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LENOVO\Documents\Data Excel Assment\"/>
    </mc:Choice>
  </mc:AlternateContent>
  <xr:revisionPtr revIDLastSave="0" documentId="13_ncr:2001_{CB10A4D0-2523-4CDA-91AB-58FBC47C0A7B}" xr6:coauthVersionLast="47" xr6:coauthVersionMax="47" xr10:uidLastSave="{00000000-0000-0000-0000-000000000000}"/>
  <bookViews>
    <workbookView xWindow="-120" yWindow="-120" windowWidth="20730" windowHeight="11160" tabRatio="925" firstSheet="2" activeTab="6" xr2:uid="{E4D125EB-1332-45CE-A8CD-563403D3E6BE}"/>
  </bookViews>
  <sheets>
    <sheet name="Data " sheetId="1" r:id="rId1"/>
    <sheet name="Data cleaning" sheetId="2" r:id="rId2"/>
    <sheet name="f Excel formulas for calculatio" sheetId="3" r:id="rId3"/>
    <sheet name=" XLOOKUP VLOOKUP " sheetId="4" r:id="rId4"/>
    <sheet name="pivot table" sheetId="16" r:id="rId5"/>
    <sheet name="Descriptive statistics" sheetId="7" r:id="rId6"/>
    <sheet name="●Data visualization" sheetId="8" r:id="rId7"/>
  </sheets>
  <definedNames>
    <definedName name="Slicer_Payment_Type">#N/A</definedName>
    <definedName name="Slicer_Quantity">#N/A</definedName>
  </definedNames>
  <calcPr calcId="191029"/>
  <pivotCaches>
    <pivotCache cacheId="0" r:id="rId8"/>
  </pivotCaches>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3" i="4" l="1"/>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N4" i="4"/>
  <c r="O4" i="4"/>
  <c r="P4" i="4"/>
  <c r="Q4" i="4"/>
  <c r="R4" i="4"/>
  <c r="S4" i="4"/>
  <c r="T4" i="4"/>
  <c r="U4" i="4"/>
  <c r="N5" i="4"/>
  <c r="O5" i="4"/>
  <c r="P5" i="4"/>
  <c r="Q5" i="4"/>
  <c r="R5" i="4"/>
  <c r="S5" i="4"/>
  <c r="T5" i="4"/>
  <c r="U5" i="4"/>
  <c r="N6" i="4"/>
  <c r="O6" i="4"/>
  <c r="P6" i="4"/>
  <c r="Q6" i="4"/>
  <c r="R6" i="4"/>
  <c r="S6" i="4"/>
  <c r="T6" i="4"/>
  <c r="U6" i="4"/>
  <c r="N7" i="4"/>
  <c r="O7" i="4"/>
  <c r="P7" i="4"/>
  <c r="Q7" i="4"/>
  <c r="R7" i="4"/>
  <c r="S7" i="4"/>
  <c r="T7" i="4"/>
  <c r="U7" i="4"/>
  <c r="N8" i="4"/>
  <c r="O8" i="4"/>
  <c r="P8" i="4"/>
  <c r="Q8" i="4"/>
  <c r="R8" i="4"/>
  <c r="S8" i="4"/>
  <c r="T8" i="4"/>
  <c r="U8" i="4"/>
  <c r="N9" i="4"/>
  <c r="O9" i="4"/>
  <c r="P9" i="4"/>
  <c r="Q9" i="4"/>
  <c r="R9" i="4"/>
  <c r="S9" i="4"/>
  <c r="T9" i="4"/>
  <c r="U9" i="4"/>
  <c r="N10" i="4"/>
  <c r="O10" i="4"/>
  <c r="P10" i="4"/>
  <c r="Q10" i="4"/>
  <c r="R10" i="4"/>
  <c r="S10" i="4"/>
  <c r="T10" i="4"/>
  <c r="U10" i="4"/>
  <c r="N11" i="4"/>
  <c r="O11" i="4"/>
  <c r="P11" i="4"/>
  <c r="Q11" i="4"/>
  <c r="R11" i="4"/>
  <c r="S11" i="4"/>
  <c r="T11" i="4"/>
  <c r="U11" i="4"/>
  <c r="N12" i="4"/>
  <c r="O12" i="4"/>
  <c r="P12" i="4"/>
  <c r="Q12" i="4"/>
  <c r="R12" i="4"/>
  <c r="S12" i="4"/>
  <c r="T12" i="4"/>
  <c r="U12" i="4"/>
  <c r="N13" i="4"/>
  <c r="O13" i="4"/>
  <c r="P13" i="4"/>
  <c r="Q13" i="4"/>
  <c r="R13" i="4"/>
  <c r="S13" i="4"/>
  <c r="T13" i="4"/>
  <c r="U13" i="4"/>
  <c r="N14" i="4"/>
  <c r="O14" i="4"/>
  <c r="P14" i="4"/>
  <c r="Q14" i="4"/>
  <c r="R14" i="4"/>
  <c r="S14" i="4"/>
  <c r="T14" i="4"/>
  <c r="U14" i="4"/>
  <c r="N15" i="4"/>
  <c r="O15" i="4"/>
  <c r="P15" i="4"/>
  <c r="Q15" i="4"/>
  <c r="R15" i="4"/>
  <c r="S15" i="4"/>
  <c r="T15" i="4"/>
  <c r="U15" i="4"/>
  <c r="N16" i="4"/>
  <c r="O16" i="4"/>
  <c r="P16" i="4"/>
  <c r="Q16" i="4"/>
  <c r="R16" i="4"/>
  <c r="S16" i="4"/>
  <c r="T16" i="4"/>
  <c r="U16" i="4"/>
  <c r="N17" i="4"/>
  <c r="O17" i="4"/>
  <c r="P17" i="4"/>
  <c r="Q17" i="4"/>
  <c r="R17" i="4"/>
  <c r="S17" i="4"/>
  <c r="T17" i="4"/>
  <c r="U17" i="4"/>
  <c r="N18" i="4"/>
  <c r="O18" i="4"/>
  <c r="P18" i="4"/>
  <c r="Q18" i="4"/>
  <c r="R18" i="4"/>
  <c r="S18" i="4"/>
  <c r="T18" i="4"/>
  <c r="U18" i="4"/>
  <c r="N19" i="4"/>
  <c r="O19" i="4"/>
  <c r="P19" i="4"/>
  <c r="Q19" i="4"/>
  <c r="R19" i="4"/>
  <c r="S19" i="4"/>
  <c r="T19" i="4"/>
  <c r="U19" i="4"/>
  <c r="N20" i="4"/>
  <c r="O20" i="4"/>
  <c r="P20" i="4"/>
  <c r="Q20" i="4"/>
  <c r="R20" i="4"/>
  <c r="S20" i="4"/>
  <c r="T20" i="4"/>
  <c r="U20" i="4"/>
  <c r="N21" i="4"/>
  <c r="O21" i="4"/>
  <c r="P21" i="4"/>
  <c r="Q21" i="4"/>
  <c r="R21" i="4"/>
  <c r="S21" i="4"/>
  <c r="T21" i="4"/>
  <c r="U21" i="4"/>
  <c r="N22" i="4"/>
  <c r="O22" i="4"/>
  <c r="P22" i="4"/>
  <c r="Q22" i="4"/>
  <c r="R22" i="4"/>
  <c r="S22" i="4"/>
  <c r="T22" i="4"/>
  <c r="U22" i="4"/>
  <c r="N23" i="4"/>
  <c r="O23" i="4"/>
  <c r="P23" i="4"/>
  <c r="Q23" i="4"/>
  <c r="R23" i="4"/>
  <c r="S23" i="4"/>
  <c r="T23" i="4"/>
  <c r="U23" i="4"/>
  <c r="N24" i="4"/>
  <c r="O24" i="4"/>
  <c r="P24" i="4"/>
  <c r="Q24" i="4"/>
  <c r="R24" i="4"/>
  <c r="S24" i="4"/>
  <c r="T24" i="4"/>
  <c r="U24" i="4"/>
  <c r="N25" i="4"/>
  <c r="O25" i="4"/>
  <c r="P25" i="4"/>
  <c r="Q25" i="4"/>
  <c r="R25" i="4"/>
  <c r="S25" i="4"/>
  <c r="T25" i="4"/>
  <c r="U25" i="4"/>
  <c r="N26" i="4"/>
  <c r="O26" i="4"/>
  <c r="P26" i="4"/>
  <c r="Q26" i="4"/>
  <c r="R26" i="4"/>
  <c r="S26" i="4"/>
  <c r="T26" i="4"/>
  <c r="U26" i="4"/>
  <c r="N27" i="4"/>
  <c r="O27" i="4"/>
  <c r="P27" i="4"/>
  <c r="Q27" i="4"/>
  <c r="R27" i="4"/>
  <c r="S27" i="4"/>
  <c r="T27" i="4"/>
  <c r="U27" i="4"/>
  <c r="N28" i="4"/>
  <c r="O28" i="4"/>
  <c r="P28" i="4"/>
  <c r="Q28" i="4"/>
  <c r="R28" i="4"/>
  <c r="S28" i="4"/>
  <c r="T28" i="4"/>
  <c r="U28" i="4"/>
  <c r="N29" i="4"/>
  <c r="O29" i="4"/>
  <c r="P29" i="4"/>
  <c r="Q29" i="4"/>
  <c r="R29" i="4"/>
  <c r="S29" i="4"/>
  <c r="T29" i="4"/>
  <c r="U29" i="4"/>
  <c r="N30" i="4"/>
  <c r="O30" i="4"/>
  <c r="P30" i="4"/>
  <c r="Q30" i="4"/>
  <c r="R30" i="4"/>
  <c r="S30" i="4"/>
  <c r="T30" i="4"/>
  <c r="U30" i="4"/>
  <c r="N31" i="4"/>
  <c r="O31" i="4"/>
  <c r="P31" i="4"/>
  <c r="Q31" i="4"/>
  <c r="R31" i="4"/>
  <c r="S31" i="4"/>
  <c r="T31" i="4"/>
  <c r="U31" i="4"/>
  <c r="N32" i="4"/>
  <c r="O32" i="4"/>
  <c r="P32" i="4"/>
  <c r="Q32" i="4"/>
  <c r="R32" i="4"/>
  <c r="S32" i="4"/>
  <c r="T32" i="4"/>
  <c r="U32" i="4"/>
  <c r="N33" i="4"/>
  <c r="O33" i="4"/>
  <c r="P33" i="4"/>
  <c r="Q33" i="4"/>
  <c r="R33" i="4"/>
  <c r="S33" i="4"/>
  <c r="T33" i="4"/>
  <c r="U33" i="4"/>
  <c r="N34" i="4"/>
  <c r="O34" i="4"/>
  <c r="P34" i="4"/>
  <c r="Q34" i="4"/>
  <c r="R34" i="4"/>
  <c r="S34" i="4"/>
  <c r="T34" i="4"/>
  <c r="U34" i="4"/>
  <c r="N35" i="4"/>
  <c r="O35" i="4"/>
  <c r="P35" i="4"/>
  <c r="Q35" i="4"/>
  <c r="R35" i="4"/>
  <c r="S35" i="4"/>
  <c r="T35" i="4"/>
  <c r="U35" i="4"/>
  <c r="N36" i="4"/>
  <c r="O36" i="4"/>
  <c r="P36" i="4"/>
  <c r="Q36" i="4"/>
  <c r="R36" i="4"/>
  <c r="S36" i="4"/>
  <c r="T36" i="4"/>
  <c r="U36" i="4"/>
  <c r="N37" i="4"/>
  <c r="O37" i="4"/>
  <c r="P37" i="4"/>
  <c r="Q37" i="4"/>
  <c r="R37" i="4"/>
  <c r="S37" i="4"/>
  <c r="T37" i="4"/>
  <c r="U37" i="4"/>
  <c r="N38" i="4"/>
  <c r="O38" i="4"/>
  <c r="P38" i="4"/>
  <c r="Q38" i="4"/>
  <c r="R38" i="4"/>
  <c r="S38" i="4"/>
  <c r="T38" i="4"/>
  <c r="U38" i="4"/>
  <c r="N39" i="4"/>
  <c r="O39" i="4"/>
  <c r="P39" i="4"/>
  <c r="Q39" i="4"/>
  <c r="R39" i="4"/>
  <c r="S39" i="4"/>
  <c r="T39" i="4"/>
  <c r="U39" i="4"/>
  <c r="N40" i="4"/>
  <c r="O40" i="4"/>
  <c r="P40" i="4"/>
  <c r="Q40" i="4"/>
  <c r="R40" i="4"/>
  <c r="S40" i="4"/>
  <c r="T40" i="4"/>
  <c r="U40" i="4"/>
  <c r="N41" i="4"/>
  <c r="O41" i="4"/>
  <c r="P41" i="4"/>
  <c r="Q41" i="4"/>
  <c r="R41" i="4"/>
  <c r="S41" i="4"/>
  <c r="T41" i="4"/>
  <c r="U41" i="4"/>
  <c r="N42" i="4"/>
  <c r="O42" i="4"/>
  <c r="P42" i="4"/>
  <c r="Q42" i="4"/>
  <c r="R42" i="4"/>
  <c r="S42" i="4"/>
  <c r="T42" i="4"/>
  <c r="U42" i="4"/>
  <c r="N43" i="4"/>
  <c r="O43" i="4"/>
  <c r="P43" i="4"/>
  <c r="Q43" i="4"/>
  <c r="R43" i="4"/>
  <c r="S43" i="4"/>
  <c r="T43" i="4"/>
  <c r="U43" i="4"/>
  <c r="N44" i="4"/>
  <c r="O44" i="4"/>
  <c r="P44" i="4"/>
  <c r="Q44" i="4"/>
  <c r="R44" i="4"/>
  <c r="S44" i="4"/>
  <c r="T44" i="4"/>
  <c r="U44" i="4"/>
  <c r="N45" i="4"/>
  <c r="O45" i="4"/>
  <c r="P45" i="4"/>
  <c r="Q45" i="4"/>
  <c r="R45" i="4"/>
  <c r="S45" i="4"/>
  <c r="T45" i="4"/>
  <c r="U45" i="4"/>
  <c r="N46" i="4"/>
  <c r="O46" i="4"/>
  <c r="P46" i="4"/>
  <c r="Q46" i="4"/>
  <c r="R46" i="4"/>
  <c r="S46" i="4"/>
  <c r="T46" i="4"/>
  <c r="U46" i="4"/>
  <c r="N47" i="4"/>
  <c r="O47" i="4"/>
  <c r="P47" i="4"/>
  <c r="Q47" i="4"/>
  <c r="R47" i="4"/>
  <c r="S47" i="4"/>
  <c r="T47" i="4"/>
  <c r="U47" i="4"/>
  <c r="N48" i="4"/>
  <c r="O48" i="4"/>
  <c r="P48" i="4"/>
  <c r="Q48" i="4"/>
  <c r="R48" i="4"/>
  <c r="S48" i="4"/>
  <c r="T48" i="4"/>
  <c r="U48" i="4"/>
  <c r="N49" i="4"/>
  <c r="O49" i="4"/>
  <c r="P49" i="4"/>
  <c r="Q49" i="4"/>
  <c r="R49" i="4"/>
  <c r="S49" i="4"/>
  <c r="T49" i="4"/>
  <c r="U49" i="4"/>
  <c r="N50" i="4"/>
  <c r="O50" i="4"/>
  <c r="P50" i="4"/>
  <c r="Q50" i="4"/>
  <c r="R50" i="4"/>
  <c r="S50" i="4"/>
  <c r="T50" i="4"/>
  <c r="U50" i="4"/>
  <c r="N51" i="4"/>
  <c r="O51" i="4"/>
  <c r="P51" i="4"/>
  <c r="Q51" i="4"/>
  <c r="R51" i="4"/>
  <c r="S51" i="4"/>
  <c r="T51" i="4"/>
  <c r="U51" i="4"/>
  <c r="N52" i="4"/>
  <c r="O52" i="4"/>
  <c r="P52" i="4"/>
  <c r="Q52" i="4"/>
  <c r="R52" i="4"/>
  <c r="S52" i="4"/>
  <c r="T52" i="4"/>
  <c r="U52" i="4"/>
  <c r="N53" i="4"/>
  <c r="O53" i="4"/>
  <c r="P53" i="4"/>
  <c r="Q53" i="4"/>
  <c r="R53" i="4"/>
  <c r="S53" i="4"/>
  <c r="T53" i="4"/>
  <c r="U53" i="4"/>
  <c r="N54" i="4"/>
  <c r="O54" i="4"/>
  <c r="P54" i="4"/>
  <c r="Q54" i="4"/>
  <c r="R54" i="4"/>
  <c r="S54" i="4"/>
  <c r="T54" i="4"/>
  <c r="U54" i="4"/>
  <c r="N55" i="4"/>
  <c r="O55" i="4"/>
  <c r="P55" i="4"/>
  <c r="Q55" i="4"/>
  <c r="R55" i="4"/>
  <c r="S55" i="4"/>
  <c r="T55" i="4"/>
  <c r="U55" i="4"/>
  <c r="N56" i="4"/>
  <c r="O56" i="4"/>
  <c r="P56" i="4"/>
  <c r="Q56" i="4"/>
  <c r="R56" i="4"/>
  <c r="S56" i="4"/>
  <c r="T56" i="4"/>
  <c r="U56" i="4"/>
  <c r="N57" i="4"/>
  <c r="O57" i="4"/>
  <c r="P57" i="4"/>
  <c r="Q57" i="4"/>
  <c r="R57" i="4"/>
  <c r="S57" i="4"/>
  <c r="T57" i="4"/>
  <c r="U57" i="4"/>
  <c r="N58" i="4"/>
  <c r="O58" i="4"/>
  <c r="P58" i="4"/>
  <c r="Q58" i="4"/>
  <c r="R58" i="4"/>
  <c r="S58" i="4"/>
  <c r="T58" i="4"/>
  <c r="U58" i="4"/>
  <c r="N59" i="4"/>
  <c r="O59" i="4"/>
  <c r="P59" i="4"/>
  <c r="Q59" i="4"/>
  <c r="R59" i="4"/>
  <c r="S59" i="4"/>
  <c r="T59" i="4"/>
  <c r="U59" i="4"/>
  <c r="N60" i="4"/>
  <c r="O60" i="4"/>
  <c r="P60" i="4"/>
  <c r="Q60" i="4"/>
  <c r="R60" i="4"/>
  <c r="S60" i="4"/>
  <c r="T60" i="4"/>
  <c r="U60" i="4"/>
  <c r="N61" i="4"/>
  <c r="O61" i="4"/>
  <c r="P61" i="4"/>
  <c r="Q61" i="4"/>
  <c r="R61" i="4"/>
  <c r="S61" i="4"/>
  <c r="T61" i="4"/>
  <c r="U61" i="4"/>
  <c r="N62" i="4"/>
  <c r="O62" i="4"/>
  <c r="P62" i="4"/>
  <c r="Q62" i="4"/>
  <c r="R62" i="4"/>
  <c r="S62" i="4"/>
  <c r="T62" i="4"/>
  <c r="U62" i="4"/>
  <c r="N63" i="4"/>
  <c r="O63" i="4"/>
  <c r="P63" i="4"/>
  <c r="Q63" i="4"/>
  <c r="R63" i="4"/>
  <c r="S63" i="4"/>
  <c r="T63" i="4"/>
  <c r="U63" i="4"/>
  <c r="N64" i="4"/>
  <c r="O64" i="4"/>
  <c r="P64" i="4"/>
  <c r="Q64" i="4"/>
  <c r="R64" i="4"/>
  <c r="S64" i="4"/>
  <c r="T64" i="4"/>
  <c r="U64" i="4"/>
  <c r="N65" i="4"/>
  <c r="O65" i="4"/>
  <c r="P65" i="4"/>
  <c r="Q65" i="4"/>
  <c r="R65" i="4"/>
  <c r="S65" i="4"/>
  <c r="T65" i="4"/>
  <c r="U65" i="4"/>
  <c r="N66" i="4"/>
  <c r="O66" i="4"/>
  <c r="P66" i="4"/>
  <c r="Q66" i="4"/>
  <c r="R66" i="4"/>
  <c r="S66" i="4"/>
  <c r="T66" i="4"/>
  <c r="U66" i="4"/>
  <c r="N67" i="4"/>
  <c r="O67" i="4"/>
  <c r="P67" i="4"/>
  <c r="Q67" i="4"/>
  <c r="R67" i="4"/>
  <c r="S67" i="4"/>
  <c r="T67" i="4"/>
  <c r="U67" i="4"/>
  <c r="N68" i="4"/>
  <c r="O68" i="4"/>
  <c r="P68" i="4"/>
  <c r="Q68" i="4"/>
  <c r="R68" i="4"/>
  <c r="S68" i="4"/>
  <c r="T68" i="4"/>
  <c r="U68" i="4"/>
  <c r="N69" i="4"/>
  <c r="O69" i="4"/>
  <c r="P69" i="4"/>
  <c r="Q69" i="4"/>
  <c r="R69" i="4"/>
  <c r="S69" i="4"/>
  <c r="T69" i="4"/>
  <c r="U69" i="4"/>
  <c r="N70" i="4"/>
  <c r="O70" i="4"/>
  <c r="P70" i="4"/>
  <c r="Q70" i="4"/>
  <c r="R70" i="4"/>
  <c r="S70" i="4"/>
  <c r="T70" i="4"/>
  <c r="U70" i="4"/>
  <c r="N71" i="4"/>
  <c r="O71" i="4"/>
  <c r="P71" i="4"/>
  <c r="Q71" i="4"/>
  <c r="R71" i="4"/>
  <c r="S71" i="4"/>
  <c r="T71" i="4"/>
  <c r="U71" i="4"/>
  <c r="N72" i="4"/>
  <c r="O72" i="4"/>
  <c r="P72" i="4"/>
  <c r="Q72" i="4"/>
  <c r="R72" i="4"/>
  <c r="S72" i="4"/>
  <c r="T72" i="4"/>
  <c r="U72" i="4"/>
  <c r="N73" i="4"/>
  <c r="O73" i="4"/>
  <c r="P73" i="4"/>
  <c r="Q73" i="4"/>
  <c r="R73" i="4"/>
  <c r="S73" i="4"/>
  <c r="T73" i="4"/>
  <c r="U73" i="4"/>
  <c r="N74" i="4"/>
  <c r="O74" i="4"/>
  <c r="P74" i="4"/>
  <c r="Q74" i="4"/>
  <c r="R74" i="4"/>
  <c r="S74" i="4"/>
  <c r="T74" i="4"/>
  <c r="U74" i="4"/>
  <c r="N75" i="4"/>
  <c r="O75" i="4"/>
  <c r="P75" i="4"/>
  <c r="Q75" i="4"/>
  <c r="R75" i="4"/>
  <c r="S75" i="4"/>
  <c r="T75" i="4"/>
  <c r="U75" i="4"/>
  <c r="N76" i="4"/>
  <c r="O76" i="4"/>
  <c r="P76" i="4"/>
  <c r="Q76" i="4"/>
  <c r="R76" i="4"/>
  <c r="S76" i="4"/>
  <c r="T76" i="4"/>
  <c r="U76" i="4"/>
  <c r="N77" i="4"/>
  <c r="O77" i="4"/>
  <c r="P77" i="4"/>
  <c r="Q77" i="4"/>
  <c r="R77" i="4"/>
  <c r="S77" i="4"/>
  <c r="T77" i="4"/>
  <c r="U77" i="4"/>
  <c r="N78" i="4"/>
  <c r="O78" i="4"/>
  <c r="P78" i="4"/>
  <c r="Q78" i="4"/>
  <c r="R78" i="4"/>
  <c r="S78" i="4"/>
  <c r="T78" i="4"/>
  <c r="U78" i="4"/>
  <c r="N79" i="4"/>
  <c r="O79" i="4"/>
  <c r="P79" i="4"/>
  <c r="Q79" i="4"/>
  <c r="R79" i="4"/>
  <c r="S79" i="4"/>
  <c r="T79" i="4"/>
  <c r="U79" i="4"/>
  <c r="N80" i="4"/>
  <c r="O80" i="4"/>
  <c r="P80" i="4"/>
  <c r="Q80" i="4"/>
  <c r="R80" i="4"/>
  <c r="S80" i="4"/>
  <c r="T80" i="4"/>
  <c r="U80" i="4"/>
  <c r="N81" i="4"/>
  <c r="O81" i="4"/>
  <c r="P81" i="4"/>
  <c r="Q81" i="4"/>
  <c r="R81" i="4"/>
  <c r="S81" i="4"/>
  <c r="T81" i="4"/>
  <c r="U81" i="4"/>
  <c r="N82" i="4"/>
  <c r="O82" i="4"/>
  <c r="P82" i="4"/>
  <c r="Q82" i="4"/>
  <c r="R82" i="4"/>
  <c r="S82" i="4"/>
  <c r="T82" i="4"/>
  <c r="U82" i="4"/>
  <c r="N83" i="4"/>
  <c r="O83" i="4"/>
  <c r="P83" i="4"/>
  <c r="Q83" i="4"/>
  <c r="R83" i="4"/>
  <c r="S83" i="4"/>
  <c r="T83" i="4"/>
  <c r="U83" i="4"/>
  <c r="N84" i="4"/>
  <c r="O84" i="4"/>
  <c r="P84" i="4"/>
  <c r="Q84" i="4"/>
  <c r="R84" i="4"/>
  <c r="S84" i="4"/>
  <c r="T84" i="4"/>
  <c r="U84" i="4"/>
  <c r="N85" i="4"/>
  <c r="O85" i="4"/>
  <c r="P85" i="4"/>
  <c r="Q85" i="4"/>
  <c r="R85" i="4"/>
  <c r="S85" i="4"/>
  <c r="T85" i="4"/>
  <c r="U85" i="4"/>
  <c r="N86" i="4"/>
  <c r="O86" i="4"/>
  <c r="P86" i="4"/>
  <c r="Q86" i="4"/>
  <c r="R86" i="4"/>
  <c r="S86" i="4"/>
  <c r="T86" i="4"/>
  <c r="U86" i="4"/>
  <c r="N87" i="4"/>
  <c r="O87" i="4"/>
  <c r="P87" i="4"/>
  <c r="Q87" i="4"/>
  <c r="R87" i="4"/>
  <c r="S87" i="4"/>
  <c r="T87" i="4"/>
  <c r="U87" i="4"/>
  <c r="N88" i="4"/>
  <c r="O88" i="4"/>
  <c r="P88" i="4"/>
  <c r="Q88" i="4"/>
  <c r="R88" i="4"/>
  <c r="S88" i="4"/>
  <c r="T88" i="4"/>
  <c r="U88" i="4"/>
  <c r="N89" i="4"/>
  <c r="O89" i="4"/>
  <c r="P89" i="4"/>
  <c r="Q89" i="4"/>
  <c r="R89" i="4"/>
  <c r="S89" i="4"/>
  <c r="T89" i="4"/>
  <c r="U89" i="4"/>
  <c r="N90" i="4"/>
  <c r="O90" i="4"/>
  <c r="P90" i="4"/>
  <c r="Q90" i="4"/>
  <c r="R90" i="4"/>
  <c r="S90" i="4"/>
  <c r="T90" i="4"/>
  <c r="U90" i="4"/>
  <c r="N91" i="4"/>
  <c r="O91" i="4"/>
  <c r="P91" i="4"/>
  <c r="Q91" i="4"/>
  <c r="R91" i="4"/>
  <c r="S91" i="4"/>
  <c r="T91" i="4"/>
  <c r="U91" i="4"/>
  <c r="N92" i="4"/>
  <c r="O92" i="4"/>
  <c r="P92" i="4"/>
  <c r="Q92" i="4"/>
  <c r="R92" i="4"/>
  <c r="S92" i="4"/>
  <c r="T92" i="4"/>
  <c r="U92" i="4"/>
  <c r="N93" i="4"/>
  <c r="O93" i="4"/>
  <c r="P93" i="4"/>
  <c r="Q93" i="4"/>
  <c r="R93" i="4"/>
  <c r="S93" i="4"/>
  <c r="T93" i="4"/>
  <c r="U93" i="4"/>
  <c r="N94" i="4"/>
  <c r="O94" i="4"/>
  <c r="P94" i="4"/>
  <c r="Q94" i="4"/>
  <c r="R94" i="4"/>
  <c r="S94" i="4"/>
  <c r="T94" i="4"/>
  <c r="U94" i="4"/>
  <c r="N95" i="4"/>
  <c r="O95" i="4"/>
  <c r="P95" i="4"/>
  <c r="Q95" i="4"/>
  <c r="R95" i="4"/>
  <c r="S95" i="4"/>
  <c r="T95" i="4"/>
  <c r="U95" i="4"/>
  <c r="N96" i="4"/>
  <c r="O96" i="4"/>
  <c r="P96" i="4"/>
  <c r="Q96" i="4"/>
  <c r="R96" i="4"/>
  <c r="S96" i="4"/>
  <c r="T96" i="4"/>
  <c r="U96" i="4"/>
  <c r="N97" i="4"/>
  <c r="O97" i="4"/>
  <c r="P97" i="4"/>
  <c r="Q97" i="4"/>
  <c r="R97" i="4"/>
  <c r="S97" i="4"/>
  <c r="T97" i="4"/>
  <c r="U97" i="4"/>
  <c r="N98" i="4"/>
  <c r="O98" i="4"/>
  <c r="P98" i="4"/>
  <c r="Q98" i="4"/>
  <c r="R98" i="4"/>
  <c r="S98" i="4"/>
  <c r="T98" i="4"/>
  <c r="U98" i="4"/>
  <c r="N99" i="4"/>
  <c r="O99" i="4"/>
  <c r="P99" i="4"/>
  <c r="Q99" i="4"/>
  <c r="R99" i="4"/>
  <c r="S99" i="4"/>
  <c r="T99" i="4"/>
  <c r="U99" i="4"/>
  <c r="N100" i="4"/>
  <c r="O100" i="4"/>
  <c r="P100" i="4"/>
  <c r="Q100" i="4"/>
  <c r="R100" i="4"/>
  <c r="S100" i="4"/>
  <c r="T100" i="4"/>
  <c r="U100" i="4"/>
  <c r="N101" i="4"/>
  <c r="O101" i="4"/>
  <c r="P101" i="4"/>
  <c r="Q101" i="4"/>
  <c r="R101" i="4"/>
  <c r="S101" i="4"/>
  <c r="T101" i="4"/>
  <c r="U101" i="4"/>
  <c r="N102" i="4"/>
  <c r="O102" i="4"/>
  <c r="P102" i="4"/>
  <c r="Q102" i="4"/>
  <c r="R102" i="4"/>
  <c r="S102" i="4"/>
  <c r="T102" i="4"/>
  <c r="U102" i="4"/>
  <c r="N103" i="4"/>
  <c r="O103" i="4"/>
  <c r="P103" i="4"/>
  <c r="Q103" i="4"/>
  <c r="R103" i="4"/>
  <c r="S103" i="4"/>
  <c r="T103" i="4"/>
  <c r="U103" i="4"/>
  <c r="N104" i="4"/>
  <c r="O104" i="4"/>
  <c r="P104" i="4"/>
  <c r="Q104" i="4"/>
  <c r="R104" i="4"/>
  <c r="S104" i="4"/>
  <c r="T104" i="4"/>
  <c r="U104" i="4"/>
  <c r="N105" i="4"/>
  <c r="O105" i="4"/>
  <c r="P105" i="4"/>
  <c r="Q105" i="4"/>
  <c r="R105" i="4"/>
  <c r="S105" i="4"/>
  <c r="T105" i="4"/>
  <c r="U105" i="4"/>
  <c r="N106" i="4"/>
  <c r="O106" i="4"/>
  <c r="P106" i="4"/>
  <c r="Q106" i="4"/>
  <c r="R106" i="4"/>
  <c r="S106" i="4"/>
  <c r="T106" i="4"/>
  <c r="U106" i="4"/>
  <c r="N107" i="4"/>
  <c r="O107" i="4"/>
  <c r="P107" i="4"/>
  <c r="Q107" i="4"/>
  <c r="R107" i="4"/>
  <c r="S107" i="4"/>
  <c r="T107" i="4"/>
  <c r="U107" i="4"/>
  <c r="N108" i="4"/>
  <c r="O108" i="4"/>
  <c r="P108" i="4"/>
  <c r="Q108" i="4"/>
  <c r="R108" i="4"/>
  <c r="S108" i="4"/>
  <c r="T108" i="4"/>
  <c r="U108" i="4"/>
  <c r="N109" i="4"/>
  <c r="O109" i="4"/>
  <c r="P109" i="4"/>
  <c r="Q109" i="4"/>
  <c r="R109" i="4"/>
  <c r="S109" i="4"/>
  <c r="T109" i="4"/>
  <c r="U109" i="4"/>
  <c r="N110" i="4"/>
  <c r="O110" i="4"/>
  <c r="P110" i="4"/>
  <c r="Q110" i="4"/>
  <c r="R110" i="4"/>
  <c r="S110" i="4"/>
  <c r="T110" i="4"/>
  <c r="U110" i="4"/>
  <c r="N111" i="4"/>
  <c r="O111" i="4"/>
  <c r="P111" i="4"/>
  <c r="Q111" i="4"/>
  <c r="R111" i="4"/>
  <c r="S111" i="4"/>
  <c r="T111" i="4"/>
  <c r="U111" i="4"/>
  <c r="N112" i="4"/>
  <c r="O112" i="4"/>
  <c r="P112" i="4"/>
  <c r="Q112" i="4"/>
  <c r="R112" i="4"/>
  <c r="S112" i="4"/>
  <c r="T112" i="4"/>
  <c r="U112" i="4"/>
  <c r="N113" i="4"/>
  <c r="O113" i="4"/>
  <c r="P113" i="4"/>
  <c r="Q113" i="4"/>
  <c r="R113" i="4"/>
  <c r="S113" i="4"/>
  <c r="T113" i="4"/>
  <c r="U113" i="4"/>
  <c r="N114" i="4"/>
  <c r="O114" i="4"/>
  <c r="P114" i="4"/>
  <c r="Q114" i="4"/>
  <c r="R114" i="4"/>
  <c r="S114" i="4"/>
  <c r="T114" i="4"/>
  <c r="U114" i="4"/>
  <c r="N115" i="4"/>
  <c r="O115" i="4"/>
  <c r="P115" i="4"/>
  <c r="Q115" i="4"/>
  <c r="R115" i="4"/>
  <c r="S115" i="4"/>
  <c r="T115" i="4"/>
  <c r="U115" i="4"/>
  <c r="N116" i="4"/>
  <c r="O116" i="4"/>
  <c r="P116" i="4"/>
  <c r="Q116" i="4"/>
  <c r="R116" i="4"/>
  <c r="S116" i="4"/>
  <c r="T116" i="4"/>
  <c r="U116" i="4"/>
  <c r="N117" i="4"/>
  <c r="O117" i="4"/>
  <c r="P117" i="4"/>
  <c r="Q117" i="4"/>
  <c r="R117" i="4"/>
  <c r="S117" i="4"/>
  <c r="T117" i="4"/>
  <c r="U117" i="4"/>
  <c r="N118" i="4"/>
  <c r="O118" i="4"/>
  <c r="P118" i="4"/>
  <c r="Q118" i="4"/>
  <c r="R118" i="4"/>
  <c r="S118" i="4"/>
  <c r="T118" i="4"/>
  <c r="U118" i="4"/>
  <c r="N119" i="4"/>
  <c r="O119" i="4"/>
  <c r="P119" i="4"/>
  <c r="Q119" i="4"/>
  <c r="R119" i="4"/>
  <c r="S119" i="4"/>
  <c r="T119" i="4"/>
  <c r="U119" i="4"/>
  <c r="N120" i="4"/>
  <c r="O120" i="4"/>
  <c r="P120" i="4"/>
  <c r="Q120" i="4"/>
  <c r="R120" i="4"/>
  <c r="S120" i="4"/>
  <c r="T120" i="4"/>
  <c r="U120" i="4"/>
  <c r="N121" i="4"/>
  <c r="O121" i="4"/>
  <c r="P121" i="4"/>
  <c r="Q121" i="4"/>
  <c r="R121" i="4"/>
  <c r="S121" i="4"/>
  <c r="T121" i="4"/>
  <c r="U121" i="4"/>
  <c r="N122" i="4"/>
  <c r="O122" i="4"/>
  <c r="P122" i="4"/>
  <c r="Q122" i="4"/>
  <c r="R122" i="4"/>
  <c r="S122" i="4"/>
  <c r="T122" i="4"/>
  <c r="U122" i="4"/>
  <c r="N123" i="4"/>
  <c r="O123" i="4"/>
  <c r="P123" i="4"/>
  <c r="Q123" i="4"/>
  <c r="R123" i="4"/>
  <c r="S123" i="4"/>
  <c r="T123" i="4"/>
  <c r="U123" i="4"/>
  <c r="N124" i="4"/>
  <c r="O124" i="4"/>
  <c r="P124" i="4"/>
  <c r="Q124" i="4"/>
  <c r="R124" i="4"/>
  <c r="S124" i="4"/>
  <c r="T124" i="4"/>
  <c r="U124" i="4"/>
  <c r="N125" i="4"/>
  <c r="O125" i="4"/>
  <c r="P125" i="4"/>
  <c r="Q125" i="4"/>
  <c r="R125" i="4"/>
  <c r="S125" i="4"/>
  <c r="T125" i="4"/>
  <c r="U125" i="4"/>
  <c r="N126" i="4"/>
  <c r="O126" i="4"/>
  <c r="P126" i="4"/>
  <c r="Q126" i="4"/>
  <c r="R126" i="4"/>
  <c r="S126" i="4"/>
  <c r="T126" i="4"/>
  <c r="U126" i="4"/>
  <c r="N127" i="4"/>
  <c r="O127" i="4"/>
  <c r="P127" i="4"/>
  <c r="Q127" i="4"/>
  <c r="R127" i="4"/>
  <c r="S127" i="4"/>
  <c r="T127" i="4"/>
  <c r="U127" i="4"/>
  <c r="N128" i="4"/>
  <c r="O128" i="4"/>
  <c r="P128" i="4"/>
  <c r="Q128" i="4"/>
  <c r="R128" i="4"/>
  <c r="S128" i="4"/>
  <c r="T128" i="4"/>
  <c r="U128" i="4"/>
  <c r="N129" i="4"/>
  <c r="O129" i="4"/>
  <c r="P129" i="4"/>
  <c r="Q129" i="4"/>
  <c r="R129" i="4"/>
  <c r="S129" i="4"/>
  <c r="T129" i="4"/>
  <c r="U129" i="4"/>
  <c r="N130" i="4"/>
  <c r="O130" i="4"/>
  <c r="P130" i="4"/>
  <c r="Q130" i="4"/>
  <c r="R130" i="4"/>
  <c r="S130" i="4"/>
  <c r="T130" i="4"/>
  <c r="U130" i="4"/>
  <c r="N131" i="4"/>
  <c r="O131" i="4"/>
  <c r="P131" i="4"/>
  <c r="Q131" i="4"/>
  <c r="R131" i="4"/>
  <c r="S131" i="4"/>
  <c r="T131" i="4"/>
  <c r="U131" i="4"/>
  <c r="N132" i="4"/>
  <c r="O132" i="4"/>
  <c r="P132" i="4"/>
  <c r="Q132" i="4"/>
  <c r="R132" i="4"/>
  <c r="S132" i="4"/>
  <c r="T132" i="4"/>
  <c r="U132" i="4"/>
  <c r="N133" i="4"/>
  <c r="O133" i="4"/>
  <c r="P133" i="4"/>
  <c r="Q133" i="4"/>
  <c r="R133" i="4"/>
  <c r="S133" i="4"/>
  <c r="T133" i="4"/>
  <c r="U133" i="4"/>
  <c r="N134" i="4"/>
  <c r="O134" i="4"/>
  <c r="P134" i="4"/>
  <c r="Q134" i="4"/>
  <c r="R134" i="4"/>
  <c r="S134" i="4"/>
  <c r="T134" i="4"/>
  <c r="U134" i="4"/>
  <c r="N135" i="4"/>
  <c r="O135" i="4"/>
  <c r="P135" i="4"/>
  <c r="Q135" i="4"/>
  <c r="R135" i="4"/>
  <c r="S135" i="4"/>
  <c r="T135" i="4"/>
  <c r="U135" i="4"/>
  <c r="N136" i="4"/>
  <c r="O136" i="4"/>
  <c r="P136" i="4"/>
  <c r="Q136" i="4"/>
  <c r="R136" i="4"/>
  <c r="S136" i="4"/>
  <c r="T136" i="4"/>
  <c r="U136" i="4"/>
  <c r="N137" i="4"/>
  <c r="O137" i="4"/>
  <c r="P137" i="4"/>
  <c r="Q137" i="4"/>
  <c r="R137" i="4"/>
  <c r="S137" i="4"/>
  <c r="T137" i="4"/>
  <c r="U137" i="4"/>
  <c r="N138" i="4"/>
  <c r="O138" i="4"/>
  <c r="P138" i="4"/>
  <c r="Q138" i="4"/>
  <c r="R138" i="4"/>
  <c r="S138" i="4"/>
  <c r="T138" i="4"/>
  <c r="U138" i="4"/>
  <c r="N139" i="4"/>
  <c r="O139" i="4"/>
  <c r="P139" i="4"/>
  <c r="Q139" i="4"/>
  <c r="R139" i="4"/>
  <c r="S139" i="4"/>
  <c r="T139" i="4"/>
  <c r="U139" i="4"/>
  <c r="N140" i="4"/>
  <c r="O140" i="4"/>
  <c r="P140" i="4"/>
  <c r="Q140" i="4"/>
  <c r="R140" i="4"/>
  <c r="S140" i="4"/>
  <c r="T140" i="4"/>
  <c r="U140" i="4"/>
  <c r="N141" i="4"/>
  <c r="O141" i="4"/>
  <c r="P141" i="4"/>
  <c r="Q141" i="4"/>
  <c r="R141" i="4"/>
  <c r="S141" i="4"/>
  <c r="T141" i="4"/>
  <c r="U141" i="4"/>
  <c r="N142" i="4"/>
  <c r="O142" i="4"/>
  <c r="P142" i="4"/>
  <c r="Q142" i="4"/>
  <c r="R142" i="4"/>
  <c r="S142" i="4"/>
  <c r="T142" i="4"/>
  <c r="U142" i="4"/>
  <c r="N143" i="4"/>
  <c r="O143" i="4"/>
  <c r="P143" i="4"/>
  <c r="Q143" i="4"/>
  <c r="R143" i="4"/>
  <c r="S143" i="4"/>
  <c r="T143" i="4"/>
  <c r="U143" i="4"/>
  <c r="N144" i="4"/>
  <c r="O144" i="4"/>
  <c r="P144" i="4"/>
  <c r="Q144" i="4"/>
  <c r="R144" i="4"/>
  <c r="S144" i="4"/>
  <c r="T144" i="4"/>
  <c r="U144" i="4"/>
  <c r="N145" i="4"/>
  <c r="O145" i="4"/>
  <c r="P145" i="4"/>
  <c r="Q145" i="4"/>
  <c r="R145" i="4"/>
  <c r="S145" i="4"/>
  <c r="T145" i="4"/>
  <c r="U145" i="4"/>
  <c r="N146" i="4"/>
  <c r="O146" i="4"/>
  <c r="P146" i="4"/>
  <c r="Q146" i="4"/>
  <c r="R146" i="4"/>
  <c r="S146" i="4"/>
  <c r="T146" i="4"/>
  <c r="U146" i="4"/>
  <c r="N147" i="4"/>
  <c r="O147" i="4"/>
  <c r="P147" i="4"/>
  <c r="Q147" i="4"/>
  <c r="R147" i="4"/>
  <c r="S147" i="4"/>
  <c r="T147" i="4"/>
  <c r="U147" i="4"/>
  <c r="N148" i="4"/>
  <c r="O148" i="4"/>
  <c r="P148" i="4"/>
  <c r="Q148" i="4"/>
  <c r="R148" i="4"/>
  <c r="S148" i="4"/>
  <c r="T148" i="4"/>
  <c r="U148" i="4"/>
  <c r="N149" i="4"/>
  <c r="O149" i="4"/>
  <c r="P149" i="4"/>
  <c r="Q149" i="4"/>
  <c r="R149" i="4"/>
  <c r="S149" i="4"/>
  <c r="T149" i="4"/>
  <c r="U149" i="4"/>
  <c r="N150" i="4"/>
  <c r="O150" i="4"/>
  <c r="P150" i="4"/>
  <c r="Q150" i="4"/>
  <c r="R150" i="4"/>
  <c r="S150" i="4"/>
  <c r="T150" i="4"/>
  <c r="U150" i="4"/>
  <c r="N151" i="4"/>
  <c r="O151" i="4"/>
  <c r="P151" i="4"/>
  <c r="Q151" i="4"/>
  <c r="R151" i="4"/>
  <c r="S151" i="4"/>
  <c r="T151" i="4"/>
  <c r="U151" i="4"/>
  <c r="N152" i="4"/>
  <c r="O152" i="4"/>
  <c r="P152" i="4"/>
  <c r="Q152" i="4"/>
  <c r="R152" i="4"/>
  <c r="S152" i="4"/>
  <c r="T152" i="4"/>
  <c r="U152" i="4"/>
  <c r="N153" i="4"/>
  <c r="O153" i="4"/>
  <c r="P153" i="4"/>
  <c r="Q153" i="4"/>
  <c r="R153" i="4"/>
  <c r="S153" i="4"/>
  <c r="T153" i="4"/>
  <c r="U153" i="4"/>
  <c r="N154" i="4"/>
  <c r="O154" i="4"/>
  <c r="P154" i="4"/>
  <c r="Q154" i="4"/>
  <c r="R154" i="4"/>
  <c r="S154" i="4"/>
  <c r="T154" i="4"/>
  <c r="U154" i="4"/>
  <c r="N155" i="4"/>
  <c r="O155" i="4"/>
  <c r="P155" i="4"/>
  <c r="Q155" i="4"/>
  <c r="R155" i="4"/>
  <c r="S155" i="4"/>
  <c r="T155" i="4"/>
  <c r="U155" i="4"/>
  <c r="N156" i="4"/>
  <c r="O156" i="4"/>
  <c r="P156" i="4"/>
  <c r="Q156" i="4"/>
  <c r="R156" i="4"/>
  <c r="S156" i="4"/>
  <c r="T156" i="4"/>
  <c r="U156" i="4"/>
  <c r="N157" i="4"/>
  <c r="O157" i="4"/>
  <c r="P157" i="4"/>
  <c r="Q157" i="4"/>
  <c r="R157" i="4"/>
  <c r="S157" i="4"/>
  <c r="T157" i="4"/>
  <c r="U157" i="4"/>
  <c r="N158" i="4"/>
  <c r="O158" i="4"/>
  <c r="P158" i="4"/>
  <c r="Q158" i="4"/>
  <c r="R158" i="4"/>
  <c r="S158" i="4"/>
  <c r="T158" i="4"/>
  <c r="U158" i="4"/>
  <c r="N159" i="4"/>
  <c r="O159" i="4"/>
  <c r="P159" i="4"/>
  <c r="Q159" i="4"/>
  <c r="R159" i="4"/>
  <c r="S159" i="4"/>
  <c r="T159" i="4"/>
  <c r="U159" i="4"/>
  <c r="N160" i="4"/>
  <c r="O160" i="4"/>
  <c r="P160" i="4"/>
  <c r="Q160" i="4"/>
  <c r="R160" i="4"/>
  <c r="S160" i="4"/>
  <c r="T160" i="4"/>
  <c r="U160" i="4"/>
  <c r="N161" i="4"/>
  <c r="O161" i="4"/>
  <c r="P161" i="4"/>
  <c r="Q161" i="4"/>
  <c r="R161" i="4"/>
  <c r="S161" i="4"/>
  <c r="T161" i="4"/>
  <c r="U161" i="4"/>
  <c r="N162" i="4"/>
  <c r="O162" i="4"/>
  <c r="P162" i="4"/>
  <c r="Q162" i="4"/>
  <c r="R162" i="4"/>
  <c r="S162" i="4"/>
  <c r="T162" i="4"/>
  <c r="U162" i="4"/>
  <c r="N163" i="4"/>
  <c r="O163" i="4"/>
  <c r="P163" i="4"/>
  <c r="Q163" i="4"/>
  <c r="R163" i="4"/>
  <c r="S163" i="4"/>
  <c r="T163" i="4"/>
  <c r="U163" i="4"/>
  <c r="N164" i="4"/>
  <c r="O164" i="4"/>
  <c r="P164" i="4"/>
  <c r="Q164" i="4"/>
  <c r="R164" i="4"/>
  <c r="S164" i="4"/>
  <c r="T164" i="4"/>
  <c r="U164" i="4"/>
  <c r="N165" i="4"/>
  <c r="O165" i="4"/>
  <c r="P165" i="4"/>
  <c r="Q165" i="4"/>
  <c r="R165" i="4"/>
  <c r="S165" i="4"/>
  <c r="T165" i="4"/>
  <c r="U165" i="4"/>
  <c r="N166" i="4"/>
  <c r="O166" i="4"/>
  <c r="P166" i="4"/>
  <c r="Q166" i="4"/>
  <c r="R166" i="4"/>
  <c r="S166" i="4"/>
  <c r="T166" i="4"/>
  <c r="U166" i="4"/>
  <c r="N167" i="4"/>
  <c r="O167" i="4"/>
  <c r="P167" i="4"/>
  <c r="Q167" i="4"/>
  <c r="R167" i="4"/>
  <c r="S167" i="4"/>
  <c r="T167" i="4"/>
  <c r="U167" i="4"/>
  <c r="N168" i="4"/>
  <c r="O168" i="4"/>
  <c r="P168" i="4"/>
  <c r="Q168" i="4"/>
  <c r="R168" i="4"/>
  <c r="S168" i="4"/>
  <c r="T168" i="4"/>
  <c r="U168" i="4"/>
  <c r="N169" i="4"/>
  <c r="O169" i="4"/>
  <c r="P169" i="4"/>
  <c r="Q169" i="4"/>
  <c r="R169" i="4"/>
  <c r="S169" i="4"/>
  <c r="T169" i="4"/>
  <c r="U169" i="4"/>
  <c r="N170" i="4"/>
  <c r="O170" i="4"/>
  <c r="P170" i="4"/>
  <c r="Q170" i="4"/>
  <c r="R170" i="4"/>
  <c r="S170" i="4"/>
  <c r="T170" i="4"/>
  <c r="U170" i="4"/>
  <c r="N171" i="4"/>
  <c r="O171" i="4"/>
  <c r="P171" i="4"/>
  <c r="Q171" i="4"/>
  <c r="R171" i="4"/>
  <c r="S171" i="4"/>
  <c r="T171" i="4"/>
  <c r="U171" i="4"/>
  <c r="N172" i="4"/>
  <c r="O172" i="4"/>
  <c r="P172" i="4"/>
  <c r="Q172" i="4"/>
  <c r="R172" i="4"/>
  <c r="S172" i="4"/>
  <c r="T172" i="4"/>
  <c r="U172" i="4"/>
  <c r="N173" i="4"/>
  <c r="O173" i="4"/>
  <c r="P173" i="4"/>
  <c r="Q173" i="4"/>
  <c r="R173" i="4"/>
  <c r="S173" i="4"/>
  <c r="T173" i="4"/>
  <c r="U173" i="4"/>
  <c r="N174" i="4"/>
  <c r="O174" i="4"/>
  <c r="P174" i="4"/>
  <c r="Q174" i="4"/>
  <c r="R174" i="4"/>
  <c r="S174" i="4"/>
  <c r="T174" i="4"/>
  <c r="U174" i="4"/>
  <c r="N175" i="4"/>
  <c r="O175" i="4"/>
  <c r="P175" i="4"/>
  <c r="Q175" i="4"/>
  <c r="R175" i="4"/>
  <c r="S175" i="4"/>
  <c r="T175" i="4"/>
  <c r="U175" i="4"/>
  <c r="N176" i="4"/>
  <c r="O176" i="4"/>
  <c r="P176" i="4"/>
  <c r="Q176" i="4"/>
  <c r="R176" i="4"/>
  <c r="S176" i="4"/>
  <c r="T176" i="4"/>
  <c r="U176" i="4"/>
  <c r="N177" i="4"/>
  <c r="O177" i="4"/>
  <c r="P177" i="4"/>
  <c r="Q177" i="4"/>
  <c r="R177" i="4"/>
  <c r="S177" i="4"/>
  <c r="T177" i="4"/>
  <c r="U177" i="4"/>
  <c r="N178" i="4"/>
  <c r="O178" i="4"/>
  <c r="P178" i="4"/>
  <c r="Q178" i="4"/>
  <c r="R178" i="4"/>
  <c r="S178" i="4"/>
  <c r="T178" i="4"/>
  <c r="U178" i="4"/>
  <c r="N179" i="4"/>
  <c r="O179" i="4"/>
  <c r="P179" i="4"/>
  <c r="Q179" i="4"/>
  <c r="R179" i="4"/>
  <c r="S179" i="4"/>
  <c r="T179" i="4"/>
  <c r="U179" i="4"/>
  <c r="N180" i="4"/>
  <c r="O180" i="4"/>
  <c r="P180" i="4"/>
  <c r="Q180" i="4"/>
  <c r="R180" i="4"/>
  <c r="S180" i="4"/>
  <c r="T180" i="4"/>
  <c r="U180" i="4"/>
  <c r="N181" i="4"/>
  <c r="O181" i="4"/>
  <c r="P181" i="4"/>
  <c r="Q181" i="4"/>
  <c r="R181" i="4"/>
  <c r="S181" i="4"/>
  <c r="T181" i="4"/>
  <c r="U181" i="4"/>
  <c r="N182" i="4"/>
  <c r="O182" i="4"/>
  <c r="P182" i="4"/>
  <c r="Q182" i="4"/>
  <c r="R182" i="4"/>
  <c r="S182" i="4"/>
  <c r="T182" i="4"/>
  <c r="U182" i="4"/>
  <c r="N183" i="4"/>
  <c r="O183" i="4"/>
  <c r="P183" i="4"/>
  <c r="Q183" i="4"/>
  <c r="R183" i="4"/>
  <c r="S183" i="4"/>
  <c r="T183" i="4"/>
  <c r="U183" i="4"/>
  <c r="N184" i="4"/>
  <c r="O184" i="4"/>
  <c r="P184" i="4"/>
  <c r="Q184" i="4"/>
  <c r="R184" i="4"/>
  <c r="S184" i="4"/>
  <c r="T184" i="4"/>
  <c r="U184" i="4"/>
  <c r="N185" i="4"/>
  <c r="O185" i="4"/>
  <c r="P185" i="4"/>
  <c r="Q185" i="4"/>
  <c r="R185" i="4"/>
  <c r="S185" i="4"/>
  <c r="T185" i="4"/>
  <c r="U185" i="4"/>
  <c r="N186" i="4"/>
  <c r="O186" i="4"/>
  <c r="P186" i="4"/>
  <c r="Q186" i="4"/>
  <c r="R186" i="4"/>
  <c r="S186" i="4"/>
  <c r="T186" i="4"/>
  <c r="U186" i="4"/>
  <c r="N187" i="4"/>
  <c r="O187" i="4"/>
  <c r="P187" i="4"/>
  <c r="Q187" i="4"/>
  <c r="R187" i="4"/>
  <c r="S187" i="4"/>
  <c r="T187" i="4"/>
  <c r="U187" i="4"/>
  <c r="N188" i="4"/>
  <c r="O188" i="4"/>
  <c r="P188" i="4"/>
  <c r="Q188" i="4"/>
  <c r="R188" i="4"/>
  <c r="S188" i="4"/>
  <c r="T188" i="4"/>
  <c r="U188" i="4"/>
  <c r="N189" i="4"/>
  <c r="O189" i="4"/>
  <c r="P189" i="4"/>
  <c r="Q189" i="4"/>
  <c r="R189" i="4"/>
  <c r="S189" i="4"/>
  <c r="T189" i="4"/>
  <c r="U189" i="4"/>
  <c r="N190" i="4"/>
  <c r="O190" i="4"/>
  <c r="P190" i="4"/>
  <c r="Q190" i="4"/>
  <c r="R190" i="4"/>
  <c r="S190" i="4"/>
  <c r="T190" i="4"/>
  <c r="U190" i="4"/>
  <c r="N191" i="4"/>
  <c r="O191" i="4"/>
  <c r="P191" i="4"/>
  <c r="Q191" i="4"/>
  <c r="R191" i="4"/>
  <c r="S191" i="4"/>
  <c r="T191" i="4"/>
  <c r="U191" i="4"/>
  <c r="N192" i="4"/>
  <c r="O192" i="4"/>
  <c r="P192" i="4"/>
  <c r="Q192" i="4"/>
  <c r="R192" i="4"/>
  <c r="S192" i="4"/>
  <c r="T192" i="4"/>
  <c r="U192" i="4"/>
  <c r="N193" i="4"/>
  <c r="O193" i="4"/>
  <c r="P193" i="4"/>
  <c r="Q193" i="4"/>
  <c r="R193" i="4"/>
  <c r="S193" i="4"/>
  <c r="T193" i="4"/>
  <c r="U193" i="4"/>
  <c r="N194" i="4"/>
  <c r="O194" i="4"/>
  <c r="P194" i="4"/>
  <c r="Q194" i="4"/>
  <c r="R194" i="4"/>
  <c r="S194" i="4"/>
  <c r="T194" i="4"/>
  <c r="U194" i="4"/>
  <c r="N195" i="4"/>
  <c r="O195" i="4"/>
  <c r="P195" i="4"/>
  <c r="Q195" i="4"/>
  <c r="R195" i="4"/>
  <c r="S195" i="4"/>
  <c r="T195" i="4"/>
  <c r="U195" i="4"/>
  <c r="N196" i="4"/>
  <c r="O196" i="4"/>
  <c r="P196" i="4"/>
  <c r="Q196" i="4"/>
  <c r="R196" i="4"/>
  <c r="S196" i="4"/>
  <c r="T196" i="4"/>
  <c r="U196" i="4"/>
  <c r="N197" i="4"/>
  <c r="O197" i="4"/>
  <c r="P197" i="4"/>
  <c r="Q197" i="4"/>
  <c r="R197" i="4"/>
  <c r="S197" i="4"/>
  <c r="T197" i="4"/>
  <c r="U197" i="4"/>
  <c r="N198" i="4"/>
  <c r="O198" i="4"/>
  <c r="P198" i="4"/>
  <c r="Q198" i="4"/>
  <c r="R198" i="4"/>
  <c r="S198" i="4"/>
  <c r="T198" i="4"/>
  <c r="U198" i="4"/>
  <c r="N199" i="4"/>
  <c r="O199" i="4"/>
  <c r="P199" i="4"/>
  <c r="Q199" i="4"/>
  <c r="R199" i="4"/>
  <c r="S199" i="4"/>
  <c r="T199" i="4"/>
  <c r="U199" i="4"/>
  <c r="N200" i="4"/>
  <c r="O200" i="4"/>
  <c r="P200" i="4"/>
  <c r="Q200" i="4"/>
  <c r="R200" i="4"/>
  <c r="S200" i="4"/>
  <c r="T200" i="4"/>
  <c r="U200" i="4"/>
  <c r="N201" i="4"/>
  <c r="O201" i="4"/>
  <c r="P201" i="4"/>
  <c r="Q201" i="4"/>
  <c r="R201" i="4"/>
  <c r="S201" i="4"/>
  <c r="T201" i="4"/>
  <c r="U201" i="4"/>
  <c r="N202" i="4"/>
  <c r="O202" i="4"/>
  <c r="P202" i="4"/>
  <c r="Q202" i="4"/>
  <c r="R202" i="4"/>
  <c r="S202" i="4"/>
  <c r="T202" i="4"/>
  <c r="U202" i="4"/>
  <c r="N203" i="4"/>
  <c r="O203" i="4"/>
  <c r="P203" i="4"/>
  <c r="Q203" i="4"/>
  <c r="R203" i="4"/>
  <c r="S203" i="4"/>
  <c r="T203" i="4"/>
  <c r="U203" i="4"/>
  <c r="N204" i="4"/>
  <c r="O204" i="4"/>
  <c r="P204" i="4"/>
  <c r="Q204" i="4"/>
  <c r="R204" i="4"/>
  <c r="S204" i="4"/>
  <c r="T204" i="4"/>
  <c r="U204" i="4"/>
  <c r="N205" i="4"/>
  <c r="O205" i="4"/>
  <c r="P205" i="4"/>
  <c r="Q205" i="4"/>
  <c r="R205" i="4"/>
  <c r="S205" i="4"/>
  <c r="T205" i="4"/>
  <c r="U205" i="4"/>
  <c r="N206" i="4"/>
  <c r="O206" i="4"/>
  <c r="P206" i="4"/>
  <c r="Q206" i="4"/>
  <c r="R206" i="4"/>
  <c r="S206" i="4"/>
  <c r="T206" i="4"/>
  <c r="U206" i="4"/>
  <c r="N207" i="4"/>
  <c r="O207" i="4"/>
  <c r="P207" i="4"/>
  <c r="Q207" i="4"/>
  <c r="R207" i="4"/>
  <c r="S207" i="4"/>
  <c r="T207" i="4"/>
  <c r="U207" i="4"/>
  <c r="N208" i="4"/>
  <c r="O208" i="4"/>
  <c r="P208" i="4"/>
  <c r="Q208" i="4"/>
  <c r="R208" i="4"/>
  <c r="S208" i="4"/>
  <c r="T208" i="4"/>
  <c r="U208" i="4"/>
  <c r="N209" i="4"/>
  <c r="O209" i="4"/>
  <c r="P209" i="4"/>
  <c r="Q209" i="4"/>
  <c r="R209" i="4"/>
  <c r="S209" i="4"/>
  <c r="T209" i="4"/>
  <c r="U209" i="4"/>
  <c r="N210" i="4"/>
  <c r="O210" i="4"/>
  <c r="P210" i="4"/>
  <c r="Q210" i="4"/>
  <c r="R210" i="4"/>
  <c r="S210" i="4"/>
  <c r="T210" i="4"/>
  <c r="U210" i="4"/>
  <c r="N211" i="4"/>
  <c r="O211" i="4"/>
  <c r="P211" i="4"/>
  <c r="Q211" i="4"/>
  <c r="R211" i="4"/>
  <c r="S211" i="4"/>
  <c r="T211" i="4"/>
  <c r="U211" i="4"/>
  <c r="N212" i="4"/>
  <c r="O212" i="4"/>
  <c r="P212" i="4"/>
  <c r="Q212" i="4"/>
  <c r="R212" i="4"/>
  <c r="S212" i="4"/>
  <c r="T212" i="4"/>
  <c r="U212" i="4"/>
  <c r="N213" i="4"/>
  <c r="O213" i="4"/>
  <c r="P213" i="4"/>
  <c r="Q213" i="4"/>
  <c r="R213" i="4"/>
  <c r="S213" i="4"/>
  <c r="T213" i="4"/>
  <c r="U213" i="4"/>
  <c r="N214" i="4"/>
  <c r="O214" i="4"/>
  <c r="P214" i="4"/>
  <c r="Q214" i="4"/>
  <c r="R214" i="4"/>
  <c r="S214" i="4"/>
  <c r="T214" i="4"/>
  <c r="U214" i="4"/>
  <c r="N215" i="4"/>
  <c r="O215" i="4"/>
  <c r="P215" i="4"/>
  <c r="Q215" i="4"/>
  <c r="R215" i="4"/>
  <c r="S215" i="4"/>
  <c r="T215" i="4"/>
  <c r="U215" i="4"/>
  <c r="N216" i="4"/>
  <c r="O216" i="4"/>
  <c r="P216" i="4"/>
  <c r="Q216" i="4"/>
  <c r="R216" i="4"/>
  <c r="S216" i="4"/>
  <c r="T216" i="4"/>
  <c r="U216" i="4"/>
  <c r="N217" i="4"/>
  <c r="O217" i="4"/>
  <c r="P217" i="4"/>
  <c r="Q217" i="4"/>
  <c r="R217" i="4"/>
  <c r="S217" i="4"/>
  <c r="T217" i="4"/>
  <c r="U217" i="4"/>
  <c r="N218" i="4"/>
  <c r="O218" i="4"/>
  <c r="P218" i="4"/>
  <c r="Q218" i="4"/>
  <c r="R218" i="4"/>
  <c r="S218" i="4"/>
  <c r="T218" i="4"/>
  <c r="U218" i="4"/>
  <c r="N219" i="4"/>
  <c r="O219" i="4"/>
  <c r="P219" i="4"/>
  <c r="Q219" i="4"/>
  <c r="R219" i="4"/>
  <c r="S219" i="4"/>
  <c r="T219" i="4"/>
  <c r="U219" i="4"/>
  <c r="N220" i="4"/>
  <c r="O220" i="4"/>
  <c r="P220" i="4"/>
  <c r="Q220" i="4"/>
  <c r="R220" i="4"/>
  <c r="S220" i="4"/>
  <c r="T220" i="4"/>
  <c r="U220" i="4"/>
  <c r="N221" i="4"/>
  <c r="O221" i="4"/>
  <c r="P221" i="4"/>
  <c r="Q221" i="4"/>
  <c r="R221" i="4"/>
  <c r="S221" i="4"/>
  <c r="T221" i="4"/>
  <c r="U221" i="4"/>
  <c r="N222" i="4"/>
  <c r="O222" i="4"/>
  <c r="P222" i="4"/>
  <c r="Q222" i="4"/>
  <c r="R222" i="4"/>
  <c r="S222" i="4"/>
  <c r="T222" i="4"/>
  <c r="U222" i="4"/>
  <c r="N223" i="4"/>
  <c r="O223" i="4"/>
  <c r="P223" i="4"/>
  <c r="Q223" i="4"/>
  <c r="R223" i="4"/>
  <c r="S223" i="4"/>
  <c r="T223" i="4"/>
  <c r="U223" i="4"/>
  <c r="N224" i="4"/>
  <c r="O224" i="4"/>
  <c r="P224" i="4"/>
  <c r="Q224" i="4"/>
  <c r="R224" i="4"/>
  <c r="S224" i="4"/>
  <c r="T224" i="4"/>
  <c r="U224" i="4"/>
  <c r="N225" i="4"/>
  <c r="O225" i="4"/>
  <c r="P225" i="4"/>
  <c r="Q225" i="4"/>
  <c r="R225" i="4"/>
  <c r="S225" i="4"/>
  <c r="T225" i="4"/>
  <c r="U225" i="4"/>
  <c r="N226" i="4"/>
  <c r="O226" i="4"/>
  <c r="P226" i="4"/>
  <c r="Q226" i="4"/>
  <c r="R226" i="4"/>
  <c r="S226" i="4"/>
  <c r="T226" i="4"/>
  <c r="U226" i="4"/>
  <c r="N227" i="4"/>
  <c r="O227" i="4"/>
  <c r="P227" i="4"/>
  <c r="Q227" i="4"/>
  <c r="R227" i="4"/>
  <c r="S227" i="4"/>
  <c r="T227" i="4"/>
  <c r="U227" i="4"/>
  <c r="N228" i="4"/>
  <c r="O228" i="4"/>
  <c r="P228" i="4"/>
  <c r="Q228" i="4"/>
  <c r="R228" i="4"/>
  <c r="S228" i="4"/>
  <c r="T228" i="4"/>
  <c r="U228" i="4"/>
  <c r="N229" i="4"/>
  <c r="O229" i="4"/>
  <c r="P229" i="4"/>
  <c r="Q229" i="4"/>
  <c r="R229" i="4"/>
  <c r="S229" i="4"/>
  <c r="T229" i="4"/>
  <c r="U229" i="4"/>
  <c r="N230" i="4"/>
  <c r="O230" i="4"/>
  <c r="P230" i="4"/>
  <c r="Q230" i="4"/>
  <c r="R230" i="4"/>
  <c r="S230" i="4"/>
  <c r="T230" i="4"/>
  <c r="U230" i="4"/>
  <c r="N231" i="4"/>
  <c r="O231" i="4"/>
  <c r="P231" i="4"/>
  <c r="Q231" i="4"/>
  <c r="R231" i="4"/>
  <c r="S231" i="4"/>
  <c r="T231" i="4"/>
  <c r="U231" i="4"/>
  <c r="N232" i="4"/>
  <c r="O232" i="4"/>
  <c r="P232" i="4"/>
  <c r="Q232" i="4"/>
  <c r="R232" i="4"/>
  <c r="S232" i="4"/>
  <c r="T232" i="4"/>
  <c r="U232" i="4"/>
  <c r="N233" i="4"/>
  <c r="O233" i="4"/>
  <c r="P233" i="4"/>
  <c r="Q233" i="4"/>
  <c r="R233" i="4"/>
  <c r="S233" i="4"/>
  <c r="T233" i="4"/>
  <c r="U233" i="4"/>
  <c r="N234" i="4"/>
  <c r="O234" i="4"/>
  <c r="P234" i="4"/>
  <c r="Q234" i="4"/>
  <c r="R234" i="4"/>
  <c r="S234" i="4"/>
  <c r="T234" i="4"/>
  <c r="U234" i="4"/>
  <c r="N235" i="4"/>
  <c r="O235" i="4"/>
  <c r="P235" i="4"/>
  <c r="Q235" i="4"/>
  <c r="R235" i="4"/>
  <c r="S235" i="4"/>
  <c r="T235" i="4"/>
  <c r="U235" i="4"/>
  <c r="N236" i="4"/>
  <c r="O236" i="4"/>
  <c r="P236" i="4"/>
  <c r="Q236" i="4"/>
  <c r="R236" i="4"/>
  <c r="S236" i="4"/>
  <c r="T236" i="4"/>
  <c r="U236" i="4"/>
  <c r="N237" i="4"/>
  <c r="O237" i="4"/>
  <c r="P237" i="4"/>
  <c r="Q237" i="4"/>
  <c r="R237" i="4"/>
  <c r="S237" i="4"/>
  <c r="T237" i="4"/>
  <c r="U237" i="4"/>
  <c r="N238" i="4"/>
  <c r="O238" i="4"/>
  <c r="P238" i="4"/>
  <c r="Q238" i="4"/>
  <c r="R238" i="4"/>
  <c r="S238" i="4"/>
  <c r="T238" i="4"/>
  <c r="U238" i="4"/>
  <c r="N239" i="4"/>
  <c r="O239" i="4"/>
  <c r="P239" i="4"/>
  <c r="Q239" i="4"/>
  <c r="R239" i="4"/>
  <c r="S239" i="4"/>
  <c r="T239" i="4"/>
  <c r="U239" i="4"/>
  <c r="N240" i="4"/>
  <c r="O240" i="4"/>
  <c r="P240" i="4"/>
  <c r="Q240" i="4"/>
  <c r="R240" i="4"/>
  <c r="S240" i="4"/>
  <c r="T240" i="4"/>
  <c r="U240" i="4"/>
  <c r="N241" i="4"/>
  <c r="O241" i="4"/>
  <c r="P241" i="4"/>
  <c r="Q241" i="4"/>
  <c r="R241" i="4"/>
  <c r="S241" i="4"/>
  <c r="T241" i="4"/>
  <c r="U241" i="4"/>
  <c r="N242" i="4"/>
  <c r="O242" i="4"/>
  <c r="P242" i="4"/>
  <c r="Q242" i="4"/>
  <c r="R242" i="4"/>
  <c r="S242" i="4"/>
  <c r="T242" i="4"/>
  <c r="U242" i="4"/>
  <c r="N243" i="4"/>
  <c r="O243" i="4"/>
  <c r="P243" i="4"/>
  <c r="Q243" i="4"/>
  <c r="R243" i="4"/>
  <c r="S243" i="4"/>
  <c r="T243" i="4"/>
  <c r="U243" i="4"/>
  <c r="N244" i="4"/>
  <c r="O244" i="4"/>
  <c r="P244" i="4"/>
  <c r="Q244" i="4"/>
  <c r="R244" i="4"/>
  <c r="S244" i="4"/>
  <c r="T244" i="4"/>
  <c r="U244" i="4"/>
  <c r="N245" i="4"/>
  <c r="O245" i="4"/>
  <c r="P245" i="4"/>
  <c r="Q245" i="4"/>
  <c r="R245" i="4"/>
  <c r="S245" i="4"/>
  <c r="T245" i="4"/>
  <c r="U245" i="4"/>
  <c r="N246" i="4"/>
  <c r="O246" i="4"/>
  <c r="P246" i="4"/>
  <c r="Q246" i="4"/>
  <c r="R246" i="4"/>
  <c r="S246" i="4"/>
  <c r="T246" i="4"/>
  <c r="U246" i="4"/>
  <c r="N247" i="4"/>
  <c r="O247" i="4"/>
  <c r="P247" i="4"/>
  <c r="Q247" i="4"/>
  <c r="R247" i="4"/>
  <c r="S247" i="4"/>
  <c r="T247" i="4"/>
  <c r="U247" i="4"/>
  <c r="N248" i="4"/>
  <c r="O248" i="4"/>
  <c r="P248" i="4"/>
  <c r="Q248" i="4"/>
  <c r="R248" i="4"/>
  <c r="S248" i="4"/>
  <c r="T248" i="4"/>
  <c r="U248" i="4"/>
  <c r="N249" i="4"/>
  <c r="O249" i="4"/>
  <c r="P249" i="4"/>
  <c r="Q249" i="4"/>
  <c r="R249" i="4"/>
  <c r="S249" i="4"/>
  <c r="T249" i="4"/>
  <c r="U249" i="4"/>
  <c r="N250" i="4"/>
  <c r="O250" i="4"/>
  <c r="P250" i="4"/>
  <c r="Q250" i="4"/>
  <c r="R250" i="4"/>
  <c r="S250" i="4"/>
  <c r="T250" i="4"/>
  <c r="U250" i="4"/>
  <c r="N251" i="4"/>
  <c r="O251" i="4"/>
  <c r="P251" i="4"/>
  <c r="Q251" i="4"/>
  <c r="R251" i="4"/>
  <c r="S251" i="4"/>
  <c r="T251" i="4"/>
  <c r="U251" i="4"/>
  <c r="N252" i="4"/>
  <c r="O252" i="4"/>
  <c r="P252" i="4"/>
  <c r="Q252" i="4"/>
  <c r="R252" i="4"/>
  <c r="S252" i="4"/>
  <c r="T252" i="4"/>
  <c r="U252" i="4"/>
  <c r="N253" i="4"/>
  <c r="O253" i="4"/>
  <c r="P253" i="4"/>
  <c r="Q253" i="4"/>
  <c r="R253" i="4"/>
  <c r="S253" i="4"/>
  <c r="T253" i="4"/>
  <c r="U253" i="4"/>
  <c r="N254" i="4"/>
  <c r="O254" i="4"/>
  <c r="P254" i="4"/>
  <c r="Q254" i="4"/>
  <c r="R254" i="4"/>
  <c r="S254" i="4"/>
  <c r="T254" i="4"/>
  <c r="U254" i="4"/>
  <c r="N255" i="4"/>
  <c r="O255" i="4"/>
  <c r="P255" i="4"/>
  <c r="Q255" i="4"/>
  <c r="R255" i="4"/>
  <c r="S255" i="4"/>
  <c r="T255" i="4"/>
  <c r="U255" i="4"/>
  <c r="N256" i="4"/>
  <c r="O256" i="4"/>
  <c r="P256" i="4"/>
  <c r="Q256" i="4"/>
  <c r="R256" i="4"/>
  <c r="S256" i="4"/>
  <c r="T256" i="4"/>
  <c r="U256" i="4"/>
  <c r="N257" i="4"/>
  <c r="O257" i="4"/>
  <c r="P257" i="4"/>
  <c r="Q257" i="4"/>
  <c r="R257" i="4"/>
  <c r="S257" i="4"/>
  <c r="T257" i="4"/>
  <c r="U257" i="4"/>
  <c r="N258" i="4"/>
  <c r="O258" i="4"/>
  <c r="P258" i="4"/>
  <c r="Q258" i="4"/>
  <c r="R258" i="4"/>
  <c r="S258" i="4"/>
  <c r="T258" i="4"/>
  <c r="U258" i="4"/>
  <c r="N259" i="4"/>
  <c r="O259" i="4"/>
  <c r="P259" i="4"/>
  <c r="Q259" i="4"/>
  <c r="R259" i="4"/>
  <c r="S259" i="4"/>
  <c r="T259" i="4"/>
  <c r="U259" i="4"/>
  <c r="N260" i="4"/>
  <c r="O260" i="4"/>
  <c r="P260" i="4"/>
  <c r="Q260" i="4"/>
  <c r="R260" i="4"/>
  <c r="S260" i="4"/>
  <c r="T260" i="4"/>
  <c r="U260" i="4"/>
  <c r="N261" i="4"/>
  <c r="O261" i="4"/>
  <c r="P261" i="4"/>
  <c r="Q261" i="4"/>
  <c r="R261" i="4"/>
  <c r="S261" i="4"/>
  <c r="T261" i="4"/>
  <c r="U261" i="4"/>
  <c r="N262" i="4"/>
  <c r="O262" i="4"/>
  <c r="P262" i="4"/>
  <c r="Q262" i="4"/>
  <c r="R262" i="4"/>
  <c r="S262" i="4"/>
  <c r="T262" i="4"/>
  <c r="U262" i="4"/>
  <c r="N263" i="4"/>
  <c r="O263" i="4"/>
  <c r="P263" i="4"/>
  <c r="Q263" i="4"/>
  <c r="R263" i="4"/>
  <c r="S263" i="4"/>
  <c r="T263" i="4"/>
  <c r="U263" i="4"/>
  <c r="N264" i="4"/>
  <c r="O264" i="4"/>
  <c r="P264" i="4"/>
  <c r="Q264" i="4"/>
  <c r="R264" i="4"/>
  <c r="S264" i="4"/>
  <c r="T264" i="4"/>
  <c r="U264" i="4"/>
  <c r="N265" i="4"/>
  <c r="O265" i="4"/>
  <c r="P265" i="4"/>
  <c r="Q265" i="4"/>
  <c r="R265" i="4"/>
  <c r="S265" i="4"/>
  <c r="T265" i="4"/>
  <c r="U265" i="4"/>
  <c r="N266" i="4"/>
  <c r="O266" i="4"/>
  <c r="P266" i="4"/>
  <c r="Q266" i="4"/>
  <c r="R266" i="4"/>
  <c r="S266" i="4"/>
  <c r="T266" i="4"/>
  <c r="U266" i="4"/>
  <c r="N267" i="4"/>
  <c r="O267" i="4"/>
  <c r="P267" i="4"/>
  <c r="Q267" i="4"/>
  <c r="R267" i="4"/>
  <c r="S267" i="4"/>
  <c r="T267" i="4"/>
  <c r="U267" i="4"/>
  <c r="N268" i="4"/>
  <c r="O268" i="4"/>
  <c r="P268" i="4"/>
  <c r="Q268" i="4"/>
  <c r="R268" i="4"/>
  <c r="S268" i="4"/>
  <c r="T268" i="4"/>
  <c r="U268" i="4"/>
  <c r="N269" i="4"/>
  <c r="O269" i="4"/>
  <c r="P269" i="4"/>
  <c r="Q269" i="4"/>
  <c r="R269" i="4"/>
  <c r="S269" i="4"/>
  <c r="T269" i="4"/>
  <c r="U269" i="4"/>
  <c r="N270" i="4"/>
  <c r="O270" i="4"/>
  <c r="P270" i="4"/>
  <c r="Q270" i="4"/>
  <c r="R270" i="4"/>
  <c r="S270" i="4"/>
  <c r="T270" i="4"/>
  <c r="U270" i="4"/>
  <c r="N271" i="4"/>
  <c r="O271" i="4"/>
  <c r="P271" i="4"/>
  <c r="Q271" i="4"/>
  <c r="R271" i="4"/>
  <c r="S271" i="4"/>
  <c r="T271" i="4"/>
  <c r="U271" i="4"/>
  <c r="N272" i="4"/>
  <c r="O272" i="4"/>
  <c r="P272" i="4"/>
  <c r="Q272" i="4"/>
  <c r="R272" i="4"/>
  <c r="S272" i="4"/>
  <c r="T272" i="4"/>
  <c r="U272" i="4"/>
  <c r="N273" i="4"/>
  <c r="O273" i="4"/>
  <c r="P273" i="4"/>
  <c r="Q273" i="4"/>
  <c r="R273" i="4"/>
  <c r="S273" i="4"/>
  <c r="T273" i="4"/>
  <c r="U273" i="4"/>
  <c r="N274" i="4"/>
  <c r="O274" i="4"/>
  <c r="P274" i="4"/>
  <c r="Q274" i="4"/>
  <c r="R274" i="4"/>
  <c r="S274" i="4"/>
  <c r="T274" i="4"/>
  <c r="U274" i="4"/>
  <c r="N275" i="4"/>
  <c r="O275" i="4"/>
  <c r="P275" i="4"/>
  <c r="Q275" i="4"/>
  <c r="R275" i="4"/>
  <c r="S275" i="4"/>
  <c r="T275" i="4"/>
  <c r="U275" i="4"/>
  <c r="N276" i="4"/>
  <c r="O276" i="4"/>
  <c r="P276" i="4"/>
  <c r="Q276" i="4"/>
  <c r="R276" i="4"/>
  <c r="S276" i="4"/>
  <c r="T276" i="4"/>
  <c r="U276" i="4"/>
  <c r="N277" i="4"/>
  <c r="O277" i="4"/>
  <c r="P277" i="4"/>
  <c r="Q277" i="4"/>
  <c r="R277" i="4"/>
  <c r="S277" i="4"/>
  <c r="T277" i="4"/>
  <c r="U277" i="4"/>
  <c r="N278" i="4"/>
  <c r="O278" i="4"/>
  <c r="P278" i="4"/>
  <c r="Q278" i="4"/>
  <c r="R278" i="4"/>
  <c r="S278" i="4"/>
  <c r="T278" i="4"/>
  <c r="U278" i="4"/>
  <c r="N279" i="4"/>
  <c r="O279" i="4"/>
  <c r="P279" i="4"/>
  <c r="Q279" i="4"/>
  <c r="R279" i="4"/>
  <c r="S279" i="4"/>
  <c r="T279" i="4"/>
  <c r="U279" i="4"/>
  <c r="N280" i="4"/>
  <c r="O280" i="4"/>
  <c r="P280" i="4"/>
  <c r="Q280" i="4"/>
  <c r="R280" i="4"/>
  <c r="S280" i="4"/>
  <c r="T280" i="4"/>
  <c r="U280" i="4"/>
  <c r="N281" i="4"/>
  <c r="O281" i="4"/>
  <c r="P281" i="4"/>
  <c r="Q281" i="4"/>
  <c r="R281" i="4"/>
  <c r="S281" i="4"/>
  <c r="T281" i="4"/>
  <c r="U281" i="4"/>
  <c r="N282" i="4"/>
  <c r="O282" i="4"/>
  <c r="P282" i="4"/>
  <c r="Q282" i="4"/>
  <c r="R282" i="4"/>
  <c r="S282" i="4"/>
  <c r="T282" i="4"/>
  <c r="U282" i="4"/>
  <c r="N283" i="4"/>
  <c r="O283" i="4"/>
  <c r="P283" i="4"/>
  <c r="Q283" i="4"/>
  <c r="R283" i="4"/>
  <c r="S283" i="4"/>
  <c r="T283" i="4"/>
  <c r="U283" i="4"/>
  <c r="N284" i="4"/>
  <c r="O284" i="4"/>
  <c r="P284" i="4"/>
  <c r="Q284" i="4"/>
  <c r="R284" i="4"/>
  <c r="S284" i="4"/>
  <c r="T284" i="4"/>
  <c r="U284" i="4"/>
  <c r="N285" i="4"/>
  <c r="O285" i="4"/>
  <c r="P285" i="4"/>
  <c r="Q285" i="4"/>
  <c r="R285" i="4"/>
  <c r="S285" i="4"/>
  <c r="T285" i="4"/>
  <c r="U285" i="4"/>
  <c r="N286" i="4"/>
  <c r="O286" i="4"/>
  <c r="P286" i="4"/>
  <c r="Q286" i="4"/>
  <c r="R286" i="4"/>
  <c r="S286" i="4"/>
  <c r="T286" i="4"/>
  <c r="U286" i="4"/>
  <c r="N287" i="4"/>
  <c r="O287" i="4"/>
  <c r="P287" i="4"/>
  <c r="Q287" i="4"/>
  <c r="R287" i="4"/>
  <c r="S287" i="4"/>
  <c r="T287" i="4"/>
  <c r="U287" i="4"/>
  <c r="N288" i="4"/>
  <c r="O288" i="4"/>
  <c r="P288" i="4"/>
  <c r="Q288" i="4"/>
  <c r="R288" i="4"/>
  <c r="S288" i="4"/>
  <c r="T288" i="4"/>
  <c r="U288" i="4"/>
  <c r="N289" i="4"/>
  <c r="O289" i="4"/>
  <c r="P289" i="4"/>
  <c r="Q289" i="4"/>
  <c r="R289" i="4"/>
  <c r="S289" i="4"/>
  <c r="T289" i="4"/>
  <c r="U289" i="4"/>
  <c r="N290" i="4"/>
  <c r="O290" i="4"/>
  <c r="P290" i="4"/>
  <c r="Q290" i="4"/>
  <c r="R290" i="4"/>
  <c r="S290" i="4"/>
  <c r="T290" i="4"/>
  <c r="U290" i="4"/>
  <c r="N291" i="4"/>
  <c r="O291" i="4"/>
  <c r="P291" i="4"/>
  <c r="Q291" i="4"/>
  <c r="R291" i="4"/>
  <c r="S291" i="4"/>
  <c r="T291" i="4"/>
  <c r="U291" i="4"/>
  <c r="N292" i="4"/>
  <c r="O292" i="4"/>
  <c r="P292" i="4"/>
  <c r="Q292" i="4"/>
  <c r="R292" i="4"/>
  <c r="S292" i="4"/>
  <c r="T292" i="4"/>
  <c r="U292" i="4"/>
  <c r="N293" i="4"/>
  <c r="O293" i="4"/>
  <c r="P293" i="4"/>
  <c r="Q293" i="4"/>
  <c r="R293" i="4"/>
  <c r="S293" i="4"/>
  <c r="T293" i="4"/>
  <c r="U293" i="4"/>
  <c r="N294" i="4"/>
  <c r="O294" i="4"/>
  <c r="P294" i="4"/>
  <c r="Q294" i="4"/>
  <c r="R294" i="4"/>
  <c r="S294" i="4"/>
  <c r="T294" i="4"/>
  <c r="U294" i="4"/>
  <c r="N295" i="4"/>
  <c r="O295" i="4"/>
  <c r="P295" i="4"/>
  <c r="Q295" i="4"/>
  <c r="R295" i="4"/>
  <c r="S295" i="4"/>
  <c r="T295" i="4"/>
  <c r="U295" i="4"/>
  <c r="N296" i="4"/>
  <c r="O296" i="4"/>
  <c r="P296" i="4"/>
  <c r="Q296" i="4"/>
  <c r="R296" i="4"/>
  <c r="S296" i="4"/>
  <c r="T296" i="4"/>
  <c r="U296" i="4"/>
  <c r="N297" i="4"/>
  <c r="O297" i="4"/>
  <c r="P297" i="4"/>
  <c r="Q297" i="4"/>
  <c r="R297" i="4"/>
  <c r="S297" i="4"/>
  <c r="T297" i="4"/>
  <c r="U297" i="4"/>
  <c r="N298" i="4"/>
  <c r="O298" i="4"/>
  <c r="P298" i="4"/>
  <c r="Q298" i="4"/>
  <c r="R298" i="4"/>
  <c r="S298" i="4"/>
  <c r="T298" i="4"/>
  <c r="U298" i="4"/>
  <c r="N299" i="4"/>
  <c r="O299" i="4"/>
  <c r="P299" i="4"/>
  <c r="Q299" i="4"/>
  <c r="R299" i="4"/>
  <c r="S299" i="4"/>
  <c r="T299" i="4"/>
  <c r="U299" i="4"/>
  <c r="N300" i="4"/>
  <c r="O300" i="4"/>
  <c r="P300" i="4"/>
  <c r="Q300" i="4"/>
  <c r="R300" i="4"/>
  <c r="S300" i="4"/>
  <c r="T300" i="4"/>
  <c r="U300" i="4"/>
  <c r="N301" i="4"/>
  <c r="O301" i="4"/>
  <c r="P301" i="4"/>
  <c r="Q301" i="4"/>
  <c r="R301" i="4"/>
  <c r="S301" i="4"/>
  <c r="T301" i="4"/>
  <c r="U301" i="4"/>
  <c r="N302" i="4"/>
  <c r="O302" i="4"/>
  <c r="P302" i="4"/>
  <c r="Q302" i="4"/>
  <c r="R302" i="4"/>
  <c r="S302" i="4"/>
  <c r="T302" i="4"/>
  <c r="U302" i="4"/>
  <c r="N303" i="4"/>
  <c r="O303" i="4"/>
  <c r="P303" i="4"/>
  <c r="Q303" i="4"/>
  <c r="R303" i="4"/>
  <c r="S303" i="4"/>
  <c r="T303" i="4"/>
  <c r="U303" i="4"/>
  <c r="N304" i="4"/>
  <c r="O304" i="4"/>
  <c r="P304" i="4"/>
  <c r="Q304" i="4"/>
  <c r="R304" i="4"/>
  <c r="S304" i="4"/>
  <c r="T304" i="4"/>
  <c r="U304" i="4"/>
  <c r="N305" i="4"/>
  <c r="O305" i="4"/>
  <c r="P305" i="4"/>
  <c r="Q305" i="4"/>
  <c r="R305" i="4"/>
  <c r="S305" i="4"/>
  <c r="T305" i="4"/>
  <c r="U305" i="4"/>
  <c r="N306" i="4"/>
  <c r="O306" i="4"/>
  <c r="P306" i="4"/>
  <c r="Q306" i="4"/>
  <c r="R306" i="4"/>
  <c r="S306" i="4"/>
  <c r="T306" i="4"/>
  <c r="U306" i="4"/>
  <c r="N307" i="4"/>
  <c r="O307" i="4"/>
  <c r="P307" i="4"/>
  <c r="Q307" i="4"/>
  <c r="R307" i="4"/>
  <c r="S307" i="4"/>
  <c r="T307" i="4"/>
  <c r="U307" i="4"/>
  <c r="N308" i="4"/>
  <c r="O308" i="4"/>
  <c r="P308" i="4"/>
  <c r="Q308" i="4"/>
  <c r="R308" i="4"/>
  <c r="S308" i="4"/>
  <c r="T308" i="4"/>
  <c r="U308" i="4"/>
  <c r="N309" i="4"/>
  <c r="O309" i="4"/>
  <c r="P309" i="4"/>
  <c r="Q309" i="4"/>
  <c r="R309" i="4"/>
  <c r="S309" i="4"/>
  <c r="T309" i="4"/>
  <c r="U309" i="4"/>
  <c r="N310" i="4"/>
  <c r="O310" i="4"/>
  <c r="P310" i="4"/>
  <c r="Q310" i="4"/>
  <c r="R310" i="4"/>
  <c r="S310" i="4"/>
  <c r="T310" i="4"/>
  <c r="U310" i="4"/>
  <c r="N311" i="4"/>
  <c r="O311" i="4"/>
  <c r="P311" i="4"/>
  <c r="Q311" i="4"/>
  <c r="R311" i="4"/>
  <c r="S311" i="4"/>
  <c r="T311" i="4"/>
  <c r="U311" i="4"/>
  <c r="N312" i="4"/>
  <c r="O312" i="4"/>
  <c r="P312" i="4"/>
  <c r="Q312" i="4"/>
  <c r="R312" i="4"/>
  <c r="S312" i="4"/>
  <c r="T312" i="4"/>
  <c r="U312" i="4"/>
  <c r="N313" i="4"/>
  <c r="O313" i="4"/>
  <c r="P313" i="4"/>
  <c r="Q313" i="4"/>
  <c r="R313" i="4"/>
  <c r="S313" i="4"/>
  <c r="T313" i="4"/>
  <c r="U313" i="4"/>
  <c r="N314" i="4"/>
  <c r="O314" i="4"/>
  <c r="P314" i="4"/>
  <c r="Q314" i="4"/>
  <c r="R314" i="4"/>
  <c r="S314" i="4"/>
  <c r="T314" i="4"/>
  <c r="U314" i="4"/>
  <c r="N315" i="4"/>
  <c r="O315" i="4"/>
  <c r="P315" i="4"/>
  <c r="Q315" i="4"/>
  <c r="R315" i="4"/>
  <c r="S315" i="4"/>
  <c r="T315" i="4"/>
  <c r="U315" i="4"/>
  <c r="N316" i="4"/>
  <c r="O316" i="4"/>
  <c r="P316" i="4"/>
  <c r="Q316" i="4"/>
  <c r="R316" i="4"/>
  <c r="S316" i="4"/>
  <c r="T316" i="4"/>
  <c r="U316" i="4"/>
  <c r="N317" i="4"/>
  <c r="O317" i="4"/>
  <c r="P317" i="4"/>
  <c r="Q317" i="4"/>
  <c r="R317" i="4"/>
  <c r="S317" i="4"/>
  <c r="T317" i="4"/>
  <c r="U317" i="4"/>
  <c r="N318" i="4"/>
  <c r="O318" i="4"/>
  <c r="P318" i="4"/>
  <c r="Q318" i="4"/>
  <c r="R318" i="4"/>
  <c r="S318" i="4"/>
  <c r="T318" i="4"/>
  <c r="U318" i="4"/>
  <c r="N319" i="4"/>
  <c r="O319" i="4"/>
  <c r="P319" i="4"/>
  <c r="Q319" i="4"/>
  <c r="R319" i="4"/>
  <c r="S319" i="4"/>
  <c r="T319" i="4"/>
  <c r="U319" i="4"/>
  <c r="N320" i="4"/>
  <c r="O320" i="4"/>
  <c r="P320" i="4"/>
  <c r="Q320" i="4"/>
  <c r="R320" i="4"/>
  <c r="S320" i="4"/>
  <c r="T320" i="4"/>
  <c r="U320" i="4"/>
  <c r="N321" i="4"/>
  <c r="O321" i="4"/>
  <c r="P321" i="4"/>
  <c r="Q321" i="4"/>
  <c r="R321" i="4"/>
  <c r="S321" i="4"/>
  <c r="T321" i="4"/>
  <c r="U321" i="4"/>
  <c r="N322" i="4"/>
  <c r="O322" i="4"/>
  <c r="P322" i="4"/>
  <c r="Q322" i="4"/>
  <c r="R322" i="4"/>
  <c r="S322" i="4"/>
  <c r="T322" i="4"/>
  <c r="U322" i="4"/>
  <c r="N323" i="4"/>
  <c r="O323" i="4"/>
  <c r="P323" i="4"/>
  <c r="Q323" i="4"/>
  <c r="R323" i="4"/>
  <c r="S323" i="4"/>
  <c r="T323" i="4"/>
  <c r="U323" i="4"/>
  <c r="N324" i="4"/>
  <c r="O324" i="4"/>
  <c r="P324" i="4"/>
  <c r="Q324" i="4"/>
  <c r="R324" i="4"/>
  <c r="S324" i="4"/>
  <c r="T324" i="4"/>
  <c r="U324" i="4"/>
  <c r="N325" i="4"/>
  <c r="O325" i="4"/>
  <c r="P325" i="4"/>
  <c r="Q325" i="4"/>
  <c r="R325" i="4"/>
  <c r="S325" i="4"/>
  <c r="T325" i="4"/>
  <c r="U325" i="4"/>
  <c r="N326" i="4"/>
  <c r="O326" i="4"/>
  <c r="P326" i="4"/>
  <c r="Q326" i="4"/>
  <c r="R326" i="4"/>
  <c r="S326" i="4"/>
  <c r="T326" i="4"/>
  <c r="U326" i="4"/>
  <c r="N327" i="4"/>
  <c r="O327" i="4"/>
  <c r="P327" i="4"/>
  <c r="Q327" i="4"/>
  <c r="R327" i="4"/>
  <c r="S327" i="4"/>
  <c r="T327" i="4"/>
  <c r="U327" i="4"/>
  <c r="N328" i="4"/>
  <c r="O328" i="4"/>
  <c r="P328" i="4"/>
  <c r="Q328" i="4"/>
  <c r="R328" i="4"/>
  <c r="S328" i="4"/>
  <c r="T328" i="4"/>
  <c r="U328" i="4"/>
  <c r="N329" i="4"/>
  <c r="O329" i="4"/>
  <c r="P329" i="4"/>
  <c r="Q329" i="4"/>
  <c r="R329" i="4"/>
  <c r="S329" i="4"/>
  <c r="T329" i="4"/>
  <c r="U329" i="4"/>
  <c r="N330" i="4"/>
  <c r="O330" i="4"/>
  <c r="P330" i="4"/>
  <c r="Q330" i="4"/>
  <c r="R330" i="4"/>
  <c r="S330" i="4"/>
  <c r="T330" i="4"/>
  <c r="U330" i="4"/>
  <c r="N331" i="4"/>
  <c r="O331" i="4"/>
  <c r="P331" i="4"/>
  <c r="Q331" i="4"/>
  <c r="R331" i="4"/>
  <c r="S331" i="4"/>
  <c r="T331" i="4"/>
  <c r="U331" i="4"/>
  <c r="N332" i="4"/>
  <c r="O332" i="4"/>
  <c r="P332" i="4"/>
  <c r="Q332" i="4"/>
  <c r="R332" i="4"/>
  <c r="S332" i="4"/>
  <c r="T332" i="4"/>
  <c r="U332" i="4"/>
  <c r="N333" i="4"/>
  <c r="O333" i="4"/>
  <c r="P333" i="4"/>
  <c r="Q333" i="4"/>
  <c r="R333" i="4"/>
  <c r="S333" i="4"/>
  <c r="T333" i="4"/>
  <c r="U333" i="4"/>
  <c r="N334" i="4"/>
  <c r="O334" i="4"/>
  <c r="P334" i="4"/>
  <c r="Q334" i="4"/>
  <c r="R334" i="4"/>
  <c r="S334" i="4"/>
  <c r="T334" i="4"/>
  <c r="U334" i="4"/>
  <c r="N335" i="4"/>
  <c r="O335" i="4"/>
  <c r="P335" i="4"/>
  <c r="Q335" i="4"/>
  <c r="R335" i="4"/>
  <c r="S335" i="4"/>
  <c r="T335" i="4"/>
  <c r="U335" i="4"/>
  <c r="N336" i="4"/>
  <c r="O336" i="4"/>
  <c r="P336" i="4"/>
  <c r="Q336" i="4"/>
  <c r="R336" i="4"/>
  <c r="S336" i="4"/>
  <c r="T336" i="4"/>
  <c r="U336" i="4"/>
  <c r="N337" i="4"/>
  <c r="O337" i="4"/>
  <c r="P337" i="4"/>
  <c r="Q337" i="4"/>
  <c r="R337" i="4"/>
  <c r="S337" i="4"/>
  <c r="T337" i="4"/>
  <c r="U337" i="4"/>
  <c r="N338" i="4"/>
  <c r="O338" i="4"/>
  <c r="P338" i="4"/>
  <c r="Q338" i="4"/>
  <c r="R338" i="4"/>
  <c r="S338" i="4"/>
  <c r="T338" i="4"/>
  <c r="U338" i="4"/>
  <c r="N339" i="4"/>
  <c r="O339" i="4"/>
  <c r="P339" i="4"/>
  <c r="Q339" i="4"/>
  <c r="R339" i="4"/>
  <c r="S339" i="4"/>
  <c r="T339" i="4"/>
  <c r="U339" i="4"/>
  <c r="N340" i="4"/>
  <c r="O340" i="4"/>
  <c r="P340" i="4"/>
  <c r="Q340" i="4"/>
  <c r="R340" i="4"/>
  <c r="S340" i="4"/>
  <c r="T340" i="4"/>
  <c r="U340" i="4"/>
  <c r="N341" i="4"/>
  <c r="O341" i="4"/>
  <c r="P341" i="4"/>
  <c r="Q341" i="4"/>
  <c r="R341" i="4"/>
  <c r="S341" i="4"/>
  <c r="T341" i="4"/>
  <c r="U341" i="4"/>
  <c r="N342" i="4"/>
  <c r="O342" i="4"/>
  <c r="P342" i="4"/>
  <c r="Q342" i="4"/>
  <c r="R342" i="4"/>
  <c r="S342" i="4"/>
  <c r="T342" i="4"/>
  <c r="U342" i="4"/>
  <c r="N343" i="4"/>
  <c r="O343" i="4"/>
  <c r="P343" i="4"/>
  <c r="Q343" i="4"/>
  <c r="R343" i="4"/>
  <c r="S343" i="4"/>
  <c r="T343" i="4"/>
  <c r="U343" i="4"/>
  <c r="N344" i="4"/>
  <c r="O344" i="4"/>
  <c r="P344" i="4"/>
  <c r="Q344" i="4"/>
  <c r="R344" i="4"/>
  <c r="S344" i="4"/>
  <c r="T344" i="4"/>
  <c r="U344" i="4"/>
  <c r="N345" i="4"/>
  <c r="O345" i="4"/>
  <c r="P345" i="4"/>
  <c r="Q345" i="4"/>
  <c r="R345" i="4"/>
  <c r="S345" i="4"/>
  <c r="T345" i="4"/>
  <c r="U345" i="4"/>
  <c r="N346" i="4"/>
  <c r="O346" i="4"/>
  <c r="P346" i="4"/>
  <c r="Q346" i="4"/>
  <c r="R346" i="4"/>
  <c r="S346" i="4"/>
  <c r="T346" i="4"/>
  <c r="U346" i="4"/>
  <c r="N347" i="4"/>
  <c r="O347" i="4"/>
  <c r="P347" i="4"/>
  <c r="Q347" i="4"/>
  <c r="R347" i="4"/>
  <c r="S347" i="4"/>
  <c r="T347" i="4"/>
  <c r="U347" i="4"/>
  <c r="N348" i="4"/>
  <c r="O348" i="4"/>
  <c r="P348" i="4"/>
  <c r="Q348" i="4"/>
  <c r="R348" i="4"/>
  <c r="S348" i="4"/>
  <c r="T348" i="4"/>
  <c r="U348" i="4"/>
  <c r="N349" i="4"/>
  <c r="O349" i="4"/>
  <c r="P349" i="4"/>
  <c r="Q349" i="4"/>
  <c r="R349" i="4"/>
  <c r="S349" i="4"/>
  <c r="T349" i="4"/>
  <c r="U349" i="4"/>
  <c r="N350" i="4"/>
  <c r="O350" i="4"/>
  <c r="P350" i="4"/>
  <c r="Q350" i="4"/>
  <c r="R350" i="4"/>
  <c r="S350" i="4"/>
  <c r="T350" i="4"/>
  <c r="U350" i="4"/>
  <c r="N351" i="4"/>
  <c r="O351" i="4"/>
  <c r="P351" i="4"/>
  <c r="Q351" i="4"/>
  <c r="R351" i="4"/>
  <c r="S351" i="4"/>
  <c r="T351" i="4"/>
  <c r="U351" i="4"/>
  <c r="N352" i="4"/>
  <c r="O352" i="4"/>
  <c r="P352" i="4"/>
  <c r="Q352" i="4"/>
  <c r="R352" i="4"/>
  <c r="S352" i="4"/>
  <c r="T352" i="4"/>
  <c r="U352" i="4"/>
  <c r="N353" i="4"/>
  <c r="O353" i="4"/>
  <c r="P353" i="4"/>
  <c r="Q353" i="4"/>
  <c r="R353" i="4"/>
  <c r="S353" i="4"/>
  <c r="T353" i="4"/>
  <c r="U353" i="4"/>
  <c r="N354" i="4"/>
  <c r="O354" i="4"/>
  <c r="P354" i="4"/>
  <c r="Q354" i="4"/>
  <c r="R354" i="4"/>
  <c r="S354" i="4"/>
  <c r="T354" i="4"/>
  <c r="U354" i="4"/>
  <c r="N355" i="4"/>
  <c r="O355" i="4"/>
  <c r="P355" i="4"/>
  <c r="Q355" i="4"/>
  <c r="R355" i="4"/>
  <c r="S355" i="4"/>
  <c r="T355" i="4"/>
  <c r="U355" i="4"/>
  <c r="N356" i="4"/>
  <c r="O356" i="4"/>
  <c r="P356" i="4"/>
  <c r="Q356" i="4"/>
  <c r="R356" i="4"/>
  <c r="S356" i="4"/>
  <c r="T356" i="4"/>
  <c r="U356" i="4"/>
  <c r="N357" i="4"/>
  <c r="O357" i="4"/>
  <c r="P357" i="4"/>
  <c r="Q357" i="4"/>
  <c r="R357" i="4"/>
  <c r="S357" i="4"/>
  <c r="T357" i="4"/>
  <c r="U357" i="4"/>
  <c r="N358" i="4"/>
  <c r="O358" i="4"/>
  <c r="P358" i="4"/>
  <c r="Q358" i="4"/>
  <c r="R358" i="4"/>
  <c r="S358" i="4"/>
  <c r="T358" i="4"/>
  <c r="U358" i="4"/>
  <c r="N359" i="4"/>
  <c r="O359" i="4"/>
  <c r="P359" i="4"/>
  <c r="Q359" i="4"/>
  <c r="R359" i="4"/>
  <c r="S359" i="4"/>
  <c r="T359" i="4"/>
  <c r="U359" i="4"/>
  <c r="N360" i="4"/>
  <c r="O360" i="4"/>
  <c r="P360" i="4"/>
  <c r="Q360" i="4"/>
  <c r="R360" i="4"/>
  <c r="S360" i="4"/>
  <c r="T360" i="4"/>
  <c r="U360" i="4"/>
  <c r="N361" i="4"/>
  <c r="O361" i="4"/>
  <c r="P361" i="4"/>
  <c r="Q361" i="4"/>
  <c r="R361" i="4"/>
  <c r="S361" i="4"/>
  <c r="T361" i="4"/>
  <c r="U361" i="4"/>
  <c r="N362" i="4"/>
  <c r="O362" i="4"/>
  <c r="P362" i="4"/>
  <c r="Q362" i="4"/>
  <c r="R362" i="4"/>
  <c r="S362" i="4"/>
  <c r="T362" i="4"/>
  <c r="U362" i="4"/>
  <c r="N363" i="4"/>
  <c r="O363" i="4"/>
  <c r="P363" i="4"/>
  <c r="Q363" i="4"/>
  <c r="R363" i="4"/>
  <c r="S363" i="4"/>
  <c r="T363" i="4"/>
  <c r="U363" i="4"/>
  <c r="N364" i="4"/>
  <c r="O364" i="4"/>
  <c r="P364" i="4"/>
  <c r="Q364" i="4"/>
  <c r="R364" i="4"/>
  <c r="S364" i="4"/>
  <c r="T364" i="4"/>
  <c r="U364" i="4"/>
  <c r="N365" i="4"/>
  <c r="O365" i="4"/>
  <c r="P365" i="4"/>
  <c r="Q365" i="4"/>
  <c r="R365" i="4"/>
  <c r="S365" i="4"/>
  <c r="T365" i="4"/>
  <c r="U365" i="4"/>
  <c r="N366" i="4"/>
  <c r="O366" i="4"/>
  <c r="P366" i="4"/>
  <c r="Q366" i="4"/>
  <c r="R366" i="4"/>
  <c r="S366" i="4"/>
  <c r="T366" i="4"/>
  <c r="U366" i="4"/>
  <c r="N367" i="4"/>
  <c r="O367" i="4"/>
  <c r="P367" i="4"/>
  <c r="Q367" i="4"/>
  <c r="R367" i="4"/>
  <c r="S367" i="4"/>
  <c r="T367" i="4"/>
  <c r="U367" i="4"/>
  <c r="N368" i="4"/>
  <c r="O368" i="4"/>
  <c r="P368" i="4"/>
  <c r="Q368" i="4"/>
  <c r="R368" i="4"/>
  <c r="S368" i="4"/>
  <c r="T368" i="4"/>
  <c r="U368" i="4"/>
  <c r="N369" i="4"/>
  <c r="O369" i="4"/>
  <c r="P369" i="4"/>
  <c r="Q369" i="4"/>
  <c r="R369" i="4"/>
  <c r="S369" i="4"/>
  <c r="T369" i="4"/>
  <c r="U369" i="4"/>
  <c r="N370" i="4"/>
  <c r="O370" i="4"/>
  <c r="P370" i="4"/>
  <c r="Q370" i="4"/>
  <c r="R370" i="4"/>
  <c r="S370" i="4"/>
  <c r="T370" i="4"/>
  <c r="U370" i="4"/>
  <c r="N371" i="4"/>
  <c r="O371" i="4"/>
  <c r="P371" i="4"/>
  <c r="Q371" i="4"/>
  <c r="R371" i="4"/>
  <c r="S371" i="4"/>
  <c r="T371" i="4"/>
  <c r="U371" i="4"/>
  <c r="N372" i="4"/>
  <c r="O372" i="4"/>
  <c r="P372" i="4"/>
  <c r="Q372" i="4"/>
  <c r="R372" i="4"/>
  <c r="S372" i="4"/>
  <c r="T372" i="4"/>
  <c r="U372" i="4"/>
  <c r="N373" i="4"/>
  <c r="O373" i="4"/>
  <c r="P373" i="4"/>
  <c r="Q373" i="4"/>
  <c r="R373" i="4"/>
  <c r="S373" i="4"/>
  <c r="T373" i="4"/>
  <c r="U373" i="4"/>
  <c r="N374" i="4"/>
  <c r="O374" i="4"/>
  <c r="P374" i="4"/>
  <c r="Q374" i="4"/>
  <c r="R374" i="4"/>
  <c r="S374" i="4"/>
  <c r="T374" i="4"/>
  <c r="U374" i="4"/>
  <c r="N375" i="4"/>
  <c r="O375" i="4"/>
  <c r="P375" i="4"/>
  <c r="Q375" i="4"/>
  <c r="R375" i="4"/>
  <c r="S375" i="4"/>
  <c r="T375" i="4"/>
  <c r="U375" i="4"/>
  <c r="N376" i="4"/>
  <c r="O376" i="4"/>
  <c r="P376" i="4"/>
  <c r="Q376" i="4"/>
  <c r="R376" i="4"/>
  <c r="S376" i="4"/>
  <c r="T376" i="4"/>
  <c r="U376" i="4"/>
  <c r="N377" i="4"/>
  <c r="O377" i="4"/>
  <c r="P377" i="4"/>
  <c r="Q377" i="4"/>
  <c r="R377" i="4"/>
  <c r="S377" i="4"/>
  <c r="T377" i="4"/>
  <c r="U377" i="4"/>
  <c r="N378" i="4"/>
  <c r="O378" i="4"/>
  <c r="P378" i="4"/>
  <c r="Q378" i="4"/>
  <c r="R378" i="4"/>
  <c r="S378" i="4"/>
  <c r="T378" i="4"/>
  <c r="U378" i="4"/>
  <c r="N379" i="4"/>
  <c r="O379" i="4"/>
  <c r="P379" i="4"/>
  <c r="Q379" i="4"/>
  <c r="R379" i="4"/>
  <c r="S379" i="4"/>
  <c r="T379" i="4"/>
  <c r="U379" i="4"/>
  <c r="N380" i="4"/>
  <c r="O380" i="4"/>
  <c r="P380" i="4"/>
  <c r="Q380" i="4"/>
  <c r="R380" i="4"/>
  <c r="S380" i="4"/>
  <c r="T380" i="4"/>
  <c r="U380" i="4"/>
  <c r="N381" i="4"/>
  <c r="O381" i="4"/>
  <c r="P381" i="4"/>
  <c r="Q381" i="4"/>
  <c r="R381" i="4"/>
  <c r="S381" i="4"/>
  <c r="T381" i="4"/>
  <c r="U381" i="4"/>
  <c r="N382" i="4"/>
  <c r="O382" i="4"/>
  <c r="P382" i="4"/>
  <c r="Q382" i="4"/>
  <c r="R382" i="4"/>
  <c r="S382" i="4"/>
  <c r="T382" i="4"/>
  <c r="U382" i="4"/>
  <c r="N383" i="4"/>
  <c r="O383" i="4"/>
  <c r="P383" i="4"/>
  <c r="Q383" i="4"/>
  <c r="R383" i="4"/>
  <c r="S383" i="4"/>
  <c r="T383" i="4"/>
  <c r="U383" i="4"/>
  <c r="N384" i="4"/>
  <c r="O384" i="4"/>
  <c r="P384" i="4"/>
  <c r="Q384" i="4"/>
  <c r="R384" i="4"/>
  <c r="S384" i="4"/>
  <c r="T384" i="4"/>
  <c r="U384" i="4"/>
  <c r="N385" i="4"/>
  <c r="O385" i="4"/>
  <c r="P385" i="4"/>
  <c r="Q385" i="4"/>
  <c r="R385" i="4"/>
  <c r="S385" i="4"/>
  <c r="T385" i="4"/>
  <c r="U385" i="4"/>
  <c r="N386" i="4"/>
  <c r="O386" i="4"/>
  <c r="P386" i="4"/>
  <c r="Q386" i="4"/>
  <c r="R386" i="4"/>
  <c r="S386" i="4"/>
  <c r="T386" i="4"/>
  <c r="U386" i="4"/>
  <c r="N387" i="4"/>
  <c r="O387" i="4"/>
  <c r="P387" i="4"/>
  <c r="Q387" i="4"/>
  <c r="R387" i="4"/>
  <c r="S387" i="4"/>
  <c r="T387" i="4"/>
  <c r="U387" i="4"/>
  <c r="N388" i="4"/>
  <c r="O388" i="4"/>
  <c r="P388" i="4"/>
  <c r="Q388" i="4"/>
  <c r="R388" i="4"/>
  <c r="S388" i="4"/>
  <c r="T388" i="4"/>
  <c r="U388" i="4"/>
  <c r="N389" i="4"/>
  <c r="O389" i="4"/>
  <c r="P389" i="4"/>
  <c r="Q389" i="4"/>
  <c r="R389" i="4"/>
  <c r="S389" i="4"/>
  <c r="T389" i="4"/>
  <c r="U389" i="4"/>
  <c r="N390" i="4"/>
  <c r="O390" i="4"/>
  <c r="P390" i="4"/>
  <c r="Q390" i="4"/>
  <c r="R390" i="4"/>
  <c r="S390" i="4"/>
  <c r="T390" i="4"/>
  <c r="U390" i="4"/>
  <c r="N391" i="4"/>
  <c r="O391" i="4"/>
  <c r="P391" i="4"/>
  <c r="Q391" i="4"/>
  <c r="R391" i="4"/>
  <c r="S391" i="4"/>
  <c r="T391" i="4"/>
  <c r="U391" i="4"/>
  <c r="N392" i="4"/>
  <c r="O392" i="4"/>
  <c r="P392" i="4"/>
  <c r="Q392" i="4"/>
  <c r="R392" i="4"/>
  <c r="S392" i="4"/>
  <c r="T392" i="4"/>
  <c r="U392" i="4"/>
  <c r="N393" i="4"/>
  <c r="O393" i="4"/>
  <c r="P393" i="4"/>
  <c r="Q393" i="4"/>
  <c r="R393" i="4"/>
  <c r="S393" i="4"/>
  <c r="T393" i="4"/>
  <c r="U393" i="4"/>
  <c r="N394" i="4"/>
  <c r="O394" i="4"/>
  <c r="P394" i="4"/>
  <c r="Q394" i="4"/>
  <c r="R394" i="4"/>
  <c r="S394" i="4"/>
  <c r="T394" i="4"/>
  <c r="U394" i="4"/>
  <c r="N395" i="4"/>
  <c r="O395" i="4"/>
  <c r="P395" i="4"/>
  <c r="Q395" i="4"/>
  <c r="R395" i="4"/>
  <c r="S395" i="4"/>
  <c r="T395" i="4"/>
  <c r="U395" i="4"/>
  <c r="N396" i="4"/>
  <c r="O396" i="4"/>
  <c r="P396" i="4"/>
  <c r="Q396" i="4"/>
  <c r="R396" i="4"/>
  <c r="S396" i="4"/>
  <c r="T396" i="4"/>
  <c r="U396" i="4"/>
  <c r="N397" i="4"/>
  <c r="O397" i="4"/>
  <c r="P397" i="4"/>
  <c r="Q397" i="4"/>
  <c r="R397" i="4"/>
  <c r="S397" i="4"/>
  <c r="T397" i="4"/>
  <c r="U397" i="4"/>
  <c r="N398" i="4"/>
  <c r="O398" i="4"/>
  <c r="P398" i="4"/>
  <c r="Q398" i="4"/>
  <c r="R398" i="4"/>
  <c r="S398" i="4"/>
  <c r="T398" i="4"/>
  <c r="U398" i="4"/>
  <c r="N399" i="4"/>
  <c r="O399" i="4"/>
  <c r="P399" i="4"/>
  <c r="Q399" i="4"/>
  <c r="R399" i="4"/>
  <c r="S399" i="4"/>
  <c r="T399" i="4"/>
  <c r="U399" i="4"/>
  <c r="N400" i="4"/>
  <c r="O400" i="4"/>
  <c r="P400" i="4"/>
  <c r="Q400" i="4"/>
  <c r="R400" i="4"/>
  <c r="S400" i="4"/>
  <c r="T400" i="4"/>
  <c r="U400" i="4"/>
  <c r="N401" i="4"/>
  <c r="O401" i="4"/>
  <c r="P401" i="4"/>
  <c r="Q401" i="4"/>
  <c r="R401" i="4"/>
  <c r="S401" i="4"/>
  <c r="T401" i="4"/>
  <c r="U401" i="4"/>
  <c r="N402" i="4"/>
  <c r="O402" i="4"/>
  <c r="P402" i="4"/>
  <c r="Q402" i="4"/>
  <c r="R402" i="4"/>
  <c r="S402" i="4"/>
  <c r="T402" i="4"/>
  <c r="U402" i="4"/>
  <c r="N403" i="4"/>
  <c r="O403" i="4"/>
  <c r="P403" i="4"/>
  <c r="Q403" i="4"/>
  <c r="R403" i="4"/>
  <c r="S403" i="4"/>
  <c r="T403" i="4"/>
  <c r="U403" i="4"/>
  <c r="N404" i="4"/>
  <c r="O404" i="4"/>
  <c r="P404" i="4"/>
  <c r="Q404" i="4"/>
  <c r="R404" i="4"/>
  <c r="S404" i="4"/>
  <c r="T404" i="4"/>
  <c r="U404" i="4"/>
  <c r="N405" i="4"/>
  <c r="O405" i="4"/>
  <c r="P405" i="4"/>
  <c r="Q405" i="4"/>
  <c r="R405" i="4"/>
  <c r="S405" i="4"/>
  <c r="T405" i="4"/>
  <c r="U405" i="4"/>
  <c r="N406" i="4"/>
  <c r="O406" i="4"/>
  <c r="P406" i="4"/>
  <c r="Q406" i="4"/>
  <c r="R406" i="4"/>
  <c r="S406" i="4"/>
  <c r="T406" i="4"/>
  <c r="U406" i="4"/>
  <c r="N407" i="4"/>
  <c r="O407" i="4"/>
  <c r="P407" i="4"/>
  <c r="Q407" i="4"/>
  <c r="R407" i="4"/>
  <c r="S407" i="4"/>
  <c r="T407" i="4"/>
  <c r="U407" i="4"/>
  <c r="N408" i="4"/>
  <c r="O408" i="4"/>
  <c r="P408" i="4"/>
  <c r="Q408" i="4"/>
  <c r="R408" i="4"/>
  <c r="S408" i="4"/>
  <c r="T408" i="4"/>
  <c r="U408" i="4"/>
  <c r="N409" i="4"/>
  <c r="O409" i="4"/>
  <c r="P409" i="4"/>
  <c r="Q409" i="4"/>
  <c r="R409" i="4"/>
  <c r="S409" i="4"/>
  <c r="T409" i="4"/>
  <c r="U409" i="4"/>
  <c r="N410" i="4"/>
  <c r="O410" i="4"/>
  <c r="P410" i="4"/>
  <c r="Q410" i="4"/>
  <c r="R410" i="4"/>
  <c r="S410" i="4"/>
  <c r="T410" i="4"/>
  <c r="U410" i="4"/>
  <c r="N411" i="4"/>
  <c r="O411" i="4"/>
  <c r="P411" i="4"/>
  <c r="Q411" i="4"/>
  <c r="R411" i="4"/>
  <c r="S411" i="4"/>
  <c r="T411" i="4"/>
  <c r="U411" i="4"/>
  <c r="N412" i="4"/>
  <c r="O412" i="4"/>
  <c r="P412" i="4"/>
  <c r="Q412" i="4"/>
  <c r="R412" i="4"/>
  <c r="S412" i="4"/>
  <c r="T412" i="4"/>
  <c r="U412" i="4"/>
  <c r="N413" i="4"/>
  <c r="O413" i="4"/>
  <c r="P413" i="4"/>
  <c r="Q413" i="4"/>
  <c r="R413" i="4"/>
  <c r="S413" i="4"/>
  <c r="T413" i="4"/>
  <c r="U413" i="4"/>
  <c r="N414" i="4"/>
  <c r="O414" i="4"/>
  <c r="P414" i="4"/>
  <c r="Q414" i="4"/>
  <c r="R414" i="4"/>
  <c r="S414" i="4"/>
  <c r="T414" i="4"/>
  <c r="U414" i="4"/>
  <c r="N415" i="4"/>
  <c r="O415" i="4"/>
  <c r="P415" i="4"/>
  <c r="Q415" i="4"/>
  <c r="R415" i="4"/>
  <c r="S415" i="4"/>
  <c r="T415" i="4"/>
  <c r="U415" i="4"/>
  <c r="N416" i="4"/>
  <c r="O416" i="4"/>
  <c r="P416" i="4"/>
  <c r="Q416" i="4"/>
  <c r="R416" i="4"/>
  <c r="S416" i="4"/>
  <c r="T416" i="4"/>
  <c r="U416" i="4"/>
  <c r="N417" i="4"/>
  <c r="O417" i="4"/>
  <c r="P417" i="4"/>
  <c r="Q417" i="4"/>
  <c r="R417" i="4"/>
  <c r="S417" i="4"/>
  <c r="T417" i="4"/>
  <c r="U417" i="4"/>
  <c r="N418" i="4"/>
  <c r="O418" i="4"/>
  <c r="P418" i="4"/>
  <c r="Q418" i="4"/>
  <c r="R418" i="4"/>
  <c r="S418" i="4"/>
  <c r="T418" i="4"/>
  <c r="U418" i="4"/>
  <c r="N419" i="4"/>
  <c r="O419" i="4"/>
  <c r="P419" i="4"/>
  <c r="Q419" i="4"/>
  <c r="R419" i="4"/>
  <c r="S419" i="4"/>
  <c r="T419" i="4"/>
  <c r="U419" i="4"/>
  <c r="N420" i="4"/>
  <c r="O420" i="4"/>
  <c r="P420" i="4"/>
  <c r="Q420" i="4"/>
  <c r="R420" i="4"/>
  <c r="S420" i="4"/>
  <c r="T420" i="4"/>
  <c r="U420" i="4"/>
  <c r="N421" i="4"/>
  <c r="O421" i="4"/>
  <c r="P421" i="4"/>
  <c r="Q421" i="4"/>
  <c r="R421" i="4"/>
  <c r="S421" i="4"/>
  <c r="T421" i="4"/>
  <c r="U421" i="4"/>
  <c r="N422" i="4"/>
  <c r="O422" i="4"/>
  <c r="P422" i="4"/>
  <c r="Q422" i="4"/>
  <c r="R422" i="4"/>
  <c r="S422" i="4"/>
  <c r="T422" i="4"/>
  <c r="U422" i="4"/>
  <c r="N423" i="4"/>
  <c r="O423" i="4"/>
  <c r="P423" i="4"/>
  <c r="Q423" i="4"/>
  <c r="R423" i="4"/>
  <c r="S423" i="4"/>
  <c r="T423" i="4"/>
  <c r="U423" i="4"/>
  <c r="N424" i="4"/>
  <c r="O424" i="4"/>
  <c r="P424" i="4"/>
  <c r="Q424" i="4"/>
  <c r="R424" i="4"/>
  <c r="S424" i="4"/>
  <c r="T424" i="4"/>
  <c r="U424" i="4"/>
  <c r="N425" i="4"/>
  <c r="O425" i="4"/>
  <c r="P425" i="4"/>
  <c r="Q425" i="4"/>
  <c r="R425" i="4"/>
  <c r="S425" i="4"/>
  <c r="T425" i="4"/>
  <c r="U425" i="4"/>
  <c r="N426" i="4"/>
  <c r="O426" i="4"/>
  <c r="P426" i="4"/>
  <c r="Q426" i="4"/>
  <c r="R426" i="4"/>
  <c r="S426" i="4"/>
  <c r="T426" i="4"/>
  <c r="U426" i="4"/>
  <c r="N427" i="4"/>
  <c r="O427" i="4"/>
  <c r="P427" i="4"/>
  <c r="Q427" i="4"/>
  <c r="R427" i="4"/>
  <c r="S427" i="4"/>
  <c r="T427" i="4"/>
  <c r="U427" i="4"/>
  <c r="N428" i="4"/>
  <c r="O428" i="4"/>
  <c r="P428" i="4"/>
  <c r="Q428" i="4"/>
  <c r="R428" i="4"/>
  <c r="S428" i="4"/>
  <c r="T428" i="4"/>
  <c r="U428" i="4"/>
  <c r="N429" i="4"/>
  <c r="O429" i="4"/>
  <c r="P429" i="4"/>
  <c r="Q429" i="4"/>
  <c r="R429" i="4"/>
  <c r="S429" i="4"/>
  <c r="T429" i="4"/>
  <c r="U429" i="4"/>
  <c r="N430" i="4"/>
  <c r="O430" i="4"/>
  <c r="P430" i="4"/>
  <c r="Q430" i="4"/>
  <c r="R430" i="4"/>
  <c r="S430" i="4"/>
  <c r="T430" i="4"/>
  <c r="U430" i="4"/>
  <c r="N431" i="4"/>
  <c r="O431" i="4"/>
  <c r="P431" i="4"/>
  <c r="Q431" i="4"/>
  <c r="R431" i="4"/>
  <c r="S431" i="4"/>
  <c r="T431" i="4"/>
  <c r="U431" i="4"/>
  <c r="N432" i="4"/>
  <c r="O432" i="4"/>
  <c r="P432" i="4"/>
  <c r="Q432" i="4"/>
  <c r="R432" i="4"/>
  <c r="S432" i="4"/>
  <c r="T432" i="4"/>
  <c r="U432" i="4"/>
  <c r="N433" i="4"/>
  <c r="O433" i="4"/>
  <c r="P433" i="4"/>
  <c r="Q433" i="4"/>
  <c r="R433" i="4"/>
  <c r="S433" i="4"/>
  <c r="T433" i="4"/>
  <c r="U433" i="4"/>
  <c r="N434" i="4"/>
  <c r="O434" i="4"/>
  <c r="P434" i="4"/>
  <c r="Q434" i="4"/>
  <c r="R434" i="4"/>
  <c r="S434" i="4"/>
  <c r="T434" i="4"/>
  <c r="U434" i="4"/>
  <c r="N435" i="4"/>
  <c r="O435" i="4"/>
  <c r="P435" i="4"/>
  <c r="Q435" i="4"/>
  <c r="R435" i="4"/>
  <c r="S435" i="4"/>
  <c r="T435" i="4"/>
  <c r="U435" i="4"/>
  <c r="N436" i="4"/>
  <c r="O436" i="4"/>
  <c r="P436" i="4"/>
  <c r="Q436" i="4"/>
  <c r="R436" i="4"/>
  <c r="S436" i="4"/>
  <c r="T436" i="4"/>
  <c r="U436" i="4"/>
  <c r="N437" i="4"/>
  <c r="O437" i="4"/>
  <c r="P437" i="4"/>
  <c r="Q437" i="4"/>
  <c r="R437" i="4"/>
  <c r="S437" i="4"/>
  <c r="T437" i="4"/>
  <c r="U437" i="4"/>
  <c r="N438" i="4"/>
  <c r="O438" i="4"/>
  <c r="P438" i="4"/>
  <c r="Q438" i="4"/>
  <c r="R438" i="4"/>
  <c r="S438" i="4"/>
  <c r="T438" i="4"/>
  <c r="U438" i="4"/>
  <c r="N439" i="4"/>
  <c r="O439" i="4"/>
  <c r="P439" i="4"/>
  <c r="Q439" i="4"/>
  <c r="R439" i="4"/>
  <c r="S439" i="4"/>
  <c r="T439" i="4"/>
  <c r="U439" i="4"/>
  <c r="N440" i="4"/>
  <c r="O440" i="4"/>
  <c r="P440" i="4"/>
  <c r="Q440" i="4"/>
  <c r="R440" i="4"/>
  <c r="S440" i="4"/>
  <c r="T440" i="4"/>
  <c r="U440" i="4"/>
  <c r="N441" i="4"/>
  <c r="O441" i="4"/>
  <c r="P441" i="4"/>
  <c r="Q441" i="4"/>
  <c r="R441" i="4"/>
  <c r="S441" i="4"/>
  <c r="T441" i="4"/>
  <c r="U441" i="4"/>
  <c r="N442" i="4"/>
  <c r="O442" i="4"/>
  <c r="P442" i="4"/>
  <c r="Q442" i="4"/>
  <c r="R442" i="4"/>
  <c r="S442" i="4"/>
  <c r="T442" i="4"/>
  <c r="U442" i="4"/>
  <c r="N443" i="4"/>
  <c r="O443" i="4"/>
  <c r="P443" i="4"/>
  <c r="Q443" i="4"/>
  <c r="R443" i="4"/>
  <c r="S443" i="4"/>
  <c r="T443" i="4"/>
  <c r="U443" i="4"/>
  <c r="N444" i="4"/>
  <c r="O444" i="4"/>
  <c r="P444" i="4"/>
  <c r="Q444" i="4"/>
  <c r="R444" i="4"/>
  <c r="S444" i="4"/>
  <c r="T444" i="4"/>
  <c r="U444" i="4"/>
  <c r="N445" i="4"/>
  <c r="O445" i="4"/>
  <c r="P445" i="4"/>
  <c r="Q445" i="4"/>
  <c r="R445" i="4"/>
  <c r="S445" i="4"/>
  <c r="T445" i="4"/>
  <c r="U445" i="4"/>
  <c r="N446" i="4"/>
  <c r="O446" i="4"/>
  <c r="P446" i="4"/>
  <c r="Q446" i="4"/>
  <c r="R446" i="4"/>
  <c r="S446" i="4"/>
  <c r="T446" i="4"/>
  <c r="U446" i="4"/>
  <c r="N447" i="4"/>
  <c r="O447" i="4"/>
  <c r="P447" i="4"/>
  <c r="Q447" i="4"/>
  <c r="R447" i="4"/>
  <c r="S447" i="4"/>
  <c r="T447" i="4"/>
  <c r="U447" i="4"/>
  <c r="N448" i="4"/>
  <c r="O448" i="4"/>
  <c r="P448" i="4"/>
  <c r="Q448" i="4"/>
  <c r="R448" i="4"/>
  <c r="S448" i="4"/>
  <c r="T448" i="4"/>
  <c r="U448" i="4"/>
  <c r="N449" i="4"/>
  <c r="O449" i="4"/>
  <c r="P449" i="4"/>
  <c r="Q449" i="4"/>
  <c r="R449" i="4"/>
  <c r="S449" i="4"/>
  <c r="T449" i="4"/>
  <c r="U449" i="4"/>
  <c r="N450" i="4"/>
  <c r="O450" i="4"/>
  <c r="P450" i="4"/>
  <c r="Q450" i="4"/>
  <c r="R450" i="4"/>
  <c r="S450" i="4"/>
  <c r="T450" i="4"/>
  <c r="U450" i="4"/>
  <c r="N451" i="4"/>
  <c r="O451" i="4"/>
  <c r="P451" i="4"/>
  <c r="Q451" i="4"/>
  <c r="R451" i="4"/>
  <c r="S451" i="4"/>
  <c r="T451" i="4"/>
  <c r="U451" i="4"/>
  <c r="N452" i="4"/>
  <c r="O452" i="4"/>
  <c r="P452" i="4"/>
  <c r="Q452" i="4"/>
  <c r="R452" i="4"/>
  <c r="S452" i="4"/>
  <c r="T452" i="4"/>
  <c r="U452" i="4"/>
  <c r="N453" i="4"/>
  <c r="O453" i="4"/>
  <c r="P453" i="4"/>
  <c r="Q453" i="4"/>
  <c r="R453" i="4"/>
  <c r="S453" i="4"/>
  <c r="T453" i="4"/>
  <c r="U453" i="4"/>
  <c r="N454" i="4"/>
  <c r="O454" i="4"/>
  <c r="P454" i="4"/>
  <c r="Q454" i="4"/>
  <c r="R454" i="4"/>
  <c r="S454" i="4"/>
  <c r="T454" i="4"/>
  <c r="U454" i="4"/>
  <c r="N455" i="4"/>
  <c r="O455" i="4"/>
  <c r="P455" i="4"/>
  <c r="Q455" i="4"/>
  <c r="R455" i="4"/>
  <c r="S455" i="4"/>
  <c r="T455" i="4"/>
  <c r="U455" i="4"/>
  <c r="N456" i="4"/>
  <c r="O456" i="4"/>
  <c r="P456" i="4"/>
  <c r="Q456" i="4"/>
  <c r="R456" i="4"/>
  <c r="S456" i="4"/>
  <c r="T456" i="4"/>
  <c r="U456" i="4"/>
  <c r="N457" i="4"/>
  <c r="O457" i="4"/>
  <c r="P457" i="4"/>
  <c r="Q457" i="4"/>
  <c r="R457" i="4"/>
  <c r="S457" i="4"/>
  <c r="T457" i="4"/>
  <c r="U457" i="4"/>
  <c r="N458" i="4"/>
  <c r="O458" i="4"/>
  <c r="P458" i="4"/>
  <c r="Q458" i="4"/>
  <c r="R458" i="4"/>
  <c r="S458" i="4"/>
  <c r="T458" i="4"/>
  <c r="U458" i="4"/>
  <c r="N459" i="4"/>
  <c r="O459" i="4"/>
  <c r="P459" i="4"/>
  <c r="Q459" i="4"/>
  <c r="R459" i="4"/>
  <c r="S459" i="4"/>
  <c r="T459" i="4"/>
  <c r="U459" i="4"/>
  <c r="N460" i="4"/>
  <c r="O460" i="4"/>
  <c r="P460" i="4"/>
  <c r="Q460" i="4"/>
  <c r="R460" i="4"/>
  <c r="S460" i="4"/>
  <c r="T460" i="4"/>
  <c r="U460" i="4"/>
  <c r="N461" i="4"/>
  <c r="O461" i="4"/>
  <c r="P461" i="4"/>
  <c r="Q461" i="4"/>
  <c r="R461" i="4"/>
  <c r="S461" i="4"/>
  <c r="T461" i="4"/>
  <c r="U461" i="4"/>
  <c r="N462" i="4"/>
  <c r="O462" i="4"/>
  <c r="P462" i="4"/>
  <c r="Q462" i="4"/>
  <c r="R462" i="4"/>
  <c r="S462" i="4"/>
  <c r="T462" i="4"/>
  <c r="U462" i="4"/>
  <c r="N463" i="4"/>
  <c r="O463" i="4"/>
  <c r="P463" i="4"/>
  <c r="Q463" i="4"/>
  <c r="R463" i="4"/>
  <c r="S463" i="4"/>
  <c r="T463" i="4"/>
  <c r="U463" i="4"/>
  <c r="N464" i="4"/>
  <c r="O464" i="4"/>
  <c r="P464" i="4"/>
  <c r="Q464" i="4"/>
  <c r="R464" i="4"/>
  <c r="S464" i="4"/>
  <c r="T464" i="4"/>
  <c r="U464" i="4"/>
  <c r="N465" i="4"/>
  <c r="O465" i="4"/>
  <c r="P465" i="4"/>
  <c r="Q465" i="4"/>
  <c r="R465" i="4"/>
  <c r="S465" i="4"/>
  <c r="T465" i="4"/>
  <c r="U465" i="4"/>
  <c r="N466" i="4"/>
  <c r="O466" i="4"/>
  <c r="P466" i="4"/>
  <c r="Q466" i="4"/>
  <c r="R466" i="4"/>
  <c r="S466" i="4"/>
  <c r="T466" i="4"/>
  <c r="U466" i="4"/>
  <c r="N467" i="4"/>
  <c r="O467" i="4"/>
  <c r="P467" i="4"/>
  <c r="Q467" i="4"/>
  <c r="R467" i="4"/>
  <c r="S467" i="4"/>
  <c r="T467" i="4"/>
  <c r="U467" i="4"/>
  <c r="N468" i="4"/>
  <c r="O468" i="4"/>
  <c r="P468" i="4"/>
  <c r="Q468" i="4"/>
  <c r="R468" i="4"/>
  <c r="S468" i="4"/>
  <c r="T468" i="4"/>
  <c r="U468" i="4"/>
  <c r="N469" i="4"/>
  <c r="O469" i="4"/>
  <c r="P469" i="4"/>
  <c r="Q469" i="4"/>
  <c r="R469" i="4"/>
  <c r="S469" i="4"/>
  <c r="T469" i="4"/>
  <c r="U469" i="4"/>
  <c r="N470" i="4"/>
  <c r="O470" i="4"/>
  <c r="P470" i="4"/>
  <c r="Q470" i="4"/>
  <c r="R470" i="4"/>
  <c r="S470" i="4"/>
  <c r="T470" i="4"/>
  <c r="U470" i="4"/>
  <c r="N471" i="4"/>
  <c r="O471" i="4"/>
  <c r="P471" i="4"/>
  <c r="Q471" i="4"/>
  <c r="R471" i="4"/>
  <c r="S471" i="4"/>
  <c r="T471" i="4"/>
  <c r="U471" i="4"/>
  <c r="N472" i="4"/>
  <c r="O472" i="4"/>
  <c r="P472" i="4"/>
  <c r="Q472" i="4"/>
  <c r="R472" i="4"/>
  <c r="S472" i="4"/>
  <c r="T472" i="4"/>
  <c r="U472" i="4"/>
  <c r="N473" i="4"/>
  <c r="O473" i="4"/>
  <c r="P473" i="4"/>
  <c r="Q473" i="4"/>
  <c r="R473" i="4"/>
  <c r="S473" i="4"/>
  <c r="T473" i="4"/>
  <c r="U473" i="4"/>
  <c r="N474" i="4"/>
  <c r="O474" i="4"/>
  <c r="P474" i="4"/>
  <c r="Q474" i="4"/>
  <c r="R474" i="4"/>
  <c r="S474" i="4"/>
  <c r="T474" i="4"/>
  <c r="U474" i="4"/>
  <c r="N475" i="4"/>
  <c r="O475" i="4"/>
  <c r="P475" i="4"/>
  <c r="Q475" i="4"/>
  <c r="R475" i="4"/>
  <c r="S475" i="4"/>
  <c r="T475" i="4"/>
  <c r="U475" i="4"/>
  <c r="N476" i="4"/>
  <c r="O476" i="4"/>
  <c r="P476" i="4"/>
  <c r="Q476" i="4"/>
  <c r="R476" i="4"/>
  <c r="S476" i="4"/>
  <c r="T476" i="4"/>
  <c r="U476" i="4"/>
  <c r="N477" i="4"/>
  <c r="O477" i="4"/>
  <c r="P477" i="4"/>
  <c r="Q477" i="4"/>
  <c r="R477" i="4"/>
  <c r="S477" i="4"/>
  <c r="T477" i="4"/>
  <c r="U477" i="4"/>
  <c r="N478" i="4"/>
  <c r="O478" i="4"/>
  <c r="P478" i="4"/>
  <c r="Q478" i="4"/>
  <c r="R478" i="4"/>
  <c r="S478" i="4"/>
  <c r="T478" i="4"/>
  <c r="U478" i="4"/>
  <c r="N479" i="4"/>
  <c r="O479" i="4"/>
  <c r="P479" i="4"/>
  <c r="Q479" i="4"/>
  <c r="R479" i="4"/>
  <c r="S479" i="4"/>
  <c r="T479" i="4"/>
  <c r="U479" i="4"/>
  <c r="N480" i="4"/>
  <c r="O480" i="4"/>
  <c r="P480" i="4"/>
  <c r="Q480" i="4"/>
  <c r="R480" i="4"/>
  <c r="S480" i="4"/>
  <c r="T480" i="4"/>
  <c r="U480" i="4"/>
  <c r="N481" i="4"/>
  <c r="O481" i="4"/>
  <c r="P481" i="4"/>
  <c r="Q481" i="4"/>
  <c r="R481" i="4"/>
  <c r="S481" i="4"/>
  <c r="T481" i="4"/>
  <c r="U481" i="4"/>
  <c r="N482" i="4"/>
  <c r="O482" i="4"/>
  <c r="P482" i="4"/>
  <c r="Q482" i="4"/>
  <c r="R482" i="4"/>
  <c r="S482" i="4"/>
  <c r="T482" i="4"/>
  <c r="U482" i="4"/>
  <c r="N483" i="4"/>
  <c r="O483" i="4"/>
  <c r="P483" i="4"/>
  <c r="Q483" i="4"/>
  <c r="R483" i="4"/>
  <c r="S483" i="4"/>
  <c r="T483" i="4"/>
  <c r="U483" i="4"/>
  <c r="N484" i="4"/>
  <c r="O484" i="4"/>
  <c r="P484" i="4"/>
  <c r="Q484" i="4"/>
  <c r="R484" i="4"/>
  <c r="S484" i="4"/>
  <c r="T484" i="4"/>
  <c r="U484" i="4"/>
  <c r="N485" i="4"/>
  <c r="O485" i="4"/>
  <c r="P485" i="4"/>
  <c r="Q485" i="4"/>
  <c r="R485" i="4"/>
  <c r="S485" i="4"/>
  <c r="T485" i="4"/>
  <c r="U485" i="4"/>
  <c r="N486" i="4"/>
  <c r="O486" i="4"/>
  <c r="P486" i="4"/>
  <c r="Q486" i="4"/>
  <c r="R486" i="4"/>
  <c r="S486" i="4"/>
  <c r="T486" i="4"/>
  <c r="U486" i="4"/>
  <c r="N487" i="4"/>
  <c r="O487" i="4"/>
  <c r="P487" i="4"/>
  <c r="Q487" i="4"/>
  <c r="R487" i="4"/>
  <c r="S487" i="4"/>
  <c r="T487" i="4"/>
  <c r="U487" i="4"/>
  <c r="N488" i="4"/>
  <c r="O488" i="4"/>
  <c r="P488" i="4"/>
  <c r="Q488" i="4"/>
  <c r="R488" i="4"/>
  <c r="S488" i="4"/>
  <c r="T488" i="4"/>
  <c r="U488" i="4"/>
  <c r="N489" i="4"/>
  <c r="O489" i="4"/>
  <c r="P489" i="4"/>
  <c r="Q489" i="4"/>
  <c r="R489" i="4"/>
  <c r="S489" i="4"/>
  <c r="T489" i="4"/>
  <c r="U489" i="4"/>
  <c r="N490" i="4"/>
  <c r="O490" i="4"/>
  <c r="P490" i="4"/>
  <c r="Q490" i="4"/>
  <c r="R490" i="4"/>
  <c r="S490" i="4"/>
  <c r="T490" i="4"/>
  <c r="U490" i="4"/>
  <c r="N491" i="4"/>
  <c r="O491" i="4"/>
  <c r="P491" i="4"/>
  <c r="Q491" i="4"/>
  <c r="R491" i="4"/>
  <c r="S491" i="4"/>
  <c r="T491" i="4"/>
  <c r="U491" i="4"/>
  <c r="N492" i="4"/>
  <c r="O492" i="4"/>
  <c r="P492" i="4"/>
  <c r="Q492" i="4"/>
  <c r="R492" i="4"/>
  <c r="S492" i="4"/>
  <c r="T492" i="4"/>
  <c r="U492" i="4"/>
  <c r="N493" i="4"/>
  <c r="O493" i="4"/>
  <c r="P493" i="4"/>
  <c r="Q493" i="4"/>
  <c r="R493" i="4"/>
  <c r="S493" i="4"/>
  <c r="T493" i="4"/>
  <c r="U493" i="4"/>
  <c r="N494" i="4"/>
  <c r="O494" i="4"/>
  <c r="P494" i="4"/>
  <c r="Q494" i="4"/>
  <c r="R494" i="4"/>
  <c r="S494" i="4"/>
  <c r="T494" i="4"/>
  <c r="U494" i="4"/>
  <c r="N495" i="4"/>
  <c r="O495" i="4"/>
  <c r="P495" i="4"/>
  <c r="Q495" i="4"/>
  <c r="R495" i="4"/>
  <c r="S495" i="4"/>
  <c r="T495" i="4"/>
  <c r="U495" i="4"/>
  <c r="N496" i="4"/>
  <c r="O496" i="4"/>
  <c r="P496" i="4"/>
  <c r="Q496" i="4"/>
  <c r="R496" i="4"/>
  <c r="S496" i="4"/>
  <c r="T496" i="4"/>
  <c r="U496" i="4"/>
  <c r="N497" i="4"/>
  <c r="O497" i="4"/>
  <c r="P497" i="4"/>
  <c r="Q497" i="4"/>
  <c r="R497" i="4"/>
  <c r="S497" i="4"/>
  <c r="T497" i="4"/>
  <c r="U497" i="4"/>
  <c r="N498" i="4"/>
  <c r="O498" i="4"/>
  <c r="P498" i="4"/>
  <c r="Q498" i="4"/>
  <c r="R498" i="4"/>
  <c r="S498" i="4"/>
  <c r="T498" i="4"/>
  <c r="U498" i="4"/>
  <c r="N499" i="4"/>
  <c r="O499" i="4"/>
  <c r="P499" i="4"/>
  <c r="Q499" i="4"/>
  <c r="R499" i="4"/>
  <c r="S499" i="4"/>
  <c r="T499" i="4"/>
  <c r="U499" i="4"/>
  <c r="N500" i="4"/>
  <c r="O500" i="4"/>
  <c r="P500" i="4"/>
  <c r="Q500" i="4"/>
  <c r="R500" i="4"/>
  <c r="S500" i="4"/>
  <c r="T500" i="4"/>
  <c r="U500" i="4"/>
  <c r="N501" i="4"/>
  <c r="O501" i="4"/>
  <c r="P501" i="4"/>
  <c r="Q501" i="4"/>
  <c r="R501" i="4"/>
  <c r="S501" i="4"/>
  <c r="T501" i="4"/>
  <c r="U501" i="4"/>
  <c r="N502" i="4"/>
  <c r="O502" i="4"/>
  <c r="P502" i="4"/>
  <c r="Q502" i="4"/>
  <c r="R502" i="4"/>
  <c r="S502" i="4"/>
  <c r="T502" i="4"/>
  <c r="U502" i="4"/>
  <c r="N503" i="4"/>
  <c r="O503" i="4"/>
  <c r="P503" i="4"/>
  <c r="Q503" i="4"/>
  <c r="R503" i="4"/>
  <c r="S503" i="4"/>
  <c r="T503" i="4"/>
  <c r="U503" i="4"/>
  <c r="N504" i="4"/>
  <c r="O504" i="4"/>
  <c r="P504" i="4"/>
  <c r="Q504" i="4"/>
  <c r="R504" i="4"/>
  <c r="S504" i="4"/>
  <c r="T504" i="4"/>
  <c r="U504" i="4"/>
  <c r="N505" i="4"/>
  <c r="O505" i="4"/>
  <c r="P505" i="4"/>
  <c r="Q505" i="4"/>
  <c r="R505" i="4"/>
  <c r="S505" i="4"/>
  <c r="T505" i="4"/>
  <c r="U505" i="4"/>
  <c r="N506" i="4"/>
  <c r="O506" i="4"/>
  <c r="P506" i="4"/>
  <c r="Q506" i="4"/>
  <c r="R506" i="4"/>
  <c r="S506" i="4"/>
  <c r="T506" i="4"/>
  <c r="U506" i="4"/>
  <c r="N507" i="4"/>
  <c r="O507" i="4"/>
  <c r="P507" i="4"/>
  <c r="Q507" i="4"/>
  <c r="R507" i="4"/>
  <c r="S507" i="4"/>
  <c r="T507" i="4"/>
  <c r="U507" i="4"/>
  <c r="N508" i="4"/>
  <c r="O508" i="4"/>
  <c r="P508" i="4"/>
  <c r="Q508" i="4"/>
  <c r="R508" i="4"/>
  <c r="S508" i="4"/>
  <c r="T508" i="4"/>
  <c r="U508" i="4"/>
  <c r="N509" i="4"/>
  <c r="O509" i="4"/>
  <c r="P509" i="4"/>
  <c r="Q509" i="4"/>
  <c r="R509" i="4"/>
  <c r="S509" i="4"/>
  <c r="T509" i="4"/>
  <c r="U509" i="4"/>
  <c r="N510" i="4"/>
  <c r="O510" i="4"/>
  <c r="P510" i="4"/>
  <c r="Q510" i="4"/>
  <c r="R510" i="4"/>
  <c r="S510" i="4"/>
  <c r="T510" i="4"/>
  <c r="U510" i="4"/>
  <c r="N511" i="4"/>
  <c r="O511" i="4"/>
  <c r="P511" i="4"/>
  <c r="Q511" i="4"/>
  <c r="R511" i="4"/>
  <c r="S511" i="4"/>
  <c r="T511" i="4"/>
  <c r="U511" i="4"/>
  <c r="N512" i="4"/>
  <c r="O512" i="4"/>
  <c r="P512" i="4"/>
  <c r="Q512" i="4"/>
  <c r="R512" i="4"/>
  <c r="S512" i="4"/>
  <c r="T512" i="4"/>
  <c r="U512" i="4"/>
  <c r="N513" i="4"/>
  <c r="O513" i="4"/>
  <c r="P513" i="4"/>
  <c r="Q513" i="4"/>
  <c r="R513" i="4"/>
  <c r="S513" i="4"/>
  <c r="T513" i="4"/>
  <c r="U513" i="4"/>
  <c r="N514" i="4"/>
  <c r="O514" i="4"/>
  <c r="P514" i="4"/>
  <c r="Q514" i="4"/>
  <c r="R514" i="4"/>
  <c r="S514" i="4"/>
  <c r="T514" i="4"/>
  <c r="U514" i="4"/>
  <c r="N515" i="4"/>
  <c r="O515" i="4"/>
  <c r="P515" i="4"/>
  <c r="Q515" i="4"/>
  <c r="R515" i="4"/>
  <c r="S515" i="4"/>
  <c r="T515" i="4"/>
  <c r="U515" i="4"/>
  <c r="N516" i="4"/>
  <c r="O516" i="4"/>
  <c r="P516" i="4"/>
  <c r="Q516" i="4"/>
  <c r="R516" i="4"/>
  <c r="S516" i="4"/>
  <c r="T516" i="4"/>
  <c r="U516" i="4"/>
  <c r="N517" i="4"/>
  <c r="O517" i="4"/>
  <c r="P517" i="4"/>
  <c r="Q517" i="4"/>
  <c r="R517" i="4"/>
  <c r="S517" i="4"/>
  <c r="T517" i="4"/>
  <c r="U517" i="4"/>
  <c r="N518" i="4"/>
  <c r="O518" i="4"/>
  <c r="P518" i="4"/>
  <c r="Q518" i="4"/>
  <c r="R518" i="4"/>
  <c r="S518" i="4"/>
  <c r="T518" i="4"/>
  <c r="U518" i="4"/>
  <c r="N519" i="4"/>
  <c r="O519" i="4"/>
  <c r="P519" i="4"/>
  <c r="Q519" i="4"/>
  <c r="R519" i="4"/>
  <c r="S519" i="4"/>
  <c r="T519" i="4"/>
  <c r="U519" i="4"/>
  <c r="N520" i="4"/>
  <c r="O520" i="4"/>
  <c r="P520" i="4"/>
  <c r="Q520" i="4"/>
  <c r="R520" i="4"/>
  <c r="S520" i="4"/>
  <c r="T520" i="4"/>
  <c r="U520" i="4"/>
  <c r="N521" i="4"/>
  <c r="O521" i="4"/>
  <c r="P521" i="4"/>
  <c r="Q521" i="4"/>
  <c r="R521" i="4"/>
  <c r="S521" i="4"/>
  <c r="T521" i="4"/>
  <c r="U521" i="4"/>
  <c r="N522" i="4"/>
  <c r="O522" i="4"/>
  <c r="P522" i="4"/>
  <c r="Q522" i="4"/>
  <c r="R522" i="4"/>
  <c r="S522" i="4"/>
  <c r="T522" i="4"/>
  <c r="U522" i="4"/>
  <c r="N523" i="4"/>
  <c r="O523" i="4"/>
  <c r="P523" i="4"/>
  <c r="Q523" i="4"/>
  <c r="R523" i="4"/>
  <c r="S523" i="4"/>
  <c r="T523" i="4"/>
  <c r="U523" i="4"/>
  <c r="N524" i="4"/>
  <c r="O524" i="4"/>
  <c r="P524" i="4"/>
  <c r="Q524" i="4"/>
  <c r="R524" i="4"/>
  <c r="S524" i="4"/>
  <c r="T524" i="4"/>
  <c r="U524" i="4"/>
  <c r="N525" i="4"/>
  <c r="O525" i="4"/>
  <c r="P525" i="4"/>
  <c r="Q525" i="4"/>
  <c r="R525" i="4"/>
  <c r="S525" i="4"/>
  <c r="T525" i="4"/>
  <c r="U525" i="4"/>
  <c r="N526" i="4"/>
  <c r="O526" i="4"/>
  <c r="P526" i="4"/>
  <c r="Q526" i="4"/>
  <c r="R526" i="4"/>
  <c r="S526" i="4"/>
  <c r="T526" i="4"/>
  <c r="U526" i="4"/>
  <c r="N527" i="4"/>
  <c r="O527" i="4"/>
  <c r="P527" i="4"/>
  <c r="Q527" i="4"/>
  <c r="R527" i="4"/>
  <c r="S527" i="4"/>
  <c r="T527" i="4"/>
  <c r="U527" i="4"/>
  <c r="N528" i="4"/>
  <c r="O528" i="4"/>
  <c r="P528" i="4"/>
  <c r="Q528" i="4"/>
  <c r="R528" i="4"/>
  <c r="S528" i="4"/>
  <c r="T528" i="4"/>
  <c r="U528" i="4"/>
  <c r="N529" i="4"/>
  <c r="O529" i="4"/>
  <c r="P529" i="4"/>
  <c r="Q529" i="4"/>
  <c r="R529" i="4"/>
  <c r="S529" i="4"/>
  <c r="T529" i="4"/>
  <c r="U529" i="4"/>
  <c r="N530" i="4"/>
  <c r="O530" i="4"/>
  <c r="P530" i="4"/>
  <c r="Q530" i="4"/>
  <c r="R530" i="4"/>
  <c r="S530" i="4"/>
  <c r="T530" i="4"/>
  <c r="U530" i="4"/>
  <c r="N531" i="4"/>
  <c r="O531" i="4"/>
  <c r="P531" i="4"/>
  <c r="Q531" i="4"/>
  <c r="R531" i="4"/>
  <c r="S531" i="4"/>
  <c r="T531" i="4"/>
  <c r="U531" i="4"/>
  <c r="N532" i="4"/>
  <c r="O532" i="4"/>
  <c r="P532" i="4"/>
  <c r="Q532" i="4"/>
  <c r="R532" i="4"/>
  <c r="S532" i="4"/>
  <c r="T532" i="4"/>
  <c r="U532" i="4"/>
  <c r="N533" i="4"/>
  <c r="O533" i="4"/>
  <c r="P533" i="4"/>
  <c r="Q533" i="4"/>
  <c r="R533" i="4"/>
  <c r="S533" i="4"/>
  <c r="T533" i="4"/>
  <c r="U533" i="4"/>
  <c r="N534" i="4"/>
  <c r="O534" i="4"/>
  <c r="P534" i="4"/>
  <c r="Q534" i="4"/>
  <c r="R534" i="4"/>
  <c r="S534" i="4"/>
  <c r="T534" i="4"/>
  <c r="U534" i="4"/>
  <c r="N535" i="4"/>
  <c r="O535" i="4"/>
  <c r="P535" i="4"/>
  <c r="Q535" i="4"/>
  <c r="R535" i="4"/>
  <c r="S535" i="4"/>
  <c r="T535" i="4"/>
  <c r="U535" i="4"/>
  <c r="N536" i="4"/>
  <c r="O536" i="4"/>
  <c r="P536" i="4"/>
  <c r="Q536" i="4"/>
  <c r="R536" i="4"/>
  <c r="S536" i="4"/>
  <c r="T536" i="4"/>
  <c r="U536" i="4"/>
  <c r="N537" i="4"/>
  <c r="O537" i="4"/>
  <c r="P537" i="4"/>
  <c r="Q537" i="4"/>
  <c r="R537" i="4"/>
  <c r="S537" i="4"/>
  <c r="T537" i="4"/>
  <c r="U537" i="4"/>
  <c r="N538" i="4"/>
  <c r="O538" i="4"/>
  <c r="P538" i="4"/>
  <c r="Q538" i="4"/>
  <c r="R538" i="4"/>
  <c r="S538" i="4"/>
  <c r="T538" i="4"/>
  <c r="U538" i="4"/>
  <c r="N539" i="4"/>
  <c r="O539" i="4"/>
  <c r="P539" i="4"/>
  <c r="Q539" i="4"/>
  <c r="R539" i="4"/>
  <c r="S539" i="4"/>
  <c r="T539" i="4"/>
  <c r="U539" i="4"/>
  <c r="N540" i="4"/>
  <c r="O540" i="4"/>
  <c r="P540" i="4"/>
  <c r="Q540" i="4"/>
  <c r="R540" i="4"/>
  <c r="S540" i="4"/>
  <c r="T540" i="4"/>
  <c r="U540" i="4"/>
  <c r="N541" i="4"/>
  <c r="O541" i="4"/>
  <c r="P541" i="4"/>
  <c r="Q541" i="4"/>
  <c r="R541" i="4"/>
  <c r="S541" i="4"/>
  <c r="T541" i="4"/>
  <c r="U541" i="4"/>
  <c r="N542" i="4"/>
  <c r="O542" i="4"/>
  <c r="P542" i="4"/>
  <c r="Q542" i="4"/>
  <c r="R542" i="4"/>
  <c r="S542" i="4"/>
  <c r="T542" i="4"/>
  <c r="U542" i="4"/>
  <c r="N543" i="4"/>
  <c r="O543" i="4"/>
  <c r="P543" i="4"/>
  <c r="Q543" i="4"/>
  <c r="R543" i="4"/>
  <c r="S543" i="4"/>
  <c r="T543" i="4"/>
  <c r="U543" i="4"/>
  <c r="N544" i="4"/>
  <c r="O544" i="4"/>
  <c r="P544" i="4"/>
  <c r="Q544" i="4"/>
  <c r="R544" i="4"/>
  <c r="S544" i="4"/>
  <c r="T544" i="4"/>
  <c r="U544" i="4"/>
  <c r="N545" i="4"/>
  <c r="O545" i="4"/>
  <c r="P545" i="4"/>
  <c r="Q545" i="4"/>
  <c r="R545" i="4"/>
  <c r="S545" i="4"/>
  <c r="T545" i="4"/>
  <c r="U545" i="4"/>
  <c r="N546" i="4"/>
  <c r="O546" i="4"/>
  <c r="P546" i="4"/>
  <c r="Q546" i="4"/>
  <c r="R546" i="4"/>
  <c r="S546" i="4"/>
  <c r="T546" i="4"/>
  <c r="U546" i="4"/>
  <c r="N547" i="4"/>
  <c r="O547" i="4"/>
  <c r="P547" i="4"/>
  <c r="Q547" i="4"/>
  <c r="R547" i="4"/>
  <c r="S547" i="4"/>
  <c r="T547" i="4"/>
  <c r="U547" i="4"/>
  <c r="N548" i="4"/>
  <c r="O548" i="4"/>
  <c r="P548" i="4"/>
  <c r="Q548" i="4"/>
  <c r="R548" i="4"/>
  <c r="S548" i="4"/>
  <c r="T548" i="4"/>
  <c r="U548" i="4"/>
  <c r="N549" i="4"/>
  <c r="O549" i="4"/>
  <c r="P549" i="4"/>
  <c r="Q549" i="4"/>
  <c r="R549" i="4"/>
  <c r="S549" i="4"/>
  <c r="T549" i="4"/>
  <c r="U549" i="4"/>
  <c r="N550" i="4"/>
  <c r="O550" i="4"/>
  <c r="P550" i="4"/>
  <c r="Q550" i="4"/>
  <c r="R550" i="4"/>
  <c r="S550" i="4"/>
  <c r="T550" i="4"/>
  <c r="U550" i="4"/>
  <c r="N551" i="4"/>
  <c r="O551" i="4"/>
  <c r="P551" i="4"/>
  <c r="Q551" i="4"/>
  <c r="R551" i="4"/>
  <c r="S551" i="4"/>
  <c r="T551" i="4"/>
  <c r="U551" i="4"/>
  <c r="N552" i="4"/>
  <c r="O552" i="4"/>
  <c r="P552" i="4"/>
  <c r="Q552" i="4"/>
  <c r="R552" i="4"/>
  <c r="S552" i="4"/>
  <c r="T552" i="4"/>
  <c r="U552" i="4"/>
  <c r="N553" i="4"/>
  <c r="O553" i="4"/>
  <c r="P553" i="4"/>
  <c r="Q553" i="4"/>
  <c r="R553" i="4"/>
  <c r="S553" i="4"/>
  <c r="T553" i="4"/>
  <c r="U553" i="4"/>
  <c r="N554" i="4"/>
  <c r="O554" i="4"/>
  <c r="P554" i="4"/>
  <c r="Q554" i="4"/>
  <c r="R554" i="4"/>
  <c r="S554" i="4"/>
  <c r="T554" i="4"/>
  <c r="U554" i="4"/>
  <c r="N555" i="4"/>
  <c r="O555" i="4"/>
  <c r="P555" i="4"/>
  <c r="Q555" i="4"/>
  <c r="R555" i="4"/>
  <c r="S555" i="4"/>
  <c r="T555" i="4"/>
  <c r="U555" i="4"/>
  <c r="N556" i="4"/>
  <c r="O556" i="4"/>
  <c r="P556" i="4"/>
  <c r="Q556" i="4"/>
  <c r="R556" i="4"/>
  <c r="S556" i="4"/>
  <c r="T556" i="4"/>
  <c r="U556" i="4"/>
  <c r="N557" i="4"/>
  <c r="O557" i="4"/>
  <c r="P557" i="4"/>
  <c r="Q557" i="4"/>
  <c r="R557" i="4"/>
  <c r="S557" i="4"/>
  <c r="T557" i="4"/>
  <c r="U557" i="4"/>
  <c r="N558" i="4"/>
  <c r="O558" i="4"/>
  <c r="P558" i="4"/>
  <c r="Q558" i="4"/>
  <c r="R558" i="4"/>
  <c r="S558" i="4"/>
  <c r="T558" i="4"/>
  <c r="U558" i="4"/>
  <c r="N559" i="4"/>
  <c r="O559" i="4"/>
  <c r="P559" i="4"/>
  <c r="Q559" i="4"/>
  <c r="R559" i="4"/>
  <c r="S559" i="4"/>
  <c r="T559" i="4"/>
  <c r="U559" i="4"/>
  <c r="N560" i="4"/>
  <c r="O560" i="4"/>
  <c r="P560" i="4"/>
  <c r="Q560" i="4"/>
  <c r="R560" i="4"/>
  <c r="S560" i="4"/>
  <c r="T560" i="4"/>
  <c r="U560" i="4"/>
  <c r="N561" i="4"/>
  <c r="O561" i="4"/>
  <c r="P561" i="4"/>
  <c r="Q561" i="4"/>
  <c r="R561" i="4"/>
  <c r="S561" i="4"/>
  <c r="T561" i="4"/>
  <c r="U561" i="4"/>
  <c r="N562" i="4"/>
  <c r="O562" i="4"/>
  <c r="P562" i="4"/>
  <c r="Q562" i="4"/>
  <c r="R562" i="4"/>
  <c r="S562" i="4"/>
  <c r="T562" i="4"/>
  <c r="U562" i="4"/>
  <c r="N563" i="4"/>
  <c r="O563" i="4"/>
  <c r="P563" i="4"/>
  <c r="Q563" i="4"/>
  <c r="R563" i="4"/>
  <c r="S563" i="4"/>
  <c r="T563" i="4"/>
  <c r="U563" i="4"/>
  <c r="N564" i="4"/>
  <c r="O564" i="4"/>
  <c r="P564" i="4"/>
  <c r="Q564" i="4"/>
  <c r="R564" i="4"/>
  <c r="S564" i="4"/>
  <c r="T564" i="4"/>
  <c r="U564" i="4"/>
  <c r="N565" i="4"/>
  <c r="O565" i="4"/>
  <c r="P565" i="4"/>
  <c r="Q565" i="4"/>
  <c r="R565" i="4"/>
  <c r="S565" i="4"/>
  <c r="T565" i="4"/>
  <c r="U565" i="4"/>
  <c r="N566" i="4"/>
  <c r="O566" i="4"/>
  <c r="P566" i="4"/>
  <c r="Q566" i="4"/>
  <c r="R566" i="4"/>
  <c r="S566" i="4"/>
  <c r="T566" i="4"/>
  <c r="U566" i="4"/>
  <c r="N567" i="4"/>
  <c r="O567" i="4"/>
  <c r="P567" i="4"/>
  <c r="Q567" i="4"/>
  <c r="R567" i="4"/>
  <c r="S567" i="4"/>
  <c r="T567" i="4"/>
  <c r="U567" i="4"/>
  <c r="N568" i="4"/>
  <c r="O568" i="4"/>
  <c r="P568" i="4"/>
  <c r="Q568" i="4"/>
  <c r="R568" i="4"/>
  <c r="S568" i="4"/>
  <c r="T568" i="4"/>
  <c r="U568" i="4"/>
  <c r="N569" i="4"/>
  <c r="O569" i="4"/>
  <c r="P569" i="4"/>
  <c r="Q569" i="4"/>
  <c r="R569" i="4"/>
  <c r="S569" i="4"/>
  <c r="T569" i="4"/>
  <c r="U569" i="4"/>
  <c r="N570" i="4"/>
  <c r="O570" i="4"/>
  <c r="P570" i="4"/>
  <c r="Q570" i="4"/>
  <c r="R570" i="4"/>
  <c r="S570" i="4"/>
  <c r="T570" i="4"/>
  <c r="U570" i="4"/>
  <c r="N571" i="4"/>
  <c r="O571" i="4"/>
  <c r="P571" i="4"/>
  <c r="Q571" i="4"/>
  <c r="R571" i="4"/>
  <c r="S571" i="4"/>
  <c r="T571" i="4"/>
  <c r="U571" i="4"/>
  <c r="N572" i="4"/>
  <c r="O572" i="4"/>
  <c r="P572" i="4"/>
  <c r="Q572" i="4"/>
  <c r="R572" i="4"/>
  <c r="S572" i="4"/>
  <c r="T572" i="4"/>
  <c r="U572" i="4"/>
  <c r="N573" i="4"/>
  <c r="O573" i="4"/>
  <c r="P573" i="4"/>
  <c r="Q573" i="4"/>
  <c r="R573" i="4"/>
  <c r="S573" i="4"/>
  <c r="T573" i="4"/>
  <c r="U573" i="4"/>
  <c r="N574" i="4"/>
  <c r="O574" i="4"/>
  <c r="P574" i="4"/>
  <c r="Q574" i="4"/>
  <c r="R574" i="4"/>
  <c r="S574" i="4"/>
  <c r="T574" i="4"/>
  <c r="U574" i="4"/>
  <c r="N575" i="4"/>
  <c r="O575" i="4"/>
  <c r="P575" i="4"/>
  <c r="Q575" i="4"/>
  <c r="R575" i="4"/>
  <c r="S575" i="4"/>
  <c r="T575" i="4"/>
  <c r="U575" i="4"/>
  <c r="N576" i="4"/>
  <c r="O576" i="4"/>
  <c r="P576" i="4"/>
  <c r="Q576" i="4"/>
  <c r="R576" i="4"/>
  <c r="S576" i="4"/>
  <c r="T576" i="4"/>
  <c r="U576" i="4"/>
  <c r="N577" i="4"/>
  <c r="O577" i="4"/>
  <c r="P577" i="4"/>
  <c r="Q577" i="4"/>
  <c r="R577" i="4"/>
  <c r="S577" i="4"/>
  <c r="T577" i="4"/>
  <c r="U577" i="4"/>
  <c r="N578" i="4"/>
  <c r="O578" i="4"/>
  <c r="P578" i="4"/>
  <c r="Q578" i="4"/>
  <c r="R578" i="4"/>
  <c r="S578" i="4"/>
  <c r="T578" i="4"/>
  <c r="U578" i="4"/>
  <c r="N579" i="4"/>
  <c r="O579" i="4"/>
  <c r="P579" i="4"/>
  <c r="Q579" i="4"/>
  <c r="R579" i="4"/>
  <c r="S579" i="4"/>
  <c r="T579" i="4"/>
  <c r="U579" i="4"/>
  <c r="N580" i="4"/>
  <c r="O580" i="4"/>
  <c r="P580" i="4"/>
  <c r="Q580" i="4"/>
  <c r="R580" i="4"/>
  <c r="S580" i="4"/>
  <c r="T580" i="4"/>
  <c r="U580" i="4"/>
  <c r="N581" i="4"/>
  <c r="O581" i="4"/>
  <c r="P581" i="4"/>
  <c r="Q581" i="4"/>
  <c r="R581" i="4"/>
  <c r="S581" i="4"/>
  <c r="T581" i="4"/>
  <c r="U581" i="4"/>
  <c r="N582" i="4"/>
  <c r="O582" i="4"/>
  <c r="P582" i="4"/>
  <c r="Q582" i="4"/>
  <c r="R582" i="4"/>
  <c r="S582" i="4"/>
  <c r="T582" i="4"/>
  <c r="U582" i="4"/>
  <c r="N583" i="4"/>
  <c r="O583" i="4"/>
  <c r="P583" i="4"/>
  <c r="Q583" i="4"/>
  <c r="R583" i="4"/>
  <c r="S583" i="4"/>
  <c r="T583" i="4"/>
  <c r="U583" i="4"/>
  <c r="N584" i="4"/>
  <c r="O584" i="4"/>
  <c r="P584" i="4"/>
  <c r="Q584" i="4"/>
  <c r="R584" i="4"/>
  <c r="S584" i="4"/>
  <c r="T584" i="4"/>
  <c r="U584" i="4"/>
  <c r="N585" i="4"/>
  <c r="O585" i="4"/>
  <c r="P585" i="4"/>
  <c r="Q585" i="4"/>
  <c r="R585" i="4"/>
  <c r="S585" i="4"/>
  <c r="T585" i="4"/>
  <c r="U585" i="4"/>
  <c r="N586" i="4"/>
  <c r="O586" i="4"/>
  <c r="P586" i="4"/>
  <c r="Q586" i="4"/>
  <c r="R586" i="4"/>
  <c r="S586" i="4"/>
  <c r="T586" i="4"/>
  <c r="U586" i="4"/>
  <c r="N587" i="4"/>
  <c r="O587" i="4"/>
  <c r="P587" i="4"/>
  <c r="Q587" i="4"/>
  <c r="R587" i="4"/>
  <c r="S587" i="4"/>
  <c r="T587" i="4"/>
  <c r="U587" i="4"/>
  <c r="N588" i="4"/>
  <c r="O588" i="4"/>
  <c r="P588" i="4"/>
  <c r="Q588" i="4"/>
  <c r="R588" i="4"/>
  <c r="S588" i="4"/>
  <c r="T588" i="4"/>
  <c r="U588" i="4"/>
  <c r="N589" i="4"/>
  <c r="O589" i="4"/>
  <c r="P589" i="4"/>
  <c r="Q589" i="4"/>
  <c r="R589" i="4"/>
  <c r="S589" i="4"/>
  <c r="T589" i="4"/>
  <c r="U589" i="4"/>
  <c r="N590" i="4"/>
  <c r="O590" i="4"/>
  <c r="P590" i="4"/>
  <c r="Q590" i="4"/>
  <c r="R590" i="4"/>
  <c r="S590" i="4"/>
  <c r="T590" i="4"/>
  <c r="U590" i="4"/>
  <c r="N591" i="4"/>
  <c r="O591" i="4"/>
  <c r="P591" i="4"/>
  <c r="Q591" i="4"/>
  <c r="R591" i="4"/>
  <c r="S591" i="4"/>
  <c r="T591" i="4"/>
  <c r="U591" i="4"/>
  <c r="N592" i="4"/>
  <c r="O592" i="4"/>
  <c r="P592" i="4"/>
  <c r="Q592" i="4"/>
  <c r="R592" i="4"/>
  <c r="S592" i="4"/>
  <c r="T592" i="4"/>
  <c r="U592" i="4"/>
  <c r="N593" i="4"/>
  <c r="O593" i="4"/>
  <c r="P593" i="4"/>
  <c r="Q593" i="4"/>
  <c r="R593" i="4"/>
  <c r="S593" i="4"/>
  <c r="T593" i="4"/>
  <c r="U593" i="4"/>
  <c r="N594" i="4"/>
  <c r="O594" i="4"/>
  <c r="P594" i="4"/>
  <c r="Q594" i="4"/>
  <c r="R594" i="4"/>
  <c r="S594" i="4"/>
  <c r="T594" i="4"/>
  <c r="U594" i="4"/>
  <c r="N595" i="4"/>
  <c r="O595" i="4"/>
  <c r="P595" i="4"/>
  <c r="Q595" i="4"/>
  <c r="R595" i="4"/>
  <c r="S595" i="4"/>
  <c r="T595" i="4"/>
  <c r="U595" i="4"/>
  <c r="N596" i="4"/>
  <c r="O596" i="4"/>
  <c r="P596" i="4"/>
  <c r="Q596" i="4"/>
  <c r="R596" i="4"/>
  <c r="S596" i="4"/>
  <c r="T596" i="4"/>
  <c r="U596" i="4"/>
  <c r="N597" i="4"/>
  <c r="O597" i="4"/>
  <c r="P597" i="4"/>
  <c r="Q597" i="4"/>
  <c r="R597" i="4"/>
  <c r="S597" i="4"/>
  <c r="T597" i="4"/>
  <c r="U597" i="4"/>
  <c r="N598" i="4"/>
  <c r="O598" i="4"/>
  <c r="P598" i="4"/>
  <c r="Q598" i="4"/>
  <c r="R598" i="4"/>
  <c r="S598" i="4"/>
  <c r="T598" i="4"/>
  <c r="U598" i="4"/>
  <c r="N599" i="4"/>
  <c r="O599" i="4"/>
  <c r="P599" i="4"/>
  <c r="Q599" i="4"/>
  <c r="R599" i="4"/>
  <c r="S599" i="4"/>
  <c r="T599" i="4"/>
  <c r="U599" i="4"/>
  <c r="N600" i="4"/>
  <c r="O600" i="4"/>
  <c r="P600" i="4"/>
  <c r="Q600" i="4"/>
  <c r="R600" i="4"/>
  <c r="S600" i="4"/>
  <c r="T600" i="4"/>
  <c r="U600" i="4"/>
  <c r="N601" i="4"/>
  <c r="O601" i="4"/>
  <c r="P601" i="4"/>
  <c r="Q601" i="4"/>
  <c r="R601" i="4"/>
  <c r="S601" i="4"/>
  <c r="T601" i="4"/>
  <c r="U601" i="4"/>
  <c r="N602" i="4"/>
  <c r="O602" i="4"/>
  <c r="P602" i="4"/>
  <c r="Q602" i="4"/>
  <c r="R602" i="4"/>
  <c r="S602" i="4"/>
  <c r="T602" i="4"/>
  <c r="U602" i="4"/>
  <c r="N603" i="4"/>
  <c r="O603" i="4"/>
  <c r="P603" i="4"/>
  <c r="Q603" i="4"/>
  <c r="R603" i="4"/>
  <c r="S603" i="4"/>
  <c r="T603" i="4"/>
  <c r="U603" i="4"/>
  <c r="N604" i="4"/>
  <c r="O604" i="4"/>
  <c r="P604" i="4"/>
  <c r="Q604" i="4"/>
  <c r="R604" i="4"/>
  <c r="S604" i="4"/>
  <c r="T604" i="4"/>
  <c r="U604" i="4"/>
  <c r="N605" i="4"/>
  <c r="O605" i="4"/>
  <c r="P605" i="4"/>
  <c r="Q605" i="4"/>
  <c r="R605" i="4"/>
  <c r="S605" i="4"/>
  <c r="T605" i="4"/>
  <c r="U605" i="4"/>
  <c r="N606" i="4"/>
  <c r="O606" i="4"/>
  <c r="P606" i="4"/>
  <c r="Q606" i="4"/>
  <c r="R606" i="4"/>
  <c r="S606" i="4"/>
  <c r="T606" i="4"/>
  <c r="U606" i="4"/>
  <c r="N607" i="4"/>
  <c r="O607" i="4"/>
  <c r="P607" i="4"/>
  <c r="Q607" i="4"/>
  <c r="R607" i="4"/>
  <c r="S607" i="4"/>
  <c r="T607" i="4"/>
  <c r="U607" i="4"/>
  <c r="N608" i="4"/>
  <c r="O608" i="4"/>
  <c r="P608" i="4"/>
  <c r="Q608" i="4"/>
  <c r="R608" i="4"/>
  <c r="S608" i="4"/>
  <c r="T608" i="4"/>
  <c r="U608" i="4"/>
  <c r="N609" i="4"/>
  <c r="O609" i="4"/>
  <c r="P609" i="4"/>
  <c r="Q609" i="4"/>
  <c r="R609" i="4"/>
  <c r="S609" i="4"/>
  <c r="T609" i="4"/>
  <c r="U609" i="4"/>
  <c r="N610" i="4"/>
  <c r="O610" i="4"/>
  <c r="P610" i="4"/>
  <c r="Q610" i="4"/>
  <c r="R610" i="4"/>
  <c r="S610" i="4"/>
  <c r="T610" i="4"/>
  <c r="U610" i="4"/>
  <c r="N611" i="4"/>
  <c r="O611" i="4"/>
  <c r="P611" i="4"/>
  <c r="Q611" i="4"/>
  <c r="R611" i="4"/>
  <c r="S611" i="4"/>
  <c r="T611" i="4"/>
  <c r="U611" i="4"/>
  <c r="N612" i="4"/>
  <c r="O612" i="4"/>
  <c r="P612" i="4"/>
  <c r="Q612" i="4"/>
  <c r="R612" i="4"/>
  <c r="S612" i="4"/>
  <c r="T612" i="4"/>
  <c r="U612" i="4"/>
  <c r="N613" i="4"/>
  <c r="O613" i="4"/>
  <c r="P613" i="4"/>
  <c r="Q613" i="4"/>
  <c r="R613" i="4"/>
  <c r="S613" i="4"/>
  <c r="T613" i="4"/>
  <c r="U613" i="4"/>
  <c r="N614" i="4"/>
  <c r="O614" i="4"/>
  <c r="P614" i="4"/>
  <c r="Q614" i="4"/>
  <c r="R614" i="4"/>
  <c r="S614" i="4"/>
  <c r="T614" i="4"/>
  <c r="U614" i="4"/>
  <c r="N615" i="4"/>
  <c r="O615" i="4"/>
  <c r="P615" i="4"/>
  <c r="Q615" i="4"/>
  <c r="R615" i="4"/>
  <c r="S615" i="4"/>
  <c r="T615" i="4"/>
  <c r="U615" i="4"/>
  <c r="N616" i="4"/>
  <c r="O616" i="4"/>
  <c r="P616" i="4"/>
  <c r="Q616" i="4"/>
  <c r="R616" i="4"/>
  <c r="S616" i="4"/>
  <c r="T616" i="4"/>
  <c r="U616" i="4"/>
  <c r="N617" i="4"/>
  <c r="O617" i="4"/>
  <c r="P617" i="4"/>
  <c r="Q617" i="4"/>
  <c r="R617" i="4"/>
  <c r="S617" i="4"/>
  <c r="T617" i="4"/>
  <c r="U617" i="4"/>
  <c r="N618" i="4"/>
  <c r="O618" i="4"/>
  <c r="P618" i="4"/>
  <c r="Q618" i="4"/>
  <c r="R618" i="4"/>
  <c r="S618" i="4"/>
  <c r="T618" i="4"/>
  <c r="U618" i="4"/>
  <c r="N619" i="4"/>
  <c r="O619" i="4"/>
  <c r="P619" i="4"/>
  <c r="Q619" i="4"/>
  <c r="R619" i="4"/>
  <c r="S619" i="4"/>
  <c r="T619" i="4"/>
  <c r="U619" i="4"/>
  <c r="N620" i="4"/>
  <c r="O620" i="4"/>
  <c r="P620" i="4"/>
  <c r="Q620" i="4"/>
  <c r="R620" i="4"/>
  <c r="S620" i="4"/>
  <c r="T620" i="4"/>
  <c r="U620" i="4"/>
  <c r="N621" i="4"/>
  <c r="O621" i="4"/>
  <c r="P621" i="4"/>
  <c r="Q621" i="4"/>
  <c r="R621" i="4"/>
  <c r="S621" i="4"/>
  <c r="T621" i="4"/>
  <c r="U621" i="4"/>
  <c r="N622" i="4"/>
  <c r="O622" i="4"/>
  <c r="P622" i="4"/>
  <c r="Q622" i="4"/>
  <c r="R622" i="4"/>
  <c r="S622" i="4"/>
  <c r="T622" i="4"/>
  <c r="U622" i="4"/>
  <c r="N623" i="4"/>
  <c r="O623" i="4"/>
  <c r="P623" i="4"/>
  <c r="Q623" i="4"/>
  <c r="R623" i="4"/>
  <c r="S623" i="4"/>
  <c r="T623" i="4"/>
  <c r="U623" i="4"/>
  <c r="N624" i="4"/>
  <c r="O624" i="4"/>
  <c r="P624" i="4"/>
  <c r="Q624" i="4"/>
  <c r="R624" i="4"/>
  <c r="S624" i="4"/>
  <c r="T624" i="4"/>
  <c r="U624" i="4"/>
  <c r="N625" i="4"/>
  <c r="O625" i="4"/>
  <c r="P625" i="4"/>
  <c r="Q625" i="4"/>
  <c r="R625" i="4"/>
  <c r="S625" i="4"/>
  <c r="T625" i="4"/>
  <c r="U625" i="4"/>
  <c r="N626" i="4"/>
  <c r="O626" i="4"/>
  <c r="P626" i="4"/>
  <c r="Q626" i="4"/>
  <c r="R626" i="4"/>
  <c r="S626" i="4"/>
  <c r="T626" i="4"/>
  <c r="U626" i="4"/>
  <c r="N627" i="4"/>
  <c r="O627" i="4"/>
  <c r="P627" i="4"/>
  <c r="Q627" i="4"/>
  <c r="R627" i="4"/>
  <c r="S627" i="4"/>
  <c r="T627" i="4"/>
  <c r="U627" i="4"/>
  <c r="N628" i="4"/>
  <c r="O628" i="4"/>
  <c r="P628" i="4"/>
  <c r="Q628" i="4"/>
  <c r="R628" i="4"/>
  <c r="S628" i="4"/>
  <c r="T628" i="4"/>
  <c r="U628" i="4"/>
  <c r="N629" i="4"/>
  <c r="O629" i="4"/>
  <c r="P629" i="4"/>
  <c r="Q629" i="4"/>
  <c r="R629" i="4"/>
  <c r="S629" i="4"/>
  <c r="T629" i="4"/>
  <c r="U629" i="4"/>
  <c r="N630" i="4"/>
  <c r="O630" i="4"/>
  <c r="P630" i="4"/>
  <c r="Q630" i="4"/>
  <c r="R630" i="4"/>
  <c r="S630" i="4"/>
  <c r="T630" i="4"/>
  <c r="U630" i="4"/>
  <c r="N631" i="4"/>
  <c r="O631" i="4"/>
  <c r="P631" i="4"/>
  <c r="Q631" i="4"/>
  <c r="R631" i="4"/>
  <c r="S631" i="4"/>
  <c r="T631" i="4"/>
  <c r="U631" i="4"/>
  <c r="N632" i="4"/>
  <c r="O632" i="4"/>
  <c r="P632" i="4"/>
  <c r="Q632" i="4"/>
  <c r="R632" i="4"/>
  <c r="S632" i="4"/>
  <c r="T632" i="4"/>
  <c r="U632" i="4"/>
  <c r="N633" i="4"/>
  <c r="O633" i="4"/>
  <c r="P633" i="4"/>
  <c r="Q633" i="4"/>
  <c r="R633" i="4"/>
  <c r="S633" i="4"/>
  <c r="T633" i="4"/>
  <c r="U633" i="4"/>
  <c r="N634" i="4"/>
  <c r="O634" i="4"/>
  <c r="P634" i="4"/>
  <c r="Q634" i="4"/>
  <c r="R634" i="4"/>
  <c r="S634" i="4"/>
  <c r="T634" i="4"/>
  <c r="U634" i="4"/>
  <c r="N635" i="4"/>
  <c r="O635" i="4"/>
  <c r="P635" i="4"/>
  <c r="Q635" i="4"/>
  <c r="R635" i="4"/>
  <c r="S635" i="4"/>
  <c r="T635" i="4"/>
  <c r="U635" i="4"/>
  <c r="N636" i="4"/>
  <c r="O636" i="4"/>
  <c r="P636" i="4"/>
  <c r="Q636" i="4"/>
  <c r="R636" i="4"/>
  <c r="S636" i="4"/>
  <c r="T636" i="4"/>
  <c r="U636" i="4"/>
  <c r="N637" i="4"/>
  <c r="O637" i="4"/>
  <c r="P637" i="4"/>
  <c r="Q637" i="4"/>
  <c r="R637" i="4"/>
  <c r="S637" i="4"/>
  <c r="T637" i="4"/>
  <c r="U637" i="4"/>
  <c r="N638" i="4"/>
  <c r="O638" i="4"/>
  <c r="P638" i="4"/>
  <c r="Q638" i="4"/>
  <c r="R638" i="4"/>
  <c r="S638" i="4"/>
  <c r="T638" i="4"/>
  <c r="U638" i="4"/>
  <c r="N639" i="4"/>
  <c r="O639" i="4"/>
  <c r="P639" i="4"/>
  <c r="Q639" i="4"/>
  <c r="R639" i="4"/>
  <c r="S639" i="4"/>
  <c r="T639" i="4"/>
  <c r="U639" i="4"/>
  <c r="N640" i="4"/>
  <c r="O640" i="4"/>
  <c r="P640" i="4"/>
  <c r="Q640" i="4"/>
  <c r="R640" i="4"/>
  <c r="S640" i="4"/>
  <c r="T640" i="4"/>
  <c r="U640" i="4"/>
  <c r="N641" i="4"/>
  <c r="O641" i="4"/>
  <c r="P641" i="4"/>
  <c r="Q641" i="4"/>
  <c r="R641" i="4"/>
  <c r="S641" i="4"/>
  <c r="T641" i="4"/>
  <c r="U641" i="4"/>
  <c r="N642" i="4"/>
  <c r="O642" i="4"/>
  <c r="P642" i="4"/>
  <c r="Q642" i="4"/>
  <c r="R642" i="4"/>
  <c r="S642" i="4"/>
  <c r="T642" i="4"/>
  <c r="U642" i="4"/>
  <c r="N643" i="4"/>
  <c r="O643" i="4"/>
  <c r="P643" i="4"/>
  <c r="Q643" i="4"/>
  <c r="R643" i="4"/>
  <c r="S643" i="4"/>
  <c r="T643" i="4"/>
  <c r="U643" i="4"/>
  <c r="N644" i="4"/>
  <c r="O644" i="4"/>
  <c r="P644" i="4"/>
  <c r="Q644" i="4"/>
  <c r="R644" i="4"/>
  <c r="S644" i="4"/>
  <c r="T644" i="4"/>
  <c r="U644" i="4"/>
  <c r="N645" i="4"/>
  <c r="O645" i="4"/>
  <c r="P645" i="4"/>
  <c r="Q645" i="4"/>
  <c r="R645" i="4"/>
  <c r="S645" i="4"/>
  <c r="T645" i="4"/>
  <c r="U645" i="4"/>
  <c r="N646" i="4"/>
  <c r="O646" i="4"/>
  <c r="P646" i="4"/>
  <c r="Q646" i="4"/>
  <c r="R646" i="4"/>
  <c r="S646" i="4"/>
  <c r="T646" i="4"/>
  <c r="U646" i="4"/>
  <c r="N647" i="4"/>
  <c r="O647" i="4"/>
  <c r="P647" i="4"/>
  <c r="Q647" i="4"/>
  <c r="R647" i="4"/>
  <c r="S647" i="4"/>
  <c r="T647" i="4"/>
  <c r="U647" i="4"/>
  <c r="N648" i="4"/>
  <c r="O648" i="4"/>
  <c r="P648" i="4"/>
  <c r="Q648" i="4"/>
  <c r="R648" i="4"/>
  <c r="S648" i="4"/>
  <c r="T648" i="4"/>
  <c r="U648" i="4"/>
  <c r="N649" i="4"/>
  <c r="O649" i="4"/>
  <c r="P649" i="4"/>
  <c r="Q649" i="4"/>
  <c r="R649" i="4"/>
  <c r="S649" i="4"/>
  <c r="T649" i="4"/>
  <c r="U649" i="4"/>
  <c r="N650" i="4"/>
  <c r="O650" i="4"/>
  <c r="P650" i="4"/>
  <c r="Q650" i="4"/>
  <c r="R650" i="4"/>
  <c r="S650" i="4"/>
  <c r="T650" i="4"/>
  <c r="U650" i="4"/>
  <c r="N651" i="4"/>
  <c r="O651" i="4"/>
  <c r="P651" i="4"/>
  <c r="Q651" i="4"/>
  <c r="R651" i="4"/>
  <c r="S651" i="4"/>
  <c r="T651" i="4"/>
  <c r="U651" i="4"/>
  <c r="N652" i="4"/>
  <c r="O652" i="4"/>
  <c r="P652" i="4"/>
  <c r="Q652" i="4"/>
  <c r="R652" i="4"/>
  <c r="S652" i="4"/>
  <c r="T652" i="4"/>
  <c r="U652" i="4"/>
  <c r="N653" i="4"/>
  <c r="O653" i="4"/>
  <c r="P653" i="4"/>
  <c r="Q653" i="4"/>
  <c r="R653" i="4"/>
  <c r="S653" i="4"/>
  <c r="T653" i="4"/>
  <c r="U653" i="4"/>
  <c r="N654" i="4"/>
  <c r="O654" i="4"/>
  <c r="P654" i="4"/>
  <c r="Q654" i="4"/>
  <c r="R654" i="4"/>
  <c r="S654" i="4"/>
  <c r="T654" i="4"/>
  <c r="U654" i="4"/>
  <c r="N655" i="4"/>
  <c r="O655" i="4"/>
  <c r="P655" i="4"/>
  <c r="Q655" i="4"/>
  <c r="R655" i="4"/>
  <c r="S655" i="4"/>
  <c r="T655" i="4"/>
  <c r="U655" i="4"/>
  <c r="N656" i="4"/>
  <c r="O656" i="4"/>
  <c r="P656" i="4"/>
  <c r="Q656" i="4"/>
  <c r="R656" i="4"/>
  <c r="S656" i="4"/>
  <c r="T656" i="4"/>
  <c r="U656" i="4"/>
  <c r="N657" i="4"/>
  <c r="O657" i="4"/>
  <c r="P657" i="4"/>
  <c r="Q657" i="4"/>
  <c r="R657" i="4"/>
  <c r="S657" i="4"/>
  <c r="T657" i="4"/>
  <c r="U657" i="4"/>
  <c r="N658" i="4"/>
  <c r="O658" i="4"/>
  <c r="P658" i="4"/>
  <c r="Q658" i="4"/>
  <c r="R658" i="4"/>
  <c r="S658" i="4"/>
  <c r="T658" i="4"/>
  <c r="U658" i="4"/>
  <c r="N659" i="4"/>
  <c r="O659" i="4"/>
  <c r="P659" i="4"/>
  <c r="Q659" i="4"/>
  <c r="R659" i="4"/>
  <c r="S659" i="4"/>
  <c r="T659" i="4"/>
  <c r="U659" i="4"/>
  <c r="N660" i="4"/>
  <c r="O660" i="4"/>
  <c r="P660" i="4"/>
  <c r="Q660" i="4"/>
  <c r="R660" i="4"/>
  <c r="S660" i="4"/>
  <c r="T660" i="4"/>
  <c r="U660" i="4"/>
  <c r="N661" i="4"/>
  <c r="O661" i="4"/>
  <c r="P661" i="4"/>
  <c r="Q661" i="4"/>
  <c r="R661" i="4"/>
  <c r="S661" i="4"/>
  <c r="T661" i="4"/>
  <c r="U661" i="4"/>
  <c r="N662" i="4"/>
  <c r="O662" i="4"/>
  <c r="P662" i="4"/>
  <c r="Q662" i="4"/>
  <c r="R662" i="4"/>
  <c r="S662" i="4"/>
  <c r="T662" i="4"/>
  <c r="U662" i="4"/>
  <c r="N663" i="4"/>
  <c r="O663" i="4"/>
  <c r="P663" i="4"/>
  <c r="Q663" i="4"/>
  <c r="R663" i="4"/>
  <c r="S663" i="4"/>
  <c r="T663" i="4"/>
  <c r="U663" i="4"/>
  <c r="N664" i="4"/>
  <c r="O664" i="4"/>
  <c r="P664" i="4"/>
  <c r="Q664" i="4"/>
  <c r="R664" i="4"/>
  <c r="S664" i="4"/>
  <c r="T664" i="4"/>
  <c r="U664" i="4"/>
  <c r="N665" i="4"/>
  <c r="O665" i="4"/>
  <c r="P665" i="4"/>
  <c r="Q665" i="4"/>
  <c r="R665" i="4"/>
  <c r="S665" i="4"/>
  <c r="T665" i="4"/>
  <c r="U665" i="4"/>
  <c r="N666" i="4"/>
  <c r="O666" i="4"/>
  <c r="P666" i="4"/>
  <c r="Q666" i="4"/>
  <c r="R666" i="4"/>
  <c r="S666" i="4"/>
  <c r="T666" i="4"/>
  <c r="U666" i="4"/>
  <c r="N667" i="4"/>
  <c r="O667" i="4"/>
  <c r="P667" i="4"/>
  <c r="Q667" i="4"/>
  <c r="R667" i="4"/>
  <c r="S667" i="4"/>
  <c r="T667" i="4"/>
  <c r="U667" i="4"/>
  <c r="N668" i="4"/>
  <c r="O668" i="4"/>
  <c r="P668" i="4"/>
  <c r="Q668" i="4"/>
  <c r="R668" i="4"/>
  <c r="S668" i="4"/>
  <c r="T668" i="4"/>
  <c r="U668" i="4"/>
  <c r="N669" i="4"/>
  <c r="O669" i="4"/>
  <c r="P669" i="4"/>
  <c r="Q669" i="4"/>
  <c r="R669" i="4"/>
  <c r="S669" i="4"/>
  <c r="T669" i="4"/>
  <c r="U669" i="4"/>
  <c r="N670" i="4"/>
  <c r="O670" i="4"/>
  <c r="P670" i="4"/>
  <c r="Q670" i="4"/>
  <c r="R670" i="4"/>
  <c r="S670" i="4"/>
  <c r="T670" i="4"/>
  <c r="U670" i="4"/>
  <c r="N671" i="4"/>
  <c r="O671" i="4"/>
  <c r="P671" i="4"/>
  <c r="Q671" i="4"/>
  <c r="R671" i="4"/>
  <c r="S671" i="4"/>
  <c r="T671" i="4"/>
  <c r="U671" i="4"/>
  <c r="N672" i="4"/>
  <c r="O672" i="4"/>
  <c r="P672" i="4"/>
  <c r="Q672" i="4"/>
  <c r="R672" i="4"/>
  <c r="S672" i="4"/>
  <c r="T672" i="4"/>
  <c r="U672" i="4"/>
  <c r="N673" i="4"/>
  <c r="O673" i="4"/>
  <c r="P673" i="4"/>
  <c r="Q673" i="4"/>
  <c r="R673" i="4"/>
  <c r="S673" i="4"/>
  <c r="T673" i="4"/>
  <c r="U673" i="4"/>
  <c r="N674" i="4"/>
  <c r="O674" i="4"/>
  <c r="P674" i="4"/>
  <c r="Q674" i="4"/>
  <c r="R674" i="4"/>
  <c r="S674" i="4"/>
  <c r="T674" i="4"/>
  <c r="U674" i="4"/>
  <c r="N675" i="4"/>
  <c r="O675" i="4"/>
  <c r="P675" i="4"/>
  <c r="Q675" i="4"/>
  <c r="R675" i="4"/>
  <c r="S675" i="4"/>
  <c r="T675" i="4"/>
  <c r="U675" i="4"/>
  <c r="N676" i="4"/>
  <c r="O676" i="4"/>
  <c r="P676" i="4"/>
  <c r="Q676" i="4"/>
  <c r="R676" i="4"/>
  <c r="S676" i="4"/>
  <c r="T676" i="4"/>
  <c r="U676" i="4"/>
  <c r="N677" i="4"/>
  <c r="O677" i="4"/>
  <c r="P677" i="4"/>
  <c r="Q677" i="4"/>
  <c r="R677" i="4"/>
  <c r="S677" i="4"/>
  <c r="T677" i="4"/>
  <c r="U677" i="4"/>
  <c r="N678" i="4"/>
  <c r="O678" i="4"/>
  <c r="P678" i="4"/>
  <c r="Q678" i="4"/>
  <c r="R678" i="4"/>
  <c r="S678" i="4"/>
  <c r="T678" i="4"/>
  <c r="U678" i="4"/>
  <c r="N679" i="4"/>
  <c r="O679" i="4"/>
  <c r="P679" i="4"/>
  <c r="Q679" i="4"/>
  <c r="R679" i="4"/>
  <c r="S679" i="4"/>
  <c r="T679" i="4"/>
  <c r="U679" i="4"/>
  <c r="N680" i="4"/>
  <c r="O680" i="4"/>
  <c r="P680" i="4"/>
  <c r="Q680" i="4"/>
  <c r="R680" i="4"/>
  <c r="S680" i="4"/>
  <c r="T680" i="4"/>
  <c r="U680" i="4"/>
  <c r="N681" i="4"/>
  <c r="O681" i="4"/>
  <c r="P681" i="4"/>
  <c r="Q681" i="4"/>
  <c r="R681" i="4"/>
  <c r="S681" i="4"/>
  <c r="T681" i="4"/>
  <c r="U681" i="4"/>
  <c r="N682" i="4"/>
  <c r="O682" i="4"/>
  <c r="P682" i="4"/>
  <c r="Q682" i="4"/>
  <c r="R682" i="4"/>
  <c r="S682" i="4"/>
  <c r="T682" i="4"/>
  <c r="U682" i="4"/>
  <c r="N683" i="4"/>
  <c r="O683" i="4"/>
  <c r="P683" i="4"/>
  <c r="Q683" i="4"/>
  <c r="R683" i="4"/>
  <c r="S683" i="4"/>
  <c r="T683" i="4"/>
  <c r="U683" i="4"/>
  <c r="N684" i="4"/>
  <c r="O684" i="4"/>
  <c r="P684" i="4"/>
  <c r="Q684" i="4"/>
  <c r="R684" i="4"/>
  <c r="S684" i="4"/>
  <c r="T684" i="4"/>
  <c r="U684" i="4"/>
  <c r="N685" i="4"/>
  <c r="O685" i="4"/>
  <c r="P685" i="4"/>
  <c r="Q685" i="4"/>
  <c r="R685" i="4"/>
  <c r="S685" i="4"/>
  <c r="T685" i="4"/>
  <c r="U685" i="4"/>
  <c r="N686" i="4"/>
  <c r="O686" i="4"/>
  <c r="P686" i="4"/>
  <c r="Q686" i="4"/>
  <c r="R686" i="4"/>
  <c r="S686" i="4"/>
  <c r="T686" i="4"/>
  <c r="U686" i="4"/>
  <c r="N687" i="4"/>
  <c r="O687" i="4"/>
  <c r="P687" i="4"/>
  <c r="Q687" i="4"/>
  <c r="R687" i="4"/>
  <c r="S687" i="4"/>
  <c r="T687" i="4"/>
  <c r="U687" i="4"/>
  <c r="N688" i="4"/>
  <c r="O688" i="4"/>
  <c r="P688" i="4"/>
  <c r="Q688" i="4"/>
  <c r="R688" i="4"/>
  <c r="S688" i="4"/>
  <c r="T688" i="4"/>
  <c r="U688" i="4"/>
  <c r="N689" i="4"/>
  <c r="O689" i="4"/>
  <c r="P689" i="4"/>
  <c r="Q689" i="4"/>
  <c r="R689" i="4"/>
  <c r="S689" i="4"/>
  <c r="T689" i="4"/>
  <c r="U689" i="4"/>
  <c r="N690" i="4"/>
  <c r="O690" i="4"/>
  <c r="P690" i="4"/>
  <c r="Q690" i="4"/>
  <c r="R690" i="4"/>
  <c r="S690" i="4"/>
  <c r="T690" i="4"/>
  <c r="U690" i="4"/>
  <c r="N691" i="4"/>
  <c r="O691" i="4"/>
  <c r="P691" i="4"/>
  <c r="Q691" i="4"/>
  <c r="R691" i="4"/>
  <c r="S691" i="4"/>
  <c r="T691" i="4"/>
  <c r="U691" i="4"/>
  <c r="N692" i="4"/>
  <c r="O692" i="4"/>
  <c r="P692" i="4"/>
  <c r="Q692" i="4"/>
  <c r="R692" i="4"/>
  <c r="S692" i="4"/>
  <c r="T692" i="4"/>
  <c r="U692" i="4"/>
  <c r="N693" i="4"/>
  <c r="O693" i="4"/>
  <c r="P693" i="4"/>
  <c r="Q693" i="4"/>
  <c r="R693" i="4"/>
  <c r="S693" i="4"/>
  <c r="T693" i="4"/>
  <c r="U693" i="4"/>
  <c r="N694" i="4"/>
  <c r="O694" i="4"/>
  <c r="P694" i="4"/>
  <c r="Q694" i="4"/>
  <c r="R694" i="4"/>
  <c r="S694" i="4"/>
  <c r="T694" i="4"/>
  <c r="U694" i="4"/>
  <c r="N695" i="4"/>
  <c r="O695" i="4"/>
  <c r="P695" i="4"/>
  <c r="Q695" i="4"/>
  <c r="R695" i="4"/>
  <c r="S695" i="4"/>
  <c r="T695" i="4"/>
  <c r="U695" i="4"/>
  <c r="N696" i="4"/>
  <c r="O696" i="4"/>
  <c r="P696" i="4"/>
  <c r="Q696" i="4"/>
  <c r="R696" i="4"/>
  <c r="S696" i="4"/>
  <c r="T696" i="4"/>
  <c r="U696" i="4"/>
  <c r="N697" i="4"/>
  <c r="O697" i="4"/>
  <c r="P697" i="4"/>
  <c r="Q697" i="4"/>
  <c r="R697" i="4"/>
  <c r="S697" i="4"/>
  <c r="T697" i="4"/>
  <c r="U697" i="4"/>
  <c r="N698" i="4"/>
  <c r="O698" i="4"/>
  <c r="P698" i="4"/>
  <c r="Q698" i="4"/>
  <c r="R698" i="4"/>
  <c r="S698" i="4"/>
  <c r="T698" i="4"/>
  <c r="U698" i="4"/>
  <c r="N699" i="4"/>
  <c r="O699" i="4"/>
  <c r="P699" i="4"/>
  <c r="Q699" i="4"/>
  <c r="R699" i="4"/>
  <c r="S699" i="4"/>
  <c r="T699" i="4"/>
  <c r="U699" i="4"/>
  <c r="N700" i="4"/>
  <c r="O700" i="4"/>
  <c r="P700" i="4"/>
  <c r="Q700" i="4"/>
  <c r="R700" i="4"/>
  <c r="S700" i="4"/>
  <c r="T700" i="4"/>
  <c r="U700" i="4"/>
  <c r="N701" i="4"/>
  <c r="O701" i="4"/>
  <c r="P701" i="4"/>
  <c r="Q701" i="4"/>
  <c r="R701" i="4"/>
  <c r="S701" i="4"/>
  <c r="T701" i="4"/>
  <c r="U701" i="4"/>
  <c r="N702" i="4"/>
  <c r="O702" i="4"/>
  <c r="P702" i="4"/>
  <c r="Q702" i="4"/>
  <c r="R702" i="4"/>
  <c r="S702" i="4"/>
  <c r="T702" i="4"/>
  <c r="U702" i="4"/>
  <c r="N703" i="4"/>
  <c r="O703" i="4"/>
  <c r="P703" i="4"/>
  <c r="Q703" i="4"/>
  <c r="R703" i="4"/>
  <c r="S703" i="4"/>
  <c r="T703" i="4"/>
  <c r="U703" i="4"/>
  <c r="N704" i="4"/>
  <c r="O704" i="4"/>
  <c r="P704" i="4"/>
  <c r="Q704" i="4"/>
  <c r="R704" i="4"/>
  <c r="S704" i="4"/>
  <c r="T704" i="4"/>
  <c r="U704" i="4"/>
  <c r="N705" i="4"/>
  <c r="O705" i="4"/>
  <c r="P705" i="4"/>
  <c r="Q705" i="4"/>
  <c r="R705" i="4"/>
  <c r="S705" i="4"/>
  <c r="T705" i="4"/>
  <c r="U705" i="4"/>
  <c r="N706" i="4"/>
  <c r="O706" i="4"/>
  <c r="P706" i="4"/>
  <c r="Q706" i="4"/>
  <c r="R706" i="4"/>
  <c r="S706" i="4"/>
  <c r="T706" i="4"/>
  <c r="U706" i="4"/>
  <c r="N707" i="4"/>
  <c r="O707" i="4"/>
  <c r="P707" i="4"/>
  <c r="Q707" i="4"/>
  <c r="R707" i="4"/>
  <c r="S707" i="4"/>
  <c r="T707" i="4"/>
  <c r="U707" i="4"/>
  <c r="N708" i="4"/>
  <c r="O708" i="4"/>
  <c r="P708" i="4"/>
  <c r="Q708" i="4"/>
  <c r="R708" i="4"/>
  <c r="S708" i="4"/>
  <c r="T708" i="4"/>
  <c r="U708" i="4"/>
  <c r="N709" i="4"/>
  <c r="O709" i="4"/>
  <c r="P709" i="4"/>
  <c r="Q709" i="4"/>
  <c r="R709" i="4"/>
  <c r="S709" i="4"/>
  <c r="T709" i="4"/>
  <c r="U709" i="4"/>
  <c r="N710" i="4"/>
  <c r="O710" i="4"/>
  <c r="P710" i="4"/>
  <c r="Q710" i="4"/>
  <c r="R710" i="4"/>
  <c r="S710" i="4"/>
  <c r="T710" i="4"/>
  <c r="U710" i="4"/>
  <c r="N711" i="4"/>
  <c r="O711" i="4"/>
  <c r="P711" i="4"/>
  <c r="Q711" i="4"/>
  <c r="R711" i="4"/>
  <c r="S711" i="4"/>
  <c r="T711" i="4"/>
  <c r="U711" i="4"/>
  <c r="N712" i="4"/>
  <c r="O712" i="4"/>
  <c r="P712" i="4"/>
  <c r="Q712" i="4"/>
  <c r="R712" i="4"/>
  <c r="S712" i="4"/>
  <c r="T712" i="4"/>
  <c r="U712" i="4"/>
  <c r="N713" i="4"/>
  <c r="O713" i="4"/>
  <c r="P713" i="4"/>
  <c r="Q713" i="4"/>
  <c r="R713" i="4"/>
  <c r="S713" i="4"/>
  <c r="T713" i="4"/>
  <c r="U713" i="4"/>
  <c r="N714" i="4"/>
  <c r="O714" i="4"/>
  <c r="P714" i="4"/>
  <c r="Q714" i="4"/>
  <c r="R714" i="4"/>
  <c r="S714" i="4"/>
  <c r="T714" i="4"/>
  <c r="U714" i="4"/>
  <c r="N715" i="4"/>
  <c r="O715" i="4"/>
  <c r="P715" i="4"/>
  <c r="Q715" i="4"/>
  <c r="R715" i="4"/>
  <c r="S715" i="4"/>
  <c r="T715" i="4"/>
  <c r="U715" i="4"/>
  <c r="N716" i="4"/>
  <c r="O716" i="4"/>
  <c r="P716" i="4"/>
  <c r="Q716" i="4"/>
  <c r="R716" i="4"/>
  <c r="S716" i="4"/>
  <c r="T716" i="4"/>
  <c r="U716" i="4"/>
  <c r="N717" i="4"/>
  <c r="O717" i="4"/>
  <c r="P717" i="4"/>
  <c r="Q717" i="4"/>
  <c r="R717" i="4"/>
  <c r="S717" i="4"/>
  <c r="T717" i="4"/>
  <c r="U717" i="4"/>
  <c r="N718" i="4"/>
  <c r="O718" i="4"/>
  <c r="P718" i="4"/>
  <c r="Q718" i="4"/>
  <c r="R718" i="4"/>
  <c r="S718" i="4"/>
  <c r="T718" i="4"/>
  <c r="U718" i="4"/>
  <c r="N719" i="4"/>
  <c r="O719" i="4"/>
  <c r="P719" i="4"/>
  <c r="Q719" i="4"/>
  <c r="R719" i="4"/>
  <c r="S719" i="4"/>
  <c r="T719" i="4"/>
  <c r="U719" i="4"/>
  <c r="N720" i="4"/>
  <c r="O720" i="4"/>
  <c r="P720" i="4"/>
  <c r="Q720" i="4"/>
  <c r="R720" i="4"/>
  <c r="S720" i="4"/>
  <c r="T720" i="4"/>
  <c r="U720" i="4"/>
  <c r="N721" i="4"/>
  <c r="O721" i="4"/>
  <c r="P721" i="4"/>
  <c r="Q721" i="4"/>
  <c r="R721" i="4"/>
  <c r="S721" i="4"/>
  <c r="T721" i="4"/>
  <c r="U721" i="4"/>
  <c r="N722" i="4"/>
  <c r="O722" i="4"/>
  <c r="P722" i="4"/>
  <c r="Q722" i="4"/>
  <c r="R722" i="4"/>
  <c r="S722" i="4"/>
  <c r="T722" i="4"/>
  <c r="U722" i="4"/>
  <c r="N723" i="4"/>
  <c r="O723" i="4"/>
  <c r="P723" i="4"/>
  <c r="Q723" i="4"/>
  <c r="R723" i="4"/>
  <c r="S723" i="4"/>
  <c r="T723" i="4"/>
  <c r="U723" i="4"/>
  <c r="N724" i="4"/>
  <c r="O724" i="4"/>
  <c r="P724" i="4"/>
  <c r="Q724" i="4"/>
  <c r="R724" i="4"/>
  <c r="S724" i="4"/>
  <c r="T724" i="4"/>
  <c r="U724" i="4"/>
  <c r="N725" i="4"/>
  <c r="O725" i="4"/>
  <c r="P725" i="4"/>
  <c r="Q725" i="4"/>
  <c r="R725" i="4"/>
  <c r="S725" i="4"/>
  <c r="T725" i="4"/>
  <c r="U725" i="4"/>
  <c r="N726" i="4"/>
  <c r="O726" i="4"/>
  <c r="P726" i="4"/>
  <c r="Q726" i="4"/>
  <c r="R726" i="4"/>
  <c r="S726" i="4"/>
  <c r="T726" i="4"/>
  <c r="U726" i="4"/>
  <c r="N727" i="4"/>
  <c r="O727" i="4"/>
  <c r="P727" i="4"/>
  <c r="Q727" i="4"/>
  <c r="R727" i="4"/>
  <c r="S727" i="4"/>
  <c r="T727" i="4"/>
  <c r="U727" i="4"/>
  <c r="N728" i="4"/>
  <c r="O728" i="4"/>
  <c r="P728" i="4"/>
  <c r="Q728" i="4"/>
  <c r="R728" i="4"/>
  <c r="S728" i="4"/>
  <c r="T728" i="4"/>
  <c r="U728" i="4"/>
  <c r="N729" i="4"/>
  <c r="O729" i="4"/>
  <c r="P729" i="4"/>
  <c r="Q729" i="4"/>
  <c r="R729" i="4"/>
  <c r="S729" i="4"/>
  <c r="T729" i="4"/>
  <c r="U729" i="4"/>
  <c r="N730" i="4"/>
  <c r="O730" i="4"/>
  <c r="P730" i="4"/>
  <c r="Q730" i="4"/>
  <c r="R730" i="4"/>
  <c r="S730" i="4"/>
  <c r="T730" i="4"/>
  <c r="U730" i="4"/>
  <c r="N731" i="4"/>
  <c r="O731" i="4"/>
  <c r="P731" i="4"/>
  <c r="Q731" i="4"/>
  <c r="R731" i="4"/>
  <c r="S731" i="4"/>
  <c r="T731" i="4"/>
  <c r="U731" i="4"/>
  <c r="N732" i="4"/>
  <c r="O732" i="4"/>
  <c r="P732" i="4"/>
  <c r="Q732" i="4"/>
  <c r="R732" i="4"/>
  <c r="S732" i="4"/>
  <c r="T732" i="4"/>
  <c r="U732" i="4"/>
  <c r="N733" i="4"/>
  <c r="O733" i="4"/>
  <c r="P733" i="4"/>
  <c r="Q733" i="4"/>
  <c r="R733" i="4"/>
  <c r="S733" i="4"/>
  <c r="T733" i="4"/>
  <c r="U733" i="4"/>
  <c r="N734" i="4"/>
  <c r="O734" i="4"/>
  <c r="P734" i="4"/>
  <c r="Q734" i="4"/>
  <c r="R734" i="4"/>
  <c r="S734" i="4"/>
  <c r="T734" i="4"/>
  <c r="U734" i="4"/>
  <c r="N735" i="4"/>
  <c r="O735" i="4"/>
  <c r="P735" i="4"/>
  <c r="Q735" i="4"/>
  <c r="R735" i="4"/>
  <c r="S735" i="4"/>
  <c r="T735" i="4"/>
  <c r="U735" i="4"/>
  <c r="N736" i="4"/>
  <c r="O736" i="4"/>
  <c r="P736" i="4"/>
  <c r="Q736" i="4"/>
  <c r="R736" i="4"/>
  <c r="S736" i="4"/>
  <c r="T736" i="4"/>
  <c r="U736" i="4"/>
  <c r="N737" i="4"/>
  <c r="O737" i="4"/>
  <c r="P737" i="4"/>
  <c r="Q737" i="4"/>
  <c r="R737" i="4"/>
  <c r="S737" i="4"/>
  <c r="T737" i="4"/>
  <c r="U737" i="4"/>
  <c r="N738" i="4"/>
  <c r="O738" i="4"/>
  <c r="P738" i="4"/>
  <c r="Q738" i="4"/>
  <c r="R738" i="4"/>
  <c r="S738" i="4"/>
  <c r="T738" i="4"/>
  <c r="U738" i="4"/>
  <c r="N739" i="4"/>
  <c r="O739" i="4"/>
  <c r="P739" i="4"/>
  <c r="Q739" i="4"/>
  <c r="R739" i="4"/>
  <c r="S739" i="4"/>
  <c r="T739" i="4"/>
  <c r="U739" i="4"/>
  <c r="N740" i="4"/>
  <c r="O740" i="4"/>
  <c r="P740" i="4"/>
  <c r="Q740" i="4"/>
  <c r="R740" i="4"/>
  <c r="S740" i="4"/>
  <c r="T740" i="4"/>
  <c r="U740" i="4"/>
  <c r="N741" i="4"/>
  <c r="O741" i="4"/>
  <c r="P741" i="4"/>
  <c r="Q741" i="4"/>
  <c r="R741" i="4"/>
  <c r="S741" i="4"/>
  <c r="T741" i="4"/>
  <c r="U741" i="4"/>
  <c r="N742" i="4"/>
  <c r="O742" i="4"/>
  <c r="P742" i="4"/>
  <c r="Q742" i="4"/>
  <c r="R742" i="4"/>
  <c r="S742" i="4"/>
  <c r="T742" i="4"/>
  <c r="U742" i="4"/>
  <c r="N743" i="4"/>
  <c r="O743" i="4"/>
  <c r="P743" i="4"/>
  <c r="Q743" i="4"/>
  <c r="R743" i="4"/>
  <c r="S743" i="4"/>
  <c r="T743" i="4"/>
  <c r="U743" i="4"/>
  <c r="N744" i="4"/>
  <c r="O744" i="4"/>
  <c r="P744" i="4"/>
  <c r="Q744" i="4"/>
  <c r="R744" i="4"/>
  <c r="S744" i="4"/>
  <c r="T744" i="4"/>
  <c r="U744" i="4"/>
  <c r="N745" i="4"/>
  <c r="O745" i="4"/>
  <c r="P745" i="4"/>
  <c r="Q745" i="4"/>
  <c r="R745" i="4"/>
  <c r="S745" i="4"/>
  <c r="T745" i="4"/>
  <c r="U745" i="4"/>
  <c r="N746" i="4"/>
  <c r="O746" i="4"/>
  <c r="P746" i="4"/>
  <c r="Q746" i="4"/>
  <c r="R746" i="4"/>
  <c r="S746" i="4"/>
  <c r="T746" i="4"/>
  <c r="U746" i="4"/>
  <c r="N747" i="4"/>
  <c r="O747" i="4"/>
  <c r="P747" i="4"/>
  <c r="Q747" i="4"/>
  <c r="R747" i="4"/>
  <c r="S747" i="4"/>
  <c r="T747" i="4"/>
  <c r="U747" i="4"/>
  <c r="N748" i="4"/>
  <c r="O748" i="4"/>
  <c r="P748" i="4"/>
  <c r="Q748" i="4"/>
  <c r="R748" i="4"/>
  <c r="S748" i="4"/>
  <c r="T748" i="4"/>
  <c r="U748" i="4"/>
  <c r="N749" i="4"/>
  <c r="O749" i="4"/>
  <c r="P749" i="4"/>
  <c r="Q749" i="4"/>
  <c r="R749" i="4"/>
  <c r="S749" i="4"/>
  <c r="T749" i="4"/>
  <c r="U749" i="4"/>
  <c r="N750" i="4"/>
  <c r="O750" i="4"/>
  <c r="P750" i="4"/>
  <c r="Q750" i="4"/>
  <c r="R750" i="4"/>
  <c r="S750" i="4"/>
  <c r="T750" i="4"/>
  <c r="U750" i="4"/>
  <c r="N751" i="4"/>
  <c r="O751" i="4"/>
  <c r="P751" i="4"/>
  <c r="Q751" i="4"/>
  <c r="R751" i="4"/>
  <c r="S751" i="4"/>
  <c r="T751" i="4"/>
  <c r="U751" i="4"/>
  <c r="N752" i="4"/>
  <c r="O752" i="4"/>
  <c r="P752" i="4"/>
  <c r="Q752" i="4"/>
  <c r="R752" i="4"/>
  <c r="S752" i="4"/>
  <c r="T752" i="4"/>
  <c r="U752" i="4"/>
  <c r="N753" i="4"/>
  <c r="O753" i="4"/>
  <c r="P753" i="4"/>
  <c r="Q753" i="4"/>
  <c r="R753" i="4"/>
  <c r="S753" i="4"/>
  <c r="T753" i="4"/>
  <c r="U753" i="4"/>
  <c r="N754" i="4"/>
  <c r="O754" i="4"/>
  <c r="P754" i="4"/>
  <c r="Q754" i="4"/>
  <c r="R754" i="4"/>
  <c r="S754" i="4"/>
  <c r="T754" i="4"/>
  <c r="U754" i="4"/>
  <c r="N755" i="4"/>
  <c r="O755" i="4"/>
  <c r="P755" i="4"/>
  <c r="Q755" i="4"/>
  <c r="R755" i="4"/>
  <c r="S755" i="4"/>
  <c r="T755" i="4"/>
  <c r="U755" i="4"/>
  <c r="N756" i="4"/>
  <c r="O756" i="4"/>
  <c r="P756" i="4"/>
  <c r="Q756" i="4"/>
  <c r="R756" i="4"/>
  <c r="S756" i="4"/>
  <c r="T756" i="4"/>
  <c r="U756" i="4"/>
  <c r="N757" i="4"/>
  <c r="O757" i="4"/>
  <c r="P757" i="4"/>
  <c r="Q757" i="4"/>
  <c r="R757" i="4"/>
  <c r="S757" i="4"/>
  <c r="T757" i="4"/>
  <c r="U757" i="4"/>
  <c r="N758" i="4"/>
  <c r="O758" i="4"/>
  <c r="P758" i="4"/>
  <c r="Q758" i="4"/>
  <c r="R758" i="4"/>
  <c r="S758" i="4"/>
  <c r="T758" i="4"/>
  <c r="U758" i="4"/>
  <c r="N759" i="4"/>
  <c r="O759" i="4"/>
  <c r="P759" i="4"/>
  <c r="Q759" i="4"/>
  <c r="R759" i="4"/>
  <c r="S759" i="4"/>
  <c r="T759" i="4"/>
  <c r="U759" i="4"/>
  <c r="N760" i="4"/>
  <c r="O760" i="4"/>
  <c r="P760" i="4"/>
  <c r="Q760" i="4"/>
  <c r="R760" i="4"/>
  <c r="S760" i="4"/>
  <c r="T760" i="4"/>
  <c r="U760" i="4"/>
  <c r="N761" i="4"/>
  <c r="O761" i="4"/>
  <c r="P761" i="4"/>
  <c r="Q761" i="4"/>
  <c r="R761" i="4"/>
  <c r="S761" i="4"/>
  <c r="T761" i="4"/>
  <c r="U761" i="4"/>
  <c r="N762" i="4"/>
  <c r="O762" i="4"/>
  <c r="P762" i="4"/>
  <c r="Q762" i="4"/>
  <c r="R762" i="4"/>
  <c r="S762" i="4"/>
  <c r="T762" i="4"/>
  <c r="U762" i="4"/>
  <c r="N763" i="4"/>
  <c r="O763" i="4"/>
  <c r="P763" i="4"/>
  <c r="Q763" i="4"/>
  <c r="R763" i="4"/>
  <c r="S763" i="4"/>
  <c r="T763" i="4"/>
  <c r="U763" i="4"/>
  <c r="N764" i="4"/>
  <c r="O764" i="4"/>
  <c r="P764" i="4"/>
  <c r="Q764" i="4"/>
  <c r="R764" i="4"/>
  <c r="S764" i="4"/>
  <c r="T764" i="4"/>
  <c r="U764" i="4"/>
  <c r="N765" i="4"/>
  <c r="O765" i="4"/>
  <c r="P765" i="4"/>
  <c r="Q765" i="4"/>
  <c r="R765" i="4"/>
  <c r="S765" i="4"/>
  <c r="T765" i="4"/>
  <c r="U765" i="4"/>
  <c r="N766" i="4"/>
  <c r="O766" i="4"/>
  <c r="P766" i="4"/>
  <c r="Q766" i="4"/>
  <c r="R766" i="4"/>
  <c r="S766" i="4"/>
  <c r="T766" i="4"/>
  <c r="U766" i="4"/>
  <c r="N767" i="4"/>
  <c r="O767" i="4"/>
  <c r="P767" i="4"/>
  <c r="Q767" i="4"/>
  <c r="R767" i="4"/>
  <c r="S767" i="4"/>
  <c r="T767" i="4"/>
  <c r="U767" i="4"/>
  <c r="N768" i="4"/>
  <c r="O768" i="4"/>
  <c r="P768" i="4"/>
  <c r="Q768" i="4"/>
  <c r="R768" i="4"/>
  <c r="S768" i="4"/>
  <c r="T768" i="4"/>
  <c r="U768" i="4"/>
  <c r="N769" i="4"/>
  <c r="O769" i="4"/>
  <c r="P769" i="4"/>
  <c r="Q769" i="4"/>
  <c r="R769" i="4"/>
  <c r="S769" i="4"/>
  <c r="T769" i="4"/>
  <c r="U769" i="4"/>
  <c r="N770" i="4"/>
  <c r="O770" i="4"/>
  <c r="P770" i="4"/>
  <c r="Q770" i="4"/>
  <c r="R770" i="4"/>
  <c r="S770" i="4"/>
  <c r="T770" i="4"/>
  <c r="U770" i="4"/>
  <c r="N771" i="4"/>
  <c r="O771" i="4"/>
  <c r="P771" i="4"/>
  <c r="Q771" i="4"/>
  <c r="R771" i="4"/>
  <c r="S771" i="4"/>
  <c r="T771" i="4"/>
  <c r="U771" i="4"/>
  <c r="N772" i="4"/>
  <c r="O772" i="4"/>
  <c r="P772" i="4"/>
  <c r="Q772" i="4"/>
  <c r="R772" i="4"/>
  <c r="S772" i="4"/>
  <c r="T772" i="4"/>
  <c r="U772" i="4"/>
  <c r="N773" i="4"/>
  <c r="O773" i="4"/>
  <c r="P773" i="4"/>
  <c r="Q773" i="4"/>
  <c r="R773" i="4"/>
  <c r="S773" i="4"/>
  <c r="T773" i="4"/>
  <c r="U773" i="4"/>
  <c r="N774" i="4"/>
  <c r="O774" i="4"/>
  <c r="P774" i="4"/>
  <c r="Q774" i="4"/>
  <c r="R774" i="4"/>
  <c r="S774" i="4"/>
  <c r="T774" i="4"/>
  <c r="U774" i="4"/>
  <c r="N775" i="4"/>
  <c r="O775" i="4"/>
  <c r="P775" i="4"/>
  <c r="Q775" i="4"/>
  <c r="R775" i="4"/>
  <c r="S775" i="4"/>
  <c r="T775" i="4"/>
  <c r="U775" i="4"/>
  <c r="N776" i="4"/>
  <c r="O776" i="4"/>
  <c r="P776" i="4"/>
  <c r="Q776" i="4"/>
  <c r="R776" i="4"/>
  <c r="S776" i="4"/>
  <c r="T776" i="4"/>
  <c r="U776" i="4"/>
  <c r="N777" i="4"/>
  <c r="O777" i="4"/>
  <c r="P777" i="4"/>
  <c r="Q777" i="4"/>
  <c r="R777" i="4"/>
  <c r="S777" i="4"/>
  <c r="T777" i="4"/>
  <c r="U777" i="4"/>
  <c r="N778" i="4"/>
  <c r="O778" i="4"/>
  <c r="P778" i="4"/>
  <c r="Q778" i="4"/>
  <c r="R778" i="4"/>
  <c r="S778" i="4"/>
  <c r="T778" i="4"/>
  <c r="U778" i="4"/>
  <c r="N779" i="4"/>
  <c r="O779" i="4"/>
  <c r="P779" i="4"/>
  <c r="Q779" i="4"/>
  <c r="R779" i="4"/>
  <c r="S779" i="4"/>
  <c r="T779" i="4"/>
  <c r="U779" i="4"/>
  <c r="N780" i="4"/>
  <c r="O780" i="4"/>
  <c r="P780" i="4"/>
  <c r="Q780" i="4"/>
  <c r="R780" i="4"/>
  <c r="S780" i="4"/>
  <c r="T780" i="4"/>
  <c r="U780" i="4"/>
  <c r="N781" i="4"/>
  <c r="O781" i="4"/>
  <c r="P781" i="4"/>
  <c r="Q781" i="4"/>
  <c r="R781" i="4"/>
  <c r="S781" i="4"/>
  <c r="T781" i="4"/>
  <c r="U781" i="4"/>
  <c r="N782" i="4"/>
  <c r="O782" i="4"/>
  <c r="P782" i="4"/>
  <c r="Q782" i="4"/>
  <c r="R782" i="4"/>
  <c r="S782" i="4"/>
  <c r="T782" i="4"/>
  <c r="U782" i="4"/>
  <c r="N783" i="4"/>
  <c r="O783" i="4"/>
  <c r="P783" i="4"/>
  <c r="Q783" i="4"/>
  <c r="R783" i="4"/>
  <c r="S783" i="4"/>
  <c r="T783" i="4"/>
  <c r="U783" i="4"/>
  <c r="N784" i="4"/>
  <c r="O784" i="4"/>
  <c r="P784" i="4"/>
  <c r="Q784" i="4"/>
  <c r="R784" i="4"/>
  <c r="S784" i="4"/>
  <c r="T784" i="4"/>
  <c r="U784" i="4"/>
  <c r="N785" i="4"/>
  <c r="O785" i="4"/>
  <c r="P785" i="4"/>
  <c r="Q785" i="4"/>
  <c r="R785" i="4"/>
  <c r="S785" i="4"/>
  <c r="T785" i="4"/>
  <c r="U785" i="4"/>
  <c r="N786" i="4"/>
  <c r="O786" i="4"/>
  <c r="P786" i="4"/>
  <c r="Q786" i="4"/>
  <c r="R786" i="4"/>
  <c r="S786" i="4"/>
  <c r="T786" i="4"/>
  <c r="U786" i="4"/>
  <c r="N787" i="4"/>
  <c r="O787" i="4"/>
  <c r="P787" i="4"/>
  <c r="Q787" i="4"/>
  <c r="R787" i="4"/>
  <c r="S787" i="4"/>
  <c r="T787" i="4"/>
  <c r="U787" i="4"/>
  <c r="N788" i="4"/>
  <c r="O788" i="4"/>
  <c r="P788" i="4"/>
  <c r="Q788" i="4"/>
  <c r="R788" i="4"/>
  <c r="S788" i="4"/>
  <c r="T788" i="4"/>
  <c r="U788" i="4"/>
  <c r="N789" i="4"/>
  <c r="O789" i="4"/>
  <c r="P789" i="4"/>
  <c r="Q789" i="4"/>
  <c r="R789" i="4"/>
  <c r="S789" i="4"/>
  <c r="T789" i="4"/>
  <c r="U789" i="4"/>
  <c r="N790" i="4"/>
  <c r="O790" i="4"/>
  <c r="P790" i="4"/>
  <c r="Q790" i="4"/>
  <c r="R790" i="4"/>
  <c r="S790" i="4"/>
  <c r="T790" i="4"/>
  <c r="U790" i="4"/>
  <c r="N791" i="4"/>
  <c r="O791" i="4"/>
  <c r="P791" i="4"/>
  <c r="Q791" i="4"/>
  <c r="R791" i="4"/>
  <c r="S791" i="4"/>
  <c r="T791" i="4"/>
  <c r="U791" i="4"/>
  <c r="N792" i="4"/>
  <c r="O792" i="4"/>
  <c r="P792" i="4"/>
  <c r="Q792" i="4"/>
  <c r="R792" i="4"/>
  <c r="S792" i="4"/>
  <c r="T792" i="4"/>
  <c r="U792" i="4"/>
  <c r="N793" i="4"/>
  <c r="O793" i="4"/>
  <c r="P793" i="4"/>
  <c r="Q793" i="4"/>
  <c r="R793" i="4"/>
  <c r="S793" i="4"/>
  <c r="T793" i="4"/>
  <c r="U793" i="4"/>
  <c r="N794" i="4"/>
  <c r="O794" i="4"/>
  <c r="P794" i="4"/>
  <c r="Q794" i="4"/>
  <c r="R794" i="4"/>
  <c r="S794" i="4"/>
  <c r="T794" i="4"/>
  <c r="U794" i="4"/>
  <c r="N795" i="4"/>
  <c r="O795" i="4"/>
  <c r="P795" i="4"/>
  <c r="Q795" i="4"/>
  <c r="R795" i="4"/>
  <c r="S795" i="4"/>
  <c r="T795" i="4"/>
  <c r="U795" i="4"/>
  <c r="N796" i="4"/>
  <c r="O796" i="4"/>
  <c r="P796" i="4"/>
  <c r="Q796" i="4"/>
  <c r="R796" i="4"/>
  <c r="S796" i="4"/>
  <c r="T796" i="4"/>
  <c r="U796" i="4"/>
  <c r="N797" i="4"/>
  <c r="O797" i="4"/>
  <c r="P797" i="4"/>
  <c r="Q797" i="4"/>
  <c r="R797" i="4"/>
  <c r="S797" i="4"/>
  <c r="T797" i="4"/>
  <c r="U797" i="4"/>
  <c r="N798" i="4"/>
  <c r="O798" i="4"/>
  <c r="P798" i="4"/>
  <c r="Q798" i="4"/>
  <c r="R798" i="4"/>
  <c r="S798" i="4"/>
  <c r="T798" i="4"/>
  <c r="U798" i="4"/>
  <c r="N799" i="4"/>
  <c r="O799" i="4"/>
  <c r="P799" i="4"/>
  <c r="Q799" i="4"/>
  <c r="R799" i="4"/>
  <c r="S799" i="4"/>
  <c r="T799" i="4"/>
  <c r="U799" i="4"/>
  <c r="N800" i="4"/>
  <c r="O800" i="4"/>
  <c r="P800" i="4"/>
  <c r="Q800" i="4"/>
  <c r="R800" i="4"/>
  <c r="S800" i="4"/>
  <c r="T800" i="4"/>
  <c r="U800" i="4"/>
  <c r="N801" i="4"/>
  <c r="O801" i="4"/>
  <c r="P801" i="4"/>
  <c r="Q801" i="4"/>
  <c r="R801" i="4"/>
  <c r="S801" i="4"/>
  <c r="T801" i="4"/>
  <c r="U801" i="4"/>
  <c r="N802" i="4"/>
  <c r="O802" i="4"/>
  <c r="P802" i="4"/>
  <c r="Q802" i="4"/>
  <c r="R802" i="4"/>
  <c r="S802" i="4"/>
  <c r="T802" i="4"/>
  <c r="U802" i="4"/>
  <c r="N803" i="4"/>
  <c r="O803" i="4"/>
  <c r="P803" i="4"/>
  <c r="Q803" i="4"/>
  <c r="R803" i="4"/>
  <c r="S803" i="4"/>
  <c r="T803" i="4"/>
  <c r="U803" i="4"/>
  <c r="N804" i="4"/>
  <c r="O804" i="4"/>
  <c r="P804" i="4"/>
  <c r="Q804" i="4"/>
  <c r="R804" i="4"/>
  <c r="S804" i="4"/>
  <c r="T804" i="4"/>
  <c r="U804" i="4"/>
  <c r="N805" i="4"/>
  <c r="O805" i="4"/>
  <c r="P805" i="4"/>
  <c r="Q805" i="4"/>
  <c r="R805" i="4"/>
  <c r="S805" i="4"/>
  <c r="T805" i="4"/>
  <c r="U805" i="4"/>
  <c r="N806" i="4"/>
  <c r="O806" i="4"/>
  <c r="P806" i="4"/>
  <c r="Q806" i="4"/>
  <c r="R806" i="4"/>
  <c r="S806" i="4"/>
  <c r="T806" i="4"/>
  <c r="U806" i="4"/>
  <c r="N807" i="4"/>
  <c r="O807" i="4"/>
  <c r="P807" i="4"/>
  <c r="Q807" i="4"/>
  <c r="R807" i="4"/>
  <c r="S807" i="4"/>
  <c r="T807" i="4"/>
  <c r="U807" i="4"/>
  <c r="N808" i="4"/>
  <c r="O808" i="4"/>
  <c r="P808" i="4"/>
  <c r="Q808" i="4"/>
  <c r="R808" i="4"/>
  <c r="S808" i="4"/>
  <c r="T808" i="4"/>
  <c r="U808" i="4"/>
  <c r="N809" i="4"/>
  <c r="O809" i="4"/>
  <c r="P809" i="4"/>
  <c r="Q809" i="4"/>
  <c r="R809" i="4"/>
  <c r="S809" i="4"/>
  <c r="T809" i="4"/>
  <c r="U809" i="4"/>
  <c r="N810" i="4"/>
  <c r="O810" i="4"/>
  <c r="P810" i="4"/>
  <c r="Q810" i="4"/>
  <c r="R810" i="4"/>
  <c r="S810" i="4"/>
  <c r="T810" i="4"/>
  <c r="U810" i="4"/>
  <c r="N811" i="4"/>
  <c r="O811" i="4"/>
  <c r="P811" i="4"/>
  <c r="Q811" i="4"/>
  <c r="R811" i="4"/>
  <c r="S811" i="4"/>
  <c r="T811" i="4"/>
  <c r="U811" i="4"/>
  <c r="N812" i="4"/>
  <c r="O812" i="4"/>
  <c r="P812" i="4"/>
  <c r="Q812" i="4"/>
  <c r="R812" i="4"/>
  <c r="S812" i="4"/>
  <c r="T812" i="4"/>
  <c r="U812" i="4"/>
  <c r="N813" i="4"/>
  <c r="O813" i="4"/>
  <c r="P813" i="4"/>
  <c r="Q813" i="4"/>
  <c r="R813" i="4"/>
  <c r="S813" i="4"/>
  <c r="T813" i="4"/>
  <c r="U813" i="4"/>
  <c r="N814" i="4"/>
  <c r="O814" i="4"/>
  <c r="P814" i="4"/>
  <c r="Q814" i="4"/>
  <c r="R814" i="4"/>
  <c r="S814" i="4"/>
  <c r="T814" i="4"/>
  <c r="U814" i="4"/>
  <c r="N815" i="4"/>
  <c r="O815" i="4"/>
  <c r="P815" i="4"/>
  <c r="Q815" i="4"/>
  <c r="R815" i="4"/>
  <c r="S815" i="4"/>
  <c r="T815" i="4"/>
  <c r="U815" i="4"/>
  <c r="N816" i="4"/>
  <c r="O816" i="4"/>
  <c r="P816" i="4"/>
  <c r="Q816" i="4"/>
  <c r="R816" i="4"/>
  <c r="S816" i="4"/>
  <c r="T816" i="4"/>
  <c r="U816" i="4"/>
  <c r="N817" i="4"/>
  <c r="O817" i="4"/>
  <c r="P817" i="4"/>
  <c r="Q817" i="4"/>
  <c r="R817" i="4"/>
  <c r="S817" i="4"/>
  <c r="T817" i="4"/>
  <c r="U817" i="4"/>
  <c r="N818" i="4"/>
  <c r="O818" i="4"/>
  <c r="P818" i="4"/>
  <c r="Q818" i="4"/>
  <c r="R818" i="4"/>
  <c r="S818" i="4"/>
  <c r="T818" i="4"/>
  <c r="U818" i="4"/>
  <c r="N819" i="4"/>
  <c r="O819" i="4"/>
  <c r="P819" i="4"/>
  <c r="Q819" i="4"/>
  <c r="R819" i="4"/>
  <c r="S819" i="4"/>
  <c r="T819" i="4"/>
  <c r="U819" i="4"/>
  <c r="N820" i="4"/>
  <c r="O820" i="4"/>
  <c r="P820" i="4"/>
  <c r="Q820" i="4"/>
  <c r="R820" i="4"/>
  <c r="S820" i="4"/>
  <c r="T820" i="4"/>
  <c r="U820" i="4"/>
  <c r="N821" i="4"/>
  <c r="O821" i="4"/>
  <c r="P821" i="4"/>
  <c r="Q821" i="4"/>
  <c r="R821" i="4"/>
  <c r="S821" i="4"/>
  <c r="T821" i="4"/>
  <c r="U821" i="4"/>
  <c r="N822" i="4"/>
  <c r="O822" i="4"/>
  <c r="P822" i="4"/>
  <c r="Q822" i="4"/>
  <c r="R822" i="4"/>
  <c r="S822" i="4"/>
  <c r="T822" i="4"/>
  <c r="U822" i="4"/>
  <c r="N823" i="4"/>
  <c r="O823" i="4"/>
  <c r="P823" i="4"/>
  <c r="Q823" i="4"/>
  <c r="R823" i="4"/>
  <c r="S823" i="4"/>
  <c r="T823" i="4"/>
  <c r="U823" i="4"/>
  <c r="N824" i="4"/>
  <c r="O824" i="4"/>
  <c r="P824" i="4"/>
  <c r="Q824" i="4"/>
  <c r="R824" i="4"/>
  <c r="S824" i="4"/>
  <c r="T824" i="4"/>
  <c r="U824" i="4"/>
  <c r="N825" i="4"/>
  <c r="O825" i="4"/>
  <c r="P825" i="4"/>
  <c r="Q825" i="4"/>
  <c r="R825" i="4"/>
  <c r="S825" i="4"/>
  <c r="T825" i="4"/>
  <c r="U825" i="4"/>
  <c r="N826" i="4"/>
  <c r="O826" i="4"/>
  <c r="P826" i="4"/>
  <c r="Q826" i="4"/>
  <c r="R826" i="4"/>
  <c r="S826" i="4"/>
  <c r="T826" i="4"/>
  <c r="U826" i="4"/>
  <c r="N827" i="4"/>
  <c r="O827" i="4"/>
  <c r="P827" i="4"/>
  <c r="Q827" i="4"/>
  <c r="R827" i="4"/>
  <c r="S827" i="4"/>
  <c r="T827" i="4"/>
  <c r="U827" i="4"/>
  <c r="N828" i="4"/>
  <c r="O828" i="4"/>
  <c r="P828" i="4"/>
  <c r="Q828" i="4"/>
  <c r="R828" i="4"/>
  <c r="S828" i="4"/>
  <c r="T828" i="4"/>
  <c r="U828" i="4"/>
  <c r="N829" i="4"/>
  <c r="O829" i="4"/>
  <c r="P829" i="4"/>
  <c r="Q829" i="4"/>
  <c r="R829" i="4"/>
  <c r="S829" i="4"/>
  <c r="T829" i="4"/>
  <c r="U829" i="4"/>
  <c r="N830" i="4"/>
  <c r="O830" i="4"/>
  <c r="P830" i="4"/>
  <c r="Q830" i="4"/>
  <c r="R830" i="4"/>
  <c r="S830" i="4"/>
  <c r="T830" i="4"/>
  <c r="U830" i="4"/>
  <c r="N831" i="4"/>
  <c r="O831" i="4"/>
  <c r="P831" i="4"/>
  <c r="Q831" i="4"/>
  <c r="R831" i="4"/>
  <c r="S831" i="4"/>
  <c r="T831" i="4"/>
  <c r="U831" i="4"/>
  <c r="N832" i="4"/>
  <c r="O832" i="4"/>
  <c r="P832" i="4"/>
  <c r="Q832" i="4"/>
  <c r="R832" i="4"/>
  <c r="S832" i="4"/>
  <c r="T832" i="4"/>
  <c r="U832" i="4"/>
  <c r="N833" i="4"/>
  <c r="O833" i="4"/>
  <c r="P833" i="4"/>
  <c r="Q833" i="4"/>
  <c r="R833" i="4"/>
  <c r="S833" i="4"/>
  <c r="T833" i="4"/>
  <c r="U833" i="4"/>
  <c r="N834" i="4"/>
  <c r="O834" i="4"/>
  <c r="P834" i="4"/>
  <c r="Q834" i="4"/>
  <c r="R834" i="4"/>
  <c r="S834" i="4"/>
  <c r="T834" i="4"/>
  <c r="U834" i="4"/>
  <c r="N835" i="4"/>
  <c r="O835" i="4"/>
  <c r="P835" i="4"/>
  <c r="Q835" i="4"/>
  <c r="R835" i="4"/>
  <c r="S835" i="4"/>
  <c r="T835" i="4"/>
  <c r="U835" i="4"/>
  <c r="N836" i="4"/>
  <c r="O836" i="4"/>
  <c r="P836" i="4"/>
  <c r="Q836" i="4"/>
  <c r="R836" i="4"/>
  <c r="S836" i="4"/>
  <c r="T836" i="4"/>
  <c r="U836" i="4"/>
  <c r="N837" i="4"/>
  <c r="O837" i="4"/>
  <c r="P837" i="4"/>
  <c r="Q837" i="4"/>
  <c r="R837" i="4"/>
  <c r="S837" i="4"/>
  <c r="T837" i="4"/>
  <c r="U837" i="4"/>
  <c r="N838" i="4"/>
  <c r="O838" i="4"/>
  <c r="P838" i="4"/>
  <c r="Q838" i="4"/>
  <c r="R838" i="4"/>
  <c r="S838" i="4"/>
  <c r="T838" i="4"/>
  <c r="U838" i="4"/>
  <c r="N839" i="4"/>
  <c r="O839" i="4"/>
  <c r="P839" i="4"/>
  <c r="Q839" i="4"/>
  <c r="R839" i="4"/>
  <c r="S839" i="4"/>
  <c r="T839" i="4"/>
  <c r="U839" i="4"/>
  <c r="N840" i="4"/>
  <c r="O840" i="4"/>
  <c r="P840" i="4"/>
  <c r="Q840" i="4"/>
  <c r="R840" i="4"/>
  <c r="S840" i="4"/>
  <c r="T840" i="4"/>
  <c r="U840" i="4"/>
  <c r="N841" i="4"/>
  <c r="O841" i="4"/>
  <c r="P841" i="4"/>
  <c r="Q841" i="4"/>
  <c r="R841" i="4"/>
  <c r="S841" i="4"/>
  <c r="T841" i="4"/>
  <c r="U841" i="4"/>
  <c r="N842" i="4"/>
  <c r="O842" i="4"/>
  <c r="P842" i="4"/>
  <c r="Q842" i="4"/>
  <c r="R842" i="4"/>
  <c r="S842" i="4"/>
  <c r="T842" i="4"/>
  <c r="U842" i="4"/>
  <c r="N843" i="4"/>
  <c r="O843" i="4"/>
  <c r="P843" i="4"/>
  <c r="Q843" i="4"/>
  <c r="R843" i="4"/>
  <c r="S843" i="4"/>
  <c r="T843" i="4"/>
  <c r="U843" i="4"/>
  <c r="N844" i="4"/>
  <c r="O844" i="4"/>
  <c r="P844" i="4"/>
  <c r="Q844" i="4"/>
  <c r="R844" i="4"/>
  <c r="S844" i="4"/>
  <c r="T844" i="4"/>
  <c r="U844" i="4"/>
  <c r="N845" i="4"/>
  <c r="O845" i="4"/>
  <c r="P845" i="4"/>
  <c r="Q845" i="4"/>
  <c r="R845" i="4"/>
  <c r="S845" i="4"/>
  <c r="T845" i="4"/>
  <c r="U845" i="4"/>
  <c r="N846" i="4"/>
  <c r="O846" i="4"/>
  <c r="P846" i="4"/>
  <c r="Q846" i="4"/>
  <c r="R846" i="4"/>
  <c r="S846" i="4"/>
  <c r="T846" i="4"/>
  <c r="U846" i="4"/>
  <c r="N847" i="4"/>
  <c r="O847" i="4"/>
  <c r="P847" i="4"/>
  <c r="Q847" i="4"/>
  <c r="R847" i="4"/>
  <c r="S847" i="4"/>
  <c r="T847" i="4"/>
  <c r="U847" i="4"/>
  <c r="N848" i="4"/>
  <c r="O848" i="4"/>
  <c r="P848" i="4"/>
  <c r="Q848" i="4"/>
  <c r="R848" i="4"/>
  <c r="S848" i="4"/>
  <c r="T848" i="4"/>
  <c r="U848" i="4"/>
  <c r="N849" i="4"/>
  <c r="O849" i="4"/>
  <c r="P849" i="4"/>
  <c r="Q849" i="4"/>
  <c r="R849" i="4"/>
  <c r="S849" i="4"/>
  <c r="T849" i="4"/>
  <c r="U849" i="4"/>
  <c r="N850" i="4"/>
  <c r="O850" i="4"/>
  <c r="P850" i="4"/>
  <c r="Q850" i="4"/>
  <c r="R850" i="4"/>
  <c r="S850" i="4"/>
  <c r="T850" i="4"/>
  <c r="U850" i="4"/>
  <c r="N851" i="4"/>
  <c r="O851" i="4"/>
  <c r="P851" i="4"/>
  <c r="Q851" i="4"/>
  <c r="R851" i="4"/>
  <c r="S851" i="4"/>
  <c r="T851" i="4"/>
  <c r="U851" i="4"/>
  <c r="N852" i="4"/>
  <c r="O852" i="4"/>
  <c r="P852" i="4"/>
  <c r="Q852" i="4"/>
  <c r="R852" i="4"/>
  <c r="S852" i="4"/>
  <c r="T852" i="4"/>
  <c r="U852" i="4"/>
  <c r="N853" i="4"/>
  <c r="O853" i="4"/>
  <c r="P853" i="4"/>
  <c r="Q853" i="4"/>
  <c r="R853" i="4"/>
  <c r="S853" i="4"/>
  <c r="T853" i="4"/>
  <c r="U853" i="4"/>
  <c r="N854" i="4"/>
  <c r="O854" i="4"/>
  <c r="P854" i="4"/>
  <c r="Q854" i="4"/>
  <c r="R854" i="4"/>
  <c r="S854" i="4"/>
  <c r="T854" i="4"/>
  <c r="U854" i="4"/>
  <c r="N855" i="4"/>
  <c r="O855" i="4"/>
  <c r="P855" i="4"/>
  <c r="Q855" i="4"/>
  <c r="R855" i="4"/>
  <c r="S855" i="4"/>
  <c r="T855" i="4"/>
  <c r="U855" i="4"/>
  <c r="N856" i="4"/>
  <c r="O856" i="4"/>
  <c r="P856" i="4"/>
  <c r="Q856" i="4"/>
  <c r="R856" i="4"/>
  <c r="S856" i="4"/>
  <c r="T856" i="4"/>
  <c r="U856" i="4"/>
  <c r="N857" i="4"/>
  <c r="O857" i="4"/>
  <c r="P857" i="4"/>
  <c r="Q857" i="4"/>
  <c r="R857" i="4"/>
  <c r="S857" i="4"/>
  <c r="T857" i="4"/>
  <c r="U857" i="4"/>
  <c r="N858" i="4"/>
  <c r="O858" i="4"/>
  <c r="P858" i="4"/>
  <c r="Q858" i="4"/>
  <c r="R858" i="4"/>
  <c r="S858" i="4"/>
  <c r="T858" i="4"/>
  <c r="U858" i="4"/>
  <c r="N859" i="4"/>
  <c r="O859" i="4"/>
  <c r="P859" i="4"/>
  <c r="Q859" i="4"/>
  <c r="R859" i="4"/>
  <c r="S859" i="4"/>
  <c r="T859" i="4"/>
  <c r="U859" i="4"/>
  <c r="N860" i="4"/>
  <c r="O860" i="4"/>
  <c r="P860" i="4"/>
  <c r="Q860" i="4"/>
  <c r="R860" i="4"/>
  <c r="S860" i="4"/>
  <c r="T860" i="4"/>
  <c r="U860" i="4"/>
  <c r="N861" i="4"/>
  <c r="O861" i="4"/>
  <c r="P861" i="4"/>
  <c r="Q861" i="4"/>
  <c r="R861" i="4"/>
  <c r="S861" i="4"/>
  <c r="T861" i="4"/>
  <c r="U861" i="4"/>
  <c r="N862" i="4"/>
  <c r="O862" i="4"/>
  <c r="P862" i="4"/>
  <c r="Q862" i="4"/>
  <c r="R862" i="4"/>
  <c r="S862" i="4"/>
  <c r="T862" i="4"/>
  <c r="U862" i="4"/>
  <c r="N863" i="4"/>
  <c r="O863" i="4"/>
  <c r="P863" i="4"/>
  <c r="Q863" i="4"/>
  <c r="R863" i="4"/>
  <c r="S863" i="4"/>
  <c r="T863" i="4"/>
  <c r="U863" i="4"/>
  <c r="N864" i="4"/>
  <c r="O864" i="4"/>
  <c r="P864" i="4"/>
  <c r="Q864" i="4"/>
  <c r="R864" i="4"/>
  <c r="S864" i="4"/>
  <c r="T864" i="4"/>
  <c r="U864" i="4"/>
  <c r="N865" i="4"/>
  <c r="O865" i="4"/>
  <c r="P865" i="4"/>
  <c r="Q865" i="4"/>
  <c r="R865" i="4"/>
  <c r="S865" i="4"/>
  <c r="T865" i="4"/>
  <c r="U865" i="4"/>
  <c r="N866" i="4"/>
  <c r="O866" i="4"/>
  <c r="P866" i="4"/>
  <c r="Q866" i="4"/>
  <c r="R866" i="4"/>
  <c r="S866" i="4"/>
  <c r="T866" i="4"/>
  <c r="U866" i="4"/>
  <c r="N867" i="4"/>
  <c r="O867" i="4"/>
  <c r="P867" i="4"/>
  <c r="Q867" i="4"/>
  <c r="R867" i="4"/>
  <c r="S867" i="4"/>
  <c r="T867" i="4"/>
  <c r="U867" i="4"/>
  <c r="N868" i="4"/>
  <c r="O868" i="4"/>
  <c r="P868" i="4"/>
  <c r="Q868" i="4"/>
  <c r="R868" i="4"/>
  <c r="S868" i="4"/>
  <c r="T868" i="4"/>
  <c r="U868" i="4"/>
  <c r="N869" i="4"/>
  <c r="O869" i="4"/>
  <c r="P869" i="4"/>
  <c r="Q869" i="4"/>
  <c r="R869" i="4"/>
  <c r="S869" i="4"/>
  <c r="T869" i="4"/>
  <c r="U869" i="4"/>
  <c r="N870" i="4"/>
  <c r="O870" i="4"/>
  <c r="P870" i="4"/>
  <c r="Q870" i="4"/>
  <c r="R870" i="4"/>
  <c r="S870" i="4"/>
  <c r="T870" i="4"/>
  <c r="U870" i="4"/>
  <c r="N871" i="4"/>
  <c r="O871" i="4"/>
  <c r="P871" i="4"/>
  <c r="Q871" i="4"/>
  <c r="R871" i="4"/>
  <c r="S871" i="4"/>
  <c r="T871" i="4"/>
  <c r="U871" i="4"/>
  <c r="N872" i="4"/>
  <c r="O872" i="4"/>
  <c r="P872" i="4"/>
  <c r="Q872" i="4"/>
  <c r="R872" i="4"/>
  <c r="S872" i="4"/>
  <c r="T872" i="4"/>
  <c r="U872" i="4"/>
  <c r="N873" i="4"/>
  <c r="O873" i="4"/>
  <c r="P873" i="4"/>
  <c r="Q873" i="4"/>
  <c r="R873" i="4"/>
  <c r="S873" i="4"/>
  <c r="T873" i="4"/>
  <c r="U873" i="4"/>
  <c r="N874" i="4"/>
  <c r="O874" i="4"/>
  <c r="P874" i="4"/>
  <c r="Q874" i="4"/>
  <c r="R874" i="4"/>
  <c r="S874" i="4"/>
  <c r="T874" i="4"/>
  <c r="U874" i="4"/>
  <c r="N875" i="4"/>
  <c r="O875" i="4"/>
  <c r="P875" i="4"/>
  <c r="Q875" i="4"/>
  <c r="R875" i="4"/>
  <c r="S875" i="4"/>
  <c r="T875" i="4"/>
  <c r="U875" i="4"/>
  <c r="N876" i="4"/>
  <c r="O876" i="4"/>
  <c r="P876" i="4"/>
  <c r="Q876" i="4"/>
  <c r="R876" i="4"/>
  <c r="S876" i="4"/>
  <c r="T876" i="4"/>
  <c r="U876" i="4"/>
  <c r="N877" i="4"/>
  <c r="O877" i="4"/>
  <c r="P877" i="4"/>
  <c r="Q877" i="4"/>
  <c r="R877" i="4"/>
  <c r="S877" i="4"/>
  <c r="T877" i="4"/>
  <c r="U877" i="4"/>
  <c r="N878" i="4"/>
  <c r="O878" i="4"/>
  <c r="P878" i="4"/>
  <c r="Q878" i="4"/>
  <c r="R878" i="4"/>
  <c r="S878" i="4"/>
  <c r="T878" i="4"/>
  <c r="U878" i="4"/>
  <c r="N879" i="4"/>
  <c r="O879" i="4"/>
  <c r="P879" i="4"/>
  <c r="Q879" i="4"/>
  <c r="R879" i="4"/>
  <c r="S879" i="4"/>
  <c r="T879" i="4"/>
  <c r="U879" i="4"/>
  <c r="N880" i="4"/>
  <c r="O880" i="4"/>
  <c r="P880" i="4"/>
  <c r="Q880" i="4"/>
  <c r="R880" i="4"/>
  <c r="S880" i="4"/>
  <c r="T880" i="4"/>
  <c r="U880" i="4"/>
  <c r="N881" i="4"/>
  <c r="O881" i="4"/>
  <c r="P881" i="4"/>
  <c r="Q881" i="4"/>
  <c r="R881" i="4"/>
  <c r="S881" i="4"/>
  <c r="T881" i="4"/>
  <c r="U881" i="4"/>
  <c r="N882" i="4"/>
  <c r="O882" i="4"/>
  <c r="P882" i="4"/>
  <c r="Q882" i="4"/>
  <c r="R882" i="4"/>
  <c r="S882" i="4"/>
  <c r="T882" i="4"/>
  <c r="U882" i="4"/>
  <c r="N883" i="4"/>
  <c r="O883" i="4"/>
  <c r="P883" i="4"/>
  <c r="Q883" i="4"/>
  <c r="R883" i="4"/>
  <c r="S883" i="4"/>
  <c r="T883" i="4"/>
  <c r="U883" i="4"/>
  <c r="N884" i="4"/>
  <c r="O884" i="4"/>
  <c r="P884" i="4"/>
  <c r="Q884" i="4"/>
  <c r="R884" i="4"/>
  <c r="S884" i="4"/>
  <c r="T884" i="4"/>
  <c r="U884" i="4"/>
  <c r="N885" i="4"/>
  <c r="O885" i="4"/>
  <c r="P885" i="4"/>
  <c r="Q885" i="4"/>
  <c r="R885" i="4"/>
  <c r="S885" i="4"/>
  <c r="T885" i="4"/>
  <c r="U885" i="4"/>
  <c r="N886" i="4"/>
  <c r="O886" i="4"/>
  <c r="P886" i="4"/>
  <c r="Q886" i="4"/>
  <c r="R886" i="4"/>
  <c r="S886" i="4"/>
  <c r="T886" i="4"/>
  <c r="U886" i="4"/>
  <c r="N887" i="4"/>
  <c r="O887" i="4"/>
  <c r="P887" i="4"/>
  <c r="Q887" i="4"/>
  <c r="R887" i="4"/>
  <c r="S887" i="4"/>
  <c r="T887" i="4"/>
  <c r="U887" i="4"/>
  <c r="N888" i="4"/>
  <c r="O888" i="4"/>
  <c r="P888" i="4"/>
  <c r="Q888" i="4"/>
  <c r="R888" i="4"/>
  <c r="S888" i="4"/>
  <c r="T888" i="4"/>
  <c r="U888" i="4"/>
  <c r="N889" i="4"/>
  <c r="O889" i="4"/>
  <c r="P889" i="4"/>
  <c r="Q889" i="4"/>
  <c r="R889" i="4"/>
  <c r="S889" i="4"/>
  <c r="T889" i="4"/>
  <c r="U889" i="4"/>
  <c r="N890" i="4"/>
  <c r="O890" i="4"/>
  <c r="P890" i="4"/>
  <c r="Q890" i="4"/>
  <c r="R890" i="4"/>
  <c r="S890" i="4"/>
  <c r="T890" i="4"/>
  <c r="U890" i="4"/>
  <c r="N891" i="4"/>
  <c r="O891" i="4"/>
  <c r="P891" i="4"/>
  <c r="Q891" i="4"/>
  <c r="R891" i="4"/>
  <c r="S891" i="4"/>
  <c r="T891" i="4"/>
  <c r="U891" i="4"/>
  <c r="N892" i="4"/>
  <c r="O892" i="4"/>
  <c r="P892" i="4"/>
  <c r="Q892" i="4"/>
  <c r="R892" i="4"/>
  <c r="S892" i="4"/>
  <c r="T892" i="4"/>
  <c r="U892" i="4"/>
  <c r="N893" i="4"/>
  <c r="O893" i="4"/>
  <c r="P893" i="4"/>
  <c r="Q893" i="4"/>
  <c r="R893" i="4"/>
  <c r="S893" i="4"/>
  <c r="T893" i="4"/>
  <c r="U893" i="4"/>
  <c r="N894" i="4"/>
  <c r="O894" i="4"/>
  <c r="P894" i="4"/>
  <c r="Q894" i="4"/>
  <c r="R894" i="4"/>
  <c r="S894" i="4"/>
  <c r="T894" i="4"/>
  <c r="U894" i="4"/>
  <c r="N895" i="4"/>
  <c r="O895" i="4"/>
  <c r="P895" i="4"/>
  <c r="Q895" i="4"/>
  <c r="R895" i="4"/>
  <c r="S895" i="4"/>
  <c r="T895" i="4"/>
  <c r="U895" i="4"/>
  <c r="N896" i="4"/>
  <c r="O896" i="4"/>
  <c r="P896" i="4"/>
  <c r="Q896" i="4"/>
  <c r="R896" i="4"/>
  <c r="S896" i="4"/>
  <c r="T896" i="4"/>
  <c r="U896" i="4"/>
  <c r="N897" i="4"/>
  <c r="O897" i="4"/>
  <c r="P897" i="4"/>
  <c r="Q897" i="4"/>
  <c r="R897" i="4"/>
  <c r="S897" i="4"/>
  <c r="T897" i="4"/>
  <c r="U897" i="4"/>
  <c r="N898" i="4"/>
  <c r="O898" i="4"/>
  <c r="P898" i="4"/>
  <c r="Q898" i="4"/>
  <c r="R898" i="4"/>
  <c r="S898" i="4"/>
  <c r="T898" i="4"/>
  <c r="U898" i="4"/>
  <c r="N899" i="4"/>
  <c r="O899" i="4"/>
  <c r="P899" i="4"/>
  <c r="Q899" i="4"/>
  <c r="R899" i="4"/>
  <c r="S899" i="4"/>
  <c r="T899" i="4"/>
  <c r="U899" i="4"/>
  <c r="N900" i="4"/>
  <c r="O900" i="4"/>
  <c r="P900" i="4"/>
  <c r="Q900" i="4"/>
  <c r="R900" i="4"/>
  <c r="S900" i="4"/>
  <c r="T900" i="4"/>
  <c r="U900" i="4"/>
  <c r="N901" i="4"/>
  <c r="O901" i="4"/>
  <c r="P901" i="4"/>
  <c r="Q901" i="4"/>
  <c r="R901" i="4"/>
  <c r="S901" i="4"/>
  <c r="T901" i="4"/>
  <c r="U901" i="4"/>
  <c r="N902" i="4"/>
  <c r="O902" i="4"/>
  <c r="P902" i="4"/>
  <c r="Q902" i="4"/>
  <c r="R902" i="4"/>
  <c r="S902" i="4"/>
  <c r="T902" i="4"/>
  <c r="U902" i="4"/>
  <c r="N903" i="4"/>
  <c r="O903" i="4"/>
  <c r="P903" i="4"/>
  <c r="Q903" i="4"/>
  <c r="R903" i="4"/>
  <c r="S903" i="4"/>
  <c r="T903" i="4"/>
  <c r="U903" i="4"/>
  <c r="N904" i="4"/>
  <c r="O904" i="4"/>
  <c r="P904" i="4"/>
  <c r="Q904" i="4"/>
  <c r="R904" i="4"/>
  <c r="S904" i="4"/>
  <c r="T904" i="4"/>
  <c r="U904" i="4"/>
  <c r="N905" i="4"/>
  <c r="O905" i="4"/>
  <c r="P905" i="4"/>
  <c r="Q905" i="4"/>
  <c r="R905" i="4"/>
  <c r="S905" i="4"/>
  <c r="T905" i="4"/>
  <c r="U905" i="4"/>
  <c r="N906" i="4"/>
  <c r="O906" i="4"/>
  <c r="P906" i="4"/>
  <c r="Q906" i="4"/>
  <c r="R906" i="4"/>
  <c r="S906" i="4"/>
  <c r="T906" i="4"/>
  <c r="U906" i="4"/>
  <c r="N907" i="4"/>
  <c r="O907" i="4"/>
  <c r="P907" i="4"/>
  <c r="Q907" i="4"/>
  <c r="R907" i="4"/>
  <c r="S907" i="4"/>
  <c r="T907" i="4"/>
  <c r="U907" i="4"/>
  <c r="N908" i="4"/>
  <c r="O908" i="4"/>
  <c r="P908" i="4"/>
  <c r="Q908" i="4"/>
  <c r="R908" i="4"/>
  <c r="S908" i="4"/>
  <c r="T908" i="4"/>
  <c r="U908" i="4"/>
  <c r="N909" i="4"/>
  <c r="O909" i="4"/>
  <c r="P909" i="4"/>
  <c r="Q909" i="4"/>
  <c r="R909" i="4"/>
  <c r="S909" i="4"/>
  <c r="T909" i="4"/>
  <c r="U909" i="4"/>
  <c r="N910" i="4"/>
  <c r="O910" i="4"/>
  <c r="P910" i="4"/>
  <c r="Q910" i="4"/>
  <c r="R910" i="4"/>
  <c r="S910" i="4"/>
  <c r="T910" i="4"/>
  <c r="U910" i="4"/>
  <c r="N911" i="4"/>
  <c r="O911" i="4"/>
  <c r="P911" i="4"/>
  <c r="Q911" i="4"/>
  <c r="R911" i="4"/>
  <c r="S911" i="4"/>
  <c r="T911" i="4"/>
  <c r="U911" i="4"/>
  <c r="N912" i="4"/>
  <c r="O912" i="4"/>
  <c r="P912" i="4"/>
  <c r="Q912" i="4"/>
  <c r="R912" i="4"/>
  <c r="S912" i="4"/>
  <c r="T912" i="4"/>
  <c r="U912" i="4"/>
  <c r="N913" i="4"/>
  <c r="O913" i="4"/>
  <c r="P913" i="4"/>
  <c r="Q913" i="4"/>
  <c r="R913" i="4"/>
  <c r="S913" i="4"/>
  <c r="T913" i="4"/>
  <c r="U913" i="4"/>
  <c r="N914" i="4"/>
  <c r="O914" i="4"/>
  <c r="P914" i="4"/>
  <c r="Q914" i="4"/>
  <c r="R914" i="4"/>
  <c r="S914" i="4"/>
  <c r="T914" i="4"/>
  <c r="U914" i="4"/>
  <c r="N915" i="4"/>
  <c r="O915" i="4"/>
  <c r="P915" i="4"/>
  <c r="Q915" i="4"/>
  <c r="R915" i="4"/>
  <c r="S915" i="4"/>
  <c r="T915" i="4"/>
  <c r="U915" i="4"/>
  <c r="N916" i="4"/>
  <c r="O916" i="4"/>
  <c r="P916" i="4"/>
  <c r="Q916" i="4"/>
  <c r="R916" i="4"/>
  <c r="S916" i="4"/>
  <c r="T916" i="4"/>
  <c r="U916" i="4"/>
  <c r="N917" i="4"/>
  <c r="O917" i="4"/>
  <c r="P917" i="4"/>
  <c r="Q917" i="4"/>
  <c r="R917" i="4"/>
  <c r="S917" i="4"/>
  <c r="T917" i="4"/>
  <c r="U917" i="4"/>
  <c r="N918" i="4"/>
  <c r="O918" i="4"/>
  <c r="P918" i="4"/>
  <c r="Q918" i="4"/>
  <c r="R918" i="4"/>
  <c r="S918" i="4"/>
  <c r="T918" i="4"/>
  <c r="U918" i="4"/>
  <c r="N919" i="4"/>
  <c r="O919" i="4"/>
  <c r="P919" i="4"/>
  <c r="Q919" i="4"/>
  <c r="R919" i="4"/>
  <c r="S919" i="4"/>
  <c r="T919" i="4"/>
  <c r="U919" i="4"/>
  <c r="N920" i="4"/>
  <c r="O920" i="4"/>
  <c r="P920" i="4"/>
  <c r="Q920" i="4"/>
  <c r="R920" i="4"/>
  <c r="S920" i="4"/>
  <c r="T920" i="4"/>
  <c r="U920" i="4"/>
  <c r="N921" i="4"/>
  <c r="O921" i="4"/>
  <c r="P921" i="4"/>
  <c r="Q921" i="4"/>
  <c r="R921" i="4"/>
  <c r="S921" i="4"/>
  <c r="T921" i="4"/>
  <c r="U921" i="4"/>
  <c r="N922" i="4"/>
  <c r="O922" i="4"/>
  <c r="P922" i="4"/>
  <c r="Q922" i="4"/>
  <c r="R922" i="4"/>
  <c r="S922" i="4"/>
  <c r="T922" i="4"/>
  <c r="U922" i="4"/>
  <c r="N923" i="4"/>
  <c r="O923" i="4"/>
  <c r="P923" i="4"/>
  <c r="Q923" i="4"/>
  <c r="R923" i="4"/>
  <c r="S923" i="4"/>
  <c r="T923" i="4"/>
  <c r="U923" i="4"/>
  <c r="N924" i="4"/>
  <c r="O924" i="4"/>
  <c r="P924" i="4"/>
  <c r="Q924" i="4"/>
  <c r="R924" i="4"/>
  <c r="S924" i="4"/>
  <c r="T924" i="4"/>
  <c r="U924" i="4"/>
  <c r="N925" i="4"/>
  <c r="O925" i="4"/>
  <c r="P925" i="4"/>
  <c r="Q925" i="4"/>
  <c r="R925" i="4"/>
  <c r="S925" i="4"/>
  <c r="T925" i="4"/>
  <c r="U925" i="4"/>
  <c r="N926" i="4"/>
  <c r="O926" i="4"/>
  <c r="P926" i="4"/>
  <c r="Q926" i="4"/>
  <c r="R926" i="4"/>
  <c r="S926" i="4"/>
  <c r="T926" i="4"/>
  <c r="U926" i="4"/>
  <c r="N927" i="4"/>
  <c r="O927" i="4"/>
  <c r="P927" i="4"/>
  <c r="Q927" i="4"/>
  <c r="R927" i="4"/>
  <c r="S927" i="4"/>
  <c r="T927" i="4"/>
  <c r="U927" i="4"/>
  <c r="N928" i="4"/>
  <c r="O928" i="4"/>
  <c r="P928" i="4"/>
  <c r="Q928" i="4"/>
  <c r="R928" i="4"/>
  <c r="S928" i="4"/>
  <c r="T928" i="4"/>
  <c r="U928" i="4"/>
  <c r="N929" i="4"/>
  <c r="O929" i="4"/>
  <c r="P929" i="4"/>
  <c r="Q929" i="4"/>
  <c r="R929" i="4"/>
  <c r="S929" i="4"/>
  <c r="T929" i="4"/>
  <c r="U929" i="4"/>
  <c r="N930" i="4"/>
  <c r="O930" i="4"/>
  <c r="P930" i="4"/>
  <c r="Q930" i="4"/>
  <c r="R930" i="4"/>
  <c r="S930" i="4"/>
  <c r="T930" i="4"/>
  <c r="U930" i="4"/>
  <c r="N931" i="4"/>
  <c r="O931" i="4"/>
  <c r="P931" i="4"/>
  <c r="Q931" i="4"/>
  <c r="R931" i="4"/>
  <c r="S931" i="4"/>
  <c r="T931" i="4"/>
  <c r="U931" i="4"/>
  <c r="N932" i="4"/>
  <c r="O932" i="4"/>
  <c r="P932" i="4"/>
  <c r="Q932" i="4"/>
  <c r="R932" i="4"/>
  <c r="S932" i="4"/>
  <c r="T932" i="4"/>
  <c r="U932" i="4"/>
  <c r="N933" i="4"/>
  <c r="O933" i="4"/>
  <c r="P933" i="4"/>
  <c r="Q933" i="4"/>
  <c r="R933" i="4"/>
  <c r="S933" i="4"/>
  <c r="T933" i="4"/>
  <c r="U933" i="4"/>
  <c r="N934" i="4"/>
  <c r="O934" i="4"/>
  <c r="P934" i="4"/>
  <c r="Q934" i="4"/>
  <c r="R934" i="4"/>
  <c r="S934" i="4"/>
  <c r="T934" i="4"/>
  <c r="U934" i="4"/>
  <c r="N935" i="4"/>
  <c r="O935" i="4"/>
  <c r="P935" i="4"/>
  <c r="Q935" i="4"/>
  <c r="R935" i="4"/>
  <c r="S935" i="4"/>
  <c r="T935" i="4"/>
  <c r="U935" i="4"/>
  <c r="N936" i="4"/>
  <c r="O936" i="4"/>
  <c r="P936" i="4"/>
  <c r="Q936" i="4"/>
  <c r="R936" i="4"/>
  <c r="S936" i="4"/>
  <c r="T936" i="4"/>
  <c r="U936" i="4"/>
  <c r="N937" i="4"/>
  <c r="O937" i="4"/>
  <c r="P937" i="4"/>
  <c r="Q937" i="4"/>
  <c r="R937" i="4"/>
  <c r="S937" i="4"/>
  <c r="T937" i="4"/>
  <c r="U937" i="4"/>
  <c r="N938" i="4"/>
  <c r="O938" i="4"/>
  <c r="P938" i="4"/>
  <c r="Q938" i="4"/>
  <c r="R938" i="4"/>
  <c r="S938" i="4"/>
  <c r="T938" i="4"/>
  <c r="U938" i="4"/>
  <c r="N939" i="4"/>
  <c r="O939" i="4"/>
  <c r="P939" i="4"/>
  <c r="Q939" i="4"/>
  <c r="R939" i="4"/>
  <c r="S939" i="4"/>
  <c r="T939" i="4"/>
  <c r="U939" i="4"/>
  <c r="N940" i="4"/>
  <c r="O940" i="4"/>
  <c r="P940" i="4"/>
  <c r="Q940" i="4"/>
  <c r="R940" i="4"/>
  <c r="S940" i="4"/>
  <c r="T940" i="4"/>
  <c r="U940" i="4"/>
  <c r="N941" i="4"/>
  <c r="O941" i="4"/>
  <c r="P941" i="4"/>
  <c r="Q941" i="4"/>
  <c r="R941" i="4"/>
  <c r="S941" i="4"/>
  <c r="T941" i="4"/>
  <c r="U941" i="4"/>
  <c r="N942" i="4"/>
  <c r="O942" i="4"/>
  <c r="P942" i="4"/>
  <c r="Q942" i="4"/>
  <c r="R942" i="4"/>
  <c r="S942" i="4"/>
  <c r="T942" i="4"/>
  <c r="U942" i="4"/>
  <c r="N943" i="4"/>
  <c r="O943" i="4"/>
  <c r="P943" i="4"/>
  <c r="Q943" i="4"/>
  <c r="R943" i="4"/>
  <c r="S943" i="4"/>
  <c r="T943" i="4"/>
  <c r="U943" i="4"/>
  <c r="N944" i="4"/>
  <c r="O944" i="4"/>
  <c r="P944" i="4"/>
  <c r="Q944" i="4"/>
  <c r="R944" i="4"/>
  <c r="S944" i="4"/>
  <c r="T944" i="4"/>
  <c r="U944" i="4"/>
  <c r="N945" i="4"/>
  <c r="O945" i="4"/>
  <c r="P945" i="4"/>
  <c r="Q945" i="4"/>
  <c r="R945" i="4"/>
  <c r="S945" i="4"/>
  <c r="T945" i="4"/>
  <c r="U945" i="4"/>
  <c r="N946" i="4"/>
  <c r="O946" i="4"/>
  <c r="P946" i="4"/>
  <c r="Q946" i="4"/>
  <c r="R946" i="4"/>
  <c r="S946" i="4"/>
  <c r="T946" i="4"/>
  <c r="U946" i="4"/>
  <c r="N947" i="4"/>
  <c r="O947" i="4"/>
  <c r="P947" i="4"/>
  <c r="Q947" i="4"/>
  <c r="R947" i="4"/>
  <c r="S947" i="4"/>
  <c r="T947" i="4"/>
  <c r="U947" i="4"/>
  <c r="N948" i="4"/>
  <c r="O948" i="4"/>
  <c r="P948" i="4"/>
  <c r="Q948" i="4"/>
  <c r="R948" i="4"/>
  <c r="S948" i="4"/>
  <c r="T948" i="4"/>
  <c r="U948" i="4"/>
  <c r="N949" i="4"/>
  <c r="O949" i="4"/>
  <c r="P949" i="4"/>
  <c r="Q949" i="4"/>
  <c r="R949" i="4"/>
  <c r="S949" i="4"/>
  <c r="T949" i="4"/>
  <c r="U949" i="4"/>
  <c r="N950" i="4"/>
  <c r="O950" i="4"/>
  <c r="P950" i="4"/>
  <c r="Q950" i="4"/>
  <c r="R950" i="4"/>
  <c r="S950" i="4"/>
  <c r="T950" i="4"/>
  <c r="U950" i="4"/>
  <c r="N951" i="4"/>
  <c r="O951" i="4"/>
  <c r="P951" i="4"/>
  <c r="Q951" i="4"/>
  <c r="R951" i="4"/>
  <c r="S951" i="4"/>
  <c r="T951" i="4"/>
  <c r="U951" i="4"/>
  <c r="N952" i="4"/>
  <c r="O952" i="4"/>
  <c r="P952" i="4"/>
  <c r="Q952" i="4"/>
  <c r="R952" i="4"/>
  <c r="S952" i="4"/>
  <c r="T952" i="4"/>
  <c r="U952" i="4"/>
  <c r="N953" i="4"/>
  <c r="O953" i="4"/>
  <c r="P953" i="4"/>
  <c r="Q953" i="4"/>
  <c r="R953" i="4"/>
  <c r="S953" i="4"/>
  <c r="T953" i="4"/>
  <c r="U953" i="4"/>
  <c r="N954" i="4"/>
  <c r="O954" i="4"/>
  <c r="P954" i="4"/>
  <c r="Q954" i="4"/>
  <c r="R954" i="4"/>
  <c r="S954" i="4"/>
  <c r="T954" i="4"/>
  <c r="U954" i="4"/>
  <c r="N955" i="4"/>
  <c r="O955" i="4"/>
  <c r="P955" i="4"/>
  <c r="Q955" i="4"/>
  <c r="R955" i="4"/>
  <c r="S955" i="4"/>
  <c r="T955" i="4"/>
  <c r="U955" i="4"/>
  <c r="N956" i="4"/>
  <c r="O956" i="4"/>
  <c r="P956" i="4"/>
  <c r="Q956" i="4"/>
  <c r="R956" i="4"/>
  <c r="S956" i="4"/>
  <c r="T956" i="4"/>
  <c r="U956" i="4"/>
  <c r="N957" i="4"/>
  <c r="O957" i="4"/>
  <c r="P957" i="4"/>
  <c r="Q957" i="4"/>
  <c r="R957" i="4"/>
  <c r="S957" i="4"/>
  <c r="T957" i="4"/>
  <c r="U957" i="4"/>
  <c r="N958" i="4"/>
  <c r="O958" i="4"/>
  <c r="P958" i="4"/>
  <c r="Q958" i="4"/>
  <c r="R958" i="4"/>
  <c r="S958" i="4"/>
  <c r="T958" i="4"/>
  <c r="U958" i="4"/>
  <c r="N959" i="4"/>
  <c r="O959" i="4"/>
  <c r="P959" i="4"/>
  <c r="Q959" i="4"/>
  <c r="R959" i="4"/>
  <c r="S959" i="4"/>
  <c r="T959" i="4"/>
  <c r="U959" i="4"/>
  <c r="N960" i="4"/>
  <c r="O960" i="4"/>
  <c r="P960" i="4"/>
  <c r="Q960" i="4"/>
  <c r="R960" i="4"/>
  <c r="S960" i="4"/>
  <c r="T960" i="4"/>
  <c r="U960" i="4"/>
  <c r="N961" i="4"/>
  <c r="O961" i="4"/>
  <c r="P961" i="4"/>
  <c r="Q961" i="4"/>
  <c r="R961" i="4"/>
  <c r="S961" i="4"/>
  <c r="T961" i="4"/>
  <c r="U961" i="4"/>
  <c r="N962" i="4"/>
  <c r="O962" i="4"/>
  <c r="P962" i="4"/>
  <c r="Q962" i="4"/>
  <c r="R962" i="4"/>
  <c r="S962" i="4"/>
  <c r="T962" i="4"/>
  <c r="U962" i="4"/>
  <c r="N963" i="4"/>
  <c r="O963" i="4"/>
  <c r="P963" i="4"/>
  <c r="Q963" i="4"/>
  <c r="R963" i="4"/>
  <c r="S963" i="4"/>
  <c r="T963" i="4"/>
  <c r="U963" i="4"/>
  <c r="N964" i="4"/>
  <c r="O964" i="4"/>
  <c r="P964" i="4"/>
  <c r="Q964" i="4"/>
  <c r="R964" i="4"/>
  <c r="S964" i="4"/>
  <c r="T964" i="4"/>
  <c r="U964" i="4"/>
  <c r="N965" i="4"/>
  <c r="O965" i="4"/>
  <c r="P965" i="4"/>
  <c r="Q965" i="4"/>
  <c r="R965" i="4"/>
  <c r="S965" i="4"/>
  <c r="T965" i="4"/>
  <c r="U965" i="4"/>
  <c r="N966" i="4"/>
  <c r="O966" i="4"/>
  <c r="P966" i="4"/>
  <c r="Q966" i="4"/>
  <c r="R966" i="4"/>
  <c r="S966" i="4"/>
  <c r="T966" i="4"/>
  <c r="U966" i="4"/>
  <c r="N967" i="4"/>
  <c r="O967" i="4"/>
  <c r="P967" i="4"/>
  <c r="Q967" i="4"/>
  <c r="R967" i="4"/>
  <c r="S967" i="4"/>
  <c r="T967" i="4"/>
  <c r="U967" i="4"/>
  <c r="N968" i="4"/>
  <c r="O968" i="4"/>
  <c r="P968" i="4"/>
  <c r="Q968" i="4"/>
  <c r="R968" i="4"/>
  <c r="S968" i="4"/>
  <c r="T968" i="4"/>
  <c r="U968" i="4"/>
  <c r="N969" i="4"/>
  <c r="O969" i="4"/>
  <c r="P969" i="4"/>
  <c r="Q969" i="4"/>
  <c r="R969" i="4"/>
  <c r="S969" i="4"/>
  <c r="T969" i="4"/>
  <c r="U969" i="4"/>
  <c r="N970" i="4"/>
  <c r="O970" i="4"/>
  <c r="P970" i="4"/>
  <c r="Q970" i="4"/>
  <c r="R970" i="4"/>
  <c r="S970" i="4"/>
  <c r="T970" i="4"/>
  <c r="U970" i="4"/>
  <c r="N971" i="4"/>
  <c r="O971" i="4"/>
  <c r="P971" i="4"/>
  <c r="Q971" i="4"/>
  <c r="R971" i="4"/>
  <c r="S971" i="4"/>
  <c r="T971" i="4"/>
  <c r="U971" i="4"/>
  <c r="N972" i="4"/>
  <c r="O972" i="4"/>
  <c r="P972" i="4"/>
  <c r="Q972" i="4"/>
  <c r="R972" i="4"/>
  <c r="S972" i="4"/>
  <c r="T972" i="4"/>
  <c r="U972" i="4"/>
  <c r="N973" i="4"/>
  <c r="O973" i="4"/>
  <c r="P973" i="4"/>
  <c r="Q973" i="4"/>
  <c r="R973" i="4"/>
  <c r="S973" i="4"/>
  <c r="T973" i="4"/>
  <c r="U973" i="4"/>
  <c r="N974" i="4"/>
  <c r="O974" i="4"/>
  <c r="P974" i="4"/>
  <c r="Q974" i="4"/>
  <c r="R974" i="4"/>
  <c r="S974" i="4"/>
  <c r="T974" i="4"/>
  <c r="U974" i="4"/>
  <c r="N975" i="4"/>
  <c r="O975" i="4"/>
  <c r="P975" i="4"/>
  <c r="Q975" i="4"/>
  <c r="R975" i="4"/>
  <c r="S975" i="4"/>
  <c r="T975" i="4"/>
  <c r="U975" i="4"/>
  <c r="N976" i="4"/>
  <c r="O976" i="4"/>
  <c r="P976" i="4"/>
  <c r="Q976" i="4"/>
  <c r="R976" i="4"/>
  <c r="S976" i="4"/>
  <c r="T976" i="4"/>
  <c r="U976" i="4"/>
  <c r="N977" i="4"/>
  <c r="O977" i="4"/>
  <c r="P977" i="4"/>
  <c r="Q977" i="4"/>
  <c r="R977" i="4"/>
  <c r="S977" i="4"/>
  <c r="T977" i="4"/>
  <c r="U977" i="4"/>
  <c r="N978" i="4"/>
  <c r="O978" i="4"/>
  <c r="P978" i="4"/>
  <c r="Q978" i="4"/>
  <c r="R978" i="4"/>
  <c r="S978" i="4"/>
  <c r="T978" i="4"/>
  <c r="U978" i="4"/>
  <c r="N979" i="4"/>
  <c r="O979" i="4"/>
  <c r="P979" i="4"/>
  <c r="Q979" i="4"/>
  <c r="R979" i="4"/>
  <c r="S979" i="4"/>
  <c r="T979" i="4"/>
  <c r="U979" i="4"/>
  <c r="N980" i="4"/>
  <c r="O980" i="4"/>
  <c r="P980" i="4"/>
  <c r="Q980" i="4"/>
  <c r="R980" i="4"/>
  <c r="S980" i="4"/>
  <c r="T980" i="4"/>
  <c r="U980" i="4"/>
  <c r="N981" i="4"/>
  <c r="O981" i="4"/>
  <c r="P981" i="4"/>
  <c r="Q981" i="4"/>
  <c r="R981" i="4"/>
  <c r="S981" i="4"/>
  <c r="T981" i="4"/>
  <c r="U981" i="4"/>
  <c r="N982" i="4"/>
  <c r="O982" i="4"/>
  <c r="P982" i="4"/>
  <c r="Q982" i="4"/>
  <c r="R982" i="4"/>
  <c r="S982" i="4"/>
  <c r="T982" i="4"/>
  <c r="U982" i="4"/>
  <c r="N983" i="4"/>
  <c r="O983" i="4"/>
  <c r="P983" i="4"/>
  <c r="Q983" i="4"/>
  <c r="R983" i="4"/>
  <c r="S983" i="4"/>
  <c r="T983" i="4"/>
  <c r="U983" i="4"/>
  <c r="N984" i="4"/>
  <c r="O984" i="4"/>
  <c r="P984" i="4"/>
  <c r="Q984" i="4"/>
  <c r="R984" i="4"/>
  <c r="S984" i="4"/>
  <c r="T984" i="4"/>
  <c r="U984" i="4"/>
  <c r="N985" i="4"/>
  <c r="O985" i="4"/>
  <c r="P985" i="4"/>
  <c r="Q985" i="4"/>
  <c r="R985" i="4"/>
  <c r="S985" i="4"/>
  <c r="T985" i="4"/>
  <c r="U985" i="4"/>
  <c r="N986" i="4"/>
  <c r="O986" i="4"/>
  <c r="P986" i="4"/>
  <c r="Q986" i="4"/>
  <c r="R986" i="4"/>
  <c r="S986" i="4"/>
  <c r="T986" i="4"/>
  <c r="U986" i="4"/>
  <c r="N987" i="4"/>
  <c r="O987" i="4"/>
  <c r="P987" i="4"/>
  <c r="Q987" i="4"/>
  <c r="R987" i="4"/>
  <c r="S987" i="4"/>
  <c r="T987" i="4"/>
  <c r="U987" i="4"/>
  <c r="N988" i="4"/>
  <c r="O988" i="4"/>
  <c r="P988" i="4"/>
  <c r="Q988" i="4"/>
  <c r="R988" i="4"/>
  <c r="S988" i="4"/>
  <c r="T988" i="4"/>
  <c r="U988" i="4"/>
  <c r="N989" i="4"/>
  <c r="O989" i="4"/>
  <c r="P989" i="4"/>
  <c r="Q989" i="4"/>
  <c r="R989" i="4"/>
  <c r="S989" i="4"/>
  <c r="T989" i="4"/>
  <c r="U989" i="4"/>
  <c r="N990" i="4"/>
  <c r="O990" i="4"/>
  <c r="P990" i="4"/>
  <c r="Q990" i="4"/>
  <c r="R990" i="4"/>
  <c r="S990" i="4"/>
  <c r="T990" i="4"/>
  <c r="U990" i="4"/>
  <c r="N991" i="4"/>
  <c r="O991" i="4"/>
  <c r="P991" i="4"/>
  <c r="Q991" i="4"/>
  <c r="R991" i="4"/>
  <c r="S991" i="4"/>
  <c r="T991" i="4"/>
  <c r="U991" i="4"/>
  <c r="N992" i="4"/>
  <c r="O992" i="4"/>
  <c r="P992" i="4"/>
  <c r="Q992" i="4"/>
  <c r="R992" i="4"/>
  <c r="S992" i="4"/>
  <c r="T992" i="4"/>
  <c r="U992" i="4"/>
  <c r="N993" i="4"/>
  <c r="O993" i="4"/>
  <c r="P993" i="4"/>
  <c r="Q993" i="4"/>
  <c r="R993" i="4"/>
  <c r="S993" i="4"/>
  <c r="T993" i="4"/>
  <c r="U993" i="4"/>
  <c r="N994" i="4"/>
  <c r="O994" i="4"/>
  <c r="P994" i="4"/>
  <c r="Q994" i="4"/>
  <c r="R994" i="4"/>
  <c r="S994" i="4"/>
  <c r="T994" i="4"/>
  <c r="U994" i="4"/>
  <c r="N995" i="4"/>
  <c r="O995" i="4"/>
  <c r="P995" i="4"/>
  <c r="Q995" i="4"/>
  <c r="R995" i="4"/>
  <c r="S995" i="4"/>
  <c r="T995" i="4"/>
  <c r="U995" i="4"/>
  <c r="N996" i="4"/>
  <c r="O996" i="4"/>
  <c r="P996" i="4"/>
  <c r="Q996" i="4"/>
  <c r="R996" i="4"/>
  <c r="S996" i="4"/>
  <c r="T996" i="4"/>
  <c r="U996" i="4"/>
  <c r="N997" i="4"/>
  <c r="O997" i="4"/>
  <c r="P997" i="4"/>
  <c r="Q997" i="4"/>
  <c r="R997" i="4"/>
  <c r="S997" i="4"/>
  <c r="T997" i="4"/>
  <c r="U997" i="4"/>
  <c r="N998" i="4"/>
  <c r="O998" i="4"/>
  <c r="P998" i="4"/>
  <c r="Q998" i="4"/>
  <c r="R998" i="4"/>
  <c r="S998" i="4"/>
  <c r="T998" i="4"/>
  <c r="U998" i="4"/>
  <c r="N999" i="4"/>
  <c r="O999" i="4"/>
  <c r="P999" i="4"/>
  <c r="Q999" i="4"/>
  <c r="R999" i="4"/>
  <c r="S999" i="4"/>
  <c r="T999" i="4"/>
  <c r="U999" i="4"/>
  <c r="N1000" i="4"/>
  <c r="O1000" i="4"/>
  <c r="P1000" i="4"/>
  <c r="Q1000" i="4"/>
  <c r="R1000" i="4"/>
  <c r="S1000" i="4"/>
  <c r="T1000" i="4"/>
  <c r="U1000" i="4"/>
  <c r="N1001" i="4"/>
  <c r="O1001" i="4"/>
  <c r="P1001" i="4"/>
  <c r="Q1001" i="4"/>
  <c r="R1001" i="4"/>
  <c r="S1001" i="4"/>
  <c r="T1001" i="4"/>
  <c r="U1001" i="4"/>
  <c r="N1002" i="4"/>
  <c r="O1002" i="4"/>
  <c r="P1002" i="4"/>
  <c r="Q1002" i="4"/>
  <c r="R1002" i="4"/>
  <c r="S1002" i="4"/>
  <c r="T1002" i="4"/>
  <c r="U1002" i="4"/>
  <c r="N1003" i="4"/>
  <c r="O1003" i="4"/>
  <c r="P1003" i="4"/>
  <c r="Q1003" i="4"/>
  <c r="R1003" i="4"/>
  <c r="S1003" i="4"/>
  <c r="T1003" i="4"/>
  <c r="U1003" i="4"/>
  <c r="N1004" i="4"/>
  <c r="O1004" i="4"/>
  <c r="P1004" i="4"/>
  <c r="Q1004" i="4"/>
  <c r="R1004" i="4"/>
  <c r="S1004" i="4"/>
  <c r="T1004" i="4"/>
  <c r="U1004" i="4"/>
  <c r="N1005" i="4"/>
  <c r="O1005" i="4"/>
  <c r="P1005" i="4"/>
  <c r="Q1005" i="4"/>
  <c r="R1005" i="4"/>
  <c r="S1005" i="4"/>
  <c r="T1005" i="4"/>
  <c r="U1005" i="4"/>
  <c r="N1006" i="4"/>
  <c r="O1006" i="4"/>
  <c r="P1006" i="4"/>
  <c r="Q1006" i="4"/>
  <c r="R1006" i="4"/>
  <c r="S1006" i="4"/>
  <c r="T1006" i="4"/>
  <c r="U1006" i="4"/>
  <c r="N1007" i="4"/>
  <c r="O1007" i="4"/>
  <c r="P1007" i="4"/>
  <c r="Q1007" i="4"/>
  <c r="R1007" i="4"/>
  <c r="S1007" i="4"/>
  <c r="T1007" i="4"/>
  <c r="U1007" i="4"/>
  <c r="N1008" i="4"/>
  <c r="O1008" i="4"/>
  <c r="P1008" i="4"/>
  <c r="Q1008" i="4"/>
  <c r="R1008" i="4"/>
  <c r="S1008" i="4"/>
  <c r="T1008" i="4"/>
  <c r="U1008" i="4"/>
  <c r="N1009" i="4"/>
  <c r="O1009" i="4"/>
  <c r="P1009" i="4"/>
  <c r="Q1009" i="4"/>
  <c r="R1009" i="4"/>
  <c r="S1009" i="4"/>
  <c r="T1009" i="4"/>
  <c r="U1009" i="4"/>
  <c r="N1010" i="4"/>
  <c r="O1010" i="4"/>
  <c r="P1010" i="4"/>
  <c r="Q1010" i="4"/>
  <c r="R1010" i="4"/>
  <c r="S1010" i="4"/>
  <c r="T1010" i="4"/>
  <c r="U1010" i="4"/>
  <c r="N1011" i="4"/>
  <c r="O1011" i="4"/>
  <c r="P1011" i="4"/>
  <c r="Q1011" i="4"/>
  <c r="R1011" i="4"/>
  <c r="S1011" i="4"/>
  <c r="T1011" i="4"/>
  <c r="U1011" i="4"/>
  <c r="N1012" i="4"/>
  <c r="O1012" i="4"/>
  <c r="P1012" i="4"/>
  <c r="Q1012" i="4"/>
  <c r="R1012" i="4"/>
  <c r="S1012" i="4"/>
  <c r="T1012" i="4"/>
  <c r="U1012" i="4"/>
  <c r="N1013" i="4"/>
  <c r="O1013" i="4"/>
  <c r="P1013" i="4"/>
  <c r="Q1013" i="4"/>
  <c r="R1013" i="4"/>
  <c r="S1013" i="4"/>
  <c r="T1013" i="4"/>
  <c r="U1013" i="4"/>
  <c r="N1014" i="4"/>
  <c r="O1014" i="4"/>
  <c r="P1014" i="4"/>
  <c r="Q1014" i="4"/>
  <c r="R1014" i="4"/>
  <c r="S1014" i="4"/>
  <c r="T1014" i="4"/>
  <c r="U1014" i="4"/>
  <c r="N1015" i="4"/>
  <c r="O1015" i="4"/>
  <c r="P1015" i="4"/>
  <c r="Q1015" i="4"/>
  <c r="R1015" i="4"/>
  <c r="S1015" i="4"/>
  <c r="T1015" i="4"/>
  <c r="U1015" i="4"/>
  <c r="N1016" i="4"/>
  <c r="O1016" i="4"/>
  <c r="P1016" i="4"/>
  <c r="Q1016" i="4"/>
  <c r="R1016" i="4"/>
  <c r="S1016" i="4"/>
  <c r="T1016" i="4"/>
  <c r="U1016" i="4"/>
  <c r="N1017" i="4"/>
  <c r="O1017" i="4"/>
  <c r="P1017" i="4"/>
  <c r="Q1017" i="4"/>
  <c r="R1017" i="4"/>
  <c r="S1017" i="4"/>
  <c r="T1017" i="4"/>
  <c r="U1017" i="4"/>
  <c r="N1018" i="4"/>
  <c r="O1018" i="4"/>
  <c r="P1018" i="4"/>
  <c r="Q1018" i="4"/>
  <c r="R1018" i="4"/>
  <c r="S1018" i="4"/>
  <c r="T1018" i="4"/>
  <c r="U1018" i="4"/>
  <c r="N1019" i="4"/>
  <c r="O1019" i="4"/>
  <c r="P1019" i="4"/>
  <c r="Q1019" i="4"/>
  <c r="R1019" i="4"/>
  <c r="S1019" i="4"/>
  <c r="T1019" i="4"/>
  <c r="U1019" i="4"/>
  <c r="N1020" i="4"/>
  <c r="O1020" i="4"/>
  <c r="P1020" i="4"/>
  <c r="Q1020" i="4"/>
  <c r="R1020" i="4"/>
  <c r="S1020" i="4"/>
  <c r="T1020" i="4"/>
  <c r="U1020" i="4"/>
  <c r="N1021" i="4"/>
  <c r="O1021" i="4"/>
  <c r="P1021" i="4"/>
  <c r="Q1021" i="4"/>
  <c r="R1021" i="4"/>
  <c r="S1021" i="4"/>
  <c r="T1021" i="4"/>
  <c r="U1021" i="4"/>
  <c r="N1022" i="4"/>
  <c r="O1022" i="4"/>
  <c r="P1022" i="4"/>
  <c r="Q1022" i="4"/>
  <c r="R1022" i="4"/>
  <c r="S1022" i="4"/>
  <c r="T1022" i="4"/>
  <c r="U1022" i="4"/>
  <c r="N1023" i="4"/>
  <c r="O1023" i="4"/>
  <c r="P1023" i="4"/>
  <c r="Q1023" i="4"/>
  <c r="R1023" i="4"/>
  <c r="S1023" i="4"/>
  <c r="T1023" i="4"/>
  <c r="U1023" i="4"/>
  <c r="N1024" i="4"/>
  <c r="O1024" i="4"/>
  <c r="P1024" i="4"/>
  <c r="Q1024" i="4"/>
  <c r="R1024" i="4"/>
  <c r="S1024" i="4"/>
  <c r="T1024" i="4"/>
  <c r="U1024" i="4"/>
  <c r="N1025" i="4"/>
  <c r="O1025" i="4"/>
  <c r="P1025" i="4"/>
  <c r="Q1025" i="4"/>
  <c r="R1025" i="4"/>
  <c r="S1025" i="4"/>
  <c r="T1025" i="4"/>
  <c r="U1025" i="4"/>
  <c r="N1026" i="4"/>
  <c r="O1026" i="4"/>
  <c r="P1026" i="4"/>
  <c r="Q1026" i="4"/>
  <c r="R1026" i="4"/>
  <c r="S1026" i="4"/>
  <c r="T1026" i="4"/>
  <c r="U1026" i="4"/>
  <c r="N1027" i="4"/>
  <c r="O1027" i="4"/>
  <c r="P1027" i="4"/>
  <c r="Q1027" i="4"/>
  <c r="R1027" i="4"/>
  <c r="S1027" i="4"/>
  <c r="T1027" i="4"/>
  <c r="U1027" i="4"/>
  <c r="N1028" i="4"/>
  <c r="O1028" i="4"/>
  <c r="P1028" i="4"/>
  <c r="Q1028" i="4"/>
  <c r="R1028" i="4"/>
  <c r="S1028" i="4"/>
  <c r="T1028" i="4"/>
  <c r="U1028" i="4"/>
  <c r="N1029" i="4"/>
  <c r="O1029" i="4"/>
  <c r="P1029" i="4"/>
  <c r="Q1029" i="4"/>
  <c r="R1029" i="4"/>
  <c r="S1029" i="4"/>
  <c r="T1029" i="4"/>
  <c r="U1029" i="4"/>
  <c r="N1030" i="4"/>
  <c r="O1030" i="4"/>
  <c r="P1030" i="4"/>
  <c r="Q1030" i="4"/>
  <c r="R1030" i="4"/>
  <c r="S1030" i="4"/>
  <c r="T1030" i="4"/>
  <c r="U1030" i="4"/>
  <c r="N1031" i="4"/>
  <c r="O1031" i="4"/>
  <c r="P1031" i="4"/>
  <c r="Q1031" i="4"/>
  <c r="R1031" i="4"/>
  <c r="S1031" i="4"/>
  <c r="T1031" i="4"/>
  <c r="U1031" i="4"/>
  <c r="N1032" i="4"/>
  <c r="O1032" i="4"/>
  <c r="P1032" i="4"/>
  <c r="Q1032" i="4"/>
  <c r="R1032" i="4"/>
  <c r="S1032" i="4"/>
  <c r="T1032" i="4"/>
  <c r="U1032" i="4"/>
  <c r="N1033" i="4"/>
  <c r="O1033" i="4"/>
  <c r="P1033" i="4"/>
  <c r="Q1033" i="4"/>
  <c r="R1033" i="4"/>
  <c r="S1033" i="4"/>
  <c r="T1033" i="4"/>
  <c r="U1033" i="4"/>
  <c r="N1034" i="4"/>
  <c r="O1034" i="4"/>
  <c r="P1034" i="4"/>
  <c r="Q1034" i="4"/>
  <c r="R1034" i="4"/>
  <c r="S1034" i="4"/>
  <c r="T1034" i="4"/>
  <c r="U1034" i="4"/>
  <c r="N1035" i="4"/>
  <c r="O1035" i="4"/>
  <c r="P1035" i="4"/>
  <c r="Q1035" i="4"/>
  <c r="R1035" i="4"/>
  <c r="S1035" i="4"/>
  <c r="T1035" i="4"/>
  <c r="U1035" i="4"/>
  <c r="N1036" i="4"/>
  <c r="O1036" i="4"/>
  <c r="P1036" i="4"/>
  <c r="Q1036" i="4"/>
  <c r="R1036" i="4"/>
  <c r="S1036" i="4"/>
  <c r="T1036" i="4"/>
  <c r="U1036" i="4"/>
  <c r="N1037" i="4"/>
  <c r="O1037" i="4"/>
  <c r="P1037" i="4"/>
  <c r="Q1037" i="4"/>
  <c r="R1037" i="4"/>
  <c r="S1037" i="4"/>
  <c r="T1037" i="4"/>
  <c r="U1037" i="4"/>
  <c r="N1038" i="4"/>
  <c r="O1038" i="4"/>
  <c r="P1038" i="4"/>
  <c r="Q1038" i="4"/>
  <c r="R1038" i="4"/>
  <c r="S1038" i="4"/>
  <c r="T1038" i="4"/>
  <c r="U1038" i="4"/>
  <c r="N1039" i="4"/>
  <c r="O1039" i="4"/>
  <c r="P1039" i="4"/>
  <c r="Q1039" i="4"/>
  <c r="R1039" i="4"/>
  <c r="S1039" i="4"/>
  <c r="T1039" i="4"/>
  <c r="U1039" i="4"/>
  <c r="N1040" i="4"/>
  <c r="O1040" i="4"/>
  <c r="P1040" i="4"/>
  <c r="Q1040" i="4"/>
  <c r="R1040" i="4"/>
  <c r="S1040" i="4"/>
  <c r="T1040" i="4"/>
  <c r="U1040" i="4"/>
  <c r="N1041" i="4"/>
  <c r="O1041" i="4"/>
  <c r="P1041" i="4"/>
  <c r="Q1041" i="4"/>
  <c r="R1041" i="4"/>
  <c r="S1041" i="4"/>
  <c r="T1041" i="4"/>
  <c r="U1041" i="4"/>
  <c r="N1042" i="4"/>
  <c r="O1042" i="4"/>
  <c r="P1042" i="4"/>
  <c r="Q1042" i="4"/>
  <c r="R1042" i="4"/>
  <c r="S1042" i="4"/>
  <c r="T1042" i="4"/>
  <c r="U1042" i="4"/>
  <c r="N1043" i="4"/>
  <c r="O1043" i="4"/>
  <c r="P1043" i="4"/>
  <c r="Q1043" i="4"/>
  <c r="R1043" i="4"/>
  <c r="S1043" i="4"/>
  <c r="T1043" i="4"/>
  <c r="U1043" i="4"/>
  <c r="N1044" i="4"/>
  <c r="O1044" i="4"/>
  <c r="P1044" i="4"/>
  <c r="Q1044" i="4"/>
  <c r="R1044" i="4"/>
  <c r="S1044" i="4"/>
  <c r="T1044" i="4"/>
  <c r="U1044" i="4"/>
  <c r="N1045" i="4"/>
  <c r="O1045" i="4"/>
  <c r="P1045" i="4"/>
  <c r="Q1045" i="4"/>
  <c r="R1045" i="4"/>
  <c r="S1045" i="4"/>
  <c r="T1045" i="4"/>
  <c r="U1045" i="4"/>
  <c r="N1046" i="4"/>
  <c r="O1046" i="4"/>
  <c r="P1046" i="4"/>
  <c r="Q1046" i="4"/>
  <c r="R1046" i="4"/>
  <c r="S1046" i="4"/>
  <c r="T1046" i="4"/>
  <c r="U1046" i="4"/>
  <c r="N1047" i="4"/>
  <c r="O1047" i="4"/>
  <c r="P1047" i="4"/>
  <c r="Q1047" i="4"/>
  <c r="R1047" i="4"/>
  <c r="S1047" i="4"/>
  <c r="T1047" i="4"/>
  <c r="U1047" i="4"/>
  <c r="N1048" i="4"/>
  <c r="O1048" i="4"/>
  <c r="P1048" i="4"/>
  <c r="Q1048" i="4"/>
  <c r="R1048" i="4"/>
  <c r="S1048" i="4"/>
  <c r="T1048" i="4"/>
  <c r="U1048" i="4"/>
  <c r="N1049" i="4"/>
  <c r="O1049" i="4"/>
  <c r="P1049" i="4"/>
  <c r="Q1049" i="4"/>
  <c r="R1049" i="4"/>
  <c r="S1049" i="4"/>
  <c r="T1049" i="4"/>
  <c r="U1049" i="4"/>
  <c r="N1050" i="4"/>
  <c r="O1050" i="4"/>
  <c r="P1050" i="4"/>
  <c r="Q1050" i="4"/>
  <c r="R1050" i="4"/>
  <c r="S1050" i="4"/>
  <c r="T1050" i="4"/>
  <c r="U1050" i="4"/>
  <c r="N1051" i="4"/>
  <c r="O1051" i="4"/>
  <c r="P1051" i="4"/>
  <c r="Q1051" i="4"/>
  <c r="R1051" i="4"/>
  <c r="S1051" i="4"/>
  <c r="T1051" i="4"/>
  <c r="U1051" i="4"/>
  <c r="N1052" i="4"/>
  <c r="O1052" i="4"/>
  <c r="P1052" i="4"/>
  <c r="Q1052" i="4"/>
  <c r="R1052" i="4"/>
  <c r="S1052" i="4"/>
  <c r="T1052" i="4"/>
  <c r="U1052" i="4"/>
  <c r="N1053" i="4"/>
  <c r="O1053" i="4"/>
  <c r="P1053" i="4"/>
  <c r="Q1053" i="4"/>
  <c r="R1053" i="4"/>
  <c r="S1053" i="4"/>
  <c r="T1053" i="4"/>
  <c r="U1053" i="4"/>
  <c r="N1054" i="4"/>
  <c r="O1054" i="4"/>
  <c r="P1054" i="4"/>
  <c r="Q1054" i="4"/>
  <c r="R1054" i="4"/>
  <c r="S1054" i="4"/>
  <c r="T1054" i="4"/>
  <c r="U1054" i="4"/>
  <c r="N1055" i="4"/>
  <c r="O1055" i="4"/>
  <c r="P1055" i="4"/>
  <c r="Q1055" i="4"/>
  <c r="R1055" i="4"/>
  <c r="S1055" i="4"/>
  <c r="T1055" i="4"/>
  <c r="U1055" i="4"/>
  <c r="N1056" i="4"/>
  <c r="O1056" i="4"/>
  <c r="P1056" i="4"/>
  <c r="Q1056" i="4"/>
  <c r="R1056" i="4"/>
  <c r="S1056" i="4"/>
  <c r="T1056" i="4"/>
  <c r="U1056" i="4"/>
  <c r="N1057" i="4"/>
  <c r="O1057" i="4"/>
  <c r="P1057" i="4"/>
  <c r="Q1057" i="4"/>
  <c r="R1057" i="4"/>
  <c r="S1057" i="4"/>
  <c r="T1057" i="4"/>
  <c r="U1057" i="4"/>
  <c r="N1058" i="4"/>
  <c r="O1058" i="4"/>
  <c r="P1058" i="4"/>
  <c r="Q1058" i="4"/>
  <c r="R1058" i="4"/>
  <c r="S1058" i="4"/>
  <c r="T1058" i="4"/>
  <c r="U1058" i="4"/>
  <c r="N1059" i="4"/>
  <c r="O1059" i="4"/>
  <c r="P1059" i="4"/>
  <c r="Q1059" i="4"/>
  <c r="R1059" i="4"/>
  <c r="S1059" i="4"/>
  <c r="T1059" i="4"/>
  <c r="U1059" i="4"/>
  <c r="N1060" i="4"/>
  <c r="O1060" i="4"/>
  <c r="P1060" i="4"/>
  <c r="Q1060" i="4"/>
  <c r="R1060" i="4"/>
  <c r="S1060" i="4"/>
  <c r="T1060" i="4"/>
  <c r="U1060" i="4"/>
  <c r="N1061" i="4"/>
  <c r="O1061" i="4"/>
  <c r="P1061" i="4"/>
  <c r="Q1061" i="4"/>
  <c r="R1061" i="4"/>
  <c r="S1061" i="4"/>
  <c r="T1061" i="4"/>
  <c r="U1061" i="4"/>
  <c r="N1062" i="4"/>
  <c r="O1062" i="4"/>
  <c r="P1062" i="4"/>
  <c r="Q1062" i="4"/>
  <c r="R1062" i="4"/>
  <c r="S1062" i="4"/>
  <c r="T1062" i="4"/>
  <c r="U1062" i="4"/>
  <c r="N1063" i="4"/>
  <c r="O1063" i="4"/>
  <c r="P1063" i="4"/>
  <c r="Q1063" i="4"/>
  <c r="R1063" i="4"/>
  <c r="S1063" i="4"/>
  <c r="T1063" i="4"/>
  <c r="U1063" i="4"/>
  <c r="N1064" i="4"/>
  <c r="O1064" i="4"/>
  <c r="P1064" i="4"/>
  <c r="Q1064" i="4"/>
  <c r="R1064" i="4"/>
  <c r="S1064" i="4"/>
  <c r="T1064" i="4"/>
  <c r="U1064" i="4"/>
  <c r="N1065" i="4"/>
  <c r="O1065" i="4"/>
  <c r="P1065" i="4"/>
  <c r="Q1065" i="4"/>
  <c r="R1065" i="4"/>
  <c r="S1065" i="4"/>
  <c r="T1065" i="4"/>
  <c r="U1065" i="4"/>
  <c r="N1066" i="4"/>
  <c r="O1066" i="4"/>
  <c r="P1066" i="4"/>
  <c r="Q1066" i="4"/>
  <c r="R1066" i="4"/>
  <c r="S1066" i="4"/>
  <c r="T1066" i="4"/>
  <c r="U1066" i="4"/>
  <c r="N1067" i="4"/>
  <c r="O1067" i="4"/>
  <c r="P1067" i="4"/>
  <c r="Q1067" i="4"/>
  <c r="R1067" i="4"/>
  <c r="S1067" i="4"/>
  <c r="T1067" i="4"/>
  <c r="U1067" i="4"/>
  <c r="N1068" i="4"/>
  <c r="O1068" i="4"/>
  <c r="P1068" i="4"/>
  <c r="Q1068" i="4"/>
  <c r="R1068" i="4"/>
  <c r="S1068" i="4"/>
  <c r="T1068" i="4"/>
  <c r="U1068" i="4"/>
  <c r="N1069" i="4"/>
  <c r="O1069" i="4"/>
  <c r="P1069" i="4"/>
  <c r="Q1069" i="4"/>
  <c r="R1069" i="4"/>
  <c r="S1069" i="4"/>
  <c r="T1069" i="4"/>
  <c r="U1069" i="4"/>
  <c r="N1070" i="4"/>
  <c r="O1070" i="4"/>
  <c r="P1070" i="4"/>
  <c r="Q1070" i="4"/>
  <c r="R1070" i="4"/>
  <c r="S1070" i="4"/>
  <c r="T1070" i="4"/>
  <c r="U1070" i="4"/>
  <c r="N1071" i="4"/>
  <c r="O1071" i="4"/>
  <c r="P1071" i="4"/>
  <c r="Q1071" i="4"/>
  <c r="R1071" i="4"/>
  <c r="S1071" i="4"/>
  <c r="T1071" i="4"/>
  <c r="U1071" i="4"/>
  <c r="N1072" i="4"/>
  <c r="O1072" i="4"/>
  <c r="P1072" i="4"/>
  <c r="Q1072" i="4"/>
  <c r="R1072" i="4"/>
  <c r="S1072" i="4"/>
  <c r="T1072" i="4"/>
  <c r="U1072" i="4"/>
  <c r="N1073" i="4"/>
  <c r="O1073" i="4"/>
  <c r="P1073" i="4"/>
  <c r="Q1073" i="4"/>
  <c r="R1073" i="4"/>
  <c r="S1073" i="4"/>
  <c r="T1073" i="4"/>
  <c r="U1073" i="4"/>
  <c r="N1074" i="4"/>
  <c r="O1074" i="4"/>
  <c r="P1074" i="4"/>
  <c r="Q1074" i="4"/>
  <c r="R1074" i="4"/>
  <c r="S1074" i="4"/>
  <c r="T1074" i="4"/>
  <c r="U1074" i="4"/>
  <c r="N1075" i="4"/>
  <c r="O1075" i="4"/>
  <c r="P1075" i="4"/>
  <c r="Q1075" i="4"/>
  <c r="R1075" i="4"/>
  <c r="S1075" i="4"/>
  <c r="T1075" i="4"/>
  <c r="U1075" i="4"/>
  <c r="N1076" i="4"/>
  <c r="O1076" i="4"/>
  <c r="P1076" i="4"/>
  <c r="Q1076" i="4"/>
  <c r="R1076" i="4"/>
  <c r="S1076" i="4"/>
  <c r="T1076" i="4"/>
  <c r="U1076" i="4"/>
  <c r="N1077" i="4"/>
  <c r="O1077" i="4"/>
  <c r="P1077" i="4"/>
  <c r="Q1077" i="4"/>
  <c r="R1077" i="4"/>
  <c r="S1077" i="4"/>
  <c r="T1077" i="4"/>
  <c r="U1077" i="4"/>
  <c r="N1078" i="4"/>
  <c r="O1078" i="4"/>
  <c r="P1078" i="4"/>
  <c r="Q1078" i="4"/>
  <c r="R1078" i="4"/>
  <c r="S1078" i="4"/>
  <c r="T1078" i="4"/>
  <c r="U1078" i="4"/>
  <c r="N1079" i="4"/>
  <c r="O1079" i="4"/>
  <c r="P1079" i="4"/>
  <c r="Q1079" i="4"/>
  <c r="R1079" i="4"/>
  <c r="S1079" i="4"/>
  <c r="T1079" i="4"/>
  <c r="U1079" i="4"/>
  <c r="N1080" i="4"/>
  <c r="O1080" i="4"/>
  <c r="P1080" i="4"/>
  <c r="Q1080" i="4"/>
  <c r="R1080" i="4"/>
  <c r="S1080" i="4"/>
  <c r="T1080" i="4"/>
  <c r="U1080" i="4"/>
  <c r="N1081" i="4"/>
  <c r="O1081" i="4"/>
  <c r="P1081" i="4"/>
  <c r="Q1081" i="4"/>
  <c r="R1081" i="4"/>
  <c r="S1081" i="4"/>
  <c r="T1081" i="4"/>
  <c r="U1081" i="4"/>
  <c r="N1082" i="4"/>
  <c r="O1082" i="4"/>
  <c r="P1082" i="4"/>
  <c r="Q1082" i="4"/>
  <c r="R1082" i="4"/>
  <c r="S1082" i="4"/>
  <c r="T1082" i="4"/>
  <c r="U1082" i="4"/>
  <c r="N1083" i="4"/>
  <c r="O1083" i="4"/>
  <c r="P1083" i="4"/>
  <c r="Q1083" i="4"/>
  <c r="R1083" i="4"/>
  <c r="S1083" i="4"/>
  <c r="T1083" i="4"/>
  <c r="U1083" i="4"/>
  <c r="N1084" i="4"/>
  <c r="O1084" i="4"/>
  <c r="P1084" i="4"/>
  <c r="Q1084" i="4"/>
  <c r="R1084" i="4"/>
  <c r="S1084" i="4"/>
  <c r="T1084" i="4"/>
  <c r="U1084" i="4"/>
  <c r="N1085" i="4"/>
  <c r="O1085" i="4"/>
  <c r="P1085" i="4"/>
  <c r="Q1085" i="4"/>
  <c r="R1085" i="4"/>
  <c r="S1085" i="4"/>
  <c r="T1085" i="4"/>
  <c r="U1085" i="4"/>
  <c r="N1086" i="4"/>
  <c r="O1086" i="4"/>
  <c r="P1086" i="4"/>
  <c r="Q1086" i="4"/>
  <c r="R1086" i="4"/>
  <c r="S1086" i="4"/>
  <c r="T1086" i="4"/>
  <c r="U1086" i="4"/>
  <c r="N1087" i="4"/>
  <c r="O1087" i="4"/>
  <c r="P1087" i="4"/>
  <c r="Q1087" i="4"/>
  <c r="R1087" i="4"/>
  <c r="S1087" i="4"/>
  <c r="T1087" i="4"/>
  <c r="U1087" i="4"/>
  <c r="N1088" i="4"/>
  <c r="O1088" i="4"/>
  <c r="P1088" i="4"/>
  <c r="Q1088" i="4"/>
  <c r="R1088" i="4"/>
  <c r="S1088" i="4"/>
  <c r="T1088" i="4"/>
  <c r="U1088" i="4"/>
  <c r="N1089" i="4"/>
  <c r="O1089" i="4"/>
  <c r="P1089" i="4"/>
  <c r="Q1089" i="4"/>
  <c r="R1089" i="4"/>
  <c r="S1089" i="4"/>
  <c r="T1089" i="4"/>
  <c r="U1089" i="4"/>
  <c r="N1090" i="4"/>
  <c r="O1090" i="4"/>
  <c r="P1090" i="4"/>
  <c r="Q1090" i="4"/>
  <c r="R1090" i="4"/>
  <c r="S1090" i="4"/>
  <c r="T1090" i="4"/>
  <c r="U1090" i="4"/>
  <c r="N1091" i="4"/>
  <c r="O1091" i="4"/>
  <c r="P1091" i="4"/>
  <c r="Q1091" i="4"/>
  <c r="R1091" i="4"/>
  <c r="S1091" i="4"/>
  <c r="T1091" i="4"/>
  <c r="U1091" i="4"/>
  <c r="N1092" i="4"/>
  <c r="O1092" i="4"/>
  <c r="P1092" i="4"/>
  <c r="Q1092" i="4"/>
  <c r="R1092" i="4"/>
  <c r="S1092" i="4"/>
  <c r="T1092" i="4"/>
  <c r="U1092" i="4"/>
  <c r="N1093" i="4"/>
  <c r="O1093" i="4"/>
  <c r="P1093" i="4"/>
  <c r="Q1093" i="4"/>
  <c r="R1093" i="4"/>
  <c r="S1093" i="4"/>
  <c r="T1093" i="4"/>
  <c r="U1093" i="4"/>
  <c r="N1094" i="4"/>
  <c r="O1094" i="4"/>
  <c r="P1094" i="4"/>
  <c r="Q1094" i="4"/>
  <c r="R1094" i="4"/>
  <c r="S1094" i="4"/>
  <c r="T1094" i="4"/>
  <c r="U1094" i="4"/>
  <c r="N1095" i="4"/>
  <c r="O1095" i="4"/>
  <c r="P1095" i="4"/>
  <c r="Q1095" i="4"/>
  <c r="R1095" i="4"/>
  <c r="S1095" i="4"/>
  <c r="T1095" i="4"/>
  <c r="U1095" i="4"/>
  <c r="N1096" i="4"/>
  <c r="O1096" i="4"/>
  <c r="P1096" i="4"/>
  <c r="Q1096" i="4"/>
  <c r="R1096" i="4"/>
  <c r="S1096" i="4"/>
  <c r="T1096" i="4"/>
  <c r="U1096" i="4"/>
  <c r="N1097" i="4"/>
  <c r="O1097" i="4"/>
  <c r="P1097" i="4"/>
  <c r="Q1097" i="4"/>
  <c r="R1097" i="4"/>
  <c r="S1097" i="4"/>
  <c r="T1097" i="4"/>
  <c r="U1097" i="4"/>
  <c r="N1098" i="4"/>
  <c r="O1098" i="4"/>
  <c r="P1098" i="4"/>
  <c r="Q1098" i="4"/>
  <c r="R1098" i="4"/>
  <c r="S1098" i="4"/>
  <c r="T1098" i="4"/>
  <c r="U1098" i="4"/>
  <c r="N1099" i="4"/>
  <c r="O1099" i="4"/>
  <c r="P1099" i="4"/>
  <c r="Q1099" i="4"/>
  <c r="R1099" i="4"/>
  <c r="S1099" i="4"/>
  <c r="T1099" i="4"/>
  <c r="U1099" i="4"/>
  <c r="N1100" i="4"/>
  <c r="O1100" i="4"/>
  <c r="P1100" i="4"/>
  <c r="Q1100" i="4"/>
  <c r="R1100" i="4"/>
  <c r="S1100" i="4"/>
  <c r="T1100" i="4"/>
  <c r="U1100" i="4"/>
  <c r="N1101" i="4"/>
  <c r="O1101" i="4"/>
  <c r="P1101" i="4"/>
  <c r="Q1101" i="4"/>
  <c r="R1101" i="4"/>
  <c r="S1101" i="4"/>
  <c r="T1101" i="4"/>
  <c r="U1101" i="4"/>
  <c r="N1102" i="4"/>
  <c r="O1102" i="4"/>
  <c r="P1102" i="4"/>
  <c r="Q1102" i="4"/>
  <c r="R1102" i="4"/>
  <c r="S1102" i="4"/>
  <c r="T1102" i="4"/>
  <c r="U1102" i="4"/>
  <c r="N1103" i="4"/>
  <c r="O1103" i="4"/>
  <c r="P1103" i="4"/>
  <c r="Q1103" i="4"/>
  <c r="R1103" i="4"/>
  <c r="S1103" i="4"/>
  <c r="T1103" i="4"/>
  <c r="U1103" i="4"/>
  <c r="N1104" i="4"/>
  <c r="O1104" i="4"/>
  <c r="P1104" i="4"/>
  <c r="Q1104" i="4"/>
  <c r="R1104" i="4"/>
  <c r="S1104" i="4"/>
  <c r="T1104" i="4"/>
  <c r="U1104" i="4"/>
  <c r="N1105" i="4"/>
  <c r="O1105" i="4"/>
  <c r="P1105" i="4"/>
  <c r="Q1105" i="4"/>
  <c r="R1105" i="4"/>
  <c r="S1105" i="4"/>
  <c r="T1105" i="4"/>
  <c r="U1105" i="4"/>
  <c r="N1106" i="4"/>
  <c r="O1106" i="4"/>
  <c r="P1106" i="4"/>
  <c r="Q1106" i="4"/>
  <c r="R1106" i="4"/>
  <c r="S1106" i="4"/>
  <c r="T1106" i="4"/>
  <c r="U1106" i="4"/>
  <c r="N1107" i="4"/>
  <c r="O1107" i="4"/>
  <c r="P1107" i="4"/>
  <c r="Q1107" i="4"/>
  <c r="R1107" i="4"/>
  <c r="S1107" i="4"/>
  <c r="T1107" i="4"/>
  <c r="U1107" i="4"/>
  <c r="N1108" i="4"/>
  <c r="O1108" i="4"/>
  <c r="P1108" i="4"/>
  <c r="Q1108" i="4"/>
  <c r="R1108" i="4"/>
  <c r="S1108" i="4"/>
  <c r="T1108" i="4"/>
  <c r="U1108" i="4"/>
  <c r="N1109" i="4"/>
  <c r="O1109" i="4"/>
  <c r="P1109" i="4"/>
  <c r="Q1109" i="4"/>
  <c r="R1109" i="4"/>
  <c r="S1109" i="4"/>
  <c r="T1109" i="4"/>
  <c r="U1109" i="4"/>
  <c r="N1110" i="4"/>
  <c r="O1110" i="4"/>
  <c r="P1110" i="4"/>
  <c r="Q1110" i="4"/>
  <c r="R1110" i="4"/>
  <c r="S1110" i="4"/>
  <c r="T1110" i="4"/>
  <c r="U1110" i="4"/>
  <c r="N1111" i="4"/>
  <c r="O1111" i="4"/>
  <c r="P1111" i="4"/>
  <c r="Q1111" i="4"/>
  <c r="R1111" i="4"/>
  <c r="S1111" i="4"/>
  <c r="T1111" i="4"/>
  <c r="U1111" i="4"/>
  <c r="N1112" i="4"/>
  <c r="O1112" i="4"/>
  <c r="P1112" i="4"/>
  <c r="Q1112" i="4"/>
  <c r="R1112" i="4"/>
  <c r="S1112" i="4"/>
  <c r="T1112" i="4"/>
  <c r="U1112" i="4"/>
  <c r="N1113" i="4"/>
  <c r="O1113" i="4"/>
  <c r="P1113" i="4"/>
  <c r="Q1113" i="4"/>
  <c r="R1113" i="4"/>
  <c r="S1113" i="4"/>
  <c r="T1113" i="4"/>
  <c r="U1113" i="4"/>
  <c r="N1114" i="4"/>
  <c r="O1114" i="4"/>
  <c r="P1114" i="4"/>
  <c r="Q1114" i="4"/>
  <c r="R1114" i="4"/>
  <c r="S1114" i="4"/>
  <c r="T1114" i="4"/>
  <c r="U1114" i="4"/>
  <c r="N1115" i="4"/>
  <c r="O1115" i="4"/>
  <c r="P1115" i="4"/>
  <c r="Q1115" i="4"/>
  <c r="R1115" i="4"/>
  <c r="S1115" i="4"/>
  <c r="T1115" i="4"/>
  <c r="U1115" i="4"/>
  <c r="N1116" i="4"/>
  <c r="O1116" i="4"/>
  <c r="P1116" i="4"/>
  <c r="Q1116" i="4"/>
  <c r="R1116" i="4"/>
  <c r="S1116" i="4"/>
  <c r="T1116" i="4"/>
  <c r="U1116" i="4"/>
  <c r="N1117" i="4"/>
  <c r="O1117" i="4"/>
  <c r="P1117" i="4"/>
  <c r="Q1117" i="4"/>
  <c r="R1117" i="4"/>
  <c r="S1117" i="4"/>
  <c r="T1117" i="4"/>
  <c r="U1117" i="4"/>
  <c r="N1118" i="4"/>
  <c r="O1118" i="4"/>
  <c r="P1118" i="4"/>
  <c r="Q1118" i="4"/>
  <c r="R1118" i="4"/>
  <c r="S1118" i="4"/>
  <c r="T1118" i="4"/>
  <c r="U1118" i="4"/>
  <c r="N1119" i="4"/>
  <c r="O1119" i="4"/>
  <c r="P1119" i="4"/>
  <c r="Q1119" i="4"/>
  <c r="R1119" i="4"/>
  <c r="S1119" i="4"/>
  <c r="T1119" i="4"/>
  <c r="U1119" i="4"/>
  <c r="N1120" i="4"/>
  <c r="O1120" i="4"/>
  <c r="P1120" i="4"/>
  <c r="Q1120" i="4"/>
  <c r="R1120" i="4"/>
  <c r="S1120" i="4"/>
  <c r="T1120" i="4"/>
  <c r="U1120" i="4"/>
  <c r="N1121" i="4"/>
  <c r="O1121" i="4"/>
  <c r="P1121" i="4"/>
  <c r="Q1121" i="4"/>
  <c r="R1121" i="4"/>
  <c r="S1121" i="4"/>
  <c r="T1121" i="4"/>
  <c r="U1121" i="4"/>
  <c r="N1122" i="4"/>
  <c r="O1122" i="4"/>
  <c r="P1122" i="4"/>
  <c r="Q1122" i="4"/>
  <c r="R1122" i="4"/>
  <c r="S1122" i="4"/>
  <c r="T1122" i="4"/>
  <c r="U1122" i="4"/>
  <c r="N1123" i="4"/>
  <c r="O1123" i="4"/>
  <c r="P1123" i="4"/>
  <c r="Q1123" i="4"/>
  <c r="R1123" i="4"/>
  <c r="S1123" i="4"/>
  <c r="T1123" i="4"/>
  <c r="U1123" i="4"/>
  <c r="N1124" i="4"/>
  <c r="O1124" i="4"/>
  <c r="P1124" i="4"/>
  <c r="Q1124" i="4"/>
  <c r="R1124" i="4"/>
  <c r="S1124" i="4"/>
  <c r="T1124" i="4"/>
  <c r="U1124" i="4"/>
  <c r="N1125" i="4"/>
  <c r="O1125" i="4"/>
  <c r="P1125" i="4"/>
  <c r="Q1125" i="4"/>
  <c r="R1125" i="4"/>
  <c r="S1125" i="4"/>
  <c r="T1125" i="4"/>
  <c r="U1125" i="4"/>
  <c r="N1126" i="4"/>
  <c r="O1126" i="4"/>
  <c r="P1126" i="4"/>
  <c r="Q1126" i="4"/>
  <c r="R1126" i="4"/>
  <c r="S1126" i="4"/>
  <c r="T1126" i="4"/>
  <c r="U1126" i="4"/>
  <c r="N1127" i="4"/>
  <c r="O1127" i="4"/>
  <c r="P1127" i="4"/>
  <c r="Q1127" i="4"/>
  <c r="R1127" i="4"/>
  <c r="S1127" i="4"/>
  <c r="T1127" i="4"/>
  <c r="U1127" i="4"/>
  <c r="N1128" i="4"/>
  <c r="O1128" i="4"/>
  <c r="P1128" i="4"/>
  <c r="Q1128" i="4"/>
  <c r="R1128" i="4"/>
  <c r="S1128" i="4"/>
  <c r="T1128" i="4"/>
  <c r="U1128" i="4"/>
  <c r="N1129" i="4"/>
  <c r="O1129" i="4"/>
  <c r="P1129" i="4"/>
  <c r="Q1129" i="4"/>
  <c r="R1129" i="4"/>
  <c r="S1129" i="4"/>
  <c r="T1129" i="4"/>
  <c r="U1129" i="4"/>
  <c r="N1130" i="4"/>
  <c r="O1130" i="4"/>
  <c r="P1130" i="4"/>
  <c r="Q1130" i="4"/>
  <c r="R1130" i="4"/>
  <c r="S1130" i="4"/>
  <c r="T1130" i="4"/>
  <c r="U1130" i="4"/>
  <c r="N1131" i="4"/>
  <c r="O1131" i="4"/>
  <c r="P1131" i="4"/>
  <c r="Q1131" i="4"/>
  <c r="R1131" i="4"/>
  <c r="S1131" i="4"/>
  <c r="T1131" i="4"/>
  <c r="U1131" i="4"/>
  <c r="N1132" i="4"/>
  <c r="O1132" i="4"/>
  <c r="P1132" i="4"/>
  <c r="Q1132" i="4"/>
  <c r="R1132" i="4"/>
  <c r="S1132" i="4"/>
  <c r="T1132" i="4"/>
  <c r="U1132" i="4"/>
  <c r="N1133" i="4"/>
  <c r="O1133" i="4"/>
  <c r="P1133" i="4"/>
  <c r="Q1133" i="4"/>
  <c r="R1133" i="4"/>
  <c r="S1133" i="4"/>
  <c r="T1133" i="4"/>
  <c r="U1133" i="4"/>
  <c r="N1134" i="4"/>
  <c r="O1134" i="4"/>
  <c r="P1134" i="4"/>
  <c r="Q1134" i="4"/>
  <c r="R1134" i="4"/>
  <c r="S1134" i="4"/>
  <c r="T1134" i="4"/>
  <c r="U1134" i="4"/>
  <c r="N1135" i="4"/>
  <c r="O1135" i="4"/>
  <c r="P1135" i="4"/>
  <c r="Q1135" i="4"/>
  <c r="R1135" i="4"/>
  <c r="S1135" i="4"/>
  <c r="T1135" i="4"/>
  <c r="U1135" i="4"/>
  <c r="N1136" i="4"/>
  <c r="O1136" i="4"/>
  <c r="P1136" i="4"/>
  <c r="Q1136" i="4"/>
  <c r="R1136" i="4"/>
  <c r="S1136" i="4"/>
  <c r="T1136" i="4"/>
  <c r="U1136" i="4"/>
  <c r="N1137" i="4"/>
  <c r="O1137" i="4"/>
  <c r="P1137" i="4"/>
  <c r="Q1137" i="4"/>
  <c r="R1137" i="4"/>
  <c r="S1137" i="4"/>
  <c r="T1137" i="4"/>
  <c r="U1137" i="4"/>
  <c r="N1138" i="4"/>
  <c r="O1138" i="4"/>
  <c r="P1138" i="4"/>
  <c r="Q1138" i="4"/>
  <c r="R1138" i="4"/>
  <c r="S1138" i="4"/>
  <c r="T1138" i="4"/>
  <c r="U1138" i="4"/>
  <c r="N1139" i="4"/>
  <c r="O1139" i="4"/>
  <c r="P1139" i="4"/>
  <c r="Q1139" i="4"/>
  <c r="R1139" i="4"/>
  <c r="S1139" i="4"/>
  <c r="T1139" i="4"/>
  <c r="U1139" i="4"/>
  <c r="N1140" i="4"/>
  <c r="O1140" i="4"/>
  <c r="P1140" i="4"/>
  <c r="Q1140" i="4"/>
  <c r="R1140" i="4"/>
  <c r="S1140" i="4"/>
  <c r="T1140" i="4"/>
  <c r="U1140" i="4"/>
  <c r="N1141" i="4"/>
  <c r="O1141" i="4"/>
  <c r="P1141" i="4"/>
  <c r="Q1141" i="4"/>
  <c r="R1141" i="4"/>
  <c r="S1141" i="4"/>
  <c r="T1141" i="4"/>
  <c r="U1141" i="4"/>
  <c r="N1142" i="4"/>
  <c r="O1142" i="4"/>
  <c r="P1142" i="4"/>
  <c r="Q1142" i="4"/>
  <c r="R1142" i="4"/>
  <c r="S1142" i="4"/>
  <c r="T1142" i="4"/>
  <c r="U1142" i="4"/>
  <c r="N1143" i="4"/>
  <c r="O1143" i="4"/>
  <c r="P1143" i="4"/>
  <c r="Q1143" i="4"/>
  <c r="R1143" i="4"/>
  <c r="S1143" i="4"/>
  <c r="T1143" i="4"/>
  <c r="U1143" i="4"/>
  <c r="N1144" i="4"/>
  <c r="O1144" i="4"/>
  <c r="P1144" i="4"/>
  <c r="Q1144" i="4"/>
  <c r="R1144" i="4"/>
  <c r="S1144" i="4"/>
  <c r="T1144" i="4"/>
  <c r="U1144" i="4"/>
  <c r="N1145" i="4"/>
  <c r="O1145" i="4"/>
  <c r="P1145" i="4"/>
  <c r="Q1145" i="4"/>
  <c r="R1145" i="4"/>
  <c r="S1145" i="4"/>
  <c r="T1145" i="4"/>
  <c r="U1145" i="4"/>
  <c r="N1146" i="4"/>
  <c r="O1146" i="4"/>
  <c r="P1146" i="4"/>
  <c r="Q1146" i="4"/>
  <c r="R1146" i="4"/>
  <c r="S1146" i="4"/>
  <c r="T1146" i="4"/>
  <c r="U1146" i="4"/>
  <c r="N1147" i="4"/>
  <c r="O1147" i="4"/>
  <c r="P1147" i="4"/>
  <c r="Q1147" i="4"/>
  <c r="R1147" i="4"/>
  <c r="S1147" i="4"/>
  <c r="T1147" i="4"/>
  <c r="U1147" i="4"/>
  <c r="N1148" i="4"/>
  <c r="O1148" i="4"/>
  <c r="P1148" i="4"/>
  <c r="Q1148" i="4"/>
  <c r="R1148" i="4"/>
  <c r="S1148" i="4"/>
  <c r="T1148" i="4"/>
  <c r="U1148" i="4"/>
  <c r="N1149" i="4"/>
  <c r="O1149" i="4"/>
  <c r="P1149" i="4"/>
  <c r="Q1149" i="4"/>
  <c r="R1149" i="4"/>
  <c r="S1149" i="4"/>
  <c r="T1149" i="4"/>
  <c r="U1149" i="4"/>
  <c r="N1150" i="4"/>
  <c r="O1150" i="4"/>
  <c r="P1150" i="4"/>
  <c r="Q1150" i="4"/>
  <c r="R1150" i="4"/>
  <c r="S1150" i="4"/>
  <c r="T1150" i="4"/>
  <c r="U1150" i="4"/>
  <c r="N1151" i="4"/>
  <c r="O1151" i="4"/>
  <c r="P1151" i="4"/>
  <c r="Q1151" i="4"/>
  <c r="R1151" i="4"/>
  <c r="S1151" i="4"/>
  <c r="T1151" i="4"/>
  <c r="U1151" i="4"/>
  <c r="N1152" i="4"/>
  <c r="O1152" i="4"/>
  <c r="P1152" i="4"/>
  <c r="Q1152" i="4"/>
  <c r="R1152" i="4"/>
  <c r="S1152" i="4"/>
  <c r="T1152" i="4"/>
  <c r="U1152" i="4"/>
  <c r="N1153" i="4"/>
  <c r="O1153" i="4"/>
  <c r="P1153" i="4"/>
  <c r="Q1153" i="4"/>
  <c r="R1153" i="4"/>
  <c r="S1153" i="4"/>
  <c r="T1153" i="4"/>
  <c r="U1153" i="4"/>
  <c r="N1154" i="4"/>
  <c r="O1154" i="4"/>
  <c r="P1154" i="4"/>
  <c r="Q1154" i="4"/>
  <c r="R1154" i="4"/>
  <c r="S1154" i="4"/>
  <c r="T1154" i="4"/>
  <c r="U1154" i="4"/>
  <c r="N1155" i="4"/>
  <c r="O1155" i="4"/>
  <c r="P1155" i="4"/>
  <c r="Q1155" i="4"/>
  <c r="R1155" i="4"/>
  <c r="S1155" i="4"/>
  <c r="T1155" i="4"/>
  <c r="U1155" i="4"/>
  <c r="N1156" i="4"/>
  <c r="O1156" i="4"/>
  <c r="P1156" i="4"/>
  <c r="Q1156" i="4"/>
  <c r="R1156" i="4"/>
  <c r="S1156" i="4"/>
  <c r="T1156" i="4"/>
  <c r="U1156" i="4"/>
  <c r="N1157" i="4"/>
  <c r="O1157" i="4"/>
  <c r="P1157" i="4"/>
  <c r="Q1157" i="4"/>
  <c r="R1157" i="4"/>
  <c r="S1157" i="4"/>
  <c r="T1157" i="4"/>
  <c r="U1157" i="4"/>
  <c r="N1158" i="4"/>
  <c r="O1158" i="4"/>
  <c r="P1158" i="4"/>
  <c r="Q1158" i="4"/>
  <c r="R1158" i="4"/>
  <c r="S1158" i="4"/>
  <c r="T1158" i="4"/>
  <c r="U1158" i="4"/>
  <c r="N1159" i="4"/>
  <c r="O1159" i="4"/>
  <c r="P1159" i="4"/>
  <c r="Q1159" i="4"/>
  <c r="R1159" i="4"/>
  <c r="S1159" i="4"/>
  <c r="T1159" i="4"/>
  <c r="U1159" i="4"/>
  <c r="N1160" i="4"/>
  <c r="O1160" i="4"/>
  <c r="P1160" i="4"/>
  <c r="Q1160" i="4"/>
  <c r="R1160" i="4"/>
  <c r="S1160" i="4"/>
  <c r="T1160" i="4"/>
  <c r="U1160" i="4"/>
  <c r="N1161" i="4"/>
  <c r="O1161" i="4"/>
  <c r="P1161" i="4"/>
  <c r="Q1161" i="4"/>
  <c r="R1161" i="4"/>
  <c r="S1161" i="4"/>
  <c r="T1161" i="4"/>
  <c r="U1161" i="4"/>
  <c r="N1162" i="4"/>
  <c r="O1162" i="4"/>
  <c r="P1162" i="4"/>
  <c r="Q1162" i="4"/>
  <c r="R1162" i="4"/>
  <c r="S1162" i="4"/>
  <c r="T1162" i="4"/>
  <c r="U1162" i="4"/>
  <c r="N1163" i="4"/>
  <c r="O1163" i="4"/>
  <c r="P1163" i="4"/>
  <c r="Q1163" i="4"/>
  <c r="R1163" i="4"/>
  <c r="S1163" i="4"/>
  <c r="T1163" i="4"/>
  <c r="U1163" i="4"/>
  <c r="N1164" i="4"/>
  <c r="O1164" i="4"/>
  <c r="P1164" i="4"/>
  <c r="Q1164" i="4"/>
  <c r="R1164" i="4"/>
  <c r="S1164" i="4"/>
  <c r="T1164" i="4"/>
  <c r="U1164" i="4"/>
  <c r="N1165" i="4"/>
  <c r="O1165" i="4"/>
  <c r="P1165" i="4"/>
  <c r="Q1165" i="4"/>
  <c r="R1165" i="4"/>
  <c r="S1165" i="4"/>
  <c r="T1165" i="4"/>
  <c r="U1165" i="4"/>
  <c r="N1166" i="4"/>
  <c r="O1166" i="4"/>
  <c r="P1166" i="4"/>
  <c r="Q1166" i="4"/>
  <c r="R1166" i="4"/>
  <c r="S1166" i="4"/>
  <c r="T1166" i="4"/>
  <c r="U1166" i="4"/>
  <c r="N1167" i="4"/>
  <c r="O1167" i="4"/>
  <c r="P1167" i="4"/>
  <c r="Q1167" i="4"/>
  <c r="R1167" i="4"/>
  <c r="S1167" i="4"/>
  <c r="T1167" i="4"/>
  <c r="U1167" i="4"/>
  <c r="N1168" i="4"/>
  <c r="O1168" i="4"/>
  <c r="P1168" i="4"/>
  <c r="Q1168" i="4"/>
  <c r="R1168" i="4"/>
  <c r="S1168" i="4"/>
  <c r="T1168" i="4"/>
  <c r="U1168" i="4"/>
  <c r="N1169" i="4"/>
  <c r="O1169" i="4"/>
  <c r="P1169" i="4"/>
  <c r="Q1169" i="4"/>
  <c r="R1169" i="4"/>
  <c r="S1169" i="4"/>
  <c r="T1169" i="4"/>
  <c r="U1169" i="4"/>
  <c r="N1170" i="4"/>
  <c r="O1170" i="4"/>
  <c r="P1170" i="4"/>
  <c r="Q1170" i="4"/>
  <c r="R1170" i="4"/>
  <c r="S1170" i="4"/>
  <c r="T1170" i="4"/>
  <c r="U1170" i="4"/>
  <c r="N1171" i="4"/>
  <c r="O1171" i="4"/>
  <c r="P1171" i="4"/>
  <c r="Q1171" i="4"/>
  <c r="R1171" i="4"/>
  <c r="S1171" i="4"/>
  <c r="T1171" i="4"/>
  <c r="U1171" i="4"/>
  <c r="N1172" i="4"/>
  <c r="O1172" i="4"/>
  <c r="P1172" i="4"/>
  <c r="Q1172" i="4"/>
  <c r="R1172" i="4"/>
  <c r="S1172" i="4"/>
  <c r="T1172" i="4"/>
  <c r="U1172" i="4"/>
  <c r="N1173" i="4"/>
  <c r="O1173" i="4"/>
  <c r="P1173" i="4"/>
  <c r="Q1173" i="4"/>
  <c r="R1173" i="4"/>
  <c r="S1173" i="4"/>
  <c r="T1173" i="4"/>
  <c r="U1173" i="4"/>
  <c r="N1174" i="4"/>
  <c r="O1174" i="4"/>
  <c r="P1174" i="4"/>
  <c r="Q1174" i="4"/>
  <c r="R1174" i="4"/>
  <c r="S1174" i="4"/>
  <c r="T1174" i="4"/>
  <c r="U1174" i="4"/>
  <c r="N1175" i="4"/>
  <c r="O1175" i="4"/>
  <c r="P1175" i="4"/>
  <c r="Q1175" i="4"/>
  <c r="R1175" i="4"/>
  <c r="S1175" i="4"/>
  <c r="T1175" i="4"/>
  <c r="U1175" i="4"/>
  <c r="N1176" i="4"/>
  <c r="O1176" i="4"/>
  <c r="P1176" i="4"/>
  <c r="Q1176" i="4"/>
  <c r="R1176" i="4"/>
  <c r="S1176" i="4"/>
  <c r="T1176" i="4"/>
  <c r="U1176" i="4"/>
  <c r="N1177" i="4"/>
  <c r="O1177" i="4"/>
  <c r="P1177" i="4"/>
  <c r="Q1177" i="4"/>
  <c r="R1177" i="4"/>
  <c r="S1177" i="4"/>
  <c r="T1177" i="4"/>
  <c r="U1177" i="4"/>
  <c r="N1178" i="4"/>
  <c r="O1178" i="4"/>
  <c r="P1178" i="4"/>
  <c r="Q1178" i="4"/>
  <c r="R1178" i="4"/>
  <c r="S1178" i="4"/>
  <c r="T1178" i="4"/>
  <c r="U1178" i="4"/>
  <c r="N1179" i="4"/>
  <c r="O1179" i="4"/>
  <c r="P1179" i="4"/>
  <c r="Q1179" i="4"/>
  <c r="R1179" i="4"/>
  <c r="S1179" i="4"/>
  <c r="T1179" i="4"/>
  <c r="U1179" i="4"/>
  <c r="N1180" i="4"/>
  <c r="O1180" i="4"/>
  <c r="P1180" i="4"/>
  <c r="Q1180" i="4"/>
  <c r="R1180" i="4"/>
  <c r="S1180" i="4"/>
  <c r="T1180" i="4"/>
  <c r="U1180" i="4"/>
  <c r="N1181" i="4"/>
  <c r="O1181" i="4"/>
  <c r="P1181" i="4"/>
  <c r="Q1181" i="4"/>
  <c r="R1181" i="4"/>
  <c r="S1181" i="4"/>
  <c r="T1181" i="4"/>
  <c r="U1181" i="4"/>
  <c r="N1182" i="4"/>
  <c r="O1182" i="4"/>
  <c r="P1182" i="4"/>
  <c r="Q1182" i="4"/>
  <c r="R1182" i="4"/>
  <c r="S1182" i="4"/>
  <c r="T1182" i="4"/>
  <c r="U1182" i="4"/>
  <c r="N1183" i="4"/>
  <c r="O1183" i="4"/>
  <c r="P1183" i="4"/>
  <c r="Q1183" i="4"/>
  <c r="R1183" i="4"/>
  <c r="S1183" i="4"/>
  <c r="T1183" i="4"/>
  <c r="U1183" i="4"/>
  <c r="N1184" i="4"/>
  <c r="O1184" i="4"/>
  <c r="P1184" i="4"/>
  <c r="Q1184" i="4"/>
  <c r="R1184" i="4"/>
  <c r="S1184" i="4"/>
  <c r="T1184" i="4"/>
  <c r="U1184" i="4"/>
  <c r="N1185" i="4"/>
  <c r="O1185" i="4"/>
  <c r="P1185" i="4"/>
  <c r="Q1185" i="4"/>
  <c r="R1185" i="4"/>
  <c r="S1185" i="4"/>
  <c r="T1185" i="4"/>
  <c r="U1185" i="4"/>
  <c r="N1186" i="4"/>
  <c r="O1186" i="4"/>
  <c r="P1186" i="4"/>
  <c r="Q1186" i="4"/>
  <c r="R1186" i="4"/>
  <c r="S1186" i="4"/>
  <c r="T1186" i="4"/>
  <c r="U1186" i="4"/>
  <c r="N1187" i="4"/>
  <c r="O1187" i="4"/>
  <c r="P1187" i="4"/>
  <c r="Q1187" i="4"/>
  <c r="R1187" i="4"/>
  <c r="S1187" i="4"/>
  <c r="T1187" i="4"/>
  <c r="U1187" i="4"/>
  <c r="N1188" i="4"/>
  <c r="O1188" i="4"/>
  <c r="P1188" i="4"/>
  <c r="Q1188" i="4"/>
  <c r="R1188" i="4"/>
  <c r="S1188" i="4"/>
  <c r="T1188" i="4"/>
  <c r="U1188" i="4"/>
  <c r="N1189" i="4"/>
  <c r="O1189" i="4"/>
  <c r="P1189" i="4"/>
  <c r="Q1189" i="4"/>
  <c r="R1189" i="4"/>
  <c r="S1189" i="4"/>
  <c r="T1189" i="4"/>
  <c r="U1189" i="4"/>
  <c r="N1190" i="4"/>
  <c r="O1190" i="4"/>
  <c r="P1190" i="4"/>
  <c r="Q1190" i="4"/>
  <c r="R1190" i="4"/>
  <c r="S1190" i="4"/>
  <c r="T1190" i="4"/>
  <c r="U1190" i="4"/>
  <c r="N1191" i="4"/>
  <c r="O1191" i="4"/>
  <c r="P1191" i="4"/>
  <c r="Q1191" i="4"/>
  <c r="R1191" i="4"/>
  <c r="S1191" i="4"/>
  <c r="T1191" i="4"/>
  <c r="U1191" i="4"/>
  <c r="N1192" i="4"/>
  <c r="O1192" i="4"/>
  <c r="P1192" i="4"/>
  <c r="Q1192" i="4"/>
  <c r="R1192" i="4"/>
  <c r="S1192" i="4"/>
  <c r="T1192" i="4"/>
  <c r="U1192" i="4"/>
  <c r="N1193" i="4"/>
  <c r="O1193" i="4"/>
  <c r="P1193" i="4"/>
  <c r="Q1193" i="4"/>
  <c r="R1193" i="4"/>
  <c r="S1193" i="4"/>
  <c r="T1193" i="4"/>
  <c r="U1193" i="4"/>
  <c r="N1194" i="4"/>
  <c r="O1194" i="4"/>
  <c r="P1194" i="4"/>
  <c r="Q1194" i="4"/>
  <c r="R1194" i="4"/>
  <c r="S1194" i="4"/>
  <c r="T1194" i="4"/>
  <c r="U1194" i="4"/>
  <c r="N1195" i="4"/>
  <c r="O1195" i="4"/>
  <c r="P1195" i="4"/>
  <c r="Q1195" i="4"/>
  <c r="R1195" i="4"/>
  <c r="S1195" i="4"/>
  <c r="T1195" i="4"/>
  <c r="U1195" i="4"/>
  <c r="N1196" i="4"/>
  <c r="O1196" i="4"/>
  <c r="P1196" i="4"/>
  <c r="Q1196" i="4"/>
  <c r="R1196" i="4"/>
  <c r="S1196" i="4"/>
  <c r="T1196" i="4"/>
  <c r="U1196" i="4"/>
  <c r="N1197" i="4"/>
  <c r="O1197" i="4"/>
  <c r="P1197" i="4"/>
  <c r="Q1197" i="4"/>
  <c r="R1197" i="4"/>
  <c r="S1197" i="4"/>
  <c r="T1197" i="4"/>
  <c r="U1197" i="4"/>
  <c r="N1198" i="4"/>
  <c r="O1198" i="4"/>
  <c r="P1198" i="4"/>
  <c r="Q1198" i="4"/>
  <c r="R1198" i="4"/>
  <c r="S1198" i="4"/>
  <c r="T1198" i="4"/>
  <c r="U1198" i="4"/>
  <c r="N1199" i="4"/>
  <c r="O1199" i="4"/>
  <c r="P1199" i="4"/>
  <c r="Q1199" i="4"/>
  <c r="R1199" i="4"/>
  <c r="S1199" i="4"/>
  <c r="T1199" i="4"/>
  <c r="U1199" i="4"/>
  <c r="N1200" i="4"/>
  <c r="O1200" i="4"/>
  <c r="P1200" i="4"/>
  <c r="Q1200" i="4"/>
  <c r="R1200" i="4"/>
  <c r="S1200" i="4"/>
  <c r="T1200" i="4"/>
  <c r="U1200" i="4"/>
  <c r="N1201" i="4"/>
  <c r="O1201" i="4"/>
  <c r="P1201" i="4"/>
  <c r="Q1201" i="4"/>
  <c r="R1201" i="4"/>
  <c r="S1201" i="4"/>
  <c r="T1201" i="4"/>
  <c r="U1201" i="4"/>
  <c r="N1202" i="4"/>
  <c r="O1202" i="4"/>
  <c r="P1202" i="4"/>
  <c r="Q1202" i="4"/>
  <c r="R1202" i="4"/>
  <c r="S1202" i="4"/>
  <c r="T1202" i="4"/>
  <c r="U1202" i="4"/>
  <c r="N1203" i="4"/>
  <c r="O1203" i="4"/>
  <c r="P1203" i="4"/>
  <c r="Q1203" i="4"/>
  <c r="R1203" i="4"/>
  <c r="S1203" i="4"/>
  <c r="T1203" i="4"/>
  <c r="U1203" i="4"/>
  <c r="N1204" i="4"/>
  <c r="O1204" i="4"/>
  <c r="P1204" i="4"/>
  <c r="Q1204" i="4"/>
  <c r="R1204" i="4"/>
  <c r="S1204" i="4"/>
  <c r="T1204" i="4"/>
  <c r="U1204" i="4"/>
  <c r="N1205" i="4"/>
  <c r="O1205" i="4"/>
  <c r="P1205" i="4"/>
  <c r="Q1205" i="4"/>
  <c r="R1205" i="4"/>
  <c r="S1205" i="4"/>
  <c r="T1205" i="4"/>
  <c r="U1205" i="4"/>
  <c r="N1206" i="4"/>
  <c r="O1206" i="4"/>
  <c r="P1206" i="4"/>
  <c r="Q1206" i="4"/>
  <c r="R1206" i="4"/>
  <c r="S1206" i="4"/>
  <c r="T1206" i="4"/>
  <c r="U1206" i="4"/>
  <c r="N1207" i="4"/>
  <c r="O1207" i="4"/>
  <c r="P1207" i="4"/>
  <c r="Q1207" i="4"/>
  <c r="R1207" i="4"/>
  <c r="S1207" i="4"/>
  <c r="T1207" i="4"/>
  <c r="U1207" i="4"/>
  <c r="N1208" i="4"/>
  <c r="O1208" i="4"/>
  <c r="P1208" i="4"/>
  <c r="Q1208" i="4"/>
  <c r="R1208" i="4"/>
  <c r="S1208" i="4"/>
  <c r="T1208" i="4"/>
  <c r="U1208" i="4"/>
  <c r="N1209" i="4"/>
  <c r="O1209" i="4"/>
  <c r="P1209" i="4"/>
  <c r="Q1209" i="4"/>
  <c r="R1209" i="4"/>
  <c r="S1209" i="4"/>
  <c r="T1209" i="4"/>
  <c r="U1209" i="4"/>
  <c r="N1210" i="4"/>
  <c r="O1210" i="4"/>
  <c r="P1210" i="4"/>
  <c r="Q1210" i="4"/>
  <c r="R1210" i="4"/>
  <c r="S1210" i="4"/>
  <c r="T1210" i="4"/>
  <c r="U1210" i="4"/>
  <c r="N1211" i="4"/>
  <c r="O1211" i="4"/>
  <c r="P1211" i="4"/>
  <c r="Q1211" i="4"/>
  <c r="R1211" i="4"/>
  <c r="S1211" i="4"/>
  <c r="T1211" i="4"/>
  <c r="U1211" i="4"/>
  <c r="N1212" i="4"/>
  <c r="O1212" i="4"/>
  <c r="P1212" i="4"/>
  <c r="Q1212" i="4"/>
  <c r="R1212" i="4"/>
  <c r="S1212" i="4"/>
  <c r="T1212" i="4"/>
  <c r="U1212" i="4"/>
  <c r="N1213" i="4"/>
  <c r="O1213" i="4"/>
  <c r="P1213" i="4"/>
  <c r="Q1213" i="4"/>
  <c r="R1213" i="4"/>
  <c r="S1213" i="4"/>
  <c r="T1213" i="4"/>
  <c r="U1213" i="4"/>
  <c r="N1214" i="4"/>
  <c r="O1214" i="4"/>
  <c r="P1214" i="4"/>
  <c r="Q1214" i="4"/>
  <c r="R1214" i="4"/>
  <c r="S1214" i="4"/>
  <c r="T1214" i="4"/>
  <c r="U1214" i="4"/>
  <c r="N1215" i="4"/>
  <c r="O1215" i="4"/>
  <c r="P1215" i="4"/>
  <c r="Q1215" i="4"/>
  <c r="R1215" i="4"/>
  <c r="S1215" i="4"/>
  <c r="T1215" i="4"/>
  <c r="U1215" i="4"/>
  <c r="N1216" i="4"/>
  <c r="O1216" i="4"/>
  <c r="P1216" i="4"/>
  <c r="Q1216" i="4"/>
  <c r="R1216" i="4"/>
  <c r="S1216" i="4"/>
  <c r="T1216" i="4"/>
  <c r="U1216" i="4"/>
  <c r="N1217" i="4"/>
  <c r="O1217" i="4"/>
  <c r="P1217" i="4"/>
  <c r="Q1217" i="4"/>
  <c r="R1217" i="4"/>
  <c r="S1217" i="4"/>
  <c r="T1217" i="4"/>
  <c r="U1217" i="4"/>
  <c r="N1218" i="4"/>
  <c r="O1218" i="4"/>
  <c r="P1218" i="4"/>
  <c r="Q1218" i="4"/>
  <c r="R1218" i="4"/>
  <c r="S1218" i="4"/>
  <c r="T1218" i="4"/>
  <c r="U1218" i="4"/>
  <c r="N1219" i="4"/>
  <c r="O1219" i="4"/>
  <c r="P1219" i="4"/>
  <c r="Q1219" i="4"/>
  <c r="R1219" i="4"/>
  <c r="S1219" i="4"/>
  <c r="T1219" i="4"/>
  <c r="U1219" i="4"/>
  <c r="N1220" i="4"/>
  <c r="O1220" i="4"/>
  <c r="P1220" i="4"/>
  <c r="Q1220" i="4"/>
  <c r="R1220" i="4"/>
  <c r="S1220" i="4"/>
  <c r="T1220" i="4"/>
  <c r="U1220" i="4"/>
  <c r="N1221" i="4"/>
  <c r="O1221" i="4"/>
  <c r="P1221" i="4"/>
  <c r="Q1221" i="4"/>
  <c r="R1221" i="4"/>
  <c r="S1221" i="4"/>
  <c r="T1221" i="4"/>
  <c r="U1221" i="4"/>
  <c r="N1222" i="4"/>
  <c r="O1222" i="4"/>
  <c r="P1222" i="4"/>
  <c r="Q1222" i="4"/>
  <c r="R1222" i="4"/>
  <c r="S1222" i="4"/>
  <c r="T1222" i="4"/>
  <c r="U1222" i="4"/>
  <c r="N1223" i="4"/>
  <c r="O1223" i="4"/>
  <c r="P1223" i="4"/>
  <c r="Q1223" i="4"/>
  <c r="R1223" i="4"/>
  <c r="S1223" i="4"/>
  <c r="T1223" i="4"/>
  <c r="U1223" i="4"/>
  <c r="N1224" i="4"/>
  <c r="O1224" i="4"/>
  <c r="P1224" i="4"/>
  <c r="Q1224" i="4"/>
  <c r="R1224" i="4"/>
  <c r="S1224" i="4"/>
  <c r="T1224" i="4"/>
  <c r="U1224" i="4"/>
  <c r="N1225" i="4"/>
  <c r="O1225" i="4"/>
  <c r="P1225" i="4"/>
  <c r="Q1225" i="4"/>
  <c r="R1225" i="4"/>
  <c r="S1225" i="4"/>
  <c r="T1225" i="4"/>
  <c r="U1225" i="4"/>
  <c r="N1226" i="4"/>
  <c r="O1226" i="4"/>
  <c r="P1226" i="4"/>
  <c r="Q1226" i="4"/>
  <c r="R1226" i="4"/>
  <c r="S1226" i="4"/>
  <c r="T1226" i="4"/>
  <c r="U1226" i="4"/>
  <c r="N1227" i="4"/>
  <c r="O1227" i="4"/>
  <c r="P1227" i="4"/>
  <c r="Q1227" i="4"/>
  <c r="R1227" i="4"/>
  <c r="S1227" i="4"/>
  <c r="T1227" i="4"/>
  <c r="U1227" i="4"/>
  <c r="N1228" i="4"/>
  <c r="O1228" i="4"/>
  <c r="P1228" i="4"/>
  <c r="Q1228" i="4"/>
  <c r="R1228" i="4"/>
  <c r="S1228" i="4"/>
  <c r="T1228" i="4"/>
  <c r="U1228" i="4"/>
  <c r="N1229" i="4"/>
  <c r="O1229" i="4"/>
  <c r="P1229" i="4"/>
  <c r="Q1229" i="4"/>
  <c r="R1229" i="4"/>
  <c r="S1229" i="4"/>
  <c r="T1229" i="4"/>
  <c r="U1229" i="4"/>
  <c r="N1230" i="4"/>
  <c r="O1230" i="4"/>
  <c r="P1230" i="4"/>
  <c r="Q1230" i="4"/>
  <c r="R1230" i="4"/>
  <c r="S1230" i="4"/>
  <c r="T1230" i="4"/>
  <c r="U1230" i="4"/>
  <c r="N1231" i="4"/>
  <c r="O1231" i="4"/>
  <c r="P1231" i="4"/>
  <c r="Q1231" i="4"/>
  <c r="R1231" i="4"/>
  <c r="S1231" i="4"/>
  <c r="T1231" i="4"/>
  <c r="U1231" i="4"/>
  <c r="N1232" i="4"/>
  <c r="O1232" i="4"/>
  <c r="P1232" i="4"/>
  <c r="Q1232" i="4"/>
  <c r="R1232" i="4"/>
  <c r="S1232" i="4"/>
  <c r="T1232" i="4"/>
  <c r="U1232" i="4"/>
  <c r="N1233" i="4"/>
  <c r="O1233" i="4"/>
  <c r="P1233" i="4"/>
  <c r="Q1233" i="4"/>
  <c r="R1233" i="4"/>
  <c r="S1233" i="4"/>
  <c r="T1233" i="4"/>
  <c r="U1233" i="4"/>
  <c r="N1234" i="4"/>
  <c r="O1234" i="4"/>
  <c r="P1234" i="4"/>
  <c r="Q1234" i="4"/>
  <c r="R1234" i="4"/>
  <c r="S1234" i="4"/>
  <c r="T1234" i="4"/>
  <c r="U1234" i="4"/>
  <c r="N1235" i="4"/>
  <c r="O1235" i="4"/>
  <c r="P1235" i="4"/>
  <c r="Q1235" i="4"/>
  <c r="R1235" i="4"/>
  <c r="S1235" i="4"/>
  <c r="T1235" i="4"/>
  <c r="U1235" i="4"/>
  <c r="N1236" i="4"/>
  <c r="O1236" i="4"/>
  <c r="P1236" i="4"/>
  <c r="Q1236" i="4"/>
  <c r="R1236" i="4"/>
  <c r="S1236" i="4"/>
  <c r="T1236" i="4"/>
  <c r="U1236" i="4"/>
  <c r="N1237" i="4"/>
  <c r="O1237" i="4"/>
  <c r="P1237" i="4"/>
  <c r="Q1237" i="4"/>
  <c r="R1237" i="4"/>
  <c r="S1237" i="4"/>
  <c r="T1237" i="4"/>
  <c r="U1237" i="4"/>
  <c r="N1238" i="4"/>
  <c r="O1238" i="4"/>
  <c r="P1238" i="4"/>
  <c r="Q1238" i="4"/>
  <c r="R1238" i="4"/>
  <c r="S1238" i="4"/>
  <c r="T1238" i="4"/>
  <c r="U1238" i="4"/>
  <c r="N1239" i="4"/>
  <c r="O1239" i="4"/>
  <c r="P1239" i="4"/>
  <c r="Q1239" i="4"/>
  <c r="R1239" i="4"/>
  <c r="S1239" i="4"/>
  <c r="T1239" i="4"/>
  <c r="U1239" i="4"/>
  <c r="N1240" i="4"/>
  <c r="O1240" i="4"/>
  <c r="P1240" i="4"/>
  <c r="Q1240" i="4"/>
  <c r="R1240" i="4"/>
  <c r="S1240" i="4"/>
  <c r="T1240" i="4"/>
  <c r="U1240" i="4"/>
  <c r="N1241" i="4"/>
  <c r="O1241" i="4"/>
  <c r="P1241" i="4"/>
  <c r="Q1241" i="4"/>
  <c r="R1241" i="4"/>
  <c r="S1241" i="4"/>
  <c r="T1241" i="4"/>
  <c r="U1241" i="4"/>
  <c r="N1242" i="4"/>
  <c r="O1242" i="4"/>
  <c r="P1242" i="4"/>
  <c r="Q1242" i="4"/>
  <c r="R1242" i="4"/>
  <c r="S1242" i="4"/>
  <c r="T1242" i="4"/>
  <c r="U1242" i="4"/>
  <c r="N1243" i="4"/>
  <c r="O1243" i="4"/>
  <c r="P1243" i="4"/>
  <c r="Q1243" i="4"/>
  <c r="R1243" i="4"/>
  <c r="S1243" i="4"/>
  <c r="T1243" i="4"/>
  <c r="U1243" i="4"/>
  <c r="N1244" i="4"/>
  <c r="O1244" i="4"/>
  <c r="P1244" i="4"/>
  <c r="Q1244" i="4"/>
  <c r="R1244" i="4"/>
  <c r="S1244" i="4"/>
  <c r="T1244" i="4"/>
  <c r="U1244" i="4"/>
  <c r="N1245" i="4"/>
  <c r="O1245" i="4"/>
  <c r="P1245" i="4"/>
  <c r="Q1245" i="4"/>
  <c r="R1245" i="4"/>
  <c r="S1245" i="4"/>
  <c r="T1245" i="4"/>
  <c r="U1245" i="4"/>
  <c r="N1246" i="4"/>
  <c r="O1246" i="4"/>
  <c r="P1246" i="4"/>
  <c r="Q1246" i="4"/>
  <c r="R1246" i="4"/>
  <c r="S1246" i="4"/>
  <c r="T1246" i="4"/>
  <c r="U1246" i="4"/>
  <c r="N1247" i="4"/>
  <c r="O1247" i="4"/>
  <c r="P1247" i="4"/>
  <c r="Q1247" i="4"/>
  <c r="R1247" i="4"/>
  <c r="S1247" i="4"/>
  <c r="T1247" i="4"/>
  <c r="U1247" i="4"/>
  <c r="N1248" i="4"/>
  <c r="O1248" i="4"/>
  <c r="P1248" i="4"/>
  <c r="Q1248" i="4"/>
  <c r="R1248" i="4"/>
  <c r="S1248" i="4"/>
  <c r="T1248" i="4"/>
  <c r="U1248" i="4"/>
  <c r="N1249" i="4"/>
  <c r="O1249" i="4"/>
  <c r="P1249" i="4"/>
  <c r="Q1249" i="4"/>
  <c r="R1249" i="4"/>
  <c r="S1249" i="4"/>
  <c r="T1249" i="4"/>
  <c r="U1249" i="4"/>
  <c r="N1250" i="4"/>
  <c r="O1250" i="4"/>
  <c r="P1250" i="4"/>
  <c r="Q1250" i="4"/>
  <c r="R1250" i="4"/>
  <c r="S1250" i="4"/>
  <c r="T1250" i="4"/>
  <c r="U1250" i="4"/>
  <c r="N1251" i="4"/>
  <c r="O1251" i="4"/>
  <c r="P1251" i="4"/>
  <c r="Q1251" i="4"/>
  <c r="R1251" i="4"/>
  <c r="S1251" i="4"/>
  <c r="T1251" i="4"/>
  <c r="U1251" i="4"/>
  <c r="N1252" i="4"/>
  <c r="O1252" i="4"/>
  <c r="P1252" i="4"/>
  <c r="Q1252" i="4"/>
  <c r="R1252" i="4"/>
  <c r="S1252" i="4"/>
  <c r="T1252" i="4"/>
  <c r="U1252" i="4"/>
  <c r="N1253" i="4"/>
  <c r="O1253" i="4"/>
  <c r="P1253" i="4"/>
  <c r="Q1253" i="4"/>
  <c r="R1253" i="4"/>
  <c r="S1253" i="4"/>
  <c r="T1253" i="4"/>
  <c r="U1253" i="4"/>
  <c r="N1254" i="4"/>
  <c r="O1254" i="4"/>
  <c r="P1254" i="4"/>
  <c r="Q1254" i="4"/>
  <c r="R1254" i="4"/>
  <c r="S1254" i="4"/>
  <c r="T1254" i="4"/>
  <c r="U1254" i="4"/>
  <c r="N1255" i="4"/>
  <c r="O1255" i="4"/>
  <c r="P1255" i="4"/>
  <c r="Q1255" i="4"/>
  <c r="R1255" i="4"/>
  <c r="S1255" i="4"/>
  <c r="T1255" i="4"/>
  <c r="U1255" i="4"/>
  <c r="N1256" i="4"/>
  <c r="O1256" i="4"/>
  <c r="P1256" i="4"/>
  <c r="Q1256" i="4"/>
  <c r="R1256" i="4"/>
  <c r="S1256" i="4"/>
  <c r="T1256" i="4"/>
  <c r="U1256" i="4"/>
  <c r="N1257" i="4"/>
  <c r="O1257" i="4"/>
  <c r="P1257" i="4"/>
  <c r="Q1257" i="4"/>
  <c r="R1257" i="4"/>
  <c r="S1257" i="4"/>
  <c r="T1257" i="4"/>
  <c r="U1257" i="4"/>
  <c r="N1258" i="4"/>
  <c r="O1258" i="4"/>
  <c r="P1258" i="4"/>
  <c r="Q1258" i="4"/>
  <c r="R1258" i="4"/>
  <c r="S1258" i="4"/>
  <c r="T1258" i="4"/>
  <c r="U1258" i="4"/>
  <c r="N1259" i="4"/>
  <c r="O1259" i="4"/>
  <c r="P1259" i="4"/>
  <c r="Q1259" i="4"/>
  <c r="R1259" i="4"/>
  <c r="S1259" i="4"/>
  <c r="T1259" i="4"/>
  <c r="U1259" i="4"/>
  <c r="N1260" i="4"/>
  <c r="O1260" i="4"/>
  <c r="P1260" i="4"/>
  <c r="Q1260" i="4"/>
  <c r="R1260" i="4"/>
  <c r="S1260" i="4"/>
  <c r="T1260" i="4"/>
  <c r="U1260" i="4"/>
  <c r="N1261" i="4"/>
  <c r="O1261" i="4"/>
  <c r="P1261" i="4"/>
  <c r="Q1261" i="4"/>
  <c r="R1261" i="4"/>
  <c r="S1261" i="4"/>
  <c r="T1261" i="4"/>
  <c r="U1261" i="4"/>
  <c r="N1262" i="4"/>
  <c r="O1262" i="4"/>
  <c r="P1262" i="4"/>
  <c r="Q1262" i="4"/>
  <c r="R1262" i="4"/>
  <c r="S1262" i="4"/>
  <c r="T1262" i="4"/>
  <c r="U1262" i="4"/>
  <c r="N1263" i="4"/>
  <c r="O1263" i="4"/>
  <c r="P1263" i="4"/>
  <c r="Q1263" i="4"/>
  <c r="R1263" i="4"/>
  <c r="S1263" i="4"/>
  <c r="T1263" i="4"/>
  <c r="U1263" i="4"/>
  <c r="N1264" i="4"/>
  <c r="O1264" i="4"/>
  <c r="P1264" i="4"/>
  <c r="Q1264" i="4"/>
  <c r="R1264" i="4"/>
  <c r="S1264" i="4"/>
  <c r="T1264" i="4"/>
  <c r="U1264" i="4"/>
  <c r="N1265" i="4"/>
  <c r="O1265" i="4"/>
  <c r="P1265" i="4"/>
  <c r="Q1265" i="4"/>
  <c r="R1265" i="4"/>
  <c r="S1265" i="4"/>
  <c r="T1265" i="4"/>
  <c r="U1265" i="4"/>
  <c r="N1266" i="4"/>
  <c r="O1266" i="4"/>
  <c r="P1266" i="4"/>
  <c r="Q1266" i="4"/>
  <c r="R1266" i="4"/>
  <c r="S1266" i="4"/>
  <c r="T1266" i="4"/>
  <c r="U1266" i="4"/>
  <c r="N1267" i="4"/>
  <c r="O1267" i="4"/>
  <c r="P1267" i="4"/>
  <c r="Q1267" i="4"/>
  <c r="R1267" i="4"/>
  <c r="S1267" i="4"/>
  <c r="T1267" i="4"/>
  <c r="U1267" i="4"/>
  <c r="N1268" i="4"/>
  <c r="O1268" i="4"/>
  <c r="P1268" i="4"/>
  <c r="Q1268" i="4"/>
  <c r="R1268" i="4"/>
  <c r="S1268" i="4"/>
  <c r="T1268" i="4"/>
  <c r="U1268" i="4"/>
  <c r="N1269" i="4"/>
  <c r="O1269" i="4"/>
  <c r="P1269" i="4"/>
  <c r="Q1269" i="4"/>
  <c r="R1269" i="4"/>
  <c r="S1269" i="4"/>
  <c r="T1269" i="4"/>
  <c r="U1269" i="4"/>
  <c r="N1270" i="4"/>
  <c r="O1270" i="4"/>
  <c r="P1270" i="4"/>
  <c r="Q1270" i="4"/>
  <c r="R1270" i="4"/>
  <c r="S1270" i="4"/>
  <c r="T1270" i="4"/>
  <c r="U1270" i="4"/>
  <c r="N1271" i="4"/>
  <c r="O1271" i="4"/>
  <c r="P1271" i="4"/>
  <c r="Q1271" i="4"/>
  <c r="R1271" i="4"/>
  <c r="S1271" i="4"/>
  <c r="T1271" i="4"/>
  <c r="U1271" i="4"/>
  <c r="N1272" i="4"/>
  <c r="O1272" i="4"/>
  <c r="P1272" i="4"/>
  <c r="Q1272" i="4"/>
  <c r="R1272" i="4"/>
  <c r="S1272" i="4"/>
  <c r="T1272" i="4"/>
  <c r="U1272" i="4"/>
  <c r="N1273" i="4"/>
  <c r="O1273" i="4"/>
  <c r="P1273" i="4"/>
  <c r="Q1273" i="4"/>
  <c r="R1273" i="4"/>
  <c r="S1273" i="4"/>
  <c r="T1273" i="4"/>
  <c r="U1273" i="4"/>
  <c r="N1274" i="4"/>
  <c r="O1274" i="4"/>
  <c r="P1274" i="4"/>
  <c r="Q1274" i="4"/>
  <c r="R1274" i="4"/>
  <c r="S1274" i="4"/>
  <c r="T1274" i="4"/>
  <c r="U1274" i="4"/>
  <c r="N1275" i="4"/>
  <c r="O1275" i="4"/>
  <c r="P1275" i="4"/>
  <c r="Q1275" i="4"/>
  <c r="R1275" i="4"/>
  <c r="S1275" i="4"/>
  <c r="T1275" i="4"/>
  <c r="U1275" i="4"/>
  <c r="N1276" i="4"/>
  <c r="O1276" i="4"/>
  <c r="P1276" i="4"/>
  <c r="Q1276" i="4"/>
  <c r="R1276" i="4"/>
  <c r="S1276" i="4"/>
  <c r="T1276" i="4"/>
  <c r="U1276" i="4"/>
  <c r="N1277" i="4"/>
  <c r="O1277" i="4"/>
  <c r="P1277" i="4"/>
  <c r="Q1277" i="4"/>
  <c r="R1277" i="4"/>
  <c r="S1277" i="4"/>
  <c r="T1277" i="4"/>
  <c r="U1277" i="4"/>
  <c r="N1278" i="4"/>
  <c r="O1278" i="4"/>
  <c r="P1278" i="4"/>
  <c r="Q1278" i="4"/>
  <c r="R1278" i="4"/>
  <c r="S1278" i="4"/>
  <c r="T1278" i="4"/>
  <c r="U1278" i="4"/>
  <c r="N1279" i="4"/>
  <c r="O1279" i="4"/>
  <c r="P1279" i="4"/>
  <c r="Q1279" i="4"/>
  <c r="R1279" i="4"/>
  <c r="S1279" i="4"/>
  <c r="T1279" i="4"/>
  <c r="U1279" i="4"/>
  <c r="N1280" i="4"/>
  <c r="O1280" i="4"/>
  <c r="P1280" i="4"/>
  <c r="Q1280" i="4"/>
  <c r="R1280" i="4"/>
  <c r="S1280" i="4"/>
  <c r="T1280" i="4"/>
  <c r="U1280" i="4"/>
  <c r="N1281" i="4"/>
  <c r="O1281" i="4"/>
  <c r="P1281" i="4"/>
  <c r="Q1281" i="4"/>
  <c r="R1281" i="4"/>
  <c r="S1281" i="4"/>
  <c r="T1281" i="4"/>
  <c r="U1281" i="4"/>
  <c r="N1282" i="4"/>
  <c r="O1282" i="4"/>
  <c r="P1282" i="4"/>
  <c r="Q1282" i="4"/>
  <c r="R1282" i="4"/>
  <c r="S1282" i="4"/>
  <c r="T1282" i="4"/>
  <c r="U1282" i="4"/>
  <c r="N1283" i="4"/>
  <c r="O1283" i="4"/>
  <c r="P1283" i="4"/>
  <c r="Q1283" i="4"/>
  <c r="R1283" i="4"/>
  <c r="S1283" i="4"/>
  <c r="T1283" i="4"/>
  <c r="U1283" i="4"/>
  <c r="N1284" i="4"/>
  <c r="O1284" i="4"/>
  <c r="P1284" i="4"/>
  <c r="Q1284" i="4"/>
  <c r="R1284" i="4"/>
  <c r="S1284" i="4"/>
  <c r="T1284" i="4"/>
  <c r="U1284" i="4"/>
  <c r="N1285" i="4"/>
  <c r="O1285" i="4"/>
  <c r="P1285" i="4"/>
  <c r="Q1285" i="4"/>
  <c r="R1285" i="4"/>
  <c r="S1285" i="4"/>
  <c r="T1285" i="4"/>
  <c r="U1285" i="4"/>
  <c r="N1286" i="4"/>
  <c r="O1286" i="4"/>
  <c r="P1286" i="4"/>
  <c r="Q1286" i="4"/>
  <c r="R1286" i="4"/>
  <c r="S1286" i="4"/>
  <c r="T1286" i="4"/>
  <c r="U1286" i="4"/>
  <c r="N1287" i="4"/>
  <c r="O1287" i="4"/>
  <c r="P1287" i="4"/>
  <c r="Q1287" i="4"/>
  <c r="R1287" i="4"/>
  <c r="S1287" i="4"/>
  <c r="T1287" i="4"/>
  <c r="U1287" i="4"/>
  <c r="N1288" i="4"/>
  <c r="O1288" i="4"/>
  <c r="P1288" i="4"/>
  <c r="Q1288" i="4"/>
  <c r="R1288" i="4"/>
  <c r="S1288" i="4"/>
  <c r="T1288" i="4"/>
  <c r="U1288" i="4"/>
  <c r="N1289" i="4"/>
  <c r="O1289" i="4"/>
  <c r="P1289" i="4"/>
  <c r="Q1289" i="4"/>
  <c r="R1289" i="4"/>
  <c r="S1289" i="4"/>
  <c r="T1289" i="4"/>
  <c r="U1289" i="4"/>
  <c r="N1290" i="4"/>
  <c r="O1290" i="4"/>
  <c r="P1290" i="4"/>
  <c r="Q1290" i="4"/>
  <c r="R1290" i="4"/>
  <c r="S1290" i="4"/>
  <c r="T1290" i="4"/>
  <c r="U1290" i="4"/>
  <c r="N1291" i="4"/>
  <c r="O1291" i="4"/>
  <c r="P1291" i="4"/>
  <c r="Q1291" i="4"/>
  <c r="R1291" i="4"/>
  <c r="S1291" i="4"/>
  <c r="T1291" i="4"/>
  <c r="U1291" i="4"/>
  <c r="N1292" i="4"/>
  <c r="O1292" i="4"/>
  <c r="P1292" i="4"/>
  <c r="Q1292" i="4"/>
  <c r="R1292" i="4"/>
  <c r="S1292" i="4"/>
  <c r="T1292" i="4"/>
  <c r="U1292" i="4"/>
  <c r="N1293" i="4"/>
  <c r="O1293" i="4"/>
  <c r="P1293" i="4"/>
  <c r="Q1293" i="4"/>
  <c r="R1293" i="4"/>
  <c r="S1293" i="4"/>
  <c r="T1293" i="4"/>
  <c r="U1293" i="4"/>
  <c r="N1294" i="4"/>
  <c r="O1294" i="4"/>
  <c r="P1294" i="4"/>
  <c r="Q1294" i="4"/>
  <c r="R1294" i="4"/>
  <c r="S1294" i="4"/>
  <c r="T1294" i="4"/>
  <c r="U1294" i="4"/>
  <c r="N1295" i="4"/>
  <c r="O1295" i="4"/>
  <c r="P1295" i="4"/>
  <c r="Q1295" i="4"/>
  <c r="R1295" i="4"/>
  <c r="S1295" i="4"/>
  <c r="T1295" i="4"/>
  <c r="U1295" i="4"/>
  <c r="N1296" i="4"/>
  <c r="O1296" i="4"/>
  <c r="P1296" i="4"/>
  <c r="Q1296" i="4"/>
  <c r="R1296" i="4"/>
  <c r="S1296" i="4"/>
  <c r="T1296" i="4"/>
  <c r="U1296" i="4"/>
  <c r="N1297" i="4"/>
  <c r="O1297" i="4"/>
  <c r="P1297" i="4"/>
  <c r="Q1297" i="4"/>
  <c r="R1297" i="4"/>
  <c r="S1297" i="4"/>
  <c r="T1297" i="4"/>
  <c r="U1297" i="4"/>
  <c r="N1298" i="4"/>
  <c r="O1298" i="4"/>
  <c r="P1298" i="4"/>
  <c r="Q1298" i="4"/>
  <c r="R1298" i="4"/>
  <c r="S1298" i="4"/>
  <c r="T1298" i="4"/>
  <c r="U1298" i="4"/>
  <c r="N1299" i="4"/>
  <c r="O1299" i="4"/>
  <c r="P1299" i="4"/>
  <c r="Q1299" i="4"/>
  <c r="R1299" i="4"/>
  <c r="S1299" i="4"/>
  <c r="T1299" i="4"/>
  <c r="U1299" i="4"/>
  <c r="N1300" i="4"/>
  <c r="O1300" i="4"/>
  <c r="P1300" i="4"/>
  <c r="Q1300" i="4"/>
  <c r="R1300" i="4"/>
  <c r="S1300" i="4"/>
  <c r="T1300" i="4"/>
  <c r="U1300" i="4"/>
  <c r="N1301" i="4"/>
  <c r="O1301" i="4"/>
  <c r="P1301" i="4"/>
  <c r="Q1301" i="4"/>
  <c r="R1301" i="4"/>
  <c r="S1301" i="4"/>
  <c r="T1301" i="4"/>
  <c r="U1301" i="4"/>
  <c r="N1302" i="4"/>
  <c r="O1302" i="4"/>
  <c r="P1302" i="4"/>
  <c r="Q1302" i="4"/>
  <c r="R1302" i="4"/>
  <c r="S1302" i="4"/>
  <c r="T1302" i="4"/>
  <c r="U1302" i="4"/>
  <c r="N1303" i="4"/>
  <c r="O1303" i="4"/>
  <c r="P1303" i="4"/>
  <c r="Q1303" i="4"/>
  <c r="R1303" i="4"/>
  <c r="S1303" i="4"/>
  <c r="T1303" i="4"/>
  <c r="U1303" i="4"/>
  <c r="N1304" i="4"/>
  <c r="O1304" i="4"/>
  <c r="P1304" i="4"/>
  <c r="Q1304" i="4"/>
  <c r="R1304" i="4"/>
  <c r="S1304" i="4"/>
  <c r="T1304" i="4"/>
  <c r="U1304" i="4"/>
  <c r="N1305" i="4"/>
  <c r="O1305" i="4"/>
  <c r="P1305" i="4"/>
  <c r="Q1305" i="4"/>
  <c r="R1305" i="4"/>
  <c r="S1305" i="4"/>
  <c r="T1305" i="4"/>
  <c r="U1305" i="4"/>
  <c r="N1306" i="4"/>
  <c r="O1306" i="4"/>
  <c r="P1306" i="4"/>
  <c r="Q1306" i="4"/>
  <c r="R1306" i="4"/>
  <c r="S1306" i="4"/>
  <c r="T1306" i="4"/>
  <c r="U1306" i="4"/>
  <c r="N1307" i="4"/>
  <c r="O1307" i="4"/>
  <c r="P1307" i="4"/>
  <c r="Q1307" i="4"/>
  <c r="R1307" i="4"/>
  <c r="S1307" i="4"/>
  <c r="T1307" i="4"/>
  <c r="U1307" i="4"/>
  <c r="N1308" i="4"/>
  <c r="O1308" i="4"/>
  <c r="P1308" i="4"/>
  <c r="Q1308" i="4"/>
  <c r="R1308" i="4"/>
  <c r="S1308" i="4"/>
  <c r="T1308" i="4"/>
  <c r="U1308" i="4"/>
  <c r="N1309" i="4"/>
  <c r="O1309" i="4"/>
  <c r="P1309" i="4"/>
  <c r="Q1309" i="4"/>
  <c r="R1309" i="4"/>
  <c r="S1309" i="4"/>
  <c r="T1309" i="4"/>
  <c r="U1309" i="4"/>
  <c r="N1310" i="4"/>
  <c r="O1310" i="4"/>
  <c r="P1310" i="4"/>
  <c r="Q1310" i="4"/>
  <c r="R1310" i="4"/>
  <c r="S1310" i="4"/>
  <c r="T1310" i="4"/>
  <c r="U1310" i="4"/>
  <c r="N1311" i="4"/>
  <c r="O1311" i="4"/>
  <c r="P1311" i="4"/>
  <c r="Q1311" i="4"/>
  <c r="R1311" i="4"/>
  <c r="S1311" i="4"/>
  <c r="T1311" i="4"/>
  <c r="U1311" i="4"/>
  <c r="N1312" i="4"/>
  <c r="O1312" i="4"/>
  <c r="P1312" i="4"/>
  <c r="Q1312" i="4"/>
  <c r="R1312" i="4"/>
  <c r="S1312" i="4"/>
  <c r="T1312" i="4"/>
  <c r="U1312" i="4"/>
  <c r="N1313" i="4"/>
  <c r="O1313" i="4"/>
  <c r="P1313" i="4"/>
  <c r="Q1313" i="4"/>
  <c r="R1313" i="4"/>
  <c r="S1313" i="4"/>
  <c r="T1313" i="4"/>
  <c r="U1313" i="4"/>
  <c r="N1314" i="4"/>
  <c r="O1314" i="4"/>
  <c r="P1314" i="4"/>
  <c r="Q1314" i="4"/>
  <c r="R1314" i="4"/>
  <c r="S1314" i="4"/>
  <c r="T1314" i="4"/>
  <c r="U1314" i="4"/>
  <c r="N1315" i="4"/>
  <c r="O1315" i="4"/>
  <c r="P1315" i="4"/>
  <c r="Q1315" i="4"/>
  <c r="R1315" i="4"/>
  <c r="S1315" i="4"/>
  <c r="T1315" i="4"/>
  <c r="U1315" i="4"/>
  <c r="N1316" i="4"/>
  <c r="O1316" i="4"/>
  <c r="P1316" i="4"/>
  <c r="Q1316" i="4"/>
  <c r="R1316" i="4"/>
  <c r="S1316" i="4"/>
  <c r="T1316" i="4"/>
  <c r="U1316" i="4"/>
  <c r="N1317" i="4"/>
  <c r="O1317" i="4"/>
  <c r="P1317" i="4"/>
  <c r="Q1317" i="4"/>
  <c r="R1317" i="4"/>
  <c r="S1317" i="4"/>
  <c r="T1317" i="4"/>
  <c r="U1317" i="4"/>
  <c r="N1318" i="4"/>
  <c r="O1318" i="4"/>
  <c r="P1318" i="4"/>
  <c r="Q1318" i="4"/>
  <c r="R1318" i="4"/>
  <c r="S1318" i="4"/>
  <c r="T1318" i="4"/>
  <c r="U1318" i="4"/>
  <c r="N1319" i="4"/>
  <c r="O1319" i="4"/>
  <c r="P1319" i="4"/>
  <c r="Q1319" i="4"/>
  <c r="R1319" i="4"/>
  <c r="S1319" i="4"/>
  <c r="T1319" i="4"/>
  <c r="U1319" i="4"/>
  <c r="N1320" i="4"/>
  <c r="O1320" i="4"/>
  <c r="P1320" i="4"/>
  <c r="Q1320" i="4"/>
  <c r="R1320" i="4"/>
  <c r="S1320" i="4"/>
  <c r="T1320" i="4"/>
  <c r="U1320" i="4"/>
  <c r="N1321" i="4"/>
  <c r="O1321" i="4"/>
  <c r="P1321" i="4"/>
  <c r="Q1321" i="4"/>
  <c r="R1321" i="4"/>
  <c r="S1321" i="4"/>
  <c r="T1321" i="4"/>
  <c r="U1321" i="4"/>
  <c r="N1322" i="4"/>
  <c r="O1322" i="4"/>
  <c r="P1322" i="4"/>
  <c r="Q1322" i="4"/>
  <c r="R1322" i="4"/>
  <c r="S1322" i="4"/>
  <c r="T1322" i="4"/>
  <c r="U1322" i="4"/>
  <c r="N1323" i="4"/>
  <c r="O1323" i="4"/>
  <c r="P1323" i="4"/>
  <c r="Q1323" i="4"/>
  <c r="R1323" i="4"/>
  <c r="S1323" i="4"/>
  <c r="T1323" i="4"/>
  <c r="U1323" i="4"/>
  <c r="N1324" i="4"/>
  <c r="O1324" i="4"/>
  <c r="P1324" i="4"/>
  <c r="Q1324" i="4"/>
  <c r="R1324" i="4"/>
  <c r="S1324" i="4"/>
  <c r="T1324" i="4"/>
  <c r="U1324" i="4"/>
  <c r="N1325" i="4"/>
  <c r="O1325" i="4"/>
  <c r="P1325" i="4"/>
  <c r="Q1325" i="4"/>
  <c r="R1325" i="4"/>
  <c r="S1325" i="4"/>
  <c r="T1325" i="4"/>
  <c r="U1325" i="4"/>
  <c r="N1326" i="4"/>
  <c r="O1326" i="4"/>
  <c r="P1326" i="4"/>
  <c r="Q1326" i="4"/>
  <c r="R1326" i="4"/>
  <c r="S1326" i="4"/>
  <c r="T1326" i="4"/>
  <c r="U1326" i="4"/>
  <c r="N1327" i="4"/>
  <c r="O1327" i="4"/>
  <c r="P1327" i="4"/>
  <c r="Q1327" i="4"/>
  <c r="R1327" i="4"/>
  <c r="S1327" i="4"/>
  <c r="T1327" i="4"/>
  <c r="U1327" i="4"/>
  <c r="N1328" i="4"/>
  <c r="O1328" i="4"/>
  <c r="P1328" i="4"/>
  <c r="Q1328" i="4"/>
  <c r="R1328" i="4"/>
  <c r="S1328" i="4"/>
  <c r="T1328" i="4"/>
  <c r="U1328" i="4"/>
  <c r="N1329" i="4"/>
  <c r="O1329" i="4"/>
  <c r="P1329" i="4"/>
  <c r="Q1329" i="4"/>
  <c r="R1329" i="4"/>
  <c r="S1329" i="4"/>
  <c r="T1329" i="4"/>
  <c r="U1329" i="4"/>
  <c r="N1330" i="4"/>
  <c r="O1330" i="4"/>
  <c r="P1330" i="4"/>
  <c r="Q1330" i="4"/>
  <c r="R1330" i="4"/>
  <c r="S1330" i="4"/>
  <c r="T1330" i="4"/>
  <c r="U1330" i="4"/>
  <c r="N1331" i="4"/>
  <c r="O1331" i="4"/>
  <c r="P1331" i="4"/>
  <c r="Q1331" i="4"/>
  <c r="R1331" i="4"/>
  <c r="S1331" i="4"/>
  <c r="T1331" i="4"/>
  <c r="U1331" i="4"/>
  <c r="N1332" i="4"/>
  <c r="O1332" i="4"/>
  <c r="P1332" i="4"/>
  <c r="Q1332" i="4"/>
  <c r="R1332" i="4"/>
  <c r="S1332" i="4"/>
  <c r="T1332" i="4"/>
  <c r="U1332" i="4"/>
  <c r="N1333" i="4"/>
  <c r="O1333" i="4"/>
  <c r="P1333" i="4"/>
  <c r="Q1333" i="4"/>
  <c r="R1333" i="4"/>
  <c r="S1333" i="4"/>
  <c r="T1333" i="4"/>
  <c r="U1333" i="4"/>
  <c r="N1334" i="4"/>
  <c r="O1334" i="4"/>
  <c r="P1334" i="4"/>
  <c r="Q1334" i="4"/>
  <c r="R1334" i="4"/>
  <c r="S1334" i="4"/>
  <c r="T1334" i="4"/>
  <c r="U1334" i="4"/>
  <c r="N1335" i="4"/>
  <c r="O1335" i="4"/>
  <c r="P1335" i="4"/>
  <c r="Q1335" i="4"/>
  <c r="R1335" i="4"/>
  <c r="S1335" i="4"/>
  <c r="T1335" i="4"/>
  <c r="U1335" i="4"/>
  <c r="N1336" i="4"/>
  <c r="O1336" i="4"/>
  <c r="P1336" i="4"/>
  <c r="Q1336" i="4"/>
  <c r="R1336" i="4"/>
  <c r="S1336" i="4"/>
  <c r="T1336" i="4"/>
  <c r="U1336" i="4"/>
  <c r="N1337" i="4"/>
  <c r="O1337" i="4"/>
  <c r="P1337" i="4"/>
  <c r="Q1337" i="4"/>
  <c r="R1337" i="4"/>
  <c r="S1337" i="4"/>
  <c r="T1337" i="4"/>
  <c r="U1337" i="4"/>
  <c r="N1338" i="4"/>
  <c r="O1338" i="4"/>
  <c r="P1338" i="4"/>
  <c r="Q1338" i="4"/>
  <c r="R1338" i="4"/>
  <c r="S1338" i="4"/>
  <c r="T1338" i="4"/>
  <c r="U1338" i="4"/>
  <c r="N1339" i="4"/>
  <c r="O1339" i="4"/>
  <c r="P1339" i="4"/>
  <c r="Q1339" i="4"/>
  <c r="R1339" i="4"/>
  <c r="S1339" i="4"/>
  <c r="T1339" i="4"/>
  <c r="U1339" i="4"/>
  <c r="N1340" i="4"/>
  <c r="O1340" i="4"/>
  <c r="P1340" i="4"/>
  <c r="Q1340" i="4"/>
  <c r="R1340" i="4"/>
  <c r="S1340" i="4"/>
  <c r="T1340" i="4"/>
  <c r="U1340" i="4"/>
  <c r="N1341" i="4"/>
  <c r="O1341" i="4"/>
  <c r="P1341" i="4"/>
  <c r="Q1341" i="4"/>
  <c r="R1341" i="4"/>
  <c r="S1341" i="4"/>
  <c r="T1341" i="4"/>
  <c r="U1341" i="4"/>
  <c r="N1342" i="4"/>
  <c r="O1342" i="4"/>
  <c r="P1342" i="4"/>
  <c r="Q1342" i="4"/>
  <c r="R1342" i="4"/>
  <c r="S1342" i="4"/>
  <c r="T1342" i="4"/>
  <c r="U1342" i="4"/>
  <c r="N1343" i="4"/>
  <c r="O1343" i="4"/>
  <c r="P1343" i="4"/>
  <c r="Q1343" i="4"/>
  <c r="R1343" i="4"/>
  <c r="S1343" i="4"/>
  <c r="T1343" i="4"/>
  <c r="U1343" i="4"/>
  <c r="N1344" i="4"/>
  <c r="O1344" i="4"/>
  <c r="P1344" i="4"/>
  <c r="Q1344" i="4"/>
  <c r="R1344" i="4"/>
  <c r="S1344" i="4"/>
  <c r="T1344" i="4"/>
  <c r="U1344" i="4"/>
  <c r="N1345" i="4"/>
  <c r="O1345" i="4"/>
  <c r="P1345" i="4"/>
  <c r="Q1345" i="4"/>
  <c r="R1345" i="4"/>
  <c r="S1345" i="4"/>
  <c r="T1345" i="4"/>
  <c r="U1345" i="4"/>
  <c r="N1346" i="4"/>
  <c r="O1346" i="4"/>
  <c r="P1346" i="4"/>
  <c r="Q1346" i="4"/>
  <c r="R1346" i="4"/>
  <c r="S1346" i="4"/>
  <c r="T1346" i="4"/>
  <c r="U1346" i="4"/>
  <c r="N1347" i="4"/>
  <c r="O1347" i="4"/>
  <c r="P1347" i="4"/>
  <c r="Q1347" i="4"/>
  <c r="R1347" i="4"/>
  <c r="S1347" i="4"/>
  <c r="T1347" i="4"/>
  <c r="U1347" i="4"/>
  <c r="N1348" i="4"/>
  <c r="O1348" i="4"/>
  <c r="P1348" i="4"/>
  <c r="Q1348" i="4"/>
  <c r="R1348" i="4"/>
  <c r="S1348" i="4"/>
  <c r="T1348" i="4"/>
  <c r="U1348" i="4"/>
  <c r="N1349" i="4"/>
  <c r="O1349" i="4"/>
  <c r="P1349" i="4"/>
  <c r="Q1349" i="4"/>
  <c r="R1349" i="4"/>
  <c r="S1349" i="4"/>
  <c r="T1349" i="4"/>
  <c r="U1349" i="4"/>
  <c r="N1350" i="4"/>
  <c r="O1350" i="4"/>
  <c r="P1350" i="4"/>
  <c r="Q1350" i="4"/>
  <c r="R1350" i="4"/>
  <c r="S1350" i="4"/>
  <c r="T1350" i="4"/>
  <c r="U1350" i="4"/>
  <c r="N1351" i="4"/>
  <c r="O1351" i="4"/>
  <c r="P1351" i="4"/>
  <c r="Q1351" i="4"/>
  <c r="R1351" i="4"/>
  <c r="S1351" i="4"/>
  <c r="T1351" i="4"/>
  <c r="U1351" i="4"/>
  <c r="N1352" i="4"/>
  <c r="O1352" i="4"/>
  <c r="P1352" i="4"/>
  <c r="Q1352" i="4"/>
  <c r="R1352" i="4"/>
  <c r="S1352" i="4"/>
  <c r="T1352" i="4"/>
  <c r="U1352" i="4"/>
  <c r="N1353" i="4"/>
  <c r="O1353" i="4"/>
  <c r="P1353" i="4"/>
  <c r="Q1353" i="4"/>
  <c r="R1353" i="4"/>
  <c r="S1353" i="4"/>
  <c r="T1353" i="4"/>
  <c r="U1353" i="4"/>
  <c r="N1354" i="4"/>
  <c r="O1354" i="4"/>
  <c r="P1354" i="4"/>
  <c r="Q1354" i="4"/>
  <c r="R1354" i="4"/>
  <c r="S1354" i="4"/>
  <c r="T1354" i="4"/>
  <c r="U1354" i="4"/>
  <c r="N1355" i="4"/>
  <c r="O1355" i="4"/>
  <c r="P1355" i="4"/>
  <c r="Q1355" i="4"/>
  <c r="R1355" i="4"/>
  <c r="S1355" i="4"/>
  <c r="T1355" i="4"/>
  <c r="U1355" i="4"/>
  <c r="N1356" i="4"/>
  <c r="O1356" i="4"/>
  <c r="P1356" i="4"/>
  <c r="Q1356" i="4"/>
  <c r="R1356" i="4"/>
  <c r="S1356" i="4"/>
  <c r="T1356" i="4"/>
  <c r="U1356" i="4"/>
  <c r="N1357" i="4"/>
  <c r="O1357" i="4"/>
  <c r="P1357" i="4"/>
  <c r="Q1357" i="4"/>
  <c r="R1357" i="4"/>
  <c r="S1357" i="4"/>
  <c r="T1357" i="4"/>
  <c r="U1357" i="4"/>
  <c r="N1358" i="4"/>
  <c r="O1358" i="4"/>
  <c r="P1358" i="4"/>
  <c r="Q1358" i="4"/>
  <c r="R1358" i="4"/>
  <c r="S1358" i="4"/>
  <c r="T1358" i="4"/>
  <c r="U1358" i="4"/>
  <c r="N1359" i="4"/>
  <c r="O1359" i="4"/>
  <c r="P1359" i="4"/>
  <c r="Q1359" i="4"/>
  <c r="R1359" i="4"/>
  <c r="S1359" i="4"/>
  <c r="T1359" i="4"/>
  <c r="U1359" i="4"/>
  <c r="N1360" i="4"/>
  <c r="O1360" i="4"/>
  <c r="P1360" i="4"/>
  <c r="Q1360" i="4"/>
  <c r="R1360" i="4"/>
  <c r="S1360" i="4"/>
  <c r="T1360" i="4"/>
  <c r="U1360" i="4"/>
  <c r="N1361" i="4"/>
  <c r="O1361" i="4"/>
  <c r="P1361" i="4"/>
  <c r="Q1361" i="4"/>
  <c r="R1361" i="4"/>
  <c r="S1361" i="4"/>
  <c r="T1361" i="4"/>
  <c r="U1361" i="4"/>
  <c r="N1362" i="4"/>
  <c r="O1362" i="4"/>
  <c r="P1362" i="4"/>
  <c r="Q1362" i="4"/>
  <c r="R1362" i="4"/>
  <c r="S1362" i="4"/>
  <c r="T1362" i="4"/>
  <c r="U1362" i="4"/>
  <c r="N1363" i="4"/>
  <c r="O1363" i="4"/>
  <c r="P1363" i="4"/>
  <c r="Q1363" i="4"/>
  <c r="R1363" i="4"/>
  <c r="S1363" i="4"/>
  <c r="T1363" i="4"/>
  <c r="U1363" i="4"/>
  <c r="N1364" i="4"/>
  <c r="O1364" i="4"/>
  <c r="P1364" i="4"/>
  <c r="Q1364" i="4"/>
  <c r="R1364" i="4"/>
  <c r="S1364" i="4"/>
  <c r="T1364" i="4"/>
  <c r="U1364" i="4"/>
  <c r="N1365" i="4"/>
  <c r="O1365" i="4"/>
  <c r="P1365" i="4"/>
  <c r="Q1365" i="4"/>
  <c r="R1365" i="4"/>
  <c r="S1365" i="4"/>
  <c r="T1365" i="4"/>
  <c r="U1365" i="4"/>
  <c r="N1366" i="4"/>
  <c r="O1366" i="4"/>
  <c r="P1366" i="4"/>
  <c r="Q1366" i="4"/>
  <c r="R1366" i="4"/>
  <c r="S1366" i="4"/>
  <c r="T1366" i="4"/>
  <c r="U1366" i="4"/>
  <c r="N1367" i="4"/>
  <c r="O1367" i="4"/>
  <c r="P1367" i="4"/>
  <c r="Q1367" i="4"/>
  <c r="R1367" i="4"/>
  <c r="S1367" i="4"/>
  <c r="T1367" i="4"/>
  <c r="U1367" i="4"/>
  <c r="N1368" i="4"/>
  <c r="O1368" i="4"/>
  <c r="P1368" i="4"/>
  <c r="Q1368" i="4"/>
  <c r="R1368" i="4"/>
  <c r="S1368" i="4"/>
  <c r="T1368" i="4"/>
  <c r="U1368" i="4"/>
  <c r="N1369" i="4"/>
  <c r="O1369" i="4"/>
  <c r="P1369" i="4"/>
  <c r="Q1369" i="4"/>
  <c r="R1369" i="4"/>
  <c r="S1369" i="4"/>
  <c r="T1369" i="4"/>
  <c r="U1369" i="4"/>
  <c r="N1370" i="4"/>
  <c r="O1370" i="4"/>
  <c r="P1370" i="4"/>
  <c r="Q1370" i="4"/>
  <c r="R1370" i="4"/>
  <c r="S1370" i="4"/>
  <c r="T1370" i="4"/>
  <c r="U1370" i="4"/>
  <c r="N1371" i="4"/>
  <c r="O1371" i="4"/>
  <c r="P1371" i="4"/>
  <c r="Q1371" i="4"/>
  <c r="R1371" i="4"/>
  <c r="S1371" i="4"/>
  <c r="T1371" i="4"/>
  <c r="U1371" i="4"/>
  <c r="N1372" i="4"/>
  <c r="O1372" i="4"/>
  <c r="P1372" i="4"/>
  <c r="Q1372" i="4"/>
  <c r="R1372" i="4"/>
  <c r="S1372" i="4"/>
  <c r="T1372" i="4"/>
  <c r="U1372" i="4"/>
  <c r="N1373" i="4"/>
  <c r="O1373" i="4"/>
  <c r="P1373" i="4"/>
  <c r="Q1373" i="4"/>
  <c r="R1373" i="4"/>
  <c r="S1373" i="4"/>
  <c r="T1373" i="4"/>
  <c r="U1373" i="4"/>
  <c r="N1374" i="4"/>
  <c r="O1374" i="4"/>
  <c r="P1374" i="4"/>
  <c r="Q1374" i="4"/>
  <c r="R1374" i="4"/>
  <c r="S1374" i="4"/>
  <c r="T1374" i="4"/>
  <c r="U1374" i="4"/>
  <c r="N1375" i="4"/>
  <c r="O1375" i="4"/>
  <c r="P1375" i="4"/>
  <c r="Q1375" i="4"/>
  <c r="R1375" i="4"/>
  <c r="S1375" i="4"/>
  <c r="T1375" i="4"/>
  <c r="U1375" i="4"/>
  <c r="N1376" i="4"/>
  <c r="O1376" i="4"/>
  <c r="P1376" i="4"/>
  <c r="Q1376" i="4"/>
  <c r="R1376" i="4"/>
  <c r="S1376" i="4"/>
  <c r="T1376" i="4"/>
  <c r="U1376" i="4"/>
  <c r="N1377" i="4"/>
  <c r="O1377" i="4"/>
  <c r="P1377" i="4"/>
  <c r="Q1377" i="4"/>
  <c r="R1377" i="4"/>
  <c r="S1377" i="4"/>
  <c r="T1377" i="4"/>
  <c r="U1377" i="4"/>
  <c r="N1378" i="4"/>
  <c r="O1378" i="4"/>
  <c r="P1378" i="4"/>
  <c r="Q1378" i="4"/>
  <c r="R1378" i="4"/>
  <c r="S1378" i="4"/>
  <c r="T1378" i="4"/>
  <c r="U1378" i="4"/>
  <c r="N1379" i="4"/>
  <c r="O1379" i="4"/>
  <c r="P1379" i="4"/>
  <c r="Q1379" i="4"/>
  <c r="R1379" i="4"/>
  <c r="S1379" i="4"/>
  <c r="T1379" i="4"/>
  <c r="U1379" i="4"/>
  <c r="N1380" i="4"/>
  <c r="O1380" i="4"/>
  <c r="P1380" i="4"/>
  <c r="Q1380" i="4"/>
  <c r="R1380" i="4"/>
  <c r="S1380" i="4"/>
  <c r="T1380" i="4"/>
  <c r="U1380" i="4"/>
  <c r="N1381" i="4"/>
  <c r="O1381" i="4"/>
  <c r="P1381" i="4"/>
  <c r="Q1381" i="4"/>
  <c r="R1381" i="4"/>
  <c r="S1381" i="4"/>
  <c r="T1381" i="4"/>
  <c r="U1381" i="4"/>
  <c r="N1382" i="4"/>
  <c r="O1382" i="4"/>
  <c r="P1382" i="4"/>
  <c r="Q1382" i="4"/>
  <c r="R1382" i="4"/>
  <c r="S1382" i="4"/>
  <c r="T1382" i="4"/>
  <c r="U1382" i="4"/>
  <c r="N1383" i="4"/>
  <c r="O1383" i="4"/>
  <c r="P1383" i="4"/>
  <c r="Q1383" i="4"/>
  <c r="R1383" i="4"/>
  <c r="S1383" i="4"/>
  <c r="T1383" i="4"/>
  <c r="U1383" i="4"/>
  <c r="N1384" i="4"/>
  <c r="O1384" i="4"/>
  <c r="P1384" i="4"/>
  <c r="Q1384" i="4"/>
  <c r="R1384" i="4"/>
  <c r="S1384" i="4"/>
  <c r="T1384" i="4"/>
  <c r="U1384" i="4"/>
  <c r="N1385" i="4"/>
  <c r="O1385" i="4"/>
  <c r="P1385" i="4"/>
  <c r="Q1385" i="4"/>
  <c r="R1385" i="4"/>
  <c r="S1385" i="4"/>
  <c r="T1385" i="4"/>
  <c r="U1385" i="4"/>
  <c r="N1386" i="4"/>
  <c r="O1386" i="4"/>
  <c r="P1386" i="4"/>
  <c r="Q1386" i="4"/>
  <c r="R1386" i="4"/>
  <c r="S1386" i="4"/>
  <c r="T1386" i="4"/>
  <c r="U1386" i="4"/>
  <c r="N1387" i="4"/>
  <c r="O1387" i="4"/>
  <c r="P1387" i="4"/>
  <c r="Q1387" i="4"/>
  <c r="R1387" i="4"/>
  <c r="S1387" i="4"/>
  <c r="T1387" i="4"/>
  <c r="U1387" i="4"/>
  <c r="N1388" i="4"/>
  <c r="O1388" i="4"/>
  <c r="P1388" i="4"/>
  <c r="Q1388" i="4"/>
  <c r="R1388" i="4"/>
  <c r="S1388" i="4"/>
  <c r="T1388" i="4"/>
  <c r="U1388" i="4"/>
  <c r="N1389" i="4"/>
  <c r="O1389" i="4"/>
  <c r="P1389" i="4"/>
  <c r="Q1389" i="4"/>
  <c r="R1389" i="4"/>
  <c r="S1389" i="4"/>
  <c r="T1389" i="4"/>
  <c r="U1389" i="4"/>
  <c r="N1390" i="4"/>
  <c r="O1390" i="4"/>
  <c r="P1390" i="4"/>
  <c r="Q1390" i="4"/>
  <c r="R1390" i="4"/>
  <c r="S1390" i="4"/>
  <c r="T1390" i="4"/>
  <c r="U1390" i="4"/>
  <c r="N1391" i="4"/>
  <c r="O1391" i="4"/>
  <c r="P1391" i="4"/>
  <c r="Q1391" i="4"/>
  <c r="R1391" i="4"/>
  <c r="S1391" i="4"/>
  <c r="T1391" i="4"/>
  <c r="U1391" i="4"/>
  <c r="N1392" i="4"/>
  <c r="O1392" i="4"/>
  <c r="P1392" i="4"/>
  <c r="Q1392" i="4"/>
  <c r="R1392" i="4"/>
  <c r="S1392" i="4"/>
  <c r="T1392" i="4"/>
  <c r="U1392" i="4"/>
  <c r="N1393" i="4"/>
  <c r="O1393" i="4"/>
  <c r="P1393" i="4"/>
  <c r="Q1393" i="4"/>
  <c r="R1393" i="4"/>
  <c r="S1393" i="4"/>
  <c r="T1393" i="4"/>
  <c r="U1393" i="4"/>
  <c r="N1394" i="4"/>
  <c r="O1394" i="4"/>
  <c r="P1394" i="4"/>
  <c r="Q1394" i="4"/>
  <c r="R1394" i="4"/>
  <c r="S1394" i="4"/>
  <c r="T1394" i="4"/>
  <c r="U1394" i="4"/>
  <c r="N1395" i="4"/>
  <c r="O1395" i="4"/>
  <c r="P1395" i="4"/>
  <c r="Q1395" i="4"/>
  <c r="R1395" i="4"/>
  <c r="S1395" i="4"/>
  <c r="T1395" i="4"/>
  <c r="U1395" i="4"/>
  <c r="N1396" i="4"/>
  <c r="O1396" i="4"/>
  <c r="P1396" i="4"/>
  <c r="Q1396" i="4"/>
  <c r="R1396" i="4"/>
  <c r="S1396" i="4"/>
  <c r="T1396" i="4"/>
  <c r="U1396" i="4"/>
  <c r="N1397" i="4"/>
  <c r="O1397" i="4"/>
  <c r="P1397" i="4"/>
  <c r="Q1397" i="4"/>
  <c r="R1397" i="4"/>
  <c r="S1397" i="4"/>
  <c r="T1397" i="4"/>
  <c r="U1397" i="4"/>
  <c r="N1398" i="4"/>
  <c r="O1398" i="4"/>
  <c r="P1398" i="4"/>
  <c r="Q1398" i="4"/>
  <c r="R1398" i="4"/>
  <c r="S1398" i="4"/>
  <c r="T1398" i="4"/>
  <c r="U1398" i="4"/>
  <c r="N1399" i="4"/>
  <c r="O1399" i="4"/>
  <c r="P1399" i="4"/>
  <c r="Q1399" i="4"/>
  <c r="R1399" i="4"/>
  <c r="S1399" i="4"/>
  <c r="T1399" i="4"/>
  <c r="U1399" i="4"/>
  <c r="N1400" i="4"/>
  <c r="O1400" i="4"/>
  <c r="P1400" i="4"/>
  <c r="Q1400" i="4"/>
  <c r="R1400" i="4"/>
  <c r="S1400" i="4"/>
  <c r="T1400" i="4"/>
  <c r="U1400" i="4"/>
  <c r="N1401" i="4"/>
  <c r="O1401" i="4"/>
  <c r="P1401" i="4"/>
  <c r="Q1401" i="4"/>
  <c r="R1401" i="4"/>
  <c r="S1401" i="4"/>
  <c r="T1401" i="4"/>
  <c r="U1401" i="4"/>
  <c r="N1402" i="4"/>
  <c r="O1402" i="4"/>
  <c r="P1402" i="4"/>
  <c r="Q1402" i="4"/>
  <c r="R1402" i="4"/>
  <c r="S1402" i="4"/>
  <c r="T1402" i="4"/>
  <c r="U1402" i="4"/>
  <c r="N1403" i="4"/>
  <c r="O1403" i="4"/>
  <c r="P1403" i="4"/>
  <c r="Q1403" i="4"/>
  <c r="R1403" i="4"/>
  <c r="S1403" i="4"/>
  <c r="T1403" i="4"/>
  <c r="U1403" i="4"/>
  <c r="N1404" i="4"/>
  <c r="O1404" i="4"/>
  <c r="P1404" i="4"/>
  <c r="Q1404" i="4"/>
  <c r="R1404" i="4"/>
  <c r="S1404" i="4"/>
  <c r="T1404" i="4"/>
  <c r="U1404" i="4"/>
  <c r="N1405" i="4"/>
  <c r="O1405" i="4"/>
  <c r="P1405" i="4"/>
  <c r="Q1405" i="4"/>
  <c r="R1405" i="4"/>
  <c r="S1405" i="4"/>
  <c r="T1405" i="4"/>
  <c r="U1405" i="4"/>
  <c r="N1406" i="4"/>
  <c r="O1406" i="4"/>
  <c r="P1406" i="4"/>
  <c r="Q1406" i="4"/>
  <c r="R1406" i="4"/>
  <c r="S1406" i="4"/>
  <c r="T1406" i="4"/>
  <c r="U1406" i="4"/>
  <c r="N1407" i="4"/>
  <c r="O1407" i="4"/>
  <c r="P1407" i="4"/>
  <c r="Q1407" i="4"/>
  <c r="R1407" i="4"/>
  <c r="S1407" i="4"/>
  <c r="T1407" i="4"/>
  <c r="U1407" i="4"/>
  <c r="N1408" i="4"/>
  <c r="O1408" i="4"/>
  <c r="P1408" i="4"/>
  <c r="Q1408" i="4"/>
  <c r="R1408" i="4"/>
  <c r="S1408" i="4"/>
  <c r="T1408" i="4"/>
  <c r="U1408" i="4"/>
  <c r="N1409" i="4"/>
  <c r="O1409" i="4"/>
  <c r="P1409" i="4"/>
  <c r="Q1409" i="4"/>
  <c r="R1409" i="4"/>
  <c r="S1409" i="4"/>
  <c r="T1409" i="4"/>
  <c r="U1409" i="4"/>
  <c r="N1410" i="4"/>
  <c r="O1410" i="4"/>
  <c r="P1410" i="4"/>
  <c r="Q1410" i="4"/>
  <c r="R1410" i="4"/>
  <c r="S1410" i="4"/>
  <c r="T1410" i="4"/>
  <c r="U1410" i="4"/>
  <c r="N1411" i="4"/>
  <c r="O1411" i="4"/>
  <c r="P1411" i="4"/>
  <c r="Q1411" i="4"/>
  <c r="R1411" i="4"/>
  <c r="S1411" i="4"/>
  <c r="T1411" i="4"/>
  <c r="U1411" i="4"/>
  <c r="N1412" i="4"/>
  <c r="O1412" i="4"/>
  <c r="P1412" i="4"/>
  <c r="Q1412" i="4"/>
  <c r="R1412" i="4"/>
  <c r="S1412" i="4"/>
  <c r="T1412" i="4"/>
  <c r="U1412" i="4"/>
  <c r="N1413" i="4"/>
  <c r="O1413" i="4"/>
  <c r="P1413" i="4"/>
  <c r="Q1413" i="4"/>
  <c r="R1413" i="4"/>
  <c r="S1413" i="4"/>
  <c r="T1413" i="4"/>
  <c r="U1413" i="4"/>
  <c r="N1414" i="4"/>
  <c r="O1414" i="4"/>
  <c r="P1414" i="4"/>
  <c r="Q1414" i="4"/>
  <c r="R1414" i="4"/>
  <c r="S1414" i="4"/>
  <c r="T1414" i="4"/>
  <c r="U1414" i="4"/>
  <c r="N1415" i="4"/>
  <c r="O1415" i="4"/>
  <c r="P1415" i="4"/>
  <c r="Q1415" i="4"/>
  <c r="R1415" i="4"/>
  <c r="S1415" i="4"/>
  <c r="T1415" i="4"/>
  <c r="U1415" i="4"/>
  <c r="N1416" i="4"/>
  <c r="O1416" i="4"/>
  <c r="P1416" i="4"/>
  <c r="Q1416" i="4"/>
  <c r="R1416" i="4"/>
  <c r="S1416" i="4"/>
  <c r="T1416" i="4"/>
  <c r="U1416" i="4"/>
  <c r="N1417" i="4"/>
  <c r="O1417" i="4"/>
  <c r="P1417" i="4"/>
  <c r="Q1417" i="4"/>
  <c r="R1417" i="4"/>
  <c r="S1417" i="4"/>
  <c r="T1417" i="4"/>
  <c r="U1417" i="4"/>
  <c r="N1418" i="4"/>
  <c r="O1418" i="4"/>
  <c r="P1418" i="4"/>
  <c r="Q1418" i="4"/>
  <c r="R1418" i="4"/>
  <c r="S1418" i="4"/>
  <c r="T1418" i="4"/>
  <c r="U1418" i="4"/>
  <c r="N1419" i="4"/>
  <c r="O1419" i="4"/>
  <c r="P1419" i="4"/>
  <c r="Q1419" i="4"/>
  <c r="R1419" i="4"/>
  <c r="S1419" i="4"/>
  <c r="T1419" i="4"/>
  <c r="U1419" i="4"/>
  <c r="N1420" i="4"/>
  <c r="O1420" i="4"/>
  <c r="P1420" i="4"/>
  <c r="Q1420" i="4"/>
  <c r="R1420" i="4"/>
  <c r="S1420" i="4"/>
  <c r="T1420" i="4"/>
  <c r="U1420" i="4"/>
  <c r="N1421" i="4"/>
  <c r="O1421" i="4"/>
  <c r="P1421" i="4"/>
  <c r="Q1421" i="4"/>
  <c r="R1421" i="4"/>
  <c r="S1421" i="4"/>
  <c r="T1421" i="4"/>
  <c r="U1421" i="4"/>
  <c r="N1422" i="4"/>
  <c r="O1422" i="4"/>
  <c r="P1422" i="4"/>
  <c r="Q1422" i="4"/>
  <c r="R1422" i="4"/>
  <c r="S1422" i="4"/>
  <c r="T1422" i="4"/>
  <c r="U1422" i="4"/>
  <c r="N1423" i="4"/>
  <c r="O1423" i="4"/>
  <c r="P1423" i="4"/>
  <c r="Q1423" i="4"/>
  <c r="R1423" i="4"/>
  <c r="S1423" i="4"/>
  <c r="T1423" i="4"/>
  <c r="U1423" i="4"/>
  <c r="N1424" i="4"/>
  <c r="O1424" i="4"/>
  <c r="P1424" i="4"/>
  <c r="Q1424" i="4"/>
  <c r="R1424" i="4"/>
  <c r="S1424" i="4"/>
  <c r="T1424" i="4"/>
  <c r="U1424" i="4"/>
  <c r="N1425" i="4"/>
  <c r="O1425" i="4"/>
  <c r="P1425" i="4"/>
  <c r="Q1425" i="4"/>
  <c r="R1425" i="4"/>
  <c r="S1425" i="4"/>
  <c r="T1425" i="4"/>
  <c r="U1425" i="4"/>
  <c r="N1426" i="4"/>
  <c r="O1426" i="4"/>
  <c r="P1426" i="4"/>
  <c r="Q1426" i="4"/>
  <c r="R1426" i="4"/>
  <c r="S1426" i="4"/>
  <c r="T1426" i="4"/>
  <c r="U1426" i="4"/>
  <c r="N1427" i="4"/>
  <c r="O1427" i="4"/>
  <c r="P1427" i="4"/>
  <c r="Q1427" i="4"/>
  <c r="R1427" i="4"/>
  <c r="S1427" i="4"/>
  <c r="T1427" i="4"/>
  <c r="U1427" i="4"/>
  <c r="N1428" i="4"/>
  <c r="O1428" i="4"/>
  <c r="P1428" i="4"/>
  <c r="Q1428" i="4"/>
  <c r="R1428" i="4"/>
  <c r="S1428" i="4"/>
  <c r="T1428" i="4"/>
  <c r="U1428" i="4"/>
  <c r="N1429" i="4"/>
  <c r="O1429" i="4"/>
  <c r="P1429" i="4"/>
  <c r="Q1429" i="4"/>
  <c r="R1429" i="4"/>
  <c r="S1429" i="4"/>
  <c r="T1429" i="4"/>
  <c r="U1429" i="4"/>
  <c r="N1430" i="4"/>
  <c r="O1430" i="4"/>
  <c r="P1430" i="4"/>
  <c r="Q1430" i="4"/>
  <c r="R1430" i="4"/>
  <c r="S1430" i="4"/>
  <c r="T1430" i="4"/>
  <c r="U1430" i="4"/>
  <c r="N1431" i="4"/>
  <c r="O1431" i="4"/>
  <c r="P1431" i="4"/>
  <c r="Q1431" i="4"/>
  <c r="R1431" i="4"/>
  <c r="S1431" i="4"/>
  <c r="T1431" i="4"/>
  <c r="U1431" i="4"/>
  <c r="N1432" i="4"/>
  <c r="O1432" i="4"/>
  <c r="P1432" i="4"/>
  <c r="Q1432" i="4"/>
  <c r="R1432" i="4"/>
  <c r="S1432" i="4"/>
  <c r="T1432" i="4"/>
  <c r="U1432" i="4"/>
  <c r="N1433" i="4"/>
  <c r="O1433" i="4"/>
  <c r="P1433" i="4"/>
  <c r="Q1433" i="4"/>
  <c r="R1433" i="4"/>
  <c r="S1433" i="4"/>
  <c r="T1433" i="4"/>
  <c r="U1433" i="4"/>
  <c r="N1434" i="4"/>
  <c r="O1434" i="4"/>
  <c r="P1434" i="4"/>
  <c r="Q1434" i="4"/>
  <c r="R1434" i="4"/>
  <c r="S1434" i="4"/>
  <c r="T1434" i="4"/>
  <c r="U1434" i="4"/>
  <c r="N1435" i="4"/>
  <c r="O1435" i="4"/>
  <c r="P1435" i="4"/>
  <c r="Q1435" i="4"/>
  <c r="R1435" i="4"/>
  <c r="S1435" i="4"/>
  <c r="T1435" i="4"/>
  <c r="U1435" i="4"/>
  <c r="N1436" i="4"/>
  <c r="O1436" i="4"/>
  <c r="P1436" i="4"/>
  <c r="Q1436" i="4"/>
  <c r="R1436" i="4"/>
  <c r="S1436" i="4"/>
  <c r="T1436" i="4"/>
  <c r="U1436" i="4"/>
  <c r="N1437" i="4"/>
  <c r="O1437" i="4"/>
  <c r="P1437" i="4"/>
  <c r="Q1437" i="4"/>
  <c r="R1437" i="4"/>
  <c r="S1437" i="4"/>
  <c r="T1437" i="4"/>
  <c r="U1437" i="4"/>
  <c r="N1438" i="4"/>
  <c r="O1438" i="4"/>
  <c r="P1438" i="4"/>
  <c r="Q1438" i="4"/>
  <c r="R1438" i="4"/>
  <c r="S1438" i="4"/>
  <c r="T1438" i="4"/>
  <c r="U1438" i="4"/>
  <c r="N1439" i="4"/>
  <c r="O1439" i="4"/>
  <c r="P1439" i="4"/>
  <c r="Q1439" i="4"/>
  <c r="R1439" i="4"/>
  <c r="S1439" i="4"/>
  <c r="T1439" i="4"/>
  <c r="U1439" i="4"/>
  <c r="N1440" i="4"/>
  <c r="O1440" i="4"/>
  <c r="P1440" i="4"/>
  <c r="Q1440" i="4"/>
  <c r="R1440" i="4"/>
  <c r="S1440" i="4"/>
  <c r="T1440" i="4"/>
  <c r="U1440" i="4"/>
  <c r="N1441" i="4"/>
  <c r="O1441" i="4"/>
  <c r="P1441" i="4"/>
  <c r="Q1441" i="4"/>
  <c r="R1441" i="4"/>
  <c r="S1441" i="4"/>
  <c r="T1441" i="4"/>
  <c r="U1441" i="4"/>
  <c r="N1442" i="4"/>
  <c r="O1442" i="4"/>
  <c r="P1442" i="4"/>
  <c r="Q1442" i="4"/>
  <c r="R1442" i="4"/>
  <c r="S1442" i="4"/>
  <c r="T1442" i="4"/>
  <c r="U1442" i="4"/>
  <c r="N1443" i="4"/>
  <c r="O1443" i="4"/>
  <c r="P1443" i="4"/>
  <c r="Q1443" i="4"/>
  <c r="R1443" i="4"/>
  <c r="S1443" i="4"/>
  <c r="T1443" i="4"/>
  <c r="U1443" i="4"/>
  <c r="N1444" i="4"/>
  <c r="O1444" i="4"/>
  <c r="P1444" i="4"/>
  <c r="Q1444" i="4"/>
  <c r="R1444" i="4"/>
  <c r="S1444" i="4"/>
  <c r="T1444" i="4"/>
  <c r="U1444" i="4"/>
  <c r="N1445" i="4"/>
  <c r="O1445" i="4"/>
  <c r="P1445" i="4"/>
  <c r="Q1445" i="4"/>
  <c r="R1445" i="4"/>
  <c r="S1445" i="4"/>
  <c r="T1445" i="4"/>
  <c r="U1445" i="4"/>
  <c r="N1446" i="4"/>
  <c r="O1446" i="4"/>
  <c r="P1446" i="4"/>
  <c r="Q1446" i="4"/>
  <c r="R1446" i="4"/>
  <c r="S1446" i="4"/>
  <c r="T1446" i="4"/>
  <c r="U1446" i="4"/>
  <c r="N1447" i="4"/>
  <c r="O1447" i="4"/>
  <c r="P1447" i="4"/>
  <c r="Q1447" i="4"/>
  <c r="R1447" i="4"/>
  <c r="S1447" i="4"/>
  <c r="T1447" i="4"/>
  <c r="U1447" i="4"/>
  <c r="N1448" i="4"/>
  <c r="O1448" i="4"/>
  <c r="P1448" i="4"/>
  <c r="Q1448" i="4"/>
  <c r="R1448" i="4"/>
  <c r="S1448" i="4"/>
  <c r="T1448" i="4"/>
  <c r="U1448" i="4"/>
  <c r="N1449" i="4"/>
  <c r="O1449" i="4"/>
  <c r="P1449" i="4"/>
  <c r="Q1449" i="4"/>
  <c r="R1449" i="4"/>
  <c r="S1449" i="4"/>
  <c r="T1449" i="4"/>
  <c r="U1449" i="4"/>
  <c r="N1450" i="4"/>
  <c r="O1450" i="4"/>
  <c r="P1450" i="4"/>
  <c r="Q1450" i="4"/>
  <c r="R1450" i="4"/>
  <c r="S1450" i="4"/>
  <c r="T1450" i="4"/>
  <c r="U1450" i="4"/>
  <c r="N1451" i="4"/>
  <c r="O1451" i="4"/>
  <c r="P1451" i="4"/>
  <c r="Q1451" i="4"/>
  <c r="R1451" i="4"/>
  <c r="S1451" i="4"/>
  <c r="T1451" i="4"/>
  <c r="U1451" i="4"/>
  <c r="N1452" i="4"/>
  <c r="O1452" i="4"/>
  <c r="P1452" i="4"/>
  <c r="Q1452" i="4"/>
  <c r="R1452" i="4"/>
  <c r="S1452" i="4"/>
  <c r="T1452" i="4"/>
  <c r="U1452" i="4"/>
  <c r="N1453" i="4"/>
  <c r="O1453" i="4"/>
  <c r="P1453" i="4"/>
  <c r="Q1453" i="4"/>
  <c r="R1453" i="4"/>
  <c r="S1453" i="4"/>
  <c r="T1453" i="4"/>
  <c r="U1453" i="4"/>
  <c r="N1454" i="4"/>
  <c r="O1454" i="4"/>
  <c r="P1454" i="4"/>
  <c r="Q1454" i="4"/>
  <c r="R1454" i="4"/>
  <c r="S1454" i="4"/>
  <c r="T1454" i="4"/>
  <c r="U1454" i="4"/>
  <c r="N1455" i="4"/>
  <c r="O1455" i="4"/>
  <c r="P1455" i="4"/>
  <c r="Q1455" i="4"/>
  <c r="R1455" i="4"/>
  <c r="S1455" i="4"/>
  <c r="T1455" i="4"/>
  <c r="U1455" i="4"/>
  <c r="N1456" i="4"/>
  <c r="O1456" i="4"/>
  <c r="P1456" i="4"/>
  <c r="Q1456" i="4"/>
  <c r="R1456" i="4"/>
  <c r="S1456" i="4"/>
  <c r="T1456" i="4"/>
  <c r="U1456" i="4"/>
  <c r="N1457" i="4"/>
  <c r="O1457" i="4"/>
  <c r="P1457" i="4"/>
  <c r="Q1457" i="4"/>
  <c r="R1457" i="4"/>
  <c r="S1457" i="4"/>
  <c r="T1457" i="4"/>
  <c r="U1457" i="4"/>
  <c r="N1458" i="4"/>
  <c r="O1458" i="4"/>
  <c r="P1458" i="4"/>
  <c r="Q1458" i="4"/>
  <c r="R1458" i="4"/>
  <c r="S1458" i="4"/>
  <c r="T1458" i="4"/>
  <c r="U1458" i="4"/>
  <c r="N1459" i="4"/>
  <c r="O1459" i="4"/>
  <c r="P1459" i="4"/>
  <c r="Q1459" i="4"/>
  <c r="R1459" i="4"/>
  <c r="S1459" i="4"/>
  <c r="T1459" i="4"/>
  <c r="U1459" i="4"/>
  <c r="N1460" i="4"/>
  <c r="O1460" i="4"/>
  <c r="P1460" i="4"/>
  <c r="Q1460" i="4"/>
  <c r="R1460" i="4"/>
  <c r="S1460" i="4"/>
  <c r="T1460" i="4"/>
  <c r="U1460" i="4"/>
  <c r="N1461" i="4"/>
  <c r="O1461" i="4"/>
  <c r="P1461" i="4"/>
  <c r="Q1461" i="4"/>
  <c r="R1461" i="4"/>
  <c r="S1461" i="4"/>
  <c r="T1461" i="4"/>
  <c r="U1461" i="4"/>
  <c r="N1462" i="4"/>
  <c r="O1462" i="4"/>
  <c r="P1462" i="4"/>
  <c r="Q1462" i="4"/>
  <c r="R1462" i="4"/>
  <c r="S1462" i="4"/>
  <c r="T1462" i="4"/>
  <c r="U1462" i="4"/>
  <c r="N1463" i="4"/>
  <c r="O1463" i="4"/>
  <c r="P1463" i="4"/>
  <c r="Q1463" i="4"/>
  <c r="R1463" i="4"/>
  <c r="S1463" i="4"/>
  <c r="T1463" i="4"/>
  <c r="U1463" i="4"/>
  <c r="N1464" i="4"/>
  <c r="O1464" i="4"/>
  <c r="P1464" i="4"/>
  <c r="Q1464" i="4"/>
  <c r="R1464" i="4"/>
  <c r="S1464" i="4"/>
  <c r="T1464" i="4"/>
  <c r="U1464" i="4"/>
  <c r="N1465" i="4"/>
  <c r="O1465" i="4"/>
  <c r="P1465" i="4"/>
  <c r="Q1465" i="4"/>
  <c r="R1465" i="4"/>
  <c r="S1465" i="4"/>
  <c r="T1465" i="4"/>
  <c r="U1465" i="4"/>
  <c r="N1466" i="4"/>
  <c r="O1466" i="4"/>
  <c r="P1466" i="4"/>
  <c r="Q1466" i="4"/>
  <c r="R1466" i="4"/>
  <c r="S1466" i="4"/>
  <c r="T1466" i="4"/>
  <c r="U1466" i="4"/>
  <c r="N1467" i="4"/>
  <c r="O1467" i="4"/>
  <c r="P1467" i="4"/>
  <c r="Q1467" i="4"/>
  <c r="R1467" i="4"/>
  <c r="S1467" i="4"/>
  <c r="T1467" i="4"/>
  <c r="U1467" i="4"/>
  <c r="N1468" i="4"/>
  <c r="O1468" i="4"/>
  <c r="P1468" i="4"/>
  <c r="Q1468" i="4"/>
  <c r="R1468" i="4"/>
  <c r="S1468" i="4"/>
  <c r="T1468" i="4"/>
  <c r="U1468" i="4"/>
  <c r="N1469" i="4"/>
  <c r="O1469" i="4"/>
  <c r="P1469" i="4"/>
  <c r="Q1469" i="4"/>
  <c r="R1469" i="4"/>
  <c r="S1469" i="4"/>
  <c r="T1469" i="4"/>
  <c r="U1469" i="4"/>
  <c r="N1470" i="4"/>
  <c r="O1470" i="4"/>
  <c r="P1470" i="4"/>
  <c r="Q1470" i="4"/>
  <c r="R1470" i="4"/>
  <c r="S1470" i="4"/>
  <c r="T1470" i="4"/>
  <c r="U1470" i="4"/>
  <c r="N1471" i="4"/>
  <c r="O1471" i="4"/>
  <c r="P1471" i="4"/>
  <c r="Q1471" i="4"/>
  <c r="R1471" i="4"/>
  <c r="S1471" i="4"/>
  <c r="T1471" i="4"/>
  <c r="U1471" i="4"/>
  <c r="N1472" i="4"/>
  <c r="O1472" i="4"/>
  <c r="P1472" i="4"/>
  <c r="Q1472" i="4"/>
  <c r="R1472" i="4"/>
  <c r="S1472" i="4"/>
  <c r="T1472" i="4"/>
  <c r="U1472" i="4"/>
  <c r="N1473" i="4"/>
  <c r="O1473" i="4"/>
  <c r="P1473" i="4"/>
  <c r="Q1473" i="4"/>
  <c r="R1473" i="4"/>
  <c r="S1473" i="4"/>
  <c r="T1473" i="4"/>
  <c r="U1473" i="4"/>
  <c r="N1474" i="4"/>
  <c r="O1474" i="4"/>
  <c r="P1474" i="4"/>
  <c r="Q1474" i="4"/>
  <c r="R1474" i="4"/>
  <c r="S1474" i="4"/>
  <c r="T1474" i="4"/>
  <c r="U1474" i="4"/>
  <c r="N1475" i="4"/>
  <c r="O1475" i="4"/>
  <c r="P1475" i="4"/>
  <c r="Q1475" i="4"/>
  <c r="R1475" i="4"/>
  <c r="S1475" i="4"/>
  <c r="T1475" i="4"/>
  <c r="U1475" i="4"/>
  <c r="N1476" i="4"/>
  <c r="O1476" i="4"/>
  <c r="P1476" i="4"/>
  <c r="Q1476" i="4"/>
  <c r="R1476" i="4"/>
  <c r="S1476" i="4"/>
  <c r="T1476" i="4"/>
  <c r="U1476" i="4"/>
  <c r="N1477" i="4"/>
  <c r="O1477" i="4"/>
  <c r="P1477" i="4"/>
  <c r="Q1477" i="4"/>
  <c r="R1477" i="4"/>
  <c r="S1477" i="4"/>
  <c r="T1477" i="4"/>
  <c r="U1477" i="4"/>
  <c r="N1478" i="4"/>
  <c r="O1478" i="4"/>
  <c r="P1478" i="4"/>
  <c r="Q1478" i="4"/>
  <c r="R1478" i="4"/>
  <c r="S1478" i="4"/>
  <c r="T1478" i="4"/>
  <c r="U1478" i="4"/>
  <c r="N1479" i="4"/>
  <c r="O1479" i="4"/>
  <c r="P1479" i="4"/>
  <c r="Q1479" i="4"/>
  <c r="R1479" i="4"/>
  <c r="S1479" i="4"/>
  <c r="T1479" i="4"/>
  <c r="U1479" i="4"/>
  <c r="N1480" i="4"/>
  <c r="O1480" i="4"/>
  <c r="P1480" i="4"/>
  <c r="Q1480" i="4"/>
  <c r="R1480" i="4"/>
  <c r="S1480" i="4"/>
  <c r="T1480" i="4"/>
  <c r="U1480" i="4"/>
  <c r="N1481" i="4"/>
  <c r="O1481" i="4"/>
  <c r="P1481" i="4"/>
  <c r="Q1481" i="4"/>
  <c r="R1481" i="4"/>
  <c r="S1481" i="4"/>
  <c r="T1481" i="4"/>
  <c r="U1481" i="4"/>
  <c r="N1482" i="4"/>
  <c r="O1482" i="4"/>
  <c r="P1482" i="4"/>
  <c r="Q1482" i="4"/>
  <c r="R1482" i="4"/>
  <c r="S1482" i="4"/>
  <c r="T1482" i="4"/>
  <c r="U1482" i="4"/>
  <c r="N1483" i="4"/>
  <c r="O1483" i="4"/>
  <c r="P1483" i="4"/>
  <c r="Q1483" i="4"/>
  <c r="R1483" i="4"/>
  <c r="S1483" i="4"/>
  <c r="T1483" i="4"/>
  <c r="U1483" i="4"/>
  <c r="N1484" i="4"/>
  <c r="O1484" i="4"/>
  <c r="P1484" i="4"/>
  <c r="Q1484" i="4"/>
  <c r="R1484" i="4"/>
  <c r="S1484" i="4"/>
  <c r="T1484" i="4"/>
  <c r="U1484" i="4"/>
  <c r="N1485" i="4"/>
  <c r="O1485" i="4"/>
  <c r="P1485" i="4"/>
  <c r="Q1485" i="4"/>
  <c r="R1485" i="4"/>
  <c r="S1485" i="4"/>
  <c r="T1485" i="4"/>
  <c r="U1485" i="4"/>
  <c r="N1486" i="4"/>
  <c r="O1486" i="4"/>
  <c r="P1486" i="4"/>
  <c r="Q1486" i="4"/>
  <c r="R1486" i="4"/>
  <c r="S1486" i="4"/>
  <c r="T1486" i="4"/>
  <c r="U1486" i="4"/>
  <c r="N1487" i="4"/>
  <c r="O1487" i="4"/>
  <c r="P1487" i="4"/>
  <c r="Q1487" i="4"/>
  <c r="R1487" i="4"/>
  <c r="S1487" i="4"/>
  <c r="T1487" i="4"/>
  <c r="U1487" i="4"/>
  <c r="N1488" i="4"/>
  <c r="O1488" i="4"/>
  <c r="P1488" i="4"/>
  <c r="Q1488" i="4"/>
  <c r="R1488" i="4"/>
  <c r="S1488" i="4"/>
  <c r="T1488" i="4"/>
  <c r="U1488" i="4"/>
  <c r="N1489" i="4"/>
  <c r="O1489" i="4"/>
  <c r="P1489" i="4"/>
  <c r="Q1489" i="4"/>
  <c r="R1489" i="4"/>
  <c r="S1489" i="4"/>
  <c r="T1489" i="4"/>
  <c r="U1489" i="4"/>
  <c r="N1490" i="4"/>
  <c r="O1490" i="4"/>
  <c r="P1490" i="4"/>
  <c r="Q1490" i="4"/>
  <c r="R1490" i="4"/>
  <c r="S1490" i="4"/>
  <c r="T1490" i="4"/>
  <c r="U1490" i="4"/>
  <c r="N1491" i="4"/>
  <c r="O1491" i="4"/>
  <c r="P1491" i="4"/>
  <c r="Q1491" i="4"/>
  <c r="R1491" i="4"/>
  <c r="S1491" i="4"/>
  <c r="T1491" i="4"/>
  <c r="U1491" i="4"/>
  <c r="N1492" i="4"/>
  <c r="O1492" i="4"/>
  <c r="P1492" i="4"/>
  <c r="Q1492" i="4"/>
  <c r="R1492" i="4"/>
  <c r="S1492" i="4"/>
  <c r="T1492" i="4"/>
  <c r="U1492" i="4"/>
  <c r="N1493" i="4"/>
  <c r="O1493" i="4"/>
  <c r="P1493" i="4"/>
  <c r="Q1493" i="4"/>
  <c r="R1493" i="4"/>
  <c r="S1493" i="4"/>
  <c r="T1493" i="4"/>
  <c r="U1493" i="4"/>
  <c r="N1494" i="4"/>
  <c r="O1494" i="4"/>
  <c r="P1494" i="4"/>
  <c r="Q1494" i="4"/>
  <c r="R1494" i="4"/>
  <c r="S1494" i="4"/>
  <c r="T1494" i="4"/>
  <c r="U1494" i="4"/>
  <c r="N1495" i="4"/>
  <c r="O1495" i="4"/>
  <c r="P1495" i="4"/>
  <c r="Q1495" i="4"/>
  <c r="R1495" i="4"/>
  <c r="S1495" i="4"/>
  <c r="T1495" i="4"/>
  <c r="U1495" i="4"/>
  <c r="N1496" i="4"/>
  <c r="O1496" i="4"/>
  <c r="P1496" i="4"/>
  <c r="Q1496" i="4"/>
  <c r="R1496" i="4"/>
  <c r="S1496" i="4"/>
  <c r="T1496" i="4"/>
  <c r="U1496" i="4"/>
  <c r="N1497" i="4"/>
  <c r="O1497" i="4"/>
  <c r="P1497" i="4"/>
  <c r="Q1497" i="4"/>
  <c r="R1497" i="4"/>
  <c r="S1497" i="4"/>
  <c r="T1497" i="4"/>
  <c r="U1497" i="4"/>
  <c r="N1498" i="4"/>
  <c r="O1498" i="4"/>
  <c r="P1498" i="4"/>
  <c r="Q1498" i="4"/>
  <c r="R1498" i="4"/>
  <c r="S1498" i="4"/>
  <c r="T1498" i="4"/>
  <c r="U1498" i="4"/>
  <c r="N1499" i="4"/>
  <c r="O1499" i="4"/>
  <c r="P1499" i="4"/>
  <c r="Q1499" i="4"/>
  <c r="R1499" i="4"/>
  <c r="S1499" i="4"/>
  <c r="T1499" i="4"/>
  <c r="U1499" i="4"/>
  <c r="N1500" i="4"/>
  <c r="O1500" i="4"/>
  <c r="P1500" i="4"/>
  <c r="Q1500" i="4"/>
  <c r="R1500" i="4"/>
  <c r="S1500" i="4"/>
  <c r="T1500" i="4"/>
  <c r="U1500" i="4"/>
  <c r="N1501" i="4"/>
  <c r="O1501" i="4"/>
  <c r="P1501" i="4"/>
  <c r="Q1501" i="4"/>
  <c r="R1501" i="4"/>
  <c r="S1501" i="4"/>
  <c r="T1501" i="4"/>
  <c r="U1501" i="4"/>
  <c r="N1502" i="4"/>
  <c r="O1502" i="4"/>
  <c r="P1502" i="4"/>
  <c r="Q1502" i="4"/>
  <c r="R1502" i="4"/>
  <c r="S1502" i="4"/>
  <c r="T1502" i="4"/>
  <c r="U1502" i="4"/>
  <c r="N1503" i="4"/>
  <c r="O1503" i="4"/>
  <c r="P1503" i="4"/>
  <c r="Q1503" i="4"/>
  <c r="R1503" i="4"/>
  <c r="S1503" i="4"/>
  <c r="T1503" i="4"/>
  <c r="U1503" i="4"/>
  <c r="N1504" i="4"/>
  <c r="O1504" i="4"/>
  <c r="P1504" i="4"/>
  <c r="Q1504" i="4"/>
  <c r="R1504" i="4"/>
  <c r="S1504" i="4"/>
  <c r="T1504" i="4"/>
  <c r="U1504" i="4"/>
  <c r="N1505" i="4"/>
  <c r="O1505" i="4"/>
  <c r="P1505" i="4"/>
  <c r="Q1505" i="4"/>
  <c r="R1505" i="4"/>
  <c r="S1505" i="4"/>
  <c r="T1505" i="4"/>
  <c r="U1505" i="4"/>
  <c r="N1506" i="4"/>
  <c r="O1506" i="4"/>
  <c r="P1506" i="4"/>
  <c r="Q1506" i="4"/>
  <c r="R1506" i="4"/>
  <c r="S1506" i="4"/>
  <c r="T1506" i="4"/>
  <c r="U1506" i="4"/>
  <c r="N1507" i="4"/>
  <c r="O1507" i="4"/>
  <c r="P1507" i="4"/>
  <c r="Q1507" i="4"/>
  <c r="R1507" i="4"/>
  <c r="S1507" i="4"/>
  <c r="T1507" i="4"/>
  <c r="U1507" i="4"/>
  <c r="N1508" i="4"/>
  <c r="O1508" i="4"/>
  <c r="P1508" i="4"/>
  <c r="Q1508" i="4"/>
  <c r="R1508" i="4"/>
  <c r="S1508" i="4"/>
  <c r="T1508" i="4"/>
  <c r="U1508" i="4"/>
  <c r="N1509" i="4"/>
  <c r="O1509" i="4"/>
  <c r="P1509" i="4"/>
  <c r="Q1509" i="4"/>
  <c r="R1509" i="4"/>
  <c r="S1509" i="4"/>
  <c r="T1509" i="4"/>
  <c r="U1509" i="4"/>
  <c r="N1510" i="4"/>
  <c r="O1510" i="4"/>
  <c r="P1510" i="4"/>
  <c r="Q1510" i="4"/>
  <c r="R1510" i="4"/>
  <c r="S1510" i="4"/>
  <c r="T1510" i="4"/>
  <c r="U1510" i="4"/>
  <c r="N1511" i="4"/>
  <c r="O1511" i="4"/>
  <c r="P1511" i="4"/>
  <c r="Q1511" i="4"/>
  <c r="R1511" i="4"/>
  <c r="S1511" i="4"/>
  <c r="T1511" i="4"/>
  <c r="U1511" i="4"/>
  <c r="N1512" i="4"/>
  <c r="O1512" i="4"/>
  <c r="P1512" i="4"/>
  <c r="Q1512" i="4"/>
  <c r="R1512" i="4"/>
  <c r="S1512" i="4"/>
  <c r="T1512" i="4"/>
  <c r="U1512" i="4"/>
  <c r="N1513" i="4"/>
  <c r="O1513" i="4"/>
  <c r="P1513" i="4"/>
  <c r="Q1513" i="4"/>
  <c r="R1513" i="4"/>
  <c r="S1513" i="4"/>
  <c r="T1513" i="4"/>
  <c r="U1513" i="4"/>
  <c r="N1514" i="4"/>
  <c r="O1514" i="4"/>
  <c r="P1514" i="4"/>
  <c r="Q1514" i="4"/>
  <c r="R1514" i="4"/>
  <c r="S1514" i="4"/>
  <c r="T1514" i="4"/>
  <c r="U1514" i="4"/>
  <c r="N1515" i="4"/>
  <c r="O1515" i="4"/>
  <c r="P1515" i="4"/>
  <c r="Q1515" i="4"/>
  <c r="R1515" i="4"/>
  <c r="S1515" i="4"/>
  <c r="T1515" i="4"/>
  <c r="U1515" i="4"/>
  <c r="N1516" i="4"/>
  <c r="O1516" i="4"/>
  <c r="P1516" i="4"/>
  <c r="Q1516" i="4"/>
  <c r="R1516" i="4"/>
  <c r="S1516" i="4"/>
  <c r="T1516" i="4"/>
  <c r="U1516" i="4"/>
  <c r="N1517" i="4"/>
  <c r="O1517" i="4"/>
  <c r="P1517" i="4"/>
  <c r="Q1517" i="4"/>
  <c r="R1517" i="4"/>
  <c r="S1517" i="4"/>
  <c r="T1517" i="4"/>
  <c r="U1517" i="4"/>
  <c r="N1518" i="4"/>
  <c r="O1518" i="4"/>
  <c r="P1518" i="4"/>
  <c r="Q1518" i="4"/>
  <c r="R1518" i="4"/>
  <c r="S1518" i="4"/>
  <c r="T1518" i="4"/>
  <c r="U1518" i="4"/>
  <c r="N1519" i="4"/>
  <c r="O1519" i="4"/>
  <c r="P1519" i="4"/>
  <c r="Q1519" i="4"/>
  <c r="R1519" i="4"/>
  <c r="S1519" i="4"/>
  <c r="T1519" i="4"/>
  <c r="U1519" i="4"/>
  <c r="N1520" i="4"/>
  <c r="O1520" i="4"/>
  <c r="P1520" i="4"/>
  <c r="Q1520" i="4"/>
  <c r="R1520" i="4"/>
  <c r="S1520" i="4"/>
  <c r="T1520" i="4"/>
  <c r="U1520" i="4"/>
  <c r="N1521" i="4"/>
  <c r="O1521" i="4"/>
  <c r="P1521" i="4"/>
  <c r="Q1521" i="4"/>
  <c r="R1521" i="4"/>
  <c r="S1521" i="4"/>
  <c r="T1521" i="4"/>
  <c r="U1521" i="4"/>
  <c r="N1522" i="4"/>
  <c r="O1522" i="4"/>
  <c r="P1522" i="4"/>
  <c r="Q1522" i="4"/>
  <c r="R1522" i="4"/>
  <c r="S1522" i="4"/>
  <c r="T1522" i="4"/>
  <c r="U1522" i="4"/>
  <c r="N1523" i="4"/>
  <c r="O1523" i="4"/>
  <c r="P1523" i="4"/>
  <c r="Q1523" i="4"/>
  <c r="R1523" i="4"/>
  <c r="S1523" i="4"/>
  <c r="T1523" i="4"/>
  <c r="U1523" i="4"/>
  <c r="N1524" i="4"/>
  <c r="O1524" i="4"/>
  <c r="P1524" i="4"/>
  <c r="Q1524" i="4"/>
  <c r="R1524" i="4"/>
  <c r="S1524" i="4"/>
  <c r="T1524" i="4"/>
  <c r="U1524" i="4"/>
  <c r="N1525" i="4"/>
  <c r="O1525" i="4"/>
  <c r="P1525" i="4"/>
  <c r="Q1525" i="4"/>
  <c r="R1525" i="4"/>
  <c r="S1525" i="4"/>
  <c r="T1525" i="4"/>
  <c r="U1525" i="4"/>
  <c r="N1526" i="4"/>
  <c r="O1526" i="4"/>
  <c r="P1526" i="4"/>
  <c r="Q1526" i="4"/>
  <c r="R1526" i="4"/>
  <c r="S1526" i="4"/>
  <c r="T1526" i="4"/>
  <c r="U1526" i="4"/>
  <c r="N1527" i="4"/>
  <c r="O1527" i="4"/>
  <c r="P1527" i="4"/>
  <c r="Q1527" i="4"/>
  <c r="R1527" i="4"/>
  <c r="S1527" i="4"/>
  <c r="T1527" i="4"/>
  <c r="U1527" i="4"/>
  <c r="N1528" i="4"/>
  <c r="O1528" i="4"/>
  <c r="P1528" i="4"/>
  <c r="Q1528" i="4"/>
  <c r="R1528" i="4"/>
  <c r="S1528" i="4"/>
  <c r="T1528" i="4"/>
  <c r="U1528" i="4"/>
  <c r="N1529" i="4"/>
  <c r="O1529" i="4"/>
  <c r="P1529" i="4"/>
  <c r="Q1529" i="4"/>
  <c r="R1529" i="4"/>
  <c r="S1529" i="4"/>
  <c r="T1529" i="4"/>
  <c r="U1529" i="4"/>
  <c r="N1530" i="4"/>
  <c r="O1530" i="4"/>
  <c r="P1530" i="4"/>
  <c r="Q1530" i="4"/>
  <c r="R1530" i="4"/>
  <c r="S1530" i="4"/>
  <c r="T1530" i="4"/>
  <c r="U1530" i="4"/>
  <c r="N1531" i="4"/>
  <c r="O1531" i="4"/>
  <c r="P1531" i="4"/>
  <c r="Q1531" i="4"/>
  <c r="R1531" i="4"/>
  <c r="S1531" i="4"/>
  <c r="T1531" i="4"/>
  <c r="U1531" i="4"/>
  <c r="N1532" i="4"/>
  <c r="O1532" i="4"/>
  <c r="P1532" i="4"/>
  <c r="Q1532" i="4"/>
  <c r="R1532" i="4"/>
  <c r="S1532" i="4"/>
  <c r="T1532" i="4"/>
  <c r="U1532" i="4"/>
  <c r="N1533" i="4"/>
  <c r="O1533" i="4"/>
  <c r="P1533" i="4"/>
  <c r="Q1533" i="4"/>
  <c r="R1533" i="4"/>
  <c r="S1533" i="4"/>
  <c r="T1533" i="4"/>
  <c r="U1533" i="4"/>
  <c r="N1534" i="4"/>
  <c r="O1534" i="4"/>
  <c r="P1534" i="4"/>
  <c r="Q1534" i="4"/>
  <c r="R1534" i="4"/>
  <c r="S1534" i="4"/>
  <c r="T1534" i="4"/>
  <c r="U1534" i="4"/>
  <c r="N1535" i="4"/>
  <c r="O1535" i="4"/>
  <c r="P1535" i="4"/>
  <c r="Q1535" i="4"/>
  <c r="R1535" i="4"/>
  <c r="S1535" i="4"/>
  <c r="T1535" i="4"/>
  <c r="U1535" i="4"/>
  <c r="N1536" i="4"/>
  <c r="O1536" i="4"/>
  <c r="P1536" i="4"/>
  <c r="Q1536" i="4"/>
  <c r="R1536" i="4"/>
  <c r="S1536" i="4"/>
  <c r="T1536" i="4"/>
  <c r="U1536" i="4"/>
  <c r="N1537" i="4"/>
  <c r="O1537" i="4"/>
  <c r="P1537" i="4"/>
  <c r="Q1537" i="4"/>
  <c r="R1537" i="4"/>
  <c r="S1537" i="4"/>
  <c r="T1537" i="4"/>
  <c r="U1537" i="4"/>
  <c r="N1538" i="4"/>
  <c r="O1538" i="4"/>
  <c r="P1538" i="4"/>
  <c r="Q1538" i="4"/>
  <c r="R1538" i="4"/>
  <c r="S1538" i="4"/>
  <c r="T1538" i="4"/>
  <c r="U1538" i="4"/>
  <c r="N1539" i="4"/>
  <c r="O1539" i="4"/>
  <c r="P1539" i="4"/>
  <c r="Q1539" i="4"/>
  <c r="R1539" i="4"/>
  <c r="S1539" i="4"/>
  <c r="T1539" i="4"/>
  <c r="U1539" i="4"/>
  <c r="N1540" i="4"/>
  <c r="O1540" i="4"/>
  <c r="P1540" i="4"/>
  <c r="Q1540" i="4"/>
  <c r="R1540" i="4"/>
  <c r="S1540" i="4"/>
  <c r="T1540" i="4"/>
  <c r="U1540" i="4"/>
  <c r="N1541" i="4"/>
  <c r="O1541" i="4"/>
  <c r="P1541" i="4"/>
  <c r="Q1541" i="4"/>
  <c r="R1541" i="4"/>
  <c r="S1541" i="4"/>
  <c r="T1541" i="4"/>
  <c r="U1541" i="4"/>
  <c r="N1542" i="4"/>
  <c r="O1542" i="4"/>
  <c r="P1542" i="4"/>
  <c r="Q1542" i="4"/>
  <c r="R1542" i="4"/>
  <c r="S1542" i="4"/>
  <c r="T1542" i="4"/>
  <c r="U1542" i="4"/>
  <c r="N1543" i="4"/>
  <c r="O1543" i="4"/>
  <c r="P1543" i="4"/>
  <c r="Q1543" i="4"/>
  <c r="R1543" i="4"/>
  <c r="S1543" i="4"/>
  <c r="T1543" i="4"/>
  <c r="U1543" i="4"/>
  <c r="N1544" i="4"/>
  <c r="O1544" i="4"/>
  <c r="P1544" i="4"/>
  <c r="Q1544" i="4"/>
  <c r="R1544" i="4"/>
  <c r="S1544" i="4"/>
  <c r="T1544" i="4"/>
  <c r="U1544" i="4"/>
  <c r="N1545" i="4"/>
  <c r="O1545" i="4"/>
  <c r="P1545" i="4"/>
  <c r="Q1545" i="4"/>
  <c r="R1545" i="4"/>
  <c r="S1545" i="4"/>
  <c r="T1545" i="4"/>
  <c r="U1545" i="4"/>
  <c r="N1546" i="4"/>
  <c r="O1546" i="4"/>
  <c r="P1546" i="4"/>
  <c r="Q1546" i="4"/>
  <c r="R1546" i="4"/>
  <c r="S1546" i="4"/>
  <c r="T1546" i="4"/>
  <c r="U1546" i="4"/>
  <c r="N1547" i="4"/>
  <c r="O1547" i="4"/>
  <c r="P1547" i="4"/>
  <c r="Q1547" i="4"/>
  <c r="R1547" i="4"/>
  <c r="S1547" i="4"/>
  <c r="T1547" i="4"/>
  <c r="U1547" i="4"/>
  <c r="N1548" i="4"/>
  <c r="O1548" i="4"/>
  <c r="P1548" i="4"/>
  <c r="Q1548" i="4"/>
  <c r="R1548" i="4"/>
  <c r="S1548" i="4"/>
  <c r="T1548" i="4"/>
  <c r="U1548" i="4"/>
  <c r="N1549" i="4"/>
  <c r="O1549" i="4"/>
  <c r="P1549" i="4"/>
  <c r="Q1549" i="4"/>
  <c r="R1549" i="4"/>
  <c r="S1549" i="4"/>
  <c r="T1549" i="4"/>
  <c r="U1549" i="4"/>
  <c r="N1550" i="4"/>
  <c r="O1550" i="4"/>
  <c r="P1550" i="4"/>
  <c r="Q1550" i="4"/>
  <c r="R1550" i="4"/>
  <c r="S1550" i="4"/>
  <c r="T1550" i="4"/>
  <c r="U1550" i="4"/>
  <c r="N1551" i="4"/>
  <c r="O1551" i="4"/>
  <c r="P1551" i="4"/>
  <c r="Q1551" i="4"/>
  <c r="R1551" i="4"/>
  <c r="S1551" i="4"/>
  <c r="T1551" i="4"/>
  <c r="U1551" i="4"/>
  <c r="N1552" i="4"/>
  <c r="O1552" i="4"/>
  <c r="P1552" i="4"/>
  <c r="Q1552" i="4"/>
  <c r="R1552" i="4"/>
  <c r="S1552" i="4"/>
  <c r="T1552" i="4"/>
  <c r="U1552" i="4"/>
  <c r="N1553" i="4"/>
  <c r="O1553" i="4"/>
  <c r="P1553" i="4"/>
  <c r="Q1553" i="4"/>
  <c r="R1553" i="4"/>
  <c r="S1553" i="4"/>
  <c r="T1553" i="4"/>
  <c r="U1553" i="4"/>
  <c r="N1554" i="4"/>
  <c r="O1554" i="4"/>
  <c r="P1554" i="4"/>
  <c r="Q1554" i="4"/>
  <c r="R1554" i="4"/>
  <c r="S1554" i="4"/>
  <c r="T1554" i="4"/>
  <c r="U1554" i="4"/>
  <c r="N1555" i="4"/>
  <c r="O1555" i="4"/>
  <c r="P1555" i="4"/>
  <c r="Q1555" i="4"/>
  <c r="R1555" i="4"/>
  <c r="S1555" i="4"/>
  <c r="T1555" i="4"/>
  <c r="U1555" i="4"/>
  <c r="N1556" i="4"/>
  <c r="O1556" i="4"/>
  <c r="P1556" i="4"/>
  <c r="Q1556" i="4"/>
  <c r="R1556" i="4"/>
  <c r="S1556" i="4"/>
  <c r="T1556" i="4"/>
  <c r="U1556" i="4"/>
  <c r="N1557" i="4"/>
  <c r="O1557" i="4"/>
  <c r="P1557" i="4"/>
  <c r="Q1557" i="4"/>
  <c r="R1557" i="4"/>
  <c r="S1557" i="4"/>
  <c r="T1557" i="4"/>
  <c r="U1557" i="4"/>
  <c r="N1558" i="4"/>
  <c r="O1558" i="4"/>
  <c r="P1558" i="4"/>
  <c r="Q1558" i="4"/>
  <c r="R1558" i="4"/>
  <c r="S1558" i="4"/>
  <c r="T1558" i="4"/>
  <c r="U1558" i="4"/>
  <c r="N1559" i="4"/>
  <c r="O1559" i="4"/>
  <c r="P1559" i="4"/>
  <c r="Q1559" i="4"/>
  <c r="R1559" i="4"/>
  <c r="S1559" i="4"/>
  <c r="T1559" i="4"/>
  <c r="U1559" i="4"/>
  <c r="N1560" i="4"/>
  <c r="O1560" i="4"/>
  <c r="P1560" i="4"/>
  <c r="Q1560" i="4"/>
  <c r="R1560" i="4"/>
  <c r="S1560" i="4"/>
  <c r="T1560" i="4"/>
  <c r="U1560" i="4"/>
  <c r="N1561" i="4"/>
  <c r="O1561" i="4"/>
  <c r="P1561" i="4"/>
  <c r="Q1561" i="4"/>
  <c r="R1561" i="4"/>
  <c r="S1561" i="4"/>
  <c r="T1561" i="4"/>
  <c r="U1561" i="4"/>
  <c r="N1562" i="4"/>
  <c r="O1562" i="4"/>
  <c r="P1562" i="4"/>
  <c r="Q1562" i="4"/>
  <c r="R1562" i="4"/>
  <c r="S1562" i="4"/>
  <c r="T1562" i="4"/>
  <c r="U1562" i="4"/>
  <c r="N1563" i="4"/>
  <c r="O1563" i="4"/>
  <c r="P1563" i="4"/>
  <c r="Q1563" i="4"/>
  <c r="R1563" i="4"/>
  <c r="S1563" i="4"/>
  <c r="T1563" i="4"/>
  <c r="U1563" i="4"/>
  <c r="N1564" i="4"/>
  <c r="O1564" i="4"/>
  <c r="P1564" i="4"/>
  <c r="Q1564" i="4"/>
  <c r="R1564" i="4"/>
  <c r="S1564" i="4"/>
  <c r="T1564" i="4"/>
  <c r="U1564" i="4"/>
  <c r="N1565" i="4"/>
  <c r="O1565" i="4"/>
  <c r="P1565" i="4"/>
  <c r="Q1565" i="4"/>
  <c r="R1565" i="4"/>
  <c r="S1565" i="4"/>
  <c r="T1565" i="4"/>
  <c r="U1565" i="4"/>
  <c r="N1566" i="4"/>
  <c r="O1566" i="4"/>
  <c r="P1566" i="4"/>
  <c r="Q1566" i="4"/>
  <c r="R1566" i="4"/>
  <c r="S1566" i="4"/>
  <c r="T1566" i="4"/>
  <c r="U1566" i="4"/>
  <c r="N1567" i="4"/>
  <c r="O1567" i="4"/>
  <c r="P1567" i="4"/>
  <c r="Q1567" i="4"/>
  <c r="R1567" i="4"/>
  <c r="S1567" i="4"/>
  <c r="T1567" i="4"/>
  <c r="U1567" i="4"/>
  <c r="N1568" i="4"/>
  <c r="O1568" i="4"/>
  <c r="P1568" i="4"/>
  <c r="Q1568" i="4"/>
  <c r="R1568" i="4"/>
  <c r="S1568" i="4"/>
  <c r="T1568" i="4"/>
  <c r="U1568" i="4"/>
  <c r="N1569" i="4"/>
  <c r="O1569" i="4"/>
  <c r="P1569" i="4"/>
  <c r="Q1569" i="4"/>
  <c r="R1569" i="4"/>
  <c r="S1569" i="4"/>
  <c r="T1569" i="4"/>
  <c r="U1569" i="4"/>
  <c r="N1570" i="4"/>
  <c r="O1570" i="4"/>
  <c r="P1570" i="4"/>
  <c r="Q1570" i="4"/>
  <c r="R1570" i="4"/>
  <c r="S1570" i="4"/>
  <c r="T1570" i="4"/>
  <c r="U1570" i="4"/>
  <c r="N1571" i="4"/>
  <c r="O1571" i="4"/>
  <c r="P1571" i="4"/>
  <c r="Q1571" i="4"/>
  <c r="R1571" i="4"/>
  <c r="S1571" i="4"/>
  <c r="T1571" i="4"/>
  <c r="U1571" i="4"/>
  <c r="N1572" i="4"/>
  <c r="O1572" i="4"/>
  <c r="P1572" i="4"/>
  <c r="Q1572" i="4"/>
  <c r="R1572" i="4"/>
  <c r="S1572" i="4"/>
  <c r="T1572" i="4"/>
  <c r="U1572" i="4"/>
  <c r="N1573" i="4"/>
  <c r="O1573" i="4"/>
  <c r="P1573" i="4"/>
  <c r="Q1573" i="4"/>
  <c r="R1573" i="4"/>
  <c r="S1573" i="4"/>
  <c r="T1573" i="4"/>
  <c r="U1573" i="4"/>
  <c r="N1574" i="4"/>
  <c r="O1574" i="4"/>
  <c r="P1574" i="4"/>
  <c r="Q1574" i="4"/>
  <c r="R1574" i="4"/>
  <c r="S1574" i="4"/>
  <c r="T1574" i="4"/>
  <c r="U1574" i="4"/>
  <c r="N1575" i="4"/>
  <c r="O1575" i="4"/>
  <c r="P1575" i="4"/>
  <c r="Q1575" i="4"/>
  <c r="R1575" i="4"/>
  <c r="S1575" i="4"/>
  <c r="T1575" i="4"/>
  <c r="U1575" i="4"/>
  <c r="N1576" i="4"/>
  <c r="O1576" i="4"/>
  <c r="P1576" i="4"/>
  <c r="Q1576" i="4"/>
  <c r="R1576" i="4"/>
  <c r="S1576" i="4"/>
  <c r="T1576" i="4"/>
  <c r="U1576" i="4"/>
  <c r="N1577" i="4"/>
  <c r="O1577" i="4"/>
  <c r="P1577" i="4"/>
  <c r="Q1577" i="4"/>
  <c r="R1577" i="4"/>
  <c r="S1577" i="4"/>
  <c r="T1577" i="4"/>
  <c r="U1577" i="4"/>
  <c r="N1578" i="4"/>
  <c r="O1578" i="4"/>
  <c r="P1578" i="4"/>
  <c r="Q1578" i="4"/>
  <c r="R1578" i="4"/>
  <c r="S1578" i="4"/>
  <c r="T1578" i="4"/>
  <c r="U1578" i="4"/>
  <c r="N1579" i="4"/>
  <c r="O1579" i="4"/>
  <c r="P1579" i="4"/>
  <c r="Q1579" i="4"/>
  <c r="R1579" i="4"/>
  <c r="S1579" i="4"/>
  <c r="T1579" i="4"/>
  <c r="U1579" i="4"/>
  <c r="N1580" i="4"/>
  <c r="O1580" i="4"/>
  <c r="P1580" i="4"/>
  <c r="Q1580" i="4"/>
  <c r="R1580" i="4"/>
  <c r="S1580" i="4"/>
  <c r="T1580" i="4"/>
  <c r="U1580" i="4"/>
  <c r="N1581" i="4"/>
  <c r="O1581" i="4"/>
  <c r="P1581" i="4"/>
  <c r="Q1581" i="4"/>
  <c r="R1581" i="4"/>
  <c r="S1581" i="4"/>
  <c r="T1581" i="4"/>
  <c r="U1581" i="4"/>
  <c r="N1582" i="4"/>
  <c r="O1582" i="4"/>
  <c r="P1582" i="4"/>
  <c r="Q1582" i="4"/>
  <c r="R1582" i="4"/>
  <c r="S1582" i="4"/>
  <c r="T1582" i="4"/>
  <c r="U1582" i="4"/>
  <c r="N1583" i="4"/>
  <c r="O1583" i="4"/>
  <c r="P1583" i="4"/>
  <c r="Q1583" i="4"/>
  <c r="R1583" i="4"/>
  <c r="S1583" i="4"/>
  <c r="T1583" i="4"/>
  <c r="U1583" i="4"/>
  <c r="N1584" i="4"/>
  <c r="O1584" i="4"/>
  <c r="P1584" i="4"/>
  <c r="Q1584" i="4"/>
  <c r="R1584" i="4"/>
  <c r="S1584" i="4"/>
  <c r="T1584" i="4"/>
  <c r="U1584" i="4"/>
  <c r="N1585" i="4"/>
  <c r="O1585" i="4"/>
  <c r="P1585" i="4"/>
  <c r="Q1585" i="4"/>
  <c r="R1585" i="4"/>
  <c r="S1585" i="4"/>
  <c r="T1585" i="4"/>
  <c r="U1585" i="4"/>
  <c r="N1586" i="4"/>
  <c r="O1586" i="4"/>
  <c r="P1586" i="4"/>
  <c r="Q1586" i="4"/>
  <c r="R1586" i="4"/>
  <c r="S1586" i="4"/>
  <c r="T1586" i="4"/>
  <c r="U1586" i="4"/>
  <c r="N1587" i="4"/>
  <c r="O1587" i="4"/>
  <c r="P1587" i="4"/>
  <c r="Q1587" i="4"/>
  <c r="R1587" i="4"/>
  <c r="S1587" i="4"/>
  <c r="T1587" i="4"/>
  <c r="U1587" i="4"/>
  <c r="N1588" i="4"/>
  <c r="O1588" i="4"/>
  <c r="P1588" i="4"/>
  <c r="Q1588" i="4"/>
  <c r="R1588" i="4"/>
  <c r="S1588" i="4"/>
  <c r="T1588" i="4"/>
  <c r="U1588" i="4"/>
  <c r="N1589" i="4"/>
  <c r="O1589" i="4"/>
  <c r="P1589" i="4"/>
  <c r="Q1589" i="4"/>
  <c r="R1589" i="4"/>
  <c r="S1589" i="4"/>
  <c r="T1589" i="4"/>
  <c r="U1589" i="4"/>
  <c r="N1590" i="4"/>
  <c r="O1590" i="4"/>
  <c r="P1590" i="4"/>
  <c r="Q1590" i="4"/>
  <c r="R1590" i="4"/>
  <c r="S1590" i="4"/>
  <c r="T1590" i="4"/>
  <c r="U1590" i="4"/>
  <c r="N1591" i="4"/>
  <c r="O1591" i="4"/>
  <c r="P1591" i="4"/>
  <c r="Q1591" i="4"/>
  <c r="R1591" i="4"/>
  <c r="S1591" i="4"/>
  <c r="T1591" i="4"/>
  <c r="U1591" i="4"/>
  <c r="N1592" i="4"/>
  <c r="O1592" i="4"/>
  <c r="P1592" i="4"/>
  <c r="Q1592" i="4"/>
  <c r="R1592" i="4"/>
  <c r="S1592" i="4"/>
  <c r="T1592" i="4"/>
  <c r="U1592" i="4"/>
  <c r="N1593" i="4"/>
  <c r="O1593" i="4"/>
  <c r="P1593" i="4"/>
  <c r="Q1593" i="4"/>
  <c r="R1593" i="4"/>
  <c r="S1593" i="4"/>
  <c r="T1593" i="4"/>
  <c r="U1593" i="4"/>
  <c r="N1594" i="4"/>
  <c r="O1594" i="4"/>
  <c r="P1594" i="4"/>
  <c r="Q1594" i="4"/>
  <c r="R1594" i="4"/>
  <c r="S1594" i="4"/>
  <c r="T1594" i="4"/>
  <c r="U1594" i="4"/>
  <c r="N1595" i="4"/>
  <c r="O1595" i="4"/>
  <c r="P1595" i="4"/>
  <c r="Q1595" i="4"/>
  <c r="R1595" i="4"/>
  <c r="S1595" i="4"/>
  <c r="T1595" i="4"/>
  <c r="U1595" i="4"/>
  <c r="N1596" i="4"/>
  <c r="O1596" i="4"/>
  <c r="P1596" i="4"/>
  <c r="Q1596" i="4"/>
  <c r="R1596" i="4"/>
  <c r="S1596" i="4"/>
  <c r="T1596" i="4"/>
  <c r="U1596" i="4"/>
  <c r="N1597" i="4"/>
  <c r="O1597" i="4"/>
  <c r="P1597" i="4"/>
  <c r="Q1597" i="4"/>
  <c r="R1597" i="4"/>
  <c r="S1597" i="4"/>
  <c r="T1597" i="4"/>
  <c r="U1597" i="4"/>
  <c r="N1598" i="4"/>
  <c r="O1598" i="4"/>
  <c r="P1598" i="4"/>
  <c r="Q1598" i="4"/>
  <c r="R1598" i="4"/>
  <c r="S1598" i="4"/>
  <c r="T1598" i="4"/>
  <c r="U1598" i="4"/>
  <c r="N1599" i="4"/>
  <c r="O1599" i="4"/>
  <c r="P1599" i="4"/>
  <c r="Q1599" i="4"/>
  <c r="R1599" i="4"/>
  <c r="S1599" i="4"/>
  <c r="T1599" i="4"/>
  <c r="U1599" i="4"/>
  <c r="N1600" i="4"/>
  <c r="O1600" i="4"/>
  <c r="P1600" i="4"/>
  <c r="Q1600" i="4"/>
  <c r="R1600" i="4"/>
  <c r="S1600" i="4"/>
  <c r="T1600" i="4"/>
  <c r="U1600" i="4"/>
  <c r="N1601" i="4"/>
  <c r="O1601" i="4"/>
  <c r="P1601" i="4"/>
  <c r="Q1601" i="4"/>
  <c r="R1601" i="4"/>
  <c r="S1601" i="4"/>
  <c r="T1601" i="4"/>
  <c r="U1601" i="4"/>
  <c r="N1602" i="4"/>
  <c r="O1602" i="4"/>
  <c r="P1602" i="4"/>
  <c r="Q1602" i="4"/>
  <c r="R1602" i="4"/>
  <c r="S1602" i="4"/>
  <c r="T1602" i="4"/>
  <c r="U1602" i="4"/>
  <c r="N1603" i="4"/>
  <c r="O1603" i="4"/>
  <c r="P1603" i="4"/>
  <c r="Q1603" i="4"/>
  <c r="R1603" i="4"/>
  <c r="S1603" i="4"/>
  <c r="T1603" i="4"/>
  <c r="U1603" i="4"/>
  <c r="N1604" i="4"/>
  <c r="O1604" i="4"/>
  <c r="P1604" i="4"/>
  <c r="Q1604" i="4"/>
  <c r="R1604" i="4"/>
  <c r="S1604" i="4"/>
  <c r="T1604" i="4"/>
  <c r="U1604" i="4"/>
  <c r="N1605" i="4"/>
  <c r="O1605" i="4"/>
  <c r="P1605" i="4"/>
  <c r="Q1605" i="4"/>
  <c r="R1605" i="4"/>
  <c r="S1605" i="4"/>
  <c r="T1605" i="4"/>
  <c r="U1605" i="4"/>
  <c r="N1606" i="4"/>
  <c r="O1606" i="4"/>
  <c r="P1606" i="4"/>
  <c r="Q1606" i="4"/>
  <c r="R1606" i="4"/>
  <c r="S1606" i="4"/>
  <c r="T1606" i="4"/>
  <c r="U1606" i="4"/>
  <c r="N1607" i="4"/>
  <c r="O1607" i="4"/>
  <c r="P1607" i="4"/>
  <c r="Q1607" i="4"/>
  <c r="R1607" i="4"/>
  <c r="S1607" i="4"/>
  <c r="T1607" i="4"/>
  <c r="U1607" i="4"/>
  <c r="N1608" i="4"/>
  <c r="O1608" i="4"/>
  <c r="P1608" i="4"/>
  <c r="Q1608" i="4"/>
  <c r="R1608" i="4"/>
  <c r="S1608" i="4"/>
  <c r="T1608" i="4"/>
  <c r="U1608" i="4"/>
  <c r="N1609" i="4"/>
  <c r="O1609" i="4"/>
  <c r="P1609" i="4"/>
  <c r="Q1609" i="4"/>
  <c r="R1609" i="4"/>
  <c r="S1609" i="4"/>
  <c r="T1609" i="4"/>
  <c r="U1609" i="4"/>
  <c r="N1610" i="4"/>
  <c r="O1610" i="4"/>
  <c r="P1610" i="4"/>
  <c r="Q1610" i="4"/>
  <c r="R1610" i="4"/>
  <c r="S1610" i="4"/>
  <c r="T1610" i="4"/>
  <c r="U1610" i="4"/>
  <c r="N1611" i="4"/>
  <c r="O1611" i="4"/>
  <c r="P1611" i="4"/>
  <c r="Q1611" i="4"/>
  <c r="R1611" i="4"/>
  <c r="S1611" i="4"/>
  <c r="T1611" i="4"/>
  <c r="U1611" i="4"/>
  <c r="N1612" i="4"/>
  <c r="O1612" i="4"/>
  <c r="P1612" i="4"/>
  <c r="Q1612" i="4"/>
  <c r="R1612" i="4"/>
  <c r="S1612" i="4"/>
  <c r="T1612" i="4"/>
  <c r="U1612" i="4"/>
  <c r="N1613" i="4"/>
  <c r="O1613" i="4"/>
  <c r="P1613" i="4"/>
  <c r="Q1613" i="4"/>
  <c r="R1613" i="4"/>
  <c r="S1613" i="4"/>
  <c r="T1613" i="4"/>
  <c r="U1613" i="4"/>
  <c r="N1614" i="4"/>
  <c r="O1614" i="4"/>
  <c r="P1614" i="4"/>
  <c r="Q1614" i="4"/>
  <c r="R1614" i="4"/>
  <c r="S1614" i="4"/>
  <c r="T1614" i="4"/>
  <c r="U1614" i="4"/>
  <c r="N1615" i="4"/>
  <c r="O1615" i="4"/>
  <c r="P1615" i="4"/>
  <c r="Q1615" i="4"/>
  <c r="R1615" i="4"/>
  <c r="S1615" i="4"/>
  <c r="T1615" i="4"/>
  <c r="U1615" i="4"/>
  <c r="N1616" i="4"/>
  <c r="O1616" i="4"/>
  <c r="P1616" i="4"/>
  <c r="Q1616" i="4"/>
  <c r="R1616" i="4"/>
  <c r="S1616" i="4"/>
  <c r="T1616" i="4"/>
  <c r="U1616" i="4"/>
  <c r="N1617" i="4"/>
  <c r="O1617" i="4"/>
  <c r="P1617" i="4"/>
  <c r="Q1617" i="4"/>
  <c r="R1617" i="4"/>
  <c r="S1617" i="4"/>
  <c r="T1617" i="4"/>
  <c r="U1617" i="4"/>
  <c r="N1618" i="4"/>
  <c r="O1618" i="4"/>
  <c r="P1618" i="4"/>
  <c r="Q1618" i="4"/>
  <c r="R1618" i="4"/>
  <c r="S1618" i="4"/>
  <c r="T1618" i="4"/>
  <c r="U1618" i="4"/>
  <c r="N1619" i="4"/>
  <c r="O1619" i="4"/>
  <c r="P1619" i="4"/>
  <c r="Q1619" i="4"/>
  <c r="R1619" i="4"/>
  <c r="S1619" i="4"/>
  <c r="T1619" i="4"/>
  <c r="U1619" i="4"/>
  <c r="N1620" i="4"/>
  <c r="O1620" i="4"/>
  <c r="P1620" i="4"/>
  <c r="Q1620" i="4"/>
  <c r="R1620" i="4"/>
  <c r="S1620" i="4"/>
  <c r="T1620" i="4"/>
  <c r="U1620" i="4"/>
  <c r="N1621" i="4"/>
  <c r="O1621" i="4"/>
  <c r="P1621" i="4"/>
  <c r="Q1621" i="4"/>
  <c r="R1621" i="4"/>
  <c r="S1621" i="4"/>
  <c r="T1621" i="4"/>
  <c r="U1621" i="4"/>
  <c r="N1622" i="4"/>
  <c r="O1622" i="4"/>
  <c r="P1622" i="4"/>
  <c r="Q1622" i="4"/>
  <c r="R1622" i="4"/>
  <c r="S1622" i="4"/>
  <c r="T1622" i="4"/>
  <c r="U1622" i="4"/>
  <c r="N1623" i="4"/>
  <c r="O1623" i="4"/>
  <c r="P1623" i="4"/>
  <c r="Q1623" i="4"/>
  <c r="R1623" i="4"/>
  <c r="S1623" i="4"/>
  <c r="T1623" i="4"/>
  <c r="U1623" i="4"/>
  <c r="N1624" i="4"/>
  <c r="O1624" i="4"/>
  <c r="P1624" i="4"/>
  <c r="Q1624" i="4"/>
  <c r="R1624" i="4"/>
  <c r="S1624" i="4"/>
  <c r="T1624" i="4"/>
  <c r="U1624" i="4"/>
  <c r="N1625" i="4"/>
  <c r="O1625" i="4"/>
  <c r="P1625" i="4"/>
  <c r="Q1625" i="4"/>
  <c r="R1625" i="4"/>
  <c r="S1625" i="4"/>
  <c r="T1625" i="4"/>
  <c r="U1625" i="4"/>
  <c r="N1626" i="4"/>
  <c r="O1626" i="4"/>
  <c r="P1626" i="4"/>
  <c r="Q1626" i="4"/>
  <c r="R1626" i="4"/>
  <c r="S1626" i="4"/>
  <c r="T1626" i="4"/>
  <c r="U1626" i="4"/>
  <c r="N1627" i="4"/>
  <c r="O1627" i="4"/>
  <c r="P1627" i="4"/>
  <c r="Q1627" i="4"/>
  <c r="R1627" i="4"/>
  <c r="S1627" i="4"/>
  <c r="T1627" i="4"/>
  <c r="U1627" i="4"/>
  <c r="N1628" i="4"/>
  <c r="O1628" i="4"/>
  <c r="P1628" i="4"/>
  <c r="Q1628" i="4"/>
  <c r="R1628" i="4"/>
  <c r="S1628" i="4"/>
  <c r="T1628" i="4"/>
  <c r="U1628" i="4"/>
  <c r="N1629" i="4"/>
  <c r="O1629" i="4"/>
  <c r="P1629" i="4"/>
  <c r="Q1629" i="4"/>
  <c r="R1629" i="4"/>
  <c r="S1629" i="4"/>
  <c r="T1629" i="4"/>
  <c r="U1629" i="4"/>
  <c r="N1630" i="4"/>
  <c r="O1630" i="4"/>
  <c r="P1630" i="4"/>
  <c r="Q1630" i="4"/>
  <c r="R1630" i="4"/>
  <c r="S1630" i="4"/>
  <c r="T1630" i="4"/>
  <c r="U1630" i="4"/>
  <c r="N1631" i="4"/>
  <c r="O1631" i="4"/>
  <c r="P1631" i="4"/>
  <c r="Q1631" i="4"/>
  <c r="R1631" i="4"/>
  <c r="S1631" i="4"/>
  <c r="T1631" i="4"/>
  <c r="U1631" i="4"/>
  <c r="N1632" i="4"/>
  <c r="O1632" i="4"/>
  <c r="P1632" i="4"/>
  <c r="Q1632" i="4"/>
  <c r="R1632" i="4"/>
  <c r="S1632" i="4"/>
  <c r="T1632" i="4"/>
  <c r="U1632" i="4"/>
  <c r="N1633" i="4"/>
  <c r="O1633" i="4"/>
  <c r="P1633" i="4"/>
  <c r="Q1633" i="4"/>
  <c r="R1633" i="4"/>
  <c r="S1633" i="4"/>
  <c r="T1633" i="4"/>
  <c r="U1633" i="4"/>
  <c r="N1634" i="4"/>
  <c r="O1634" i="4"/>
  <c r="P1634" i="4"/>
  <c r="Q1634" i="4"/>
  <c r="R1634" i="4"/>
  <c r="S1634" i="4"/>
  <c r="T1634" i="4"/>
  <c r="U1634" i="4"/>
  <c r="N1635" i="4"/>
  <c r="O1635" i="4"/>
  <c r="P1635" i="4"/>
  <c r="Q1635" i="4"/>
  <c r="R1635" i="4"/>
  <c r="S1635" i="4"/>
  <c r="T1635" i="4"/>
  <c r="U1635" i="4"/>
  <c r="N1636" i="4"/>
  <c r="O1636" i="4"/>
  <c r="P1636" i="4"/>
  <c r="Q1636" i="4"/>
  <c r="R1636" i="4"/>
  <c r="S1636" i="4"/>
  <c r="T1636" i="4"/>
  <c r="U1636" i="4"/>
  <c r="N1637" i="4"/>
  <c r="O1637" i="4"/>
  <c r="P1637" i="4"/>
  <c r="Q1637" i="4"/>
  <c r="R1637" i="4"/>
  <c r="S1637" i="4"/>
  <c r="T1637" i="4"/>
  <c r="U1637" i="4"/>
  <c r="N1638" i="4"/>
  <c r="O1638" i="4"/>
  <c r="P1638" i="4"/>
  <c r="Q1638" i="4"/>
  <c r="R1638" i="4"/>
  <c r="S1638" i="4"/>
  <c r="T1638" i="4"/>
  <c r="U1638" i="4"/>
  <c r="N1639" i="4"/>
  <c r="O1639" i="4"/>
  <c r="P1639" i="4"/>
  <c r="Q1639" i="4"/>
  <c r="R1639" i="4"/>
  <c r="S1639" i="4"/>
  <c r="T1639" i="4"/>
  <c r="U1639" i="4"/>
  <c r="N1640" i="4"/>
  <c r="O1640" i="4"/>
  <c r="P1640" i="4"/>
  <c r="Q1640" i="4"/>
  <c r="R1640" i="4"/>
  <c r="S1640" i="4"/>
  <c r="T1640" i="4"/>
  <c r="U1640" i="4"/>
  <c r="N1641" i="4"/>
  <c r="O1641" i="4"/>
  <c r="P1641" i="4"/>
  <c r="Q1641" i="4"/>
  <c r="R1641" i="4"/>
  <c r="S1641" i="4"/>
  <c r="T1641" i="4"/>
  <c r="U1641" i="4"/>
  <c r="N1642" i="4"/>
  <c r="O1642" i="4"/>
  <c r="P1642" i="4"/>
  <c r="Q1642" i="4"/>
  <c r="R1642" i="4"/>
  <c r="S1642" i="4"/>
  <c r="T1642" i="4"/>
  <c r="U1642" i="4"/>
  <c r="N1643" i="4"/>
  <c r="O1643" i="4"/>
  <c r="P1643" i="4"/>
  <c r="Q1643" i="4"/>
  <c r="R1643" i="4"/>
  <c r="S1643" i="4"/>
  <c r="T1643" i="4"/>
  <c r="U1643" i="4"/>
  <c r="N1644" i="4"/>
  <c r="O1644" i="4"/>
  <c r="P1644" i="4"/>
  <c r="Q1644" i="4"/>
  <c r="R1644" i="4"/>
  <c r="S1644" i="4"/>
  <c r="T1644" i="4"/>
  <c r="U1644" i="4"/>
  <c r="N1645" i="4"/>
  <c r="O1645" i="4"/>
  <c r="P1645" i="4"/>
  <c r="Q1645" i="4"/>
  <c r="R1645" i="4"/>
  <c r="S1645" i="4"/>
  <c r="T1645" i="4"/>
  <c r="U1645" i="4"/>
  <c r="N1646" i="4"/>
  <c r="O1646" i="4"/>
  <c r="P1646" i="4"/>
  <c r="Q1646" i="4"/>
  <c r="R1646" i="4"/>
  <c r="S1646" i="4"/>
  <c r="T1646" i="4"/>
  <c r="U1646" i="4"/>
  <c r="N1647" i="4"/>
  <c r="O1647" i="4"/>
  <c r="P1647" i="4"/>
  <c r="Q1647" i="4"/>
  <c r="R1647" i="4"/>
  <c r="S1647" i="4"/>
  <c r="T1647" i="4"/>
  <c r="U1647" i="4"/>
  <c r="N1648" i="4"/>
  <c r="O1648" i="4"/>
  <c r="P1648" i="4"/>
  <c r="Q1648" i="4"/>
  <c r="R1648" i="4"/>
  <c r="S1648" i="4"/>
  <c r="T1648" i="4"/>
  <c r="U1648" i="4"/>
  <c r="N1649" i="4"/>
  <c r="O1649" i="4"/>
  <c r="P1649" i="4"/>
  <c r="Q1649" i="4"/>
  <c r="R1649" i="4"/>
  <c r="S1649" i="4"/>
  <c r="T1649" i="4"/>
  <c r="U1649" i="4"/>
  <c r="N1650" i="4"/>
  <c r="O1650" i="4"/>
  <c r="P1650" i="4"/>
  <c r="Q1650" i="4"/>
  <c r="R1650" i="4"/>
  <c r="S1650" i="4"/>
  <c r="T1650" i="4"/>
  <c r="U1650" i="4"/>
  <c r="N1651" i="4"/>
  <c r="O1651" i="4"/>
  <c r="P1651" i="4"/>
  <c r="Q1651" i="4"/>
  <c r="R1651" i="4"/>
  <c r="S1651" i="4"/>
  <c r="T1651" i="4"/>
  <c r="U1651" i="4"/>
  <c r="N1652" i="4"/>
  <c r="O1652" i="4"/>
  <c r="P1652" i="4"/>
  <c r="Q1652" i="4"/>
  <c r="R1652" i="4"/>
  <c r="S1652" i="4"/>
  <c r="T1652" i="4"/>
  <c r="U1652" i="4"/>
  <c r="N1653" i="4"/>
  <c r="O1653" i="4"/>
  <c r="P1653" i="4"/>
  <c r="Q1653" i="4"/>
  <c r="R1653" i="4"/>
  <c r="S1653" i="4"/>
  <c r="T1653" i="4"/>
  <c r="U1653" i="4"/>
  <c r="N1654" i="4"/>
  <c r="O1654" i="4"/>
  <c r="P1654" i="4"/>
  <c r="Q1654" i="4"/>
  <c r="R1654" i="4"/>
  <c r="S1654" i="4"/>
  <c r="T1654" i="4"/>
  <c r="U1654" i="4"/>
  <c r="N1655" i="4"/>
  <c r="O1655" i="4"/>
  <c r="P1655" i="4"/>
  <c r="Q1655" i="4"/>
  <c r="R1655" i="4"/>
  <c r="S1655" i="4"/>
  <c r="T1655" i="4"/>
  <c r="U1655" i="4"/>
  <c r="N1656" i="4"/>
  <c r="O1656" i="4"/>
  <c r="P1656" i="4"/>
  <c r="Q1656" i="4"/>
  <c r="R1656" i="4"/>
  <c r="S1656" i="4"/>
  <c r="T1656" i="4"/>
  <c r="U1656" i="4"/>
  <c r="N1657" i="4"/>
  <c r="O1657" i="4"/>
  <c r="P1657" i="4"/>
  <c r="Q1657" i="4"/>
  <c r="R1657" i="4"/>
  <c r="S1657" i="4"/>
  <c r="T1657" i="4"/>
  <c r="U1657" i="4"/>
  <c r="N1658" i="4"/>
  <c r="O1658" i="4"/>
  <c r="P1658" i="4"/>
  <c r="Q1658" i="4"/>
  <c r="R1658" i="4"/>
  <c r="S1658" i="4"/>
  <c r="T1658" i="4"/>
  <c r="U1658" i="4"/>
  <c r="N1659" i="4"/>
  <c r="O1659" i="4"/>
  <c r="P1659" i="4"/>
  <c r="Q1659" i="4"/>
  <c r="R1659" i="4"/>
  <c r="S1659" i="4"/>
  <c r="T1659" i="4"/>
  <c r="U1659" i="4"/>
  <c r="N1660" i="4"/>
  <c r="O1660" i="4"/>
  <c r="P1660" i="4"/>
  <c r="Q1660" i="4"/>
  <c r="R1660" i="4"/>
  <c r="S1660" i="4"/>
  <c r="T1660" i="4"/>
  <c r="U1660" i="4"/>
  <c r="N1661" i="4"/>
  <c r="O1661" i="4"/>
  <c r="P1661" i="4"/>
  <c r="Q1661" i="4"/>
  <c r="R1661" i="4"/>
  <c r="S1661" i="4"/>
  <c r="T1661" i="4"/>
  <c r="U1661" i="4"/>
  <c r="N1662" i="4"/>
  <c r="O1662" i="4"/>
  <c r="P1662" i="4"/>
  <c r="Q1662" i="4"/>
  <c r="R1662" i="4"/>
  <c r="S1662" i="4"/>
  <c r="T1662" i="4"/>
  <c r="U1662" i="4"/>
  <c r="N1663" i="4"/>
  <c r="O1663" i="4"/>
  <c r="P1663" i="4"/>
  <c r="Q1663" i="4"/>
  <c r="R1663" i="4"/>
  <c r="S1663" i="4"/>
  <c r="T1663" i="4"/>
  <c r="U1663" i="4"/>
  <c r="N1664" i="4"/>
  <c r="O1664" i="4"/>
  <c r="P1664" i="4"/>
  <c r="Q1664" i="4"/>
  <c r="R1664" i="4"/>
  <c r="S1664" i="4"/>
  <c r="T1664" i="4"/>
  <c r="U1664" i="4"/>
  <c r="N1665" i="4"/>
  <c r="O1665" i="4"/>
  <c r="P1665" i="4"/>
  <c r="Q1665" i="4"/>
  <c r="R1665" i="4"/>
  <c r="S1665" i="4"/>
  <c r="T1665" i="4"/>
  <c r="U1665" i="4"/>
  <c r="N1666" i="4"/>
  <c r="O1666" i="4"/>
  <c r="P1666" i="4"/>
  <c r="Q1666" i="4"/>
  <c r="R1666" i="4"/>
  <c r="S1666" i="4"/>
  <c r="T1666" i="4"/>
  <c r="U1666" i="4"/>
  <c r="N1667" i="4"/>
  <c r="O1667" i="4"/>
  <c r="P1667" i="4"/>
  <c r="Q1667" i="4"/>
  <c r="R1667" i="4"/>
  <c r="S1667" i="4"/>
  <c r="T1667" i="4"/>
  <c r="U1667" i="4"/>
  <c r="N1668" i="4"/>
  <c r="O1668" i="4"/>
  <c r="P1668" i="4"/>
  <c r="Q1668" i="4"/>
  <c r="R1668" i="4"/>
  <c r="S1668" i="4"/>
  <c r="T1668" i="4"/>
  <c r="U1668" i="4"/>
  <c r="N1669" i="4"/>
  <c r="O1669" i="4"/>
  <c r="P1669" i="4"/>
  <c r="Q1669" i="4"/>
  <c r="R1669" i="4"/>
  <c r="S1669" i="4"/>
  <c r="T1669" i="4"/>
  <c r="U1669" i="4"/>
  <c r="N1670" i="4"/>
  <c r="O1670" i="4"/>
  <c r="P1670" i="4"/>
  <c r="Q1670" i="4"/>
  <c r="R1670" i="4"/>
  <c r="S1670" i="4"/>
  <c r="T1670" i="4"/>
  <c r="U1670" i="4"/>
  <c r="N1671" i="4"/>
  <c r="O1671" i="4"/>
  <c r="P1671" i="4"/>
  <c r="Q1671" i="4"/>
  <c r="R1671" i="4"/>
  <c r="S1671" i="4"/>
  <c r="T1671" i="4"/>
  <c r="U1671" i="4"/>
  <c r="N1672" i="4"/>
  <c r="O1672" i="4"/>
  <c r="P1672" i="4"/>
  <c r="Q1672" i="4"/>
  <c r="R1672" i="4"/>
  <c r="S1672" i="4"/>
  <c r="T1672" i="4"/>
  <c r="U1672" i="4"/>
  <c r="N1673" i="4"/>
  <c r="O1673" i="4"/>
  <c r="P1673" i="4"/>
  <c r="Q1673" i="4"/>
  <c r="R1673" i="4"/>
  <c r="S1673" i="4"/>
  <c r="T1673" i="4"/>
  <c r="U1673" i="4"/>
  <c r="N1674" i="4"/>
  <c r="O1674" i="4"/>
  <c r="P1674" i="4"/>
  <c r="Q1674" i="4"/>
  <c r="R1674" i="4"/>
  <c r="S1674" i="4"/>
  <c r="T1674" i="4"/>
  <c r="U1674" i="4"/>
  <c r="N1675" i="4"/>
  <c r="O1675" i="4"/>
  <c r="P1675" i="4"/>
  <c r="Q1675" i="4"/>
  <c r="R1675" i="4"/>
  <c r="S1675" i="4"/>
  <c r="T1675" i="4"/>
  <c r="U1675" i="4"/>
  <c r="N1676" i="4"/>
  <c r="O1676" i="4"/>
  <c r="P1676" i="4"/>
  <c r="Q1676" i="4"/>
  <c r="R1676" i="4"/>
  <c r="S1676" i="4"/>
  <c r="T1676" i="4"/>
  <c r="U1676" i="4"/>
  <c r="N1677" i="4"/>
  <c r="O1677" i="4"/>
  <c r="P1677" i="4"/>
  <c r="Q1677" i="4"/>
  <c r="R1677" i="4"/>
  <c r="S1677" i="4"/>
  <c r="T1677" i="4"/>
  <c r="U1677" i="4"/>
  <c r="N1678" i="4"/>
  <c r="O1678" i="4"/>
  <c r="P1678" i="4"/>
  <c r="Q1678" i="4"/>
  <c r="R1678" i="4"/>
  <c r="S1678" i="4"/>
  <c r="T1678" i="4"/>
  <c r="U1678" i="4"/>
  <c r="N1679" i="4"/>
  <c r="O1679" i="4"/>
  <c r="P1679" i="4"/>
  <c r="Q1679" i="4"/>
  <c r="R1679" i="4"/>
  <c r="S1679" i="4"/>
  <c r="T1679" i="4"/>
  <c r="U1679" i="4"/>
  <c r="N1680" i="4"/>
  <c r="O1680" i="4"/>
  <c r="P1680" i="4"/>
  <c r="Q1680" i="4"/>
  <c r="R1680" i="4"/>
  <c r="S1680" i="4"/>
  <c r="T1680" i="4"/>
  <c r="U1680" i="4"/>
  <c r="N1681" i="4"/>
  <c r="O1681" i="4"/>
  <c r="P1681" i="4"/>
  <c r="Q1681" i="4"/>
  <c r="R1681" i="4"/>
  <c r="S1681" i="4"/>
  <c r="T1681" i="4"/>
  <c r="U1681" i="4"/>
  <c r="N1682" i="4"/>
  <c r="O1682" i="4"/>
  <c r="P1682" i="4"/>
  <c r="Q1682" i="4"/>
  <c r="R1682" i="4"/>
  <c r="S1682" i="4"/>
  <c r="T1682" i="4"/>
  <c r="U1682" i="4"/>
  <c r="N1683" i="4"/>
  <c r="O1683" i="4"/>
  <c r="P1683" i="4"/>
  <c r="Q1683" i="4"/>
  <c r="R1683" i="4"/>
  <c r="S1683" i="4"/>
  <c r="T1683" i="4"/>
  <c r="U1683" i="4"/>
  <c r="N1684" i="4"/>
  <c r="O1684" i="4"/>
  <c r="P1684" i="4"/>
  <c r="Q1684" i="4"/>
  <c r="R1684" i="4"/>
  <c r="S1684" i="4"/>
  <c r="T1684" i="4"/>
  <c r="U1684" i="4"/>
  <c r="N1685" i="4"/>
  <c r="O1685" i="4"/>
  <c r="P1685" i="4"/>
  <c r="Q1685" i="4"/>
  <c r="R1685" i="4"/>
  <c r="S1685" i="4"/>
  <c r="T1685" i="4"/>
  <c r="U1685" i="4"/>
  <c r="N1686" i="4"/>
  <c r="O1686" i="4"/>
  <c r="P1686" i="4"/>
  <c r="Q1686" i="4"/>
  <c r="R1686" i="4"/>
  <c r="S1686" i="4"/>
  <c r="T1686" i="4"/>
  <c r="U1686" i="4"/>
  <c r="N1687" i="4"/>
  <c r="O1687" i="4"/>
  <c r="P1687" i="4"/>
  <c r="Q1687" i="4"/>
  <c r="R1687" i="4"/>
  <c r="S1687" i="4"/>
  <c r="T1687" i="4"/>
  <c r="U1687" i="4"/>
  <c r="N1688" i="4"/>
  <c r="O1688" i="4"/>
  <c r="P1688" i="4"/>
  <c r="Q1688" i="4"/>
  <c r="R1688" i="4"/>
  <c r="S1688" i="4"/>
  <c r="T1688" i="4"/>
  <c r="U1688" i="4"/>
  <c r="N1689" i="4"/>
  <c r="O1689" i="4"/>
  <c r="P1689" i="4"/>
  <c r="Q1689" i="4"/>
  <c r="R1689" i="4"/>
  <c r="S1689" i="4"/>
  <c r="T1689" i="4"/>
  <c r="U1689" i="4"/>
  <c r="N1690" i="4"/>
  <c r="O1690" i="4"/>
  <c r="P1690" i="4"/>
  <c r="Q1690" i="4"/>
  <c r="R1690" i="4"/>
  <c r="S1690" i="4"/>
  <c r="T1690" i="4"/>
  <c r="U1690" i="4"/>
  <c r="N1691" i="4"/>
  <c r="O1691" i="4"/>
  <c r="P1691" i="4"/>
  <c r="Q1691" i="4"/>
  <c r="R1691" i="4"/>
  <c r="S1691" i="4"/>
  <c r="T1691" i="4"/>
  <c r="U1691" i="4"/>
  <c r="N1692" i="4"/>
  <c r="O1692" i="4"/>
  <c r="P1692" i="4"/>
  <c r="Q1692" i="4"/>
  <c r="R1692" i="4"/>
  <c r="S1692" i="4"/>
  <c r="T1692" i="4"/>
  <c r="U1692" i="4"/>
  <c r="N1693" i="4"/>
  <c r="O1693" i="4"/>
  <c r="P1693" i="4"/>
  <c r="Q1693" i="4"/>
  <c r="R1693" i="4"/>
  <c r="S1693" i="4"/>
  <c r="T1693" i="4"/>
  <c r="U1693" i="4"/>
  <c r="N1694" i="4"/>
  <c r="O1694" i="4"/>
  <c r="P1694" i="4"/>
  <c r="Q1694" i="4"/>
  <c r="R1694" i="4"/>
  <c r="S1694" i="4"/>
  <c r="T1694" i="4"/>
  <c r="U1694" i="4"/>
  <c r="N1695" i="4"/>
  <c r="O1695" i="4"/>
  <c r="P1695" i="4"/>
  <c r="Q1695" i="4"/>
  <c r="R1695" i="4"/>
  <c r="S1695" i="4"/>
  <c r="T1695" i="4"/>
  <c r="U1695" i="4"/>
  <c r="N1696" i="4"/>
  <c r="O1696" i="4"/>
  <c r="P1696" i="4"/>
  <c r="Q1696" i="4"/>
  <c r="R1696" i="4"/>
  <c r="S1696" i="4"/>
  <c r="T1696" i="4"/>
  <c r="U1696" i="4"/>
  <c r="N1697" i="4"/>
  <c r="O1697" i="4"/>
  <c r="P1697" i="4"/>
  <c r="Q1697" i="4"/>
  <c r="R1697" i="4"/>
  <c r="S1697" i="4"/>
  <c r="T1697" i="4"/>
  <c r="U1697" i="4"/>
  <c r="N1698" i="4"/>
  <c r="O1698" i="4"/>
  <c r="P1698" i="4"/>
  <c r="Q1698" i="4"/>
  <c r="R1698" i="4"/>
  <c r="S1698" i="4"/>
  <c r="T1698" i="4"/>
  <c r="U1698" i="4"/>
  <c r="N1699" i="4"/>
  <c r="O1699" i="4"/>
  <c r="P1699" i="4"/>
  <c r="Q1699" i="4"/>
  <c r="R1699" i="4"/>
  <c r="S1699" i="4"/>
  <c r="T1699" i="4"/>
  <c r="U1699" i="4"/>
  <c r="N1700" i="4"/>
  <c r="O1700" i="4"/>
  <c r="P1700" i="4"/>
  <c r="Q1700" i="4"/>
  <c r="R1700" i="4"/>
  <c r="S1700" i="4"/>
  <c r="T1700" i="4"/>
  <c r="U1700" i="4"/>
  <c r="N1701" i="4"/>
  <c r="O1701" i="4"/>
  <c r="P1701" i="4"/>
  <c r="Q1701" i="4"/>
  <c r="R1701" i="4"/>
  <c r="S1701" i="4"/>
  <c r="T1701" i="4"/>
  <c r="U1701" i="4"/>
  <c r="N1702" i="4"/>
  <c r="O1702" i="4"/>
  <c r="P1702" i="4"/>
  <c r="Q1702" i="4"/>
  <c r="R1702" i="4"/>
  <c r="S1702" i="4"/>
  <c r="T1702" i="4"/>
  <c r="U1702" i="4"/>
  <c r="N1703" i="4"/>
  <c r="O1703" i="4"/>
  <c r="P1703" i="4"/>
  <c r="Q1703" i="4"/>
  <c r="R1703" i="4"/>
  <c r="S1703" i="4"/>
  <c r="T1703" i="4"/>
  <c r="U1703" i="4"/>
  <c r="N1704" i="4"/>
  <c r="O1704" i="4"/>
  <c r="P1704" i="4"/>
  <c r="Q1704" i="4"/>
  <c r="R1704" i="4"/>
  <c r="S1704" i="4"/>
  <c r="T1704" i="4"/>
  <c r="U1704" i="4"/>
  <c r="N1705" i="4"/>
  <c r="O1705" i="4"/>
  <c r="P1705" i="4"/>
  <c r="Q1705" i="4"/>
  <c r="R1705" i="4"/>
  <c r="S1705" i="4"/>
  <c r="T1705" i="4"/>
  <c r="U1705" i="4"/>
  <c r="N1706" i="4"/>
  <c r="O1706" i="4"/>
  <c r="P1706" i="4"/>
  <c r="Q1706" i="4"/>
  <c r="R1706" i="4"/>
  <c r="S1706" i="4"/>
  <c r="T1706" i="4"/>
  <c r="U1706" i="4"/>
  <c r="N1707" i="4"/>
  <c r="O1707" i="4"/>
  <c r="P1707" i="4"/>
  <c r="Q1707" i="4"/>
  <c r="R1707" i="4"/>
  <c r="S1707" i="4"/>
  <c r="T1707" i="4"/>
  <c r="U1707" i="4"/>
  <c r="N1708" i="4"/>
  <c r="O1708" i="4"/>
  <c r="P1708" i="4"/>
  <c r="Q1708" i="4"/>
  <c r="R1708" i="4"/>
  <c r="S1708" i="4"/>
  <c r="T1708" i="4"/>
  <c r="U1708" i="4"/>
  <c r="N1709" i="4"/>
  <c r="O1709" i="4"/>
  <c r="P1709" i="4"/>
  <c r="Q1709" i="4"/>
  <c r="R1709" i="4"/>
  <c r="S1709" i="4"/>
  <c r="T1709" i="4"/>
  <c r="U1709" i="4"/>
  <c r="N1710" i="4"/>
  <c r="O1710" i="4"/>
  <c r="P1710" i="4"/>
  <c r="Q1710" i="4"/>
  <c r="R1710" i="4"/>
  <c r="S1710" i="4"/>
  <c r="T1710" i="4"/>
  <c r="U1710" i="4"/>
  <c r="N1711" i="4"/>
  <c r="O1711" i="4"/>
  <c r="P1711" i="4"/>
  <c r="Q1711" i="4"/>
  <c r="R1711" i="4"/>
  <c r="S1711" i="4"/>
  <c r="T1711" i="4"/>
  <c r="U1711" i="4"/>
  <c r="N1712" i="4"/>
  <c r="O1712" i="4"/>
  <c r="P1712" i="4"/>
  <c r="Q1712" i="4"/>
  <c r="R1712" i="4"/>
  <c r="S1712" i="4"/>
  <c r="T1712" i="4"/>
  <c r="U1712" i="4"/>
  <c r="N1713" i="4"/>
  <c r="O1713" i="4"/>
  <c r="P1713" i="4"/>
  <c r="Q1713" i="4"/>
  <c r="R1713" i="4"/>
  <c r="S1713" i="4"/>
  <c r="T1713" i="4"/>
  <c r="U1713" i="4"/>
  <c r="N1714" i="4"/>
  <c r="O1714" i="4"/>
  <c r="P1714" i="4"/>
  <c r="Q1714" i="4"/>
  <c r="R1714" i="4"/>
  <c r="S1714" i="4"/>
  <c r="T1714" i="4"/>
  <c r="U1714" i="4"/>
  <c r="N1715" i="4"/>
  <c r="O1715" i="4"/>
  <c r="P1715" i="4"/>
  <c r="Q1715" i="4"/>
  <c r="R1715" i="4"/>
  <c r="S1715" i="4"/>
  <c r="T1715" i="4"/>
  <c r="U1715" i="4"/>
  <c r="N1716" i="4"/>
  <c r="O1716" i="4"/>
  <c r="P1716" i="4"/>
  <c r="Q1716" i="4"/>
  <c r="R1716" i="4"/>
  <c r="S1716" i="4"/>
  <c r="T1716" i="4"/>
  <c r="U1716" i="4"/>
  <c r="N1717" i="4"/>
  <c r="O1717" i="4"/>
  <c r="P1717" i="4"/>
  <c r="Q1717" i="4"/>
  <c r="R1717" i="4"/>
  <c r="S1717" i="4"/>
  <c r="T1717" i="4"/>
  <c r="U1717" i="4"/>
  <c r="N1718" i="4"/>
  <c r="O1718" i="4"/>
  <c r="P1718" i="4"/>
  <c r="Q1718" i="4"/>
  <c r="R1718" i="4"/>
  <c r="S1718" i="4"/>
  <c r="T1718" i="4"/>
  <c r="U1718" i="4"/>
  <c r="N1719" i="4"/>
  <c r="O1719" i="4"/>
  <c r="P1719" i="4"/>
  <c r="Q1719" i="4"/>
  <c r="R1719" i="4"/>
  <c r="S1719" i="4"/>
  <c r="T1719" i="4"/>
  <c r="U1719" i="4"/>
  <c r="N1720" i="4"/>
  <c r="O1720" i="4"/>
  <c r="P1720" i="4"/>
  <c r="Q1720" i="4"/>
  <c r="R1720" i="4"/>
  <c r="S1720" i="4"/>
  <c r="T1720" i="4"/>
  <c r="U1720" i="4"/>
  <c r="N1721" i="4"/>
  <c r="O1721" i="4"/>
  <c r="P1721" i="4"/>
  <c r="Q1721" i="4"/>
  <c r="R1721" i="4"/>
  <c r="S1721" i="4"/>
  <c r="T1721" i="4"/>
  <c r="U1721" i="4"/>
  <c r="N1722" i="4"/>
  <c r="O1722" i="4"/>
  <c r="P1722" i="4"/>
  <c r="Q1722" i="4"/>
  <c r="R1722" i="4"/>
  <c r="S1722" i="4"/>
  <c r="T1722" i="4"/>
  <c r="U1722" i="4"/>
  <c r="N1723" i="4"/>
  <c r="O1723" i="4"/>
  <c r="P1723" i="4"/>
  <c r="Q1723" i="4"/>
  <c r="R1723" i="4"/>
  <c r="S1723" i="4"/>
  <c r="T1723" i="4"/>
  <c r="U1723" i="4"/>
  <c r="N1724" i="4"/>
  <c r="O1724" i="4"/>
  <c r="P1724" i="4"/>
  <c r="Q1724" i="4"/>
  <c r="R1724" i="4"/>
  <c r="S1724" i="4"/>
  <c r="T1724" i="4"/>
  <c r="U1724" i="4"/>
  <c r="N1725" i="4"/>
  <c r="O1725" i="4"/>
  <c r="P1725" i="4"/>
  <c r="Q1725" i="4"/>
  <c r="R1725" i="4"/>
  <c r="S1725" i="4"/>
  <c r="T1725" i="4"/>
  <c r="U1725" i="4"/>
  <c r="N1726" i="4"/>
  <c r="O1726" i="4"/>
  <c r="P1726" i="4"/>
  <c r="Q1726" i="4"/>
  <c r="R1726" i="4"/>
  <c r="S1726" i="4"/>
  <c r="T1726" i="4"/>
  <c r="U1726" i="4"/>
  <c r="N1727" i="4"/>
  <c r="O1727" i="4"/>
  <c r="P1727" i="4"/>
  <c r="Q1727" i="4"/>
  <c r="R1727" i="4"/>
  <c r="S1727" i="4"/>
  <c r="T1727" i="4"/>
  <c r="U1727" i="4"/>
  <c r="N1728" i="4"/>
  <c r="O1728" i="4"/>
  <c r="P1728" i="4"/>
  <c r="Q1728" i="4"/>
  <c r="R1728" i="4"/>
  <c r="S1728" i="4"/>
  <c r="T1728" i="4"/>
  <c r="U1728" i="4"/>
  <c r="N1729" i="4"/>
  <c r="O1729" i="4"/>
  <c r="P1729" i="4"/>
  <c r="Q1729" i="4"/>
  <c r="R1729" i="4"/>
  <c r="S1729" i="4"/>
  <c r="T1729" i="4"/>
  <c r="U1729" i="4"/>
  <c r="N1730" i="4"/>
  <c r="O1730" i="4"/>
  <c r="P1730" i="4"/>
  <c r="Q1730" i="4"/>
  <c r="R1730" i="4"/>
  <c r="S1730" i="4"/>
  <c r="T1730" i="4"/>
  <c r="U1730" i="4"/>
  <c r="N1731" i="4"/>
  <c r="O1731" i="4"/>
  <c r="P1731" i="4"/>
  <c r="Q1731" i="4"/>
  <c r="R1731" i="4"/>
  <c r="S1731" i="4"/>
  <c r="T1731" i="4"/>
  <c r="U1731" i="4"/>
  <c r="N1732" i="4"/>
  <c r="O1732" i="4"/>
  <c r="P1732" i="4"/>
  <c r="Q1732" i="4"/>
  <c r="R1732" i="4"/>
  <c r="S1732" i="4"/>
  <c r="T1732" i="4"/>
  <c r="U1732" i="4"/>
  <c r="N1733" i="4"/>
  <c r="O1733" i="4"/>
  <c r="P1733" i="4"/>
  <c r="Q1733" i="4"/>
  <c r="R1733" i="4"/>
  <c r="S1733" i="4"/>
  <c r="T1733" i="4"/>
  <c r="U1733" i="4"/>
  <c r="N1734" i="4"/>
  <c r="O1734" i="4"/>
  <c r="P1734" i="4"/>
  <c r="Q1734" i="4"/>
  <c r="R1734" i="4"/>
  <c r="S1734" i="4"/>
  <c r="T1734" i="4"/>
  <c r="U1734" i="4"/>
  <c r="N1735" i="4"/>
  <c r="O1735" i="4"/>
  <c r="P1735" i="4"/>
  <c r="Q1735" i="4"/>
  <c r="R1735" i="4"/>
  <c r="S1735" i="4"/>
  <c r="T1735" i="4"/>
  <c r="U1735" i="4"/>
  <c r="N1736" i="4"/>
  <c r="O1736" i="4"/>
  <c r="P1736" i="4"/>
  <c r="Q1736" i="4"/>
  <c r="R1736" i="4"/>
  <c r="S1736" i="4"/>
  <c r="T1736" i="4"/>
  <c r="U1736" i="4"/>
  <c r="N1737" i="4"/>
  <c r="O1737" i="4"/>
  <c r="P1737" i="4"/>
  <c r="Q1737" i="4"/>
  <c r="R1737" i="4"/>
  <c r="S1737" i="4"/>
  <c r="T1737" i="4"/>
  <c r="U1737" i="4"/>
  <c r="N1738" i="4"/>
  <c r="O1738" i="4"/>
  <c r="P1738" i="4"/>
  <c r="Q1738" i="4"/>
  <c r="R1738" i="4"/>
  <c r="S1738" i="4"/>
  <c r="T1738" i="4"/>
  <c r="U1738" i="4"/>
  <c r="N1739" i="4"/>
  <c r="O1739" i="4"/>
  <c r="P1739" i="4"/>
  <c r="Q1739" i="4"/>
  <c r="R1739" i="4"/>
  <c r="S1739" i="4"/>
  <c r="T1739" i="4"/>
  <c r="U1739" i="4"/>
  <c r="N1740" i="4"/>
  <c r="O1740" i="4"/>
  <c r="P1740" i="4"/>
  <c r="Q1740" i="4"/>
  <c r="R1740" i="4"/>
  <c r="S1740" i="4"/>
  <c r="T1740" i="4"/>
  <c r="U1740" i="4"/>
  <c r="N1741" i="4"/>
  <c r="O1741" i="4"/>
  <c r="P1741" i="4"/>
  <c r="Q1741" i="4"/>
  <c r="R1741" i="4"/>
  <c r="S1741" i="4"/>
  <c r="T1741" i="4"/>
  <c r="U1741" i="4"/>
  <c r="N1742" i="4"/>
  <c r="O1742" i="4"/>
  <c r="P1742" i="4"/>
  <c r="Q1742" i="4"/>
  <c r="R1742" i="4"/>
  <c r="S1742" i="4"/>
  <c r="T1742" i="4"/>
  <c r="U1742" i="4"/>
  <c r="N1743" i="4"/>
  <c r="O1743" i="4"/>
  <c r="P1743" i="4"/>
  <c r="Q1743" i="4"/>
  <c r="R1743" i="4"/>
  <c r="S1743" i="4"/>
  <c r="T1743" i="4"/>
  <c r="U1743" i="4"/>
  <c r="N1744" i="4"/>
  <c r="O1744" i="4"/>
  <c r="P1744" i="4"/>
  <c r="Q1744" i="4"/>
  <c r="R1744" i="4"/>
  <c r="S1744" i="4"/>
  <c r="T1744" i="4"/>
  <c r="U1744" i="4"/>
  <c r="N1745" i="4"/>
  <c r="O1745" i="4"/>
  <c r="P1745" i="4"/>
  <c r="Q1745" i="4"/>
  <c r="R1745" i="4"/>
  <c r="S1745" i="4"/>
  <c r="T1745" i="4"/>
  <c r="U1745" i="4"/>
  <c r="N1746" i="4"/>
  <c r="O1746" i="4"/>
  <c r="P1746" i="4"/>
  <c r="Q1746" i="4"/>
  <c r="R1746" i="4"/>
  <c r="S1746" i="4"/>
  <c r="T1746" i="4"/>
  <c r="U1746" i="4"/>
  <c r="N1747" i="4"/>
  <c r="O1747" i="4"/>
  <c r="P1747" i="4"/>
  <c r="Q1747" i="4"/>
  <c r="R1747" i="4"/>
  <c r="S1747" i="4"/>
  <c r="T1747" i="4"/>
  <c r="U1747" i="4"/>
  <c r="N1748" i="4"/>
  <c r="O1748" i="4"/>
  <c r="P1748" i="4"/>
  <c r="Q1748" i="4"/>
  <c r="R1748" i="4"/>
  <c r="S1748" i="4"/>
  <c r="T1748" i="4"/>
  <c r="U1748" i="4"/>
  <c r="N1749" i="4"/>
  <c r="O1749" i="4"/>
  <c r="P1749" i="4"/>
  <c r="Q1749" i="4"/>
  <c r="R1749" i="4"/>
  <c r="S1749" i="4"/>
  <c r="T1749" i="4"/>
  <c r="U1749" i="4"/>
  <c r="N1750" i="4"/>
  <c r="O1750" i="4"/>
  <c r="P1750" i="4"/>
  <c r="Q1750" i="4"/>
  <c r="R1750" i="4"/>
  <c r="S1750" i="4"/>
  <c r="T1750" i="4"/>
  <c r="U1750" i="4"/>
  <c r="N1751" i="4"/>
  <c r="O1751" i="4"/>
  <c r="P1751" i="4"/>
  <c r="Q1751" i="4"/>
  <c r="R1751" i="4"/>
  <c r="S1751" i="4"/>
  <c r="T1751" i="4"/>
  <c r="U1751" i="4"/>
  <c r="N1752" i="4"/>
  <c r="O1752" i="4"/>
  <c r="P1752" i="4"/>
  <c r="Q1752" i="4"/>
  <c r="R1752" i="4"/>
  <c r="S1752" i="4"/>
  <c r="T1752" i="4"/>
  <c r="U1752" i="4"/>
  <c r="N1753" i="4"/>
  <c r="O1753" i="4"/>
  <c r="P1753" i="4"/>
  <c r="Q1753" i="4"/>
  <c r="R1753" i="4"/>
  <c r="S1753" i="4"/>
  <c r="T1753" i="4"/>
  <c r="U1753" i="4"/>
  <c r="N1754" i="4"/>
  <c r="O1754" i="4"/>
  <c r="P1754" i="4"/>
  <c r="Q1754" i="4"/>
  <c r="R1754" i="4"/>
  <c r="S1754" i="4"/>
  <c r="T1754" i="4"/>
  <c r="U1754" i="4"/>
  <c r="N1755" i="4"/>
  <c r="O1755" i="4"/>
  <c r="P1755" i="4"/>
  <c r="Q1755" i="4"/>
  <c r="R1755" i="4"/>
  <c r="S1755" i="4"/>
  <c r="T1755" i="4"/>
  <c r="U1755" i="4"/>
  <c r="N1756" i="4"/>
  <c r="O1756" i="4"/>
  <c r="P1756" i="4"/>
  <c r="Q1756" i="4"/>
  <c r="R1756" i="4"/>
  <c r="S1756" i="4"/>
  <c r="T1756" i="4"/>
  <c r="U1756" i="4"/>
  <c r="N1757" i="4"/>
  <c r="O1757" i="4"/>
  <c r="P1757" i="4"/>
  <c r="Q1757" i="4"/>
  <c r="R1757" i="4"/>
  <c r="S1757" i="4"/>
  <c r="T1757" i="4"/>
  <c r="U1757" i="4"/>
  <c r="N1758" i="4"/>
  <c r="O1758" i="4"/>
  <c r="P1758" i="4"/>
  <c r="Q1758" i="4"/>
  <c r="R1758" i="4"/>
  <c r="S1758" i="4"/>
  <c r="T1758" i="4"/>
  <c r="U1758" i="4"/>
  <c r="N1759" i="4"/>
  <c r="O1759" i="4"/>
  <c r="P1759" i="4"/>
  <c r="Q1759" i="4"/>
  <c r="R1759" i="4"/>
  <c r="S1759" i="4"/>
  <c r="T1759" i="4"/>
  <c r="U1759" i="4"/>
  <c r="N1760" i="4"/>
  <c r="O1760" i="4"/>
  <c r="P1760" i="4"/>
  <c r="Q1760" i="4"/>
  <c r="R1760" i="4"/>
  <c r="S1760" i="4"/>
  <c r="T1760" i="4"/>
  <c r="U1760" i="4"/>
  <c r="N1761" i="4"/>
  <c r="O1761" i="4"/>
  <c r="P1761" i="4"/>
  <c r="Q1761" i="4"/>
  <c r="R1761" i="4"/>
  <c r="S1761" i="4"/>
  <c r="T1761" i="4"/>
  <c r="U1761" i="4"/>
  <c r="N1762" i="4"/>
  <c r="O1762" i="4"/>
  <c r="P1762" i="4"/>
  <c r="Q1762" i="4"/>
  <c r="R1762" i="4"/>
  <c r="S1762" i="4"/>
  <c r="T1762" i="4"/>
  <c r="U1762" i="4"/>
  <c r="N1763" i="4"/>
  <c r="O1763" i="4"/>
  <c r="P1763" i="4"/>
  <c r="Q1763" i="4"/>
  <c r="R1763" i="4"/>
  <c r="S1763" i="4"/>
  <c r="T1763" i="4"/>
  <c r="U1763" i="4"/>
  <c r="N1764" i="4"/>
  <c r="O1764" i="4"/>
  <c r="P1764" i="4"/>
  <c r="Q1764" i="4"/>
  <c r="R1764" i="4"/>
  <c r="S1764" i="4"/>
  <c r="T1764" i="4"/>
  <c r="U1764" i="4"/>
  <c r="N1765" i="4"/>
  <c r="O1765" i="4"/>
  <c r="P1765" i="4"/>
  <c r="Q1765" i="4"/>
  <c r="R1765" i="4"/>
  <c r="S1765" i="4"/>
  <c r="T1765" i="4"/>
  <c r="U1765" i="4"/>
  <c r="N1766" i="4"/>
  <c r="O1766" i="4"/>
  <c r="P1766" i="4"/>
  <c r="Q1766" i="4"/>
  <c r="R1766" i="4"/>
  <c r="S1766" i="4"/>
  <c r="T1766" i="4"/>
  <c r="U1766" i="4"/>
  <c r="N1767" i="4"/>
  <c r="O1767" i="4"/>
  <c r="P1767" i="4"/>
  <c r="Q1767" i="4"/>
  <c r="R1767" i="4"/>
  <c r="S1767" i="4"/>
  <c r="T1767" i="4"/>
  <c r="U1767" i="4"/>
  <c r="N1768" i="4"/>
  <c r="O1768" i="4"/>
  <c r="P1768" i="4"/>
  <c r="Q1768" i="4"/>
  <c r="R1768" i="4"/>
  <c r="S1768" i="4"/>
  <c r="T1768" i="4"/>
  <c r="U1768" i="4"/>
  <c r="N1769" i="4"/>
  <c r="O1769" i="4"/>
  <c r="P1769" i="4"/>
  <c r="Q1769" i="4"/>
  <c r="R1769" i="4"/>
  <c r="S1769" i="4"/>
  <c r="T1769" i="4"/>
  <c r="U1769" i="4"/>
  <c r="N1770" i="4"/>
  <c r="O1770" i="4"/>
  <c r="P1770" i="4"/>
  <c r="Q1770" i="4"/>
  <c r="R1770" i="4"/>
  <c r="S1770" i="4"/>
  <c r="T1770" i="4"/>
  <c r="U1770" i="4"/>
  <c r="N1771" i="4"/>
  <c r="O1771" i="4"/>
  <c r="P1771" i="4"/>
  <c r="Q1771" i="4"/>
  <c r="R1771" i="4"/>
  <c r="S1771" i="4"/>
  <c r="T1771" i="4"/>
  <c r="U1771" i="4"/>
  <c r="N1772" i="4"/>
  <c r="O1772" i="4"/>
  <c r="P1772" i="4"/>
  <c r="Q1772" i="4"/>
  <c r="R1772" i="4"/>
  <c r="S1772" i="4"/>
  <c r="T1772" i="4"/>
  <c r="U1772" i="4"/>
  <c r="N1773" i="4"/>
  <c r="O1773" i="4"/>
  <c r="P1773" i="4"/>
  <c r="Q1773" i="4"/>
  <c r="R1773" i="4"/>
  <c r="S1773" i="4"/>
  <c r="T1773" i="4"/>
  <c r="U1773" i="4"/>
  <c r="N1774" i="4"/>
  <c r="O1774" i="4"/>
  <c r="P1774" i="4"/>
  <c r="Q1774" i="4"/>
  <c r="R1774" i="4"/>
  <c r="S1774" i="4"/>
  <c r="T1774" i="4"/>
  <c r="U1774" i="4"/>
  <c r="N1775" i="4"/>
  <c r="O1775" i="4"/>
  <c r="P1775" i="4"/>
  <c r="Q1775" i="4"/>
  <c r="R1775" i="4"/>
  <c r="S1775" i="4"/>
  <c r="T1775" i="4"/>
  <c r="U1775" i="4"/>
  <c r="N1776" i="4"/>
  <c r="O1776" i="4"/>
  <c r="P1776" i="4"/>
  <c r="Q1776" i="4"/>
  <c r="R1776" i="4"/>
  <c r="S1776" i="4"/>
  <c r="T1776" i="4"/>
  <c r="U1776" i="4"/>
  <c r="N1777" i="4"/>
  <c r="O1777" i="4"/>
  <c r="P1777" i="4"/>
  <c r="Q1777" i="4"/>
  <c r="R1777" i="4"/>
  <c r="S1777" i="4"/>
  <c r="T1777" i="4"/>
  <c r="U1777" i="4"/>
  <c r="N1778" i="4"/>
  <c r="O1778" i="4"/>
  <c r="P1778" i="4"/>
  <c r="Q1778" i="4"/>
  <c r="R1778" i="4"/>
  <c r="S1778" i="4"/>
  <c r="T1778" i="4"/>
  <c r="U1778" i="4"/>
  <c r="N1779" i="4"/>
  <c r="O1779" i="4"/>
  <c r="P1779" i="4"/>
  <c r="Q1779" i="4"/>
  <c r="R1779" i="4"/>
  <c r="S1779" i="4"/>
  <c r="T1779" i="4"/>
  <c r="U1779" i="4"/>
  <c r="N1780" i="4"/>
  <c r="O1780" i="4"/>
  <c r="P1780" i="4"/>
  <c r="Q1780" i="4"/>
  <c r="R1780" i="4"/>
  <c r="S1780" i="4"/>
  <c r="T1780" i="4"/>
  <c r="U1780" i="4"/>
  <c r="N1781" i="4"/>
  <c r="O1781" i="4"/>
  <c r="P1781" i="4"/>
  <c r="Q1781" i="4"/>
  <c r="R1781" i="4"/>
  <c r="S1781" i="4"/>
  <c r="T1781" i="4"/>
  <c r="U1781" i="4"/>
  <c r="N1782" i="4"/>
  <c r="O1782" i="4"/>
  <c r="P1782" i="4"/>
  <c r="Q1782" i="4"/>
  <c r="R1782" i="4"/>
  <c r="S1782" i="4"/>
  <c r="T1782" i="4"/>
  <c r="U1782" i="4"/>
  <c r="N1783" i="4"/>
  <c r="O1783" i="4"/>
  <c r="P1783" i="4"/>
  <c r="Q1783" i="4"/>
  <c r="R1783" i="4"/>
  <c r="S1783" i="4"/>
  <c r="T1783" i="4"/>
  <c r="U1783" i="4"/>
  <c r="N1784" i="4"/>
  <c r="O1784" i="4"/>
  <c r="P1784" i="4"/>
  <c r="Q1784" i="4"/>
  <c r="R1784" i="4"/>
  <c r="S1784" i="4"/>
  <c r="T1784" i="4"/>
  <c r="U1784" i="4"/>
  <c r="N1785" i="4"/>
  <c r="O1785" i="4"/>
  <c r="P1785" i="4"/>
  <c r="Q1785" i="4"/>
  <c r="R1785" i="4"/>
  <c r="S1785" i="4"/>
  <c r="T1785" i="4"/>
  <c r="U1785" i="4"/>
  <c r="N1786" i="4"/>
  <c r="O1786" i="4"/>
  <c r="P1786" i="4"/>
  <c r="Q1786" i="4"/>
  <c r="R1786" i="4"/>
  <c r="S1786" i="4"/>
  <c r="T1786" i="4"/>
  <c r="U1786" i="4"/>
  <c r="N1787" i="4"/>
  <c r="O1787" i="4"/>
  <c r="P1787" i="4"/>
  <c r="Q1787" i="4"/>
  <c r="R1787" i="4"/>
  <c r="S1787" i="4"/>
  <c r="T1787" i="4"/>
  <c r="U1787" i="4"/>
  <c r="N1788" i="4"/>
  <c r="O1788" i="4"/>
  <c r="P1788" i="4"/>
  <c r="Q1788" i="4"/>
  <c r="R1788" i="4"/>
  <c r="S1788" i="4"/>
  <c r="T1788" i="4"/>
  <c r="U1788" i="4"/>
  <c r="N1789" i="4"/>
  <c r="O1789" i="4"/>
  <c r="P1789" i="4"/>
  <c r="Q1789" i="4"/>
  <c r="R1789" i="4"/>
  <c r="S1789" i="4"/>
  <c r="T1789" i="4"/>
  <c r="U1789" i="4"/>
  <c r="N1790" i="4"/>
  <c r="O1790" i="4"/>
  <c r="P1790" i="4"/>
  <c r="Q1790" i="4"/>
  <c r="R1790" i="4"/>
  <c r="S1790" i="4"/>
  <c r="T1790" i="4"/>
  <c r="U1790" i="4"/>
  <c r="N1791" i="4"/>
  <c r="O1791" i="4"/>
  <c r="P1791" i="4"/>
  <c r="Q1791" i="4"/>
  <c r="R1791" i="4"/>
  <c r="S1791" i="4"/>
  <c r="T1791" i="4"/>
  <c r="U1791" i="4"/>
  <c r="N1792" i="4"/>
  <c r="O1792" i="4"/>
  <c r="P1792" i="4"/>
  <c r="Q1792" i="4"/>
  <c r="R1792" i="4"/>
  <c r="S1792" i="4"/>
  <c r="T1792" i="4"/>
  <c r="U1792" i="4"/>
  <c r="N1793" i="4"/>
  <c r="O1793" i="4"/>
  <c r="P1793" i="4"/>
  <c r="Q1793" i="4"/>
  <c r="R1793" i="4"/>
  <c r="S1793" i="4"/>
  <c r="T1793" i="4"/>
  <c r="U1793" i="4"/>
  <c r="N1794" i="4"/>
  <c r="O1794" i="4"/>
  <c r="P1794" i="4"/>
  <c r="Q1794" i="4"/>
  <c r="R1794" i="4"/>
  <c r="S1794" i="4"/>
  <c r="T1794" i="4"/>
  <c r="U1794" i="4"/>
  <c r="N1795" i="4"/>
  <c r="O1795" i="4"/>
  <c r="P1795" i="4"/>
  <c r="Q1795" i="4"/>
  <c r="R1795" i="4"/>
  <c r="S1795" i="4"/>
  <c r="T1795" i="4"/>
  <c r="U1795" i="4"/>
  <c r="N1796" i="4"/>
  <c r="O1796" i="4"/>
  <c r="P1796" i="4"/>
  <c r="Q1796" i="4"/>
  <c r="R1796" i="4"/>
  <c r="S1796" i="4"/>
  <c r="T1796" i="4"/>
  <c r="U1796" i="4"/>
  <c r="N1797" i="4"/>
  <c r="O1797" i="4"/>
  <c r="P1797" i="4"/>
  <c r="Q1797" i="4"/>
  <c r="R1797" i="4"/>
  <c r="S1797" i="4"/>
  <c r="T1797" i="4"/>
  <c r="U1797" i="4"/>
  <c r="N1798" i="4"/>
  <c r="O1798" i="4"/>
  <c r="P1798" i="4"/>
  <c r="Q1798" i="4"/>
  <c r="R1798" i="4"/>
  <c r="S1798" i="4"/>
  <c r="T1798" i="4"/>
  <c r="U1798" i="4"/>
  <c r="N1799" i="4"/>
  <c r="O1799" i="4"/>
  <c r="P1799" i="4"/>
  <c r="Q1799" i="4"/>
  <c r="R1799" i="4"/>
  <c r="S1799" i="4"/>
  <c r="T1799" i="4"/>
  <c r="U1799" i="4"/>
  <c r="N1800" i="4"/>
  <c r="O1800" i="4"/>
  <c r="P1800" i="4"/>
  <c r="Q1800" i="4"/>
  <c r="R1800" i="4"/>
  <c r="S1800" i="4"/>
  <c r="T1800" i="4"/>
  <c r="U1800" i="4"/>
  <c r="N1801" i="4"/>
  <c r="O1801" i="4"/>
  <c r="P1801" i="4"/>
  <c r="Q1801" i="4"/>
  <c r="R1801" i="4"/>
  <c r="S1801" i="4"/>
  <c r="T1801" i="4"/>
  <c r="U1801" i="4"/>
  <c r="N1802" i="4"/>
  <c r="O1802" i="4"/>
  <c r="P1802" i="4"/>
  <c r="Q1802" i="4"/>
  <c r="R1802" i="4"/>
  <c r="S1802" i="4"/>
  <c r="T1802" i="4"/>
  <c r="U1802" i="4"/>
  <c r="N1803" i="4"/>
  <c r="O1803" i="4"/>
  <c r="P1803" i="4"/>
  <c r="Q1803" i="4"/>
  <c r="R1803" i="4"/>
  <c r="S1803" i="4"/>
  <c r="T1803" i="4"/>
  <c r="U1803" i="4"/>
  <c r="N1804" i="4"/>
  <c r="O1804" i="4"/>
  <c r="P1804" i="4"/>
  <c r="Q1804" i="4"/>
  <c r="R1804" i="4"/>
  <c r="S1804" i="4"/>
  <c r="T1804" i="4"/>
  <c r="U1804" i="4"/>
  <c r="N1805" i="4"/>
  <c r="O1805" i="4"/>
  <c r="P1805" i="4"/>
  <c r="Q1805" i="4"/>
  <c r="R1805" i="4"/>
  <c r="S1805" i="4"/>
  <c r="T1805" i="4"/>
  <c r="U1805" i="4"/>
  <c r="N1806" i="4"/>
  <c r="O1806" i="4"/>
  <c r="P1806" i="4"/>
  <c r="Q1806" i="4"/>
  <c r="R1806" i="4"/>
  <c r="S1806" i="4"/>
  <c r="T1806" i="4"/>
  <c r="U1806" i="4"/>
  <c r="N1807" i="4"/>
  <c r="O1807" i="4"/>
  <c r="P1807" i="4"/>
  <c r="Q1807" i="4"/>
  <c r="R1807" i="4"/>
  <c r="S1807" i="4"/>
  <c r="T1807" i="4"/>
  <c r="U1807" i="4"/>
  <c r="N1808" i="4"/>
  <c r="O1808" i="4"/>
  <c r="P1808" i="4"/>
  <c r="Q1808" i="4"/>
  <c r="R1808" i="4"/>
  <c r="S1808" i="4"/>
  <c r="T1808" i="4"/>
  <c r="U1808" i="4"/>
  <c r="N1809" i="4"/>
  <c r="O1809" i="4"/>
  <c r="P1809" i="4"/>
  <c r="Q1809" i="4"/>
  <c r="R1809" i="4"/>
  <c r="S1809" i="4"/>
  <c r="T1809" i="4"/>
  <c r="U1809" i="4"/>
  <c r="N1810" i="4"/>
  <c r="O1810" i="4"/>
  <c r="P1810" i="4"/>
  <c r="Q1810" i="4"/>
  <c r="R1810" i="4"/>
  <c r="S1810" i="4"/>
  <c r="T1810" i="4"/>
  <c r="U1810" i="4"/>
  <c r="N1811" i="4"/>
  <c r="O1811" i="4"/>
  <c r="P1811" i="4"/>
  <c r="Q1811" i="4"/>
  <c r="R1811" i="4"/>
  <c r="S1811" i="4"/>
  <c r="T1811" i="4"/>
  <c r="U1811" i="4"/>
  <c r="N1812" i="4"/>
  <c r="O1812" i="4"/>
  <c r="P1812" i="4"/>
  <c r="Q1812" i="4"/>
  <c r="R1812" i="4"/>
  <c r="S1812" i="4"/>
  <c r="T1812" i="4"/>
  <c r="U1812" i="4"/>
  <c r="N1813" i="4"/>
  <c r="O1813" i="4"/>
  <c r="P1813" i="4"/>
  <c r="Q1813" i="4"/>
  <c r="R1813" i="4"/>
  <c r="S1813" i="4"/>
  <c r="T1813" i="4"/>
  <c r="U1813" i="4"/>
  <c r="N1814" i="4"/>
  <c r="O1814" i="4"/>
  <c r="P1814" i="4"/>
  <c r="Q1814" i="4"/>
  <c r="R1814" i="4"/>
  <c r="S1814" i="4"/>
  <c r="T1814" i="4"/>
  <c r="U1814" i="4"/>
  <c r="N1815" i="4"/>
  <c r="O1815" i="4"/>
  <c r="P1815" i="4"/>
  <c r="Q1815" i="4"/>
  <c r="R1815" i="4"/>
  <c r="S1815" i="4"/>
  <c r="T1815" i="4"/>
  <c r="U1815" i="4"/>
  <c r="N1816" i="4"/>
  <c r="O1816" i="4"/>
  <c r="P1816" i="4"/>
  <c r="Q1816" i="4"/>
  <c r="R1816" i="4"/>
  <c r="S1816" i="4"/>
  <c r="T1816" i="4"/>
  <c r="U1816" i="4"/>
  <c r="N1817" i="4"/>
  <c r="O1817" i="4"/>
  <c r="P1817" i="4"/>
  <c r="Q1817" i="4"/>
  <c r="R1817" i="4"/>
  <c r="S1817" i="4"/>
  <c r="T1817" i="4"/>
  <c r="U1817" i="4"/>
  <c r="N1818" i="4"/>
  <c r="O1818" i="4"/>
  <c r="P1818" i="4"/>
  <c r="Q1818" i="4"/>
  <c r="R1818" i="4"/>
  <c r="S1818" i="4"/>
  <c r="T1818" i="4"/>
  <c r="U1818" i="4"/>
  <c r="N1819" i="4"/>
  <c r="O1819" i="4"/>
  <c r="P1819" i="4"/>
  <c r="Q1819" i="4"/>
  <c r="R1819" i="4"/>
  <c r="S1819" i="4"/>
  <c r="T1819" i="4"/>
  <c r="U1819" i="4"/>
  <c r="N1820" i="4"/>
  <c r="O1820" i="4"/>
  <c r="P1820" i="4"/>
  <c r="Q1820" i="4"/>
  <c r="R1820" i="4"/>
  <c r="S1820" i="4"/>
  <c r="T1820" i="4"/>
  <c r="U1820" i="4"/>
  <c r="N1821" i="4"/>
  <c r="O1821" i="4"/>
  <c r="P1821" i="4"/>
  <c r="Q1821" i="4"/>
  <c r="R1821" i="4"/>
  <c r="S1821" i="4"/>
  <c r="T1821" i="4"/>
  <c r="U1821" i="4"/>
  <c r="N1822" i="4"/>
  <c r="O1822" i="4"/>
  <c r="P1822" i="4"/>
  <c r="Q1822" i="4"/>
  <c r="R1822" i="4"/>
  <c r="S1822" i="4"/>
  <c r="T1822" i="4"/>
  <c r="U1822" i="4"/>
  <c r="N1823" i="4"/>
  <c r="O1823" i="4"/>
  <c r="P1823" i="4"/>
  <c r="Q1823" i="4"/>
  <c r="R1823" i="4"/>
  <c r="S1823" i="4"/>
  <c r="T1823" i="4"/>
  <c r="U1823" i="4"/>
  <c r="N1824" i="4"/>
  <c r="O1824" i="4"/>
  <c r="P1824" i="4"/>
  <c r="Q1824" i="4"/>
  <c r="R1824" i="4"/>
  <c r="S1824" i="4"/>
  <c r="T1824" i="4"/>
  <c r="U1824" i="4"/>
  <c r="N1825" i="4"/>
  <c r="O1825" i="4"/>
  <c r="P1825" i="4"/>
  <c r="Q1825" i="4"/>
  <c r="R1825" i="4"/>
  <c r="S1825" i="4"/>
  <c r="T1825" i="4"/>
  <c r="U1825" i="4"/>
  <c r="N1826" i="4"/>
  <c r="O1826" i="4"/>
  <c r="P1826" i="4"/>
  <c r="Q1826" i="4"/>
  <c r="R1826" i="4"/>
  <c r="S1826" i="4"/>
  <c r="T1826" i="4"/>
  <c r="U1826" i="4"/>
  <c r="N1827" i="4"/>
  <c r="O1827" i="4"/>
  <c r="P1827" i="4"/>
  <c r="Q1827" i="4"/>
  <c r="R1827" i="4"/>
  <c r="S1827" i="4"/>
  <c r="T1827" i="4"/>
  <c r="U1827" i="4"/>
  <c r="N1828" i="4"/>
  <c r="O1828" i="4"/>
  <c r="P1828" i="4"/>
  <c r="Q1828" i="4"/>
  <c r="R1828" i="4"/>
  <c r="S1828" i="4"/>
  <c r="T1828" i="4"/>
  <c r="U1828" i="4"/>
  <c r="N1829" i="4"/>
  <c r="O1829" i="4"/>
  <c r="P1829" i="4"/>
  <c r="Q1829" i="4"/>
  <c r="R1829" i="4"/>
  <c r="S1829" i="4"/>
  <c r="T1829" i="4"/>
  <c r="U1829" i="4"/>
  <c r="N1830" i="4"/>
  <c r="O1830" i="4"/>
  <c r="P1830" i="4"/>
  <c r="Q1830" i="4"/>
  <c r="R1830" i="4"/>
  <c r="S1830" i="4"/>
  <c r="T1830" i="4"/>
  <c r="U1830" i="4"/>
  <c r="N1831" i="4"/>
  <c r="O1831" i="4"/>
  <c r="P1831" i="4"/>
  <c r="Q1831" i="4"/>
  <c r="R1831" i="4"/>
  <c r="S1831" i="4"/>
  <c r="T1831" i="4"/>
  <c r="U1831" i="4"/>
  <c r="N1832" i="4"/>
  <c r="O1832" i="4"/>
  <c r="P1832" i="4"/>
  <c r="Q1832" i="4"/>
  <c r="R1832" i="4"/>
  <c r="S1832" i="4"/>
  <c r="T1832" i="4"/>
  <c r="U1832" i="4"/>
  <c r="N1833" i="4"/>
  <c r="O1833" i="4"/>
  <c r="P1833" i="4"/>
  <c r="Q1833" i="4"/>
  <c r="R1833" i="4"/>
  <c r="S1833" i="4"/>
  <c r="T1833" i="4"/>
  <c r="U1833" i="4"/>
  <c r="N1834" i="4"/>
  <c r="O1834" i="4"/>
  <c r="P1834" i="4"/>
  <c r="Q1834" i="4"/>
  <c r="R1834" i="4"/>
  <c r="S1834" i="4"/>
  <c r="T1834" i="4"/>
  <c r="U1834" i="4"/>
  <c r="N1835" i="4"/>
  <c r="O1835" i="4"/>
  <c r="P1835" i="4"/>
  <c r="Q1835" i="4"/>
  <c r="R1835" i="4"/>
  <c r="S1835" i="4"/>
  <c r="T1835" i="4"/>
  <c r="U1835" i="4"/>
  <c r="N1836" i="4"/>
  <c r="O1836" i="4"/>
  <c r="P1836" i="4"/>
  <c r="Q1836" i="4"/>
  <c r="R1836" i="4"/>
  <c r="S1836" i="4"/>
  <c r="T1836" i="4"/>
  <c r="U1836" i="4"/>
  <c r="N1837" i="4"/>
  <c r="O1837" i="4"/>
  <c r="P1837" i="4"/>
  <c r="Q1837" i="4"/>
  <c r="R1837" i="4"/>
  <c r="S1837" i="4"/>
  <c r="T1837" i="4"/>
  <c r="U1837" i="4"/>
  <c r="N1838" i="4"/>
  <c r="O1838" i="4"/>
  <c r="P1838" i="4"/>
  <c r="Q1838" i="4"/>
  <c r="R1838" i="4"/>
  <c r="S1838" i="4"/>
  <c r="T1838" i="4"/>
  <c r="U1838" i="4"/>
  <c r="N1839" i="4"/>
  <c r="O1839" i="4"/>
  <c r="P1839" i="4"/>
  <c r="Q1839" i="4"/>
  <c r="R1839" i="4"/>
  <c r="S1839" i="4"/>
  <c r="T1839" i="4"/>
  <c r="U1839" i="4"/>
  <c r="N1840" i="4"/>
  <c r="O1840" i="4"/>
  <c r="P1840" i="4"/>
  <c r="Q1840" i="4"/>
  <c r="R1840" i="4"/>
  <c r="S1840" i="4"/>
  <c r="T1840" i="4"/>
  <c r="U1840" i="4"/>
  <c r="N1841" i="4"/>
  <c r="O1841" i="4"/>
  <c r="P1841" i="4"/>
  <c r="Q1841" i="4"/>
  <c r="R1841" i="4"/>
  <c r="S1841" i="4"/>
  <c r="T1841" i="4"/>
  <c r="U1841" i="4"/>
  <c r="N1842" i="4"/>
  <c r="O1842" i="4"/>
  <c r="P1842" i="4"/>
  <c r="Q1842" i="4"/>
  <c r="R1842" i="4"/>
  <c r="S1842" i="4"/>
  <c r="T1842" i="4"/>
  <c r="U1842" i="4"/>
  <c r="N1843" i="4"/>
  <c r="O1843" i="4"/>
  <c r="P1843" i="4"/>
  <c r="Q1843" i="4"/>
  <c r="R1843" i="4"/>
  <c r="S1843" i="4"/>
  <c r="T1843" i="4"/>
  <c r="U1843" i="4"/>
  <c r="N1844" i="4"/>
  <c r="O1844" i="4"/>
  <c r="P1844" i="4"/>
  <c r="Q1844" i="4"/>
  <c r="R1844" i="4"/>
  <c r="S1844" i="4"/>
  <c r="T1844" i="4"/>
  <c r="U1844" i="4"/>
  <c r="N1845" i="4"/>
  <c r="O1845" i="4"/>
  <c r="P1845" i="4"/>
  <c r="Q1845" i="4"/>
  <c r="R1845" i="4"/>
  <c r="S1845" i="4"/>
  <c r="T1845" i="4"/>
  <c r="U1845" i="4"/>
  <c r="N1846" i="4"/>
  <c r="O1846" i="4"/>
  <c r="P1846" i="4"/>
  <c r="Q1846" i="4"/>
  <c r="R1846" i="4"/>
  <c r="S1846" i="4"/>
  <c r="T1846" i="4"/>
  <c r="U1846" i="4"/>
  <c r="N1847" i="4"/>
  <c r="O1847" i="4"/>
  <c r="P1847" i="4"/>
  <c r="Q1847" i="4"/>
  <c r="R1847" i="4"/>
  <c r="S1847" i="4"/>
  <c r="T1847" i="4"/>
  <c r="U1847" i="4"/>
  <c r="N1848" i="4"/>
  <c r="O1848" i="4"/>
  <c r="P1848" i="4"/>
  <c r="Q1848" i="4"/>
  <c r="R1848" i="4"/>
  <c r="S1848" i="4"/>
  <c r="T1848" i="4"/>
  <c r="U1848" i="4"/>
  <c r="N1849" i="4"/>
  <c r="O1849" i="4"/>
  <c r="P1849" i="4"/>
  <c r="Q1849" i="4"/>
  <c r="R1849" i="4"/>
  <c r="S1849" i="4"/>
  <c r="T1849" i="4"/>
  <c r="U1849" i="4"/>
  <c r="N1850" i="4"/>
  <c r="O1850" i="4"/>
  <c r="P1850" i="4"/>
  <c r="Q1850" i="4"/>
  <c r="R1850" i="4"/>
  <c r="S1850" i="4"/>
  <c r="T1850" i="4"/>
  <c r="U1850" i="4"/>
  <c r="N1851" i="4"/>
  <c r="O1851" i="4"/>
  <c r="P1851" i="4"/>
  <c r="Q1851" i="4"/>
  <c r="R1851" i="4"/>
  <c r="S1851" i="4"/>
  <c r="T1851" i="4"/>
  <c r="U1851" i="4"/>
  <c r="N1852" i="4"/>
  <c r="O1852" i="4"/>
  <c r="P1852" i="4"/>
  <c r="Q1852" i="4"/>
  <c r="R1852" i="4"/>
  <c r="S1852" i="4"/>
  <c r="T1852" i="4"/>
  <c r="U1852" i="4"/>
  <c r="N1853" i="4"/>
  <c r="O1853" i="4"/>
  <c r="P1853" i="4"/>
  <c r="Q1853" i="4"/>
  <c r="R1853" i="4"/>
  <c r="S1853" i="4"/>
  <c r="T1853" i="4"/>
  <c r="U1853" i="4"/>
  <c r="N1854" i="4"/>
  <c r="O1854" i="4"/>
  <c r="P1854" i="4"/>
  <c r="Q1854" i="4"/>
  <c r="R1854" i="4"/>
  <c r="S1854" i="4"/>
  <c r="T1854" i="4"/>
  <c r="U1854" i="4"/>
  <c r="N1855" i="4"/>
  <c r="O1855" i="4"/>
  <c r="P1855" i="4"/>
  <c r="Q1855" i="4"/>
  <c r="R1855" i="4"/>
  <c r="S1855" i="4"/>
  <c r="T1855" i="4"/>
  <c r="U1855" i="4"/>
  <c r="N1856" i="4"/>
  <c r="O1856" i="4"/>
  <c r="P1856" i="4"/>
  <c r="Q1856" i="4"/>
  <c r="R1856" i="4"/>
  <c r="S1856" i="4"/>
  <c r="T1856" i="4"/>
  <c r="U1856" i="4"/>
  <c r="N1857" i="4"/>
  <c r="O1857" i="4"/>
  <c r="P1857" i="4"/>
  <c r="Q1857" i="4"/>
  <c r="R1857" i="4"/>
  <c r="S1857" i="4"/>
  <c r="T1857" i="4"/>
  <c r="U1857" i="4"/>
  <c r="N1858" i="4"/>
  <c r="O1858" i="4"/>
  <c r="P1858" i="4"/>
  <c r="Q1858" i="4"/>
  <c r="R1858" i="4"/>
  <c r="S1858" i="4"/>
  <c r="T1858" i="4"/>
  <c r="U1858" i="4"/>
  <c r="N1859" i="4"/>
  <c r="O1859" i="4"/>
  <c r="P1859" i="4"/>
  <c r="Q1859" i="4"/>
  <c r="R1859" i="4"/>
  <c r="S1859" i="4"/>
  <c r="T1859" i="4"/>
  <c r="U1859" i="4"/>
  <c r="N1860" i="4"/>
  <c r="O1860" i="4"/>
  <c r="P1860" i="4"/>
  <c r="Q1860" i="4"/>
  <c r="R1860" i="4"/>
  <c r="S1860" i="4"/>
  <c r="T1860" i="4"/>
  <c r="U1860" i="4"/>
  <c r="N1861" i="4"/>
  <c r="O1861" i="4"/>
  <c r="P1861" i="4"/>
  <c r="Q1861" i="4"/>
  <c r="R1861" i="4"/>
  <c r="S1861" i="4"/>
  <c r="T1861" i="4"/>
  <c r="U1861" i="4"/>
  <c r="N1862" i="4"/>
  <c r="O1862" i="4"/>
  <c r="P1862" i="4"/>
  <c r="Q1862" i="4"/>
  <c r="R1862" i="4"/>
  <c r="S1862" i="4"/>
  <c r="T1862" i="4"/>
  <c r="U1862" i="4"/>
  <c r="N1863" i="4"/>
  <c r="O1863" i="4"/>
  <c r="P1863" i="4"/>
  <c r="Q1863" i="4"/>
  <c r="R1863" i="4"/>
  <c r="S1863" i="4"/>
  <c r="T1863" i="4"/>
  <c r="U1863" i="4"/>
  <c r="N1864" i="4"/>
  <c r="O1864" i="4"/>
  <c r="P1864" i="4"/>
  <c r="Q1864" i="4"/>
  <c r="R1864" i="4"/>
  <c r="S1864" i="4"/>
  <c r="T1864" i="4"/>
  <c r="U1864" i="4"/>
  <c r="N1865" i="4"/>
  <c r="O1865" i="4"/>
  <c r="P1865" i="4"/>
  <c r="Q1865" i="4"/>
  <c r="R1865" i="4"/>
  <c r="S1865" i="4"/>
  <c r="T1865" i="4"/>
  <c r="U1865" i="4"/>
  <c r="N1866" i="4"/>
  <c r="O1866" i="4"/>
  <c r="P1866" i="4"/>
  <c r="Q1866" i="4"/>
  <c r="R1866" i="4"/>
  <c r="S1866" i="4"/>
  <c r="T1866" i="4"/>
  <c r="U1866" i="4"/>
  <c r="N1867" i="4"/>
  <c r="O1867" i="4"/>
  <c r="P1867" i="4"/>
  <c r="Q1867" i="4"/>
  <c r="R1867" i="4"/>
  <c r="S1867" i="4"/>
  <c r="T1867" i="4"/>
  <c r="U1867" i="4"/>
  <c r="N1868" i="4"/>
  <c r="O1868" i="4"/>
  <c r="P1868" i="4"/>
  <c r="Q1868" i="4"/>
  <c r="R1868" i="4"/>
  <c r="S1868" i="4"/>
  <c r="T1868" i="4"/>
  <c r="U1868" i="4"/>
  <c r="N1869" i="4"/>
  <c r="O1869" i="4"/>
  <c r="P1869" i="4"/>
  <c r="Q1869" i="4"/>
  <c r="R1869" i="4"/>
  <c r="S1869" i="4"/>
  <c r="T1869" i="4"/>
  <c r="U1869" i="4"/>
  <c r="N1870" i="4"/>
  <c r="O1870" i="4"/>
  <c r="P1870" i="4"/>
  <c r="Q1870" i="4"/>
  <c r="R1870" i="4"/>
  <c r="S1870" i="4"/>
  <c r="T1870" i="4"/>
  <c r="U1870" i="4"/>
  <c r="N1871" i="4"/>
  <c r="O1871" i="4"/>
  <c r="P1871" i="4"/>
  <c r="Q1871" i="4"/>
  <c r="R1871" i="4"/>
  <c r="S1871" i="4"/>
  <c r="T1871" i="4"/>
  <c r="U1871" i="4"/>
  <c r="N1872" i="4"/>
  <c r="O1872" i="4"/>
  <c r="P1872" i="4"/>
  <c r="Q1872" i="4"/>
  <c r="R1872" i="4"/>
  <c r="S1872" i="4"/>
  <c r="T1872" i="4"/>
  <c r="U1872" i="4"/>
  <c r="N1873" i="4"/>
  <c r="O1873" i="4"/>
  <c r="P1873" i="4"/>
  <c r="Q1873" i="4"/>
  <c r="R1873" i="4"/>
  <c r="S1873" i="4"/>
  <c r="T1873" i="4"/>
  <c r="U1873" i="4"/>
  <c r="N1874" i="4"/>
  <c r="O1874" i="4"/>
  <c r="P1874" i="4"/>
  <c r="Q1874" i="4"/>
  <c r="R1874" i="4"/>
  <c r="S1874" i="4"/>
  <c r="T1874" i="4"/>
  <c r="U1874" i="4"/>
  <c r="N1875" i="4"/>
  <c r="O1875" i="4"/>
  <c r="P1875" i="4"/>
  <c r="Q1875" i="4"/>
  <c r="R1875" i="4"/>
  <c r="S1875" i="4"/>
  <c r="T1875" i="4"/>
  <c r="U1875" i="4"/>
  <c r="N1876" i="4"/>
  <c r="O1876" i="4"/>
  <c r="P1876" i="4"/>
  <c r="Q1876" i="4"/>
  <c r="R1876" i="4"/>
  <c r="S1876" i="4"/>
  <c r="T1876" i="4"/>
  <c r="U1876" i="4"/>
  <c r="N1877" i="4"/>
  <c r="O1877" i="4"/>
  <c r="P1877" i="4"/>
  <c r="Q1877" i="4"/>
  <c r="R1877" i="4"/>
  <c r="S1877" i="4"/>
  <c r="T1877" i="4"/>
  <c r="U1877" i="4"/>
  <c r="N1878" i="4"/>
  <c r="O1878" i="4"/>
  <c r="P1878" i="4"/>
  <c r="Q1878" i="4"/>
  <c r="R1878" i="4"/>
  <c r="S1878" i="4"/>
  <c r="T1878" i="4"/>
  <c r="U1878" i="4"/>
  <c r="N1879" i="4"/>
  <c r="O1879" i="4"/>
  <c r="P1879" i="4"/>
  <c r="Q1879" i="4"/>
  <c r="R1879" i="4"/>
  <c r="S1879" i="4"/>
  <c r="T1879" i="4"/>
  <c r="U1879" i="4"/>
  <c r="N1880" i="4"/>
  <c r="O1880" i="4"/>
  <c r="P1880" i="4"/>
  <c r="Q1880" i="4"/>
  <c r="R1880" i="4"/>
  <c r="S1880" i="4"/>
  <c r="T1880" i="4"/>
  <c r="U1880" i="4"/>
  <c r="N1881" i="4"/>
  <c r="O1881" i="4"/>
  <c r="P1881" i="4"/>
  <c r="Q1881" i="4"/>
  <c r="R1881" i="4"/>
  <c r="S1881" i="4"/>
  <c r="T1881" i="4"/>
  <c r="U1881" i="4"/>
  <c r="N1882" i="4"/>
  <c r="O1882" i="4"/>
  <c r="P1882" i="4"/>
  <c r="Q1882" i="4"/>
  <c r="R1882" i="4"/>
  <c r="S1882" i="4"/>
  <c r="T1882" i="4"/>
  <c r="U1882" i="4"/>
  <c r="N1883" i="4"/>
  <c r="O1883" i="4"/>
  <c r="P1883" i="4"/>
  <c r="Q1883" i="4"/>
  <c r="R1883" i="4"/>
  <c r="S1883" i="4"/>
  <c r="T1883" i="4"/>
  <c r="U1883" i="4"/>
  <c r="N1884" i="4"/>
  <c r="O1884" i="4"/>
  <c r="P1884" i="4"/>
  <c r="Q1884" i="4"/>
  <c r="R1884" i="4"/>
  <c r="S1884" i="4"/>
  <c r="T1884" i="4"/>
  <c r="U1884" i="4"/>
  <c r="N1885" i="4"/>
  <c r="O1885" i="4"/>
  <c r="P1885" i="4"/>
  <c r="Q1885" i="4"/>
  <c r="R1885" i="4"/>
  <c r="S1885" i="4"/>
  <c r="T1885" i="4"/>
  <c r="U1885" i="4"/>
  <c r="N1886" i="4"/>
  <c r="O1886" i="4"/>
  <c r="P1886" i="4"/>
  <c r="Q1886" i="4"/>
  <c r="R1886" i="4"/>
  <c r="S1886" i="4"/>
  <c r="T1886" i="4"/>
  <c r="U1886" i="4"/>
  <c r="N1887" i="4"/>
  <c r="O1887" i="4"/>
  <c r="P1887" i="4"/>
  <c r="Q1887" i="4"/>
  <c r="R1887" i="4"/>
  <c r="S1887" i="4"/>
  <c r="T1887" i="4"/>
  <c r="U1887" i="4"/>
  <c r="N1888" i="4"/>
  <c r="O1888" i="4"/>
  <c r="P1888" i="4"/>
  <c r="Q1888" i="4"/>
  <c r="R1888" i="4"/>
  <c r="S1888" i="4"/>
  <c r="T1888" i="4"/>
  <c r="U1888" i="4"/>
  <c r="N1889" i="4"/>
  <c r="O1889" i="4"/>
  <c r="P1889" i="4"/>
  <c r="Q1889" i="4"/>
  <c r="R1889" i="4"/>
  <c r="S1889" i="4"/>
  <c r="T1889" i="4"/>
  <c r="U1889" i="4"/>
  <c r="N1890" i="4"/>
  <c r="O1890" i="4"/>
  <c r="P1890" i="4"/>
  <c r="Q1890" i="4"/>
  <c r="R1890" i="4"/>
  <c r="S1890" i="4"/>
  <c r="T1890" i="4"/>
  <c r="U1890" i="4"/>
  <c r="N1891" i="4"/>
  <c r="O1891" i="4"/>
  <c r="P1891" i="4"/>
  <c r="Q1891" i="4"/>
  <c r="R1891" i="4"/>
  <c r="S1891" i="4"/>
  <c r="T1891" i="4"/>
  <c r="U1891" i="4"/>
  <c r="N1892" i="4"/>
  <c r="O1892" i="4"/>
  <c r="P1892" i="4"/>
  <c r="Q1892" i="4"/>
  <c r="R1892" i="4"/>
  <c r="S1892" i="4"/>
  <c r="T1892" i="4"/>
  <c r="U1892" i="4"/>
  <c r="N1893" i="4"/>
  <c r="O1893" i="4"/>
  <c r="P1893" i="4"/>
  <c r="Q1893" i="4"/>
  <c r="R1893" i="4"/>
  <c r="S1893" i="4"/>
  <c r="T1893" i="4"/>
  <c r="U1893" i="4"/>
  <c r="N1894" i="4"/>
  <c r="O1894" i="4"/>
  <c r="P1894" i="4"/>
  <c r="Q1894" i="4"/>
  <c r="R1894" i="4"/>
  <c r="S1894" i="4"/>
  <c r="T1894" i="4"/>
  <c r="U1894" i="4"/>
  <c r="N1895" i="4"/>
  <c r="O1895" i="4"/>
  <c r="P1895" i="4"/>
  <c r="Q1895" i="4"/>
  <c r="R1895" i="4"/>
  <c r="S1895" i="4"/>
  <c r="T1895" i="4"/>
  <c r="U1895" i="4"/>
  <c r="N1896" i="4"/>
  <c r="O1896" i="4"/>
  <c r="P1896" i="4"/>
  <c r="Q1896" i="4"/>
  <c r="R1896" i="4"/>
  <c r="S1896" i="4"/>
  <c r="T1896" i="4"/>
  <c r="U1896" i="4"/>
  <c r="N1897" i="4"/>
  <c r="O1897" i="4"/>
  <c r="P1897" i="4"/>
  <c r="Q1897" i="4"/>
  <c r="R1897" i="4"/>
  <c r="S1897" i="4"/>
  <c r="T1897" i="4"/>
  <c r="U1897" i="4"/>
  <c r="N1898" i="4"/>
  <c r="O1898" i="4"/>
  <c r="P1898" i="4"/>
  <c r="Q1898" i="4"/>
  <c r="R1898" i="4"/>
  <c r="S1898" i="4"/>
  <c r="T1898" i="4"/>
  <c r="U1898" i="4"/>
  <c r="N1899" i="4"/>
  <c r="O1899" i="4"/>
  <c r="P1899" i="4"/>
  <c r="Q1899" i="4"/>
  <c r="R1899" i="4"/>
  <c r="S1899" i="4"/>
  <c r="T1899" i="4"/>
  <c r="U1899" i="4"/>
  <c r="N1900" i="4"/>
  <c r="O1900" i="4"/>
  <c r="P1900" i="4"/>
  <c r="Q1900" i="4"/>
  <c r="R1900" i="4"/>
  <c r="S1900" i="4"/>
  <c r="T1900" i="4"/>
  <c r="U1900" i="4"/>
  <c r="N1901" i="4"/>
  <c r="O1901" i="4"/>
  <c r="P1901" i="4"/>
  <c r="Q1901" i="4"/>
  <c r="R1901" i="4"/>
  <c r="S1901" i="4"/>
  <c r="T1901" i="4"/>
  <c r="U1901" i="4"/>
  <c r="N1902" i="4"/>
  <c r="O1902" i="4"/>
  <c r="P1902" i="4"/>
  <c r="Q1902" i="4"/>
  <c r="R1902" i="4"/>
  <c r="S1902" i="4"/>
  <c r="T1902" i="4"/>
  <c r="U1902" i="4"/>
  <c r="N1903" i="4"/>
  <c r="O1903" i="4"/>
  <c r="P1903" i="4"/>
  <c r="Q1903" i="4"/>
  <c r="R1903" i="4"/>
  <c r="S1903" i="4"/>
  <c r="T1903" i="4"/>
  <c r="U1903" i="4"/>
  <c r="N1904" i="4"/>
  <c r="O1904" i="4"/>
  <c r="P1904" i="4"/>
  <c r="Q1904" i="4"/>
  <c r="R1904" i="4"/>
  <c r="S1904" i="4"/>
  <c r="T1904" i="4"/>
  <c r="U1904" i="4"/>
  <c r="N1905" i="4"/>
  <c r="O1905" i="4"/>
  <c r="P1905" i="4"/>
  <c r="Q1905" i="4"/>
  <c r="R1905" i="4"/>
  <c r="S1905" i="4"/>
  <c r="T1905" i="4"/>
  <c r="U1905" i="4"/>
  <c r="N1906" i="4"/>
  <c r="O1906" i="4"/>
  <c r="P1906" i="4"/>
  <c r="Q1906" i="4"/>
  <c r="R1906" i="4"/>
  <c r="S1906" i="4"/>
  <c r="T1906" i="4"/>
  <c r="U1906" i="4"/>
  <c r="N1907" i="4"/>
  <c r="O1907" i="4"/>
  <c r="P1907" i="4"/>
  <c r="Q1907" i="4"/>
  <c r="R1907" i="4"/>
  <c r="S1907" i="4"/>
  <c r="T1907" i="4"/>
  <c r="U1907" i="4"/>
  <c r="N1908" i="4"/>
  <c r="O1908" i="4"/>
  <c r="P1908" i="4"/>
  <c r="Q1908" i="4"/>
  <c r="R1908" i="4"/>
  <c r="S1908" i="4"/>
  <c r="T1908" i="4"/>
  <c r="U1908" i="4"/>
  <c r="N1909" i="4"/>
  <c r="O1909" i="4"/>
  <c r="P1909" i="4"/>
  <c r="Q1909" i="4"/>
  <c r="R1909" i="4"/>
  <c r="S1909" i="4"/>
  <c r="T1909" i="4"/>
  <c r="U1909" i="4"/>
  <c r="N1910" i="4"/>
  <c r="O1910" i="4"/>
  <c r="P1910" i="4"/>
  <c r="Q1910" i="4"/>
  <c r="R1910" i="4"/>
  <c r="S1910" i="4"/>
  <c r="T1910" i="4"/>
  <c r="U1910" i="4"/>
  <c r="N1911" i="4"/>
  <c r="O1911" i="4"/>
  <c r="P1911" i="4"/>
  <c r="Q1911" i="4"/>
  <c r="R1911" i="4"/>
  <c r="S1911" i="4"/>
  <c r="T1911" i="4"/>
  <c r="U1911" i="4"/>
  <c r="N1912" i="4"/>
  <c r="O1912" i="4"/>
  <c r="P1912" i="4"/>
  <c r="Q1912" i="4"/>
  <c r="R1912" i="4"/>
  <c r="S1912" i="4"/>
  <c r="T1912" i="4"/>
  <c r="U1912" i="4"/>
  <c r="N1913" i="4"/>
  <c r="O1913" i="4"/>
  <c r="P1913" i="4"/>
  <c r="Q1913" i="4"/>
  <c r="R1913" i="4"/>
  <c r="S1913" i="4"/>
  <c r="T1913" i="4"/>
  <c r="U1913" i="4"/>
  <c r="N1914" i="4"/>
  <c r="O1914" i="4"/>
  <c r="P1914" i="4"/>
  <c r="Q1914" i="4"/>
  <c r="R1914" i="4"/>
  <c r="S1914" i="4"/>
  <c r="T1914" i="4"/>
  <c r="U1914" i="4"/>
  <c r="N1915" i="4"/>
  <c r="O1915" i="4"/>
  <c r="P1915" i="4"/>
  <c r="Q1915" i="4"/>
  <c r="R1915" i="4"/>
  <c r="S1915" i="4"/>
  <c r="T1915" i="4"/>
  <c r="U1915" i="4"/>
  <c r="N1916" i="4"/>
  <c r="O1916" i="4"/>
  <c r="P1916" i="4"/>
  <c r="Q1916" i="4"/>
  <c r="R1916" i="4"/>
  <c r="S1916" i="4"/>
  <c r="T1916" i="4"/>
  <c r="U1916" i="4"/>
  <c r="N1917" i="4"/>
  <c r="O1917" i="4"/>
  <c r="P1917" i="4"/>
  <c r="Q1917" i="4"/>
  <c r="R1917" i="4"/>
  <c r="S1917" i="4"/>
  <c r="T1917" i="4"/>
  <c r="U1917" i="4"/>
  <c r="N1918" i="4"/>
  <c r="O1918" i="4"/>
  <c r="P1918" i="4"/>
  <c r="Q1918" i="4"/>
  <c r="R1918" i="4"/>
  <c r="S1918" i="4"/>
  <c r="T1918" i="4"/>
  <c r="U1918" i="4"/>
  <c r="N1919" i="4"/>
  <c r="O1919" i="4"/>
  <c r="P1919" i="4"/>
  <c r="Q1919" i="4"/>
  <c r="R1919" i="4"/>
  <c r="S1919" i="4"/>
  <c r="T1919" i="4"/>
  <c r="U1919" i="4"/>
  <c r="N1920" i="4"/>
  <c r="O1920" i="4"/>
  <c r="P1920" i="4"/>
  <c r="Q1920" i="4"/>
  <c r="R1920" i="4"/>
  <c r="S1920" i="4"/>
  <c r="T1920" i="4"/>
  <c r="U1920" i="4"/>
  <c r="N1921" i="4"/>
  <c r="O1921" i="4"/>
  <c r="P1921" i="4"/>
  <c r="Q1921" i="4"/>
  <c r="R1921" i="4"/>
  <c r="S1921" i="4"/>
  <c r="T1921" i="4"/>
  <c r="U1921" i="4"/>
  <c r="N1922" i="4"/>
  <c r="O1922" i="4"/>
  <c r="P1922" i="4"/>
  <c r="Q1922" i="4"/>
  <c r="R1922" i="4"/>
  <c r="S1922" i="4"/>
  <c r="T1922" i="4"/>
  <c r="U1922" i="4"/>
  <c r="N1923" i="4"/>
  <c r="O1923" i="4"/>
  <c r="P1923" i="4"/>
  <c r="Q1923" i="4"/>
  <c r="R1923" i="4"/>
  <c r="S1923" i="4"/>
  <c r="T1923" i="4"/>
  <c r="U1923" i="4"/>
  <c r="N1924" i="4"/>
  <c r="O1924" i="4"/>
  <c r="P1924" i="4"/>
  <c r="Q1924" i="4"/>
  <c r="R1924" i="4"/>
  <c r="S1924" i="4"/>
  <c r="T1924" i="4"/>
  <c r="U1924" i="4"/>
  <c r="N1925" i="4"/>
  <c r="O1925" i="4"/>
  <c r="P1925" i="4"/>
  <c r="Q1925" i="4"/>
  <c r="R1925" i="4"/>
  <c r="S1925" i="4"/>
  <c r="T1925" i="4"/>
  <c r="U1925" i="4"/>
  <c r="N1926" i="4"/>
  <c r="O1926" i="4"/>
  <c r="P1926" i="4"/>
  <c r="Q1926" i="4"/>
  <c r="R1926" i="4"/>
  <c r="S1926" i="4"/>
  <c r="T1926" i="4"/>
  <c r="U1926" i="4"/>
  <c r="N1927" i="4"/>
  <c r="O1927" i="4"/>
  <c r="P1927" i="4"/>
  <c r="Q1927" i="4"/>
  <c r="R1927" i="4"/>
  <c r="S1927" i="4"/>
  <c r="T1927" i="4"/>
  <c r="U1927" i="4"/>
  <c r="N1928" i="4"/>
  <c r="O1928" i="4"/>
  <c r="P1928" i="4"/>
  <c r="Q1928" i="4"/>
  <c r="R1928" i="4"/>
  <c r="S1928" i="4"/>
  <c r="T1928" i="4"/>
  <c r="U1928" i="4"/>
  <c r="N1929" i="4"/>
  <c r="O1929" i="4"/>
  <c r="P1929" i="4"/>
  <c r="Q1929" i="4"/>
  <c r="R1929" i="4"/>
  <c r="S1929" i="4"/>
  <c r="T1929" i="4"/>
  <c r="U1929" i="4"/>
  <c r="N1930" i="4"/>
  <c r="O1930" i="4"/>
  <c r="P1930" i="4"/>
  <c r="Q1930" i="4"/>
  <c r="R1930" i="4"/>
  <c r="S1930" i="4"/>
  <c r="T1930" i="4"/>
  <c r="U1930" i="4"/>
  <c r="N1931" i="4"/>
  <c r="O1931" i="4"/>
  <c r="P1931" i="4"/>
  <c r="Q1931" i="4"/>
  <c r="R1931" i="4"/>
  <c r="S1931" i="4"/>
  <c r="T1931" i="4"/>
  <c r="U1931" i="4"/>
  <c r="N1932" i="4"/>
  <c r="O1932" i="4"/>
  <c r="P1932" i="4"/>
  <c r="Q1932" i="4"/>
  <c r="R1932" i="4"/>
  <c r="S1932" i="4"/>
  <c r="T1932" i="4"/>
  <c r="U1932" i="4"/>
  <c r="N1933" i="4"/>
  <c r="O1933" i="4"/>
  <c r="P1933" i="4"/>
  <c r="Q1933" i="4"/>
  <c r="R1933" i="4"/>
  <c r="S1933" i="4"/>
  <c r="T1933" i="4"/>
  <c r="U1933" i="4"/>
  <c r="N1934" i="4"/>
  <c r="O1934" i="4"/>
  <c r="P1934" i="4"/>
  <c r="Q1934" i="4"/>
  <c r="R1934" i="4"/>
  <c r="S1934" i="4"/>
  <c r="T1934" i="4"/>
  <c r="U1934" i="4"/>
  <c r="N1935" i="4"/>
  <c r="O1935" i="4"/>
  <c r="P1935" i="4"/>
  <c r="Q1935" i="4"/>
  <c r="R1935" i="4"/>
  <c r="S1935" i="4"/>
  <c r="T1935" i="4"/>
  <c r="U1935" i="4"/>
  <c r="N1936" i="4"/>
  <c r="O1936" i="4"/>
  <c r="P1936" i="4"/>
  <c r="Q1936" i="4"/>
  <c r="R1936" i="4"/>
  <c r="S1936" i="4"/>
  <c r="T1936" i="4"/>
  <c r="U1936" i="4"/>
  <c r="N1937" i="4"/>
  <c r="O1937" i="4"/>
  <c r="P1937" i="4"/>
  <c r="Q1937" i="4"/>
  <c r="R1937" i="4"/>
  <c r="S1937" i="4"/>
  <c r="T1937" i="4"/>
  <c r="U1937" i="4"/>
  <c r="N1938" i="4"/>
  <c r="O1938" i="4"/>
  <c r="P1938" i="4"/>
  <c r="Q1938" i="4"/>
  <c r="R1938" i="4"/>
  <c r="S1938" i="4"/>
  <c r="T1938" i="4"/>
  <c r="U1938" i="4"/>
  <c r="N1939" i="4"/>
  <c r="O1939" i="4"/>
  <c r="P1939" i="4"/>
  <c r="Q1939" i="4"/>
  <c r="R1939" i="4"/>
  <c r="S1939" i="4"/>
  <c r="T1939" i="4"/>
  <c r="U1939" i="4"/>
  <c r="N1940" i="4"/>
  <c r="O1940" i="4"/>
  <c r="P1940" i="4"/>
  <c r="Q1940" i="4"/>
  <c r="R1940" i="4"/>
  <c r="S1940" i="4"/>
  <c r="T1940" i="4"/>
  <c r="U1940" i="4"/>
  <c r="N1941" i="4"/>
  <c r="O1941" i="4"/>
  <c r="P1941" i="4"/>
  <c r="Q1941" i="4"/>
  <c r="R1941" i="4"/>
  <c r="S1941" i="4"/>
  <c r="T1941" i="4"/>
  <c r="U1941" i="4"/>
  <c r="N1942" i="4"/>
  <c r="O1942" i="4"/>
  <c r="P1942" i="4"/>
  <c r="Q1942" i="4"/>
  <c r="R1942" i="4"/>
  <c r="S1942" i="4"/>
  <c r="T1942" i="4"/>
  <c r="U1942" i="4"/>
  <c r="N1943" i="4"/>
  <c r="O1943" i="4"/>
  <c r="P1943" i="4"/>
  <c r="Q1943" i="4"/>
  <c r="R1943" i="4"/>
  <c r="S1943" i="4"/>
  <c r="T1943" i="4"/>
  <c r="U1943" i="4"/>
  <c r="N1944" i="4"/>
  <c r="O1944" i="4"/>
  <c r="P1944" i="4"/>
  <c r="Q1944" i="4"/>
  <c r="R1944" i="4"/>
  <c r="S1944" i="4"/>
  <c r="T1944" i="4"/>
  <c r="U1944" i="4"/>
  <c r="N1945" i="4"/>
  <c r="O1945" i="4"/>
  <c r="P1945" i="4"/>
  <c r="Q1945" i="4"/>
  <c r="R1945" i="4"/>
  <c r="S1945" i="4"/>
  <c r="T1945" i="4"/>
  <c r="U1945" i="4"/>
  <c r="N1946" i="4"/>
  <c r="O1946" i="4"/>
  <c r="P1946" i="4"/>
  <c r="Q1946" i="4"/>
  <c r="R1946" i="4"/>
  <c r="S1946" i="4"/>
  <c r="T1946" i="4"/>
  <c r="U1946" i="4"/>
  <c r="N1947" i="4"/>
  <c r="O1947" i="4"/>
  <c r="P1947" i="4"/>
  <c r="Q1947" i="4"/>
  <c r="R1947" i="4"/>
  <c r="S1947" i="4"/>
  <c r="T1947" i="4"/>
  <c r="U1947" i="4"/>
  <c r="N1948" i="4"/>
  <c r="O1948" i="4"/>
  <c r="P1948" i="4"/>
  <c r="Q1948" i="4"/>
  <c r="R1948" i="4"/>
  <c r="S1948" i="4"/>
  <c r="T1948" i="4"/>
  <c r="U1948" i="4"/>
  <c r="N1949" i="4"/>
  <c r="O1949" i="4"/>
  <c r="P1949" i="4"/>
  <c r="Q1949" i="4"/>
  <c r="R1949" i="4"/>
  <c r="S1949" i="4"/>
  <c r="T1949" i="4"/>
  <c r="U1949" i="4"/>
  <c r="N1950" i="4"/>
  <c r="O1950" i="4"/>
  <c r="P1950" i="4"/>
  <c r="Q1950" i="4"/>
  <c r="R1950" i="4"/>
  <c r="S1950" i="4"/>
  <c r="T1950" i="4"/>
  <c r="U1950" i="4"/>
  <c r="N1951" i="4"/>
  <c r="O1951" i="4"/>
  <c r="P1951" i="4"/>
  <c r="Q1951" i="4"/>
  <c r="R1951" i="4"/>
  <c r="S1951" i="4"/>
  <c r="T1951" i="4"/>
  <c r="U1951" i="4"/>
  <c r="N1952" i="4"/>
  <c r="O1952" i="4"/>
  <c r="P1952" i="4"/>
  <c r="Q1952" i="4"/>
  <c r="R1952" i="4"/>
  <c r="S1952" i="4"/>
  <c r="T1952" i="4"/>
  <c r="U1952" i="4"/>
  <c r="N1953" i="4"/>
  <c r="O1953" i="4"/>
  <c r="P1953" i="4"/>
  <c r="Q1953" i="4"/>
  <c r="R1953" i="4"/>
  <c r="S1953" i="4"/>
  <c r="T1953" i="4"/>
  <c r="U1953" i="4"/>
  <c r="N1954" i="4"/>
  <c r="O1954" i="4"/>
  <c r="P1954" i="4"/>
  <c r="Q1954" i="4"/>
  <c r="R1954" i="4"/>
  <c r="S1954" i="4"/>
  <c r="T1954" i="4"/>
  <c r="U1954" i="4"/>
  <c r="N1955" i="4"/>
  <c r="O1955" i="4"/>
  <c r="P1955" i="4"/>
  <c r="Q1955" i="4"/>
  <c r="R1955" i="4"/>
  <c r="S1955" i="4"/>
  <c r="T1955" i="4"/>
  <c r="U1955" i="4"/>
  <c r="N1956" i="4"/>
  <c r="O1956" i="4"/>
  <c r="P1956" i="4"/>
  <c r="Q1956" i="4"/>
  <c r="R1956" i="4"/>
  <c r="S1956" i="4"/>
  <c r="T1956" i="4"/>
  <c r="U1956" i="4"/>
  <c r="N1957" i="4"/>
  <c r="O1957" i="4"/>
  <c r="P1957" i="4"/>
  <c r="Q1957" i="4"/>
  <c r="R1957" i="4"/>
  <c r="S1957" i="4"/>
  <c r="T1957" i="4"/>
  <c r="U1957" i="4"/>
  <c r="N1958" i="4"/>
  <c r="O1958" i="4"/>
  <c r="P1958" i="4"/>
  <c r="Q1958" i="4"/>
  <c r="R1958" i="4"/>
  <c r="S1958" i="4"/>
  <c r="T1958" i="4"/>
  <c r="U1958" i="4"/>
  <c r="N1959" i="4"/>
  <c r="O1959" i="4"/>
  <c r="P1959" i="4"/>
  <c r="Q1959" i="4"/>
  <c r="R1959" i="4"/>
  <c r="S1959" i="4"/>
  <c r="T1959" i="4"/>
  <c r="U1959" i="4"/>
  <c r="N1960" i="4"/>
  <c r="O1960" i="4"/>
  <c r="P1960" i="4"/>
  <c r="Q1960" i="4"/>
  <c r="R1960" i="4"/>
  <c r="S1960" i="4"/>
  <c r="T1960" i="4"/>
  <c r="U1960" i="4"/>
  <c r="N1961" i="4"/>
  <c r="O1961" i="4"/>
  <c r="P1961" i="4"/>
  <c r="Q1961" i="4"/>
  <c r="R1961" i="4"/>
  <c r="S1961" i="4"/>
  <c r="T1961" i="4"/>
  <c r="U1961" i="4"/>
  <c r="N1962" i="4"/>
  <c r="O1962" i="4"/>
  <c r="P1962" i="4"/>
  <c r="Q1962" i="4"/>
  <c r="R1962" i="4"/>
  <c r="S1962" i="4"/>
  <c r="T1962" i="4"/>
  <c r="U1962" i="4"/>
  <c r="N1963" i="4"/>
  <c r="O1963" i="4"/>
  <c r="P1963" i="4"/>
  <c r="Q1963" i="4"/>
  <c r="R1963" i="4"/>
  <c r="S1963" i="4"/>
  <c r="T1963" i="4"/>
  <c r="U1963" i="4"/>
  <c r="N1964" i="4"/>
  <c r="O1964" i="4"/>
  <c r="P1964" i="4"/>
  <c r="Q1964" i="4"/>
  <c r="R1964" i="4"/>
  <c r="S1964" i="4"/>
  <c r="T1964" i="4"/>
  <c r="U1964" i="4"/>
  <c r="N1965" i="4"/>
  <c r="O1965" i="4"/>
  <c r="P1965" i="4"/>
  <c r="Q1965" i="4"/>
  <c r="R1965" i="4"/>
  <c r="S1965" i="4"/>
  <c r="T1965" i="4"/>
  <c r="U1965" i="4"/>
  <c r="N1966" i="4"/>
  <c r="O1966" i="4"/>
  <c r="P1966" i="4"/>
  <c r="Q1966" i="4"/>
  <c r="R1966" i="4"/>
  <c r="S1966" i="4"/>
  <c r="T1966" i="4"/>
  <c r="U1966" i="4"/>
  <c r="N1967" i="4"/>
  <c r="O1967" i="4"/>
  <c r="P1967" i="4"/>
  <c r="Q1967" i="4"/>
  <c r="R1967" i="4"/>
  <c r="S1967" i="4"/>
  <c r="T1967" i="4"/>
  <c r="U1967" i="4"/>
  <c r="N1968" i="4"/>
  <c r="O1968" i="4"/>
  <c r="P1968" i="4"/>
  <c r="Q1968" i="4"/>
  <c r="R1968" i="4"/>
  <c r="S1968" i="4"/>
  <c r="T1968" i="4"/>
  <c r="U1968" i="4"/>
  <c r="N1969" i="4"/>
  <c r="O1969" i="4"/>
  <c r="P1969" i="4"/>
  <c r="Q1969" i="4"/>
  <c r="R1969" i="4"/>
  <c r="S1969" i="4"/>
  <c r="T1969" i="4"/>
  <c r="U1969" i="4"/>
  <c r="N1970" i="4"/>
  <c r="O1970" i="4"/>
  <c r="P1970" i="4"/>
  <c r="Q1970" i="4"/>
  <c r="R1970" i="4"/>
  <c r="S1970" i="4"/>
  <c r="T1970" i="4"/>
  <c r="U1970" i="4"/>
  <c r="N1971" i="4"/>
  <c r="O1971" i="4"/>
  <c r="P1971" i="4"/>
  <c r="Q1971" i="4"/>
  <c r="R1971" i="4"/>
  <c r="S1971" i="4"/>
  <c r="T1971" i="4"/>
  <c r="U1971" i="4"/>
  <c r="N1972" i="4"/>
  <c r="O1972" i="4"/>
  <c r="P1972" i="4"/>
  <c r="Q1972" i="4"/>
  <c r="R1972" i="4"/>
  <c r="S1972" i="4"/>
  <c r="T1972" i="4"/>
  <c r="U1972" i="4"/>
  <c r="N1973" i="4"/>
  <c r="O1973" i="4"/>
  <c r="P1973" i="4"/>
  <c r="Q1973" i="4"/>
  <c r="R1973" i="4"/>
  <c r="S1973" i="4"/>
  <c r="T1973" i="4"/>
  <c r="U1973" i="4"/>
  <c r="N1974" i="4"/>
  <c r="O1974" i="4"/>
  <c r="P1974" i="4"/>
  <c r="Q1974" i="4"/>
  <c r="R1974" i="4"/>
  <c r="S1974" i="4"/>
  <c r="T1974" i="4"/>
  <c r="U1974" i="4"/>
  <c r="N1975" i="4"/>
  <c r="O1975" i="4"/>
  <c r="P1975" i="4"/>
  <c r="Q1975" i="4"/>
  <c r="R1975" i="4"/>
  <c r="S1975" i="4"/>
  <c r="T1975" i="4"/>
  <c r="U1975" i="4"/>
  <c r="N1976" i="4"/>
  <c r="O1976" i="4"/>
  <c r="P1976" i="4"/>
  <c r="Q1976" i="4"/>
  <c r="R1976" i="4"/>
  <c r="S1976" i="4"/>
  <c r="T1976" i="4"/>
  <c r="U1976" i="4"/>
  <c r="N1977" i="4"/>
  <c r="O1977" i="4"/>
  <c r="P1977" i="4"/>
  <c r="Q1977" i="4"/>
  <c r="R1977" i="4"/>
  <c r="S1977" i="4"/>
  <c r="T1977" i="4"/>
  <c r="U1977" i="4"/>
  <c r="N1978" i="4"/>
  <c r="O1978" i="4"/>
  <c r="P1978" i="4"/>
  <c r="Q1978" i="4"/>
  <c r="R1978" i="4"/>
  <c r="S1978" i="4"/>
  <c r="T1978" i="4"/>
  <c r="U1978" i="4"/>
  <c r="N1979" i="4"/>
  <c r="O1979" i="4"/>
  <c r="P1979" i="4"/>
  <c r="Q1979" i="4"/>
  <c r="R1979" i="4"/>
  <c r="S1979" i="4"/>
  <c r="T1979" i="4"/>
  <c r="U1979" i="4"/>
  <c r="N1980" i="4"/>
  <c r="O1980" i="4"/>
  <c r="P1980" i="4"/>
  <c r="Q1980" i="4"/>
  <c r="R1980" i="4"/>
  <c r="S1980" i="4"/>
  <c r="T1980" i="4"/>
  <c r="U1980" i="4"/>
  <c r="N1981" i="4"/>
  <c r="O1981" i="4"/>
  <c r="P1981" i="4"/>
  <c r="Q1981" i="4"/>
  <c r="R1981" i="4"/>
  <c r="S1981" i="4"/>
  <c r="T1981" i="4"/>
  <c r="U1981" i="4"/>
  <c r="N1982" i="4"/>
  <c r="O1982" i="4"/>
  <c r="P1982" i="4"/>
  <c r="Q1982" i="4"/>
  <c r="R1982" i="4"/>
  <c r="S1982" i="4"/>
  <c r="T1982" i="4"/>
  <c r="U1982" i="4"/>
  <c r="N1983" i="4"/>
  <c r="O1983" i="4"/>
  <c r="P1983" i="4"/>
  <c r="Q1983" i="4"/>
  <c r="R1983" i="4"/>
  <c r="S1983" i="4"/>
  <c r="T1983" i="4"/>
  <c r="U1983" i="4"/>
  <c r="N1984" i="4"/>
  <c r="O1984" i="4"/>
  <c r="P1984" i="4"/>
  <c r="Q1984" i="4"/>
  <c r="R1984" i="4"/>
  <c r="S1984" i="4"/>
  <c r="T1984" i="4"/>
  <c r="U1984" i="4"/>
  <c r="N1985" i="4"/>
  <c r="O1985" i="4"/>
  <c r="P1985" i="4"/>
  <c r="Q1985" i="4"/>
  <c r="R1985" i="4"/>
  <c r="S1985" i="4"/>
  <c r="T1985" i="4"/>
  <c r="U1985" i="4"/>
  <c r="N1986" i="4"/>
  <c r="O1986" i="4"/>
  <c r="P1986" i="4"/>
  <c r="Q1986" i="4"/>
  <c r="R1986" i="4"/>
  <c r="S1986" i="4"/>
  <c r="T1986" i="4"/>
  <c r="U1986" i="4"/>
  <c r="N1987" i="4"/>
  <c r="O1987" i="4"/>
  <c r="P1987" i="4"/>
  <c r="Q1987" i="4"/>
  <c r="R1987" i="4"/>
  <c r="S1987" i="4"/>
  <c r="T1987" i="4"/>
  <c r="U1987" i="4"/>
  <c r="N1988" i="4"/>
  <c r="O1988" i="4"/>
  <c r="P1988" i="4"/>
  <c r="Q1988" i="4"/>
  <c r="R1988" i="4"/>
  <c r="S1988" i="4"/>
  <c r="T1988" i="4"/>
  <c r="U1988" i="4"/>
  <c r="N1989" i="4"/>
  <c r="O1989" i="4"/>
  <c r="P1989" i="4"/>
  <c r="Q1989" i="4"/>
  <c r="R1989" i="4"/>
  <c r="S1989" i="4"/>
  <c r="T1989" i="4"/>
  <c r="U1989" i="4"/>
  <c r="N1990" i="4"/>
  <c r="O1990" i="4"/>
  <c r="P1990" i="4"/>
  <c r="Q1990" i="4"/>
  <c r="R1990" i="4"/>
  <c r="S1990" i="4"/>
  <c r="T1990" i="4"/>
  <c r="U1990" i="4"/>
  <c r="N1991" i="4"/>
  <c r="O1991" i="4"/>
  <c r="P1991" i="4"/>
  <c r="Q1991" i="4"/>
  <c r="R1991" i="4"/>
  <c r="S1991" i="4"/>
  <c r="T1991" i="4"/>
  <c r="U1991" i="4"/>
  <c r="N1992" i="4"/>
  <c r="O1992" i="4"/>
  <c r="P1992" i="4"/>
  <c r="Q1992" i="4"/>
  <c r="R1992" i="4"/>
  <c r="S1992" i="4"/>
  <c r="T1992" i="4"/>
  <c r="U1992" i="4"/>
  <c r="N1993" i="4"/>
  <c r="O1993" i="4"/>
  <c r="P1993" i="4"/>
  <c r="Q1993" i="4"/>
  <c r="R1993" i="4"/>
  <c r="S1993" i="4"/>
  <c r="T1993" i="4"/>
  <c r="U1993" i="4"/>
  <c r="N1994" i="4"/>
  <c r="O1994" i="4"/>
  <c r="P1994" i="4"/>
  <c r="Q1994" i="4"/>
  <c r="R1994" i="4"/>
  <c r="S1994" i="4"/>
  <c r="T1994" i="4"/>
  <c r="U1994" i="4"/>
  <c r="N1995" i="4"/>
  <c r="O1995" i="4"/>
  <c r="P1995" i="4"/>
  <c r="Q1995" i="4"/>
  <c r="R1995" i="4"/>
  <c r="S1995" i="4"/>
  <c r="T1995" i="4"/>
  <c r="U1995" i="4"/>
  <c r="N1996" i="4"/>
  <c r="O1996" i="4"/>
  <c r="P1996" i="4"/>
  <c r="Q1996" i="4"/>
  <c r="R1996" i="4"/>
  <c r="S1996" i="4"/>
  <c r="T1996" i="4"/>
  <c r="U1996" i="4"/>
  <c r="N1997" i="4"/>
  <c r="O1997" i="4"/>
  <c r="P1997" i="4"/>
  <c r="Q1997" i="4"/>
  <c r="R1997" i="4"/>
  <c r="S1997" i="4"/>
  <c r="T1997" i="4"/>
  <c r="U1997" i="4"/>
  <c r="N1998" i="4"/>
  <c r="O1998" i="4"/>
  <c r="P1998" i="4"/>
  <c r="Q1998" i="4"/>
  <c r="R1998" i="4"/>
  <c r="S1998" i="4"/>
  <c r="T1998" i="4"/>
  <c r="U1998" i="4"/>
  <c r="N1999" i="4"/>
  <c r="O1999" i="4"/>
  <c r="P1999" i="4"/>
  <c r="Q1999" i="4"/>
  <c r="R1999" i="4"/>
  <c r="S1999" i="4"/>
  <c r="T1999" i="4"/>
  <c r="U1999" i="4"/>
  <c r="N2000" i="4"/>
  <c r="O2000" i="4"/>
  <c r="P2000" i="4"/>
  <c r="Q2000" i="4"/>
  <c r="R2000" i="4"/>
  <c r="S2000" i="4"/>
  <c r="T2000" i="4"/>
  <c r="U2000" i="4"/>
  <c r="N2001" i="4"/>
  <c r="O2001" i="4"/>
  <c r="P2001" i="4"/>
  <c r="Q2001" i="4"/>
  <c r="R2001" i="4"/>
  <c r="S2001" i="4"/>
  <c r="T2001" i="4"/>
  <c r="U2001" i="4"/>
  <c r="N2002" i="4"/>
  <c r="O2002" i="4"/>
  <c r="P2002" i="4"/>
  <c r="Q2002" i="4"/>
  <c r="R2002" i="4"/>
  <c r="S2002" i="4"/>
  <c r="T2002" i="4"/>
  <c r="U2002" i="4"/>
  <c r="O3" i="4"/>
  <c r="P3" i="4"/>
  <c r="Q3" i="4"/>
  <c r="R3" i="4"/>
  <c r="S3" i="4"/>
  <c r="T3" i="4"/>
  <c r="U3" i="4"/>
  <c r="M4" i="4"/>
  <c r="M5" i="4"/>
  <c r="M6" i="4"/>
  <c r="M7" i="4"/>
  <c r="M8" i="4"/>
  <c r="M9" i="4"/>
  <c r="M10" i="4"/>
  <c r="M11" i="4"/>
  <c r="M12" i="4"/>
  <c r="M13" i="4"/>
  <c r="M14" i="4"/>
  <c r="M15" i="4"/>
  <c r="M16" i="4"/>
  <c r="M17" i="4"/>
  <c r="M18" i="4"/>
  <c r="M19" i="4"/>
  <c r="M20" i="4"/>
  <c r="M21" i="4"/>
  <c r="M22" i="4"/>
  <c r="M3" i="4"/>
  <c r="B4" i="4"/>
  <c r="C4" i="4" s="1"/>
  <c r="D4" i="4" s="1"/>
  <c r="E4" i="4" s="1"/>
  <c r="F4" i="4" s="1"/>
  <c r="G4" i="4" s="1"/>
  <c r="H4" i="4" s="1"/>
  <c r="I4" i="4" s="1"/>
  <c r="J4" i="4" s="1"/>
  <c r="B5" i="4"/>
  <c r="C5" i="4" s="1"/>
  <c r="D5" i="4" s="1"/>
  <c r="E5" i="4" s="1"/>
  <c r="F5" i="4" s="1"/>
  <c r="G5" i="4" s="1"/>
  <c r="H5" i="4" s="1"/>
  <c r="I5" i="4" s="1"/>
  <c r="J5" i="4" s="1"/>
  <c r="B6" i="4"/>
  <c r="C6" i="4" s="1"/>
  <c r="D6" i="4" s="1"/>
  <c r="E6" i="4" s="1"/>
  <c r="F6" i="4" s="1"/>
  <c r="G6" i="4" s="1"/>
  <c r="H6" i="4" s="1"/>
  <c r="I6" i="4" s="1"/>
  <c r="J6" i="4" s="1"/>
  <c r="B7" i="4"/>
  <c r="C7" i="4" s="1"/>
  <c r="D7" i="4" s="1"/>
  <c r="E7" i="4" s="1"/>
  <c r="F7" i="4" s="1"/>
  <c r="G7" i="4" s="1"/>
  <c r="H7" i="4" s="1"/>
  <c r="I7" i="4" s="1"/>
  <c r="J7" i="4" s="1"/>
  <c r="B8" i="4"/>
  <c r="C8" i="4" s="1"/>
  <c r="D8" i="4" s="1"/>
  <c r="E8" i="4" s="1"/>
  <c r="F8" i="4" s="1"/>
  <c r="G8" i="4" s="1"/>
  <c r="H8" i="4" s="1"/>
  <c r="I8" i="4" s="1"/>
  <c r="J8" i="4" s="1"/>
  <c r="B9" i="4"/>
  <c r="C9" i="4" s="1"/>
  <c r="D9" i="4" s="1"/>
  <c r="E9" i="4" s="1"/>
  <c r="F9" i="4" s="1"/>
  <c r="G9" i="4" s="1"/>
  <c r="H9" i="4" s="1"/>
  <c r="I9" i="4" s="1"/>
  <c r="J9" i="4" s="1"/>
  <c r="B10" i="4"/>
  <c r="C10" i="4" s="1"/>
  <c r="D10" i="4" s="1"/>
  <c r="E10" i="4" s="1"/>
  <c r="F10" i="4" s="1"/>
  <c r="G10" i="4" s="1"/>
  <c r="H10" i="4" s="1"/>
  <c r="I10" i="4" s="1"/>
  <c r="J10" i="4" s="1"/>
  <c r="B11" i="4"/>
  <c r="C11" i="4" s="1"/>
  <c r="D11" i="4" s="1"/>
  <c r="E11" i="4" s="1"/>
  <c r="F11" i="4" s="1"/>
  <c r="G11" i="4" s="1"/>
  <c r="H11" i="4" s="1"/>
  <c r="I11" i="4" s="1"/>
  <c r="J11" i="4" s="1"/>
  <c r="B12" i="4"/>
  <c r="C12" i="4" s="1"/>
  <c r="D12" i="4" s="1"/>
  <c r="E12" i="4" s="1"/>
  <c r="F12" i="4" s="1"/>
  <c r="G12" i="4" s="1"/>
  <c r="H12" i="4" s="1"/>
  <c r="I12" i="4" s="1"/>
  <c r="J12" i="4" s="1"/>
  <c r="B13" i="4"/>
  <c r="C13" i="4" s="1"/>
  <c r="D13" i="4" s="1"/>
  <c r="E13" i="4" s="1"/>
  <c r="F13" i="4" s="1"/>
  <c r="G13" i="4" s="1"/>
  <c r="H13" i="4" s="1"/>
  <c r="I13" i="4" s="1"/>
  <c r="J13" i="4" s="1"/>
  <c r="B14" i="4"/>
  <c r="C14" i="4" s="1"/>
  <c r="D14" i="4" s="1"/>
  <c r="E14" i="4" s="1"/>
  <c r="F14" i="4" s="1"/>
  <c r="G14" i="4" s="1"/>
  <c r="H14" i="4" s="1"/>
  <c r="I14" i="4" s="1"/>
  <c r="J14" i="4" s="1"/>
  <c r="B15" i="4"/>
  <c r="C15" i="4" s="1"/>
  <c r="D15" i="4" s="1"/>
  <c r="E15" i="4" s="1"/>
  <c r="F15" i="4" s="1"/>
  <c r="G15" i="4" s="1"/>
  <c r="H15" i="4" s="1"/>
  <c r="I15" i="4" s="1"/>
  <c r="J15" i="4" s="1"/>
  <c r="B16" i="4"/>
  <c r="C16" i="4" s="1"/>
  <c r="D16" i="4" s="1"/>
  <c r="E16" i="4" s="1"/>
  <c r="F16" i="4" s="1"/>
  <c r="G16" i="4" s="1"/>
  <c r="H16" i="4" s="1"/>
  <c r="I16" i="4" s="1"/>
  <c r="J16" i="4" s="1"/>
  <c r="B17" i="4"/>
  <c r="C17" i="4" s="1"/>
  <c r="D17" i="4" s="1"/>
  <c r="E17" i="4" s="1"/>
  <c r="F17" i="4" s="1"/>
  <c r="G17" i="4" s="1"/>
  <c r="H17" i="4" s="1"/>
  <c r="I17" i="4" s="1"/>
  <c r="J17" i="4" s="1"/>
  <c r="B18" i="4"/>
  <c r="C18" i="4" s="1"/>
  <c r="D18" i="4" s="1"/>
  <c r="E18" i="4" s="1"/>
  <c r="F18" i="4" s="1"/>
  <c r="G18" i="4" s="1"/>
  <c r="H18" i="4" s="1"/>
  <c r="I18" i="4" s="1"/>
  <c r="J18" i="4" s="1"/>
  <c r="B19" i="4"/>
  <c r="C19" i="4" s="1"/>
  <c r="D19" i="4" s="1"/>
  <c r="E19" i="4" s="1"/>
  <c r="F19" i="4" s="1"/>
  <c r="G19" i="4" s="1"/>
  <c r="H19" i="4" s="1"/>
  <c r="I19" i="4" s="1"/>
  <c r="J19" i="4" s="1"/>
  <c r="B20" i="4"/>
  <c r="C20" i="4" s="1"/>
  <c r="D20" i="4" s="1"/>
  <c r="E20" i="4" s="1"/>
  <c r="F20" i="4" s="1"/>
  <c r="G20" i="4" s="1"/>
  <c r="H20" i="4" s="1"/>
  <c r="I20" i="4" s="1"/>
  <c r="J20" i="4" s="1"/>
  <c r="B21" i="4"/>
  <c r="C21" i="4" s="1"/>
  <c r="D21" i="4" s="1"/>
  <c r="E21" i="4" s="1"/>
  <c r="F21" i="4" s="1"/>
  <c r="G21" i="4" s="1"/>
  <c r="H21" i="4" s="1"/>
  <c r="I21" i="4" s="1"/>
  <c r="J21" i="4" s="1"/>
  <c r="B22" i="4"/>
  <c r="C22" i="4" s="1"/>
  <c r="D22" i="4" s="1"/>
  <c r="E22" i="4" s="1"/>
  <c r="F22" i="4" s="1"/>
  <c r="G22" i="4" s="1"/>
  <c r="H22" i="4" s="1"/>
  <c r="I22" i="4" s="1"/>
  <c r="J22" i="4" s="1"/>
  <c r="B23" i="4"/>
  <c r="C23" i="4" s="1"/>
  <c r="D23" i="4" s="1"/>
  <c r="E23" i="4" s="1"/>
  <c r="F23" i="4" s="1"/>
  <c r="G23" i="4" s="1"/>
  <c r="H23" i="4" s="1"/>
  <c r="I23" i="4" s="1"/>
  <c r="J23" i="4" s="1"/>
  <c r="B24" i="4"/>
  <c r="C24" i="4" s="1"/>
  <c r="D24" i="4" s="1"/>
  <c r="E24" i="4" s="1"/>
  <c r="F24" i="4" s="1"/>
  <c r="G24" i="4" s="1"/>
  <c r="H24" i="4" s="1"/>
  <c r="I24" i="4" s="1"/>
  <c r="J24" i="4" s="1"/>
  <c r="B25" i="4"/>
  <c r="C25" i="4" s="1"/>
  <c r="D25" i="4" s="1"/>
  <c r="E25" i="4" s="1"/>
  <c r="F25" i="4" s="1"/>
  <c r="G25" i="4" s="1"/>
  <c r="H25" i="4" s="1"/>
  <c r="I25" i="4" s="1"/>
  <c r="J25" i="4" s="1"/>
  <c r="B26" i="4"/>
  <c r="C26" i="4" s="1"/>
  <c r="D26" i="4" s="1"/>
  <c r="E26" i="4" s="1"/>
  <c r="F26" i="4" s="1"/>
  <c r="G26" i="4" s="1"/>
  <c r="H26" i="4" s="1"/>
  <c r="I26" i="4" s="1"/>
  <c r="J26" i="4" s="1"/>
  <c r="B27" i="4"/>
  <c r="C27" i="4" s="1"/>
  <c r="D27" i="4" s="1"/>
  <c r="E27" i="4" s="1"/>
  <c r="F27" i="4" s="1"/>
  <c r="G27" i="4" s="1"/>
  <c r="H27" i="4" s="1"/>
  <c r="I27" i="4" s="1"/>
  <c r="J27" i="4" s="1"/>
  <c r="B28" i="4"/>
  <c r="C28" i="4" s="1"/>
  <c r="D28" i="4" s="1"/>
  <c r="E28" i="4" s="1"/>
  <c r="F28" i="4" s="1"/>
  <c r="G28" i="4" s="1"/>
  <c r="H28" i="4" s="1"/>
  <c r="I28" i="4" s="1"/>
  <c r="J28" i="4" s="1"/>
  <c r="B29" i="4"/>
  <c r="C29" i="4" s="1"/>
  <c r="D29" i="4" s="1"/>
  <c r="E29" i="4" s="1"/>
  <c r="F29" i="4" s="1"/>
  <c r="G29" i="4" s="1"/>
  <c r="H29" i="4" s="1"/>
  <c r="I29" i="4" s="1"/>
  <c r="J29" i="4" s="1"/>
  <c r="B30" i="4"/>
  <c r="C30" i="4" s="1"/>
  <c r="D30" i="4" s="1"/>
  <c r="E30" i="4" s="1"/>
  <c r="F30" i="4" s="1"/>
  <c r="G30" i="4" s="1"/>
  <c r="H30" i="4" s="1"/>
  <c r="I30" i="4" s="1"/>
  <c r="J30" i="4" s="1"/>
  <c r="B31" i="4"/>
  <c r="C31" i="4" s="1"/>
  <c r="D31" i="4" s="1"/>
  <c r="E31" i="4" s="1"/>
  <c r="F31" i="4" s="1"/>
  <c r="G31" i="4" s="1"/>
  <c r="H31" i="4" s="1"/>
  <c r="I31" i="4" s="1"/>
  <c r="J31" i="4" s="1"/>
  <c r="B32" i="4"/>
  <c r="C32" i="4" s="1"/>
  <c r="D32" i="4" s="1"/>
  <c r="E32" i="4" s="1"/>
  <c r="F32" i="4" s="1"/>
  <c r="G32" i="4" s="1"/>
  <c r="H32" i="4" s="1"/>
  <c r="I32" i="4" s="1"/>
  <c r="J32" i="4" s="1"/>
  <c r="B33" i="4"/>
  <c r="C33" i="4" s="1"/>
  <c r="D33" i="4" s="1"/>
  <c r="E33" i="4" s="1"/>
  <c r="F33" i="4" s="1"/>
  <c r="G33" i="4" s="1"/>
  <c r="H33" i="4" s="1"/>
  <c r="I33" i="4" s="1"/>
  <c r="J33" i="4" s="1"/>
  <c r="B34" i="4"/>
  <c r="C34" i="4" s="1"/>
  <c r="D34" i="4" s="1"/>
  <c r="E34" i="4" s="1"/>
  <c r="F34" i="4" s="1"/>
  <c r="G34" i="4" s="1"/>
  <c r="H34" i="4" s="1"/>
  <c r="I34" i="4" s="1"/>
  <c r="J34" i="4" s="1"/>
  <c r="B35" i="4"/>
  <c r="C35" i="4" s="1"/>
  <c r="D35" i="4" s="1"/>
  <c r="E35" i="4" s="1"/>
  <c r="F35" i="4" s="1"/>
  <c r="G35" i="4" s="1"/>
  <c r="H35" i="4" s="1"/>
  <c r="I35" i="4" s="1"/>
  <c r="J35" i="4" s="1"/>
  <c r="B36" i="4"/>
  <c r="C36" i="4" s="1"/>
  <c r="D36" i="4" s="1"/>
  <c r="E36" i="4" s="1"/>
  <c r="F36" i="4" s="1"/>
  <c r="G36" i="4" s="1"/>
  <c r="H36" i="4" s="1"/>
  <c r="I36" i="4" s="1"/>
  <c r="J36" i="4" s="1"/>
  <c r="B37" i="4"/>
  <c r="C37" i="4" s="1"/>
  <c r="D37" i="4" s="1"/>
  <c r="E37" i="4" s="1"/>
  <c r="F37" i="4" s="1"/>
  <c r="G37" i="4" s="1"/>
  <c r="H37" i="4" s="1"/>
  <c r="I37" i="4" s="1"/>
  <c r="J37" i="4" s="1"/>
  <c r="B38" i="4"/>
  <c r="C38" i="4" s="1"/>
  <c r="D38" i="4" s="1"/>
  <c r="E38" i="4" s="1"/>
  <c r="F38" i="4" s="1"/>
  <c r="G38" i="4" s="1"/>
  <c r="H38" i="4" s="1"/>
  <c r="I38" i="4" s="1"/>
  <c r="J38" i="4" s="1"/>
  <c r="B39" i="4"/>
  <c r="C39" i="4" s="1"/>
  <c r="D39" i="4" s="1"/>
  <c r="E39" i="4" s="1"/>
  <c r="F39" i="4" s="1"/>
  <c r="G39" i="4" s="1"/>
  <c r="H39" i="4" s="1"/>
  <c r="I39" i="4" s="1"/>
  <c r="J39" i="4" s="1"/>
  <c r="B40" i="4"/>
  <c r="C40" i="4" s="1"/>
  <c r="D40" i="4" s="1"/>
  <c r="E40" i="4" s="1"/>
  <c r="F40" i="4" s="1"/>
  <c r="G40" i="4" s="1"/>
  <c r="H40" i="4" s="1"/>
  <c r="I40" i="4" s="1"/>
  <c r="J40" i="4" s="1"/>
  <c r="B41" i="4"/>
  <c r="C41" i="4" s="1"/>
  <c r="D41" i="4" s="1"/>
  <c r="E41" i="4" s="1"/>
  <c r="F41" i="4" s="1"/>
  <c r="G41" i="4" s="1"/>
  <c r="H41" i="4" s="1"/>
  <c r="I41" i="4" s="1"/>
  <c r="J41" i="4" s="1"/>
  <c r="B42" i="4"/>
  <c r="C42" i="4" s="1"/>
  <c r="D42" i="4" s="1"/>
  <c r="E42" i="4" s="1"/>
  <c r="F42" i="4" s="1"/>
  <c r="G42" i="4" s="1"/>
  <c r="H42" i="4" s="1"/>
  <c r="I42" i="4" s="1"/>
  <c r="J42" i="4" s="1"/>
  <c r="B43" i="4"/>
  <c r="C43" i="4" s="1"/>
  <c r="D43" i="4" s="1"/>
  <c r="E43" i="4" s="1"/>
  <c r="F43" i="4" s="1"/>
  <c r="G43" i="4" s="1"/>
  <c r="H43" i="4" s="1"/>
  <c r="I43" i="4" s="1"/>
  <c r="J43" i="4" s="1"/>
  <c r="B44" i="4"/>
  <c r="C44" i="4" s="1"/>
  <c r="D44" i="4" s="1"/>
  <c r="E44" i="4" s="1"/>
  <c r="F44" i="4" s="1"/>
  <c r="G44" i="4" s="1"/>
  <c r="H44" i="4" s="1"/>
  <c r="I44" i="4" s="1"/>
  <c r="J44" i="4" s="1"/>
  <c r="B45" i="4"/>
  <c r="C45" i="4" s="1"/>
  <c r="D45" i="4" s="1"/>
  <c r="E45" i="4" s="1"/>
  <c r="F45" i="4" s="1"/>
  <c r="G45" i="4" s="1"/>
  <c r="H45" i="4" s="1"/>
  <c r="I45" i="4" s="1"/>
  <c r="J45" i="4" s="1"/>
  <c r="B46" i="4"/>
  <c r="C46" i="4" s="1"/>
  <c r="D46" i="4" s="1"/>
  <c r="E46" i="4" s="1"/>
  <c r="F46" i="4" s="1"/>
  <c r="G46" i="4" s="1"/>
  <c r="H46" i="4" s="1"/>
  <c r="I46" i="4" s="1"/>
  <c r="J46" i="4" s="1"/>
  <c r="B47" i="4"/>
  <c r="C47" i="4" s="1"/>
  <c r="D47" i="4" s="1"/>
  <c r="E47" i="4" s="1"/>
  <c r="F47" i="4" s="1"/>
  <c r="G47" i="4" s="1"/>
  <c r="H47" i="4" s="1"/>
  <c r="I47" i="4" s="1"/>
  <c r="J47" i="4" s="1"/>
  <c r="B48" i="4"/>
  <c r="C48" i="4" s="1"/>
  <c r="D48" i="4" s="1"/>
  <c r="E48" i="4" s="1"/>
  <c r="F48" i="4" s="1"/>
  <c r="G48" i="4" s="1"/>
  <c r="H48" i="4" s="1"/>
  <c r="I48" i="4" s="1"/>
  <c r="J48" i="4" s="1"/>
  <c r="B49" i="4"/>
  <c r="C49" i="4" s="1"/>
  <c r="D49" i="4" s="1"/>
  <c r="E49" i="4" s="1"/>
  <c r="F49" i="4" s="1"/>
  <c r="G49" i="4" s="1"/>
  <c r="H49" i="4" s="1"/>
  <c r="I49" i="4" s="1"/>
  <c r="J49" i="4" s="1"/>
  <c r="B50" i="4"/>
  <c r="C50" i="4" s="1"/>
  <c r="D50" i="4" s="1"/>
  <c r="E50" i="4" s="1"/>
  <c r="F50" i="4" s="1"/>
  <c r="G50" i="4" s="1"/>
  <c r="H50" i="4" s="1"/>
  <c r="I50" i="4" s="1"/>
  <c r="J50" i="4" s="1"/>
  <c r="B51" i="4"/>
  <c r="C51" i="4" s="1"/>
  <c r="D51" i="4" s="1"/>
  <c r="E51" i="4" s="1"/>
  <c r="F51" i="4" s="1"/>
  <c r="G51" i="4" s="1"/>
  <c r="H51" i="4" s="1"/>
  <c r="I51" i="4" s="1"/>
  <c r="J51" i="4" s="1"/>
  <c r="B52" i="4"/>
  <c r="C52" i="4" s="1"/>
  <c r="D52" i="4" s="1"/>
  <c r="E52" i="4" s="1"/>
  <c r="F52" i="4" s="1"/>
  <c r="G52" i="4" s="1"/>
  <c r="H52" i="4" s="1"/>
  <c r="I52" i="4" s="1"/>
  <c r="J52" i="4" s="1"/>
  <c r="B53" i="4"/>
  <c r="C53" i="4" s="1"/>
  <c r="D53" i="4" s="1"/>
  <c r="E53" i="4" s="1"/>
  <c r="F53" i="4" s="1"/>
  <c r="G53" i="4" s="1"/>
  <c r="H53" i="4" s="1"/>
  <c r="I53" i="4" s="1"/>
  <c r="J53" i="4" s="1"/>
  <c r="B54" i="4"/>
  <c r="C54" i="4" s="1"/>
  <c r="D54" i="4" s="1"/>
  <c r="E54" i="4" s="1"/>
  <c r="F54" i="4" s="1"/>
  <c r="G54" i="4" s="1"/>
  <c r="H54" i="4" s="1"/>
  <c r="I54" i="4" s="1"/>
  <c r="J54" i="4" s="1"/>
  <c r="B55" i="4"/>
  <c r="C55" i="4" s="1"/>
  <c r="D55" i="4" s="1"/>
  <c r="E55" i="4" s="1"/>
  <c r="F55" i="4" s="1"/>
  <c r="G55" i="4" s="1"/>
  <c r="H55" i="4" s="1"/>
  <c r="I55" i="4" s="1"/>
  <c r="J55" i="4" s="1"/>
  <c r="B56" i="4"/>
  <c r="C56" i="4" s="1"/>
  <c r="D56" i="4" s="1"/>
  <c r="E56" i="4" s="1"/>
  <c r="F56" i="4" s="1"/>
  <c r="G56" i="4" s="1"/>
  <c r="H56" i="4" s="1"/>
  <c r="I56" i="4" s="1"/>
  <c r="J56" i="4" s="1"/>
  <c r="B57" i="4"/>
  <c r="C57" i="4" s="1"/>
  <c r="D57" i="4" s="1"/>
  <c r="E57" i="4" s="1"/>
  <c r="F57" i="4" s="1"/>
  <c r="G57" i="4" s="1"/>
  <c r="H57" i="4" s="1"/>
  <c r="I57" i="4" s="1"/>
  <c r="J57" i="4" s="1"/>
  <c r="B58" i="4"/>
  <c r="C58" i="4" s="1"/>
  <c r="D58" i="4" s="1"/>
  <c r="E58" i="4" s="1"/>
  <c r="F58" i="4" s="1"/>
  <c r="G58" i="4" s="1"/>
  <c r="H58" i="4" s="1"/>
  <c r="I58" i="4" s="1"/>
  <c r="J58" i="4" s="1"/>
  <c r="B59" i="4"/>
  <c r="C59" i="4" s="1"/>
  <c r="D59" i="4" s="1"/>
  <c r="E59" i="4" s="1"/>
  <c r="F59" i="4" s="1"/>
  <c r="G59" i="4" s="1"/>
  <c r="H59" i="4" s="1"/>
  <c r="I59" i="4" s="1"/>
  <c r="J59" i="4" s="1"/>
  <c r="B60" i="4"/>
  <c r="C60" i="4" s="1"/>
  <c r="D60" i="4" s="1"/>
  <c r="E60" i="4" s="1"/>
  <c r="F60" i="4" s="1"/>
  <c r="G60" i="4" s="1"/>
  <c r="H60" i="4" s="1"/>
  <c r="I60" i="4" s="1"/>
  <c r="J60" i="4" s="1"/>
  <c r="B61" i="4"/>
  <c r="C61" i="4" s="1"/>
  <c r="D61" i="4" s="1"/>
  <c r="E61" i="4" s="1"/>
  <c r="F61" i="4" s="1"/>
  <c r="G61" i="4" s="1"/>
  <c r="H61" i="4" s="1"/>
  <c r="I61" i="4" s="1"/>
  <c r="J61" i="4" s="1"/>
  <c r="B62" i="4"/>
  <c r="C62" i="4" s="1"/>
  <c r="D62" i="4" s="1"/>
  <c r="E62" i="4" s="1"/>
  <c r="F62" i="4" s="1"/>
  <c r="G62" i="4" s="1"/>
  <c r="H62" i="4" s="1"/>
  <c r="I62" i="4" s="1"/>
  <c r="J62" i="4" s="1"/>
  <c r="B63" i="4"/>
  <c r="C63" i="4" s="1"/>
  <c r="D63" i="4" s="1"/>
  <c r="E63" i="4" s="1"/>
  <c r="F63" i="4" s="1"/>
  <c r="G63" i="4" s="1"/>
  <c r="H63" i="4" s="1"/>
  <c r="I63" i="4" s="1"/>
  <c r="J63" i="4" s="1"/>
  <c r="B64" i="4"/>
  <c r="C64" i="4" s="1"/>
  <c r="D64" i="4" s="1"/>
  <c r="E64" i="4" s="1"/>
  <c r="F64" i="4" s="1"/>
  <c r="G64" i="4" s="1"/>
  <c r="H64" i="4" s="1"/>
  <c r="I64" i="4" s="1"/>
  <c r="J64" i="4" s="1"/>
  <c r="B65" i="4"/>
  <c r="C65" i="4" s="1"/>
  <c r="D65" i="4" s="1"/>
  <c r="E65" i="4" s="1"/>
  <c r="F65" i="4" s="1"/>
  <c r="G65" i="4" s="1"/>
  <c r="H65" i="4" s="1"/>
  <c r="I65" i="4" s="1"/>
  <c r="J65" i="4" s="1"/>
  <c r="B66" i="4"/>
  <c r="C66" i="4" s="1"/>
  <c r="D66" i="4" s="1"/>
  <c r="E66" i="4" s="1"/>
  <c r="F66" i="4" s="1"/>
  <c r="G66" i="4" s="1"/>
  <c r="H66" i="4" s="1"/>
  <c r="I66" i="4" s="1"/>
  <c r="J66" i="4" s="1"/>
  <c r="B67" i="4"/>
  <c r="C67" i="4" s="1"/>
  <c r="D67" i="4" s="1"/>
  <c r="E67" i="4" s="1"/>
  <c r="F67" i="4" s="1"/>
  <c r="G67" i="4" s="1"/>
  <c r="H67" i="4" s="1"/>
  <c r="I67" i="4" s="1"/>
  <c r="J67" i="4" s="1"/>
  <c r="B68" i="4"/>
  <c r="C68" i="4" s="1"/>
  <c r="D68" i="4" s="1"/>
  <c r="E68" i="4" s="1"/>
  <c r="F68" i="4" s="1"/>
  <c r="G68" i="4" s="1"/>
  <c r="H68" i="4" s="1"/>
  <c r="I68" i="4" s="1"/>
  <c r="J68" i="4" s="1"/>
  <c r="B69" i="4"/>
  <c r="C69" i="4" s="1"/>
  <c r="D69" i="4" s="1"/>
  <c r="E69" i="4" s="1"/>
  <c r="F69" i="4" s="1"/>
  <c r="G69" i="4" s="1"/>
  <c r="H69" i="4" s="1"/>
  <c r="I69" i="4" s="1"/>
  <c r="J69" i="4" s="1"/>
  <c r="B70" i="4"/>
  <c r="C70" i="4" s="1"/>
  <c r="D70" i="4" s="1"/>
  <c r="E70" i="4" s="1"/>
  <c r="F70" i="4" s="1"/>
  <c r="G70" i="4" s="1"/>
  <c r="H70" i="4" s="1"/>
  <c r="I70" i="4" s="1"/>
  <c r="J70" i="4" s="1"/>
  <c r="B71" i="4"/>
  <c r="C71" i="4" s="1"/>
  <c r="D71" i="4" s="1"/>
  <c r="E71" i="4" s="1"/>
  <c r="F71" i="4" s="1"/>
  <c r="G71" i="4" s="1"/>
  <c r="H71" i="4" s="1"/>
  <c r="I71" i="4" s="1"/>
  <c r="J71" i="4" s="1"/>
  <c r="B72" i="4"/>
  <c r="C72" i="4" s="1"/>
  <c r="D72" i="4" s="1"/>
  <c r="E72" i="4" s="1"/>
  <c r="F72" i="4" s="1"/>
  <c r="G72" i="4" s="1"/>
  <c r="H72" i="4" s="1"/>
  <c r="I72" i="4" s="1"/>
  <c r="J72" i="4" s="1"/>
  <c r="B73" i="4"/>
  <c r="C73" i="4" s="1"/>
  <c r="D73" i="4" s="1"/>
  <c r="E73" i="4" s="1"/>
  <c r="F73" i="4" s="1"/>
  <c r="G73" i="4" s="1"/>
  <c r="H73" i="4" s="1"/>
  <c r="I73" i="4" s="1"/>
  <c r="J73" i="4" s="1"/>
  <c r="B74" i="4"/>
  <c r="C74" i="4" s="1"/>
  <c r="D74" i="4" s="1"/>
  <c r="E74" i="4" s="1"/>
  <c r="F74" i="4" s="1"/>
  <c r="G74" i="4" s="1"/>
  <c r="H74" i="4" s="1"/>
  <c r="I74" i="4" s="1"/>
  <c r="J74" i="4" s="1"/>
  <c r="B75" i="4"/>
  <c r="C75" i="4" s="1"/>
  <c r="D75" i="4" s="1"/>
  <c r="E75" i="4" s="1"/>
  <c r="F75" i="4" s="1"/>
  <c r="G75" i="4" s="1"/>
  <c r="H75" i="4" s="1"/>
  <c r="I75" i="4" s="1"/>
  <c r="J75" i="4" s="1"/>
  <c r="B76" i="4"/>
  <c r="C76" i="4" s="1"/>
  <c r="D76" i="4" s="1"/>
  <c r="E76" i="4" s="1"/>
  <c r="F76" i="4" s="1"/>
  <c r="G76" i="4" s="1"/>
  <c r="H76" i="4" s="1"/>
  <c r="I76" i="4" s="1"/>
  <c r="J76" i="4" s="1"/>
  <c r="B77" i="4"/>
  <c r="C77" i="4" s="1"/>
  <c r="D77" i="4" s="1"/>
  <c r="E77" i="4" s="1"/>
  <c r="F77" i="4" s="1"/>
  <c r="G77" i="4" s="1"/>
  <c r="H77" i="4" s="1"/>
  <c r="I77" i="4" s="1"/>
  <c r="J77" i="4" s="1"/>
  <c r="B78" i="4"/>
  <c r="C78" i="4" s="1"/>
  <c r="D78" i="4" s="1"/>
  <c r="E78" i="4" s="1"/>
  <c r="F78" i="4" s="1"/>
  <c r="G78" i="4" s="1"/>
  <c r="H78" i="4" s="1"/>
  <c r="I78" i="4" s="1"/>
  <c r="J78" i="4" s="1"/>
  <c r="B79" i="4"/>
  <c r="C79" i="4" s="1"/>
  <c r="D79" i="4" s="1"/>
  <c r="E79" i="4" s="1"/>
  <c r="F79" i="4" s="1"/>
  <c r="G79" i="4" s="1"/>
  <c r="H79" i="4" s="1"/>
  <c r="I79" i="4" s="1"/>
  <c r="J79" i="4" s="1"/>
  <c r="B80" i="4"/>
  <c r="C80" i="4" s="1"/>
  <c r="D80" i="4" s="1"/>
  <c r="E80" i="4" s="1"/>
  <c r="F80" i="4" s="1"/>
  <c r="G80" i="4" s="1"/>
  <c r="H80" i="4" s="1"/>
  <c r="I80" i="4" s="1"/>
  <c r="J80" i="4" s="1"/>
  <c r="B81" i="4"/>
  <c r="C81" i="4" s="1"/>
  <c r="D81" i="4" s="1"/>
  <c r="E81" i="4" s="1"/>
  <c r="F81" i="4" s="1"/>
  <c r="G81" i="4" s="1"/>
  <c r="H81" i="4" s="1"/>
  <c r="I81" i="4" s="1"/>
  <c r="J81" i="4" s="1"/>
  <c r="B82" i="4"/>
  <c r="C82" i="4" s="1"/>
  <c r="D82" i="4" s="1"/>
  <c r="E82" i="4" s="1"/>
  <c r="F82" i="4" s="1"/>
  <c r="G82" i="4" s="1"/>
  <c r="H82" i="4" s="1"/>
  <c r="I82" i="4" s="1"/>
  <c r="J82" i="4" s="1"/>
  <c r="B83" i="4"/>
  <c r="C83" i="4" s="1"/>
  <c r="D83" i="4" s="1"/>
  <c r="E83" i="4" s="1"/>
  <c r="F83" i="4" s="1"/>
  <c r="G83" i="4" s="1"/>
  <c r="H83" i="4" s="1"/>
  <c r="I83" i="4" s="1"/>
  <c r="J83" i="4" s="1"/>
  <c r="B84" i="4"/>
  <c r="C84" i="4" s="1"/>
  <c r="D84" i="4" s="1"/>
  <c r="E84" i="4" s="1"/>
  <c r="F84" i="4" s="1"/>
  <c r="G84" i="4" s="1"/>
  <c r="H84" i="4" s="1"/>
  <c r="I84" i="4" s="1"/>
  <c r="J84" i="4" s="1"/>
  <c r="B85" i="4"/>
  <c r="C85" i="4" s="1"/>
  <c r="D85" i="4" s="1"/>
  <c r="E85" i="4" s="1"/>
  <c r="F85" i="4" s="1"/>
  <c r="G85" i="4" s="1"/>
  <c r="H85" i="4" s="1"/>
  <c r="I85" i="4" s="1"/>
  <c r="J85" i="4" s="1"/>
  <c r="B86" i="4"/>
  <c r="C86" i="4" s="1"/>
  <c r="D86" i="4" s="1"/>
  <c r="E86" i="4" s="1"/>
  <c r="F86" i="4" s="1"/>
  <c r="G86" i="4" s="1"/>
  <c r="H86" i="4" s="1"/>
  <c r="I86" i="4" s="1"/>
  <c r="J86" i="4" s="1"/>
  <c r="B87" i="4"/>
  <c r="C87" i="4" s="1"/>
  <c r="D87" i="4" s="1"/>
  <c r="E87" i="4" s="1"/>
  <c r="F87" i="4" s="1"/>
  <c r="G87" i="4" s="1"/>
  <c r="H87" i="4" s="1"/>
  <c r="I87" i="4" s="1"/>
  <c r="J87" i="4" s="1"/>
  <c r="B88" i="4"/>
  <c r="C88" i="4" s="1"/>
  <c r="D88" i="4" s="1"/>
  <c r="E88" i="4" s="1"/>
  <c r="F88" i="4" s="1"/>
  <c r="G88" i="4" s="1"/>
  <c r="H88" i="4" s="1"/>
  <c r="I88" i="4" s="1"/>
  <c r="J88" i="4" s="1"/>
  <c r="B89" i="4"/>
  <c r="C89" i="4" s="1"/>
  <c r="D89" i="4" s="1"/>
  <c r="E89" i="4" s="1"/>
  <c r="F89" i="4" s="1"/>
  <c r="G89" i="4" s="1"/>
  <c r="H89" i="4" s="1"/>
  <c r="I89" i="4" s="1"/>
  <c r="J89" i="4" s="1"/>
  <c r="B90" i="4"/>
  <c r="C90" i="4" s="1"/>
  <c r="D90" i="4" s="1"/>
  <c r="E90" i="4" s="1"/>
  <c r="F90" i="4" s="1"/>
  <c r="G90" i="4" s="1"/>
  <c r="H90" i="4" s="1"/>
  <c r="I90" i="4" s="1"/>
  <c r="J90" i="4" s="1"/>
  <c r="B91" i="4"/>
  <c r="C91" i="4" s="1"/>
  <c r="D91" i="4" s="1"/>
  <c r="E91" i="4" s="1"/>
  <c r="F91" i="4" s="1"/>
  <c r="G91" i="4" s="1"/>
  <c r="H91" i="4" s="1"/>
  <c r="I91" i="4" s="1"/>
  <c r="J91" i="4" s="1"/>
  <c r="B92" i="4"/>
  <c r="C92" i="4" s="1"/>
  <c r="D92" i="4" s="1"/>
  <c r="E92" i="4" s="1"/>
  <c r="F92" i="4" s="1"/>
  <c r="G92" i="4" s="1"/>
  <c r="H92" i="4" s="1"/>
  <c r="I92" i="4" s="1"/>
  <c r="J92" i="4" s="1"/>
  <c r="B93" i="4"/>
  <c r="C93" i="4" s="1"/>
  <c r="D93" i="4" s="1"/>
  <c r="E93" i="4" s="1"/>
  <c r="F93" i="4" s="1"/>
  <c r="G93" i="4" s="1"/>
  <c r="H93" i="4" s="1"/>
  <c r="I93" i="4" s="1"/>
  <c r="J93" i="4" s="1"/>
  <c r="B94" i="4"/>
  <c r="C94" i="4" s="1"/>
  <c r="D94" i="4" s="1"/>
  <c r="E94" i="4" s="1"/>
  <c r="F94" i="4" s="1"/>
  <c r="G94" i="4" s="1"/>
  <c r="H94" i="4" s="1"/>
  <c r="I94" i="4" s="1"/>
  <c r="J94" i="4" s="1"/>
  <c r="B95" i="4"/>
  <c r="C95" i="4" s="1"/>
  <c r="D95" i="4" s="1"/>
  <c r="E95" i="4" s="1"/>
  <c r="F95" i="4" s="1"/>
  <c r="G95" i="4" s="1"/>
  <c r="H95" i="4" s="1"/>
  <c r="I95" i="4" s="1"/>
  <c r="J95" i="4" s="1"/>
  <c r="B96" i="4"/>
  <c r="C96" i="4" s="1"/>
  <c r="D96" i="4" s="1"/>
  <c r="E96" i="4" s="1"/>
  <c r="F96" i="4" s="1"/>
  <c r="G96" i="4" s="1"/>
  <c r="H96" i="4" s="1"/>
  <c r="I96" i="4" s="1"/>
  <c r="J96" i="4" s="1"/>
  <c r="B97" i="4"/>
  <c r="C97" i="4" s="1"/>
  <c r="D97" i="4" s="1"/>
  <c r="E97" i="4" s="1"/>
  <c r="F97" i="4" s="1"/>
  <c r="G97" i="4" s="1"/>
  <c r="H97" i="4" s="1"/>
  <c r="I97" i="4" s="1"/>
  <c r="J97" i="4" s="1"/>
  <c r="B98" i="4"/>
  <c r="C98" i="4" s="1"/>
  <c r="D98" i="4" s="1"/>
  <c r="E98" i="4" s="1"/>
  <c r="F98" i="4" s="1"/>
  <c r="G98" i="4" s="1"/>
  <c r="H98" i="4" s="1"/>
  <c r="I98" i="4" s="1"/>
  <c r="J98" i="4" s="1"/>
  <c r="B99" i="4"/>
  <c r="C99" i="4" s="1"/>
  <c r="D99" i="4" s="1"/>
  <c r="E99" i="4" s="1"/>
  <c r="F99" i="4" s="1"/>
  <c r="G99" i="4" s="1"/>
  <c r="H99" i="4" s="1"/>
  <c r="I99" i="4" s="1"/>
  <c r="J99" i="4" s="1"/>
  <c r="B100" i="4"/>
  <c r="C100" i="4" s="1"/>
  <c r="D100" i="4" s="1"/>
  <c r="E100" i="4" s="1"/>
  <c r="F100" i="4" s="1"/>
  <c r="G100" i="4" s="1"/>
  <c r="H100" i="4" s="1"/>
  <c r="I100" i="4" s="1"/>
  <c r="J100" i="4" s="1"/>
  <c r="B101" i="4"/>
  <c r="C101" i="4" s="1"/>
  <c r="D101" i="4" s="1"/>
  <c r="E101" i="4" s="1"/>
  <c r="F101" i="4" s="1"/>
  <c r="G101" i="4" s="1"/>
  <c r="H101" i="4" s="1"/>
  <c r="I101" i="4" s="1"/>
  <c r="J101" i="4" s="1"/>
  <c r="B102" i="4"/>
  <c r="C102" i="4" s="1"/>
  <c r="D102" i="4" s="1"/>
  <c r="E102" i="4" s="1"/>
  <c r="F102" i="4" s="1"/>
  <c r="G102" i="4" s="1"/>
  <c r="H102" i="4" s="1"/>
  <c r="I102" i="4" s="1"/>
  <c r="J102" i="4" s="1"/>
  <c r="B103" i="4"/>
  <c r="C103" i="4" s="1"/>
  <c r="D103" i="4" s="1"/>
  <c r="E103" i="4" s="1"/>
  <c r="F103" i="4" s="1"/>
  <c r="G103" i="4" s="1"/>
  <c r="H103" i="4" s="1"/>
  <c r="I103" i="4" s="1"/>
  <c r="J103" i="4" s="1"/>
  <c r="B104" i="4"/>
  <c r="C104" i="4" s="1"/>
  <c r="D104" i="4" s="1"/>
  <c r="E104" i="4" s="1"/>
  <c r="F104" i="4" s="1"/>
  <c r="G104" i="4" s="1"/>
  <c r="H104" i="4" s="1"/>
  <c r="I104" i="4" s="1"/>
  <c r="J104" i="4" s="1"/>
  <c r="B105" i="4"/>
  <c r="C105" i="4" s="1"/>
  <c r="D105" i="4" s="1"/>
  <c r="E105" i="4" s="1"/>
  <c r="F105" i="4" s="1"/>
  <c r="G105" i="4" s="1"/>
  <c r="H105" i="4" s="1"/>
  <c r="I105" i="4" s="1"/>
  <c r="J105" i="4" s="1"/>
  <c r="B106" i="4"/>
  <c r="C106" i="4" s="1"/>
  <c r="D106" i="4" s="1"/>
  <c r="E106" i="4" s="1"/>
  <c r="F106" i="4" s="1"/>
  <c r="G106" i="4" s="1"/>
  <c r="H106" i="4" s="1"/>
  <c r="I106" i="4" s="1"/>
  <c r="J106" i="4" s="1"/>
  <c r="B107" i="4"/>
  <c r="C107" i="4" s="1"/>
  <c r="D107" i="4" s="1"/>
  <c r="E107" i="4" s="1"/>
  <c r="F107" i="4" s="1"/>
  <c r="G107" i="4" s="1"/>
  <c r="H107" i="4" s="1"/>
  <c r="I107" i="4" s="1"/>
  <c r="J107" i="4" s="1"/>
  <c r="B108" i="4"/>
  <c r="C108" i="4" s="1"/>
  <c r="D108" i="4" s="1"/>
  <c r="E108" i="4" s="1"/>
  <c r="F108" i="4" s="1"/>
  <c r="G108" i="4" s="1"/>
  <c r="H108" i="4" s="1"/>
  <c r="I108" i="4" s="1"/>
  <c r="J108" i="4" s="1"/>
  <c r="B109" i="4"/>
  <c r="C109" i="4" s="1"/>
  <c r="D109" i="4" s="1"/>
  <c r="E109" i="4" s="1"/>
  <c r="F109" i="4" s="1"/>
  <c r="G109" i="4" s="1"/>
  <c r="H109" i="4" s="1"/>
  <c r="I109" i="4" s="1"/>
  <c r="J109" i="4" s="1"/>
  <c r="B110" i="4"/>
  <c r="C110" i="4" s="1"/>
  <c r="D110" i="4" s="1"/>
  <c r="E110" i="4" s="1"/>
  <c r="F110" i="4" s="1"/>
  <c r="G110" i="4" s="1"/>
  <c r="H110" i="4" s="1"/>
  <c r="I110" i="4" s="1"/>
  <c r="J110" i="4" s="1"/>
  <c r="B111" i="4"/>
  <c r="C111" i="4" s="1"/>
  <c r="D111" i="4" s="1"/>
  <c r="E111" i="4" s="1"/>
  <c r="F111" i="4" s="1"/>
  <c r="G111" i="4" s="1"/>
  <c r="H111" i="4" s="1"/>
  <c r="I111" i="4" s="1"/>
  <c r="J111" i="4" s="1"/>
  <c r="B112" i="4"/>
  <c r="C112" i="4" s="1"/>
  <c r="D112" i="4" s="1"/>
  <c r="E112" i="4" s="1"/>
  <c r="F112" i="4" s="1"/>
  <c r="G112" i="4" s="1"/>
  <c r="H112" i="4" s="1"/>
  <c r="I112" i="4" s="1"/>
  <c r="J112" i="4" s="1"/>
  <c r="B113" i="4"/>
  <c r="C113" i="4" s="1"/>
  <c r="D113" i="4" s="1"/>
  <c r="E113" i="4" s="1"/>
  <c r="F113" i="4" s="1"/>
  <c r="G113" i="4" s="1"/>
  <c r="H113" i="4" s="1"/>
  <c r="I113" i="4" s="1"/>
  <c r="J113" i="4" s="1"/>
  <c r="B114" i="4"/>
  <c r="C114" i="4" s="1"/>
  <c r="D114" i="4" s="1"/>
  <c r="E114" i="4" s="1"/>
  <c r="F114" i="4" s="1"/>
  <c r="G114" i="4" s="1"/>
  <c r="H114" i="4" s="1"/>
  <c r="I114" i="4" s="1"/>
  <c r="J114" i="4" s="1"/>
  <c r="B115" i="4"/>
  <c r="C115" i="4" s="1"/>
  <c r="D115" i="4" s="1"/>
  <c r="E115" i="4" s="1"/>
  <c r="F115" i="4" s="1"/>
  <c r="G115" i="4" s="1"/>
  <c r="H115" i="4" s="1"/>
  <c r="I115" i="4" s="1"/>
  <c r="J115" i="4" s="1"/>
  <c r="B116" i="4"/>
  <c r="C116" i="4" s="1"/>
  <c r="D116" i="4" s="1"/>
  <c r="E116" i="4" s="1"/>
  <c r="F116" i="4" s="1"/>
  <c r="G116" i="4" s="1"/>
  <c r="H116" i="4" s="1"/>
  <c r="I116" i="4" s="1"/>
  <c r="J116" i="4" s="1"/>
  <c r="B117" i="4"/>
  <c r="C117" i="4" s="1"/>
  <c r="D117" i="4" s="1"/>
  <c r="E117" i="4" s="1"/>
  <c r="F117" i="4" s="1"/>
  <c r="G117" i="4" s="1"/>
  <c r="H117" i="4" s="1"/>
  <c r="I117" i="4" s="1"/>
  <c r="J117" i="4" s="1"/>
  <c r="B118" i="4"/>
  <c r="C118" i="4" s="1"/>
  <c r="D118" i="4" s="1"/>
  <c r="E118" i="4" s="1"/>
  <c r="F118" i="4" s="1"/>
  <c r="G118" i="4" s="1"/>
  <c r="H118" i="4" s="1"/>
  <c r="I118" i="4" s="1"/>
  <c r="J118" i="4" s="1"/>
  <c r="B119" i="4"/>
  <c r="C119" i="4" s="1"/>
  <c r="D119" i="4" s="1"/>
  <c r="E119" i="4" s="1"/>
  <c r="F119" i="4" s="1"/>
  <c r="G119" i="4" s="1"/>
  <c r="H119" i="4" s="1"/>
  <c r="I119" i="4" s="1"/>
  <c r="J119" i="4" s="1"/>
  <c r="B120" i="4"/>
  <c r="C120" i="4" s="1"/>
  <c r="D120" i="4" s="1"/>
  <c r="E120" i="4" s="1"/>
  <c r="F120" i="4" s="1"/>
  <c r="G120" i="4" s="1"/>
  <c r="H120" i="4" s="1"/>
  <c r="I120" i="4" s="1"/>
  <c r="J120" i="4" s="1"/>
  <c r="B121" i="4"/>
  <c r="C121" i="4" s="1"/>
  <c r="D121" i="4" s="1"/>
  <c r="E121" i="4" s="1"/>
  <c r="F121" i="4" s="1"/>
  <c r="G121" i="4" s="1"/>
  <c r="H121" i="4" s="1"/>
  <c r="I121" i="4" s="1"/>
  <c r="J121" i="4" s="1"/>
  <c r="B122" i="4"/>
  <c r="C122" i="4" s="1"/>
  <c r="D122" i="4" s="1"/>
  <c r="E122" i="4" s="1"/>
  <c r="F122" i="4" s="1"/>
  <c r="G122" i="4" s="1"/>
  <c r="H122" i="4" s="1"/>
  <c r="I122" i="4" s="1"/>
  <c r="J122" i="4" s="1"/>
  <c r="B123" i="4"/>
  <c r="C123" i="4" s="1"/>
  <c r="D123" i="4" s="1"/>
  <c r="E123" i="4" s="1"/>
  <c r="F123" i="4" s="1"/>
  <c r="G123" i="4" s="1"/>
  <c r="H123" i="4" s="1"/>
  <c r="I123" i="4" s="1"/>
  <c r="J123" i="4" s="1"/>
  <c r="B124" i="4"/>
  <c r="C124" i="4" s="1"/>
  <c r="D124" i="4" s="1"/>
  <c r="E124" i="4" s="1"/>
  <c r="F124" i="4" s="1"/>
  <c r="G124" i="4" s="1"/>
  <c r="H124" i="4" s="1"/>
  <c r="I124" i="4" s="1"/>
  <c r="J124" i="4" s="1"/>
  <c r="B125" i="4"/>
  <c r="C125" i="4" s="1"/>
  <c r="D125" i="4" s="1"/>
  <c r="E125" i="4" s="1"/>
  <c r="F125" i="4" s="1"/>
  <c r="G125" i="4" s="1"/>
  <c r="H125" i="4" s="1"/>
  <c r="I125" i="4" s="1"/>
  <c r="J125" i="4" s="1"/>
  <c r="B126" i="4"/>
  <c r="C126" i="4" s="1"/>
  <c r="D126" i="4" s="1"/>
  <c r="E126" i="4" s="1"/>
  <c r="F126" i="4" s="1"/>
  <c r="G126" i="4" s="1"/>
  <c r="H126" i="4" s="1"/>
  <c r="I126" i="4" s="1"/>
  <c r="J126" i="4" s="1"/>
  <c r="B127" i="4"/>
  <c r="C127" i="4" s="1"/>
  <c r="D127" i="4" s="1"/>
  <c r="E127" i="4" s="1"/>
  <c r="F127" i="4" s="1"/>
  <c r="G127" i="4" s="1"/>
  <c r="H127" i="4" s="1"/>
  <c r="I127" i="4" s="1"/>
  <c r="J127" i="4" s="1"/>
  <c r="B128" i="4"/>
  <c r="C128" i="4" s="1"/>
  <c r="D128" i="4" s="1"/>
  <c r="E128" i="4" s="1"/>
  <c r="F128" i="4" s="1"/>
  <c r="G128" i="4" s="1"/>
  <c r="H128" i="4" s="1"/>
  <c r="I128" i="4" s="1"/>
  <c r="J128" i="4" s="1"/>
  <c r="B129" i="4"/>
  <c r="C129" i="4" s="1"/>
  <c r="D129" i="4" s="1"/>
  <c r="E129" i="4" s="1"/>
  <c r="F129" i="4" s="1"/>
  <c r="G129" i="4" s="1"/>
  <c r="H129" i="4" s="1"/>
  <c r="I129" i="4" s="1"/>
  <c r="J129" i="4" s="1"/>
  <c r="B130" i="4"/>
  <c r="C130" i="4" s="1"/>
  <c r="D130" i="4" s="1"/>
  <c r="E130" i="4" s="1"/>
  <c r="F130" i="4" s="1"/>
  <c r="G130" i="4" s="1"/>
  <c r="H130" i="4" s="1"/>
  <c r="I130" i="4" s="1"/>
  <c r="J130" i="4" s="1"/>
  <c r="B131" i="4"/>
  <c r="C131" i="4" s="1"/>
  <c r="D131" i="4" s="1"/>
  <c r="E131" i="4" s="1"/>
  <c r="F131" i="4" s="1"/>
  <c r="G131" i="4" s="1"/>
  <c r="H131" i="4" s="1"/>
  <c r="I131" i="4" s="1"/>
  <c r="J131" i="4" s="1"/>
  <c r="B132" i="4"/>
  <c r="C132" i="4" s="1"/>
  <c r="D132" i="4" s="1"/>
  <c r="E132" i="4" s="1"/>
  <c r="F132" i="4" s="1"/>
  <c r="G132" i="4" s="1"/>
  <c r="H132" i="4" s="1"/>
  <c r="I132" i="4" s="1"/>
  <c r="J132" i="4" s="1"/>
  <c r="B133" i="4"/>
  <c r="C133" i="4" s="1"/>
  <c r="D133" i="4" s="1"/>
  <c r="E133" i="4" s="1"/>
  <c r="F133" i="4" s="1"/>
  <c r="G133" i="4" s="1"/>
  <c r="H133" i="4" s="1"/>
  <c r="I133" i="4" s="1"/>
  <c r="J133" i="4" s="1"/>
  <c r="B134" i="4"/>
  <c r="C134" i="4" s="1"/>
  <c r="D134" i="4" s="1"/>
  <c r="E134" i="4" s="1"/>
  <c r="F134" i="4" s="1"/>
  <c r="G134" i="4" s="1"/>
  <c r="H134" i="4" s="1"/>
  <c r="I134" i="4" s="1"/>
  <c r="J134" i="4" s="1"/>
  <c r="B135" i="4"/>
  <c r="C135" i="4" s="1"/>
  <c r="D135" i="4" s="1"/>
  <c r="E135" i="4" s="1"/>
  <c r="F135" i="4" s="1"/>
  <c r="G135" i="4" s="1"/>
  <c r="H135" i="4" s="1"/>
  <c r="I135" i="4" s="1"/>
  <c r="J135" i="4" s="1"/>
  <c r="B136" i="4"/>
  <c r="C136" i="4" s="1"/>
  <c r="D136" i="4" s="1"/>
  <c r="E136" i="4" s="1"/>
  <c r="F136" i="4" s="1"/>
  <c r="G136" i="4" s="1"/>
  <c r="H136" i="4" s="1"/>
  <c r="I136" i="4" s="1"/>
  <c r="J136" i="4" s="1"/>
  <c r="B137" i="4"/>
  <c r="C137" i="4" s="1"/>
  <c r="D137" i="4" s="1"/>
  <c r="E137" i="4" s="1"/>
  <c r="F137" i="4" s="1"/>
  <c r="G137" i="4" s="1"/>
  <c r="H137" i="4" s="1"/>
  <c r="I137" i="4" s="1"/>
  <c r="J137" i="4" s="1"/>
  <c r="B138" i="4"/>
  <c r="C138" i="4" s="1"/>
  <c r="D138" i="4" s="1"/>
  <c r="E138" i="4" s="1"/>
  <c r="F138" i="4" s="1"/>
  <c r="G138" i="4" s="1"/>
  <c r="H138" i="4" s="1"/>
  <c r="I138" i="4" s="1"/>
  <c r="J138" i="4" s="1"/>
  <c r="B139" i="4"/>
  <c r="C139" i="4" s="1"/>
  <c r="D139" i="4" s="1"/>
  <c r="E139" i="4" s="1"/>
  <c r="F139" i="4" s="1"/>
  <c r="G139" i="4" s="1"/>
  <c r="H139" i="4" s="1"/>
  <c r="I139" i="4" s="1"/>
  <c r="J139" i="4" s="1"/>
  <c r="B140" i="4"/>
  <c r="C140" i="4" s="1"/>
  <c r="D140" i="4" s="1"/>
  <c r="E140" i="4" s="1"/>
  <c r="F140" i="4" s="1"/>
  <c r="G140" i="4" s="1"/>
  <c r="H140" i="4" s="1"/>
  <c r="I140" i="4" s="1"/>
  <c r="J140" i="4" s="1"/>
  <c r="B141" i="4"/>
  <c r="C141" i="4" s="1"/>
  <c r="D141" i="4" s="1"/>
  <c r="E141" i="4" s="1"/>
  <c r="F141" i="4" s="1"/>
  <c r="G141" i="4" s="1"/>
  <c r="H141" i="4" s="1"/>
  <c r="I141" i="4" s="1"/>
  <c r="J141" i="4" s="1"/>
  <c r="B142" i="4"/>
  <c r="C142" i="4" s="1"/>
  <c r="D142" i="4" s="1"/>
  <c r="E142" i="4" s="1"/>
  <c r="F142" i="4" s="1"/>
  <c r="G142" i="4" s="1"/>
  <c r="H142" i="4" s="1"/>
  <c r="I142" i="4" s="1"/>
  <c r="J142" i="4" s="1"/>
  <c r="B143" i="4"/>
  <c r="C143" i="4" s="1"/>
  <c r="D143" i="4" s="1"/>
  <c r="E143" i="4" s="1"/>
  <c r="F143" i="4" s="1"/>
  <c r="G143" i="4" s="1"/>
  <c r="H143" i="4" s="1"/>
  <c r="I143" i="4" s="1"/>
  <c r="J143" i="4" s="1"/>
  <c r="B144" i="4"/>
  <c r="C144" i="4" s="1"/>
  <c r="D144" i="4" s="1"/>
  <c r="E144" i="4" s="1"/>
  <c r="F144" i="4" s="1"/>
  <c r="G144" i="4" s="1"/>
  <c r="H144" i="4" s="1"/>
  <c r="I144" i="4" s="1"/>
  <c r="J144" i="4" s="1"/>
  <c r="B145" i="4"/>
  <c r="C145" i="4" s="1"/>
  <c r="D145" i="4" s="1"/>
  <c r="E145" i="4" s="1"/>
  <c r="F145" i="4" s="1"/>
  <c r="G145" i="4" s="1"/>
  <c r="H145" i="4" s="1"/>
  <c r="I145" i="4" s="1"/>
  <c r="J145" i="4" s="1"/>
  <c r="B146" i="4"/>
  <c r="C146" i="4" s="1"/>
  <c r="D146" i="4" s="1"/>
  <c r="E146" i="4" s="1"/>
  <c r="F146" i="4" s="1"/>
  <c r="G146" i="4" s="1"/>
  <c r="H146" i="4" s="1"/>
  <c r="I146" i="4" s="1"/>
  <c r="J146" i="4" s="1"/>
  <c r="B147" i="4"/>
  <c r="C147" i="4" s="1"/>
  <c r="D147" i="4" s="1"/>
  <c r="E147" i="4" s="1"/>
  <c r="F147" i="4" s="1"/>
  <c r="G147" i="4" s="1"/>
  <c r="H147" i="4" s="1"/>
  <c r="I147" i="4" s="1"/>
  <c r="J147" i="4" s="1"/>
  <c r="B148" i="4"/>
  <c r="C148" i="4" s="1"/>
  <c r="D148" i="4" s="1"/>
  <c r="E148" i="4" s="1"/>
  <c r="F148" i="4" s="1"/>
  <c r="G148" i="4" s="1"/>
  <c r="H148" i="4" s="1"/>
  <c r="I148" i="4" s="1"/>
  <c r="J148" i="4" s="1"/>
  <c r="B149" i="4"/>
  <c r="C149" i="4" s="1"/>
  <c r="D149" i="4" s="1"/>
  <c r="E149" i="4" s="1"/>
  <c r="F149" i="4" s="1"/>
  <c r="G149" i="4" s="1"/>
  <c r="H149" i="4" s="1"/>
  <c r="I149" i="4" s="1"/>
  <c r="J149" i="4" s="1"/>
  <c r="B150" i="4"/>
  <c r="C150" i="4" s="1"/>
  <c r="D150" i="4" s="1"/>
  <c r="E150" i="4" s="1"/>
  <c r="F150" i="4" s="1"/>
  <c r="G150" i="4" s="1"/>
  <c r="H150" i="4" s="1"/>
  <c r="I150" i="4" s="1"/>
  <c r="J150" i="4" s="1"/>
  <c r="B151" i="4"/>
  <c r="C151" i="4" s="1"/>
  <c r="D151" i="4" s="1"/>
  <c r="E151" i="4" s="1"/>
  <c r="F151" i="4" s="1"/>
  <c r="G151" i="4" s="1"/>
  <c r="H151" i="4" s="1"/>
  <c r="I151" i="4" s="1"/>
  <c r="J151" i="4" s="1"/>
  <c r="B152" i="4"/>
  <c r="C152" i="4" s="1"/>
  <c r="D152" i="4" s="1"/>
  <c r="E152" i="4" s="1"/>
  <c r="F152" i="4" s="1"/>
  <c r="G152" i="4" s="1"/>
  <c r="H152" i="4" s="1"/>
  <c r="I152" i="4" s="1"/>
  <c r="J152" i="4" s="1"/>
  <c r="B153" i="4"/>
  <c r="C153" i="4" s="1"/>
  <c r="D153" i="4" s="1"/>
  <c r="E153" i="4" s="1"/>
  <c r="F153" i="4" s="1"/>
  <c r="G153" i="4" s="1"/>
  <c r="H153" i="4" s="1"/>
  <c r="I153" i="4" s="1"/>
  <c r="J153" i="4" s="1"/>
  <c r="B154" i="4"/>
  <c r="C154" i="4" s="1"/>
  <c r="D154" i="4" s="1"/>
  <c r="E154" i="4" s="1"/>
  <c r="F154" i="4" s="1"/>
  <c r="G154" i="4" s="1"/>
  <c r="H154" i="4" s="1"/>
  <c r="I154" i="4" s="1"/>
  <c r="J154" i="4" s="1"/>
  <c r="B155" i="4"/>
  <c r="C155" i="4" s="1"/>
  <c r="D155" i="4" s="1"/>
  <c r="E155" i="4" s="1"/>
  <c r="F155" i="4" s="1"/>
  <c r="G155" i="4" s="1"/>
  <c r="H155" i="4" s="1"/>
  <c r="I155" i="4" s="1"/>
  <c r="J155" i="4" s="1"/>
  <c r="B156" i="4"/>
  <c r="C156" i="4" s="1"/>
  <c r="D156" i="4" s="1"/>
  <c r="E156" i="4" s="1"/>
  <c r="F156" i="4" s="1"/>
  <c r="G156" i="4" s="1"/>
  <c r="H156" i="4" s="1"/>
  <c r="I156" i="4" s="1"/>
  <c r="J156" i="4" s="1"/>
  <c r="B157" i="4"/>
  <c r="C157" i="4" s="1"/>
  <c r="D157" i="4" s="1"/>
  <c r="E157" i="4" s="1"/>
  <c r="F157" i="4" s="1"/>
  <c r="G157" i="4" s="1"/>
  <c r="H157" i="4" s="1"/>
  <c r="I157" i="4" s="1"/>
  <c r="J157" i="4" s="1"/>
  <c r="B158" i="4"/>
  <c r="C158" i="4" s="1"/>
  <c r="D158" i="4" s="1"/>
  <c r="E158" i="4" s="1"/>
  <c r="F158" i="4" s="1"/>
  <c r="G158" i="4" s="1"/>
  <c r="H158" i="4" s="1"/>
  <c r="I158" i="4" s="1"/>
  <c r="J158" i="4" s="1"/>
  <c r="B159" i="4"/>
  <c r="C159" i="4" s="1"/>
  <c r="D159" i="4" s="1"/>
  <c r="E159" i="4" s="1"/>
  <c r="F159" i="4" s="1"/>
  <c r="G159" i="4" s="1"/>
  <c r="H159" i="4" s="1"/>
  <c r="I159" i="4" s="1"/>
  <c r="J159" i="4" s="1"/>
  <c r="B160" i="4"/>
  <c r="C160" i="4" s="1"/>
  <c r="D160" i="4" s="1"/>
  <c r="E160" i="4" s="1"/>
  <c r="F160" i="4" s="1"/>
  <c r="G160" i="4" s="1"/>
  <c r="H160" i="4" s="1"/>
  <c r="I160" i="4" s="1"/>
  <c r="J160" i="4" s="1"/>
  <c r="B161" i="4"/>
  <c r="C161" i="4" s="1"/>
  <c r="D161" i="4" s="1"/>
  <c r="E161" i="4" s="1"/>
  <c r="F161" i="4" s="1"/>
  <c r="G161" i="4" s="1"/>
  <c r="H161" i="4" s="1"/>
  <c r="I161" i="4" s="1"/>
  <c r="J161" i="4" s="1"/>
  <c r="B162" i="4"/>
  <c r="C162" i="4" s="1"/>
  <c r="D162" i="4" s="1"/>
  <c r="E162" i="4" s="1"/>
  <c r="F162" i="4" s="1"/>
  <c r="G162" i="4" s="1"/>
  <c r="H162" i="4" s="1"/>
  <c r="I162" i="4" s="1"/>
  <c r="J162" i="4" s="1"/>
  <c r="B163" i="4"/>
  <c r="C163" i="4" s="1"/>
  <c r="D163" i="4" s="1"/>
  <c r="E163" i="4" s="1"/>
  <c r="F163" i="4" s="1"/>
  <c r="G163" i="4" s="1"/>
  <c r="H163" i="4" s="1"/>
  <c r="I163" i="4" s="1"/>
  <c r="J163" i="4" s="1"/>
  <c r="B164" i="4"/>
  <c r="C164" i="4" s="1"/>
  <c r="D164" i="4" s="1"/>
  <c r="E164" i="4" s="1"/>
  <c r="F164" i="4" s="1"/>
  <c r="G164" i="4" s="1"/>
  <c r="H164" i="4" s="1"/>
  <c r="I164" i="4" s="1"/>
  <c r="J164" i="4" s="1"/>
  <c r="B165" i="4"/>
  <c r="C165" i="4" s="1"/>
  <c r="D165" i="4" s="1"/>
  <c r="E165" i="4" s="1"/>
  <c r="F165" i="4" s="1"/>
  <c r="G165" i="4" s="1"/>
  <c r="H165" i="4" s="1"/>
  <c r="I165" i="4" s="1"/>
  <c r="J165" i="4" s="1"/>
  <c r="B166" i="4"/>
  <c r="C166" i="4" s="1"/>
  <c r="D166" i="4" s="1"/>
  <c r="E166" i="4" s="1"/>
  <c r="F166" i="4" s="1"/>
  <c r="G166" i="4" s="1"/>
  <c r="H166" i="4" s="1"/>
  <c r="I166" i="4" s="1"/>
  <c r="J166" i="4" s="1"/>
  <c r="B167" i="4"/>
  <c r="C167" i="4" s="1"/>
  <c r="D167" i="4" s="1"/>
  <c r="E167" i="4" s="1"/>
  <c r="F167" i="4" s="1"/>
  <c r="G167" i="4" s="1"/>
  <c r="H167" i="4" s="1"/>
  <c r="I167" i="4" s="1"/>
  <c r="J167" i="4" s="1"/>
  <c r="B168" i="4"/>
  <c r="C168" i="4" s="1"/>
  <c r="D168" i="4" s="1"/>
  <c r="E168" i="4" s="1"/>
  <c r="F168" i="4" s="1"/>
  <c r="G168" i="4" s="1"/>
  <c r="H168" i="4" s="1"/>
  <c r="I168" i="4" s="1"/>
  <c r="J168" i="4" s="1"/>
  <c r="B169" i="4"/>
  <c r="C169" i="4" s="1"/>
  <c r="D169" i="4" s="1"/>
  <c r="E169" i="4" s="1"/>
  <c r="F169" i="4" s="1"/>
  <c r="G169" i="4" s="1"/>
  <c r="H169" i="4" s="1"/>
  <c r="I169" i="4" s="1"/>
  <c r="J169" i="4" s="1"/>
  <c r="B170" i="4"/>
  <c r="C170" i="4" s="1"/>
  <c r="D170" i="4" s="1"/>
  <c r="E170" i="4" s="1"/>
  <c r="F170" i="4" s="1"/>
  <c r="G170" i="4" s="1"/>
  <c r="H170" i="4" s="1"/>
  <c r="I170" i="4" s="1"/>
  <c r="J170" i="4" s="1"/>
  <c r="B171" i="4"/>
  <c r="C171" i="4" s="1"/>
  <c r="D171" i="4" s="1"/>
  <c r="E171" i="4" s="1"/>
  <c r="F171" i="4" s="1"/>
  <c r="G171" i="4" s="1"/>
  <c r="H171" i="4" s="1"/>
  <c r="I171" i="4" s="1"/>
  <c r="J171" i="4" s="1"/>
  <c r="B172" i="4"/>
  <c r="C172" i="4" s="1"/>
  <c r="D172" i="4" s="1"/>
  <c r="E172" i="4" s="1"/>
  <c r="F172" i="4" s="1"/>
  <c r="G172" i="4" s="1"/>
  <c r="H172" i="4" s="1"/>
  <c r="I172" i="4" s="1"/>
  <c r="J172" i="4" s="1"/>
  <c r="B173" i="4"/>
  <c r="C173" i="4" s="1"/>
  <c r="D173" i="4" s="1"/>
  <c r="E173" i="4" s="1"/>
  <c r="F173" i="4" s="1"/>
  <c r="G173" i="4" s="1"/>
  <c r="H173" i="4" s="1"/>
  <c r="I173" i="4" s="1"/>
  <c r="J173" i="4" s="1"/>
  <c r="B174" i="4"/>
  <c r="C174" i="4" s="1"/>
  <c r="D174" i="4" s="1"/>
  <c r="E174" i="4" s="1"/>
  <c r="F174" i="4" s="1"/>
  <c r="G174" i="4" s="1"/>
  <c r="H174" i="4" s="1"/>
  <c r="I174" i="4" s="1"/>
  <c r="J174" i="4" s="1"/>
  <c r="B175" i="4"/>
  <c r="C175" i="4" s="1"/>
  <c r="D175" i="4" s="1"/>
  <c r="E175" i="4" s="1"/>
  <c r="F175" i="4" s="1"/>
  <c r="G175" i="4" s="1"/>
  <c r="H175" i="4" s="1"/>
  <c r="I175" i="4" s="1"/>
  <c r="J175" i="4" s="1"/>
  <c r="B176" i="4"/>
  <c r="C176" i="4" s="1"/>
  <c r="D176" i="4" s="1"/>
  <c r="E176" i="4" s="1"/>
  <c r="F176" i="4" s="1"/>
  <c r="G176" i="4" s="1"/>
  <c r="H176" i="4" s="1"/>
  <c r="I176" i="4" s="1"/>
  <c r="J176" i="4" s="1"/>
  <c r="B177" i="4"/>
  <c r="C177" i="4" s="1"/>
  <c r="D177" i="4" s="1"/>
  <c r="E177" i="4" s="1"/>
  <c r="F177" i="4" s="1"/>
  <c r="G177" i="4" s="1"/>
  <c r="H177" i="4" s="1"/>
  <c r="I177" i="4" s="1"/>
  <c r="J177" i="4" s="1"/>
  <c r="B178" i="4"/>
  <c r="C178" i="4" s="1"/>
  <c r="D178" i="4" s="1"/>
  <c r="E178" i="4" s="1"/>
  <c r="F178" i="4" s="1"/>
  <c r="G178" i="4" s="1"/>
  <c r="H178" i="4" s="1"/>
  <c r="I178" i="4" s="1"/>
  <c r="J178" i="4" s="1"/>
  <c r="B179" i="4"/>
  <c r="C179" i="4" s="1"/>
  <c r="D179" i="4" s="1"/>
  <c r="E179" i="4" s="1"/>
  <c r="F179" i="4" s="1"/>
  <c r="G179" i="4" s="1"/>
  <c r="H179" i="4" s="1"/>
  <c r="I179" i="4" s="1"/>
  <c r="J179" i="4" s="1"/>
  <c r="B180" i="4"/>
  <c r="C180" i="4" s="1"/>
  <c r="D180" i="4" s="1"/>
  <c r="E180" i="4" s="1"/>
  <c r="F180" i="4" s="1"/>
  <c r="G180" i="4" s="1"/>
  <c r="H180" i="4" s="1"/>
  <c r="I180" i="4" s="1"/>
  <c r="J180" i="4" s="1"/>
  <c r="B181" i="4"/>
  <c r="C181" i="4" s="1"/>
  <c r="D181" i="4" s="1"/>
  <c r="E181" i="4" s="1"/>
  <c r="F181" i="4" s="1"/>
  <c r="G181" i="4" s="1"/>
  <c r="H181" i="4" s="1"/>
  <c r="I181" i="4" s="1"/>
  <c r="J181" i="4" s="1"/>
  <c r="B182" i="4"/>
  <c r="C182" i="4" s="1"/>
  <c r="D182" i="4" s="1"/>
  <c r="E182" i="4" s="1"/>
  <c r="F182" i="4" s="1"/>
  <c r="G182" i="4" s="1"/>
  <c r="H182" i="4" s="1"/>
  <c r="I182" i="4" s="1"/>
  <c r="J182" i="4" s="1"/>
  <c r="B183" i="4"/>
  <c r="C183" i="4" s="1"/>
  <c r="D183" i="4" s="1"/>
  <c r="E183" i="4" s="1"/>
  <c r="F183" i="4" s="1"/>
  <c r="G183" i="4" s="1"/>
  <c r="H183" i="4" s="1"/>
  <c r="I183" i="4" s="1"/>
  <c r="J183" i="4" s="1"/>
  <c r="B184" i="4"/>
  <c r="C184" i="4" s="1"/>
  <c r="D184" i="4" s="1"/>
  <c r="E184" i="4" s="1"/>
  <c r="F184" i="4" s="1"/>
  <c r="G184" i="4" s="1"/>
  <c r="H184" i="4" s="1"/>
  <c r="I184" i="4" s="1"/>
  <c r="J184" i="4" s="1"/>
  <c r="B185" i="4"/>
  <c r="C185" i="4" s="1"/>
  <c r="D185" i="4" s="1"/>
  <c r="E185" i="4" s="1"/>
  <c r="F185" i="4" s="1"/>
  <c r="G185" i="4" s="1"/>
  <c r="H185" i="4" s="1"/>
  <c r="I185" i="4" s="1"/>
  <c r="J185" i="4" s="1"/>
  <c r="B186" i="4"/>
  <c r="C186" i="4" s="1"/>
  <c r="D186" i="4" s="1"/>
  <c r="E186" i="4" s="1"/>
  <c r="F186" i="4" s="1"/>
  <c r="G186" i="4" s="1"/>
  <c r="H186" i="4" s="1"/>
  <c r="I186" i="4" s="1"/>
  <c r="J186" i="4" s="1"/>
  <c r="B187" i="4"/>
  <c r="C187" i="4" s="1"/>
  <c r="D187" i="4" s="1"/>
  <c r="E187" i="4" s="1"/>
  <c r="F187" i="4" s="1"/>
  <c r="G187" i="4" s="1"/>
  <c r="H187" i="4" s="1"/>
  <c r="I187" i="4" s="1"/>
  <c r="J187" i="4" s="1"/>
  <c r="B188" i="4"/>
  <c r="C188" i="4" s="1"/>
  <c r="D188" i="4" s="1"/>
  <c r="E188" i="4" s="1"/>
  <c r="F188" i="4" s="1"/>
  <c r="G188" i="4" s="1"/>
  <c r="H188" i="4" s="1"/>
  <c r="I188" i="4" s="1"/>
  <c r="J188" i="4" s="1"/>
  <c r="B189" i="4"/>
  <c r="C189" i="4" s="1"/>
  <c r="D189" i="4" s="1"/>
  <c r="E189" i="4" s="1"/>
  <c r="F189" i="4" s="1"/>
  <c r="G189" i="4" s="1"/>
  <c r="H189" i="4" s="1"/>
  <c r="I189" i="4" s="1"/>
  <c r="J189" i="4" s="1"/>
  <c r="B190" i="4"/>
  <c r="C190" i="4" s="1"/>
  <c r="D190" i="4" s="1"/>
  <c r="E190" i="4" s="1"/>
  <c r="F190" i="4" s="1"/>
  <c r="G190" i="4" s="1"/>
  <c r="H190" i="4" s="1"/>
  <c r="I190" i="4" s="1"/>
  <c r="J190" i="4" s="1"/>
  <c r="B191" i="4"/>
  <c r="C191" i="4" s="1"/>
  <c r="D191" i="4" s="1"/>
  <c r="E191" i="4" s="1"/>
  <c r="F191" i="4" s="1"/>
  <c r="G191" i="4" s="1"/>
  <c r="H191" i="4" s="1"/>
  <c r="I191" i="4" s="1"/>
  <c r="J191" i="4" s="1"/>
  <c r="B192" i="4"/>
  <c r="C192" i="4" s="1"/>
  <c r="D192" i="4" s="1"/>
  <c r="E192" i="4" s="1"/>
  <c r="F192" i="4" s="1"/>
  <c r="G192" i="4" s="1"/>
  <c r="H192" i="4" s="1"/>
  <c r="I192" i="4" s="1"/>
  <c r="J192" i="4" s="1"/>
  <c r="B193" i="4"/>
  <c r="C193" i="4" s="1"/>
  <c r="D193" i="4" s="1"/>
  <c r="E193" i="4" s="1"/>
  <c r="F193" i="4" s="1"/>
  <c r="G193" i="4" s="1"/>
  <c r="H193" i="4" s="1"/>
  <c r="I193" i="4" s="1"/>
  <c r="J193" i="4" s="1"/>
  <c r="B194" i="4"/>
  <c r="C194" i="4" s="1"/>
  <c r="D194" i="4" s="1"/>
  <c r="E194" i="4" s="1"/>
  <c r="F194" i="4" s="1"/>
  <c r="G194" i="4" s="1"/>
  <c r="H194" i="4" s="1"/>
  <c r="I194" i="4" s="1"/>
  <c r="J194" i="4" s="1"/>
  <c r="B195" i="4"/>
  <c r="C195" i="4" s="1"/>
  <c r="D195" i="4" s="1"/>
  <c r="E195" i="4" s="1"/>
  <c r="F195" i="4" s="1"/>
  <c r="G195" i="4" s="1"/>
  <c r="H195" i="4" s="1"/>
  <c r="I195" i="4" s="1"/>
  <c r="J195" i="4" s="1"/>
  <c r="B196" i="4"/>
  <c r="C196" i="4" s="1"/>
  <c r="D196" i="4" s="1"/>
  <c r="E196" i="4" s="1"/>
  <c r="F196" i="4" s="1"/>
  <c r="G196" i="4" s="1"/>
  <c r="H196" i="4" s="1"/>
  <c r="I196" i="4" s="1"/>
  <c r="J196" i="4" s="1"/>
  <c r="B197" i="4"/>
  <c r="C197" i="4" s="1"/>
  <c r="D197" i="4" s="1"/>
  <c r="E197" i="4" s="1"/>
  <c r="F197" i="4" s="1"/>
  <c r="G197" i="4" s="1"/>
  <c r="H197" i="4" s="1"/>
  <c r="I197" i="4" s="1"/>
  <c r="J197" i="4" s="1"/>
  <c r="B198" i="4"/>
  <c r="C198" i="4" s="1"/>
  <c r="D198" i="4" s="1"/>
  <c r="E198" i="4" s="1"/>
  <c r="F198" i="4" s="1"/>
  <c r="G198" i="4" s="1"/>
  <c r="H198" i="4" s="1"/>
  <c r="I198" i="4" s="1"/>
  <c r="J198" i="4" s="1"/>
  <c r="B199" i="4"/>
  <c r="C199" i="4" s="1"/>
  <c r="D199" i="4" s="1"/>
  <c r="E199" i="4" s="1"/>
  <c r="F199" i="4" s="1"/>
  <c r="G199" i="4" s="1"/>
  <c r="H199" i="4" s="1"/>
  <c r="I199" i="4" s="1"/>
  <c r="J199" i="4" s="1"/>
  <c r="B200" i="4"/>
  <c r="C200" i="4" s="1"/>
  <c r="D200" i="4" s="1"/>
  <c r="E200" i="4" s="1"/>
  <c r="F200" i="4" s="1"/>
  <c r="G200" i="4" s="1"/>
  <c r="H200" i="4" s="1"/>
  <c r="I200" i="4" s="1"/>
  <c r="J200" i="4" s="1"/>
  <c r="B201" i="4"/>
  <c r="C201" i="4" s="1"/>
  <c r="D201" i="4" s="1"/>
  <c r="E201" i="4" s="1"/>
  <c r="F201" i="4" s="1"/>
  <c r="G201" i="4" s="1"/>
  <c r="H201" i="4" s="1"/>
  <c r="I201" i="4" s="1"/>
  <c r="J201" i="4" s="1"/>
  <c r="B202" i="4"/>
  <c r="C202" i="4" s="1"/>
  <c r="D202" i="4" s="1"/>
  <c r="E202" i="4" s="1"/>
  <c r="F202" i="4" s="1"/>
  <c r="G202" i="4" s="1"/>
  <c r="H202" i="4" s="1"/>
  <c r="I202" i="4" s="1"/>
  <c r="J202" i="4" s="1"/>
  <c r="B203" i="4"/>
  <c r="C203" i="4" s="1"/>
  <c r="D203" i="4" s="1"/>
  <c r="E203" i="4" s="1"/>
  <c r="F203" i="4" s="1"/>
  <c r="G203" i="4" s="1"/>
  <c r="H203" i="4" s="1"/>
  <c r="I203" i="4" s="1"/>
  <c r="J203" i="4" s="1"/>
  <c r="B204" i="4"/>
  <c r="C204" i="4" s="1"/>
  <c r="D204" i="4" s="1"/>
  <c r="E204" i="4" s="1"/>
  <c r="F204" i="4" s="1"/>
  <c r="G204" i="4" s="1"/>
  <c r="H204" i="4" s="1"/>
  <c r="I204" i="4" s="1"/>
  <c r="J204" i="4" s="1"/>
  <c r="B205" i="4"/>
  <c r="C205" i="4" s="1"/>
  <c r="D205" i="4" s="1"/>
  <c r="E205" i="4" s="1"/>
  <c r="F205" i="4" s="1"/>
  <c r="G205" i="4" s="1"/>
  <c r="H205" i="4" s="1"/>
  <c r="I205" i="4" s="1"/>
  <c r="J205" i="4" s="1"/>
  <c r="B206" i="4"/>
  <c r="C206" i="4" s="1"/>
  <c r="D206" i="4" s="1"/>
  <c r="E206" i="4" s="1"/>
  <c r="F206" i="4" s="1"/>
  <c r="G206" i="4" s="1"/>
  <c r="H206" i="4" s="1"/>
  <c r="I206" i="4" s="1"/>
  <c r="J206" i="4" s="1"/>
  <c r="B207" i="4"/>
  <c r="C207" i="4" s="1"/>
  <c r="D207" i="4" s="1"/>
  <c r="E207" i="4" s="1"/>
  <c r="F207" i="4" s="1"/>
  <c r="G207" i="4" s="1"/>
  <c r="H207" i="4" s="1"/>
  <c r="I207" i="4" s="1"/>
  <c r="J207" i="4" s="1"/>
  <c r="B208" i="4"/>
  <c r="C208" i="4" s="1"/>
  <c r="D208" i="4" s="1"/>
  <c r="E208" i="4" s="1"/>
  <c r="F208" i="4" s="1"/>
  <c r="G208" i="4" s="1"/>
  <c r="H208" i="4" s="1"/>
  <c r="I208" i="4" s="1"/>
  <c r="J208" i="4" s="1"/>
  <c r="B209" i="4"/>
  <c r="C209" i="4" s="1"/>
  <c r="D209" i="4" s="1"/>
  <c r="E209" i="4" s="1"/>
  <c r="F209" i="4" s="1"/>
  <c r="G209" i="4" s="1"/>
  <c r="H209" i="4" s="1"/>
  <c r="I209" i="4" s="1"/>
  <c r="J209" i="4" s="1"/>
  <c r="B210" i="4"/>
  <c r="C210" i="4" s="1"/>
  <c r="D210" i="4" s="1"/>
  <c r="E210" i="4" s="1"/>
  <c r="F210" i="4" s="1"/>
  <c r="G210" i="4" s="1"/>
  <c r="H210" i="4" s="1"/>
  <c r="I210" i="4" s="1"/>
  <c r="J210" i="4" s="1"/>
  <c r="B211" i="4"/>
  <c r="C211" i="4" s="1"/>
  <c r="D211" i="4" s="1"/>
  <c r="E211" i="4" s="1"/>
  <c r="F211" i="4" s="1"/>
  <c r="G211" i="4" s="1"/>
  <c r="H211" i="4" s="1"/>
  <c r="I211" i="4" s="1"/>
  <c r="J211" i="4" s="1"/>
  <c r="B212" i="4"/>
  <c r="C212" i="4" s="1"/>
  <c r="D212" i="4" s="1"/>
  <c r="E212" i="4" s="1"/>
  <c r="F212" i="4" s="1"/>
  <c r="G212" i="4" s="1"/>
  <c r="H212" i="4" s="1"/>
  <c r="I212" i="4" s="1"/>
  <c r="J212" i="4" s="1"/>
  <c r="B213" i="4"/>
  <c r="C213" i="4" s="1"/>
  <c r="D213" i="4" s="1"/>
  <c r="E213" i="4" s="1"/>
  <c r="F213" i="4" s="1"/>
  <c r="G213" i="4" s="1"/>
  <c r="H213" i="4" s="1"/>
  <c r="I213" i="4" s="1"/>
  <c r="J213" i="4" s="1"/>
  <c r="B214" i="4"/>
  <c r="C214" i="4" s="1"/>
  <c r="D214" i="4" s="1"/>
  <c r="E214" i="4" s="1"/>
  <c r="F214" i="4" s="1"/>
  <c r="G214" i="4" s="1"/>
  <c r="H214" i="4" s="1"/>
  <c r="I214" i="4" s="1"/>
  <c r="J214" i="4" s="1"/>
  <c r="B215" i="4"/>
  <c r="C215" i="4" s="1"/>
  <c r="D215" i="4" s="1"/>
  <c r="E215" i="4" s="1"/>
  <c r="F215" i="4" s="1"/>
  <c r="G215" i="4" s="1"/>
  <c r="H215" i="4" s="1"/>
  <c r="I215" i="4" s="1"/>
  <c r="J215" i="4" s="1"/>
  <c r="B216" i="4"/>
  <c r="C216" i="4" s="1"/>
  <c r="D216" i="4" s="1"/>
  <c r="E216" i="4" s="1"/>
  <c r="F216" i="4" s="1"/>
  <c r="G216" i="4" s="1"/>
  <c r="H216" i="4" s="1"/>
  <c r="I216" i="4" s="1"/>
  <c r="J216" i="4" s="1"/>
  <c r="B217" i="4"/>
  <c r="C217" i="4" s="1"/>
  <c r="D217" i="4" s="1"/>
  <c r="E217" i="4" s="1"/>
  <c r="F217" i="4" s="1"/>
  <c r="G217" i="4" s="1"/>
  <c r="H217" i="4" s="1"/>
  <c r="I217" i="4" s="1"/>
  <c r="J217" i="4" s="1"/>
  <c r="B218" i="4"/>
  <c r="C218" i="4" s="1"/>
  <c r="D218" i="4" s="1"/>
  <c r="E218" i="4" s="1"/>
  <c r="F218" i="4" s="1"/>
  <c r="G218" i="4" s="1"/>
  <c r="H218" i="4" s="1"/>
  <c r="I218" i="4" s="1"/>
  <c r="J218" i="4" s="1"/>
  <c r="B219" i="4"/>
  <c r="C219" i="4" s="1"/>
  <c r="D219" i="4" s="1"/>
  <c r="E219" i="4" s="1"/>
  <c r="F219" i="4" s="1"/>
  <c r="G219" i="4" s="1"/>
  <c r="H219" i="4" s="1"/>
  <c r="I219" i="4" s="1"/>
  <c r="J219" i="4" s="1"/>
  <c r="B220" i="4"/>
  <c r="C220" i="4" s="1"/>
  <c r="D220" i="4" s="1"/>
  <c r="E220" i="4" s="1"/>
  <c r="F220" i="4" s="1"/>
  <c r="G220" i="4" s="1"/>
  <c r="H220" i="4" s="1"/>
  <c r="I220" i="4" s="1"/>
  <c r="J220" i="4" s="1"/>
  <c r="B221" i="4"/>
  <c r="C221" i="4" s="1"/>
  <c r="D221" i="4" s="1"/>
  <c r="E221" i="4" s="1"/>
  <c r="F221" i="4" s="1"/>
  <c r="G221" i="4" s="1"/>
  <c r="H221" i="4" s="1"/>
  <c r="I221" i="4" s="1"/>
  <c r="J221" i="4" s="1"/>
  <c r="B222" i="4"/>
  <c r="C222" i="4" s="1"/>
  <c r="D222" i="4" s="1"/>
  <c r="E222" i="4" s="1"/>
  <c r="F222" i="4" s="1"/>
  <c r="G222" i="4" s="1"/>
  <c r="H222" i="4" s="1"/>
  <c r="I222" i="4" s="1"/>
  <c r="J222" i="4" s="1"/>
  <c r="B223" i="4"/>
  <c r="C223" i="4" s="1"/>
  <c r="D223" i="4" s="1"/>
  <c r="E223" i="4" s="1"/>
  <c r="F223" i="4" s="1"/>
  <c r="G223" i="4" s="1"/>
  <c r="H223" i="4" s="1"/>
  <c r="I223" i="4" s="1"/>
  <c r="J223" i="4" s="1"/>
  <c r="B224" i="4"/>
  <c r="C224" i="4" s="1"/>
  <c r="D224" i="4" s="1"/>
  <c r="E224" i="4" s="1"/>
  <c r="F224" i="4" s="1"/>
  <c r="G224" i="4" s="1"/>
  <c r="H224" i="4" s="1"/>
  <c r="I224" i="4" s="1"/>
  <c r="J224" i="4" s="1"/>
  <c r="B225" i="4"/>
  <c r="C225" i="4" s="1"/>
  <c r="D225" i="4" s="1"/>
  <c r="E225" i="4" s="1"/>
  <c r="F225" i="4" s="1"/>
  <c r="G225" i="4" s="1"/>
  <c r="H225" i="4" s="1"/>
  <c r="I225" i="4" s="1"/>
  <c r="J225" i="4" s="1"/>
  <c r="B226" i="4"/>
  <c r="C226" i="4" s="1"/>
  <c r="D226" i="4" s="1"/>
  <c r="E226" i="4" s="1"/>
  <c r="F226" i="4" s="1"/>
  <c r="G226" i="4" s="1"/>
  <c r="H226" i="4" s="1"/>
  <c r="I226" i="4" s="1"/>
  <c r="J226" i="4" s="1"/>
  <c r="B227" i="4"/>
  <c r="C227" i="4" s="1"/>
  <c r="D227" i="4" s="1"/>
  <c r="E227" i="4" s="1"/>
  <c r="F227" i="4" s="1"/>
  <c r="G227" i="4" s="1"/>
  <c r="H227" i="4" s="1"/>
  <c r="I227" i="4" s="1"/>
  <c r="J227" i="4" s="1"/>
  <c r="B228" i="4"/>
  <c r="C228" i="4" s="1"/>
  <c r="D228" i="4" s="1"/>
  <c r="E228" i="4" s="1"/>
  <c r="F228" i="4" s="1"/>
  <c r="G228" i="4" s="1"/>
  <c r="H228" i="4" s="1"/>
  <c r="I228" i="4" s="1"/>
  <c r="J228" i="4" s="1"/>
  <c r="B229" i="4"/>
  <c r="C229" i="4" s="1"/>
  <c r="D229" i="4" s="1"/>
  <c r="E229" i="4" s="1"/>
  <c r="F229" i="4" s="1"/>
  <c r="G229" i="4" s="1"/>
  <c r="H229" i="4" s="1"/>
  <c r="I229" i="4" s="1"/>
  <c r="J229" i="4" s="1"/>
  <c r="B230" i="4"/>
  <c r="C230" i="4" s="1"/>
  <c r="D230" i="4" s="1"/>
  <c r="E230" i="4" s="1"/>
  <c r="F230" i="4" s="1"/>
  <c r="G230" i="4" s="1"/>
  <c r="H230" i="4" s="1"/>
  <c r="I230" i="4" s="1"/>
  <c r="J230" i="4" s="1"/>
  <c r="B231" i="4"/>
  <c r="C231" i="4" s="1"/>
  <c r="D231" i="4" s="1"/>
  <c r="E231" i="4" s="1"/>
  <c r="F231" i="4" s="1"/>
  <c r="G231" i="4" s="1"/>
  <c r="H231" i="4" s="1"/>
  <c r="I231" i="4" s="1"/>
  <c r="J231" i="4" s="1"/>
  <c r="B232" i="4"/>
  <c r="C232" i="4" s="1"/>
  <c r="D232" i="4" s="1"/>
  <c r="E232" i="4" s="1"/>
  <c r="F232" i="4" s="1"/>
  <c r="G232" i="4" s="1"/>
  <c r="H232" i="4" s="1"/>
  <c r="I232" i="4" s="1"/>
  <c r="J232" i="4" s="1"/>
  <c r="B233" i="4"/>
  <c r="C233" i="4" s="1"/>
  <c r="D233" i="4" s="1"/>
  <c r="E233" i="4" s="1"/>
  <c r="F233" i="4" s="1"/>
  <c r="G233" i="4" s="1"/>
  <c r="H233" i="4" s="1"/>
  <c r="I233" i="4" s="1"/>
  <c r="J233" i="4" s="1"/>
  <c r="B234" i="4"/>
  <c r="C234" i="4" s="1"/>
  <c r="D234" i="4" s="1"/>
  <c r="E234" i="4" s="1"/>
  <c r="F234" i="4" s="1"/>
  <c r="G234" i="4" s="1"/>
  <c r="H234" i="4" s="1"/>
  <c r="I234" i="4" s="1"/>
  <c r="J234" i="4" s="1"/>
  <c r="B235" i="4"/>
  <c r="C235" i="4" s="1"/>
  <c r="D235" i="4" s="1"/>
  <c r="E235" i="4" s="1"/>
  <c r="F235" i="4" s="1"/>
  <c r="G235" i="4" s="1"/>
  <c r="H235" i="4" s="1"/>
  <c r="I235" i="4" s="1"/>
  <c r="J235" i="4" s="1"/>
  <c r="B236" i="4"/>
  <c r="C236" i="4" s="1"/>
  <c r="D236" i="4" s="1"/>
  <c r="E236" i="4" s="1"/>
  <c r="F236" i="4" s="1"/>
  <c r="G236" i="4" s="1"/>
  <c r="H236" i="4" s="1"/>
  <c r="I236" i="4" s="1"/>
  <c r="J236" i="4" s="1"/>
  <c r="B237" i="4"/>
  <c r="C237" i="4" s="1"/>
  <c r="D237" i="4" s="1"/>
  <c r="E237" i="4" s="1"/>
  <c r="F237" i="4" s="1"/>
  <c r="G237" i="4" s="1"/>
  <c r="H237" i="4" s="1"/>
  <c r="I237" i="4" s="1"/>
  <c r="J237" i="4" s="1"/>
  <c r="B238" i="4"/>
  <c r="C238" i="4" s="1"/>
  <c r="D238" i="4" s="1"/>
  <c r="E238" i="4" s="1"/>
  <c r="F238" i="4" s="1"/>
  <c r="G238" i="4" s="1"/>
  <c r="H238" i="4" s="1"/>
  <c r="I238" i="4" s="1"/>
  <c r="J238" i="4" s="1"/>
  <c r="B239" i="4"/>
  <c r="C239" i="4" s="1"/>
  <c r="D239" i="4" s="1"/>
  <c r="E239" i="4" s="1"/>
  <c r="F239" i="4" s="1"/>
  <c r="G239" i="4" s="1"/>
  <c r="H239" i="4" s="1"/>
  <c r="I239" i="4" s="1"/>
  <c r="J239" i="4" s="1"/>
  <c r="B240" i="4"/>
  <c r="C240" i="4" s="1"/>
  <c r="D240" i="4" s="1"/>
  <c r="E240" i="4" s="1"/>
  <c r="F240" i="4" s="1"/>
  <c r="G240" i="4" s="1"/>
  <c r="H240" i="4" s="1"/>
  <c r="I240" i="4" s="1"/>
  <c r="J240" i="4" s="1"/>
  <c r="B241" i="4"/>
  <c r="C241" i="4" s="1"/>
  <c r="D241" i="4" s="1"/>
  <c r="E241" i="4" s="1"/>
  <c r="F241" i="4" s="1"/>
  <c r="G241" i="4" s="1"/>
  <c r="H241" i="4" s="1"/>
  <c r="I241" i="4" s="1"/>
  <c r="J241" i="4" s="1"/>
  <c r="B242" i="4"/>
  <c r="C242" i="4" s="1"/>
  <c r="D242" i="4" s="1"/>
  <c r="E242" i="4" s="1"/>
  <c r="F242" i="4" s="1"/>
  <c r="G242" i="4" s="1"/>
  <c r="H242" i="4" s="1"/>
  <c r="I242" i="4" s="1"/>
  <c r="J242" i="4" s="1"/>
  <c r="B243" i="4"/>
  <c r="C243" i="4" s="1"/>
  <c r="D243" i="4" s="1"/>
  <c r="E243" i="4" s="1"/>
  <c r="F243" i="4" s="1"/>
  <c r="G243" i="4" s="1"/>
  <c r="H243" i="4" s="1"/>
  <c r="I243" i="4" s="1"/>
  <c r="J243" i="4" s="1"/>
  <c r="B244" i="4"/>
  <c r="C244" i="4" s="1"/>
  <c r="D244" i="4" s="1"/>
  <c r="E244" i="4" s="1"/>
  <c r="F244" i="4" s="1"/>
  <c r="G244" i="4" s="1"/>
  <c r="H244" i="4" s="1"/>
  <c r="I244" i="4" s="1"/>
  <c r="J244" i="4" s="1"/>
  <c r="B245" i="4"/>
  <c r="C245" i="4" s="1"/>
  <c r="D245" i="4" s="1"/>
  <c r="E245" i="4" s="1"/>
  <c r="F245" i="4" s="1"/>
  <c r="G245" i="4" s="1"/>
  <c r="H245" i="4" s="1"/>
  <c r="I245" i="4" s="1"/>
  <c r="J245" i="4" s="1"/>
  <c r="B246" i="4"/>
  <c r="C246" i="4" s="1"/>
  <c r="D246" i="4" s="1"/>
  <c r="E246" i="4" s="1"/>
  <c r="F246" i="4" s="1"/>
  <c r="G246" i="4" s="1"/>
  <c r="H246" i="4" s="1"/>
  <c r="I246" i="4" s="1"/>
  <c r="J246" i="4" s="1"/>
  <c r="B247" i="4"/>
  <c r="C247" i="4" s="1"/>
  <c r="D247" i="4" s="1"/>
  <c r="E247" i="4" s="1"/>
  <c r="F247" i="4" s="1"/>
  <c r="G247" i="4" s="1"/>
  <c r="H247" i="4" s="1"/>
  <c r="I247" i="4" s="1"/>
  <c r="J247" i="4" s="1"/>
  <c r="B248" i="4"/>
  <c r="C248" i="4" s="1"/>
  <c r="D248" i="4" s="1"/>
  <c r="E248" i="4" s="1"/>
  <c r="F248" i="4" s="1"/>
  <c r="G248" i="4" s="1"/>
  <c r="H248" i="4" s="1"/>
  <c r="I248" i="4" s="1"/>
  <c r="J248" i="4" s="1"/>
  <c r="B249" i="4"/>
  <c r="C249" i="4" s="1"/>
  <c r="D249" i="4" s="1"/>
  <c r="E249" i="4" s="1"/>
  <c r="F249" i="4" s="1"/>
  <c r="G249" i="4" s="1"/>
  <c r="H249" i="4" s="1"/>
  <c r="I249" i="4" s="1"/>
  <c r="J249" i="4" s="1"/>
  <c r="B250" i="4"/>
  <c r="C250" i="4" s="1"/>
  <c r="D250" i="4" s="1"/>
  <c r="E250" i="4" s="1"/>
  <c r="F250" i="4" s="1"/>
  <c r="G250" i="4" s="1"/>
  <c r="H250" i="4" s="1"/>
  <c r="I250" i="4" s="1"/>
  <c r="J250" i="4" s="1"/>
  <c r="B251" i="4"/>
  <c r="C251" i="4" s="1"/>
  <c r="D251" i="4" s="1"/>
  <c r="E251" i="4" s="1"/>
  <c r="F251" i="4" s="1"/>
  <c r="G251" i="4" s="1"/>
  <c r="H251" i="4" s="1"/>
  <c r="I251" i="4" s="1"/>
  <c r="J251" i="4" s="1"/>
  <c r="B252" i="4"/>
  <c r="C252" i="4" s="1"/>
  <c r="D252" i="4" s="1"/>
  <c r="E252" i="4" s="1"/>
  <c r="F252" i="4" s="1"/>
  <c r="G252" i="4" s="1"/>
  <c r="H252" i="4" s="1"/>
  <c r="I252" i="4" s="1"/>
  <c r="J252" i="4" s="1"/>
  <c r="B253" i="4"/>
  <c r="C253" i="4" s="1"/>
  <c r="D253" i="4" s="1"/>
  <c r="E253" i="4" s="1"/>
  <c r="F253" i="4" s="1"/>
  <c r="G253" i="4" s="1"/>
  <c r="H253" i="4" s="1"/>
  <c r="I253" i="4" s="1"/>
  <c r="J253" i="4" s="1"/>
  <c r="B254" i="4"/>
  <c r="C254" i="4" s="1"/>
  <c r="D254" i="4" s="1"/>
  <c r="E254" i="4" s="1"/>
  <c r="F254" i="4" s="1"/>
  <c r="G254" i="4" s="1"/>
  <c r="H254" i="4" s="1"/>
  <c r="I254" i="4" s="1"/>
  <c r="J254" i="4" s="1"/>
  <c r="B255" i="4"/>
  <c r="C255" i="4" s="1"/>
  <c r="D255" i="4" s="1"/>
  <c r="E255" i="4" s="1"/>
  <c r="F255" i="4" s="1"/>
  <c r="G255" i="4" s="1"/>
  <c r="H255" i="4" s="1"/>
  <c r="I255" i="4" s="1"/>
  <c r="J255" i="4" s="1"/>
  <c r="B256" i="4"/>
  <c r="C256" i="4" s="1"/>
  <c r="D256" i="4" s="1"/>
  <c r="E256" i="4" s="1"/>
  <c r="F256" i="4" s="1"/>
  <c r="G256" i="4" s="1"/>
  <c r="H256" i="4" s="1"/>
  <c r="I256" i="4" s="1"/>
  <c r="J256" i="4" s="1"/>
  <c r="B257" i="4"/>
  <c r="C257" i="4" s="1"/>
  <c r="D257" i="4" s="1"/>
  <c r="E257" i="4" s="1"/>
  <c r="F257" i="4" s="1"/>
  <c r="G257" i="4" s="1"/>
  <c r="H257" i="4" s="1"/>
  <c r="I257" i="4" s="1"/>
  <c r="J257" i="4" s="1"/>
  <c r="B258" i="4"/>
  <c r="C258" i="4" s="1"/>
  <c r="D258" i="4" s="1"/>
  <c r="E258" i="4" s="1"/>
  <c r="F258" i="4" s="1"/>
  <c r="G258" i="4" s="1"/>
  <c r="H258" i="4" s="1"/>
  <c r="I258" i="4" s="1"/>
  <c r="J258" i="4" s="1"/>
  <c r="B259" i="4"/>
  <c r="C259" i="4" s="1"/>
  <c r="D259" i="4" s="1"/>
  <c r="E259" i="4" s="1"/>
  <c r="F259" i="4" s="1"/>
  <c r="G259" i="4" s="1"/>
  <c r="H259" i="4" s="1"/>
  <c r="I259" i="4" s="1"/>
  <c r="J259" i="4" s="1"/>
  <c r="B260" i="4"/>
  <c r="C260" i="4" s="1"/>
  <c r="D260" i="4" s="1"/>
  <c r="E260" i="4" s="1"/>
  <c r="F260" i="4" s="1"/>
  <c r="G260" i="4" s="1"/>
  <c r="H260" i="4" s="1"/>
  <c r="I260" i="4" s="1"/>
  <c r="J260" i="4" s="1"/>
  <c r="B261" i="4"/>
  <c r="C261" i="4" s="1"/>
  <c r="D261" i="4" s="1"/>
  <c r="E261" i="4" s="1"/>
  <c r="F261" i="4" s="1"/>
  <c r="G261" i="4" s="1"/>
  <c r="H261" i="4" s="1"/>
  <c r="I261" i="4" s="1"/>
  <c r="J261" i="4" s="1"/>
  <c r="B262" i="4"/>
  <c r="C262" i="4" s="1"/>
  <c r="D262" i="4" s="1"/>
  <c r="E262" i="4" s="1"/>
  <c r="F262" i="4" s="1"/>
  <c r="G262" i="4" s="1"/>
  <c r="H262" i="4" s="1"/>
  <c r="I262" i="4" s="1"/>
  <c r="J262" i="4" s="1"/>
  <c r="B263" i="4"/>
  <c r="C263" i="4" s="1"/>
  <c r="D263" i="4" s="1"/>
  <c r="E263" i="4" s="1"/>
  <c r="F263" i="4" s="1"/>
  <c r="G263" i="4" s="1"/>
  <c r="H263" i="4" s="1"/>
  <c r="I263" i="4" s="1"/>
  <c r="J263" i="4" s="1"/>
  <c r="B264" i="4"/>
  <c r="C264" i="4" s="1"/>
  <c r="D264" i="4" s="1"/>
  <c r="E264" i="4" s="1"/>
  <c r="F264" i="4" s="1"/>
  <c r="G264" i="4" s="1"/>
  <c r="H264" i="4" s="1"/>
  <c r="I264" i="4" s="1"/>
  <c r="J264" i="4" s="1"/>
  <c r="B265" i="4"/>
  <c r="C265" i="4" s="1"/>
  <c r="D265" i="4" s="1"/>
  <c r="E265" i="4" s="1"/>
  <c r="F265" i="4" s="1"/>
  <c r="G265" i="4" s="1"/>
  <c r="H265" i="4" s="1"/>
  <c r="I265" i="4" s="1"/>
  <c r="J265" i="4" s="1"/>
  <c r="B266" i="4"/>
  <c r="C266" i="4" s="1"/>
  <c r="D266" i="4" s="1"/>
  <c r="E266" i="4" s="1"/>
  <c r="F266" i="4" s="1"/>
  <c r="G266" i="4" s="1"/>
  <c r="H266" i="4" s="1"/>
  <c r="I266" i="4" s="1"/>
  <c r="J266" i="4" s="1"/>
  <c r="B267" i="4"/>
  <c r="C267" i="4" s="1"/>
  <c r="D267" i="4" s="1"/>
  <c r="E267" i="4" s="1"/>
  <c r="F267" i="4" s="1"/>
  <c r="G267" i="4" s="1"/>
  <c r="H267" i="4" s="1"/>
  <c r="I267" i="4" s="1"/>
  <c r="J267" i="4" s="1"/>
  <c r="B268" i="4"/>
  <c r="C268" i="4" s="1"/>
  <c r="D268" i="4" s="1"/>
  <c r="E268" i="4" s="1"/>
  <c r="F268" i="4" s="1"/>
  <c r="G268" i="4" s="1"/>
  <c r="H268" i="4" s="1"/>
  <c r="I268" i="4" s="1"/>
  <c r="J268" i="4" s="1"/>
  <c r="B269" i="4"/>
  <c r="C269" i="4" s="1"/>
  <c r="D269" i="4" s="1"/>
  <c r="E269" i="4" s="1"/>
  <c r="F269" i="4" s="1"/>
  <c r="G269" i="4" s="1"/>
  <c r="H269" i="4" s="1"/>
  <c r="I269" i="4" s="1"/>
  <c r="J269" i="4" s="1"/>
  <c r="B270" i="4"/>
  <c r="C270" i="4" s="1"/>
  <c r="D270" i="4" s="1"/>
  <c r="E270" i="4" s="1"/>
  <c r="F270" i="4" s="1"/>
  <c r="G270" i="4" s="1"/>
  <c r="H270" i="4" s="1"/>
  <c r="I270" i="4" s="1"/>
  <c r="J270" i="4" s="1"/>
  <c r="B271" i="4"/>
  <c r="C271" i="4" s="1"/>
  <c r="D271" i="4" s="1"/>
  <c r="E271" i="4" s="1"/>
  <c r="F271" i="4" s="1"/>
  <c r="G271" i="4" s="1"/>
  <c r="H271" i="4" s="1"/>
  <c r="I271" i="4" s="1"/>
  <c r="J271" i="4" s="1"/>
  <c r="B272" i="4"/>
  <c r="C272" i="4" s="1"/>
  <c r="D272" i="4" s="1"/>
  <c r="E272" i="4" s="1"/>
  <c r="F272" i="4" s="1"/>
  <c r="G272" i="4" s="1"/>
  <c r="H272" i="4" s="1"/>
  <c r="I272" i="4" s="1"/>
  <c r="J272" i="4" s="1"/>
  <c r="B273" i="4"/>
  <c r="C273" i="4" s="1"/>
  <c r="D273" i="4" s="1"/>
  <c r="E273" i="4" s="1"/>
  <c r="F273" i="4" s="1"/>
  <c r="G273" i="4" s="1"/>
  <c r="H273" i="4" s="1"/>
  <c r="I273" i="4" s="1"/>
  <c r="J273" i="4" s="1"/>
  <c r="B274" i="4"/>
  <c r="C274" i="4" s="1"/>
  <c r="D274" i="4" s="1"/>
  <c r="E274" i="4" s="1"/>
  <c r="F274" i="4" s="1"/>
  <c r="G274" i="4" s="1"/>
  <c r="H274" i="4" s="1"/>
  <c r="I274" i="4" s="1"/>
  <c r="J274" i="4" s="1"/>
  <c r="B275" i="4"/>
  <c r="C275" i="4" s="1"/>
  <c r="D275" i="4" s="1"/>
  <c r="E275" i="4" s="1"/>
  <c r="F275" i="4" s="1"/>
  <c r="G275" i="4" s="1"/>
  <c r="H275" i="4" s="1"/>
  <c r="I275" i="4" s="1"/>
  <c r="J275" i="4" s="1"/>
  <c r="B276" i="4"/>
  <c r="C276" i="4" s="1"/>
  <c r="D276" i="4" s="1"/>
  <c r="E276" i="4" s="1"/>
  <c r="F276" i="4" s="1"/>
  <c r="G276" i="4" s="1"/>
  <c r="H276" i="4" s="1"/>
  <c r="I276" i="4" s="1"/>
  <c r="J276" i="4" s="1"/>
  <c r="B277" i="4"/>
  <c r="C277" i="4" s="1"/>
  <c r="D277" i="4" s="1"/>
  <c r="E277" i="4" s="1"/>
  <c r="F277" i="4" s="1"/>
  <c r="G277" i="4" s="1"/>
  <c r="H277" i="4" s="1"/>
  <c r="I277" i="4" s="1"/>
  <c r="J277" i="4" s="1"/>
  <c r="B278" i="4"/>
  <c r="C278" i="4" s="1"/>
  <c r="D278" i="4" s="1"/>
  <c r="E278" i="4" s="1"/>
  <c r="F278" i="4" s="1"/>
  <c r="G278" i="4" s="1"/>
  <c r="H278" i="4" s="1"/>
  <c r="I278" i="4" s="1"/>
  <c r="J278" i="4" s="1"/>
  <c r="B279" i="4"/>
  <c r="C279" i="4" s="1"/>
  <c r="D279" i="4" s="1"/>
  <c r="E279" i="4" s="1"/>
  <c r="F279" i="4" s="1"/>
  <c r="G279" i="4" s="1"/>
  <c r="H279" i="4" s="1"/>
  <c r="I279" i="4" s="1"/>
  <c r="J279" i="4" s="1"/>
  <c r="B280" i="4"/>
  <c r="C280" i="4" s="1"/>
  <c r="D280" i="4" s="1"/>
  <c r="E280" i="4" s="1"/>
  <c r="F280" i="4" s="1"/>
  <c r="G280" i="4" s="1"/>
  <c r="H280" i="4" s="1"/>
  <c r="I280" i="4" s="1"/>
  <c r="J280" i="4" s="1"/>
  <c r="B281" i="4"/>
  <c r="C281" i="4" s="1"/>
  <c r="D281" i="4" s="1"/>
  <c r="E281" i="4" s="1"/>
  <c r="F281" i="4" s="1"/>
  <c r="G281" i="4" s="1"/>
  <c r="H281" i="4" s="1"/>
  <c r="I281" i="4" s="1"/>
  <c r="J281" i="4" s="1"/>
  <c r="B282" i="4"/>
  <c r="C282" i="4" s="1"/>
  <c r="D282" i="4" s="1"/>
  <c r="E282" i="4" s="1"/>
  <c r="F282" i="4" s="1"/>
  <c r="G282" i="4" s="1"/>
  <c r="H282" i="4" s="1"/>
  <c r="I282" i="4" s="1"/>
  <c r="J282" i="4" s="1"/>
  <c r="B283" i="4"/>
  <c r="C283" i="4" s="1"/>
  <c r="D283" i="4" s="1"/>
  <c r="E283" i="4" s="1"/>
  <c r="F283" i="4" s="1"/>
  <c r="G283" i="4" s="1"/>
  <c r="H283" i="4" s="1"/>
  <c r="I283" i="4" s="1"/>
  <c r="J283" i="4" s="1"/>
  <c r="B284" i="4"/>
  <c r="C284" i="4" s="1"/>
  <c r="D284" i="4" s="1"/>
  <c r="E284" i="4" s="1"/>
  <c r="F284" i="4" s="1"/>
  <c r="G284" i="4" s="1"/>
  <c r="H284" i="4" s="1"/>
  <c r="I284" i="4" s="1"/>
  <c r="J284" i="4" s="1"/>
  <c r="B285" i="4"/>
  <c r="C285" i="4" s="1"/>
  <c r="D285" i="4" s="1"/>
  <c r="E285" i="4" s="1"/>
  <c r="F285" i="4" s="1"/>
  <c r="G285" i="4" s="1"/>
  <c r="H285" i="4" s="1"/>
  <c r="I285" i="4" s="1"/>
  <c r="J285" i="4" s="1"/>
  <c r="B286" i="4"/>
  <c r="C286" i="4" s="1"/>
  <c r="D286" i="4" s="1"/>
  <c r="E286" i="4" s="1"/>
  <c r="F286" i="4" s="1"/>
  <c r="G286" i="4" s="1"/>
  <c r="H286" i="4" s="1"/>
  <c r="I286" i="4" s="1"/>
  <c r="J286" i="4" s="1"/>
  <c r="B287" i="4"/>
  <c r="C287" i="4" s="1"/>
  <c r="D287" i="4" s="1"/>
  <c r="E287" i="4" s="1"/>
  <c r="F287" i="4" s="1"/>
  <c r="G287" i="4" s="1"/>
  <c r="H287" i="4" s="1"/>
  <c r="I287" i="4" s="1"/>
  <c r="J287" i="4" s="1"/>
  <c r="B288" i="4"/>
  <c r="C288" i="4" s="1"/>
  <c r="D288" i="4" s="1"/>
  <c r="E288" i="4" s="1"/>
  <c r="F288" i="4" s="1"/>
  <c r="G288" i="4" s="1"/>
  <c r="H288" i="4" s="1"/>
  <c r="I288" i="4" s="1"/>
  <c r="J288" i="4" s="1"/>
  <c r="B289" i="4"/>
  <c r="C289" i="4" s="1"/>
  <c r="D289" i="4" s="1"/>
  <c r="E289" i="4" s="1"/>
  <c r="F289" i="4" s="1"/>
  <c r="G289" i="4" s="1"/>
  <c r="H289" i="4" s="1"/>
  <c r="I289" i="4" s="1"/>
  <c r="J289" i="4" s="1"/>
  <c r="B290" i="4"/>
  <c r="C290" i="4" s="1"/>
  <c r="D290" i="4" s="1"/>
  <c r="E290" i="4" s="1"/>
  <c r="F290" i="4" s="1"/>
  <c r="G290" i="4" s="1"/>
  <c r="H290" i="4" s="1"/>
  <c r="I290" i="4" s="1"/>
  <c r="J290" i="4" s="1"/>
  <c r="B291" i="4"/>
  <c r="C291" i="4" s="1"/>
  <c r="D291" i="4" s="1"/>
  <c r="E291" i="4" s="1"/>
  <c r="F291" i="4" s="1"/>
  <c r="G291" i="4" s="1"/>
  <c r="H291" i="4" s="1"/>
  <c r="I291" i="4" s="1"/>
  <c r="J291" i="4" s="1"/>
  <c r="B292" i="4"/>
  <c r="C292" i="4" s="1"/>
  <c r="D292" i="4" s="1"/>
  <c r="E292" i="4" s="1"/>
  <c r="F292" i="4" s="1"/>
  <c r="G292" i="4" s="1"/>
  <c r="H292" i="4" s="1"/>
  <c r="I292" i="4" s="1"/>
  <c r="J292" i="4" s="1"/>
  <c r="B293" i="4"/>
  <c r="C293" i="4" s="1"/>
  <c r="D293" i="4" s="1"/>
  <c r="E293" i="4" s="1"/>
  <c r="F293" i="4" s="1"/>
  <c r="G293" i="4" s="1"/>
  <c r="H293" i="4" s="1"/>
  <c r="I293" i="4" s="1"/>
  <c r="J293" i="4" s="1"/>
  <c r="B294" i="4"/>
  <c r="C294" i="4" s="1"/>
  <c r="D294" i="4" s="1"/>
  <c r="E294" i="4" s="1"/>
  <c r="F294" i="4" s="1"/>
  <c r="G294" i="4" s="1"/>
  <c r="H294" i="4" s="1"/>
  <c r="I294" i="4" s="1"/>
  <c r="J294" i="4" s="1"/>
  <c r="B295" i="4"/>
  <c r="C295" i="4" s="1"/>
  <c r="D295" i="4" s="1"/>
  <c r="E295" i="4" s="1"/>
  <c r="F295" i="4" s="1"/>
  <c r="G295" i="4" s="1"/>
  <c r="H295" i="4" s="1"/>
  <c r="I295" i="4" s="1"/>
  <c r="J295" i="4" s="1"/>
  <c r="B296" i="4"/>
  <c r="C296" i="4" s="1"/>
  <c r="D296" i="4" s="1"/>
  <c r="E296" i="4" s="1"/>
  <c r="F296" i="4" s="1"/>
  <c r="G296" i="4" s="1"/>
  <c r="H296" i="4" s="1"/>
  <c r="I296" i="4" s="1"/>
  <c r="J296" i="4" s="1"/>
  <c r="B297" i="4"/>
  <c r="C297" i="4" s="1"/>
  <c r="D297" i="4" s="1"/>
  <c r="E297" i="4" s="1"/>
  <c r="F297" i="4" s="1"/>
  <c r="G297" i="4" s="1"/>
  <c r="H297" i="4" s="1"/>
  <c r="I297" i="4" s="1"/>
  <c r="J297" i="4" s="1"/>
  <c r="B298" i="4"/>
  <c r="C298" i="4" s="1"/>
  <c r="D298" i="4" s="1"/>
  <c r="E298" i="4" s="1"/>
  <c r="F298" i="4" s="1"/>
  <c r="G298" i="4" s="1"/>
  <c r="H298" i="4" s="1"/>
  <c r="I298" i="4" s="1"/>
  <c r="J298" i="4" s="1"/>
  <c r="B299" i="4"/>
  <c r="C299" i="4" s="1"/>
  <c r="D299" i="4" s="1"/>
  <c r="E299" i="4" s="1"/>
  <c r="F299" i="4" s="1"/>
  <c r="G299" i="4" s="1"/>
  <c r="H299" i="4" s="1"/>
  <c r="I299" i="4" s="1"/>
  <c r="J299" i="4" s="1"/>
  <c r="B300" i="4"/>
  <c r="C300" i="4" s="1"/>
  <c r="D300" i="4" s="1"/>
  <c r="E300" i="4" s="1"/>
  <c r="F300" i="4" s="1"/>
  <c r="G300" i="4" s="1"/>
  <c r="H300" i="4" s="1"/>
  <c r="I300" i="4" s="1"/>
  <c r="J300" i="4" s="1"/>
  <c r="B301" i="4"/>
  <c r="C301" i="4" s="1"/>
  <c r="D301" i="4" s="1"/>
  <c r="E301" i="4" s="1"/>
  <c r="F301" i="4" s="1"/>
  <c r="G301" i="4" s="1"/>
  <c r="H301" i="4" s="1"/>
  <c r="I301" i="4" s="1"/>
  <c r="J301" i="4" s="1"/>
  <c r="B302" i="4"/>
  <c r="C302" i="4" s="1"/>
  <c r="D302" i="4" s="1"/>
  <c r="E302" i="4" s="1"/>
  <c r="F302" i="4" s="1"/>
  <c r="G302" i="4" s="1"/>
  <c r="H302" i="4" s="1"/>
  <c r="I302" i="4" s="1"/>
  <c r="J302" i="4" s="1"/>
  <c r="B303" i="4"/>
  <c r="C303" i="4" s="1"/>
  <c r="D303" i="4" s="1"/>
  <c r="E303" i="4" s="1"/>
  <c r="F303" i="4" s="1"/>
  <c r="G303" i="4" s="1"/>
  <c r="H303" i="4" s="1"/>
  <c r="I303" i="4" s="1"/>
  <c r="J303" i="4" s="1"/>
  <c r="B304" i="4"/>
  <c r="C304" i="4" s="1"/>
  <c r="D304" i="4" s="1"/>
  <c r="E304" i="4" s="1"/>
  <c r="F304" i="4" s="1"/>
  <c r="G304" i="4" s="1"/>
  <c r="H304" i="4" s="1"/>
  <c r="I304" i="4" s="1"/>
  <c r="J304" i="4" s="1"/>
  <c r="B305" i="4"/>
  <c r="C305" i="4" s="1"/>
  <c r="D305" i="4" s="1"/>
  <c r="E305" i="4" s="1"/>
  <c r="F305" i="4" s="1"/>
  <c r="G305" i="4" s="1"/>
  <c r="H305" i="4" s="1"/>
  <c r="I305" i="4" s="1"/>
  <c r="J305" i="4" s="1"/>
  <c r="B306" i="4"/>
  <c r="C306" i="4" s="1"/>
  <c r="D306" i="4" s="1"/>
  <c r="E306" i="4" s="1"/>
  <c r="F306" i="4" s="1"/>
  <c r="G306" i="4" s="1"/>
  <c r="H306" i="4" s="1"/>
  <c r="I306" i="4" s="1"/>
  <c r="J306" i="4" s="1"/>
  <c r="B307" i="4"/>
  <c r="C307" i="4" s="1"/>
  <c r="D307" i="4" s="1"/>
  <c r="E307" i="4" s="1"/>
  <c r="F307" i="4" s="1"/>
  <c r="G307" i="4" s="1"/>
  <c r="H307" i="4" s="1"/>
  <c r="I307" i="4" s="1"/>
  <c r="J307" i="4" s="1"/>
  <c r="B308" i="4"/>
  <c r="C308" i="4" s="1"/>
  <c r="D308" i="4" s="1"/>
  <c r="E308" i="4" s="1"/>
  <c r="F308" i="4" s="1"/>
  <c r="G308" i="4" s="1"/>
  <c r="H308" i="4" s="1"/>
  <c r="I308" i="4" s="1"/>
  <c r="J308" i="4" s="1"/>
  <c r="B309" i="4"/>
  <c r="C309" i="4" s="1"/>
  <c r="D309" i="4" s="1"/>
  <c r="E309" i="4" s="1"/>
  <c r="F309" i="4" s="1"/>
  <c r="G309" i="4" s="1"/>
  <c r="H309" i="4" s="1"/>
  <c r="I309" i="4" s="1"/>
  <c r="J309" i="4" s="1"/>
  <c r="B310" i="4"/>
  <c r="C310" i="4" s="1"/>
  <c r="D310" i="4" s="1"/>
  <c r="E310" i="4" s="1"/>
  <c r="F310" i="4" s="1"/>
  <c r="G310" i="4" s="1"/>
  <c r="H310" i="4" s="1"/>
  <c r="I310" i="4" s="1"/>
  <c r="J310" i="4" s="1"/>
  <c r="B311" i="4"/>
  <c r="C311" i="4" s="1"/>
  <c r="D311" i="4" s="1"/>
  <c r="E311" i="4" s="1"/>
  <c r="F311" i="4" s="1"/>
  <c r="G311" i="4" s="1"/>
  <c r="H311" i="4" s="1"/>
  <c r="I311" i="4" s="1"/>
  <c r="J311" i="4" s="1"/>
  <c r="B312" i="4"/>
  <c r="C312" i="4" s="1"/>
  <c r="D312" i="4" s="1"/>
  <c r="E312" i="4" s="1"/>
  <c r="F312" i="4" s="1"/>
  <c r="G312" i="4" s="1"/>
  <c r="H312" i="4" s="1"/>
  <c r="I312" i="4" s="1"/>
  <c r="J312" i="4" s="1"/>
  <c r="B313" i="4"/>
  <c r="C313" i="4" s="1"/>
  <c r="D313" i="4" s="1"/>
  <c r="E313" i="4" s="1"/>
  <c r="F313" i="4" s="1"/>
  <c r="G313" i="4" s="1"/>
  <c r="H313" i="4" s="1"/>
  <c r="I313" i="4" s="1"/>
  <c r="J313" i="4" s="1"/>
  <c r="B314" i="4"/>
  <c r="C314" i="4" s="1"/>
  <c r="D314" i="4" s="1"/>
  <c r="E314" i="4" s="1"/>
  <c r="F314" i="4" s="1"/>
  <c r="G314" i="4" s="1"/>
  <c r="H314" i="4" s="1"/>
  <c r="I314" i="4" s="1"/>
  <c r="J314" i="4" s="1"/>
  <c r="B315" i="4"/>
  <c r="C315" i="4" s="1"/>
  <c r="D315" i="4" s="1"/>
  <c r="E315" i="4" s="1"/>
  <c r="F315" i="4" s="1"/>
  <c r="G315" i="4" s="1"/>
  <c r="H315" i="4" s="1"/>
  <c r="I315" i="4" s="1"/>
  <c r="J315" i="4" s="1"/>
  <c r="B316" i="4"/>
  <c r="C316" i="4" s="1"/>
  <c r="D316" i="4" s="1"/>
  <c r="E316" i="4" s="1"/>
  <c r="F316" i="4" s="1"/>
  <c r="G316" i="4" s="1"/>
  <c r="H316" i="4" s="1"/>
  <c r="I316" i="4" s="1"/>
  <c r="J316" i="4" s="1"/>
  <c r="B317" i="4"/>
  <c r="C317" i="4" s="1"/>
  <c r="D317" i="4" s="1"/>
  <c r="E317" i="4" s="1"/>
  <c r="F317" i="4" s="1"/>
  <c r="G317" i="4" s="1"/>
  <c r="H317" i="4" s="1"/>
  <c r="I317" i="4" s="1"/>
  <c r="J317" i="4" s="1"/>
  <c r="B318" i="4"/>
  <c r="C318" i="4" s="1"/>
  <c r="D318" i="4" s="1"/>
  <c r="E318" i="4" s="1"/>
  <c r="F318" i="4" s="1"/>
  <c r="G318" i="4" s="1"/>
  <c r="H318" i="4" s="1"/>
  <c r="I318" i="4" s="1"/>
  <c r="J318" i="4" s="1"/>
  <c r="B319" i="4"/>
  <c r="C319" i="4" s="1"/>
  <c r="D319" i="4" s="1"/>
  <c r="E319" i="4" s="1"/>
  <c r="F319" i="4" s="1"/>
  <c r="G319" i="4" s="1"/>
  <c r="H319" i="4" s="1"/>
  <c r="I319" i="4" s="1"/>
  <c r="J319" i="4" s="1"/>
  <c r="B320" i="4"/>
  <c r="C320" i="4" s="1"/>
  <c r="D320" i="4" s="1"/>
  <c r="E320" i="4" s="1"/>
  <c r="F320" i="4" s="1"/>
  <c r="G320" i="4" s="1"/>
  <c r="H320" i="4" s="1"/>
  <c r="I320" i="4" s="1"/>
  <c r="J320" i="4" s="1"/>
  <c r="B321" i="4"/>
  <c r="C321" i="4" s="1"/>
  <c r="D321" i="4" s="1"/>
  <c r="E321" i="4" s="1"/>
  <c r="F321" i="4" s="1"/>
  <c r="G321" i="4" s="1"/>
  <c r="H321" i="4" s="1"/>
  <c r="I321" i="4" s="1"/>
  <c r="J321" i="4" s="1"/>
  <c r="B322" i="4"/>
  <c r="C322" i="4" s="1"/>
  <c r="D322" i="4" s="1"/>
  <c r="E322" i="4" s="1"/>
  <c r="F322" i="4" s="1"/>
  <c r="G322" i="4" s="1"/>
  <c r="H322" i="4" s="1"/>
  <c r="I322" i="4" s="1"/>
  <c r="J322" i="4" s="1"/>
  <c r="B323" i="4"/>
  <c r="C323" i="4" s="1"/>
  <c r="D323" i="4" s="1"/>
  <c r="E323" i="4" s="1"/>
  <c r="F323" i="4" s="1"/>
  <c r="G323" i="4" s="1"/>
  <c r="H323" i="4" s="1"/>
  <c r="I323" i="4" s="1"/>
  <c r="J323" i="4" s="1"/>
  <c r="B324" i="4"/>
  <c r="C324" i="4" s="1"/>
  <c r="D324" i="4" s="1"/>
  <c r="E324" i="4" s="1"/>
  <c r="F324" i="4" s="1"/>
  <c r="G324" i="4" s="1"/>
  <c r="H324" i="4" s="1"/>
  <c r="I324" i="4" s="1"/>
  <c r="J324" i="4" s="1"/>
  <c r="B325" i="4"/>
  <c r="C325" i="4" s="1"/>
  <c r="D325" i="4" s="1"/>
  <c r="E325" i="4" s="1"/>
  <c r="F325" i="4" s="1"/>
  <c r="G325" i="4" s="1"/>
  <c r="H325" i="4" s="1"/>
  <c r="I325" i="4" s="1"/>
  <c r="J325" i="4" s="1"/>
  <c r="B326" i="4"/>
  <c r="C326" i="4" s="1"/>
  <c r="D326" i="4" s="1"/>
  <c r="E326" i="4" s="1"/>
  <c r="F326" i="4" s="1"/>
  <c r="G326" i="4" s="1"/>
  <c r="H326" i="4" s="1"/>
  <c r="I326" i="4" s="1"/>
  <c r="J326" i="4" s="1"/>
  <c r="B327" i="4"/>
  <c r="C327" i="4" s="1"/>
  <c r="D327" i="4" s="1"/>
  <c r="E327" i="4" s="1"/>
  <c r="F327" i="4" s="1"/>
  <c r="G327" i="4" s="1"/>
  <c r="H327" i="4" s="1"/>
  <c r="I327" i="4" s="1"/>
  <c r="J327" i="4" s="1"/>
  <c r="B328" i="4"/>
  <c r="C328" i="4" s="1"/>
  <c r="D328" i="4" s="1"/>
  <c r="E328" i="4" s="1"/>
  <c r="F328" i="4" s="1"/>
  <c r="G328" i="4" s="1"/>
  <c r="H328" i="4" s="1"/>
  <c r="I328" i="4" s="1"/>
  <c r="J328" i="4" s="1"/>
  <c r="B329" i="4"/>
  <c r="C329" i="4" s="1"/>
  <c r="D329" i="4" s="1"/>
  <c r="E329" i="4" s="1"/>
  <c r="F329" i="4" s="1"/>
  <c r="G329" i="4" s="1"/>
  <c r="H329" i="4" s="1"/>
  <c r="I329" i="4" s="1"/>
  <c r="J329" i="4" s="1"/>
  <c r="B330" i="4"/>
  <c r="C330" i="4" s="1"/>
  <c r="D330" i="4" s="1"/>
  <c r="E330" i="4" s="1"/>
  <c r="F330" i="4" s="1"/>
  <c r="G330" i="4" s="1"/>
  <c r="H330" i="4" s="1"/>
  <c r="I330" i="4" s="1"/>
  <c r="J330" i="4" s="1"/>
  <c r="B331" i="4"/>
  <c r="C331" i="4" s="1"/>
  <c r="D331" i="4" s="1"/>
  <c r="E331" i="4" s="1"/>
  <c r="F331" i="4" s="1"/>
  <c r="G331" i="4" s="1"/>
  <c r="H331" i="4" s="1"/>
  <c r="I331" i="4" s="1"/>
  <c r="J331" i="4" s="1"/>
  <c r="B332" i="4"/>
  <c r="C332" i="4" s="1"/>
  <c r="D332" i="4" s="1"/>
  <c r="E332" i="4" s="1"/>
  <c r="F332" i="4" s="1"/>
  <c r="G332" i="4" s="1"/>
  <c r="H332" i="4" s="1"/>
  <c r="I332" i="4" s="1"/>
  <c r="J332" i="4" s="1"/>
  <c r="B333" i="4"/>
  <c r="C333" i="4" s="1"/>
  <c r="D333" i="4" s="1"/>
  <c r="E333" i="4" s="1"/>
  <c r="F333" i="4" s="1"/>
  <c r="G333" i="4" s="1"/>
  <c r="H333" i="4" s="1"/>
  <c r="I333" i="4" s="1"/>
  <c r="J333" i="4" s="1"/>
  <c r="B334" i="4"/>
  <c r="C334" i="4" s="1"/>
  <c r="D334" i="4" s="1"/>
  <c r="E334" i="4" s="1"/>
  <c r="F334" i="4" s="1"/>
  <c r="G334" i="4" s="1"/>
  <c r="H334" i="4" s="1"/>
  <c r="I334" i="4" s="1"/>
  <c r="J334" i="4" s="1"/>
  <c r="B335" i="4"/>
  <c r="C335" i="4" s="1"/>
  <c r="D335" i="4" s="1"/>
  <c r="E335" i="4" s="1"/>
  <c r="F335" i="4" s="1"/>
  <c r="G335" i="4" s="1"/>
  <c r="H335" i="4" s="1"/>
  <c r="I335" i="4" s="1"/>
  <c r="J335" i="4" s="1"/>
  <c r="B336" i="4"/>
  <c r="C336" i="4" s="1"/>
  <c r="D336" i="4" s="1"/>
  <c r="E336" i="4" s="1"/>
  <c r="F336" i="4" s="1"/>
  <c r="G336" i="4" s="1"/>
  <c r="H336" i="4" s="1"/>
  <c r="I336" i="4" s="1"/>
  <c r="J336" i="4" s="1"/>
  <c r="B337" i="4"/>
  <c r="C337" i="4" s="1"/>
  <c r="D337" i="4" s="1"/>
  <c r="E337" i="4" s="1"/>
  <c r="F337" i="4" s="1"/>
  <c r="G337" i="4" s="1"/>
  <c r="H337" i="4" s="1"/>
  <c r="I337" i="4" s="1"/>
  <c r="J337" i="4" s="1"/>
  <c r="B338" i="4"/>
  <c r="C338" i="4" s="1"/>
  <c r="D338" i="4" s="1"/>
  <c r="E338" i="4" s="1"/>
  <c r="F338" i="4" s="1"/>
  <c r="G338" i="4" s="1"/>
  <c r="H338" i="4" s="1"/>
  <c r="I338" i="4" s="1"/>
  <c r="J338" i="4" s="1"/>
  <c r="B339" i="4"/>
  <c r="C339" i="4" s="1"/>
  <c r="D339" i="4" s="1"/>
  <c r="E339" i="4" s="1"/>
  <c r="F339" i="4" s="1"/>
  <c r="G339" i="4" s="1"/>
  <c r="H339" i="4" s="1"/>
  <c r="I339" i="4" s="1"/>
  <c r="J339" i="4" s="1"/>
  <c r="B340" i="4"/>
  <c r="C340" i="4" s="1"/>
  <c r="D340" i="4" s="1"/>
  <c r="E340" i="4" s="1"/>
  <c r="F340" i="4" s="1"/>
  <c r="G340" i="4" s="1"/>
  <c r="H340" i="4" s="1"/>
  <c r="I340" i="4" s="1"/>
  <c r="J340" i="4" s="1"/>
  <c r="B341" i="4"/>
  <c r="C341" i="4" s="1"/>
  <c r="D341" i="4" s="1"/>
  <c r="E341" i="4" s="1"/>
  <c r="F341" i="4" s="1"/>
  <c r="G341" i="4" s="1"/>
  <c r="H341" i="4" s="1"/>
  <c r="I341" i="4" s="1"/>
  <c r="J341" i="4" s="1"/>
  <c r="B342" i="4"/>
  <c r="C342" i="4" s="1"/>
  <c r="D342" i="4" s="1"/>
  <c r="E342" i="4" s="1"/>
  <c r="F342" i="4" s="1"/>
  <c r="G342" i="4" s="1"/>
  <c r="H342" i="4" s="1"/>
  <c r="I342" i="4" s="1"/>
  <c r="J342" i="4" s="1"/>
  <c r="B343" i="4"/>
  <c r="C343" i="4" s="1"/>
  <c r="D343" i="4" s="1"/>
  <c r="E343" i="4" s="1"/>
  <c r="F343" i="4" s="1"/>
  <c r="G343" i="4" s="1"/>
  <c r="H343" i="4" s="1"/>
  <c r="I343" i="4" s="1"/>
  <c r="J343" i="4" s="1"/>
  <c r="B344" i="4"/>
  <c r="C344" i="4" s="1"/>
  <c r="D344" i="4" s="1"/>
  <c r="E344" i="4" s="1"/>
  <c r="F344" i="4" s="1"/>
  <c r="G344" i="4" s="1"/>
  <c r="H344" i="4" s="1"/>
  <c r="I344" i="4" s="1"/>
  <c r="J344" i="4" s="1"/>
  <c r="B345" i="4"/>
  <c r="C345" i="4" s="1"/>
  <c r="D345" i="4" s="1"/>
  <c r="E345" i="4" s="1"/>
  <c r="F345" i="4" s="1"/>
  <c r="G345" i="4" s="1"/>
  <c r="H345" i="4" s="1"/>
  <c r="I345" i="4" s="1"/>
  <c r="J345" i="4" s="1"/>
  <c r="B346" i="4"/>
  <c r="C346" i="4" s="1"/>
  <c r="D346" i="4" s="1"/>
  <c r="E346" i="4" s="1"/>
  <c r="F346" i="4" s="1"/>
  <c r="G346" i="4" s="1"/>
  <c r="H346" i="4" s="1"/>
  <c r="I346" i="4" s="1"/>
  <c r="J346" i="4" s="1"/>
  <c r="B347" i="4"/>
  <c r="C347" i="4" s="1"/>
  <c r="D347" i="4" s="1"/>
  <c r="E347" i="4" s="1"/>
  <c r="F347" i="4" s="1"/>
  <c r="G347" i="4" s="1"/>
  <c r="H347" i="4" s="1"/>
  <c r="I347" i="4" s="1"/>
  <c r="J347" i="4" s="1"/>
  <c r="B348" i="4"/>
  <c r="C348" i="4" s="1"/>
  <c r="D348" i="4" s="1"/>
  <c r="E348" i="4" s="1"/>
  <c r="F348" i="4" s="1"/>
  <c r="G348" i="4" s="1"/>
  <c r="H348" i="4" s="1"/>
  <c r="I348" i="4" s="1"/>
  <c r="J348" i="4" s="1"/>
  <c r="B349" i="4"/>
  <c r="C349" i="4" s="1"/>
  <c r="D349" i="4" s="1"/>
  <c r="E349" i="4" s="1"/>
  <c r="F349" i="4" s="1"/>
  <c r="G349" i="4" s="1"/>
  <c r="H349" i="4" s="1"/>
  <c r="I349" i="4" s="1"/>
  <c r="J349" i="4" s="1"/>
  <c r="B350" i="4"/>
  <c r="C350" i="4" s="1"/>
  <c r="D350" i="4" s="1"/>
  <c r="E350" i="4" s="1"/>
  <c r="F350" i="4" s="1"/>
  <c r="G350" i="4" s="1"/>
  <c r="H350" i="4" s="1"/>
  <c r="I350" i="4" s="1"/>
  <c r="J350" i="4" s="1"/>
  <c r="B351" i="4"/>
  <c r="C351" i="4" s="1"/>
  <c r="D351" i="4" s="1"/>
  <c r="E351" i="4" s="1"/>
  <c r="F351" i="4" s="1"/>
  <c r="G351" i="4" s="1"/>
  <c r="H351" i="4" s="1"/>
  <c r="I351" i="4" s="1"/>
  <c r="J351" i="4" s="1"/>
  <c r="B352" i="4"/>
  <c r="C352" i="4" s="1"/>
  <c r="D352" i="4" s="1"/>
  <c r="E352" i="4" s="1"/>
  <c r="F352" i="4" s="1"/>
  <c r="G352" i="4" s="1"/>
  <c r="H352" i="4" s="1"/>
  <c r="I352" i="4" s="1"/>
  <c r="J352" i="4" s="1"/>
  <c r="B353" i="4"/>
  <c r="C353" i="4" s="1"/>
  <c r="D353" i="4" s="1"/>
  <c r="E353" i="4" s="1"/>
  <c r="F353" i="4" s="1"/>
  <c r="G353" i="4" s="1"/>
  <c r="H353" i="4" s="1"/>
  <c r="I353" i="4" s="1"/>
  <c r="J353" i="4" s="1"/>
  <c r="B354" i="4"/>
  <c r="C354" i="4" s="1"/>
  <c r="D354" i="4" s="1"/>
  <c r="E354" i="4" s="1"/>
  <c r="F354" i="4" s="1"/>
  <c r="G354" i="4" s="1"/>
  <c r="H354" i="4" s="1"/>
  <c r="I354" i="4" s="1"/>
  <c r="J354" i="4" s="1"/>
  <c r="B355" i="4"/>
  <c r="C355" i="4" s="1"/>
  <c r="D355" i="4" s="1"/>
  <c r="E355" i="4" s="1"/>
  <c r="F355" i="4" s="1"/>
  <c r="G355" i="4" s="1"/>
  <c r="H355" i="4" s="1"/>
  <c r="I355" i="4" s="1"/>
  <c r="J355" i="4" s="1"/>
  <c r="B356" i="4"/>
  <c r="C356" i="4" s="1"/>
  <c r="D356" i="4" s="1"/>
  <c r="E356" i="4" s="1"/>
  <c r="F356" i="4" s="1"/>
  <c r="G356" i="4" s="1"/>
  <c r="H356" i="4" s="1"/>
  <c r="I356" i="4" s="1"/>
  <c r="J356" i="4" s="1"/>
  <c r="B357" i="4"/>
  <c r="C357" i="4" s="1"/>
  <c r="D357" i="4" s="1"/>
  <c r="E357" i="4" s="1"/>
  <c r="F357" i="4" s="1"/>
  <c r="G357" i="4" s="1"/>
  <c r="H357" i="4" s="1"/>
  <c r="I357" i="4" s="1"/>
  <c r="J357" i="4" s="1"/>
  <c r="B358" i="4"/>
  <c r="C358" i="4" s="1"/>
  <c r="D358" i="4" s="1"/>
  <c r="E358" i="4" s="1"/>
  <c r="F358" i="4" s="1"/>
  <c r="G358" i="4" s="1"/>
  <c r="H358" i="4" s="1"/>
  <c r="I358" i="4" s="1"/>
  <c r="J358" i="4" s="1"/>
  <c r="B359" i="4"/>
  <c r="C359" i="4" s="1"/>
  <c r="D359" i="4" s="1"/>
  <c r="E359" i="4" s="1"/>
  <c r="F359" i="4" s="1"/>
  <c r="G359" i="4" s="1"/>
  <c r="H359" i="4" s="1"/>
  <c r="I359" i="4" s="1"/>
  <c r="J359" i="4" s="1"/>
  <c r="B360" i="4"/>
  <c r="C360" i="4" s="1"/>
  <c r="D360" i="4" s="1"/>
  <c r="E360" i="4" s="1"/>
  <c r="F360" i="4" s="1"/>
  <c r="G360" i="4" s="1"/>
  <c r="H360" i="4" s="1"/>
  <c r="I360" i="4" s="1"/>
  <c r="J360" i="4" s="1"/>
  <c r="B361" i="4"/>
  <c r="C361" i="4" s="1"/>
  <c r="D361" i="4" s="1"/>
  <c r="E361" i="4" s="1"/>
  <c r="F361" i="4" s="1"/>
  <c r="G361" i="4" s="1"/>
  <c r="H361" i="4" s="1"/>
  <c r="I361" i="4" s="1"/>
  <c r="J361" i="4" s="1"/>
  <c r="B362" i="4"/>
  <c r="C362" i="4" s="1"/>
  <c r="D362" i="4" s="1"/>
  <c r="E362" i="4" s="1"/>
  <c r="F362" i="4" s="1"/>
  <c r="G362" i="4" s="1"/>
  <c r="H362" i="4" s="1"/>
  <c r="I362" i="4" s="1"/>
  <c r="J362" i="4" s="1"/>
  <c r="B363" i="4"/>
  <c r="C363" i="4" s="1"/>
  <c r="D363" i="4" s="1"/>
  <c r="E363" i="4" s="1"/>
  <c r="F363" i="4" s="1"/>
  <c r="G363" i="4" s="1"/>
  <c r="H363" i="4" s="1"/>
  <c r="I363" i="4" s="1"/>
  <c r="J363" i="4" s="1"/>
  <c r="B364" i="4"/>
  <c r="C364" i="4" s="1"/>
  <c r="D364" i="4" s="1"/>
  <c r="E364" i="4" s="1"/>
  <c r="F364" i="4" s="1"/>
  <c r="G364" i="4" s="1"/>
  <c r="H364" i="4" s="1"/>
  <c r="I364" i="4" s="1"/>
  <c r="J364" i="4" s="1"/>
  <c r="B365" i="4"/>
  <c r="C365" i="4" s="1"/>
  <c r="D365" i="4" s="1"/>
  <c r="E365" i="4" s="1"/>
  <c r="F365" i="4" s="1"/>
  <c r="G365" i="4" s="1"/>
  <c r="H365" i="4" s="1"/>
  <c r="I365" i="4" s="1"/>
  <c r="J365" i="4" s="1"/>
  <c r="B366" i="4"/>
  <c r="C366" i="4" s="1"/>
  <c r="D366" i="4" s="1"/>
  <c r="E366" i="4" s="1"/>
  <c r="F366" i="4" s="1"/>
  <c r="G366" i="4" s="1"/>
  <c r="H366" i="4" s="1"/>
  <c r="I366" i="4" s="1"/>
  <c r="J366" i="4" s="1"/>
  <c r="B367" i="4"/>
  <c r="C367" i="4" s="1"/>
  <c r="D367" i="4" s="1"/>
  <c r="E367" i="4" s="1"/>
  <c r="F367" i="4" s="1"/>
  <c r="G367" i="4" s="1"/>
  <c r="H367" i="4" s="1"/>
  <c r="I367" i="4" s="1"/>
  <c r="J367" i="4" s="1"/>
  <c r="B368" i="4"/>
  <c r="C368" i="4" s="1"/>
  <c r="D368" i="4" s="1"/>
  <c r="E368" i="4" s="1"/>
  <c r="F368" i="4" s="1"/>
  <c r="G368" i="4" s="1"/>
  <c r="H368" i="4" s="1"/>
  <c r="I368" i="4" s="1"/>
  <c r="J368" i="4" s="1"/>
  <c r="B369" i="4"/>
  <c r="C369" i="4" s="1"/>
  <c r="D369" i="4" s="1"/>
  <c r="E369" i="4" s="1"/>
  <c r="F369" i="4" s="1"/>
  <c r="G369" i="4" s="1"/>
  <c r="H369" i="4" s="1"/>
  <c r="I369" i="4" s="1"/>
  <c r="J369" i="4" s="1"/>
  <c r="B370" i="4"/>
  <c r="C370" i="4" s="1"/>
  <c r="D370" i="4" s="1"/>
  <c r="E370" i="4" s="1"/>
  <c r="F370" i="4" s="1"/>
  <c r="G370" i="4" s="1"/>
  <c r="H370" i="4" s="1"/>
  <c r="I370" i="4" s="1"/>
  <c r="J370" i="4" s="1"/>
  <c r="B371" i="4"/>
  <c r="C371" i="4" s="1"/>
  <c r="D371" i="4" s="1"/>
  <c r="E371" i="4" s="1"/>
  <c r="F371" i="4" s="1"/>
  <c r="G371" i="4" s="1"/>
  <c r="H371" i="4" s="1"/>
  <c r="I371" i="4" s="1"/>
  <c r="J371" i="4" s="1"/>
  <c r="B372" i="4"/>
  <c r="C372" i="4" s="1"/>
  <c r="D372" i="4" s="1"/>
  <c r="E372" i="4" s="1"/>
  <c r="F372" i="4" s="1"/>
  <c r="G372" i="4" s="1"/>
  <c r="H372" i="4" s="1"/>
  <c r="I372" i="4" s="1"/>
  <c r="J372" i="4" s="1"/>
  <c r="B373" i="4"/>
  <c r="C373" i="4" s="1"/>
  <c r="D373" i="4" s="1"/>
  <c r="E373" i="4" s="1"/>
  <c r="F373" i="4" s="1"/>
  <c r="G373" i="4" s="1"/>
  <c r="H373" i="4" s="1"/>
  <c r="I373" i="4" s="1"/>
  <c r="J373" i="4" s="1"/>
  <c r="B374" i="4"/>
  <c r="C374" i="4" s="1"/>
  <c r="D374" i="4" s="1"/>
  <c r="E374" i="4" s="1"/>
  <c r="F374" i="4" s="1"/>
  <c r="G374" i="4" s="1"/>
  <c r="H374" i="4" s="1"/>
  <c r="I374" i="4" s="1"/>
  <c r="J374" i="4" s="1"/>
  <c r="B375" i="4"/>
  <c r="C375" i="4" s="1"/>
  <c r="D375" i="4" s="1"/>
  <c r="E375" i="4" s="1"/>
  <c r="F375" i="4" s="1"/>
  <c r="G375" i="4" s="1"/>
  <c r="H375" i="4" s="1"/>
  <c r="I375" i="4" s="1"/>
  <c r="J375" i="4" s="1"/>
  <c r="B376" i="4"/>
  <c r="C376" i="4" s="1"/>
  <c r="D376" i="4" s="1"/>
  <c r="E376" i="4" s="1"/>
  <c r="F376" i="4" s="1"/>
  <c r="G376" i="4" s="1"/>
  <c r="H376" i="4" s="1"/>
  <c r="I376" i="4" s="1"/>
  <c r="J376" i="4" s="1"/>
  <c r="B377" i="4"/>
  <c r="C377" i="4" s="1"/>
  <c r="D377" i="4" s="1"/>
  <c r="E377" i="4" s="1"/>
  <c r="F377" i="4" s="1"/>
  <c r="G377" i="4" s="1"/>
  <c r="H377" i="4" s="1"/>
  <c r="I377" i="4" s="1"/>
  <c r="J377" i="4" s="1"/>
  <c r="B378" i="4"/>
  <c r="C378" i="4" s="1"/>
  <c r="D378" i="4" s="1"/>
  <c r="E378" i="4" s="1"/>
  <c r="F378" i="4" s="1"/>
  <c r="G378" i="4" s="1"/>
  <c r="H378" i="4" s="1"/>
  <c r="I378" i="4" s="1"/>
  <c r="J378" i="4" s="1"/>
  <c r="B379" i="4"/>
  <c r="C379" i="4" s="1"/>
  <c r="D379" i="4" s="1"/>
  <c r="E379" i="4" s="1"/>
  <c r="F379" i="4" s="1"/>
  <c r="G379" i="4" s="1"/>
  <c r="H379" i="4" s="1"/>
  <c r="I379" i="4" s="1"/>
  <c r="J379" i="4" s="1"/>
  <c r="B380" i="4"/>
  <c r="C380" i="4" s="1"/>
  <c r="D380" i="4" s="1"/>
  <c r="E380" i="4" s="1"/>
  <c r="F380" i="4" s="1"/>
  <c r="G380" i="4" s="1"/>
  <c r="H380" i="4" s="1"/>
  <c r="I380" i="4" s="1"/>
  <c r="J380" i="4" s="1"/>
  <c r="B381" i="4"/>
  <c r="C381" i="4" s="1"/>
  <c r="D381" i="4" s="1"/>
  <c r="E381" i="4" s="1"/>
  <c r="F381" i="4" s="1"/>
  <c r="G381" i="4" s="1"/>
  <c r="H381" i="4" s="1"/>
  <c r="I381" i="4" s="1"/>
  <c r="J381" i="4" s="1"/>
  <c r="B382" i="4"/>
  <c r="C382" i="4" s="1"/>
  <c r="D382" i="4" s="1"/>
  <c r="E382" i="4" s="1"/>
  <c r="F382" i="4" s="1"/>
  <c r="G382" i="4" s="1"/>
  <c r="H382" i="4" s="1"/>
  <c r="I382" i="4" s="1"/>
  <c r="J382" i="4" s="1"/>
  <c r="B383" i="4"/>
  <c r="C383" i="4" s="1"/>
  <c r="D383" i="4" s="1"/>
  <c r="E383" i="4" s="1"/>
  <c r="F383" i="4" s="1"/>
  <c r="G383" i="4" s="1"/>
  <c r="H383" i="4" s="1"/>
  <c r="I383" i="4" s="1"/>
  <c r="J383" i="4" s="1"/>
  <c r="B384" i="4"/>
  <c r="C384" i="4" s="1"/>
  <c r="D384" i="4" s="1"/>
  <c r="E384" i="4" s="1"/>
  <c r="F384" i="4" s="1"/>
  <c r="G384" i="4" s="1"/>
  <c r="H384" i="4" s="1"/>
  <c r="I384" i="4" s="1"/>
  <c r="J384" i="4" s="1"/>
  <c r="B385" i="4"/>
  <c r="C385" i="4" s="1"/>
  <c r="D385" i="4" s="1"/>
  <c r="E385" i="4" s="1"/>
  <c r="F385" i="4" s="1"/>
  <c r="G385" i="4" s="1"/>
  <c r="H385" i="4" s="1"/>
  <c r="I385" i="4" s="1"/>
  <c r="J385" i="4" s="1"/>
  <c r="B386" i="4"/>
  <c r="C386" i="4" s="1"/>
  <c r="D386" i="4" s="1"/>
  <c r="E386" i="4" s="1"/>
  <c r="F386" i="4" s="1"/>
  <c r="G386" i="4" s="1"/>
  <c r="H386" i="4" s="1"/>
  <c r="I386" i="4" s="1"/>
  <c r="J386" i="4" s="1"/>
  <c r="B387" i="4"/>
  <c r="C387" i="4" s="1"/>
  <c r="D387" i="4" s="1"/>
  <c r="E387" i="4" s="1"/>
  <c r="F387" i="4" s="1"/>
  <c r="G387" i="4" s="1"/>
  <c r="H387" i="4" s="1"/>
  <c r="I387" i="4" s="1"/>
  <c r="J387" i="4" s="1"/>
  <c r="B388" i="4"/>
  <c r="C388" i="4" s="1"/>
  <c r="D388" i="4" s="1"/>
  <c r="E388" i="4" s="1"/>
  <c r="F388" i="4" s="1"/>
  <c r="G388" i="4" s="1"/>
  <c r="H388" i="4" s="1"/>
  <c r="I388" i="4" s="1"/>
  <c r="J388" i="4" s="1"/>
  <c r="B389" i="4"/>
  <c r="C389" i="4" s="1"/>
  <c r="D389" i="4" s="1"/>
  <c r="E389" i="4" s="1"/>
  <c r="F389" i="4" s="1"/>
  <c r="G389" i="4" s="1"/>
  <c r="H389" i="4" s="1"/>
  <c r="I389" i="4" s="1"/>
  <c r="J389" i="4" s="1"/>
  <c r="B390" i="4"/>
  <c r="C390" i="4" s="1"/>
  <c r="D390" i="4" s="1"/>
  <c r="E390" i="4" s="1"/>
  <c r="F390" i="4" s="1"/>
  <c r="G390" i="4" s="1"/>
  <c r="H390" i="4" s="1"/>
  <c r="I390" i="4" s="1"/>
  <c r="J390" i="4" s="1"/>
  <c r="B391" i="4"/>
  <c r="C391" i="4" s="1"/>
  <c r="D391" i="4" s="1"/>
  <c r="E391" i="4" s="1"/>
  <c r="F391" i="4" s="1"/>
  <c r="G391" i="4" s="1"/>
  <c r="H391" i="4" s="1"/>
  <c r="I391" i="4" s="1"/>
  <c r="J391" i="4" s="1"/>
  <c r="B392" i="4"/>
  <c r="C392" i="4" s="1"/>
  <c r="D392" i="4" s="1"/>
  <c r="E392" i="4" s="1"/>
  <c r="F392" i="4" s="1"/>
  <c r="G392" i="4" s="1"/>
  <c r="H392" i="4" s="1"/>
  <c r="I392" i="4" s="1"/>
  <c r="J392" i="4" s="1"/>
  <c r="B393" i="4"/>
  <c r="C393" i="4" s="1"/>
  <c r="D393" i="4" s="1"/>
  <c r="E393" i="4" s="1"/>
  <c r="F393" i="4" s="1"/>
  <c r="G393" i="4" s="1"/>
  <c r="H393" i="4" s="1"/>
  <c r="I393" i="4" s="1"/>
  <c r="J393" i="4" s="1"/>
  <c r="B394" i="4"/>
  <c r="C394" i="4" s="1"/>
  <c r="D394" i="4" s="1"/>
  <c r="E394" i="4" s="1"/>
  <c r="F394" i="4" s="1"/>
  <c r="G394" i="4" s="1"/>
  <c r="H394" i="4" s="1"/>
  <c r="I394" i="4" s="1"/>
  <c r="J394" i="4" s="1"/>
  <c r="B395" i="4"/>
  <c r="C395" i="4" s="1"/>
  <c r="D395" i="4" s="1"/>
  <c r="E395" i="4" s="1"/>
  <c r="F395" i="4" s="1"/>
  <c r="G395" i="4" s="1"/>
  <c r="H395" i="4" s="1"/>
  <c r="I395" i="4" s="1"/>
  <c r="J395" i="4" s="1"/>
  <c r="B396" i="4"/>
  <c r="C396" i="4" s="1"/>
  <c r="D396" i="4" s="1"/>
  <c r="E396" i="4" s="1"/>
  <c r="F396" i="4" s="1"/>
  <c r="G396" i="4" s="1"/>
  <c r="H396" i="4" s="1"/>
  <c r="I396" i="4" s="1"/>
  <c r="J396" i="4" s="1"/>
  <c r="B397" i="4"/>
  <c r="C397" i="4" s="1"/>
  <c r="D397" i="4" s="1"/>
  <c r="E397" i="4" s="1"/>
  <c r="F397" i="4" s="1"/>
  <c r="G397" i="4" s="1"/>
  <c r="H397" i="4" s="1"/>
  <c r="I397" i="4" s="1"/>
  <c r="J397" i="4" s="1"/>
  <c r="B398" i="4"/>
  <c r="C398" i="4" s="1"/>
  <c r="D398" i="4" s="1"/>
  <c r="E398" i="4" s="1"/>
  <c r="F398" i="4" s="1"/>
  <c r="G398" i="4" s="1"/>
  <c r="H398" i="4" s="1"/>
  <c r="I398" i="4" s="1"/>
  <c r="J398" i="4" s="1"/>
  <c r="B399" i="4"/>
  <c r="C399" i="4" s="1"/>
  <c r="D399" i="4" s="1"/>
  <c r="E399" i="4" s="1"/>
  <c r="F399" i="4" s="1"/>
  <c r="G399" i="4" s="1"/>
  <c r="H399" i="4" s="1"/>
  <c r="I399" i="4" s="1"/>
  <c r="J399" i="4" s="1"/>
  <c r="B400" i="4"/>
  <c r="C400" i="4" s="1"/>
  <c r="D400" i="4" s="1"/>
  <c r="E400" i="4" s="1"/>
  <c r="F400" i="4" s="1"/>
  <c r="G400" i="4" s="1"/>
  <c r="H400" i="4" s="1"/>
  <c r="I400" i="4" s="1"/>
  <c r="J400" i="4" s="1"/>
  <c r="B401" i="4"/>
  <c r="C401" i="4" s="1"/>
  <c r="D401" i="4" s="1"/>
  <c r="E401" i="4" s="1"/>
  <c r="F401" i="4" s="1"/>
  <c r="G401" i="4" s="1"/>
  <c r="H401" i="4" s="1"/>
  <c r="I401" i="4" s="1"/>
  <c r="J401" i="4" s="1"/>
  <c r="B402" i="4"/>
  <c r="C402" i="4" s="1"/>
  <c r="D402" i="4" s="1"/>
  <c r="E402" i="4" s="1"/>
  <c r="F402" i="4" s="1"/>
  <c r="G402" i="4" s="1"/>
  <c r="H402" i="4" s="1"/>
  <c r="I402" i="4" s="1"/>
  <c r="J402" i="4" s="1"/>
  <c r="B403" i="4"/>
  <c r="C403" i="4" s="1"/>
  <c r="D403" i="4" s="1"/>
  <c r="E403" i="4" s="1"/>
  <c r="F403" i="4" s="1"/>
  <c r="G403" i="4" s="1"/>
  <c r="H403" i="4" s="1"/>
  <c r="I403" i="4" s="1"/>
  <c r="J403" i="4" s="1"/>
  <c r="B404" i="4"/>
  <c r="C404" i="4" s="1"/>
  <c r="D404" i="4" s="1"/>
  <c r="E404" i="4" s="1"/>
  <c r="F404" i="4" s="1"/>
  <c r="G404" i="4" s="1"/>
  <c r="H404" i="4" s="1"/>
  <c r="I404" i="4" s="1"/>
  <c r="J404" i="4" s="1"/>
  <c r="B405" i="4"/>
  <c r="C405" i="4" s="1"/>
  <c r="D405" i="4" s="1"/>
  <c r="E405" i="4" s="1"/>
  <c r="F405" i="4" s="1"/>
  <c r="G405" i="4" s="1"/>
  <c r="H405" i="4" s="1"/>
  <c r="I405" i="4" s="1"/>
  <c r="J405" i="4" s="1"/>
  <c r="B406" i="4"/>
  <c r="C406" i="4" s="1"/>
  <c r="D406" i="4" s="1"/>
  <c r="E406" i="4" s="1"/>
  <c r="F406" i="4" s="1"/>
  <c r="G406" i="4" s="1"/>
  <c r="H406" i="4" s="1"/>
  <c r="I406" i="4" s="1"/>
  <c r="J406" i="4" s="1"/>
  <c r="B407" i="4"/>
  <c r="C407" i="4" s="1"/>
  <c r="D407" i="4" s="1"/>
  <c r="E407" i="4" s="1"/>
  <c r="F407" i="4" s="1"/>
  <c r="G407" i="4" s="1"/>
  <c r="H407" i="4" s="1"/>
  <c r="I407" i="4" s="1"/>
  <c r="J407" i="4" s="1"/>
  <c r="B408" i="4"/>
  <c r="C408" i="4" s="1"/>
  <c r="D408" i="4" s="1"/>
  <c r="E408" i="4" s="1"/>
  <c r="F408" i="4" s="1"/>
  <c r="G408" i="4" s="1"/>
  <c r="H408" i="4" s="1"/>
  <c r="I408" i="4" s="1"/>
  <c r="J408" i="4" s="1"/>
  <c r="B409" i="4"/>
  <c r="C409" i="4" s="1"/>
  <c r="D409" i="4" s="1"/>
  <c r="E409" i="4" s="1"/>
  <c r="F409" i="4" s="1"/>
  <c r="G409" i="4" s="1"/>
  <c r="H409" i="4" s="1"/>
  <c r="I409" i="4" s="1"/>
  <c r="J409" i="4" s="1"/>
  <c r="B410" i="4"/>
  <c r="C410" i="4" s="1"/>
  <c r="D410" i="4" s="1"/>
  <c r="E410" i="4" s="1"/>
  <c r="F410" i="4" s="1"/>
  <c r="G410" i="4" s="1"/>
  <c r="H410" i="4" s="1"/>
  <c r="I410" i="4" s="1"/>
  <c r="J410" i="4" s="1"/>
  <c r="B411" i="4"/>
  <c r="C411" i="4" s="1"/>
  <c r="D411" i="4" s="1"/>
  <c r="E411" i="4" s="1"/>
  <c r="F411" i="4" s="1"/>
  <c r="G411" i="4" s="1"/>
  <c r="H411" i="4" s="1"/>
  <c r="I411" i="4" s="1"/>
  <c r="J411" i="4" s="1"/>
  <c r="B412" i="4"/>
  <c r="C412" i="4" s="1"/>
  <c r="D412" i="4" s="1"/>
  <c r="E412" i="4" s="1"/>
  <c r="F412" i="4" s="1"/>
  <c r="G412" i="4" s="1"/>
  <c r="H412" i="4" s="1"/>
  <c r="I412" i="4" s="1"/>
  <c r="J412" i="4" s="1"/>
  <c r="B413" i="4"/>
  <c r="C413" i="4" s="1"/>
  <c r="D413" i="4" s="1"/>
  <c r="E413" i="4" s="1"/>
  <c r="F413" i="4" s="1"/>
  <c r="G413" i="4" s="1"/>
  <c r="H413" i="4" s="1"/>
  <c r="I413" i="4" s="1"/>
  <c r="J413" i="4" s="1"/>
  <c r="B414" i="4"/>
  <c r="C414" i="4" s="1"/>
  <c r="D414" i="4" s="1"/>
  <c r="E414" i="4" s="1"/>
  <c r="F414" i="4" s="1"/>
  <c r="G414" i="4" s="1"/>
  <c r="H414" i="4" s="1"/>
  <c r="I414" i="4" s="1"/>
  <c r="J414" i="4" s="1"/>
  <c r="B415" i="4"/>
  <c r="C415" i="4" s="1"/>
  <c r="D415" i="4" s="1"/>
  <c r="E415" i="4" s="1"/>
  <c r="F415" i="4" s="1"/>
  <c r="G415" i="4" s="1"/>
  <c r="H415" i="4" s="1"/>
  <c r="I415" i="4" s="1"/>
  <c r="J415" i="4" s="1"/>
  <c r="B416" i="4"/>
  <c r="C416" i="4" s="1"/>
  <c r="D416" i="4" s="1"/>
  <c r="E416" i="4" s="1"/>
  <c r="F416" i="4" s="1"/>
  <c r="G416" i="4" s="1"/>
  <c r="H416" i="4" s="1"/>
  <c r="I416" i="4" s="1"/>
  <c r="J416" i="4" s="1"/>
  <c r="B417" i="4"/>
  <c r="C417" i="4" s="1"/>
  <c r="D417" i="4" s="1"/>
  <c r="E417" i="4" s="1"/>
  <c r="F417" i="4" s="1"/>
  <c r="G417" i="4" s="1"/>
  <c r="H417" i="4" s="1"/>
  <c r="I417" i="4" s="1"/>
  <c r="J417" i="4" s="1"/>
  <c r="B418" i="4"/>
  <c r="C418" i="4" s="1"/>
  <c r="D418" i="4" s="1"/>
  <c r="E418" i="4" s="1"/>
  <c r="F418" i="4" s="1"/>
  <c r="G418" i="4" s="1"/>
  <c r="H418" i="4" s="1"/>
  <c r="I418" i="4" s="1"/>
  <c r="J418" i="4" s="1"/>
  <c r="B419" i="4"/>
  <c r="C419" i="4" s="1"/>
  <c r="D419" i="4" s="1"/>
  <c r="E419" i="4" s="1"/>
  <c r="F419" i="4" s="1"/>
  <c r="G419" i="4" s="1"/>
  <c r="H419" i="4" s="1"/>
  <c r="I419" i="4" s="1"/>
  <c r="J419" i="4" s="1"/>
  <c r="B420" i="4"/>
  <c r="C420" i="4" s="1"/>
  <c r="D420" i="4" s="1"/>
  <c r="E420" i="4" s="1"/>
  <c r="F420" i="4" s="1"/>
  <c r="G420" i="4" s="1"/>
  <c r="H420" i="4" s="1"/>
  <c r="I420" i="4" s="1"/>
  <c r="J420" i="4" s="1"/>
  <c r="B421" i="4"/>
  <c r="C421" i="4" s="1"/>
  <c r="D421" i="4" s="1"/>
  <c r="E421" i="4" s="1"/>
  <c r="F421" i="4" s="1"/>
  <c r="G421" i="4" s="1"/>
  <c r="H421" i="4" s="1"/>
  <c r="I421" i="4" s="1"/>
  <c r="J421" i="4" s="1"/>
  <c r="B422" i="4"/>
  <c r="C422" i="4" s="1"/>
  <c r="D422" i="4" s="1"/>
  <c r="E422" i="4" s="1"/>
  <c r="F422" i="4" s="1"/>
  <c r="G422" i="4" s="1"/>
  <c r="H422" i="4" s="1"/>
  <c r="I422" i="4" s="1"/>
  <c r="J422" i="4" s="1"/>
  <c r="B423" i="4"/>
  <c r="C423" i="4" s="1"/>
  <c r="D423" i="4" s="1"/>
  <c r="E423" i="4" s="1"/>
  <c r="F423" i="4" s="1"/>
  <c r="G423" i="4" s="1"/>
  <c r="H423" i="4" s="1"/>
  <c r="I423" i="4" s="1"/>
  <c r="J423" i="4" s="1"/>
  <c r="B424" i="4"/>
  <c r="C424" i="4" s="1"/>
  <c r="D424" i="4" s="1"/>
  <c r="E424" i="4" s="1"/>
  <c r="F424" i="4" s="1"/>
  <c r="G424" i="4" s="1"/>
  <c r="H424" i="4" s="1"/>
  <c r="I424" i="4" s="1"/>
  <c r="J424" i="4" s="1"/>
  <c r="B425" i="4"/>
  <c r="C425" i="4" s="1"/>
  <c r="D425" i="4" s="1"/>
  <c r="E425" i="4" s="1"/>
  <c r="F425" i="4" s="1"/>
  <c r="G425" i="4" s="1"/>
  <c r="H425" i="4" s="1"/>
  <c r="I425" i="4" s="1"/>
  <c r="J425" i="4" s="1"/>
  <c r="B426" i="4"/>
  <c r="C426" i="4" s="1"/>
  <c r="D426" i="4" s="1"/>
  <c r="E426" i="4" s="1"/>
  <c r="F426" i="4" s="1"/>
  <c r="G426" i="4" s="1"/>
  <c r="H426" i="4" s="1"/>
  <c r="I426" i="4" s="1"/>
  <c r="J426" i="4" s="1"/>
  <c r="B427" i="4"/>
  <c r="C427" i="4" s="1"/>
  <c r="D427" i="4" s="1"/>
  <c r="E427" i="4" s="1"/>
  <c r="F427" i="4" s="1"/>
  <c r="G427" i="4" s="1"/>
  <c r="H427" i="4" s="1"/>
  <c r="I427" i="4" s="1"/>
  <c r="J427" i="4" s="1"/>
  <c r="B428" i="4"/>
  <c r="C428" i="4" s="1"/>
  <c r="D428" i="4" s="1"/>
  <c r="E428" i="4" s="1"/>
  <c r="F428" i="4" s="1"/>
  <c r="G428" i="4" s="1"/>
  <c r="H428" i="4" s="1"/>
  <c r="I428" i="4" s="1"/>
  <c r="J428" i="4" s="1"/>
  <c r="B429" i="4"/>
  <c r="C429" i="4" s="1"/>
  <c r="D429" i="4" s="1"/>
  <c r="E429" i="4" s="1"/>
  <c r="F429" i="4" s="1"/>
  <c r="G429" i="4" s="1"/>
  <c r="H429" i="4" s="1"/>
  <c r="I429" i="4" s="1"/>
  <c r="J429" i="4" s="1"/>
  <c r="B430" i="4"/>
  <c r="C430" i="4" s="1"/>
  <c r="D430" i="4" s="1"/>
  <c r="E430" i="4" s="1"/>
  <c r="F430" i="4" s="1"/>
  <c r="G430" i="4" s="1"/>
  <c r="H430" i="4" s="1"/>
  <c r="I430" i="4" s="1"/>
  <c r="J430" i="4" s="1"/>
  <c r="B431" i="4"/>
  <c r="C431" i="4" s="1"/>
  <c r="D431" i="4" s="1"/>
  <c r="E431" i="4" s="1"/>
  <c r="F431" i="4" s="1"/>
  <c r="G431" i="4" s="1"/>
  <c r="H431" i="4" s="1"/>
  <c r="I431" i="4" s="1"/>
  <c r="J431" i="4" s="1"/>
  <c r="B432" i="4"/>
  <c r="C432" i="4" s="1"/>
  <c r="D432" i="4" s="1"/>
  <c r="E432" i="4" s="1"/>
  <c r="F432" i="4" s="1"/>
  <c r="G432" i="4" s="1"/>
  <c r="H432" i="4" s="1"/>
  <c r="I432" i="4" s="1"/>
  <c r="J432" i="4" s="1"/>
  <c r="B433" i="4"/>
  <c r="C433" i="4" s="1"/>
  <c r="D433" i="4" s="1"/>
  <c r="E433" i="4" s="1"/>
  <c r="F433" i="4" s="1"/>
  <c r="G433" i="4" s="1"/>
  <c r="H433" i="4" s="1"/>
  <c r="I433" i="4" s="1"/>
  <c r="J433" i="4" s="1"/>
  <c r="B434" i="4"/>
  <c r="C434" i="4" s="1"/>
  <c r="D434" i="4" s="1"/>
  <c r="E434" i="4" s="1"/>
  <c r="F434" i="4" s="1"/>
  <c r="G434" i="4" s="1"/>
  <c r="H434" i="4" s="1"/>
  <c r="I434" i="4" s="1"/>
  <c r="J434" i="4" s="1"/>
  <c r="B435" i="4"/>
  <c r="C435" i="4" s="1"/>
  <c r="D435" i="4" s="1"/>
  <c r="E435" i="4" s="1"/>
  <c r="F435" i="4" s="1"/>
  <c r="G435" i="4" s="1"/>
  <c r="H435" i="4" s="1"/>
  <c r="I435" i="4" s="1"/>
  <c r="J435" i="4" s="1"/>
  <c r="B436" i="4"/>
  <c r="C436" i="4" s="1"/>
  <c r="D436" i="4" s="1"/>
  <c r="E436" i="4" s="1"/>
  <c r="F436" i="4" s="1"/>
  <c r="G436" i="4" s="1"/>
  <c r="H436" i="4" s="1"/>
  <c r="I436" i="4" s="1"/>
  <c r="J436" i="4" s="1"/>
  <c r="B437" i="4"/>
  <c r="C437" i="4" s="1"/>
  <c r="D437" i="4" s="1"/>
  <c r="E437" i="4" s="1"/>
  <c r="F437" i="4" s="1"/>
  <c r="G437" i="4" s="1"/>
  <c r="H437" i="4" s="1"/>
  <c r="I437" i="4" s="1"/>
  <c r="J437" i="4" s="1"/>
  <c r="B438" i="4"/>
  <c r="C438" i="4" s="1"/>
  <c r="D438" i="4" s="1"/>
  <c r="E438" i="4" s="1"/>
  <c r="F438" i="4" s="1"/>
  <c r="G438" i="4" s="1"/>
  <c r="H438" i="4" s="1"/>
  <c r="I438" i="4" s="1"/>
  <c r="J438" i="4" s="1"/>
  <c r="B439" i="4"/>
  <c r="C439" i="4" s="1"/>
  <c r="D439" i="4" s="1"/>
  <c r="E439" i="4" s="1"/>
  <c r="F439" i="4" s="1"/>
  <c r="G439" i="4" s="1"/>
  <c r="H439" i="4" s="1"/>
  <c r="I439" i="4" s="1"/>
  <c r="J439" i="4" s="1"/>
  <c r="B440" i="4"/>
  <c r="C440" i="4" s="1"/>
  <c r="D440" i="4" s="1"/>
  <c r="E440" i="4" s="1"/>
  <c r="F440" i="4" s="1"/>
  <c r="G440" i="4" s="1"/>
  <c r="H440" i="4" s="1"/>
  <c r="I440" i="4" s="1"/>
  <c r="J440" i="4" s="1"/>
  <c r="B441" i="4"/>
  <c r="C441" i="4" s="1"/>
  <c r="D441" i="4" s="1"/>
  <c r="E441" i="4" s="1"/>
  <c r="F441" i="4" s="1"/>
  <c r="G441" i="4" s="1"/>
  <c r="H441" i="4" s="1"/>
  <c r="I441" i="4" s="1"/>
  <c r="J441" i="4" s="1"/>
  <c r="B442" i="4"/>
  <c r="C442" i="4" s="1"/>
  <c r="D442" i="4" s="1"/>
  <c r="E442" i="4" s="1"/>
  <c r="F442" i="4" s="1"/>
  <c r="G442" i="4" s="1"/>
  <c r="H442" i="4" s="1"/>
  <c r="I442" i="4" s="1"/>
  <c r="J442" i="4" s="1"/>
  <c r="B443" i="4"/>
  <c r="C443" i="4" s="1"/>
  <c r="D443" i="4" s="1"/>
  <c r="E443" i="4" s="1"/>
  <c r="F443" i="4" s="1"/>
  <c r="G443" i="4" s="1"/>
  <c r="H443" i="4" s="1"/>
  <c r="I443" i="4" s="1"/>
  <c r="J443" i="4" s="1"/>
  <c r="B444" i="4"/>
  <c r="C444" i="4" s="1"/>
  <c r="D444" i="4" s="1"/>
  <c r="E444" i="4" s="1"/>
  <c r="F444" i="4" s="1"/>
  <c r="G444" i="4" s="1"/>
  <c r="H444" i="4" s="1"/>
  <c r="I444" i="4" s="1"/>
  <c r="J444" i="4" s="1"/>
  <c r="B445" i="4"/>
  <c r="C445" i="4" s="1"/>
  <c r="D445" i="4" s="1"/>
  <c r="E445" i="4" s="1"/>
  <c r="F445" i="4" s="1"/>
  <c r="G445" i="4" s="1"/>
  <c r="H445" i="4" s="1"/>
  <c r="I445" i="4" s="1"/>
  <c r="J445" i="4" s="1"/>
  <c r="B446" i="4"/>
  <c r="C446" i="4" s="1"/>
  <c r="D446" i="4" s="1"/>
  <c r="E446" i="4" s="1"/>
  <c r="F446" i="4" s="1"/>
  <c r="G446" i="4" s="1"/>
  <c r="H446" i="4" s="1"/>
  <c r="I446" i="4" s="1"/>
  <c r="J446" i="4" s="1"/>
  <c r="B447" i="4"/>
  <c r="C447" i="4" s="1"/>
  <c r="D447" i="4" s="1"/>
  <c r="E447" i="4" s="1"/>
  <c r="F447" i="4" s="1"/>
  <c r="G447" i="4" s="1"/>
  <c r="H447" i="4" s="1"/>
  <c r="I447" i="4" s="1"/>
  <c r="J447" i="4" s="1"/>
  <c r="B448" i="4"/>
  <c r="C448" i="4" s="1"/>
  <c r="D448" i="4" s="1"/>
  <c r="E448" i="4" s="1"/>
  <c r="F448" i="4" s="1"/>
  <c r="G448" i="4" s="1"/>
  <c r="H448" i="4" s="1"/>
  <c r="I448" i="4" s="1"/>
  <c r="J448" i="4" s="1"/>
  <c r="B449" i="4"/>
  <c r="C449" i="4" s="1"/>
  <c r="D449" i="4" s="1"/>
  <c r="E449" i="4" s="1"/>
  <c r="F449" i="4" s="1"/>
  <c r="G449" i="4" s="1"/>
  <c r="H449" i="4" s="1"/>
  <c r="I449" i="4" s="1"/>
  <c r="J449" i="4" s="1"/>
  <c r="B450" i="4"/>
  <c r="C450" i="4" s="1"/>
  <c r="D450" i="4" s="1"/>
  <c r="E450" i="4" s="1"/>
  <c r="F450" i="4" s="1"/>
  <c r="G450" i="4" s="1"/>
  <c r="H450" i="4" s="1"/>
  <c r="I450" i="4" s="1"/>
  <c r="J450" i="4" s="1"/>
  <c r="B451" i="4"/>
  <c r="C451" i="4" s="1"/>
  <c r="D451" i="4" s="1"/>
  <c r="E451" i="4" s="1"/>
  <c r="F451" i="4" s="1"/>
  <c r="G451" i="4" s="1"/>
  <c r="H451" i="4" s="1"/>
  <c r="I451" i="4" s="1"/>
  <c r="J451" i="4" s="1"/>
  <c r="B452" i="4"/>
  <c r="C452" i="4" s="1"/>
  <c r="D452" i="4" s="1"/>
  <c r="E452" i="4" s="1"/>
  <c r="F452" i="4" s="1"/>
  <c r="G452" i="4" s="1"/>
  <c r="H452" i="4" s="1"/>
  <c r="I452" i="4" s="1"/>
  <c r="J452" i="4" s="1"/>
  <c r="B453" i="4"/>
  <c r="C453" i="4" s="1"/>
  <c r="D453" i="4" s="1"/>
  <c r="E453" i="4" s="1"/>
  <c r="F453" i="4" s="1"/>
  <c r="G453" i="4" s="1"/>
  <c r="H453" i="4" s="1"/>
  <c r="I453" i="4" s="1"/>
  <c r="J453" i="4" s="1"/>
  <c r="B454" i="4"/>
  <c r="C454" i="4" s="1"/>
  <c r="D454" i="4" s="1"/>
  <c r="E454" i="4" s="1"/>
  <c r="F454" i="4" s="1"/>
  <c r="G454" i="4" s="1"/>
  <c r="H454" i="4" s="1"/>
  <c r="I454" i="4" s="1"/>
  <c r="J454" i="4" s="1"/>
  <c r="B455" i="4"/>
  <c r="C455" i="4" s="1"/>
  <c r="D455" i="4" s="1"/>
  <c r="E455" i="4" s="1"/>
  <c r="F455" i="4" s="1"/>
  <c r="G455" i="4" s="1"/>
  <c r="H455" i="4" s="1"/>
  <c r="I455" i="4" s="1"/>
  <c r="J455" i="4" s="1"/>
  <c r="B456" i="4"/>
  <c r="C456" i="4" s="1"/>
  <c r="D456" i="4" s="1"/>
  <c r="E456" i="4" s="1"/>
  <c r="F456" i="4" s="1"/>
  <c r="G456" i="4" s="1"/>
  <c r="H456" i="4" s="1"/>
  <c r="I456" i="4" s="1"/>
  <c r="J456" i="4" s="1"/>
  <c r="B457" i="4"/>
  <c r="C457" i="4" s="1"/>
  <c r="D457" i="4" s="1"/>
  <c r="E457" i="4" s="1"/>
  <c r="F457" i="4" s="1"/>
  <c r="G457" i="4" s="1"/>
  <c r="H457" i="4" s="1"/>
  <c r="I457" i="4" s="1"/>
  <c r="J457" i="4" s="1"/>
  <c r="B458" i="4"/>
  <c r="C458" i="4" s="1"/>
  <c r="D458" i="4" s="1"/>
  <c r="E458" i="4" s="1"/>
  <c r="F458" i="4" s="1"/>
  <c r="G458" i="4" s="1"/>
  <c r="H458" i="4" s="1"/>
  <c r="I458" i="4" s="1"/>
  <c r="J458" i="4" s="1"/>
  <c r="B459" i="4"/>
  <c r="C459" i="4" s="1"/>
  <c r="D459" i="4" s="1"/>
  <c r="E459" i="4" s="1"/>
  <c r="F459" i="4" s="1"/>
  <c r="G459" i="4" s="1"/>
  <c r="H459" i="4" s="1"/>
  <c r="I459" i="4" s="1"/>
  <c r="J459" i="4" s="1"/>
  <c r="B460" i="4"/>
  <c r="C460" i="4" s="1"/>
  <c r="D460" i="4" s="1"/>
  <c r="E460" i="4" s="1"/>
  <c r="F460" i="4" s="1"/>
  <c r="G460" i="4" s="1"/>
  <c r="H460" i="4" s="1"/>
  <c r="I460" i="4" s="1"/>
  <c r="J460" i="4" s="1"/>
  <c r="B461" i="4"/>
  <c r="C461" i="4" s="1"/>
  <c r="D461" i="4" s="1"/>
  <c r="E461" i="4" s="1"/>
  <c r="F461" i="4" s="1"/>
  <c r="G461" i="4" s="1"/>
  <c r="H461" i="4" s="1"/>
  <c r="I461" i="4" s="1"/>
  <c r="J461" i="4" s="1"/>
  <c r="B462" i="4"/>
  <c r="C462" i="4" s="1"/>
  <c r="D462" i="4" s="1"/>
  <c r="E462" i="4" s="1"/>
  <c r="F462" i="4" s="1"/>
  <c r="G462" i="4" s="1"/>
  <c r="H462" i="4" s="1"/>
  <c r="I462" i="4" s="1"/>
  <c r="J462" i="4" s="1"/>
  <c r="B463" i="4"/>
  <c r="C463" i="4" s="1"/>
  <c r="D463" i="4" s="1"/>
  <c r="E463" i="4" s="1"/>
  <c r="F463" i="4" s="1"/>
  <c r="G463" i="4" s="1"/>
  <c r="H463" i="4" s="1"/>
  <c r="I463" i="4" s="1"/>
  <c r="J463" i="4" s="1"/>
  <c r="B464" i="4"/>
  <c r="C464" i="4" s="1"/>
  <c r="D464" i="4" s="1"/>
  <c r="E464" i="4" s="1"/>
  <c r="F464" i="4" s="1"/>
  <c r="G464" i="4" s="1"/>
  <c r="H464" i="4" s="1"/>
  <c r="I464" i="4" s="1"/>
  <c r="J464" i="4" s="1"/>
  <c r="B465" i="4"/>
  <c r="C465" i="4" s="1"/>
  <c r="D465" i="4" s="1"/>
  <c r="E465" i="4" s="1"/>
  <c r="F465" i="4" s="1"/>
  <c r="G465" i="4" s="1"/>
  <c r="H465" i="4" s="1"/>
  <c r="I465" i="4" s="1"/>
  <c r="J465" i="4" s="1"/>
  <c r="B466" i="4"/>
  <c r="C466" i="4" s="1"/>
  <c r="D466" i="4" s="1"/>
  <c r="E466" i="4" s="1"/>
  <c r="F466" i="4" s="1"/>
  <c r="G466" i="4" s="1"/>
  <c r="H466" i="4" s="1"/>
  <c r="I466" i="4" s="1"/>
  <c r="J466" i="4" s="1"/>
  <c r="B467" i="4"/>
  <c r="C467" i="4" s="1"/>
  <c r="D467" i="4" s="1"/>
  <c r="E467" i="4" s="1"/>
  <c r="F467" i="4" s="1"/>
  <c r="G467" i="4" s="1"/>
  <c r="H467" i="4" s="1"/>
  <c r="I467" i="4" s="1"/>
  <c r="J467" i="4" s="1"/>
  <c r="B468" i="4"/>
  <c r="C468" i="4" s="1"/>
  <c r="D468" i="4" s="1"/>
  <c r="E468" i="4" s="1"/>
  <c r="F468" i="4" s="1"/>
  <c r="G468" i="4" s="1"/>
  <c r="H468" i="4" s="1"/>
  <c r="I468" i="4" s="1"/>
  <c r="J468" i="4" s="1"/>
  <c r="B469" i="4"/>
  <c r="C469" i="4" s="1"/>
  <c r="D469" i="4" s="1"/>
  <c r="E469" i="4" s="1"/>
  <c r="F469" i="4" s="1"/>
  <c r="G469" i="4" s="1"/>
  <c r="H469" i="4" s="1"/>
  <c r="I469" i="4" s="1"/>
  <c r="J469" i="4" s="1"/>
  <c r="B470" i="4"/>
  <c r="C470" i="4" s="1"/>
  <c r="D470" i="4" s="1"/>
  <c r="E470" i="4" s="1"/>
  <c r="F470" i="4" s="1"/>
  <c r="G470" i="4" s="1"/>
  <c r="H470" i="4" s="1"/>
  <c r="I470" i="4" s="1"/>
  <c r="J470" i="4" s="1"/>
  <c r="B471" i="4"/>
  <c r="C471" i="4" s="1"/>
  <c r="D471" i="4" s="1"/>
  <c r="E471" i="4" s="1"/>
  <c r="F471" i="4" s="1"/>
  <c r="G471" i="4" s="1"/>
  <c r="H471" i="4" s="1"/>
  <c r="I471" i="4" s="1"/>
  <c r="J471" i="4" s="1"/>
  <c r="B472" i="4"/>
  <c r="C472" i="4" s="1"/>
  <c r="D472" i="4" s="1"/>
  <c r="E472" i="4" s="1"/>
  <c r="F472" i="4" s="1"/>
  <c r="G472" i="4" s="1"/>
  <c r="H472" i="4" s="1"/>
  <c r="I472" i="4" s="1"/>
  <c r="J472" i="4" s="1"/>
  <c r="B473" i="4"/>
  <c r="C473" i="4" s="1"/>
  <c r="D473" i="4" s="1"/>
  <c r="E473" i="4" s="1"/>
  <c r="F473" i="4" s="1"/>
  <c r="G473" i="4" s="1"/>
  <c r="H473" i="4" s="1"/>
  <c r="I473" i="4" s="1"/>
  <c r="J473" i="4" s="1"/>
  <c r="B474" i="4"/>
  <c r="C474" i="4" s="1"/>
  <c r="D474" i="4" s="1"/>
  <c r="E474" i="4" s="1"/>
  <c r="F474" i="4" s="1"/>
  <c r="G474" i="4" s="1"/>
  <c r="H474" i="4" s="1"/>
  <c r="I474" i="4" s="1"/>
  <c r="J474" i="4" s="1"/>
  <c r="B475" i="4"/>
  <c r="C475" i="4" s="1"/>
  <c r="D475" i="4" s="1"/>
  <c r="E475" i="4" s="1"/>
  <c r="F475" i="4" s="1"/>
  <c r="G475" i="4" s="1"/>
  <c r="H475" i="4" s="1"/>
  <c r="I475" i="4" s="1"/>
  <c r="J475" i="4" s="1"/>
  <c r="B476" i="4"/>
  <c r="C476" i="4" s="1"/>
  <c r="D476" i="4" s="1"/>
  <c r="E476" i="4" s="1"/>
  <c r="F476" i="4" s="1"/>
  <c r="G476" i="4" s="1"/>
  <c r="H476" i="4" s="1"/>
  <c r="I476" i="4" s="1"/>
  <c r="J476" i="4" s="1"/>
  <c r="B477" i="4"/>
  <c r="C477" i="4" s="1"/>
  <c r="D477" i="4" s="1"/>
  <c r="E477" i="4" s="1"/>
  <c r="F477" i="4" s="1"/>
  <c r="G477" i="4" s="1"/>
  <c r="H477" i="4" s="1"/>
  <c r="I477" i="4" s="1"/>
  <c r="J477" i="4" s="1"/>
  <c r="B478" i="4"/>
  <c r="C478" i="4" s="1"/>
  <c r="D478" i="4" s="1"/>
  <c r="E478" i="4" s="1"/>
  <c r="F478" i="4" s="1"/>
  <c r="G478" i="4" s="1"/>
  <c r="H478" i="4" s="1"/>
  <c r="I478" i="4" s="1"/>
  <c r="J478" i="4" s="1"/>
  <c r="B479" i="4"/>
  <c r="C479" i="4" s="1"/>
  <c r="D479" i="4" s="1"/>
  <c r="E479" i="4" s="1"/>
  <c r="F479" i="4" s="1"/>
  <c r="G479" i="4" s="1"/>
  <c r="H479" i="4" s="1"/>
  <c r="I479" i="4" s="1"/>
  <c r="J479" i="4" s="1"/>
  <c r="B480" i="4"/>
  <c r="C480" i="4" s="1"/>
  <c r="D480" i="4" s="1"/>
  <c r="E480" i="4" s="1"/>
  <c r="F480" i="4" s="1"/>
  <c r="G480" i="4" s="1"/>
  <c r="H480" i="4" s="1"/>
  <c r="I480" i="4" s="1"/>
  <c r="J480" i="4" s="1"/>
  <c r="B481" i="4"/>
  <c r="C481" i="4" s="1"/>
  <c r="D481" i="4" s="1"/>
  <c r="E481" i="4" s="1"/>
  <c r="F481" i="4" s="1"/>
  <c r="G481" i="4" s="1"/>
  <c r="H481" i="4" s="1"/>
  <c r="I481" i="4" s="1"/>
  <c r="J481" i="4" s="1"/>
  <c r="B482" i="4"/>
  <c r="C482" i="4" s="1"/>
  <c r="D482" i="4" s="1"/>
  <c r="E482" i="4" s="1"/>
  <c r="F482" i="4" s="1"/>
  <c r="G482" i="4" s="1"/>
  <c r="H482" i="4" s="1"/>
  <c r="I482" i="4" s="1"/>
  <c r="J482" i="4" s="1"/>
  <c r="B483" i="4"/>
  <c r="C483" i="4" s="1"/>
  <c r="D483" i="4" s="1"/>
  <c r="E483" i="4" s="1"/>
  <c r="F483" i="4" s="1"/>
  <c r="G483" i="4" s="1"/>
  <c r="H483" i="4" s="1"/>
  <c r="I483" i="4" s="1"/>
  <c r="J483" i="4" s="1"/>
  <c r="B484" i="4"/>
  <c r="C484" i="4" s="1"/>
  <c r="D484" i="4" s="1"/>
  <c r="E484" i="4" s="1"/>
  <c r="F484" i="4" s="1"/>
  <c r="G484" i="4" s="1"/>
  <c r="H484" i="4" s="1"/>
  <c r="I484" i="4" s="1"/>
  <c r="J484" i="4" s="1"/>
  <c r="B485" i="4"/>
  <c r="C485" i="4" s="1"/>
  <c r="D485" i="4" s="1"/>
  <c r="E485" i="4" s="1"/>
  <c r="F485" i="4" s="1"/>
  <c r="G485" i="4" s="1"/>
  <c r="H485" i="4" s="1"/>
  <c r="I485" i="4" s="1"/>
  <c r="J485" i="4" s="1"/>
  <c r="B486" i="4"/>
  <c r="C486" i="4" s="1"/>
  <c r="D486" i="4" s="1"/>
  <c r="E486" i="4" s="1"/>
  <c r="F486" i="4" s="1"/>
  <c r="G486" i="4" s="1"/>
  <c r="H486" i="4" s="1"/>
  <c r="I486" i="4" s="1"/>
  <c r="J486" i="4" s="1"/>
  <c r="B487" i="4"/>
  <c r="C487" i="4" s="1"/>
  <c r="D487" i="4" s="1"/>
  <c r="E487" i="4" s="1"/>
  <c r="F487" i="4" s="1"/>
  <c r="G487" i="4" s="1"/>
  <c r="H487" i="4" s="1"/>
  <c r="I487" i="4" s="1"/>
  <c r="J487" i="4" s="1"/>
  <c r="B488" i="4"/>
  <c r="C488" i="4" s="1"/>
  <c r="D488" i="4" s="1"/>
  <c r="E488" i="4" s="1"/>
  <c r="F488" i="4" s="1"/>
  <c r="G488" i="4" s="1"/>
  <c r="H488" i="4" s="1"/>
  <c r="I488" i="4" s="1"/>
  <c r="J488" i="4" s="1"/>
  <c r="B489" i="4"/>
  <c r="C489" i="4" s="1"/>
  <c r="D489" i="4" s="1"/>
  <c r="E489" i="4" s="1"/>
  <c r="F489" i="4" s="1"/>
  <c r="G489" i="4" s="1"/>
  <c r="H489" i="4" s="1"/>
  <c r="I489" i="4" s="1"/>
  <c r="J489" i="4" s="1"/>
  <c r="B490" i="4"/>
  <c r="C490" i="4" s="1"/>
  <c r="D490" i="4" s="1"/>
  <c r="E490" i="4" s="1"/>
  <c r="F490" i="4" s="1"/>
  <c r="G490" i="4" s="1"/>
  <c r="H490" i="4" s="1"/>
  <c r="I490" i="4" s="1"/>
  <c r="J490" i="4" s="1"/>
  <c r="B491" i="4"/>
  <c r="C491" i="4" s="1"/>
  <c r="D491" i="4" s="1"/>
  <c r="E491" i="4" s="1"/>
  <c r="F491" i="4" s="1"/>
  <c r="G491" i="4" s="1"/>
  <c r="H491" i="4" s="1"/>
  <c r="I491" i="4" s="1"/>
  <c r="J491" i="4" s="1"/>
  <c r="B492" i="4"/>
  <c r="C492" i="4" s="1"/>
  <c r="D492" i="4" s="1"/>
  <c r="E492" i="4" s="1"/>
  <c r="F492" i="4" s="1"/>
  <c r="G492" i="4" s="1"/>
  <c r="H492" i="4" s="1"/>
  <c r="I492" i="4" s="1"/>
  <c r="J492" i="4" s="1"/>
  <c r="B493" i="4"/>
  <c r="C493" i="4" s="1"/>
  <c r="D493" i="4" s="1"/>
  <c r="E493" i="4" s="1"/>
  <c r="F493" i="4" s="1"/>
  <c r="G493" i="4" s="1"/>
  <c r="H493" i="4" s="1"/>
  <c r="I493" i="4" s="1"/>
  <c r="J493" i="4" s="1"/>
  <c r="B494" i="4"/>
  <c r="C494" i="4" s="1"/>
  <c r="D494" i="4" s="1"/>
  <c r="E494" i="4" s="1"/>
  <c r="F494" i="4" s="1"/>
  <c r="G494" i="4" s="1"/>
  <c r="H494" i="4" s="1"/>
  <c r="I494" i="4" s="1"/>
  <c r="J494" i="4" s="1"/>
  <c r="B495" i="4"/>
  <c r="C495" i="4" s="1"/>
  <c r="D495" i="4" s="1"/>
  <c r="E495" i="4" s="1"/>
  <c r="F495" i="4" s="1"/>
  <c r="G495" i="4" s="1"/>
  <c r="H495" i="4" s="1"/>
  <c r="I495" i="4" s="1"/>
  <c r="J495" i="4" s="1"/>
  <c r="B496" i="4"/>
  <c r="C496" i="4" s="1"/>
  <c r="D496" i="4" s="1"/>
  <c r="E496" i="4" s="1"/>
  <c r="F496" i="4" s="1"/>
  <c r="G496" i="4" s="1"/>
  <c r="H496" i="4" s="1"/>
  <c r="I496" i="4" s="1"/>
  <c r="J496" i="4" s="1"/>
  <c r="B497" i="4"/>
  <c r="C497" i="4" s="1"/>
  <c r="D497" i="4" s="1"/>
  <c r="E497" i="4" s="1"/>
  <c r="F497" i="4" s="1"/>
  <c r="G497" i="4" s="1"/>
  <c r="H497" i="4" s="1"/>
  <c r="I497" i="4" s="1"/>
  <c r="J497" i="4" s="1"/>
  <c r="B498" i="4"/>
  <c r="C498" i="4" s="1"/>
  <c r="D498" i="4" s="1"/>
  <c r="E498" i="4" s="1"/>
  <c r="F498" i="4" s="1"/>
  <c r="G498" i="4" s="1"/>
  <c r="H498" i="4" s="1"/>
  <c r="I498" i="4" s="1"/>
  <c r="J498" i="4" s="1"/>
  <c r="B499" i="4"/>
  <c r="C499" i="4" s="1"/>
  <c r="D499" i="4" s="1"/>
  <c r="E499" i="4" s="1"/>
  <c r="F499" i="4" s="1"/>
  <c r="G499" i="4" s="1"/>
  <c r="H499" i="4" s="1"/>
  <c r="I499" i="4" s="1"/>
  <c r="J499" i="4" s="1"/>
  <c r="B500" i="4"/>
  <c r="C500" i="4" s="1"/>
  <c r="D500" i="4" s="1"/>
  <c r="E500" i="4" s="1"/>
  <c r="F500" i="4" s="1"/>
  <c r="G500" i="4" s="1"/>
  <c r="H500" i="4" s="1"/>
  <c r="I500" i="4" s="1"/>
  <c r="J500" i="4" s="1"/>
  <c r="B501" i="4"/>
  <c r="C501" i="4" s="1"/>
  <c r="D501" i="4" s="1"/>
  <c r="E501" i="4" s="1"/>
  <c r="F501" i="4" s="1"/>
  <c r="G501" i="4" s="1"/>
  <c r="H501" i="4" s="1"/>
  <c r="I501" i="4" s="1"/>
  <c r="J501" i="4" s="1"/>
  <c r="B502" i="4"/>
  <c r="C502" i="4" s="1"/>
  <c r="D502" i="4" s="1"/>
  <c r="E502" i="4" s="1"/>
  <c r="F502" i="4" s="1"/>
  <c r="G502" i="4" s="1"/>
  <c r="H502" i="4" s="1"/>
  <c r="I502" i="4" s="1"/>
  <c r="J502" i="4" s="1"/>
  <c r="B503" i="4"/>
  <c r="C503" i="4" s="1"/>
  <c r="D503" i="4" s="1"/>
  <c r="E503" i="4" s="1"/>
  <c r="F503" i="4" s="1"/>
  <c r="G503" i="4" s="1"/>
  <c r="H503" i="4" s="1"/>
  <c r="I503" i="4" s="1"/>
  <c r="J503" i="4" s="1"/>
  <c r="B504" i="4"/>
  <c r="C504" i="4" s="1"/>
  <c r="D504" i="4" s="1"/>
  <c r="E504" i="4" s="1"/>
  <c r="F504" i="4" s="1"/>
  <c r="G504" i="4" s="1"/>
  <c r="H504" i="4" s="1"/>
  <c r="I504" i="4" s="1"/>
  <c r="J504" i="4" s="1"/>
  <c r="B505" i="4"/>
  <c r="C505" i="4" s="1"/>
  <c r="D505" i="4" s="1"/>
  <c r="E505" i="4" s="1"/>
  <c r="F505" i="4" s="1"/>
  <c r="G505" i="4" s="1"/>
  <c r="H505" i="4" s="1"/>
  <c r="I505" i="4" s="1"/>
  <c r="J505" i="4" s="1"/>
  <c r="B506" i="4"/>
  <c r="C506" i="4" s="1"/>
  <c r="D506" i="4" s="1"/>
  <c r="E506" i="4" s="1"/>
  <c r="F506" i="4" s="1"/>
  <c r="G506" i="4" s="1"/>
  <c r="H506" i="4" s="1"/>
  <c r="I506" i="4" s="1"/>
  <c r="J506" i="4" s="1"/>
  <c r="B507" i="4"/>
  <c r="C507" i="4" s="1"/>
  <c r="D507" i="4" s="1"/>
  <c r="E507" i="4" s="1"/>
  <c r="F507" i="4" s="1"/>
  <c r="G507" i="4" s="1"/>
  <c r="H507" i="4" s="1"/>
  <c r="I507" i="4" s="1"/>
  <c r="J507" i="4" s="1"/>
  <c r="B508" i="4"/>
  <c r="C508" i="4" s="1"/>
  <c r="D508" i="4" s="1"/>
  <c r="E508" i="4" s="1"/>
  <c r="F508" i="4" s="1"/>
  <c r="G508" i="4" s="1"/>
  <c r="H508" i="4" s="1"/>
  <c r="I508" i="4" s="1"/>
  <c r="J508" i="4" s="1"/>
  <c r="B509" i="4"/>
  <c r="C509" i="4" s="1"/>
  <c r="D509" i="4" s="1"/>
  <c r="E509" i="4" s="1"/>
  <c r="F509" i="4" s="1"/>
  <c r="G509" i="4" s="1"/>
  <c r="H509" i="4" s="1"/>
  <c r="I509" i="4" s="1"/>
  <c r="J509" i="4" s="1"/>
  <c r="B510" i="4"/>
  <c r="C510" i="4" s="1"/>
  <c r="D510" i="4" s="1"/>
  <c r="E510" i="4" s="1"/>
  <c r="F510" i="4" s="1"/>
  <c r="G510" i="4" s="1"/>
  <c r="H510" i="4" s="1"/>
  <c r="I510" i="4" s="1"/>
  <c r="J510" i="4" s="1"/>
  <c r="B511" i="4"/>
  <c r="C511" i="4" s="1"/>
  <c r="D511" i="4" s="1"/>
  <c r="E511" i="4" s="1"/>
  <c r="F511" i="4" s="1"/>
  <c r="G511" i="4" s="1"/>
  <c r="H511" i="4" s="1"/>
  <c r="I511" i="4" s="1"/>
  <c r="J511" i="4" s="1"/>
  <c r="B512" i="4"/>
  <c r="C512" i="4" s="1"/>
  <c r="D512" i="4" s="1"/>
  <c r="E512" i="4" s="1"/>
  <c r="F512" i="4" s="1"/>
  <c r="G512" i="4" s="1"/>
  <c r="H512" i="4" s="1"/>
  <c r="I512" i="4" s="1"/>
  <c r="J512" i="4" s="1"/>
  <c r="B513" i="4"/>
  <c r="C513" i="4" s="1"/>
  <c r="D513" i="4" s="1"/>
  <c r="E513" i="4" s="1"/>
  <c r="F513" i="4" s="1"/>
  <c r="G513" i="4" s="1"/>
  <c r="H513" i="4" s="1"/>
  <c r="I513" i="4" s="1"/>
  <c r="J513" i="4" s="1"/>
  <c r="B514" i="4"/>
  <c r="C514" i="4" s="1"/>
  <c r="D514" i="4" s="1"/>
  <c r="E514" i="4" s="1"/>
  <c r="F514" i="4" s="1"/>
  <c r="G514" i="4" s="1"/>
  <c r="H514" i="4" s="1"/>
  <c r="I514" i="4" s="1"/>
  <c r="J514" i="4" s="1"/>
  <c r="B515" i="4"/>
  <c r="C515" i="4" s="1"/>
  <c r="D515" i="4" s="1"/>
  <c r="E515" i="4" s="1"/>
  <c r="F515" i="4" s="1"/>
  <c r="G515" i="4" s="1"/>
  <c r="H515" i="4" s="1"/>
  <c r="I515" i="4" s="1"/>
  <c r="J515" i="4" s="1"/>
  <c r="B516" i="4"/>
  <c r="C516" i="4" s="1"/>
  <c r="D516" i="4" s="1"/>
  <c r="E516" i="4" s="1"/>
  <c r="F516" i="4" s="1"/>
  <c r="G516" i="4" s="1"/>
  <c r="H516" i="4" s="1"/>
  <c r="I516" i="4" s="1"/>
  <c r="J516" i="4" s="1"/>
  <c r="B517" i="4"/>
  <c r="C517" i="4" s="1"/>
  <c r="D517" i="4" s="1"/>
  <c r="E517" i="4" s="1"/>
  <c r="F517" i="4" s="1"/>
  <c r="G517" i="4" s="1"/>
  <c r="H517" i="4" s="1"/>
  <c r="I517" i="4" s="1"/>
  <c r="J517" i="4" s="1"/>
  <c r="B518" i="4"/>
  <c r="C518" i="4" s="1"/>
  <c r="D518" i="4" s="1"/>
  <c r="E518" i="4" s="1"/>
  <c r="F518" i="4" s="1"/>
  <c r="G518" i="4" s="1"/>
  <c r="H518" i="4" s="1"/>
  <c r="I518" i="4" s="1"/>
  <c r="J518" i="4" s="1"/>
  <c r="B519" i="4"/>
  <c r="C519" i="4" s="1"/>
  <c r="D519" i="4" s="1"/>
  <c r="E519" i="4" s="1"/>
  <c r="F519" i="4" s="1"/>
  <c r="G519" i="4" s="1"/>
  <c r="H519" i="4" s="1"/>
  <c r="I519" i="4" s="1"/>
  <c r="J519" i="4" s="1"/>
  <c r="B520" i="4"/>
  <c r="C520" i="4" s="1"/>
  <c r="D520" i="4" s="1"/>
  <c r="E520" i="4" s="1"/>
  <c r="F520" i="4" s="1"/>
  <c r="G520" i="4" s="1"/>
  <c r="H520" i="4" s="1"/>
  <c r="I520" i="4" s="1"/>
  <c r="J520" i="4" s="1"/>
  <c r="B521" i="4"/>
  <c r="C521" i="4" s="1"/>
  <c r="D521" i="4" s="1"/>
  <c r="E521" i="4" s="1"/>
  <c r="F521" i="4" s="1"/>
  <c r="G521" i="4" s="1"/>
  <c r="H521" i="4" s="1"/>
  <c r="I521" i="4" s="1"/>
  <c r="J521" i="4" s="1"/>
  <c r="B522" i="4"/>
  <c r="C522" i="4" s="1"/>
  <c r="D522" i="4" s="1"/>
  <c r="E522" i="4" s="1"/>
  <c r="F522" i="4" s="1"/>
  <c r="G522" i="4" s="1"/>
  <c r="H522" i="4" s="1"/>
  <c r="I522" i="4" s="1"/>
  <c r="J522" i="4" s="1"/>
  <c r="B523" i="4"/>
  <c r="C523" i="4" s="1"/>
  <c r="D523" i="4" s="1"/>
  <c r="E523" i="4" s="1"/>
  <c r="F523" i="4" s="1"/>
  <c r="G523" i="4" s="1"/>
  <c r="H523" i="4" s="1"/>
  <c r="I523" i="4" s="1"/>
  <c r="J523" i="4" s="1"/>
  <c r="B524" i="4"/>
  <c r="C524" i="4" s="1"/>
  <c r="D524" i="4" s="1"/>
  <c r="E524" i="4" s="1"/>
  <c r="F524" i="4" s="1"/>
  <c r="G524" i="4" s="1"/>
  <c r="H524" i="4" s="1"/>
  <c r="I524" i="4" s="1"/>
  <c r="J524" i="4" s="1"/>
  <c r="B525" i="4"/>
  <c r="C525" i="4" s="1"/>
  <c r="D525" i="4" s="1"/>
  <c r="E525" i="4" s="1"/>
  <c r="F525" i="4" s="1"/>
  <c r="G525" i="4" s="1"/>
  <c r="H525" i="4" s="1"/>
  <c r="I525" i="4" s="1"/>
  <c r="J525" i="4" s="1"/>
  <c r="B526" i="4"/>
  <c r="C526" i="4" s="1"/>
  <c r="D526" i="4" s="1"/>
  <c r="E526" i="4" s="1"/>
  <c r="F526" i="4" s="1"/>
  <c r="G526" i="4" s="1"/>
  <c r="H526" i="4" s="1"/>
  <c r="I526" i="4" s="1"/>
  <c r="J526" i="4" s="1"/>
  <c r="B527" i="4"/>
  <c r="C527" i="4" s="1"/>
  <c r="D527" i="4" s="1"/>
  <c r="E527" i="4" s="1"/>
  <c r="F527" i="4" s="1"/>
  <c r="G527" i="4" s="1"/>
  <c r="H527" i="4" s="1"/>
  <c r="I527" i="4" s="1"/>
  <c r="J527" i="4" s="1"/>
  <c r="B528" i="4"/>
  <c r="C528" i="4" s="1"/>
  <c r="D528" i="4" s="1"/>
  <c r="E528" i="4" s="1"/>
  <c r="F528" i="4" s="1"/>
  <c r="G528" i="4" s="1"/>
  <c r="H528" i="4" s="1"/>
  <c r="I528" i="4" s="1"/>
  <c r="J528" i="4" s="1"/>
  <c r="B529" i="4"/>
  <c r="C529" i="4" s="1"/>
  <c r="D529" i="4" s="1"/>
  <c r="E529" i="4" s="1"/>
  <c r="F529" i="4" s="1"/>
  <c r="G529" i="4" s="1"/>
  <c r="H529" i="4" s="1"/>
  <c r="I529" i="4" s="1"/>
  <c r="J529" i="4" s="1"/>
  <c r="B530" i="4"/>
  <c r="C530" i="4" s="1"/>
  <c r="D530" i="4" s="1"/>
  <c r="E530" i="4" s="1"/>
  <c r="F530" i="4" s="1"/>
  <c r="G530" i="4" s="1"/>
  <c r="H530" i="4" s="1"/>
  <c r="I530" i="4" s="1"/>
  <c r="J530" i="4" s="1"/>
  <c r="B531" i="4"/>
  <c r="C531" i="4" s="1"/>
  <c r="D531" i="4" s="1"/>
  <c r="E531" i="4" s="1"/>
  <c r="F531" i="4" s="1"/>
  <c r="G531" i="4" s="1"/>
  <c r="H531" i="4" s="1"/>
  <c r="I531" i="4" s="1"/>
  <c r="J531" i="4" s="1"/>
  <c r="B532" i="4"/>
  <c r="C532" i="4" s="1"/>
  <c r="D532" i="4" s="1"/>
  <c r="E532" i="4" s="1"/>
  <c r="F532" i="4" s="1"/>
  <c r="G532" i="4" s="1"/>
  <c r="H532" i="4" s="1"/>
  <c r="I532" i="4" s="1"/>
  <c r="J532" i="4" s="1"/>
  <c r="B533" i="4"/>
  <c r="C533" i="4" s="1"/>
  <c r="D533" i="4" s="1"/>
  <c r="E533" i="4" s="1"/>
  <c r="F533" i="4" s="1"/>
  <c r="G533" i="4" s="1"/>
  <c r="H533" i="4" s="1"/>
  <c r="I533" i="4" s="1"/>
  <c r="J533" i="4" s="1"/>
  <c r="B534" i="4"/>
  <c r="C534" i="4" s="1"/>
  <c r="D534" i="4" s="1"/>
  <c r="E534" i="4" s="1"/>
  <c r="F534" i="4" s="1"/>
  <c r="G534" i="4" s="1"/>
  <c r="H534" i="4" s="1"/>
  <c r="I534" i="4" s="1"/>
  <c r="J534" i="4" s="1"/>
  <c r="B535" i="4"/>
  <c r="C535" i="4" s="1"/>
  <c r="D535" i="4" s="1"/>
  <c r="E535" i="4" s="1"/>
  <c r="F535" i="4" s="1"/>
  <c r="G535" i="4" s="1"/>
  <c r="H535" i="4" s="1"/>
  <c r="I535" i="4" s="1"/>
  <c r="J535" i="4" s="1"/>
  <c r="B536" i="4"/>
  <c r="C536" i="4" s="1"/>
  <c r="D536" i="4" s="1"/>
  <c r="E536" i="4" s="1"/>
  <c r="F536" i="4" s="1"/>
  <c r="G536" i="4" s="1"/>
  <c r="H536" i="4" s="1"/>
  <c r="I536" i="4" s="1"/>
  <c r="J536" i="4" s="1"/>
  <c r="B537" i="4"/>
  <c r="C537" i="4" s="1"/>
  <c r="D537" i="4" s="1"/>
  <c r="E537" i="4" s="1"/>
  <c r="F537" i="4" s="1"/>
  <c r="G537" i="4" s="1"/>
  <c r="H537" i="4" s="1"/>
  <c r="I537" i="4" s="1"/>
  <c r="J537" i="4" s="1"/>
  <c r="B538" i="4"/>
  <c r="C538" i="4" s="1"/>
  <c r="D538" i="4" s="1"/>
  <c r="E538" i="4" s="1"/>
  <c r="F538" i="4" s="1"/>
  <c r="G538" i="4" s="1"/>
  <c r="H538" i="4" s="1"/>
  <c r="I538" i="4" s="1"/>
  <c r="J538" i="4" s="1"/>
  <c r="B539" i="4"/>
  <c r="C539" i="4" s="1"/>
  <c r="D539" i="4" s="1"/>
  <c r="E539" i="4" s="1"/>
  <c r="F539" i="4" s="1"/>
  <c r="G539" i="4" s="1"/>
  <c r="H539" i="4" s="1"/>
  <c r="I539" i="4" s="1"/>
  <c r="J539" i="4" s="1"/>
  <c r="B540" i="4"/>
  <c r="C540" i="4" s="1"/>
  <c r="D540" i="4" s="1"/>
  <c r="E540" i="4" s="1"/>
  <c r="F540" i="4" s="1"/>
  <c r="G540" i="4" s="1"/>
  <c r="H540" i="4" s="1"/>
  <c r="I540" i="4" s="1"/>
  <c r="J540" i="4" s="1"/>
  <c r="B541" i="4"/>
  <c r="C541" i="4" s="1"/>
  <c r="D541" i="4" s="1"/>
  <c r="E541" i="4" s="1"/>
  <c r="F541" i="4" s="1"/>
  <c r="G541" i="4" s="1"/>
  <c r="H541" i="4" s="1"/>
  <c r="I541" i="4" s="1"/>
  <c r="J541" i="4" s="1"/>
  <c r="B542" i="4"/>
  <c r="C542" i="4" s="1"/>
  <c r="D542" i="4" s="1"/>
  <c r="E542" i="4" s="1"/>
  <c r="F542" i="4" s="1"/>
  <c r="G542" i="4" s="1"/>
  <c r="H542" i="4" s="1"/>
  <c r="I542" i="4" s="1"/>
  <c r="J542" i="4" s="1"/>
  <c r="B543" i="4"/>
  <c r="C543" i="4" s="1"/>
  <c r="D543" i="4" s="1"/>
  <c r="E543" i="4" s="1"/>
  <c r="F543" i="4" s="1"/>
  <c r="G543" i="4" s="1"/>
  <c r="H543" i="4" s="1"/>
  <c r="I543" i="4" s="1"/>
  <c r="J543" i="4" s="1"/>
  <c r="B544" i="4"/>
  <c r="C544" i="4" s="1"/>
  <c r="D544" i="4" s="1"/>
  <c r="E544" i="4" s="1"/>
  <c r="F544" i="4" s="1"/>
  <c r="G544" i="4" s="1"/>
  <c r="H544" i="4" s="1"/>
  <c r="I544" i="4" s="1"/>
  <c r="J544" i="4" s="1"/>
  <c r="B545" i="4"/>
  <c r="C545" i="4" s="1"/>
  <c r="D545" i="4" s="1"/>
  <c r="E545" i="4" s="1"/>
  <c r="F545" i="4" s="1"/>
  <c r="G545" i="4" s="1"/>
  <c r="H545" i="4" s="1"/>
  <c r="I545" i="4" s="1"/>
  <c r="J545" i="4" s="1"/>
  <c r="B546" i="4"/>
  <c r="C546" i="4" s="1"/>
  <c r="D546" i="4" s="1"/>
  <c r="E546" i="4" s="1"/>
  <c r="F546" i="4" s="1"/>
  <c r="G546" i="4" s="1"/>
  <c r="H546" i="4" s="1"/>
  <c r="I546" i="4" s="1"/>
  <c r="J546" i="4" s="1"/>
  <c r="B547" i="4"/>
  <c r="C547" i="4" s="1"/>
  <c r="D547" i="4" s="1"/>
  <c r="E547" i="4" s="1"/>
  <c r="F547" i="4" s="1"/>
  <c r="G547" i="4" s="1"/>
  <c r="H547" i="4" s="1"/>
  <c r="I547" i="4" s="1"/>
  <c r="J547" i="4" s="1"/>
  <c r="B548" i="4"/>
  <c r="C548" i="4" s="1"/>
  <c r="D548" i="4" s="1"/>
  <c r="E548" i="4" s="1"/>
  <c r="F548" i="4" s="1"/>
  <c r="G548" i="4" s="1"/>
  <c r="H548" i="4" s="1"/>
  <c r="I548" i="4" s="1"/>
  <c r="J548" i="4" s="1"/>
  <c r="B549" i="4"/>
  <c r="C549" i="4" s="1"/>
  <c r="D549" i="4" s="1"/>
  <c r="E549" i="4" s="1"/>
  <c r="F549" i="4" s="1"/>
  <c r="G549" i="4" s="1"/>
  <c r="H549" i="4" s="1"/>
  <c r="I549" i="4" s="1"/>
  <c r="J549" i="4" s="1"/>
  <c r="B550" i="4"/>
  <c r="C550" i="4" s="1"/>
  <c r="D550" i="4" s="1"/>
  <c r="E550" i="4" s="1"/>
  <c r="F550" i="4" s="1"/>
  <c r="G550" i="4" s="1"/>
  <c r="H550" i="4" s="1"/>
  <c r="I550" i="4" s="1"/>
  <c r="J550" i="4" s="1"/>
  <c r="B551" i="4"/>
  <c r="C551" i="4" s="1"/>
  <c r="D551" i="4" s="1"/>
  <c r="E551" i="4" s="1"/>
  <c r="F551" i="4" s="1"/>
  <c r="G551" i="4" s="1"/>
  <c r="H551" i="4" s="1"/>
  <c r="I551" i="4" s="1"/>
  <c r="J551" i="4" s="1"/>
  <c r="B552" i="4"/>
  <c r="C552" i="4" s="1"/>
  <c r="D552" i="4" s="1"/>
  <c r="E552" i="4" s="1"/>
  <c r="F552" i="4" s="1"/>
  <c r="G552" i="4" s="1"/>
  <c r="H552" i="4" s="1"/>
  <c r="I552" i="4" s="1"/>
  <c r="J552" i="4" s="1"/>
  <c r="B553" i="4"/>
  <c r="C553" i="4" s="1"/>
  <c r="D553" i="4" s="1"/>
  <c r="E553" i="4" s="1"/>
  <c r="F553" i="4" s="1"/>
  <c r="G553" i="4" s="1"/>
  <c r="H553" i="4" s="1"/>
  <c r="I553" i="4" s="1"/>
  <c r="J553" i="4" s="1"/>
  <c r="B554" i="4"/>
  <c r="C554" i="4" s="1"/>
  <c r="D554" i="4" s="1"/>
  <c r="E554" i="4" s="1"/>
  <c r="F554" i="4" s="1"/>
  <c r="G554" i="4" s="1"/>
  <c r="H554" i="4" s="1"/>
  <c r="I554" i="4" s="1"/>
  <c r="J554" i="4" s="1"/>
  <c r="B555" i="4"/>
  <c r="C555" i="4" s="1"/>
  <c r="D555" i="4" s="1"/>
  <c r="E555" i="4" s="1"/>
  <c r="F555" i="4" s="1"/>
  <c r="G555" i="4" s="1"/>
  <c r="H555" i="4" s="1"/>
  <c r="I555" i="4" s="1"/>
  <c r="J555" i="4" s="1"/>
  <c r="B556" i="4"/>
  <c r="C556" i="4" s="1"/>
  <c r="D556" i="4" s="1"/>
  <c r="E556" i="4" s="1"/>
  <c r="F556" i="4" s="1"/>
  <c r="G556" i="4" s="1"/>
  <c r="H556" i="4" s="1"/>
  <c r="I556" i="4" s="1"/>
  <c r="J556" i="4" s="1"/>
  <c r="B557" i="4"/>
  <c r="C557" i="4" s="1"/>
  <c r="D557" i="4" s="1"/>
  <c r="E557" i="4" s="1"/>
  <c r="F557" i="4" s="1"/>
  <c r="G557" i="4" s="1"/>
  <c r="H557" i="4" s="1"/>
  <c r="I557" i="4" s="1"/>
  <c r="J557" i="4" s="1"/>
  <c r="B558" i="4"/>
  <c r="C558" i="4" s="1"/>
  <c r="D558" i="4" s="1"/>
  <c r="E558" i="4" s="1"/>
  <c r="F558" i="4" s="1"/>
  <c r="G558" i="4" s="1"/>
  <c r="H558" i="4" s="1"/>
  <c r="I558" i="4" s="1"/>
  <c r="J558" i="4" s="1"/>
  <c r="B559" i="4"/>
  <c r="C559" i="4" s="1"/>
  <c r="D559" i="4" s="1"/>
  <c r="E559" i="4" s="1"/>
  <c r="F559" i="4" s="1"/>
  <c r="G559" i="4" s="1"/>
  <c r="H559" i="4" s="1"/>
  <c r="I559" i="4" s="1"/>
  <c r="J559" i="4" s="1"/>
  <c r="B560" i="4"/>
  <c r="C560" i="4" s="1"/>
  <c r="D560" i="4" s="1"/>
  <c r="E560" i="4" s="1"/>
  <c r="F560" i="4" s="1"/>
  <c r="G560" i="4" s="1"/>
  <c r="H560" i="4" s="1"/>
  <c r="I560" i="4" s="1"/>
  <c r="J560" i="4" s="1"/>
  <c r="B561" i="4"/>
  <c r="C561" i="4" s="1"/>
  <c r="D561" i="4" s="1"/>
  <c r="E561" i="4" s="1"/>
  <c r="F561" i="4" s="1"/>
  <c r="G561" i="4" s="1"/>
  <c r="H561" i="4" s="1"/>
  <c r="I561" i="4" s="1"/>
  <c r="J561" i="4" s="1"/>
  <c r="B562" i="4"/>
  <c r="C562" i="4" s="1"/>
  <c r="D562" i="4" s="1"/>
  <c r="E562" i="4" s="1"/>
  <c r="F562" i="4" s="1"/>
  <c r="G562" i="4" s="1"/>
  <c r="H562" i="4" s="1"/>
  <c r="I562" i="4" s="1"/>
  <c r="J562" i="4" s="1"/>
  <c r="B563" i="4"/>
  <c r="C563" i="4" s="1"/>
  <c r="D563" i="4" s="1"/>
  <c r="E563" i="4" s="1"/>
  <c r="F563" i="4" s="1"/>
  <c r="G563" i="4" s="1"/>
  <c r="H563" i="4" s="1"/>
  <c r="I563" i="4" s="1"/>
  <c r="J563" i="4" s="1"/>
  <c r="B564" i="4"/>
  <c r="C564" i="4" s="1"/>
  <c r="D564" i="4" s="1"/>
  <c r="E564" i="4" s="1"/>
  <c r="F564" i="4" s="1"/>
  <c r="G564" i="4" s="1"/>
  <c r="H564" i="4" s="1"/>
  <c r="I564" i="4" s="1"/>
  <c r="J564" i="4" s="1"/>
  <c r="B565" i="4"/>
  <c r="C565" i="4" s="1"/>
  <c r="D565" i="4" s="1"/>
  <c r="E565" i="4" s="1"/>
  <c r="F565" i="4" s="1"/>
  <c r="G565" i="4" s="1"/>
  <c r="H565" i="4" s="1"/>
  <c r="I565" i="4" s="1"/>
  <c r="J565" i="4" s="1"/>
  <c r="B566" i="4"/>
  <c r="C566" i="4" s="1"/>
  <c r="D566" i="4" s="1"/>
  <c r="E566" i="4" s="1"/>
  <c r="F566" i="4" s="1"/>
  <c r="G566" i="4" s="1"/>
  <c r="H566" i="4" s="1"/>
  <c r="I566" i="4" s="1"/>
  <c r="J566" i="4" s="1"/>
  <c r="B567" i="4"/>
  <c r="C567" i="4" s="1"/>
  <c r="D567" i="4" s="1"/>
  <c r="E567" i="4" s="1"/>
  <c r="F567" i="4" s="1"/>
  <c r="G567" i="4" s="1"/>
  <c r="H567" i="4" s="1"/>
  <c r="I567" i="4" s="1"/>
  <c r="J567" i="4" s="1"/>
  <c r="B568" i="4"/>
  <c r="C568" i="4" s="1"/>
  <c r="D568" i="4" s="1"/>
  <c r="E568" i="4" s="1"/>
  <c r="F568" i="4" s="1"/>
  <c r="G568" i="4" s="1"/>
  <c r="H568" i="4" s="1"/>
  <c r="I568" i="4" s="1"/>
  <c r="J568" i="4" s="1"/>
  <c r="B569" i="4"/>
  <c r="C569" i="4" s="1"/>
  <c r="D569" i="4" s="1"/>
  <c r="E569" i="4" s="1"/>
  <c r="F569" i="4" s="1"/>
  <c r="G569" i="4" s="1"/>
  <c r="H569" i="4" s="1"/>
  <c r="I569" i="4" s="1"/>
  <c r="J569" i="4" s="1"/>
  <c r="B570" i="4"/>
  <c r="C570" i="4" s="1"/>
  <c r="D570" i="4" s="1"/>
  <c r="E570" i="4" s="1"/>
  <c r="F570" i="4" s="1"/>
  <c r="G570" i="4" s="1"/>
  <c r="H570" i="4" s="1"/>
  <c r="I570" i="4" s="1"/>
  <c r="J570" i="4" s="1"/>
  <c r="B571" i="4"/>
  <c r="C571" i="4" s="1"/>
  <c r="D571" i="4" s="1"/>
  <c r="E571" i="4" s="1"/>
  <c r="F571" i="4" s="1"/>
  <c r="G571" i="4" s="1"/>
  <c r="H571" i="4" s="1"/>
  <c r="I571" i="4" s="1"/>
  <c r="J571" i="4" s="1"/>
  <c r="B572" i="4"/>
  <c r="C572" i="4" s="1"/>
  <c r="D572" i="4" s="1"/>
  <c r="E572" i="4" s="1"/>
  <c r="F572" i="4" s="1"/>
  <c r="G572" i="4" s="1"/>
  <c r="H572" i="4" s="1"/>
  <c r="I572" i="4" s="1"/>
  <c r="J572" i="4" s="1"/>
  <c r="B573" i="4"/>
  <c r="C573" i="4" s="1"/>
  <c r="D573" i="4" s="1"/>
  <c r="E573" i="4" s="1"/>
  <c r="F573" i="4" s="1"/>
  <c r="G573" i="4" s="1"/>
  <c r="H573" i="4" s="1"/>
  <c r="I573" i="4" s="1"/>
  <c r="J573" i="4" s="1"/>
  <c r="B574" i="4"/>
  <c r="C574" i="4" s="1"/>
  <c r="D574" i="4" s="1"/>
  <c r="E574" i="4" s="1"/>
  <c r="F574" i="4" s="1"/>
  <c r="G574" i="4" s="1"/>
  <c r="H574" i="4" s="1"/>
  <c r="I574" i="4" s="1"/>
  <c r="J574" i="4" s="1"/>
  <c r="B575" i="4"/>
  <c r="C575" i="4" s="1"/>
  <c r="D575" i="4" s="1"/>
  <c r="E575" i="4" s="1"/>
  <c r="F575" i="4" s="1"/>
  <c r="G575" i="4" s="1"/>
  <c r="H575" i="4" s="1"/>
  <c r="I575" i="4" s="1"/>
  <c r="J575" i="4" s="1"/>
  <c r="B576" i="4"/>
  <c r="C576" i="4" s="1"/>
  <c r="D576" i="4" s="1"/>
  <c r="E576" i="4" s="1"/>
  <c r="F576" i="4" s="1"/>
  <c r="G576" i="4" s="1"/>
  <c r="H576" i="4" s="1"/>
  <c r="I576" i="4" s="1"/>
  <c r="J576" i="4" s="1"/>
  <c r="B577" i="4"/>
  <c r="C577" i="4" s="1"/>
  <c r="D577" i="4" s="1"/>
  <c r="E577" i="4" s="1"/>
  <c r="F577" i="4" s="1"/>
  <c r="G577" i="4" s="1"/>
  <c r="H577" i="4" s="1"/>
  <c r="I577" i="4" s="1"/>
  <c r="J577" i="4" s="1"/>
  <c r="B578" i="4"/>
  <c r="C578" i="4" s="1"/>
  <c r="D578" i="4" s="1"/>
  <c r="E578" i="4" s="1"/>
  <c r="F578" i="4" s="1"/>
  <c r="G578" i="4" s="1"/>
  <c r="H578" i="4" s="1"/>
  <c r="I578" i="4" s="1"/>
  <c r="J578" i="4" s="1"/>
  <c r="B579" i="4"/>
  <c r="C579" i="4" s="1"/>
  <c r="D579" i="4" s="1"/>
  <c r="E579" i="4" s="1"/>
  <c r="F579" i="4" s="1"/>
  <c r="G579" i="4" s="1"/>
  <c r="H579" i="4" s="1"/>
  <c r="I579" i="4" s="1"/>
  <c r="J579" i="4" s="1"/>
  <c r="B580" i="4"/>
  <c r="C580" i="4" s="1"/>
  <c r="D580" i="4" s="1"/>
  <c r="E580" i="4" s="1"/>
  <c r="F580" i="4" s="1"/>
  <c r="G580" i="4" s="1"/>
  <c r="H580" i="4" s="1"/>
  <c r="I580" i="4" s="1"/>
  <c r="J580" i="4" s="1"/>
  <c r="B581" i="4"/>
  <c r="C581" i="4" s="1"/>
  <c r="D581" i="4" s="1"/>
  <c r="E581" i="4" s="1"/>
  <c r="F581" i="4" s="1"/>
  <c r="G581" i="4" s="1"/>
  <c r="H581" i="4" s="1"/>
  <c r="I581" i="4" s="1"/>
  <c r="J581" i="4" s="1"/>
  <c r="B582" i="4"/>
  <c r="C582" i="4" s="1"/>
  <c r="D582" i="4" s="1"/>
  <c r="E582" i="4" s="1"/>
  <c r="F582" i="4" s="1"/>
  <c r="G582" i="4" s="1"/>
  <c r="H582" i="4" s="1"/>
  <c r="I582" i="4" s="1"/>
  <c r="J582" i="4" s="1"/>
  <c r="B583" i="4"/>
  <c r="C583" i="4" s="1"/>
  <c r="D583" i="4" s="1"/>
  <c r="E583" i="4" s="1"/>
  <c r="F583" i="4" s="1"/>
  <c r="G583" i="4" s="1"/>
  <c r="H583" i="4" s="1"/>
  <c r="I583" i="4" s="1"/>
  <c r="J583" i="4" s="1"/>
  <c r="B584" i="4"/>
  <c r="C584" i="4" s="1"/>
  <c r="D584" i="4" s="1"/>
  <c r="E584" i="4" s="1"/>
  <c r="F584" i="4" s="1"/>
  <c r="G584" i="4" s="1"/>
  <c r="H584" i="4" s="1"/>
  <c r="I584" i="4" s="1"/>
  <c r="J584" i="4" s="1"/>
  <c r="B585" i="4"/>
  <c r="C585" i="4" s="1"/>
  <c r="D585" i="4" s="1"/>
  <c r="E585" i="4" s="1"/>
  <c r="F585" i="4" s="1"/>
  <c r="G585" i="4" s="1"/>
  <c r="H585" i="4" s="1"/>
  <c r="I585" i="4" s="1"/>
  <c r="J585" i="4" s="1"/>
  <c r="B586" i="4"/>
  <c r="C586" i="4" s="1"/>
  <c r="D586" i="4" s="1"/>
  <c r="E586" i="4" s="1"/>
  <c r="F586" i="4" s="1"/>
  <c r="G586" i="4" s="1"/>
  <c r="H586" i="4" s="1"/>
  <c r="I586" i="4" s="1"/>
  <c r="J586" i="4" s="1"/>
  <c r="B587" i="4"/>
  <c r="C587" i="4" s="1"/>
  <c r="D587" i="4" s="1"/>
  <c r="E587" i="4" s="1"/>
  <c r="F587" i="4" s="1"/>
  <c r="G587" i="4" s="1"/>
  <c r="H587" i="4" s="1"/>
  <c r="I587" i="4" s="1"/>
  <c r="J587" i="4" s="1"/>
  <c r="B588" i="4"/>
  <c r="C588" i="4" s="1"/>
  <c r="D588" i="4" s="1"/>
  <c r="E588" i="4" s="1"/>
  <c r="F588" i="4" s="1"/>
  <c r="G588" i="4" s="1"/>
  <c r="H588" i="4" s="1"/>
  <c r="I588" i="4" s="1"/>
  <c r="J588" i="4" s="1"/>
  <c r="B589" i="4"/>
  <c r="C589" i="4" s="1"/>
  <c r="D589" i="4" s="1"/>
  <c r="E589" i="4" s="1"/>
  <c r="F589" i="4" s="1"/>
  <c r="G589" i="4" s="1"/>
  <c r="H589" i="4" s="1"/>
  <c r="I589" i="4" s="1"/>
  <c r="J589" i="4" s="1"/>
  <c r="B590" i="4"/>
  <c r="C590" i="4" s="1"/>
  <c r="D590" i="4" s="1"/>
  <c r="E590" i="4" s="1"/>
  <c r="F590" i="4" s="1"/>
  <c r="G590" i="4" s="1"/>
  <c r="H590" i="4" s="1"/>
  <c r="I590" i="4" s="1"/>
  <c r="J590" i="4" s="1"/>
  <c r="B591" i="4"/>
  <c r="C591" i="4" s="1"/>
  <c r="D591" i="4" s="1"/>
  <c r="E591" i="4" s="1"/>
  <c r="F591" i="4" s="1"/>
  <c r="G591" i="4" s="1"/>
  <c r="H591" i="4" s="1"/>
  <c r="I591" i="4" s="1"/>
  <c r="J591" i="4" s="1"/>
  <c r="B592" i="4"/>
  <c r="C592" i="4" s="1"/>
  <c r="D592" i="4" s="1"/>
  <c r="E592" i="4" s="1"/>
  <c r="F592" i="4" s="1"/>
  <c r="G592" i="4" s="1"/>
  <c r="H592" i="4" s="1"/>
  <c r="I592" i="4" s="1"/>
  <c r="J592" i="4" s="1"/>
  <c r="B593" i="4"/>
  <c r="C593" i="4" s="1"/>
  <c r="D593" i="4" s="1"/>
  <c r="E593" i="4" s="1"/>
  <c r="F593" i="4" s="1"/>
  <c r="G593" i="4" s="1"/>
  <c r="H593" i="4" s="1"/>
  <c r="I593" i="4" s="1"/>
  <c r="J593" i="4" s="1"/>
  <c r="B594" i="4"/>
  <c r="C594" i="4" s="1"/>
  <c r="D594" i="4" s="1"/>
  <c r="E594" i="4" s="1"/>
  <c r="F594" i="4" s="1"/>
  <c r="G594" i="4" s="1"/>
  <c r="H594" i="4" s="1"/>
  <c r="I594" i="4" s="1"/>
  <c r="J594" i="4" s="1"/>
  <c r="B595" i="4"/>
  <c r="C595" i="4" s="1"/>
  <c r="D595" i="4" s="1"/>
  <c r="E595" i="4" s="1"/>
  <c r="F595" i="4" s="1"/>
  <c r="G595" i="4" s="1"/>
  <c r="H595" i="4" s="1"/>
  <c r="I595" i="4" s="1"/>
  <c r="J595" i="4" s="1"/>
  <c r="B596" i="4"/>
  <c r="C596" i="4" s="1"/>
  <c r="D596" i="4" s="1"/>
  <c r="E596" i="4" s="1"/>
  <c r="F596" i="4" s="1"/>
  <c r="G596" i="4" s="1"/>
  <c r="H596" i="4" s="1"/>
  <c r="I596" i="4" s="1"/>
  <c r="J596" i="4" s="1"/>
  <c r="B597" i="4"/>
  <c r="C597" i="4" s="1"/>
  <c r="D597" i="4" s="1"/>
  <c r="E597" i="4" s="1"/>
  <c r="F597" i="4" s="1"/>
  <c r="G597" i="4" s="1"/>
  <c r="H597" i="4" s="1"/>
  <c r="I597" i="4" s="1"/>
  <c r="J597" i="4" s="1"/>
  <c r="B598" i="4"/>
  <c r="C598" i="4" s="1"/>
  <c r="D598" i="4" s="1"/>
  <c r="E598" i="4" s="1"/>
  <c r="F598" i="4" s="1"/>
  <c r="G598" i="4" s="1"/>
  <c r="H598" i="4" s="1"/>
  <c r="I598" i="4" s="1"/>
  <c r="J598" i="4" s="1"/>
  <c r="B599" i="4"/>
  <c r="C599" i="4" s="1"/>
  <c r="D599" i="4" s="1"/>
  <c r="E599" i="4" s="1"/>
  <c r="F599" i="4" s="1"/>
  <c r="G599" i="4" s="1"/>
  <c r="H599" i="4" s="1"/>
  <c r="I599" i="4" s="1"/>
  <c r="J599" i="4" s="1"/>
  <c r="B600" i="4"/>
  <c r="C600" i="4" s="1"/>
  <c r="D600" i="4" s="1"/>
  <c r="E600" i="4" s="1"/>
  <c r="F600" i="4" s="1"/>
  <c r="G600" i="4" s="1"/>
  <c r="H600" i="4" s="1"/>
  <c r="I600" i="4" s="1"/>
  <c r="J600" i="4" s="1"/>
  <c r="B601" i="4"/>
  <c r="C601" i="4" s="1"/>
  <c r="D601" i="4" s="1"/>
  <c r="E601" i="4" s="1"/>
  <c r="F601" i="4" s="1"/>
  <c r="G601" i="4" s="1"/>
  <c r="H601" i="4" s="1"/>
  <c r="I601" i="4" s="1"/>
  <c r="J601" i="4" s="1"/>
  <c r="B602" i="4"/>
  <c r="C602" i="4" s="1"/>
  <c r="D602" i="4" s="1"/>
  <c r="E602" i="4" s="1"/>
  <c r="F602" i="4" s="1"/>
  <c r="G602" i="4" s="1"/>
  <c r="H602" i="4" s="1"/>
  <c r="I602" i="4" s="1"/>
  <c r="J602" i="4" s="1"/>
  <c r="B603" i="4"/>
  <c r="C603" i="4" s="1"/>
  <c r="D603" i="4" s="1"/>
  <c r="E603" i="4" s="1"/>
  <c r="F603" i="4" s="1"/>
  <c r="G603" i="4" s="1"/>
  <c r="H603" i="4" s="1"/>
  <c r="I603" i="4" s="1"/>
  <c r="J603" i="4" s="1"/>
  <c r="B604" i="4"/>
  <c r="C604" i="4" s="1"/>
  <c r="D604" i="4" s="1"/>
  <c r="E604" i="4" s="1"/>
  <c r="F604" i="4" s="1"/>
  <c r="G604" i="4" s="1"/>
  <c r="H604" i="4" s="1"/>
  <c r="I604" i="4" s="1"/>
  <c r="J604" i="4" s="1"/>
  <c r="B605" i="4"/>
  <c r="C605" i="4" s="1"/>
  <c r="D605" i="4" s="1"/>
  <c r="E605" i="4" s="1"/>
  <c r="F605" i="4" s="1"/>
  <c r="G605" i="4" s="1"/>
  <c r="H605" i="4" s="1"/>
  <c r="I605" i="4" s="1"/>
  <c r="J605" i="4" s="1"/>
  <c r="B606" i="4"/>
  <c r="C606" i="4" s="1"/>
  <c r="D606" i="4" s="1"/>
  <c r="E606" i="4" s="1"/>
  <c r="F606" i="4" s="1"/>
  <c r="G606" i="4" s="1"/>
  <c r="H606" i="4" s="1"/>
  <c r="I606" i="4" s="1"/>
  <c r="J606" i="4" s="1"/>
  <c r="B607" i="4"/>
  <c r="C607" i="4" s="1"/>
  <c r="D607" i="4" s="1"/>
  <c r="E607" i="4" s="1"/>
  <c r="F607" i="4" s="1"/>
  <c r="G607" i="4" s="1"/>
  <c r="H607" i="4" s="1"/>
  <c r="I607" i="4" s="1"/>
  <c r="J607" i="4" s="1"/>
  <c r="B608" i="4"/>
  <c r="C608" i="4" s="1"/>
  <c r="D608" i="4" s="1"/>
  <c r="E608" i="4" s="1"/>
  <c r="F608" i="4" s="1"/>
  <c r="G608" i="4" s="1"/>
  <c r="H608" i="4" s="1"/>
  <c r="I608" i="4" s="1"/>
  <c r="J608" i="4" s="1"/>
  <c r="B609" i="4"/>
  <c r="C609" i="4" s="1"/>
  <c r="D609" i="4" s="1"/>
  <c r="E609" i="4" s="1"/>
  <c r="F609" i="4" s="1"/>
  <c r="G609" i="4" s="1"/>
  <c r="H609" i="4" s="1"/>
  <c r="I609" i="4" s="1"/>
  <c r="J609" i="4" s="1"/>
  <c r="B610" i="4"/>
  <c r="C610" i="4" s="1"/>
  <c r="D610" i="4" s="1"/>
  <c r="E610" i="4" s="1"/>
  <c r="F610" i="4" s="1"/>
  <c r="G610" i="4" s="1"/>
  <c r="H610" i="4" s="1"/>
  <c r="I610" i="4" s="1"/>
  <c r="J610" i="4" s="1"/>
  <c r="B611" i="4"/>
  <c r="C611" i="4" s="1"/>
  <c r="D611" i="4" s="1"/>
  <c r="E611" i="4" s="1"/>
  <c r="F611" i="4" s="1"/>
  <c r="G611" i="4" s="1"/>
  <c r="H611" i="4" s="1"/>
  <c r="I611" i="4" s="1"/>
  <c r="J611" i="4" s="1"/>
  <c r="B612" i="4"/>
  <c r="C612" i="4" s="1"/>
  <c r="D612" i="4" s="1"/>
  <c r="E612" i="4" s="1"/>
  <c r="F612" i="4" s="1"/>
  <c r="G612" i="4" s="1"/>
  <c r="H612" i="4" s="1"/>
  <c r="I612" i="4" s="1"/>
  <c r="J612" i="4" s="1"/>
  <c r="B613" i="4"/>
  <c r="C613" i="4" s="1"/>
  <c r="D613" i="4" s="1"/>
  <c r="E613" i="4" s="1"/>
  <c r="F613" i="4" s="1"/>
  <c r="G613" i="4" s="1"/>
  <c r="H613" i="4" s="1"/>
  <c r="I613" i="4" s="1"/>
  <c r="J613" i="4" s="1"/>
  <c r="B614" i="4"/>
  <c r="C614" i="4" s="1"/>
  <c r="D614" i="4" s="1"/>
  <c r="E614" i="4" s="1"/>
  <c r="F614" i="4" s="1"/>
  <c r="G614" i="4" s="1"/>
  <c r="H614" i="4" s="1"/>
  <c r="I614" i="4" s="1"/>
  <c r="J614" i="4" s="1"/>
  <c r="B615" i="4"/>
  <c r="C615" i="4" s="1"/>
  <c r="D615" i="4" s="1"/>
  <c r="E615" i="4" s="1"/>
  <c r="F615" i="4" s="1"/>
  <c r="G615" i="4" s="1"/>
  <c r="H615" i="4" s="1"/>
  <c r="I615" i="4" s="1"/>
  <c r="J615" i="4" s="1"/>
  <c r="B616" i="4"/>
  <c r="C616" i="4" s="1"/>
  <c r="D616" i="4" s="1"/>
  <c r="E616" i="4" s="1"/>
  <c r="F616" i="4" s="1"/>
  <c r="G616" i="4" s="1"/>
  <c r="H616" i="4" s="1"/>
  <c r="I616" i="4" s="1"/>
  <c r="J616" i="4" s="1"/>
  <c r="B617" i="4"/>
  <c r="C617" i="4" s="1"/>
  <c r="D617" i="4" s="1"/>
  <c r="E617" i="4" s="1"/>
  <c r="F617" i="4" s="1"/>
  <c r="G617" i="4" s="1"/>
  <c r="H617" i="4" s="1"/>
  <c r="I617" i="4" s="1"/>
  <c r="J617" i="4" s="1"/>
  <c r="B618" i="4"/>
  <c r="C618" i="4" s="1"/>
  <c r="D618" i="4" s="1"/>
  <c r="E618" i="4" s="1"/>
  <c r="F618" i="4" s="1"/>
  <c r="G618" i="4" s="1"/>
  <c r="H618" i="4" s="1"/>
  <c r="I618" i="4" s="1"/>
  <c r="J618" i="4" s="1"/>
  <c r="B619" i="4"/>
  <c r="C619" i="4" s="1"/>
  <c r="D619" i="4" s="1"/>
  <c r="E619" i="4" s="1"/>
  <c r="F619" i="4" s="1"/>
  <c r="G619" i="4" s="1"/>
  <c r="H619" i="4" s="1"/>
  <c r="I619" i="4" s="1"/>
  <c r="J619" i="4" s="1"/>
  <c r="B620" i="4"/>
  <c r="C620" i="4" s="1"/>
  <c r="D620" i="4" s="1"/>
  <c r="E620" i="4" s="1"/>
  <c r="F620" i="4" s="1"/>
  <c r="G620" i="4" s="1"/>
  <c r="H620" i="4" s="1"/>
  <c r="I620" i="4" s="1"/>
  <c r="J620" i="4" s="1"/>
  <c r="B621" i="4"/>
  <c r="C621" i="4" s="1"/>
  <c r="D621" i="4" s="1"/>
  <c r="E621" i="4" s="1"/>
  <c r="F621" i="4" s="1"/>
  <c r="G621" i="4" s="1"/>
  <c r="H621" i="4" s="1"/>
  <c r="I621" i="4" s="1"/>
  <c r="J621" i="4" s="1"/>
  <c r="B622" i="4"/>
  <c r="C622" i="4" s="1"/>
  <c r="D622" i="4" s="1"/>
  <c r="E622" i="4" s="1"/>
  <c r="F622" i="4" s="1"/>
  <c r="G622" i="4" s="1"/>
  <c r="H622" i="4" s="1"/>
  <c r="I622" i="4" s="1"/>
  <c r="J622" i="4" s="1"/>
  <c r="B623" i="4"/>
  <c r="C623" i="4" s="1"/>
  <c r="D623" i="4" s="1"/>
  <c r="E623" i="4" s="1"/>
  <c r="F623" i="4" s="1"/>
  <c r="G623" i="4" s="1"/>
  <c r="H623" i="4" s="1"/>
  <c r="I623" i="4" s="1"/>
  <c r="J623" i="4" s="1"/>
  <c r="B624" i="4"/>
  <c r="C624" i="4" s="1"/>
  <c r="D624" i="4" s="1"/>
  <c r="E624" i="4" s="1"/>
  <c r="F624" i="4" s="1"/>
  <c r="G624" i="4" s="1"/>
  <c r="H624" i="4" s="1"/>
  <c r="I624" i="4" s="1"/>
  <c r="J624" i="4" s="1"/>
  <c r="B625" i="4"/>
  <c r="C625" i="4" s="1"/>
  <c r="D625" i="4" s="1"/>
  <c r="E625" i="4" s="1"/>
  <c r="F625" i="4" s="1"/>
  <c r="G625" i="4" s="1"/>
  <c r="H625" i="4" s="1"/>
  <c r="I625" i="4" s="1"/>
  <c r="J625" i="4" s="1"/>
  <c r="B626" i="4"/>
  <c r="C626" i="4" s="1"/>
  <c r="D626" i="4" s="1"/>
  <c r="E626" i="4" s="1"/>
  <c r="F626" i="4" s="1"/>
  <c r="G626" i="4" s="1"/>
  <c r="H626" i="4" s="1"/>
  <c r="I626" i="4" s="1"/>
  <c r="J626" i="4" s="1"/>
  <c r="B627" i="4"/>
  <c r="C627" i="4" s="1"/>
  <c r="D627" i="4" s="1"/>
  <c r="E627" i="4" s="1"/>
  <c r="F627" i="4" s="1"/>
  <c r="G627" i="4" s="1"/>
  <c r="H627" i="4" s="1"/>
  <c r="I627" i="4" s="1"/>
  <c r="J627" i="4" s="1"/>
  <c r="B628" i="4"/>
  <c r="C628" i="4" s="1"/>
  <c r="D628" i="4" s="1"/>
  <c r="E628" i="4" s="1"/>
  <c r="F628" i="4" s="1"/>
  <c r="G628" i="4" s="1"/>
  <c r="H628" i="4" s="1"/>
  <c r="I628" i="4" s="1"/>
  <c r="J628" i="4" s="1"/>
  <c r="B629" i="4"/>
  <c r="C629" i="4" s="1"/>
  <c r="D629" i="4" s="1"/>
  <c r="E629" i="4" s="1"/>
  <c r="F629" i="4" s="1"/>
  <c r="G629" i="4" s="1"/>
  <c r="H629" i="4" s="1"/>
  <c r="I629" i="4" s="1"/>
  <c r="J629" i="4" s="1"/>
  <c r="B630" i="4"/>
  <c r="C630" i="4" s="1"/>
  <c r="D630" i="4" s="1"/>
  <c r="E630" i="4" s="1"/>
  <c r="F630" i="4" s="1"/>
  <c r="G630" i="4" s="1"/>
  <c r="H630" i="4" s="1"/>
  <c r="I630" i="4" s="1"/>
  <c r="J630" i="4" s="1"/>
  <c r="B631" i="4"/>
  <c r="C631" i="4" s="1"/>
  <c r="D631" i="4" s="1"/>
  <c r="E631" i="4" s="1"/>
  <c r="F631" i="4" s="1"/>
  <c r="G631" i="4" s="1"/>
  <c r="H631" i="4" s="1"/>
  <c r="I631" i="4" s="1"/>
  <c r="J631" i="4" s="1"/>
  <c r="B632" i="4"/>
  <c r="C632" i="4" s="1"/>
  <c r="D632" i="4" s="1"/>
  <c r="E632" i="4" s="1"/>
  <c r="F632" i="4" s="1"/>
  <c r="G632" i="4" s="1"/>
  <c r="H632" i="4" s="1"/>
  <c r="I632" i="4" s="1"/>
  <c r="J632" i="4" s="1"/>
  <c r="B633" i="4"/>
  <c r="C633" i="4" s="1"/>
  <c r="D633" i="4" s="1"/>
  <c r="E633" i="4" s="1"/>
  <c r="F633" i="4" s="1"/>
  <c r="G633" i="4" s="1"/>
  <c r="H633" i="4" s="1"/>
  <c r="I633" i="4" s="1"/>
  <c r="J633" i="4" s="1"/>
  <c r="B634" i="4"/>
  <c r="C634" i="4" s="1"/>
  <c r="D634" i="4" s="1"/>
  <c r="E634" i="4" s="1"/>
  <c r="F634" i="4" s="1"/>
  <c r="G634" i="4" s="1"/>
  <c r="H634" i="4" s="1"/>
  <c r="I634" i="4" s="1"/>
  <c r="J634" i="4" s="1"/>
  <c r="B635" i="4"/>
  <c r="C635" i="4" s="1"/>
  <c r="D635" i="4" s="1"/>
  <c r="E635" i="4" s="1"/>
  <c r="F635" i="4" s="1"/>
  <c r="G635" i="4" s="1"/>
  <c r="H635" i="4" s="1"/>
  <c r="I635" i="4" s="1"/>
  <c r="J635" i="4" s="1"/>
  <c r="B636" i="4"/>
  <c r="C636" i="4" s="1"/>
  <c r="D636" i="4" s="1"/>
  <c r="E636" i="4" s="1"/>
  <c r="F636" i="4" s="1"/>
  <c r="G636" i="4" s="1"/>
  <c r="H636" i="4" s="1"/>
  <c r="I636" i="4" s="1"/>
  <c r="J636" i="4" s="1"/>
  <c r="B637" i="4"/>
  <c r="C637" i="4" s="1"/>
  <c r="D637" i="4" s="1"/>
  <c r="E637" i="4" s="1"/>
  <c r="F637" i="4" s="1"/>
  <c r="G637" i="4" s="1"/>
  <c r="H637" i="4" s="1"/>
  <c r="I637" i="4" s="1"/>
  <c r="J637" i="4" s="1"/>
  <c r="B638" i="4"/>
  <c r="C638" i="4" s="1"/>
  <c r="D638" i="4" s="1"/>
  <c r="E638" i="4" s="1"/>
  <c r="F638" i="4" s="1"/>
  <c r="G638" i="4" s="1"/>
  <c r="H638" i="4" s="1"/>
  <c r="I638" i="4" s="1"/>
  <c r="J638" i="4" s="1"/>
  <c r="B639" i="4"/>
  <c r="C639" i="4" s="1"/>
  <c r="D639" i="4" s="1"/>
  <c r="E639" i="4" s="1"/>
  <c r="F639" i="4" s="1"/>
  <c r="G639" i="4" s="1"/>
  <c r="H639" i="4" s="1"/>
  <c r="I639" i="4" s="1"/>
  <c r="J639" i="4" s="1"/>
  <c r="B640" i="4"/>
  <c r="C640" i="4" s="1"/>
  <c r="D640" i="4" s="1"/>
  <c r="E640" i="4" s="1"/>
  <c r="F640" i="4" s="1"/>
  <c r="G640" i="4" s="1"/>
  <c r="H640" i="4" s="1"/>
  <c r="I640" i="4" s="1"/>
  <c r="J640" i="4" s="1"/>
  <c r="B641" i="4"/>
  <c r="C641" i="4" s="1"/>
  <c r="D641" i="4" s="1"/>
  <c r="E641" i="4" s="1"/>
  <c r="F641" i="4" s="1"/>
  <c r="G641" i="4" s="1"/>
  <c r="H641" i="4" s="1"/>
  <c r="I641" i="4" s="1"/>
  <c r="J641" i="4" s="1"/>
  <c r="B642" i="4"/>
  <c r="C642" i="4" s="1"/>
  <c r="D642" i="4" s="1"/>
  <c r="E642" i="4" s="1"/>
  <c r="F642" i="4" s="1"/>
  <c r="G642" i="4" s="1"/>
  <c r="H642" i="4" s="1"/>
  <c r="I642" i="4" s="1"/>
  <c r="J642" i="4" s="1"/>
  <c r="B643" i="4"/>
  <c r="C643" i="4" s="1"/>
  <c r="D643" i="4" s="1"/>
  <c r="E643" i="4" s="1"/>
  <c r="F643" i="4" s="1"/>
  <c r="G643" i="4" s="1"/>
  <c r="H643" i="4" s="1"/>
  <c r="I643" i="4" s="1"/>
  <c r="J643" i="4" s="1"/>
  <c r="B644" i="4"/>
  <c r="C644" i="4" s="1"/>
  <c r="D644" i="4" s="1"/>
  <c r="E644" i="4" s="1"/>
  <c r="F644" i="4" s="1"/>
  <c r="G644" i="4" s="1"/>
  <c r="H644" i="4" s="1"/>
  <c r="I644" i="4" s="1"/>
  <c r="J644" i="4" s="1"/>
  <c r="B645" i="4"/>
  <c r="C645" i="4" s="1"/>
  <c r="D645" i="4" s="1"/>
  <c r="E645" i="4" s="1"/>
  <c r="F645" i="4" s="1"/>
  <c r="G645" i="4" s="1"/>
  <c r="H645" i="4" s="1"/>
  <c r="I645" i="4" s="1"/>
  <c r="J645" i="4" s="1"/>
  <c r="B646" i="4"/>
  <c r="C646" i="4" s="1"/>
  <c r="D646" i="4" s="1"/>
  <c r="E646" i="4" s="1"/>
  <c r="F646" i="4" s="1"/>
  <c r="G646" i="4" s="1"/>
  <c r="H646" i="4" s="1"/>
  <c r="I646" i="4" s="1"/>
  <c r="J646" i="4" s="1"/>
  <c r="B647" i="4"/>
  <c r="C647" i="4" s="1"/>
  <c r="D647" i="4" s="1"/>
  <c r="E647" i="4" s="1"/>
  <c r="F647" i="4" s="1"/>
  <c r="G647" i="4" s="1"/>
  <c r="H647" i="4" s="1"/>
  <c r="I647" i="4" s="1"/>
  <c r="J647" i="4" s="1"/>
  <c r="B648" i="4"/>
  <c r="C648" i="4" s="1"/>
  <c r="D648" i="4" s="1"/>
  <c r="E648" i="4" s="1"/>
  <c r="F648" i="4" s="1"/>
  <c r="G648" i="4" s="1"/>
  <c r="H648" i="4" s="1"/>
  <c r="I648" i="4" s="1"/>
  <c r="J648" i="4" s="1"/>
  <c r="B649" i="4"/>
  <c r="C649" i="4" s="1"/>
  <c r="D649" i="4" s="1"/>
  <c r="E649" i="4" s="1"/>
  <c r="F649" i="4" s="1"/>
  <c r="G649" i="4" s="1"/>
  <c r="H649" i="4" s="1"/>
  <c r="I649" i="4" s="1"/>
  <c r="J649" i="4" s="1"/>
  <c r="B650" i="4"/>
  <c r="C650" i="4" s="1"/>
  <c r="D650" i="4" s="1"/>
  <c r="E650" i="4" s="1"/>
  <c r="F650" i="4" s="1"/>
  <c r="G650" i="4" s="1"/>
  <c r="H650" i="4" s="1"/>
  <c r="I650" i="4" s="1"/>
  <c r="J650" i="4" s="1"/>
  <c r="B651" i="4"/>
  <c r="C651" i="4" s="1"/>
  <c r="D651" i="4" s="1"/>
  <c r="E651" i="4" s="1"/>
  <c r="F651" i="4" s="1"/>
  <c r="G651" i="4" s="1"/>
  <c r="H651" i="4" s="1"/>
  <c r="I651" i="4" s="1"/>
  <c r="J651" i="4" s="1"/>
  <c r="B652" i="4"/>
  <c r="C652" i="4" s="1"/>
  <c r="D652" i="4" s="1"/>
  <c r="E652" i="4" s="1"/>
  <c r="F652" i="4" s="1"/>
  <c r="G652" i="4" s="1"/>
  <c r="H652" i="4" s="1"/>
  <c r="I652" i="4" s="1"/>
  <c r="J652" i="4" s="1"/>
  <c r="B653" i="4"/>
  <c r="C653" i="4" s="1"/>
  <c r="D653" i="4" s="1"/>
  <c r="E653" i="4" s="1"/>
  <c r="F653" i="4" s="1"/>
  <c r="G653" i="4" s="1"/>
  <c r="H653" i="4" s="1"/>
  <c r="I653" i="4" s="1"/>
  <c r="J653" i="4" s="1"/>
  <c r="B654" i="4"/>
  <c r="C654" i="4" s="1"/>
  <c r="D654" i="4" s="1"/>
  <c r="E654" i="4" s="1"/>
  <c r="F654" i="4" s="1"/>
  <c r="G654" i="4" s="1"/>
  <c r="H654" i="4" s="1"/>
  <c r="I654" i="4" s="1"/>
  <c r="J654" i="4" s="1"/>
  <c r="B655" i="4"/>
  <c r="C655" i="4" s="1"/>
  <c r="D655" i="4" s="1"/>
  <c r="E655" i="4" s="1"/>
  <c r="F655" i="4" s="1"/>
  <c r="G655" i="4" s="1"/>
  <c r="H655" i="4" s="1"/>
  <c r="I655" i="4" s="1"/>
  <c r="J655" i="4" s="1"/>
  <c r="B656" i="4"/>
  <c r="C656" i="4" s="1"/>
  <c r="D656" i="4" s="1"/>
  <c r="E656" i="4" s="1"/>
  <c r="F656" i="4" s="1"/>
  <c r="G656" i="4" s="1"/>
  <c r="H656" i="4" s="1"/>
  <c r="I656" i="4" s="1"/>
  <c r="J656" i="4" s="1"/>
  <c r="B657" i="4"/>
  <c r="C657" i="4" s="1"/>
  <c r="D657" i="4" s="1"/>
  <c r="E657" i="4" s="1"/>
  <c r="F657" i="4" s="1"/>
  <c r="G657" i="4" s="1"/>
  <c r="H657" i="4" s="1"/>
  <c r="I657" i="4" s="1"/>
  <c r="J657" i="4" s="1"/>
  <c r="B658" i="4"/>
  <c r="C658" i="4" s="1"/>
  <c r="D658" i="4" s="1"/>
  <c r="E658" i="4" s="1"/>
  <c r="F658" i="4" s="1"/>
  <c r="G658" i="4" s="1"/>
  <c r="H658" i="4" s="1"/>
  <c r="I658" i="4" s="1"/>
  <c r="J658" i="4" s="1"/>
  <c r="B659" i="4"/>
  <c r="C659" i="4" s="1"/>
  <c r="D659" i="4" s="1"/>
  <c r="E659" i="4" s="1"/>
  <c r="F659" i="4" s="1"/>
  <c r="G659" i="4" s="1"/>
  <c r="H659" i="4" s="1"/>
  <c r="I659" i="4" s="1"/>
  <c r="J659" i="4" s="1"/>
  <c r="B660" i="4"/>
  <c r="C660" i="4" s="1"/>
  <c r="D660" i="4" s="1"/>
  <c r="E660" i="4" s="1"/>
  <c r="F660" i="4" s="1"/>
  <c r="G660" i="4" s="1"/>
  <c r="H660" i="4" s="1"/>
  <c r="I660" i="4" s="1"/>
  <c r="J660" i="4" s="1"/>
  <c r="B661" i="4"/>
  <c r="C661" i="4" s="1"/>
  <c r="D661" i="4" s="1"/>
  <c r="E661" i="4" s="1"/>
  <c r="F661" i="4" s="1"/>
  <c r="G661" i="4" s="1"/>
  <c r="H661" i="4" s="1"/>
  <c r="I661" i="4" s="1"/>
  <c r="J661" i="4" s="1"/>
  <c r="B662" i="4"/>
  <c r="C662" i="4" s="1"/>
  <c r="D662" i="4" s="1"/>
  <c r="E662" i="4" s="1"/>
  <c r="F662" i="4" s="1"/>
  <c r="G662" i="4" s="1"/>
  <c r="H662" i="4" s="1"/>
  <c r="I662" i="4" s="1"/>
  <c r="J662" i="4" s="1"/>
  <c r="B663" i="4"/>
  <c r="C663" i="4" s="1"/>
  <c r="D663" i="4" s="1"/>
  <c r="E663" i="4" s="1"/>
  <c r="F663" i="4" s="1"/>
  <c r="G663" i="4" s="1"/>
  <c r="H663" i="4" s="1"/>
  <c r="I663" i="4" s="1"/>
  <c r="J663" i="4" s="1"/>
  <c r="B664" i="4"/>
  <c r="C664" i="4" s="1"/>
  <c r="D664" i="4" s="1"/>
  <c r="E664" i="4" s="1"/>
  <c r="F664" i="4" s="1"/>
  <c r="G664" i="4" s="1"/>
  <c r="H664" i="4" s="1"/>
  <c r="I664" i="4" s="1"/>
  <c r="J664" i="4" s="1"/>
  <c r="B665" i="4"/>
  <c r="C665" i="4" s="1"/>
  <c r="D665" i="4" s="1"/>
  <c r="E665" i="4" s="1"/>
  <c r="F665" i="4" s="1"/>
  <c r="G665" i="4" s="1"/>
  <c r="H665" i="4" s="1"/>
  <c r="I665" i="4" s="1"/>
  <c r="J665" i="4" s="1"/>
  <c r="B666" i="4"/>
  <c r="C666" i="4" s="1"/>
  <c r="D666" i="4" s="1"/>
  <c r="E666" i="4" s="1"/>
  <c r="F666" i="4" s="1"/>
  <c r="G666" i="4" s="1"/>
  <c r="H666" i="4" s="1"/>
  <c r="I666" i="4" s="1"/>
  <c r="J666" i="4" s="1"/>
  <c r="B667" i="4"/>
  <c r="C667" i="4" s="1"/>
  <c r="D667" i="4" s="1"/>
  <c r="E667" i="4" s="1"/>
  <c r="F667" i="4" s="1"/>
  <c r="G667" i="4" s="1"/>
  <c r="H667" i="4" s="1"/>
  <c r="I667" i="4" s="1"/>
  <c r="J667" i="4" s="1"/>
  <c r="B668" i="4"/>
  <c r="C668" i="4" s="1"/>
  <c r="D668" i="4" s="1"/>
  <c r="E668" i="4" s="1"/>
  <c r="F668" i="4" s="1"/>
  <c r="G668" i="4" s="1"/>
  <c r="H668" i="4" s="1"/>
  <c r="I668" i="4" s="1"/>
  <c r="J668" i="4" s="1"/>
  <c r="B669" i="4"/>
  <c r="C669" i="4" s="1"/>
  <c r="D669" i="4" s="1"/>
  <c r="E669" i="4" s="1"/>
  <c r="F669" i="4" s="1"/>
  <c r="G669" i="4" s="1"/>
  <c r="H669" i="4" s="1"/>
  <c r="I669" i="4" s="1"/>
  <c r="J669" i="4" s="1"/>
  <c r="B670" i="4"/>
  <c r="C670" i="4" s="1"/>
  <c r="D670" i="4" s="1"/>
  <c r="E670" i="4" s="1"/>
  <c r="F670" i="4" s="1"/>
  <c r="G670" i="4" s="1"/>
  <c r="H670" i="4" s="1"/>
  <c r="I670" i="4" s="1"/>
  <c r="J670" i="4" s="1"/>
  <c r="B671" i="4"/>
  <c r="C671" i="4" s="1"/>
  <c r="D671" i="4" s="1"/>
  <c r="E671" i="4" s="1"/>
  <c r="F671" i="4" s="1"/>
  <c r="G671" i="4" s="1"/>
  <c r="H671" i="4" s="1"/>
  <c r="I671" i="4" s="1"/>
  <c r="J671" i="4" s="1"/>
  <c r="B672" i="4"/>
  <c r="C672" i="4" s="1"/>
  <c r="D672" i="4" s="1"/>
  <c r="E672" i="4" s="1"/>
  <c r="F672" i="4" s="1"/>
  <c r="G672" i="4" s="1"/>
  <c r="H672" i="4" s="1"/>
  <c r="I672" i="4" s="1"/>
  <c r="J672" i="4" s="1"/>
  <c r="B673" i="4"/>
  <c r="C673" i="4" s="1"/>
  <c r="D673" i="4" s="1"/>
  <c r="E673" i="4" s="1"/>
  <c r="F673" i="4" s="1"/>
  <c r="G673" i="4" s="1"/>
  <c r="H673" i="4" s="1"/>
  <c r="I673" i="4" s="1"/>
  <c r="J673" i="4" s="1"/>
  <c r="B674" i="4"/>
  <c r="C674" i="4" s="1"/>
  <c r="D674" i="4" s="1"/>
  <c r="E674" i="4" s="1"/>
  <c r="F674" i="4" s="1"/>
  <c r="G674" i="4" s="1"/>
  <c r="H674" i="4" s="1"/>
  <c r="I674" i="4" s="1"/>
  <c r="J674" i="4" s="1"/>
  <c r="B675" i="4"/>
  <c r="C675" i="4" s="1"/>
  <c r="D675" i="4" s="1"/>
  <c r="E675" i="4" s="1"/>
  <c r="F675" i="4" s="1"/>
  <c r="G675" i="4" s="1"/>
  <c r="H675" i="4" s="1"/>
  <c r="I675" i="4" s="1"/>
  <c r="J675" i="4" s="1"/>
  <c r="B676" i="4"/>
  <c r="C676" i="4" s="1"/>
  <c r="D676" i="4" s="1"/>
  <c r="E676" i="4" s="1"/>
  <c r="F676" i="4" s="1"/>
  <c r="G676" i="4" s="1"/>
  <c r="H676" i="4" s="1"/>
  <c r="I676" i="4" s="1"/>
  <c r="J676" i="4" s="1"/>
  <c r="B677" i="4"/>
  <c r="C677" i="4" s="1"/>
  <c r="D677" i="4" s="1"/>
  <c r="E677" i="4" s="1"/>
  <c r="F677" i="4" s="1"/>
  <c r="G677" i="4" s="1"/>
  <c r="H677" i="4" s="1"/>
  <c r="I677" i="4" s="1"/>
  <c r="J677" i="4" s="1"/>
  <c r="B678" i="4"/>
  <c r="C678" i="4" s="1"/>
  <c r="D678" i="4" s="1"/>
  <c r="E678" i="4" s="1"/>
  <c r="F678" i="4" s="1"/>
  <c r="G678" i="4" s="1"/>
  <c r="H678" i="4" s="1"/>
  <c r="I678" i="4" s="1"/>
  <c r="J678" i="4" s="1"/>
  <c r="B679" i="4"/>
  <c r="C679" i="4" s="1"/>
  <c r="D679" i="4" s="1"/>
  <c r="E679" i="4" s="1"/>
  <c r="F679" i="4" s="1"/>
  <c r="G679" i="4" s="1"/>
  <c r="H679" i="4" s="1"/>
  <c r="I679" i="4" s="1"/>
  <c r="J679" i="4" s="1"/>
  <c r="B680" i="4"/>
  <c r="C680" i="4" s="1"/>
  <c r="D680" i="4" s="1"/>
  <c r="E680" i="4" s="1"/>
  <c r="F680" i="4" s="1"/>
  <c r="G680" i="4" s="1"/>
  <c r="H680" i="4" s="1"/>
  <c r="I680" i="4" s="1"/>
  <c r="J680" i="4" s="1"/>
  <c r="B681" i="4"/>
  <c r="C681" i="4" s="1"/>
  <c r="D681" i="4" s="1"/>
  <c r="E681" i="4" s="1"/>
  <c r="F681" i="4" s="1"/>
  <c r="G681" i="4" s="1"/>
  <c r="H681" i="4" s="1"/>
  <c r="I681" i="4" s="1"/>
  <c r="J681" i="4" s="1"/>
  <c r="B682" i="4"/>
  <c r="C682" i="4" s="1"/>
  <c r="D682" i="4" s="1"/>
  <c r="E682" i="4" s="1"/>
  <c r="F682" i="4" s="1"/>
  <c r="G682" i="4" s="1"/>
  <c r="H682" i="4" s="1"/>
  <c r="I682" i="4" s="1"/>
  <c r="J682" i="4" s="1"/>
  <c r="B683" i="4"/>
  <c r="C683" i="4" s="1"/>
  <c r="D683" i="4" s="1"/>
  <c r="E683" i="4" s="1"/>
  <c r="F683" i="4" s="1"/>
  <c r="G683" i="4" s="1"/>
  <c r="H683" i="4" s="1"/>
  <c r="I683" i="4" s="1"/>
  <c r="J683" i="4" s="1"/>
  <c r="B684" i="4"/>
  <c r="C684" i="4" s="1"/>
  <c r="D684" i="4" s="1"/>
  <c r="E684" i="4" s="1"/>
  <c r="F684" i="4" s="1"/>
  <c r="G684" i="4" s="1"/>
  <c r="H684" i="4" s="1"/>
  <c r="I684" i="4" s="1"/>
  <c r="J684" i="4" s="1"/>
  <c r="B685" i="4"/>
  <c r="C685" i="4" s="1"/>
  <c r="D685" i="4" s="1"/>
  <c r="E685" i="4" s="1"/>
  <c r="F685" i="4" s="1"/>
  <c r="G685" i="4" s="1"/>
  <c r="H685" i="4" s="1"/>
  <c r="I685" i="4" s="1"/>
  <c r="J685" i="4" s="1"/>
  <c r="B686" i="4"/>
  <c r="C686" i="4" s="1"/>
  <c r="D686" i="4" s="1"/>
  <c r="E686" i="4" s="1"/>
  <c r="F686" i="4" s="1"/>
  <c r="G686" i="4" s="1"/>
  <c r="H686" i="4" s="1"/>
  <c r="I686" i="4" s="1"/>
  <c r="J686" i="4" s="1"/>
  <c r="B687" i="4"/>
  <c r="C687" i="4" s="1"/>
  <c r="D687" i="4" s="1"/>
  <c r="E687" i="4" s="1"/>
  <c r="F687" i="4" s="1"/>
  <c r="G687" i="4" s="1"/>
  <c r="H687" i="4" s="1"/>
  <c r="I687" i="4" s="1"/>
  <c r="J687" i="4" s="1"/>
  <c r="B688" i="4"/>
  <c r="C688" i="4" s="1"/>
  <c r="D688" i="4" s="1"/>
  <c r="E688" i="4" s="1"/>
  <c r="F688" i="4" s="1"/>
  <c r="G688" i="4" s="1"/>
  <c r="H688" i="4" s="1"/>
  <c r="I688" i="4" s="1"/>
  <c r="J688" i="4" s="1"/>
  <c r="B689" i="4"/>
  <c r="C689" i="4" s="1"/>
  <c r="D689" i="4" s="1"/>
  <c r="E689" i="4" s="1"/>
  <c r="F689" i="4" s="1"/>
  <c r="G689" i="4" s="1"/>
  <c r="H689" i="4" s="1"/>
  <c r="I689" i="4" s="1"/>
  <c r="J689" i="4" s="1"/>
  <c r="B690" i="4"/>
  <c r="C690" i="4" s="1"/>
  <c r="D690" i="4" s="1"/>
  <c r="E690" i="4" s="1"/>
  <c r="F690" i="4" s="1"/>
  <c r="G690" i="4" s="1"/>
  <c r="H690" i="4" s="1"/>
  <c r="I690" i="4" s="1"/>
  <c r="J690" i="4" s="1"/>
  <c r="B691" i="4"/>
  <c r="C691" i="4" s="1"/>
  <c r="D691" i="4" s="1"/>
  <c r="E691" i="4" s="1"/>
  <c r="F691" i="4" s="1"/>
  <c r="G691" i="4" s="1"/>
  <c r="H691" i="4" s="1"/>
  <c r="I691" i="4" s="1"/>
  <c r="J691" i="4" s="1"/>
  <c r="B692" i="4"/>
  <c r="C692" i="4" s="1"/>
  <c r="D692" i="4" s="1"/>
  <c r="E692" i="4" s="1"/>
  <c r="F692" i="4" s="1"/>
  <c r="G692" i="4" s="1"/>
  <c r="H692" i="4" s="1"/>
  <c r="I692" i="4" s="1"/>
  <c r="J692" i="4" s="1"/>
  <c r="B693" i="4"/>
  <c r="C693" i="4" s="1"/>
  <c r="D693" i="4" s="1"/>
  <c r="E693" i="4" s="1"/>
  <c r="F693" i="4" s="1"/>
  <c r="G693" i="4" s="1"/>
  <c r="H693" i="4" s="1"/>
  <c r="I693" i="4" s="1"/>
  <c r="J693" i="4" s="1"/>
  <c r="B694" i="4"/>
  <c r="C694" i="4" s="1"/>
  <c r="D694" i="4" s="1"/>
  <c r="E694" i="4" s="1"/>
  <c r="F694" i="4" s="1"/>
  <c r="G694" i="4" s="1"/>
  <c r="H694" i="4" s="1"/>
  <c r="I694" i="4" s="1"/>
  <c r="J694" i="4" s="1"/>
  <c r="B695" i="4"/>
  <c r="C695" i="4" s="1"/>
  <c r="D695" i="4" s="1"/>
  <c r="E695" i="4" s="1"/>
  <c r="F695" i="4" s="1"/>
  <c r="G695" i="4" s="1"/>
  <c r="H695" i="4" s="1"/>
  <c r="I695" i="4" s="1"/>
  <c r="J695" i="4" s="1"/>
  <c r="B696" i="4"/>
  <c r="C696" i="4" s="1"/>
  <c r="D696" i="4" s="1"/>
  <c r="E696" i="4" s="1"/>
  <c r="F696" i="4" s="1"/>
  <c r="G696" i="4" s="1"/>
  <c r="H696" i="4" s="1"/>
  <c r="I696" i="4" s="1"/>
  <c r="J696" i="4" s="1"/>
  <c r="B697" i="4"/>
  <c r="C697" i="4" s="1"/>
  <c r="D697" i="4" s="1"/>
  <c r="E697" i="4" s="1"/>
  <c r="F697" i="4" s="1"/>
  <c r="G697" i="4" s="1"/>
  <c r="H697" i="4" s="1"/>
  <c r="I697" i="4" s="1"/>
  <c r="J697" i="4" s="1"/>
  <c r="B698" i="4"/>
  <c r="C698" i="4" s="1"/>
  <c r="D698" i="4" s="1"/>
  <c r="E698" i="4" s="1"/>
  <c r="F698" i="4" s="1"/>
  <c r="G698" i="4" s="1"/>
  <c r="H698" i="4" s="1"/>
  <c r="I698" i="4" s="1"/>
  <c r="J698" i="4" s="1"/>
  <c r="B699" i="4"/>
  <c r="C699" i="4" s="1"/>
  <c r="D699" i="4" s="1"/>
  <c r="E699" i="4" s="1"/>
  <c r="F699" i="4" s="1"/>
  <c r="G699" i="4" s="1"/>
  <c r="H699" i="4" s="1"/>
  <c r="I699" i="4" s="1"/>
  <c r="J699" i="4" s="1"/>
  <c r="B700" i="4"/>
  <c r="C700" i="4" s="1"/>
  <c r="D700" i="4" s="1"/>
  <c r="E700" i="4" s="1"/>
  <c r="F700" i="4" s="1"/>
  <c r="G700" i="4" s="1"/>
  <c r="H700" i="4" s="1"/>
  <c r="I700" i="4" s="1"/>
  <c r="J700" i="4" s="1"/>
  <c r="B701" i="4"/>
  <c r="C701" i="4" s="1"/>
  <c r="D701" i="4" s="1"/>
  <c r="E701" i="4" s="1"/>
  <c r="F701" i="4" s="1"/>
  <c r="G701" i="4" s="1"/>
  <c r="H701" i="4" s="1"/>
  <c r="I701" i="4" s="1"/>
  <c r="J701" i="4" s="1"/>
  <c r="B702" i="4"/>
  <c r="C702" i="4" s="1"/>
  <c r="D702" i="4" s="1"/>
  <c r="E702" i="4" s="1"/>
  <c r="F702" i="4" s="1"/>
  <c r="G702" i="4" s="1"/>
  <c r="H702" i="4" s="1"/>
  <c r="I702" i="4" s="1"/>
  <c r="J702" i="4" s="1"/>
  <c r="B703" i="4"/>
  <c r="C703" i="4" s="1"/>
  <c r="D703" i="4" s="1"/>
  <c r="E703" i="4" s="1"/>
  <c r="F703" i="4" s="1"/>
  <c r="G703" i="4" s="1"/>
  <c r="H703" i="4" s="1"/>
  <c r="I703" i="4" s="1"/>
  <c r="J703" i="4" s="1"/>
  <c r="B704" i="4"/>
  <c r="C704" i="4" s="1"/>
  <c r="D704" i="4" s="1"/>
  <c r="E704" i="4" s="1"/>
  <c r="F704" i="4" s="1"/>
  <c r="G704" i="4" s="1"/>
  <c r="H704" i="4" s="1"/>
  <c r="I704" i="4" s="1"/>
  <c r="J704" i="4" s="1"/>
  <c r="B705" i="4"/>
  <c r="C705" i="4" s="1"/>
  <c r="D705" i="4" s="1"/>
  <c r="E705" i="4" s="1"/>
  <c r="F705" i="4" s="1"/>
  <c r="G705" i="4" s="1"/>
  <c r="H705" i="4" s="1"/>
  <c r="I705" i="4" s="1"/>
  <c r="J705" i="4" s="1"/>
  <c r="B706" i="4"/>
  <c r="C706" i="4" s="1"/>
  <c r="D706" i="4" s="1"/>
  <c r="E706" i="4" s="1"/>
  <c r="F706" i="4" s="1"/>
  <c r="G706" i="4" s="1"/>
  <c r="H706" i="4" s="1"/>
  <c r="I706" i="4" s="1"/>
  <c r="J706" i="4" s="1"/>
  <c r="B707" i="4"/>
  <c r="C707" i="4" s="1"/>
  <c r="D707" i="4" s="1"/>
  <c r="E707" i="4" s="1"/>
  <c r="F707" i="4" s="1"/>
  <c r="G707" i="4" s="1"/>
  <c r="H707" i="4" s="1"/>
  <c r="I707" i="4" s="1"/>
  <c r="J707" i="4" s="1"/>
  <c r="B708" i="4"/>
  <c r="C708" i="4" s="1"/>
  <c r="D708" i="4" s="1"/>
  <c r="E708" i="4" s="1"/>
  <c r="F708" i="4" s="1"/>
  <c r="G708" i="4" s="1"/>
  <c r="H708" i="4" s="1"/>
  <c r="I708" i="4" s="1"/>
  <c r="J708" i="4" s="1"/>
  <c r="B709" i="4"/>
  <c r="C709" i="4" s="1"/>
  <c r="D709" i="4" s="1"/>
  <c r="E709" i="4" s="1"/>
  <c r="F709" i="4" s="1"/>
  <c r="G709" i="4" s="1"/>
  <c r="H709" i="4" s="1"/>
  <c r="I709" i="4" s="1"/>
  <c r="J709" i="4" s="1"/>
  <c r="B710" i="4"/>
  <c r="C710" i="4" s="1"/>
  <c r="D710" i="4" s="1"/>
  <c r="E710" i="4" s="1"/>
  <c r="F710" i="4" s="1"/>
  <c r="G710" i="4" s="1"/>
  <c r="H710" i="4" s="1"/>
  <c r="I710" i="4" s="1"/>
  <c r="J710" i="4" s="1"/>
  <c r="B711" i="4"/>
  <c r="C711" i="4" s="1"/>
  <c r="D711" i="4" s="1"/>
  <c r="E711" i="4" s="1"/>
  <c r="F711" i="4" s="1"/>
  <c r="G711" i="4" s="1"/>
  <c r="H711" i="4" s="1"/>
  <c r="I711" i="4" s="1"/>
  <c r="J711" i="4" s="1"/>
  <c r="B712" i="4"/>
  <c r="C712" i="4" s="1"/>
  <c r="D712" i="4" s="1"/>
  <c r="E712" i="4" s="1"/>
  <c r="F712" i="4" s="1"/>
  <c r="G712" i="4" s="1"/>
  <c r="H712" i="4" s="1"/>
  <c r="I712" i="4" s="1"/>
  <c r="J712" i="4" s="1"/>
  <c r="B713" i="4"/>
  <c r="C713" i="4" s="1"/>
  <c r="D713" i="4" s="1"/>
  <c r="E713" i="4" s="1"/>
  <c r="F713" i="4" s="1"/>
  <c r="G713" i="4" s="1"/>
  <c r="H713" i="4" s="1"/>
  <c r="I713" i="4" s="1"/>
  <c r="J713" i="4" s="1"/>
  <c r="B714" i="4"/>
  <c r="C714" i="4" s="1"/>
  <c r="D714" i="4" s="1"/>
  <c r="E714" i="4" s="1"/>
  <c r="F714" i="4" s="1"/>
  <c r="G714" i="4" s="1"/>
  <c r="H714" i="4" s="1"/>
  <c r="I714" i="4" s="1"/>
  <c r="J714" i="4" s="1"/>
  <c r="B715" i="4"/>
  <c r="C715" i="4" s="1"/>
  <c r="D715" i="4" s="1"/>
  <c r="E715" i="4" s="1"/>
  <c r="F715" i="4" s="1"/>
  <c r="G715" i="4" s="1"/>
  <c r="H715" i="4" s="1"/>
  <c r="I715" i="4" s="1"/>
  <c r="J715" i="4" s="1"/>
  <c r="B716" i="4"/>
  <c r="C716" i="4" s="1"/>
  <c r="D716" i="4" s="1"/>
  <c r="E716" i="4" s="1"/>
  <c r="F716" i="4" s="1"/>
  <c r="G716" i="4" s="1"/>
  <c r="H716" i="4" s="1"/>
  <c r="I716" i="4" s="1"/>
  <c r="J716" i="4" s="1"/>
  <c r="B717" i="4"/>
  <c r="C717" i="4" s="1"/>
  <c r="D717" i="4" s="1"/>
  <c r="E717" i="4" s="1"/>
  <c r="F717" i="4" s="1"/>
  <c r="G717" i="4" s="1"/>
  <c r="H717" i="4" s="1"/>
  <c r="I717" i="4" s="1"/>
  <c r="J717" i="4" s="1"/>
  <c r="B718" i="4"/>
  <c r="C718" i="4" s="1"/>
  <c r="D718" i="4" s="1"/>
  <c r="E718" i="4" s="1"/>
  <c r="F718" i="4" s="1"/>
  <c r="G718" i="4" s="1"/>
  <c r="H718" i="4" s="1"/>
  <c r="I718" i="4" s="1"/>
  <c r="J718" i="4" s="1"/>
  <c r="B719" i="4"/>
  <c r="C719" i="4" s="1"/>
  <c r="D719" i="4" s="1"/>
  <c r="E719" i="4" s="1"/>
  <c r="F719" i="4" s="1"/>
  <c r="G719" i="4" s="1"/>
  <c r="H719" i="4" s="1"/>
  <c r="I719" i="4" s="1"/>
  <c r="J719" i="4" s="1"/>
  <c r="B720" i="4"/>
  <c r="C720" i="4" s="1"/>
  <c r="D720" i="4" s="1"/>
  <c r="E720" i="4" s="1"/>
  <c r="F720" i="4" s="1"/>
  <c r="G720" i="4" s="1"/>
  <c r="H720" i="4" s="1"/>
  <c r="I720" i="4" s="1"/>
  <c r="J720" i="4" s="1"/>
  <c r="B721" i="4"/>
  <c r="C721" i="4" s="1"/>
  <c r="D721" i="4" s="1"/>
  <c r="E721" i="4" s="1"/>
  <c r="F721" i="4" s="1"/>
  <c r="G721" i="4" s="1"/>
  <c r="H721" i="4" s="1"/>
  <c r="I721" i="4" s="1"/>
  <c r="J721" i="4" s="1"/>
  <c r="B722" i="4"/>
  <c r="C722" i="4" s="1"/>
  <c r="D722" i="4" s="1"/>
  <c r="E722" i="4" s="1"/>
  <c r="F722" i="4" s="1"/>
  <c r="G722" i="4" s="1"/>
  <c r="H722" i="4" s="1"/>
  <c r="I722" i="4" s="1"/>
  <c r="J722" i="4" s="1"/>
  <c r="B723" i="4"/>
  <c r="C723" i="4" s="1"/>
  <c r="D723" i="4" s="1"/>
  <c r="E723" i="4" s="1"/>
  <c r="F723" i="4" s="1"/>
  <c r="G723" i="4" s="1"/>
  <c r="H723" i="4" s="1"/>
  <c r="I723" i="4" s="1"/>
  <c r="J723" i="4" s="1"/>
  <c r="B724" i="4"/>
  <c r="C724" i="4" s="1"/>
  <c r="D724" i="4" s="1"/>
  <c r="E724" i="4" s="1"/>
  <c r="F724" i="4" s="1"/>
  <c r="G724" i="4" s="1"/>
  <c r="H724" i="4" s="1"/>
  <c r="I724" i="4" s="1"/>
  <c r="J724" i="4" s="1"/>
  <c r="B725" i="4"/>
  <c r="C725" i="4" s="1"/>
  <c r="D725" i="4" s="1"/>
  <c r="E725" i="4" s="1"/>
  <c r="F725" i="4" s="1"/>
  <c r="G725" i="4" s="1"/>
  <c r="H725" i="4" s="1"/>
  <c r="I725" i="4" s="1"/>
  <c r="J725" i="4" s="1"/>
  <c r="B726" i="4"/>
  <c r="C726" i="4" s="1"/>
  <c r="D726" i="4" s="1"/>
  <c r="E726" i="4" s="1"/>
  <c r="F726" i="4" s="1"/>
  <c r="G726" i="4" s="1"/>
  <c r="H726" i="4" s="1"/>
  <c r="I726" i="4" s="1"/>
  <c r="J726" i="4" s="1"/>
  <c r="B727" i="4"/>
  <c r="C727" i="4" s="1"/>
  <c r="D727" i="4" s="1"/>
  <c r="E727" i="4" s="1"/>
  <c r="F727" i="4" s="1"/>
  <c r="G727" i="4" s="1"/>
  <c r="H727" i="4" s="1"/>
  <c r="I727" i="4" s="1"/>
  <c r="J727" i="4" s="1"/>
  <c r="B728" i="4"/>
  <c r="C728" i="4" s="1"/>
  <c r="D728" i="4" s="1"/>
  <c r="E728" i="4" s="1"/>
  <c r="F728" i="4" s="1"/>
  <c r="G728" i="4" s="1"/>
  <c r="H728" i="4" s="1"/>
  <c r="I728" i="4" s="1"/>
  <c r="J728" i="4" s="1"/>
  <c r="B729" i="4"/>
  <c r="C729" i="4" s="1"/>
  <c r="D729" i="4" s="1"/>
  <c r="E729" i="4" s="1"/>
  <c r="F729" i="4" s="1"/>
  <c r="G729" i="4" s="1"/>
  <c r="H729" i="4" s="1"/>
  <c r="I729" i="4" s="1"/>
  <c r="J729" i="4" s="1"/>
  <c r="B730" i="4"/>
  <c r="C730" i="4" s="1"/>
  <c r="D730" i="4" s="1"/>
  <c r="E730" i="4" s="1"/>
  <c r="F730" i="4" s="1"/>
  <c r="G730" i="4" s="1"/>
  <c r="H730" i="4" s="1"/>
  <c r="I730" i="4" s="1"/>
  <c r="J730" i="4" s="1"/>
  <c r="B731" i="4"/>
  <c r="C731" i="4" s="1"/>
  <c r="D731" i="4" s="1"/>
  <c r="E731" i="4" s="1"/>
  <c r="F731" i="4" s="1"/>
  <c r="G731" i="4" s="1"/>
  <c r="H731" i="4" s="1"/>
  <c r="I731" i="4" s="1"/>
  <c r="J731" i="4" s="1"/>
  <c r="B732" i="4"/>
  <c r="C732" i="4" s="1"/>
  <c r="D732" i="4" s="1"/>
  <c r="E732" i="4" s="1"/>
  <c r="F732" i="4" s="1"/>
  <c r="G732" i="4" s="1"/>
  <c r="H732" i="4" s="1"/>
  <c r="I732" i="4" s="1"/>
  <c r="J732" i="4" s="1"/>
  <c r="B733" i="4"/>
  <c r="C733" i="4" s="1"/>
  <c r="D733" i="4" s="1"/>
  <c r="E733" i="4" s="1"/>
  <c r="F733" i="4" s="1"/>
  <c r="G733" i="4" s="1"/>
  <c r="H733" i="4" s="1"/>
  <c r="I733" i="4" s="1"/>
  <c r="J733" i="4" s="1"/>
  <c r="B734" i="4"/>
  <c r="C734" i="4" s="1"/>
  <c r="D734" i="4" s="1"/>
  <c r="E734" i="4" s="1"/>
  <c r="F734" i="4" s="1"/>
  <c r="G734" i="4" s="1"/>
  <c r="H734" i="4" s="1"/>
  <c r="I734" i="4" s="1"/>
  <c r="J734" i="4" s="1"/>
  <c r="B735" i="4"/>
  <c r="C735" i="4" s="1"/>
  <c r="D735" i="4" s="1"/>
  <c r="E735" i="4" s="1"/>
  <c r="F735" i="4" s="1"/>
  <c r="G735" i="4" s="1"/>
  <c r="H735" i="4" s="1"/>
  <c r="I735" i="4" s="1"/>
  <c r="J735" i="4" s="1"/>
  <c r="B736" i="4"/>
  <c r="C736" i="4" s="1"/>
  <c r="D736" i="4" s="1"/>
  <c r="E736" i="4" s="1"/>
  <c r="F736" i="4" s="1"/>
  <c r="G736" i="4" s="1"/>
  <c r="H736" i="4" s="1"/>
  <c r="I736" i="4" s="1"/>
  <c r="J736" i="4" s="1"/>
  <c r="B737" i="4"/>
  <c r="C737" i="4" s="1"/>
  <c r="D737" i="4" s="1"/>
  <c r="E737" i="4" s="1"/>
  <c r="F737" i="4" s="1"/>
  <c r="G737" i="4" s="1"/>
  <c r="H737" i="4" s="1"/>
  <c r="I737" i="4" s="1"/>
  <c r="J737" i="4" s="1"/>
  <c r="B738" i="4"/>
  <c r="C738" i="4" s="1"/>
  <c r="D738" i="4" s="1"/>
  <c r="E738" i="4" s="1"/>
  <c r="F738" i="4" s="1"/>
  <c r="G738" i="4" s="1"/>
  <c r="H738" i="4" s="1"/>
  <c r="I738" i="4" s="1"/>
  <c r="J738" i="4" s="1"/>
  <c r="B739" i="4"/>
  <c r="C739" i="4" s="1"/>
  <c r="D739" i="4" s="1"/>
  <c r="E739" i="4" s="1"/>
  <c r="F739" i="4" s="1"/>
  <c r="G739" i="4" s="1"/>
  <c r="H739" i="4" s="1"/>
  <c r="I739" i="4" s="1"/>
  <c r="J739" i="4" s="1"/>
  <c r="B740" i="4"/>
  <c r="C740" i="4" s="1"/>
  <c r="D740" i="4" s="1"/>
  <c r="E740" i="4" s="1"/>
  <c r="F740" i="4" s="1"/>
  <c r="G740" i="4" s="1"/>
  <c r="H740" i="4" s="1"/>
  <c r="I740" i="4" s="1"/>
  <c r="J740" i="4" s="1"/>
  <c r="B741" i="4"/>
  <c r="C741" i="4" s="1"/>
  <c r="D741" i="4" s="1"/>
  <c r="E741" i="4" s="1"/>
  <c r="F741" i="4" s="1"/>
  <c r="G741" i="4" s="1"/>
  <c r="H741" i="4" s="1"/>
  <c r="I741" i="4" s="1"/>
  <c r="J741" i="4" s="1"/>
  <c r="B742" i="4"/>
  <c r="C742" i="4" s="1"/>
  <c r="D742" i="4" s="1"/>
  <c r="E742" i="4" s="1"/>
  <c r="F742" i="4" s="1"/>
  <c r="G742" i="4" s="1"/>
  <c r="H742" i="4" s="1"/>
  <c r="I742" i="4" s="1"/>
  <c r="J742" i="4" s="1"/>
  <c r="B743" i="4"/>
  <c r="C743" i="4" s="1"/>
  <c r="D743" i="4" s="1"/>
  <c r="E743" i="4" s="1"/>
  <c r="F743" i="4" s="1"/>
  <c r="G743" i="4" s="1"/>
  <c r="H743" i="4" s="1"/>
  <c r="I743" i="4" s="1"/>
  <c r="J743" i="4" s="1"/>
  <c r="B744" i="4"/>
  <c r="C744" i="4" s="1"/>
  <c r="D744" i="4" s="1"/>
  <c r="E744" i="4" s="1"/>
  <c r="F744" i="4" s="1"/>
  <c r="G744" i="4" s="1"/>
  <c r="H744" i="4" s="1"/>
  <c r="I744" i="4" s="1"/>
  <c r="J744" i="4" s="1"/>
  <c r="B745" i="4"/>
  <c r="C745" i="4" s="1"/>
  <c r="D745" i="4" s="1"/>
  <c r="E745" i="4" s="1"/>
  <c r="F745" i="4" s="1"/>
  <c r="G745" i="4" s="1"/>
  <c r="H745" i="4" s="1"/>
  <c r="I745" i="4" s="1"/>
  <c r="J745" i="4" s="1"/>
  <c r="B746" i="4"/>
  <c r="C746" i="4" s="1"/>
  <c r="D746" i="4" s="1"/>
  <c r="E746" i="4" s="1"/>
  <c r="F746" i="4" s="1"/>
  <c r="G746" i="4" s="1"/>
  <c r="H746" i="4" s="1"/>
  <c r="I746" i="4" s="1"/>
  <c r="J746" i="4" s="1"/>
  <c r="B747" i="4"/>
  <c r="C747" i="4" s="1"/>
  <c r="D747" i="4" s="1"/>
  <c r="E747" i="4" s="1"/>
  <c r="F747" i="4" s="1"/>
  <c r="G747" i="4" s="1"/>
  <c r="H747" i="4" s="1"/>
  <c r="I747" i="4" s="1"/>
  <c r="J747" i="4" s="1"/>
  <c r="B748" i="4"/>
  <c r="C748" i="4" s="1"/>
  <c r="D748" i="4" s="1"/>
  <c r="E748" i="4" s="1"/>
  <c r="F748" i="4" s="1"/>
  <c r="G748" i="4" s="1"/>
  <c r="H748" i="4" s="1"/>
  <c r="I748" i="4" s="1"/>
  <c r="J748" i="4" s="1"/>
  <c r="B749" i="4"/>
  <c r="C749" i="4" s="1"/>
  <c r="D749" i="4" s="1"/>
  <c r="E749" i="4" s="1"/>
  <c r="F749" i="4" s="1"/>
  <c r="G749" i="4" s="1"/>
  <c r="H749" i="4" s="1"/>
  <c r="I749" i="4" s="1"/>
  <c r="J749" i="4" s="1"/>
  <c r="B750" i="4"/>
  <c r="C750" i="4" s="1"/>
  <c r="D750" i="4" s="1"/>
  <c r="E750" i="4" s="1"/>
  <c r="F750" i="4" s="1"/>
  <c r="G750" i="4" s="1"/>
  <c r="H750" i="4" s="1"/>
  <c r="I750" i="4" s="1"/>
  <c r="J750" i="4" s="1"/>
  <c r="B751" i="4"/>
  <c r="C751" i="4" s="1"/>
  <c r="D751" i="4" s="1"/>
  <c r="E751" i="4" s="1"/>
  <c r="F751" i="4" s="1"/>
  <c r="G751" i="4" s="1"/>
  <c r="H751" i="4" s="1"/>
  <c r="I751" i="4" s="1"/>
  <c r="J751" i="4" s="1"/>
  <c r="B752" i="4"/>
  <c r="C752" i="4" s="1"/>
  <c r="D752" i="4" s="1"/>
  <c r="E752" i="4" s="1"/>
  <c r="F752" i="4" s="1"/>
  <c r="G752" i="4" s="1"/>
  <c r="H752" i="4" s="1"/>
  <c r="I752" i="4" s="1"/>
  <c r="J752" i="4" s="1"/>
  <c r="B753" i="4"/>
  <c r="C753" i="4" s="1"/>
  <c r="D753" i="4" s="1"/>
  <c r="E753" i="4" s="1"/>
  <c r="F753" i="4" s="1"/>
  <c r="G753" i="4" s="1"/>
  <c r="H753" i="4" s="1"/>
  <c r="I753" i="4" s="1"/>
  <c r="J753" i="4" s="1"/>
  <c r="B754" i="4"/>
  <c r="C754" i="4" s="1"/>
  <c r="D754" i="4" s="1"/>
  <c r="E754" i="4" s="1"/>
  <c r="F754" i="4" s="1"/>
  <c r="G754" i="4" s="1"/>
  <c r="H754" i="4" s="1"/>
  <c r="I754" i="4" s="1"/>
  <c r="J754" i="4" s="1"/>
  <c r="B755" i="4"/>
  <c r="C755" i="4" s="1"/>
  <c r="D755" i="4" s="1"/>
  <c r="E755" i="4" s="1"/>
  <c r="F755" i="4" s="1"/>
  <c r="G755" i="4" s="1"/>
  <c r="H755" i="4" s="1"/>
  <c r="I755" i="4" s="1"/>
  <c r="J755" i="4" s="1"/>
  <c r="B756" i="4"/>
  <c r="C756" i="4" s="1"/>
  <c r="D756" i="4" s="1"/>
  <c r="E756" i="4" s="1"/>
  <c r="F756" i="4" s="1"/>
  <c r="G756" i="4" s="1"/>
  <c r="H756" i="4" s="1"/>
  <c r="I756" i="4" s="1"/>
  <c r="J756" i="4" s="1"/>
  <c r="B757" i="4"/>
  <c r="C757" i="4" s="1"/>
  <c r="D757" i="4" s="1"/>
  <c r="E757" i="4" s="1"/>
  <c r="F757" i="4" s="1"/>
  <c r="G757" i="4" s="1"/>
  <c r="H757" i="4" s="1"/>
  <c r="I757" i="4" s="1"/>
  <c r="J757" i="4" s="1"/>
  <c r="B758" i="4"/>
  <c r="C758" i="4" s="1"/>
  <c r="D758" i="4" s="1"/>
  <c r="E758" i="4" s="1"/>
  <c r="F758" i="4" s="1"/>
  <c r="G758" i="4" s="1"/>
  <c r="H758" i="4" s="1"/>
  <c r="I758" i="4" s="1"/>
  <c r="J758" i="4" s="1"/>
  <c r="B759" i="4"/>
  <c r="C759" i="4" s="1"/>
  <c r="D759" i="4" s="1"/>
  <c r="E759" i="4" s="1"/>
  <c r="F759" i="4" s="1"/>
  <c r="G759" i="4" s="1"/>
  <c r="H759" i="4" s="1"/>
  <c r="I759" i="4" s="1"/>
  <c r="J759" i="4" s="1"/>
  <c r="B760" i="4"/>
  <c r="C760" i="4" s="1"/>
  <c r="D760" i="4" s="1"/>
  <c r="E760" i="4" s="1"/>
  <c r="F760" i="4" s="1"/>
  <c r="G760" i="4" s="1"/>
  <c r="H760" i="4" s="1"/>
  <c r="I760" i="4" s="1"/>
  <c r="J760" i="4" s="1"/>
  <c r="B761" i="4"/>
  <c r="C761" i="4" s="1"/>
  <c r="D761" i="4" s="1"/>
  <c r="E761" i="4" s="1"/>
  <c r="F761" i="4" s="1"/>
  <c r="G761" i="4" s="1"/>
  <c r="H761" i="4" s="1"/>
  <c r="I761" i="4" s="1"/>
  <c r="J761" i="4" s="1"/>
  <c r="B762" i="4"/>
  <c r="C762" i="4" s="1"/>
  <c r="D762" i="4" s="1"/>
  <c r="E762" i="4" s="1"/>
  <c r="F762" i="4" s="1"/>
  <c r="G762" i="4" s="1"/>
  <c r="H762" i="4" s="1"/>
  <c r="I762" i="4" s="1"/>
  <c r="J762" i="4" s="1"/>
  <c r="B763" i="4"/>
  <c r="C763" i="4" s="1"/>
  <c r="D763" i="4" s="1"/>
  <c r="E763" i="4" s="1"/>
  <c r="F763" i="4" s="1"/>
  <c r="G763" i="4" s="1"/>
  <c r="H763" i="4" s="1"/>
  <c r="I763" i="4" s="1"/>
  <c r="J763" i="4" s="1"/>
  <c r="B764" i="4"/>
  <c r="C764" i="4" s="1"/>
  <c r="D764" i="4" s="1"/>
  <c r="E764" i="4" s="1"/>
  <c r="F764" i="4" s="1"/>
  <c r="G764" i="4" s="1"/>
  <c r="H764" i="4" s="1"/>
  <c r="I764" i="4" s="1"/>
  <c r="J764" i="4" s="1"/>
  <c r="B765" i="4"/>
  <c r="C765" i="4" s="1"/>
  <c r="D765" i="4" s="1"/>
  <c r="E765" i="4" s="1"/>
  <c r="F765" i="4" s="1"/>
  <c r="G765" i="4" s="1"/>
  <c r="H765" i="4" s="1"/>
  <c r="I765" i="4" s="1"/>
  <c r="J765" i="4" s="1"/>
  <c r="B766" i="4"/>
  <c r="C766" i="4" s="1"/>
  <c r="D766" i="4" s="1"/>
  <c r="E766" i="4" s="1"/>
  <c r="F766" i="4" s="1"/>
  <c r="G766" i="4" s="1"/>
  <c r="H766" i="4" s="1"/>
  <c r="I766" i="4" s="1"/>
  <c r="J766" i="4" s="1"/>
  <c r="B767" i="4"/>
  <c r="C767" i="4" s="1"/>
  <c r="D767" i="4" s="1"/>
  <c r="E767" i="4" s="1"/>
  <c r="F767" i="4" s="1"/>
  <c r="G767" i="4" s="1"/>
  <c r="H767" i="4" s="1"/>
  <c r="I767" i="4" s="1"/>
  <c r="J767" i="4" s="1"/>
  <c r="B768" i="4"/>
  <c r="C768" i="4" s="1"/>
  <c r="D768" i="4" s="1"/>
  <c r="E768" i="4" s="1"/>
  <c r="F768" i="4" s="1"/>
  <c r="G768" i="4" s="1"/>
  <c r="H768" i="4" s="1"/>
  <c r="I768" i="4" s="1"/>
  <c r="J768" i="4" s="1"/>
  <c r="B769" i="4"/>
  <c r="C769" i="4" s="1"/>
  <c r="D769" i="4" s="1"/>
  <c r="E769" i="4" s="1"/>
  <c r="F769" i="4" s="1"/>
  <c r="G769" i="4" s="1"/>
  <c r="H769" i="4" s="1"/>
  <c r="I769" i="4" s="1"/>
  <c r="J769" i="4" s="1"/>
  <c r="B770" i="4"/>
  <c r="C770" i="4" s="1"/>
  <c r="D770" i="4" s="1"/>
  <c r="E770" i="4" s="1"/>
  <c r="F770" i="4" s="1"/>
  <c r="G770" i="4" s="1"/>
  <c r="H770" i="4" s="1"/>
  <c r="I770" i="4" s="1"/>
  <c r="J770" i="4" s="1"/>
  <c r="B771" i="4"/>
  <c r="C771" i="4" s="1"/>
  <c r="D771" i="4" s="1"/>
  <c r="E771" i="4" s="1"/>
  <c r="F771" i="4" s="1"/>
  <c r="G771" i="4" s="1"/>
  <c r="H771" i="4" s="1"/>
  <c r="I771" i="4" s="1"/>
  <c r="J771" i="4" s="1"/>
  <c r="B772" i="4"/>
  <c r="C772" i="4" s="1"/>
  <c r="D772" i="4" s="1"/>
  <c r="E772" i="4" s="1"/>
  <c r="F772" i="4" s="1"/>
  <c r="G772" i="4" s="1"/>
  <c r="H772" i="4" s="1"/>
  <c r="I772" i="4" s="1"/>
  <c r="J772" i="4" s="1"/>
  <c r="B773" i="4"/>
  <c r="C773" i="4" s="1"/>
  <c r="D773" i="4" s="1"/>
  <c r="E773" i="4" s="1"/>
  <c r="F773" i="4" s="1"/>
  <c r="G773" i="4" s="1"/>
  <c r="H773" i="4" s="1"/>
  <c r="I773" i="4" s="1"/>
  <c r="J773" i="4" s="1"/>
  <c r="B774" i="4"/>
  <c r="C774" i="4" s="1"/>
  <c r="D774" i="4" s="1"/>
  <c r="E774" i="4" s="1"/>
  <c r="F774" i="4" s="1"/>
  <c r="G774" i="4" s="1"/>
  <c r="H774" i="4" s="1"/>
  <c r="I774" i="4" s="1"/>
  <c r="J774" i="4" s="1"/>
  <c r="B775" i="4"/>
  <c r="C775" i="4" s="1"/>
  <c r="D775" i="4" s="1"/>
  <c r="E775" i="4" s="1"/>
  <c r="F775" i="4" s="1"/>
  <c r="G775" i="4" s="1"/>
  <c r="H775" i="4" s="1"/>
  <c r="I775" i="4" s="1"/>
  <c r="J775" i="4" s="1"/>
  <c r="B776" i="4"/>
  <c r="C776" i="4" s="1"/>
  <c r="D776" i="4" s="1"/>
  <c r="E776" i="4" s="1"/>
  <c r="F776" i="4" s="1"/>
  <c r="G776" i="4" s="1"/>
  <c r="H776" i="4" s="1"/>
  <c r="I776" i="4" s="1"/>
  <c r="J776" i="4" s="1"/>
  <c r="B777" i="4"/>
  <c r="C777" i="4" s="1"/>
  <c r="D777" i="4" s="1"/>
  <c r="E777" i="4" s="1"/>
  <c r="F777" i="4" s="1"/>
  <c r="G777" i="4" s="1"/>
  <c r="H777" i="4" s="1"/>
  <c r="I777" i="4" s="1"/>
  <c r="J777" i="4" s="1"/>
  <c r="B778" i="4"/>
  <c r="C778" i="4" s="1"/>
  <c r="D778" i="4" s="1"/>
  <c r="E778" i="4" s="1"/>
  <c r="F778" i="4" s="1"/>
  <c r="G778" i="4" s="1"/>
  <c r="H778" i="4" s="1"/>
  <c r="I778" i="4" s="1"/>
  <c r="J778" i="4" s="1"/>
  <c r="B779" i="4"/>
  <c r="C779" i="4" s="1"/>
  <c r="D779" i="4" s="1"/>
  <c r="E779" i="4" s="1"/>
  <c r="F779" i="4" s="1"/>
  <c r="G779" i="4" s="1"/>
  <c r="H779" i="4" s="1"/>
  <c r="I779" i="4" s="1"/>
  <c r="J779" i="4" s="1"/>
  <c r="B780" i="4"/>
  <c r="C780" i="4" s="1"/>
  <c r="D780" i="4" s="1"/>
  <c r="E780" i="4" s="1"/>
  <c r="F780" i="4" s="1"/>
  <c r="G780" i="4" s="1"/>
  <c r="H780" i="4" s="1"/>
  <c r="I780" i="4" s="1"/>
  <c r="J780" i="4" s="1"/>
  <c r="B781" i="4"/>
  <c r="C781" i="4" s="1"/>
  <c r="D781" i="4" s="1"/>
  <c r="E781" i="4" s="1"/>
  <c r="F781" i="4" s="1"/>
  <c r="G781" i="4" s="1"/>
  <c r="H781" i="4" s="1"/>
  <c r="I781" i="4" s="1"/>
  <c r="J781" i="4" s="1"/>
  <c r="B782" i="4"/>
  <c r="C782" i="4" s="1"/>
  <c r="D782" i="4" s="1"/>
  <c r="E782" i="4" s="1"/>
  <c r="F782" i="4" s="1"/>
  <c r="G782" i="4" s="1"/>
  <c r="H782" i="4" s="1"/>
  <c r="I782" i="4" s="1"/>
  <c r="J782" i="4" s="1"/>
  <c r="B783" i="4"/>
  <c r="C783" i="4" s="1"/>
  <c r="D783" i="4" s="1"/>
  <c r="E783" i="4" s="1"/>
  <c r="F783" i="4" s="1"/>
  <c r="G783" i="4" s="1"/>
  <c r="H783" i="4" s="1"/>
  <c r="I783" i="4" s="1"/>
  <c r="J783" i="4" s="1"/>
  <c r="B784" i="4"/>
  <c r="C784" i="4" s="1"/>
  <c r="D784" i="4" s="1"/>
  <c r="E784" i="4" s="1"/>
  <c r="F784" i="4" s="1"/>
  <c r="G784" i="4" s="1"/>
  <c r="H784" i="4" s="1"/>
  <c r="I784" i="4" s="1"/>
  <c r="J784" i="4" s="1"/>
  <c r="B785" i="4"/>
  <c r="C785" i="4" s="1"/>
  <c r="D785" i="4" s="1"/>
  <c r="E785" i="4" s="1"/>
  <c r="F785" i="4" s="1"/>
  <c r="G785" i="4" s="1"/>
  <c r="H785" i="4" s="1"/>
  <c r="I785" i="4" s="1"/>
  <c r="J785" i="4" s="1"/>
  <c r="B786" i="4"/>
  <c r="C786" i="4" s="1"/>
  <c r="D786" i="4" s="1"/>
  <c r="E786" i="4" s="1"/>
  <c r="F786" i="4" s="1"/>
  <c r="G786" i="4" s="1"/>
  <c r="H786" i="4" s="1"/>
  <c r="I786" i="4" s="1"/>
  <c r="J786" i="4" s="1"/>
  <c r="B787" i="4"/>
  <c r="C787" i="4" s="1"/>
  <c r="D787" i="4" s="1"/>
  <c r="E787" i="4" s="1"/>
  <c r="F787" i="4" s="1"/>
  <c r="G787" i="4" s="1"/>
  <c r="H787" i="4" s="1"/>
  <c r="I787" i="4" s="1"/>
  <c r="J787" i="4" s="1"/>
  <c r="B788" i="4"/>
  <c r="C788" i="4" s="1"/>
  <c r="D788" i="4" s="1"/>
  <c r="E788" i="4" s="1"/>
  <c r="F788" i="4" s="1"/>
  <c r="G788" i="4" s="1"/>
  <c r="H788" i="4" s="1"/>
  <c r="I788" i="4" s="1"/>
  <c r="J788" i="4" s="1"/>
  <c r="B789" i="4"/>
  <c r="C789" i="4" s="1"/>
  <c r="D789" i="4" s="1"/>
  <c r="E789" i="4" s="1"/>
  <c r="F789" i="4" s="1"/>
  <c r="G789" i="4" s="1"/>
  <c r="H789" i="4" s="1"/>
  <c r="I789" i="4" s="1"/>
  <c r="J789" i="4" s="1"/>
  <c r="B790" i="4"/>
  <c r="C790" i="4" s="1"/>
  <c r="D790" i="4" s="1"/>
  <c r="E790" i="4" s="1"/>
  <c r="F790" i="4" s="1"/>
  <c r="G790" i="4" s="1"/>
  <c r="H790" i="4" s="1"/>
  <c r="I790" i="4" s="1"/>
  <c r="J790" i="4" s="1"/>
  <c r="B791" i="4"/>
  <c r="C791" i="4" s="1"/>
  <c r="D791" i="4" s="1"/>
  <c r="E791" i="4" s="1"/>
  <c r="F791" i="4" s="1"/>
  <c r="G791" i="4" s="1"/>
  <c r="H791" i="4" s="1"/>
  <c r="I791" i="4" s="1"/>
  <c r="J791" i="4" s="1"/>
  <c r="B792" i="4"/>
  <c r="C792" i="4" s="1"/>
  <c r="D792" i="4" s="1"/>
  <c r="E792" i="4" s="1"/>
  <c r="F792" i="4" s="1"/>
  <c r="G792" i="4" s="1"/>
  <c r="H792" i="4" s="1"/>
  <c r="I792" i="4" s="1"/>
  <c r="J792" i="4" s="1"/>
  <c r="B793" i="4"/>
  <c r="C793" i="4" s="1"/>
  <c r="D793" i="4" s="1"/>
  <c r="E793" i="4" s="1"/>
  <c r="F793" i="4" s="1"/>
  <c r="G793" i="4" s="1"/>
  <c r="H793" i="4" s="1"/>
  <c r="I793" i="4" s="1"/>
  <c r="J793" i="4" s="1"/>
  <c r="B794" i="4"/>
  <c r="C794" i="4" s="1"/>
  <c r="D794" i="4" s="1"/>
  <c r="E794" i="4" s="1"/>
  <c r="F794" i="4" s="1"/>
  <c r="G794" i="4" s="1"/>
  <c r="H794" i="4" s="1"/>
  <c r="I794" i="4" s="1"/>
  <c r="J794" i="4" s="1"/>
  <c r="B795" i="4"/>
  <c r="C795" i="4" s="1"/>
  <c r="D795" i="4" s="1"/>
  <c r="E795" i="4" s="1"/>
  <c r="F795" i="4" s="1"/>
  <c r="G795" i="4" s="1"/>
  <c r="H795" i="4" s="1"/>
  <c r="I795" i="4" s="1"/>
  <c r="J795" i="4" s="1"/>
  <c r="B796" i="4"/>
  <c r="C796" i="4" s="1"/>
  <c r="D796" i="4" s="1"/>
  <c r="E796" i="4" s="1"/>
  <c r="F796" i="4" s="1"/>
  <c r="G796" i="4" s="1"/>
  <c r="H796" i="4" s="1"/>
  <c r="I796" i="4" s="1"/>
  <c r="J796" i="4" s="1"/>
  <c r="B797" i="4"/>
  <c r="C797" i="4" s="1"/>
  <c r="D797" i="4" s="1"/>
  <c r="E797" i="4" s="1"/>
  <c r="F797" i="4" s="1"/>
  <c r="G797" i="4" s="1"/>
  <c r="H797" i="4" s="1"/>
  <c r="I797" i="4" s="1"/>
  <c r="J797" i="4" s="1"/>
  <c r="B798" i="4"/>
  <c r="C798" i="4" s="1"/>
  <c r="D798" i="4" s="1"/>
  <c r="E798" i="4" s="1"/>
  <c r="F798" i="4" s="1"/>
  <c r="G798" i="4" s="1"/>
  <c r="H798" i="4" s="1"/>
  <c r="I798" i="4" s="1"/>
  <c r="J798" i="4" s="1"/>
  <c r="B799" i="4"/>
  <c r="C799" i="4" s="1"/>
  <c r="D799" i="4" s="1"/>
  <c r="E799" i="4" s="1"/>
  <c r="F799" i="4" s="1"/>
  <c r="G799" i="4" s="1"/>
  <c r="H799" i="4" s="1"/>
  <c r="I799" i="4" s="1"/>
  <c r="J799" i="4" s="1"/>
  <c r="B800" i="4"/>
  <c r="C800" i="4" s="1"/>
  <c r="D800" i="4" s="1"/>
  <c r="E800" i="4" s="1"/>
  <c r="F800" i="4" s="1"/>
  <c r="G800" i="4" s="1"/>
  <c r="H800" i="4" s="1"/>
  <c r="I800" i="4" s="1"/>
  <c r="J800" i="4" s="1"/>
  <c r="B801" i="4"/>
  <c r="C801" i="4" s="1"/>
  <c r="D801" i="4" s="1"/>
  <c r="E801" i="4" s="1"/>
  <c r="F801" i="4" s="1"/>
  <c r="G801" i="4" s="1"/>
  <c r="H801" i="4" s="1"/>
  <c r="I801" i="4" s="1"/>
  <c r="J801" i="4" s="1"/>
  <c r="B802" i="4"/>
  <c r="C802" i="4" s="1"/>
  <c r="D802" i="4" s="1"/>
  <c r="E802" i="4" s="1"/>
  <c r="F802" i="4" s="1"/>
  <c r="G802" i="4" s="1"/>
  <c r="H802" i="4" s="1"/>
  <c r="I802" i="4" s="1"/>
  <c r="J802" i="4" s="1"/>
  <c r="B803" i="4"/>
  <c r="C803" i="4" s="1"/>
  <c r="D803" i="4" s="1"/>
  <c r="E803" i="4" s="1"/>
  <c r="F803" i="4" s="1"/>
  <c r="G803" i="4" s="1"/>
  <c r="H803" i="4" s="1"/>
  <c r="I803" i="4" s="1"/>
  <c r="J803" i="4" s="1"/>
  <c r="B804" i="4"/>
  <c r="C804" i="4" s="1"/>
  <c r="D804" i="4" s="1"/>
  <c r="E804" i="4" s="1"/>
  <c r="F804" i="4" s="1"/>
  <c r="G804" i="4" s="1"/>
  <c r="H804" i="4" s="1"/>
  <c r="I804" i="4" s="1"/>
  <c r="J804" i="4" s="1"/>
  <c r="B805" i="4"/>
  <c r="C805" i="4" s="1"/>
  <c r="D805" i="4" s="1"/>
  <c r="E805" i="4" s="1"/>
  <c r="F805" i="4" s="1"/>
  <c r="G805" i="4" s="1"/>
  <c r="H805" i="4" s="1"/>
  <c r="I805" i="4" s="1"/>
  <c r="J805" i="4" s="1"/>
  <c r="B806" i="4"/>
  <c r="C806" i="4" s="1"/>
  <c r="D806" i="4" s="1"/>
  <c r="E806" i="4" s="1"/>
  <c r="F806" i="4" s="1"/>
  <c r="G806" i="4" s="1"/>
  <c r="H806" i="4" s="1"/>
  <c r="I806" i="4" s="1"/>
  <c r="J806" i="4" s="1"/>
  <c r="B807" i="4"/>
  <c r="C807" i="4" s="1"/>
  <c r="D807" i="4" s="1"/>
  <c r="E807" i="4" s="1"/>
  <c r="F807" i="4" s="1"/>
  <c r="G807" i="4" s="1"/>
  <c r="H807" i="4" s="1"/>
  <c r="I807" i="4" s="1"/>
  <c r="J807" i="4" s="1"/>
  <c r="B808" i="4"/>
  <c r="C808" i="4" s="1"/>
  <c r="D808" i="4" s="1"/>
  <c r="E808" i="4" s="1"/>
  <c r="F808" i="4" s="1"/>
  <c r="G808" i="4" s="1"/>
  <c r="H808" i="4" s="1"/>
  <c r="I808" i="4" s="1"/>
  <c r="J808" i="4" s="1"/>
  <c r="B809" i="4"/>
  <c r="C809" i="4" s="1"/>
  <c r="D809" i="4" s="1"/>
  <c r="E809" i="4" s="1"/>
  <c r="F809" i="4" s="1"/>
  <c r="G809" i="4" s="1"/>
  <c r="H809" i="4" s="1"/>
  <c r="I809" i="4" s="1"/>
  <c r="J809" i="4" s="1"/>
  <c r="B810" i="4"/>
  <c r="C810" i="4" s="1"/>
  <c r="D810" i="4" s="1"/>
  <c r="E810" i="4" s="1"/>
  <c r="F810" i="4" s="1"/>
  <c r="G810" i="4" s="1"/>
  <c r="H810" i="4" s="1"/>
  <c r="I810" i="4" s="1"/>
  <c r="J810" i="4" s="1"/>
  <c r="B811" i="4"/>
  <c r="C811" i="4" s="1"/>
  <c r="D811" i="4" s="1"/>
  <c r="E811" i="4" s="1"/>
  <c r="F811" i="4" s="1"/>
  <c r="G811" i="4" s="1"/>
  <c r="H811" i="4" s="1"/>
  <c r="I811" i="4" s="1"/>
  <c r="J811" i="4" s="1"/>
  <c r="B812" i="4"/>
  <c r="C812" i="4" s="1"/>
  <c r="D812" i="4" s="1"/>
  <c r="E812" i="4" s="1"/>
  <c r="F812" i="4" s="1"/>
  <c r="G812" i="4" s="1"/>
  <c r="H812" i="4" s="1"/>
  <c r="I812" i="4" s="1"/>
  <c r="J812" i="4" s="1"/>
  <c r="B813" i="4"/>
  <c r="C813" i="4" s="1"/>
  <c r="D813" i="4" s="1"/>
  <c r="E813" i="4" s="1"/>
  <c r="F813" i="4" s="1"/>
  <c r="G813" i="4" s="1"/>
  <c r="H813" i="4" s="1"/>
  <c r="I813" i="4" s="1"/>
  <c r="J813" i="4" s="1"/>
  <c r="B814" i="4"/>
  <c r="C814" i="4" s="1"/>
  <c r="D814" i="4" s="1"/>
  <c r="E814" i="4" s="1"/>
  <c r="F814" i="4" s="1"/>
  <c r="G814" i="4" s="1"/>
  <c r="H814" i="4" s="1"/>
  <c r="I814" i="4" s="1"/>
  <c r="J814" i="4" s="1"/>
  <c r="B815" i="4"/>
  <c r="C815" i="4" s="1"/>
  <c r="D815" i="4" s="1"/>
  <c r="E815" i="4" s="1"/>
  <c r="F815" i="4" s="1"/>
  <c r="G815" i="4" s="1"/>
  <c r="H815" i="4" s="1"/>
  <c r="I815" i="4" s="1"/>
  <c r="J815" i="4" s="1"/>
  <c r="B816" i="4"/>
  <c r="C816" i="4" s="1"/>
  <c r="D816" i="4" s="1"/>
  <c r="E816" i="4" s="1"/>
  <c r="F816" i="4" s="1"/>
  <c r="G816" i="4" s="1"/>
  <c r="H816" i="4" s="1"/>
  <c r="I816" i="4" s="1"/>
  <c r="J816" i="4" s="1"/>
  <c r="B817" i="4"/>
  <c r="C817" i="4" s="1"/>
  <c r="D817" i="4" s="1"/>
  <c r="E817" i="4" s="1"/>
  <c r="F817" i="4" s="1"/>
  <c r="G817" i="4" s="1"/>
  <c r="H817" i="4" s="1"/>
  <c r="I817" i="4" s="1"/>
  <c r="J817" i="4" s="1"/>
  <c r="B818" i="4"/>
  <c r="C818" i="4" s="1"/>
  <c r="D818" i="4" s="1"/>
  <c r="E818" i="4" s="1"/>
  <c r="F818" i="4" s="1"/>
  <c r="G818" i="4" s="1"/>
  <c r="H818" i="4" s="1"/>
  <c r="I818" i="4" s="1"/>
  <c r="J818" i="4" s="1"/>
  <c r="B819" i="4"/>
  <c r="C819" i="4" s="1"/>
  <c r="D819" i="4" s="1"/>
  <c r="E819" i="4" s="1"/>
  <c r="F819" i="4" s="1"/>
  <c r="G819" i="4" s="1"/>
  <c r="H819" i="4" s="1"/>
  <c r="I819" i="4" s="1"/>
  <c r="J819" i="4" s="1"/>
  <c r="B820" i="4"/>
  <c r="C820" i="4" s="1"/>
  <c r="D820" i="4" s="1"/>
  <c r="E820" i="4" s="1"/>
  <c r="F820" i="4" s="1"/>
  <c r="G820" i="4" s="1"/>
  <c r="H820" i="4" s="1"/>
  <c r="I820" i="4" s="1"/>
  <c r="J820" i="4" s="1"/>
  <c r="B821" i="4"/>
  <c r="C821" i="4" s="1"/>
  <c r="D821" i="4" s="1"/>
  <c r="E821" i="4" s="1"/>
  <c r="F821" i="4" s="1"/>
  <c r="G821" i="4" s="1"/>
  <c r="H821" i="4" s="1"/>
  <c r="I821" i="4" s="1"/>
  <c r="J821" i="4" s="1"/>
  <c r="B822" i="4"/>
  <c r="C822" i="4" s="1"/>
  <c r="D822" i="4" s="1"/>
  <c r="E822" i="4" s="1"/>
  <c r="F822" i="4" s="1"/>
  <c r="G822" i="4" s="1"/>
  <c r="H822" i="4" s="1"/>
  <c r="I822" i="4" s="1"/>
  <c r="J822" i="4" s="1"/>
  <c r="B823" i="4"/>
  <c r="C823" i="4" s="1"/>
  <c r="D823" i="4" s="1"/>
  <c r="E823" i="4" s="1"/>
  <c r="F823" i="4" s="1"/>
  <c r="G823" i="4" s="1"/>
  <c r="H823" i="4" s="1"/>
  <c r="I823" i="4" s="1"/>
  <c r="J823" i="4" s="1"/>
  <c r="B824" i="4"/>
  <c r="C824" i="4" s="1"/>
  <c r="D824" i="4" s="1"/>
  <c r="E824" i="4" s="1"/>
  <c r="F824" i="4" s="1"/>
  <c r="G824" i="4" s="1"/>
  <c r="H824" i="4" s="1"/>
  <c r="I824" i="4" s="1"/>
  <c r="J824" i="4" s="1"/>
  <c r="B825" i="4"/>
  <c r="C825" i="4" s="1"/>
  <c r="D825" i="4" s="1"/>
  <c r="E825" i="4" s="1"/>
  <c r="F825" i="4" s="1"/>
  <c r="G825" i="4" s="1"/>
  <c r="H825" i="4" s="1"/>
  <c r="I825" i="4" s="1"/>
  <c r="J825" i="4" s="1"/>
  <c r="B826" i="4"/>
  <c r="C826" i="4" s="1"/>
  <c r="D826" i="4" s="1"/>
  <c r="E826" i="4" s="1"/>
  <c r="F826" i="4" s="1"/>
  <c r="G826" i="4" s="1"/>
  <c r="H826" i="4" s="1"/>
  <c r="I826" i="4" s="1"/>
  <c r="J826" i="4" s="1"/>
  <c r="B827" i="4"/>
  <c r="C827" i="4" s="1"/>
  <c r="D827" i="4" s="1"/>
  <c r="E827" i="4" s="1"/>
  <c r="F827" i="4" s="1"/>
  <c r="G827" i="4" s="1"/>
  <c r="H827" i="4" s="1"/>
  <c r="I827" i="4" s="1"/>
  <c r="J827" i="4" s="1"/>
  <c r="B828" i="4"/>
  <c r="C828" i="4" s="1"/>
  <c r="D828" i="4" s="1"/>
  <c r="E828" i="4" s="1"/>
  <c r="F828" i="4" s="1"/>
  <c r="G828" i="4" s="1"/>
  <c r="H828" i="4" s="1"/>
  <c r="I828" i="4" s="1"/>
  <c r="J828" i="4" s="1"/>
  <c r="B829" i="4"/>
  <c r="C829" i="4" s="1"/>
  <c r="D829" i="4" s="1"/>
  <c r="E829" i="4" s="1"/>
  <c r="F829" i="4" s="1"/>
  <c r="G829" i="4" s="1"/>
  <c r="H829" i="4" s="1"/>
  <c r="I829" i="4" s="1"/>
  <c r="J829" i="4" s="1"/>
  <c r="B830" i="4"/>
  <c r="C830" i="4" s="1"/>
  <c r="D830" i="4" s="1"/>
  <c r="E830" i="4" s="1"/>
  <c r="F830" i="4" s="1"/>
  <c r="G830" i="4" s="1"/>
  <c r="H830" i="4" s="1"/>
  <c r="I830" i="4" s="1"/>
  <c r="J830" i="4" s="1"/>
  <c r="B831" i="4"/>
  <c r="C831" i="4" s="1"/>
  <c r="D831" i="4" s="1"/>
  <c r="E831" i="4" s="1"/>
  <c r="F831" i="4" s="1"/>
  <c r="G831" i="4" s="1"/>
  <c r="H831" i="4" s="1"/>
  <c r="I831" i="4" s="1"/>
  <c r="J831" i="4" s="1"/>
  <c r="B832" i="4"/>
  <c r="C832" i="4" s="1"/>
  <c r="D832" i="4" s="1"/>
  <c r="E832" i="4" s="1"/>
  <c r="F832" i="4" s="1"/>
  <c r="G832" i="4" s="1"/>
  <c r="H832" i="4" s="1"/>
  <c r="I832" i="4" s="1"/>
  <c r="J832" i="4" s="1"/>
  <c r="B833" i="4"/>
  <c r="C833" i="4" s="1"/>
  <c r="D833" i="4" s="1"/>
  <c r="E833" i="4" s="1"/>
  <c r="F833" i="4" s="1"/>
  <c r="G833" i="4" s="1"/>
  <c r="H833" i="4" s="1"/>
  <c r="I833" i="4" s="1"/>
  <c r="J833" i="4" s="1"/>
  <c r="B834" i="4"/>
  <c r="C834" i="4" s="1"/>
  <c r="D834" i="4" s="1"/>
  <c r="E834" i="4" s="1"/>
  <c r="F834" i="4" s="1"/>
  <c r="G834" i="4" s="1"/>
  <c r="H834" i="4" s="1"/>
  <c r="I834" i="4" s="1"/>
  <c r="J834" i="4" s="1"/>
  <c r="B835" i="4"/>
  <c r="C835" i="4" s="1"/>
  <c r="D835" i="4" s="1"/>
  <c r="E835" i="4" s="1"/>
  <c r="F835" i="4" s="1"/>
  <c r="G835" i="4" s="1"/>
  <c r="H835" i="4" s="1"/>
  <c r="I835" i="4" s="1"/>
  <c r="J835" i="4" s="1"/>
  <c r="B836" i="4"/>
  <c r="C836" i="4" s="1"/>
  <c r="D836" i="4" s="1"/>
  <c r="E836" i="4" s="1"/>
  <c r="F836" i="4" s="1"/>
  <c r="G836" i="4" s="1"/>
  <c r="H836" i="4" s="1"/>
  <c r="I836" i="4" s="1"/>
  <c r="J836" i="4" s="1"/>
  <c r="B837" i="4"/>
  <c r="C837" i="4" s="1"/>
  <c r="D837" i="4" s="1"/>
  <c r="E837" i="4" s="1"/>
  <c r="F837" i="4" s="1"/>
  <c r="G837" i="4" s="1"/>
  <c r="H837" i="4" s="1"/>
  <c r="I837" i="4" s="1"/>
  <c r="J837" i="4" s="1"/>
  <c r="B838" i="4"/>
  <c r="C838" i="4" s="1"/>
  <c r="D838" i="4" s="1"/>
  <c r="E838" i="4" s="1"/>
  <c r="F838" i="4" s="1"/>
  <c r="G838" i="4" s="1"/>
  <c r="H838" i="4" s="1"/>
  <c r="I838" i="4" s="1"/>
  <c r="J838" i="4" s="1"/>
  <c r="B839" i="4"/>
  <c r="C839" i="4" s="1"/>
  <c r="D839" i="4" s="1"/>
  <c r="E839" i="4" s="1"/>
  <c r="F839" i="4" s="1"/>
  <c r="G839" i="4" s="1"/>
  <c r="H839" i="4" s="1"/>
  <c r="I839" i="4" s="1"/>
  <c r="J839" i="4" s="1"/>
  <c r="B840" i="4"/>
  <c r="C840" i="4" s="1"/>
  <c r="D840" i="4" s="1"/>
  <c r="E840" i="4" s="1"/>
  <c r="F840" i="4" s="1"/>
  <c r="G840" i="4" s="1"/>
  <c r="H840" i="4" s="1"/>
  <c r="I840" i="4" s="1"/>
  <c r="J840" i="4" s="1"/>
  <c r="B841" i="4"/>
  <c r="C841" i="4" s="1"/>
  <c r="D841" i="4" s="1"/>
  <c r="E841" i="4" s="1"/>
  <c r="F841" i="4" s="1"/>
  <c r="G841" i="4" s="1"/>
  <c r="H841" i="4" s="1"/>
  <c r="I841" i="4" s="1"/>
  <c r="J841" i="4" s="1"/>
  <c r="B842" i="4"/>
  <c r="C842" i="4" s="1"/>
  <c r="D842" i="4" s="1"/>
  <c r="E842" i="4" s="1"/>
  <c r="F842" i="4" s="1"/>
  <c r="G842" i="4" s="1"/>
  <c r="H842" i="4" s="1"/>
  <c r="I842" i="4" s="1"/>
  <c r="J842" i="4" s="1"/>
  <c r="B843" i="4"/>
  <c r="C843" i="4" s="1"/>
  <c r="D843" i="4" s="1"/>
  <c r="E843" i="4" s="1"/>
  <c r="F843" i="4" s="1"/>
  <c r="G843" i="4" s="1"/>
  <c r="H843" i="4" s="1"/>
  <c r="I843" i="4" s="1"/>
  <c r="J843" i="4" s="1"/>
  <c r="B844" i="4"/>
  <c r="C844" i="4" s="1"/>
  <c r="D844" i="4" s="1"/>
  <c r="E844" i="4" s="1"/>
  <c r="F844" i="4" s="1"/>
  <c r="G844" i="4" s="1"/>
  <c r="H844" i="4" s="1"/>
  <c r="I844" i="4" s="1"/>
  <c r="J844" i="4" s="1"/>
  <c r="B845" i="4"/>
  <c r="C845" i="4" s="1"/>
  <c r="D845" i="4" s="1"/>
  <c r="E845" i="4" s="1"/>
  <c r="F845" i="4" s="1"/>
  <c r="G845" i="4" s="1"/>
  <c r="H845" i="4" s="1"/>
  <c r="I845" i="4" s="1"/>
  <c r="J845" i="4" s="1"/>
  <c r="B846" i="4"/>
  <c r="C846" i="4" s="1"/>
  <c r="D846" i="4" s="1"/>
  <c r="E846" i="4" s="1"/>
  <c r="F846" i="4" s="1"/>
  <c r="G846" i="4" s="1"/>
  <c r="H846" i="4" s="1"/>
  <c r="I846" i="4" s="1"/>
  <c r="J846" i="4" s="1"/>
  <c r="B847" i="4"/>
  <c r="C847" i="4" s="1"/>
  <c r="D847" i="4" s="1"/>
  <c r="E847" i="4" s="1"/>
  <c r="F847" i="4" s="1"/>
  <c r="G847" i="4" s="1"/>
  <c r="H847" i="4" s="1"/>
  <c r="I847" i="4" s="1"/>
  <c r="J847" i="4" s="1"/>
  <c r="B848" i="4"/>
  <c r="C848" i="4" s="1"/>
  <c r="D848" i="4" s="1"/>
  <c r="E848" i="4" s="1"/>
  <c r="F848" i="4" s="1"/>
  <c r="G848" i="4" s="1"/>
  <c r="H848" i="4" s="1"/>
  <c r="I848" i="4" s="1"/>
  <c r="J848" i="4" s="1"/>
  <c r="B849" i="4"/>
  <c r="C849" i="4" s="1"/>
  <c r="D849" i="4" s="1"/>
  <c r="E849" i="4" s="1"/>
  <c r="F849" i="4" s="1"/>
  <c r="G849" i="4" s="1"/>
  <c r="H849" i="4" s="1"/>
  <c r="I849" i="4" s="1"/>
  <c r="J849" i="4" s="1"/>
  <c r="B850" i="4"/>
  <c r="C850" i="4" s="1"/>
  <c r="D850" i="4" s="1"/>
  <c r="E850" i="4" s="1"/>
  <c r="F850" i="4" s="1"/>
  <c r="G850" i="4" s="1"/>
  <c r="H850" i="4" s="1"/>
  <c r="I850" i="4" s="1"/>
  <c r="J850" i="4" s="1"/>
  <c r="B851" i="4"/>
  <c r="C851" i="4" s="1"/>
  <c r="D851" i="4" s="1"/>
  <c r="E851" i="4" s="1"/>
  <c r="F851" i="4" s="1"/>
  <c r="G851" i="4" s="1"/>
  <c r="H851" i="4" s="1"/>
  <c r="I851" i="4" s="1"/>
  <c r="J851" i="4" s="1"/>
  <c r="B852" i="4"/>
  <c r="C852" i="4" s="1"/>
  <c r="D852" i="4" s="1"/>
  <c r="E852" i="4" s="1"/>
  <c r="F852" i="4" s="1"/>
  <c r="G852" i="4" s="1"/>
  <c r="H852" i="4" s="1"/>
  <c r="I852" i="4" s="1"/>
  <c r="J852" i="4" s="1"/>
  <c r="B853" i="4"/>
  <c r="C853" i="4" s="1"/>
  <c r="D853" i="4" s="1"/>
  <c r="E853" i="4" s="1"/>
  <c r="F853" i="4" s="1"/>
  <c r="G853" i="4" s="1"/>
  <c r="H853" i="4" s="1"/>
  <c r="I853" i="4" s="1"/>
  <c r="J853" i="4" s="1"/>
  <c r="B854" i="4"/>
  <c r="C854" i="4" s="1"/>
  <c r="D854" i="4" s="1"/>
  <c r="E854" i="4" s="1"/>
  <c r="F854" i="4" s="1"/>
  <c r="G854" i="4" s="1"/>
  <c r="H854" i="4" s="1"/>
  <c r="I854" i="4" s="1"/>
  <c r="J854" i="4" s="1"/>
  <c r="B855" i="4"/>
  <c r="C855" i="4" s="1"/>
  <c r="D855" i="4" s="1"/>
  <c r="E855" i="4" s="1"/>
  <c r="F855" i="4" s="1"/>
  <c r="G855" i="4" s="1"/>
  <c r="H855" i="4" s="1"/>
  <c r="I855" i="4" s="1"/>
  <c r="J855" i="4" s="1"/>
  <c r="B856" i="4"/>
  <c r="C856" i="4" s="1"/>
  <c r="D856" i="4" s="1"/>
  <c r="E856" i="4" s="1"/>
  <c r="F856" i="4" s="1"/>
  <c r="G856" i="4" s="1"/>
  <c r="H856" i="4" s="1"/>
  <c r="I856" i="4" s="1"/>
  <c r="J856" i="4" s="1"/>
  <c r="B857" i="4"/>
  <c r="C857" i="4" s="1"/>
  <c r="D857" i="4" s="1"/>
  <c r="E857" i="4" s="1"/>
  <c r="F857" i="4" s="1"/>
  <c r="G857" i="4" s="1"/>
  <c r="H857" i="4" s="1"/>
  <c r="I857" i="4" s="1"/>
  <c r="J857" i="4" s="1"/>
  <c r="B858" i="4"/>
  <c r="C858" i="4" s="1"/>
  <c r="D858" i="4" s="1"/>
  <c r="E858" i="4" s="1"/>
  <c r="F858" i="4" s="1"/>
  <c r="G858" i="4" s="1"/>
  <c r="H858" i="4" s="1"/>
  <c r="I858" i="4" s="1"/>
  <c r="J858" i="4" s="1"/>
  <c r="B859" i="4"/>
  <c r="C859" i="4" s="1"/>
  <c r="D859" i="4" s="1"/>
  <c r="E859" i="4" s="1"/>
  <c r="F859" i="4" s="1"/>
  <c r="G859" i="4" s="1"/>
  <c r="H859" i="4" s="1"/>
  <c r="I859" i="4" s="1"/>
  <c r="J859" i="4" s="1"/>
  <c r="B860" i="4"/>
  <c r="C860" i="4" s="1"/>
  <c r="D860" i="4" s="1"/>
  <c r="E860" i="4" s="1"/>
  <c r="F860" i="4" s="1"/>
  <c r="G860" i="4" s="1"/>
  <c r="H860" i="4" s="1"/>
  <c r="I860" i="4" s="1"/>
  <c r="J860" i="4" s="1"/>
  <c r="B861" i="4"/>
  <c r="C861" i="4" s="1"/>
  <c r="D861" i="4" s="1"/>
  <c r="E861" i="4" s="1"/>
  <c r="F861" i="4" s="1"/>
  <c r="G861" i="4" s="1"/>
  <c r="H861" i="4" s="1"/>
  <c r="I861" i="4" s="1"/>
  <c r="J861" i="4" s="1"/>
  <c r="B862" i="4"/>
  <c r="C862" i="4" s="1"/>
  <c r="D862" i="4" s="1"/>
  <c r="E862" i="4" s="1"/>
  <c r="F862" i="4" s="1"/>
  <c r="G862" i="4" s="1"/>
  <c r="H862" i="4" s="1"/>
  <c r="I862" i="4" s="1"/>
  <c r="J862" i="4" s="1"/>
  <c r="B863" i="4"/>
  <c r="C863" i="4" s="1"/>
  <c r="D863" i="4" s="1"/>
  <c r="E863" i="4" s="1"/>
  <c r="F863" i="4" s="1"/>
  <c r="G863" i="4" s="1"/>
  <c r="H863" i="4" s="1"/>
  <c r="I863" i="4" s="1"/>
  <c r="J863" i="4" s="1"/>
  <c r="B864" i="4"/>
  <c r="C864" i="4" s="1"/>
  <c r="D864" i="4" s="1"/>
  <c r="E864" i="4" s="1"/>
  <c r="F864" i="4" s="1"/>
  <c r="G864" i="4" s="1"/>
  <c r="H864" i="4" s="1"/>
  <c r="I864" i="4" s="1"/>
  <c r="J864" i="4" s="1"/>
  <c r="B865" i="4"/>
  <c r="C865" i="4" s="1"/>
  <c r="D865" i="4" s="1"/>
  <c r="E865" i="4" s="1"/>
  <c r="F865" i="4" s="1"/>
  <c r="G865" i="4" s="1"/>
  <c r="H865" i="4" s="1"/>
  <c r="I865" i="4" s="1"/>
  <c r="J865" i="4" s="1"/>
  <c r="B866" i="4"/>
  <c r="C866" i="4" s="1"/>
  <c r="D866" i="4" s="1"/>
  <c r="E866" i="4" s="1"/>
  <c r="F866" i="4" s="1"/>
  <c r="G866" i="4" s="1"/>
  <c r="H866" i="4" s="1"/>
  <c r="I866" i="4" s="1"/>
  <c r="J866" i="4" s="1"/>
  <c r="B867" i="4"/>
  <c r="C867" i="4" s="1"/>
  <c r="D867" i="4" s="1"/>
  <c r="E867" i="4" s="1"/>
  <c r="F867" i="4" s="1"/>
  <c r="G867" i="4" s="1"/>
  <c r="H867" i="4" s="1"/>
  <c r="I867" i="4" s="1"/>
  <c r="J867" i="4" s="1"/>
  <c r="B868" i="4"/>
  <c r="C868" i="4" s="1"/>
  <c r="D868" i="4" s="1"/>
  <c r="E868" i="4" s="1"/>
  <c r="F868" i="4" s="1"/>
  <c r="G868" i="4" s="1"/>
  <c r="H868" i="4" s="1"/>
  <c r="I868" i="4" s="1"/>
  <c r="J868" i="4" s="1"/>
  <c r="B869" i="4"/>
  <c r="C869" i="4" s="1"/>
  <c r="D869" i="4" s="1"/>
  <c r="E869" i="4" s="1"/>
  <c r="F869" i="4" s="1"/>
  <c r="G869" i="4" s="1"/>
  <c r="H869" i="4" s="1"/>
  <c r="I869" i="4" s="1"/>
  <c r="J869" i="4" s="1"/>
  <c r="B870" i="4"/>
  <c r="C870" i="4" s="1"/>
  <c r="D870" i="4" s="1"/>
  <c r="E870" i="4" s="1"/>
  <c r="F870" i="4" s="1"/>
  <c r="G870" i="4" s="1"/>
  <c r="H870" i="4" s="1"/>
  <c r="I870" i="4" s="1"/>
  <c r="J870" i="4" s="1"/>
  <c r="B871" i="4"/>
  <c r="C871" i="4" s="1"/>
  <c r="D871" i="4" s="1"/>
  <c r="E871" i="4" s="1"/>
  <c r="F871" i="4" s="1"/>
  <c r="G871" i="4" s="1"/>
  <c r="H871" i="4" s="1"/>
  <c r="I871" i="4" s="1"/>
  <c r="J871" i="4" s="1"/>
  <c r="B872" i="4"/>
  <c r="C872" i="4" s="1"/>
  <c r="D872" i="4" s="1"/>
  <c r="E872" i="4" s="1"/>
  <c r="F872" i="4" s="1"/>
  <c r="G872" i="4" s="1"/>
  <c r="H872" i="4" s="1"/>
  <c r="I872" i="4" s="1"/>
  <c r="J872" i="4" s="1"/>
  <c r="B873" i="4"/>
  <c r="C873" i="4" s="1"/>
  <c r="D873" i="4" s="1"/>
  <c r="E873" i="4" s="1"/>
  <c r="F873" i="4" s="1"/>
  <c r="G873" i="4" s="1"/>
  <c r="H873" i="4" s="1"/>
  <c r="I873" i="4" s="1"/>
  <c r="J873" i="4" s="1"/>
  <c r="B874" i="4"/>
  <c r="C874" i="4" s="1"/>
  <c r="D874" i="4" s="1"/>
  <c r="E874" i="4" s="1"/>
  <c r="F874" i="4" s="1"/>
  <c r="G874" i="4" s="1"/>
  <c r="H874" i="4" s="1"/>
  <c r="I874" i="4" s="1"/>
  <c r="J874" i="4" s="1"/>
  <c r="B875" i="4"/>
  <c r="C875" i="4" s="1"/>
  <c r="D875" i="4" s="1"/>
  <c r="E875" i="4" s="1"/>
  <c r="F875" i="4" s="1"/>
  <c r="G875" i="4" s="1"/>
  <c r="H875" i="4" s="1"/>
  <c r="I875" i="4" s="1"/>
  <c r="J875" i="4" s="1"/>
  <c r="B876" i="4"/>
  <c r="C876" i="4" s="1"/>
  <c r="D876" i="4" s="1"/>
  <c r="E876" i="4" s="1"/>
  <c r="F876" i="4" s="1"/>
  <c r="G876" i="4" s="1"/>
  <c r="H876" i="4" s="1"/>
  <c r="I876" i="4" s="1"/>
  <c r="J876" i="4" s="1"/>
  <c r="B877" i="4"/>
  <c r="C877" i="4" s="1"/>
  <c r="D877" i="4" s="1"/>
  <c r="E877" i="4" s="1"/>
  <c r="F877" i="4" s="1"/>
  <c r="G877" i="4" s="1"/>
  <c r="H877" i="4" s="1"/>
  <c r="I877" i="4" s="1"/>
  <c r="J877" i="4" s="1"/>
  <c r="B878" i="4"/>
  <c r="C878" i="4" s="1"/>
  <c r="D878" i="4" s="1"/>
  <c r="E878" i="4" s="1"/>
  <c r="F878" i="4" s="1"/>
  <c r="G878" i="4" s="1"/>
  <c r="H878" i="4" s="1"/>
  <c r="I878" i="4" s="1"/>
  <c r="J878" i="4" s="1"/>
  <c r="B879" i="4"/>
  <c r="C879" i="4" s="1"/>
  <c r="D879" i="4" s="1"/>
  <c r="E879" i="4" s="1"/>
  <c r="F879" i="4" s="1"/>
  <c r="G879" i="4" s="1"/>
  <c r="H879" i="4" s="1"/>
  <c r="I879" i="4" s="1"/>
  <c r="J879" i="4" s="1"/>
  <c r="B880" i="4"/>
  <c r="C880" i="4" s="1"/>
  <c r="D880" i="4" s="1"/>
  <c r="E880" i="4" s="1"/>
  <c r="F880" i="4" s="1"/>
  <c r="G880" i="4" s="1"/>
  <c r="H880" i="4" s="1"/>
  <c r="I880" i="4" s="1"/>
  <c r="J880" i="4" s="1"/>
  <c r="B881" i="4"/>
  <c r="C881" i="4" s="1"/>
  <c r="D881" i="4" s="1"/>
  <c r="E881" i="4" s="1"/>
  <c r="F881" i="4" s="1"/>
  <c r="G881" i="4" s="1"/>
  <c r="H881" i="4" s="1"/>
  <c r="I881" i="4" s="1"/>
  <c r="J881" i="4" s="1"/>
  <c r="B882" i="4"/>
  <c r="C882" i="4" s="1"/>
  <c r="D882" i="4" s="1"/>
  <c r="E882" i="4" s="1"/>
  <c r="F882" i="4" s="1"/>
  <c r="G882" i="4" s="1"/>
  <c r="H882" i="4" s="1"/>
  <c r="I882" i="4" s="1"/>
  <c r="J882" i="4" s="1"/>
  <c r="B883" i="4"/>
  <c r="C883" i="4" s="1"/>
  <c r="D883" i="4" s="1"/>
  <c r="E883" i="4" s="1"/>
  <c r="F883" i="4" s="1"/>
  <c r="G883" i="4" s="1"/>
  <c r="H883" i="4" s="1"/>
  <c r="I883" i="4" s="1"/>
  <c r="J883" i="4" s="1"/>
  <c r="B884" i="4"/>
  <c r="C884" i="4" s="1"/>
  <c r="D884" i="4" s="1"/>
  <c r="E884" i="4" s="1"/>
  <c r="F884" i="4" s="1"/>
  <c r="G884" i="4" s="1"/>
  <c r="H884" i="4" s="1"/>
  <c r="I884" i="4" s="1"/>
  <c r="J884" i="4" s="1"/>
  <c r="B885" i="4"/>
  <c r="C885" i="4" s="1"/>
  <c r="D885" i="4" s="1"/>
  <c r="E885" i="4" s="1"/>
  <c r="F885" i="4" s="1"/>
  <c r="G885" i="4" s="1"/>
  <c r="H885" i="4" s="1"/>
  <c r="I885" i="4" s="1"/>
  <c r="J885" i="4" s="1"/>
  <c r="B886" i="4"/>
  <c r="C886" i="4" s="1"/>
  <c r="D886" i="4" s="1"/>
  <c r="E886" i="4" s="1"/>
  <c r="F886" i="4" s="1"/>
  <c r="G886" i="4" s="1"/>
  <c r="H886" i="4" s="1"/>
  <c r="I886" i="4" s="1"/>
  <c r="J886" i="4" s="1"/>
  <c r="B887" i="4"/>
  <c r="C887" i="4" s="1"/>
  <c r="D887" i="4" s="1"/>
  <c r="E887" i="4" s="1"/>
  <c r="F887" i="4" s="1"/>
  <c r="G887" i="4" s="1"/>
  <c r="H887" i="4" s="1"/>
  <c r="I887" i="4" s="1"/>
  <c r="J887" i="4" s="1"/>
  <c r="B888" i="4"/>
  <c r="C888" i="4" s="1"/>
  <c r="D888" i="4" s="1"/>
  <c r="E888" i="4" s="1"/>
  <c r="F888" i="4" s="1"/>
  <c r="G888" i="4" s="1"/>
  <c r="H888" i="4" s="1"/>
  <c r="I888" i="4" s="1"/>
  <c r="J888" i="4" s="1"/>
  <c r="B889" i="4"/>
  <c r="C889" i="4" s="1"/>
  <c r="D889" i="4" s="1"/>
  <c r="E889" i="4" s="1"/>
  <c r="F889" i="4" s="1"/>
  <c r="G889" i="4" s="1"/>
  <c r="H889" i="4" s="1"/>
  <c r="I889" i="4" s="1"/>
  <c r="J889" i="4" s="1"/>
  <c r="B890" i="4"/>
  <c r="C890" i="4" s="1"/>
  <c r="D890" i="4" s="1"/>
  <c r="E890" i="4" s="1"/>
  <c r="F890" i="4" s="1"/>
  <c r="G890" i="4" s="1"/>
  <c r="H890" i="4" s="1"/>
  <c r="I890" i="4" s="1"/>
  <c r="J890" i="4" s="1"/>
  <c r="B891" i="4"/>
  <c r="C891" i="4" s="1"/>
  <c r="D891" i="4" s="1"/>
  <c r="E891" i="4" s="1"/>
  <c r="F891" i="4" s="1"/>
  <c r="G891" i="4" s="1"/>
  <c r="H891" i="4" s="1"/>
  <c r="I891" i="4" s="1"/>
  <c r="J891" i="4" s="1"/>
  <c r="B892" i="4"/>
  <c r="C892" i="4" s="1"/>
  <c r="D892" i="4" s="1"/>
  <c r="E892" i="4" s="1"/>
  <c r="F892" i="4" s="1"/>
  <c r="G892" i="4" s="1"/>
  <c r="H892" i="4" s="1"/>
  <c r="I892" i="4" s="1"/>
  <c r="J892" i="4" s="1"/>
  <c r="B893" i="4"/>
  <c r="C893" i="4" s="1"/>
  <c r="D893" i="4" s="1"/>
  <c r="E893" i="4" s="1"/>
  <c r="F893" i="4" s="1"/>
  <c r="G893" i="4" s="1"/>
  <c r="H893" i="4" s="1"/>
  <c r="I893" i="4" s="1"/>
  <c r="J893" i="4" s="1"/>
  <c r="B894" i="4"/>
  <c r="C894" i="4" s="1"/>
  <c r="D894" i="4" s="1"/>
  <c r="E894" i="4" s="1"/>
  <c r="F894" i="4" s="1"/>
  <c r="G894" i="4" s="1"/>
  <c r="H894" i="4" s="1"/>
  <c r="I894" i="4" s="1"/>
  <c r="J894" i="4" s="1"/>
  <c r="B895" i="4"/>
  <c r="C895" i="4" s="1"/>
  <c r="D895" i="4" s="1"/>
  <c r="E895" i="4" s="1"/>
  <c r="F895" i="4" s="1"/>
  <c r="G895" i="4" s="1"/>
  <c r="H895" i="4" s="1"/>
  <c r="I895" i="4" s="1"/>
  <c r="J895" i="4" s="1"/>
  <c r="B896" i="4"/>
  <c r="C896" i="4" s="1"/>
  <c r="D896" i="4" s="1"/>
  <c r="E896" i="4" s="1"/>
  <c r="F896" i="4" s="1"/>
  <c r="G896" i="4" s="1"/>
  <c r="H896" i="4" s="1"/>
  <c r="I896" i="4" s="1"/>
  <c r="J896" i="4" s="1"/>
  <c r="B897" i="4"/>
  <c r="C897" i="4" s="1"/>
  <c r="D897" i="4" s="1"/>
  <c r="E897" i="4" s="1"/>
  <c r="F897" i="4" s="1"/>
  <c r="G897" i="4" s="1"/>
  <c r="H897" i="4" s="1"/>
  <c r="I897" i="4" s="1"/>
  <c r="J897" i="4" s="1"/>
  <c r="B898" i="4"/>
  <c r="C898" i="4" s="1"/>
  <c r="D898" i="4" s="1"/>
  <c r="E898" i="4" s="1"/>
  <c r="F898" i="4" s="1"/>
  <c r="G898" i="4" s="1"/>
  <c r="H898" i="4" s="1"/>
  <c r="I898" i="4" s="1"/>
  <c r="J898" i="4" s="1"/>
  <c r="B899" i="4"/>
  <c r="C899" i="4" s="1"/>
  <c r="D899" i="4" s="1"/>
  <c r="E899" i="4" s="1"/>
  <c r="F899" i="4" s="1"/>
  <c r="G899" i="4" s="1"/>
  <c r="H899" i="4" s="1"/>
  <c r="I899" i="4" s="1"/>
  <c r="J899" i="4" s="1"/>
  <c r="B900" i="4"/>
  <c r="C900" i="4" s="1"/>
  <c r="D900" i="4" s="1"/>
  <c r="E900" i="4" s="1"/>
  <c r="F900" i="4" s="1"/>
  <c r="G900" i="4" s="1"/>
  <c r="H900" i="4" s="1"/>
  <c r="I900" i="4" s="1"/>
  <c r="J900" i="4" s="1"/>
  <c r="B901" i="4"/>
  <c r="C901" i="4" s="1"/>
  <c r="D901" i="4" s="1"/>
  <c r="E901" i="4" s="1"/>
  <c r="F901" i="4" s="1"/>
  <c r="G901" i="4" s="1"/>
  <c r="H901" i="4" s="1"/>
  <c r="I901" i="4" s="1"/>
  <c r="J901" i="4" s="1"/>
  <c r="B902" i="4"/>
  <c r="C902" i="4" s="1"/>
  <c r="D902" i="4" s="1"/>
  <c r="E902" i="4" s="1"/>
  <c r="F902" i="4" s="1"/>
  <c r="G902" i="4" s="1"/>
  <c r="H902" i="4" s="1"/>
  <c r="I902" i="4" s="1"/>
  <c r="J902" i="4" s="1"/>
  <c r="B903" i="4"/>
  <c r="C903" i="4" s="1"/>
  <c r="D903" i="4" s="1"/>
  <c r="E903" i="4" s="1"/>
  <c r="F903" i="4" s="1"/>
  <c r="G903" i="4" s="1"/>
  <c r="H903" i="4" s="1"/>
  <c r="I903" i="4" s="1"/>
  <c r="J903" i="4" s="1"/>
  <c r="B904" i="4"/>
  <c r="C904" i="4" s="1"/>
  <c r="D904" i="4" s="1"/>
  <c r="E904" i="4" s="1"/>
  <c r="F904" i="4" s="1"/>
  <c r="G904" i="4" s="1"/>
  <c r="H904" i="4" s="1"/>
  <c r="I904" i="4" s="1"/>
  <c r="J904" i="4" s="1"/>
  <c r="B905" i="4"/>
  <c r="C905" i="4" s="1"/>
  <c r="D905" i="4" s="1"/>
  <c r="E905" i="4" s="1"/>
  <c r="F905" i="4" s="1"/>
  <c r="G905" i="4" s="1"/>
  <c r="H905" i="4" s="1"/>
  <c r="I905" i="4" s="1"/>
  <c r="J905" i="4" s="1"/>
  <c r="B906" i="4"/>
  <c r="C906" i="4" s="1"/>
  <c r="D906" i="4" s="1"/>
  <c r="E906" i="4" s="1"/>
  <c r="F906" i="4" s="1"/>
  <c r="G906" i="4" s="1"/>
  <c r="H906" i="4" s="1"/>
  <c r="I906" i="4" s="1"/>
  <c r="J906" i="4" s="1"/>
  <c r="B907" i="4"/>
  <c r="C907" i="4" s="1"/>
  <c r="D907" i="4" s="1"/>
  <c r="E907" i="4" s="1"/>
  <c r="F907" i="4" s="1"/>
  <c r="G907" i="4" s="1"/>
  <c r="H907" i="4" s="1"/>
  <c r="I907" i="4" s="1"/>
  <c r="J907" i="4" s="1"/>
  <c r="B908" i="4"/>
  <c r="C908" i="4" s="1"/>
  <c r="D908" i="4" s="1"/>
  <c r="E908" i="4" s="1"/>
  <c r="F908" i="4" s="1"/>
  <c r="G908" i="4" s="1"/>
  <c r="H908" i="4" s="1"/>
  <c r="I908" i="4" s="1"/>
  <c r="J908" i="4" s="1"/>
  <c r="B909" i="4"/>
  <c r="C909" i="4" s="1"/>
  <c r="D909" i="4" s="1"/>
  <c r="E909" i="4" s="1"/>
  <c r="F909" i="4" s="1"/>
  <c r="G909" i="4" s="1"/>
  <c r="H909" i="4" s="1"/>
  <c r="I909" i="4" s="1"/>
  <c r="J909" i="4" s="1"/>
  <c r="B910" i="4"/>
  <c r="C910" i="4" s="1"/>
  <c r="D910" i="4" s="1"/>
  <c r="E910" i="4" s="1"/>
  <c r="F910" i="4" s="1"/>
  <c r="G910" i="4" s="1"/>
  <c r="H910" i="4" s="1"/>
  <c r="I910" i="4" s="1"/>
  <c r="J910" i="4" s="1"/>
  <c r="B911" i="4"/>
  <c r="C911" i="4" s="1"/>
  <c r="D911" i="4" s="1"/>
  <c r="E911" i="4" s="1"/>
  <c r="F911" i="4" s="1"/>
  <c r="G911" i="4" s="1"/>
  <c r="H911" i="4" s="1"/>
  <c r="I911" i="4" s="1"/>
  <c r="J911" i="4" s="1"/>
  <c r="B912" i="4"/>
  <c r="C912" i="4" s="1"/>
  <c r="D912" i="4" s="1"/>
  <c r="E912" i="4" s="1"/>
  <c r="F912" i="4" s="1"/>
  <c r="G912" i="4" s="1"/>
  <c r="H912" i="4" s="1"/>
  <c r="I912" i="4" s="1"/>
  <c r="J912" i="4" s="1"/>
  <c r="B913" i="4"/>
  <c r="C913" i="4" s="1"/>
  <c r="D913" i="4" s="1"/>
  <c r="E913" i="4" s="1"/>
  <c r="F913" i="4" s="1"/>
  <c r="G913" i="4" s="1"/>
  <c r="H913" i="4" s="1"/>
  <c r="I913" i="4" s="1"/>
  <c r="J913" i="4" s="1"/>
  <c r="B914" i="4"/>
  <c r="C914" i="4" s="1"/>
  <c r="D914" i="4" s="1"/>
  <c r="E914" i="4" s="1"/>
  <c r="F914" i="4" s="1"/>
  <c r="G914" i="4" s="1"/>
  <c r="H914" i="4" s="1"/>
  <c r="I914" i="4" s="1"/>
  <c r="J914" i="4" s="1"/>
  <c r="B915" i="4"/>
  <c r="C915" i="4" s="1"/>
  <c r="D915" i="4" s="1"/>
  <c r="E915" i="4" s="1"/>
  <c r="F915" i="4" s="1"/>
  <c r="G915" i="4" s="1"/>
  <c r="H915" i="4" s="1"/>
  <c r="I915" i="4" s="1"/>
  <c r="J915" i="4" s="1"/>
  <c r="B916" i="4"/>
  <c r="C916" i="4" s="1"/>
  <c r="D916" i="4" s="1"/>
  <c r="E916" i="4" s="1"/>
  <c r="F916" i="4" s="1"/>
  <c r="G916" i="4" s="1"/>
  <c r="H916" i="4" s="1"/>
  <c r="I916" i="4" s="1"/>
  <c r="J916" i="4" s="1"/>
  <c r="B917" i="4"/>
  <c r="C917" i="4" s="1"/>
  <c r="D917" i="4" s="1"/>
  <c r="E917" i="4" s="1"/>
  <c r="F917" i="4" s="1"/>
  <c r="G917" i="4" s="1"/>
  <c r="H917" i="4" s="1"/>
  <c r="I917" i="4" s="1"/>
  <c r="J917" i="4" s="1"/>
  <c r="B918" i="4"/>
  <c r="C918" i="4" s="1"/>
  <c r="D918" i="4" s="1"/>
  <c r="E918" i="4" s="1"/>
  <c r="F918" i="4" s="1"/>
  <c r="G918" i="4" s="1"/>
  <c r="H918" i="4" s="1"/>
  <c r="I918" i="4" s="1"/>
  <c r="J918" i="4" s="1"/>
  <c r="B919" i="4"/>
  <c r="C919" i="4" s="1"/>
  <c r="D919" i="4" s="1"/>
  <c r="E919" i="4" s="1"/>
  <c r="F919" i="4" s="1"/>
  <c r="G919" i="4" s="1"/>
  <c r="H919" i="4" s="1"/>
  <c r="I919" i="4" s="1"/>
  <c r="J919" i="4" s="1"/>
  <c r="B920" i="4"/>
  <c r="C920" i="4" s="1"/>
  <c r="D920" i="4" s="1"/>
  <c r="E920" i="4" s="1"/>
  <c r="F920" i="4" s="1"/>
  <c r="G920" i="4" s="1"/>
  <c r="H920" i="4" s="1"/>
  <c r="I920" i="4" s="1"/>
  <c r="J920" i="4" s="1"/>
  <c r="B921" i="4"/>
  <c r="C921" i="4" s="1"/>
  <c r="D921" i="4" s="1"/>
  <c r="E921" i="4" s="1"/>
  <c r="F921" i="4" s="1"/>
  <c r="G921" i="4" s="1"/>
  <c r="H921" i="4" s="1"/>
  <c r="I921" i="4" s="1"/>
  <c r="J921" i="4" s="1"/>
  <c r="B922" i="4"/>
  <c r="C922" i="4" s="1"/>
  <c r="D922" i="4" s="1"/>
  <c r="E922" i="4" s="1"/>
  <c r="F922" i="4" s="1"/>
  <c r="G922" i="4" s="1"/>
  <c r="H922" i="4" s="1"/>
  <c r="I922" i="4" s="1"/>
  <c r="J922" i="4" s="1"/>
  <c r="B923" i="4"/>
  <c r="C923" i="4" s="1"/>
  <c r="D923" i="4" s="1"/>
  <c r="E923" i="4" s="1"/>
  <c r="F923" i="4" s="1"/>
  <c r="G923" i="4" s="1"/>
  <c r="H923" i="4" s="1"/>
  <c r="I923" i="4" s="1"/>
  <c r="J923" i="4" s="1"/>
  <c r="B924" i="4"/>
  <c r="C924" i="4" s="1"/>
  <c r="D924" i="4" s="1"/>
  <c r="E924" i="4" s="1"/>
  <c r="F924" i="4" s="1"/>
  <c r="G924" i="4" s="1"/>
  <c r="H924" i="4" s="1"/>
  <c r="I924" i="4" s="1"/>
  <c r="J924" i="4" s="1"/>
  <c r="B925" i="4"/>
  <c r="C925" i="4" s="1"/>
  <c r="D925" i="4" s="1"/>
  <c r="E925" i="4" s="1"/>
  <c r="F925" i="4" s="1"/>
  <c r="G925" i="4" s="1"/>
  <c r="H925" i="4" s="1"/>
  <c r="I925" i="4" s="1"/>
  <c r="J925" i="4" s="1"/>
  <c r="B926" i="4"/>
  <c r="C926" i="4" s="1"/>
  <c r="D926" i="4" s="1"/>
  <c r="E926" i="4" s="1"/>
  <c r="F926" i="4" s="1"/>
  <c r="G926" i="4" s="1"/>
  <c r="H926" i="4" s="1"/>
  <c r="I926" i="4" s="1"/>
  <c r="J926" i="4" s="1"/>
  <c r="B927" i="4"/>
  <c r="C927" i="4" s="1"/>
  <c r="D927" i="4" s="1"/>
  <c r="E927" i="4" s="1"/>
  <c r="F927" i="4" s="1"/>
  <c r="G927" i="4" s="1"/>
  <c r="H927" i="4" s="1"/>
  <c r="I927" i="4" s="1"/>
  <c r="J927" i="4" s="1"/>
  <c r="B928" i="4"/>
  <c r="C928" i="4" s="1"/>
  <c r="D928" i="4" s="1"/>
  <c r="E928" i="4" s="1"/>
  <c r="F928" i="4" s="1"/>
  <c r="G928" i="4" s="1"/>
  <c r="H928" i="4" s="1"/>
  <c r="I928" i="4" s="1"/>
  <c r="J928" i="4" s="1"/>
  <c r="B929" i="4"/>
  <c r="C929" i="4" s="1"/>
  <c r="D929" i="4" s="1"/>
  <c r="E929" i="4" s="1"/>
  <c r="F929" i="4" s="1"/>
  <c r="G929" i="4" s="1"/>
  <c r="H929" i="4" s="1"/>
  <c r="I929" i="4" s="1"/>
  <c r="J929" i="4" s="1"/>
  <c r="B930" i="4"/>
  <c r="C930" i="4" s="1"/>
  <c r="D930" i="4" s="1"/>
  <c r="E930" i="4" s="1"/>
  <c r="F930" i="4" s="1"/>
  <c r="G930" i="4" s="1"/>
  <c r="H930" i="4" s="1"/>
  <c r="I930" i="4" s="1"/>
  <c r="J930" i="4" s="1"/>
  <c r="B931" i="4"/>
  <c r="C931" i="4" s="1"/>
  <c r="D931" i="4" s="1"/>
  <c r="E931" i="4" s="1"/>
  <c r="F931" i="4" s="1"/>
  <c r="G931" i="4" s="1"/>
  <c r="H931" i="4" s="1"/>
  <c r="I931" i="4" s="1"/>
  <c r="J931" i="4" s="1"/>
  <c r="B932" i="4"/>
  <c r="C932" i="4" s="1"/>
  <c r="D932" i="4" s="1"/>
  <c r="E932" i="4" s="1"/>
  <c r="F932" i="4" s="1"/>
  <c r="G932" i="4" s="1"/>
  <c r="H932" i="4" s="1"/>
  <c r="I932" i="4" s="1"/>
  <c r="J932" i="4" s="1"/>
  <c r="B933" i="4"/>
  <c r="C933" i="4" s="1"/>
  <c r="D933" i="4" s="1"/>
  <c r="E933" i="4" s="1"/>
  <c r="F933" i="4" s="1"/>
  <c r="G933" i="4" s="1"/>
  <c r="H933" i="4" s="1"/>
  <c r="I933" i="4" s="1"/>
  <c r="J933" i="4" s="1"/>
  <c r="B934" i="4"/>
  <c r="C934" i="4" s="1"/>
  <c r="D934" i="4" s="1"/>
  <c r="E934" i="4" s="1"/>
  <c r="F934" i="4" s="1"/>
  <c r="G934" i="4" s="1"/>
  <c r="H934" i="4" s="1"/>
  <c r="I934" i="4" s="1"/>
  <c r="J934" i="4" s="1"/>
  <c r="B935" i="4"/>
  <c r="C935" i="4" s="1"/>
  <c r="D935" i="4" s="1"/>
  <c r="E935" i="4" s="1"/>
  <c r="F935" i="4" s="1"/>
  <c r="G935" i="4" s="1"/>
  <c r="H935" i="4" s="1"/>
  <c r="I935" i="4" s="1"/>
  <c r="J935" i="4" s="1"/>
  <c r="B936" i="4"/>
  <c r="C936" i="4" s="1"/>
  <c r="D936" i="4" s="1"/>
  <c r="E936" i="4" s="1"/>
  <c r="F936" i="4" s="1"/>
  <c r="G936" i="4" s="1"/>
  <c r="H936" i="4" s="1"/>
  <c r="I936" i="4" s="1"/>
  <c r="J936" i="4" s="1"/>
  <c r="B937" i="4"/>
  <c r="C937" i="4" s="1"/>
  <c r="D937" i="4" s="1"/>
  <c r="E937" i="4" s="1"/>
  <c r="F937" i="4" s="1"/>
  <c r="G937" i="4" s="1"/>
  <c r="H937" i="4" s="1"/>
  <c r="I937" i="4" s="1"/>
  <c r="J937" i="4" s="1"/>
  <c r="B938" i="4"/>
  <c r="C938" i="4" s="1"/>
  <c r="D938" i="4" s="1"/>
  <c r="E938" i="4" s="1"/>
  <c r="F938" i="4" s="1"/>
  <c r="G938" i="4" s="1"/>
  <c r="H938" i="4" s="1"/>
  <c r="I938" i="4" s="1"/>
  <c r="J938" i="4" s="1"/>
  <c r="B939" i="4"/>
  <c r="C939" i="4" s="1"/>
  <c r="D939" i="4" s="1"/>
  <c r="E939" i="4" s="1"/>
  <c r="F939" i="4" s="1"/>
  <c r="G939" i="4" s="1"/>
  <c r="H939" i="4" s="1"/>
  <c r="I939" i="4" s="1"/>
  <c r="J939" i="4" s="1"/>
  <c r="B940" i="4"/>
  <c r="C940" i="4" s="1"/>
  <c r="D940" i="4" s="1"/>
  <c r="E940" i="4" s="1"/>
  <c r="F940" i="4" s="1"/>
  <c r="G940" i="4" s="1"/>
  <c r="H940" i="4" s="1"/>
  <c r="I940" i="4" s="1"/>
  <c r="J940" i="4" s="1"/>
  <c r="B941" i="4"/>
  <c r="C941" i="4" s="1"/>
  <c r="D941" i="4" s="1"/>
  <c r="E941" i="4" s="1"/>
  <c r="F941" i="4" s="1"/>
  <c r="G941" i="4" s="1"/>
  <c r="H941" i="4" s="1"/>
  <c r="I941" i="4" s="1"/>
  <c r="J941" i="4" s="1"/>
  <c r="B942" i="4"/>
  <c r="C942" i="4" s="1"/>
  <c r="D942" i="4" s="1"/>
  <c r="E942" i="4" s="1"/>
  <c r="F942" i="4" s="1"/>
  <c r="G942" i="4" s="1"/>
  <c r="H942" i="4" s="1"/>
  <c r="I942" i="4" s="1"/>
  <c r="J942" i="4" s="1"/>
  <c r="B943" i="4"/>
  <c r="C943" i="4" s="1"/>
  <c r="D943" i="4" s="1"/>
  <c r="E943" i="4" s="1"/>
  <c r="F943" i="4" s="1"/>
  <c r="G943" i="4" s="1"/>
  <c r="H943" i="4" s="1"/>
  <c r="I943" i="4" s="1"/>
  <c r="J943" i="4" s="1"/>
  <c r="B944" i="4"/>
  <c r="C944" i="4" s="1"/>
  <c r="D944" i="4" s="1"/>
  <c r="E944" i="4" s="1"/>
  <c r="F944" i="4" s="1"/>
  <c r="G944" i="4" s="1"/>
  <c r="H944" i="4" s="1"/>
  <c r="I944" i="4" s="1"/>
  <c r="J944" i="4" s="1"/>
  <c r="B945" i="4"/>
  <c r="C945" i="4" s="1"/>
  <c r="D945" i="4" s="1"/>
  <c r="E945" i="4" s="1"/>
  <c r="F945" i="4" s="1"/>
  <c r="G945" i="4" s="1"/>
  <c r="H945" i="4" s="1"/>
  <c r="I945" i="4" s="1"/>
  <c r="J945" i="4" s="1"/>
  <c r="B946" i="4"/>
  <c r="C946" i="4" s="1"/>
  <c r="D946" i="4" s="1"/>
  <c r="E946" i="4" s="1"/>
  <c r="F946" i="4" s="1"/>
  <c r="G946" i="4" s="1"/>
  <c r="H946" i="4" s="1"/>
  <c r="I946" i="4" s="1"/>
  <c r="J946" i="4" s="1"/>
  <c r="B947" i="4"/>
  <c r="C947" i="4" s="1"/>
  <c r="D947" i="4" s="1"/>
  <c r="E947" i="4" s="1"/>
  <c r="F947" i="4" s="1"/>
  <c r="G947" i="4" s="1"/>
  <c r="H947" i="4" s="1"/>
  <c r="I947" i="4" s="1"/>
  <c r="J947" i="4" s="1"/>
  <c r="B948" i="4"/>
  <c r="C948" i="4" s="1"/>
  <c r="D948" i="4" s="1"/>
  <c r="E948" i="4" s="1"/>
  <c r="F948" i="4" s="1"/>
  <c r="G948" i="4" s="1"/>
  <c r="H948" i="4" s="1"/>
  <c r="I948" i="4" s="1"/>
  <c r="J948" i="4" s="1"/>
  <c r="B949" i="4"/>
  <c r="C949" i="4" s="1"/>
  <c r="D949" i="4" s="1"/>
  <c r="E949" i="4" s="1"/>
  <c r="F949" i="4" s="1"/>
  <c r="G949" i="4" s="1"/>
  <c r="H949" i="4" s="1"/>
  <c r="I949" i="4" s="1"/>
  <c r="J949" i="4" s="1"/>
  <c r="B950" i="4"/>
  <c r="C950" i="4" s="1"/>
  <c r="D950" i="4" s="1"/>
  <c r="E950" i="4" s="1"/>
  <c r="F950" i="4" s="1"/>
  <c r="G950" i="4" s="1"/>
  <c r="H950" i="4" s="1"/>
  <c r="I950" i="4" s="1"/>
  <c r="J950" i="4" s="1"/>
  <c r="B951" i="4"/>
  <c r="C951" i="4" s="1"/>
  <c r="D951" i="4" s="1"/>
  <c r="E951" i="4" s="1"/>
  <c r="F951" i="4" s="1"/>
  <c r="G951" i="4" s="1"/>
  <c r="H951" i="4" s="1"/>
  <c r="I951" i="4" s="1"/>
  <c r="J951" i="4" s="1"/>
  <c r="B952" i="4"/>
  <c r="C952" i="4" s="1"/>
  <c r="D952" i="4" s="1"/>
  <c r="E952" i="4" s="1"/>
  <c r="F952" i="4" s="1"/>
  <c r="G952" i="4" s="1"/>
  <c r="H952" i="4" s="1"/>
  <c r="I952" i="4" s="1"/>
  <c r="J952" i="4" s="1"/>
  <c r="B953" i="4"/>
  <c r="C953" i="4" s="1"/>
  <c r="D953" i="4" s="1"/>
  <c r="E953" i="4" s="1"/>
  <c r="F953" i="4" s="1"/>
  <c r="G953" i="4" s="1"/>
  <c r="H953" i="4" s="1"/>
  <c r="I953" i="4" s="1"/>
  <c r="J953" i="4" s="1"/>
  <c r="B954" i="4"/>
  <c r="C954" i="4" s="1"/>
  <c r="D954" i="4" s="1"/>
  <c r="E954" i="4" s="1"/>
  <c r="F954" i="4" s="1"/>
  <c r="G954" i="4" s="1"/>
  <c r="H954" i="4" s="1"/>
  <c r="I954" i="4" s="1"/>
  <c r="J954" i="4" s="1"/>
  <c r="B955" i="4"/>
  <c r="C955" i="4" s="1"/>
  <c r="D955" i="4" s="1"/>
  <c r="E955" i="4" s="1"/>
  <c r="F955" i="4" s="1"/>
  <c r="G955" i="4" s="1"/>
  <c r="H955" i="4" s="1"/>
  <c r="I955" i="4" s="1"/>
  <c r="J955" i="4" s="1"/>
  <c r="B956" i="4"/>
  <c r="C956" i="4" s="1"/>
  <c r="D956" i="4" s="1"/>
  <c r="E956" i="4" s="1"/>
  <c r="F956" i="4" s="1"/>
  <c r="G956" i="4" s="1"/>
  <c r="H956" i="4" s="1"/>
  <c r="I956" i="4" s="1"/>
  <c r="J956" i="4" s="1"/>
  <c r="B957" i="4"/>
  <c r="C957" i="4" s="1"/>
  <c r="D957" i="4" s="1"/>
  <c r="E957" i="4" s="1"/>
  <c r="F957" i="4" s="1"/>
  <c r="G957" i="4" s="1"/>
  <c r="H957" i="4" s="1"/>
  <c r="I957" i="4" s="1"/>
  <c r="J957" i="4" s="1"/>
  <c r="B958" i="4"/>
  <c r="C958" i="4" s="1"/>
  <c r="D958" i="4" s="1"/>
  <c r="E958" i="4" s="1"/>
  <c r="F958" i="4" s="1"/>
  <c r="G958" i="4" s="1"/>
  <c r="H958" i="4" s="1"/>
  <c r="I958" i="4" s="1"/>
  <c r="J958" i="4" s="1"/>
  <c r="B959" i="4"/>
  <c r="C959" i="4" s="1"/>
  <c r="D959" i="4" s="1"/>
  <c r="E959" i="4" s="1"/>
  <c r="F959" i="4" s="1"/>
  <c r="G959" i="4" s="1"/>
  <c r="H959" i="4" s="1"/>
  <c r="I959" i="4" s="1"/>
  <c r="J959" i="4" s="1"/>
  <c r="B960" i="4"/>
  <c r="C960" i="4" s="1"/>
  <c r="D960" i="4" s="1"/>
  <c r="E960" i="4" s="1"/>
  <c r="F960" i="4" s="1"/>
  <c r="G960" i="4" s="1"/>
  <c r="H960" i="4" s="1"/>
  <c r="I960" i="4" s="1"/>
  <c r="J960" i="4" s="1"/>
  <c r="B961" i="4"/>
  <c r="C961" i="4" s="1"/>
  <c r="D961" i="4" s="1"/>
  <c r="E961" i="4" s="1"/>
  <c r="F961" i="4" s="1"/>
  <c r="G961" i="4" s="1"/>
  <c r="H961" i="4" s="1"/>
  <c r="I961" i="4" s="1"/>
  <c r="J961" i="4" s="1"/>
  <c r="B962" i="4"/>
  <c r="C962" i="4" s="1"/>
  <c r="D962" i="4" s="1"/>
  <c r="E962" i="4" s="1"/>
  <c r="F962" i="4" s="1"/>
  <c r="G962" i="4" s="1"/>
  <c r="H962" i="4" s="1"/>
  <c r="I962" i="4" s="1"/>
  <c r="J962" i="4" s="1"/>
  <c r="B963" i="4"/>
  <c r="C963" i="4" s="1"/>
  <c r="D963" i="4" s="1"/>
  <c r="E963" i="4" s="1"/>
  <c r="F963" i="4" s="1"/>
  <c r="G963" i="4" s="1"/>
  <c r="H963" i="4" s="1"/>
  <c r="I963" i="4" s="1"/>
  <c r="J963" i="4" s="1"/>
  <c r="B964" i="4"/>
  <c r="C964" i="4" s="1"/>
  <c r="D964" i="4" s="1"/>
  <c r="E964" i="4" s="1"/>
  <c r="F964" i="4" s="1"/>
  <c r="G964" i="4" s="1"/>
  <c r="H964" i="4" s="1"/>
  <c r="I964" i="4" s="1"/>
  <c r="J964" i="4" s="1"/>
  <c r="B965" i="4"/>
  <c r="C965" i="4" s="1"/>
  <c r="D965" i="4" s="1"/>
  <c r="E965" i="4" s="1"/>
  <c r="F965" i="4" s="1"/>
  <c r="G965" i="4" s="1"/>
  <c r="H965" i="4" s="1"/>
  <c r="I965" i="4" s="1"/>
  <c r="J965" i="4" s="1"/>
  <c r="B966" i="4"/>
  <c r="C966" i="4" s="1"/>
  <c r="D966" i="4" s="1"/>
  <c r="E966" i="4" s="1"/>
  <c r="F966" i="4" s="1"/>
  <c r="G966" i="4" s="1"/>
  <c r="H966" i="4" s="1"/>
  <c r="I966" i="4" s="1"/>
  <c r="J966" i="4" s="1"/>
  <c r="B967" i="4"/>
  <c r="C967" i="4" s="1"/>
  <c r="D967" i="4" s="1"/>
  <c r="E967" i="4" s="1"/>
  <c r="F967" i="4" s="1"/>
  <c r="G967" i="4" s="1"/>
  <c r="H967" i="4" s="1"/>
  <c r="I967" i="4" s="1"/>
  <c r="J967" i="4" s="1"/>
  <c r="B968" i="4"/>
  <c r="C968" i="4" s="1"/>
  <c r="D968" i="4" s="1"/>
  <c r="E968" i="4" s="1"/>
  <c r="F968" i="4" s="1"/>
  <c r="G968" i="4" s="1"/>
  <c r="H968" i="4" s="1"/>
  <c r="I968" i="4" s="1"/>
  <c r="J968" i="4" s="1"/>
  <c r="B969" i="4"/>
  <c r="C969" i="4" s="1"/>
  <c r="D969" i="4" s="1"/>
  <c r="E969" i="4" s="1"/>
  <c r="F969" i="4" s="1"/>
  <c r="G969" i="4" s="1"/>
  <c r="H969" i="4" s="1"/>
  <c r="I969" i="4" s="1"/>
  <c r="J969" i="4" s="1"/>
  <c r="B970" i="4"/>
  <c r="C970" i="4" s="1"/>
  <c r="D970" i="4" s="1"/>
  <c r="E970" i="4" s="1"/>
  <c r="F970" i="4" s="1"/>
  <c r="G970" i="4" s="1"/>
  <c r="H970" i="4" s="1"/>
  <c r="I970" i="4" s="1"/>
  <c r="J970" i="4" s="1"/>
  <c r="B971" i="4"/>
  <c r="C971" i="4" s="1"/>
  <c r="D971" i="4" s="1"/>
  <c r="E971" i="4" s="1"/>
  <c r="F971" i="4" s="1"/>
  <c r="G971" i="4" s="1"/>
  <c r="H971" i="4" s="1"/>
  <c r="I971" i="4" s="1"/>
  <c r="J971" i="4" s="1"/>
  <c r="B972" i="4"/>
  <c r="C972" i="4" s="1"/>
  <c r="D972" i="4" s="1"/>
  <c r="E972" i="4" s="1"/>
  <c r="F972" i="4" s="1"/>
  <c r="G972" i="4" s="1"/>
  <c r="H972" i="4" s="1"/>
  <c r="I972" i="4" s="1"/>
  <c r="J972" i="4" s="1"/>
  <c r="B973" i="4"/>
  <c r="C973" i="4" s="1"/>
  <c r="D973" i="4" s="1"/>
  <c r="E973" i="4" s="1"/>
  <c r="F973" i="4" s="1"/>
  <c r="G973" i="4" s="1"/>
  <c r="H973" i="4" s="1"/>
  <c r="I973" i="4" s="1"/>
  <c r="J973" i="4" s="1"/>
  <c r="B974" i="4"/>
  <c r="C974" i="4" s="1"/>
  <c r="D974" i="4" s="1"/>
  <c r="E974" i="4" s="1"/>
  <c r="F974" i="4" s="1"/>
  <c r="G974" i="4" s="1"/>
  <c r="H974" i="4" s="1"/>
  <c r="I974" i="4" s="1"/>
  <c r="J974" i="4" s="1"/>
  <c r="B975" i="4"/>
  <c r="C975" i="4" s="1"/>
  <c r="D975" i="4" s="1"/>
  <c r="E975" i="4" s="1"/>
  <c r="F975" i="4" s="1"/>
  <c r="G975" i="4" s="1"/>
  <c r="H975" i="4" s="1"/>
  <c r="I975" i="4" s="1"/>
  <c r="J975" i="4" s="1"/>
  <c r="B976" i="4"/>
  <c r="C976" i="4" s="1"/>
  <c r="D976" i="4" s="1"/>
  <c r="E976" i="4" s="1"/>
  <c r="F976" i="4" s="1"/>
  <c r="G976" i="4" s="1"/>
  <c r="H976" i="4" s="1"/>
  <c r="I976" i="4" s="1"/>
  <c r="J976" i="4" s="1"/>
  <c r="B977" i="4"/>
  <c r="C977" i="4" s="1"/>
  <c r="D977" i="4" s="1"/>
  <c r="E977" i="4" s="1"/>
  <c r="F977" i="4" s="1"/>
  <c r="G977" i="4" s="1"/>
  <c r="H977" i="4" s="1"/>
  <c r="I977" i="4" s="1"/>
  <c r="J977" i="4" s="1"/>
  <c r="B978" i="4"/>
  <c r="C978" i="4" s="1"/>
  <c r="D978" i="4" s="1"/>
  <c r="E978" i="4" s="1"/>
  <c r="F978" i="4" s="1"/>
  <c r="G978" i="4" s="1"/>
  <c r="H978" i="4" s="1"/>
  <c r="I978" i="4" s="1"/>
  <c r="J978" i="4" s="1"/>
  <c r="B979" i="4"/>
  <c r="C979" i="4" s="1"/>
  <c r="D979" i="4" s="1"/>
  <c r="E979" i="4" s="1"/>
  <c r="F979" i="4" s="1"/>
  <c r="G979" i="4" s="1"/>
  <c r="H979" i="4" s="1"/>
  <c r="I979" i="4" s="1"/>
  <c r="J979" i="4" s="1"/>
  <c r="B980" i="4"/>
  <c r="C980" i="4" s="1"/>
  <c r="D980" i="4" s="1"/>
  <c r="E980" i="4" s="1"/>
  <c r="F980" i="4" s="1"/>
  <c r="G980" i="4" s="1"/>
  <c r="H980" i="4" s="1"/>
  <c r="I980" i="4" s="1"/>
  <c r="J980" i="4" s="1"/>
  <c r="B981" i="4"/>
  <c r="C981" i="4" s="1"/>
  <c r="D981" i="4" s="1"/>
  <c r="E981" i="4" s="1"/>
  <c r="F981" i="4" s="1"/>
  <c r="G981" i="4" s="1"/>
  <c r="H981" i="4" s="1"/>
  <c r="I981" i="4" s="1"/>
  <c r="J981" i="4" s="1"/>
  <c r="B982" i="4"/>
  <c r="C982" i="4" s="1"/>
  <c r="D982" i="4" s="1"/>
  <c r="E982" i="4" s="1"/>
  <c r="F982" i="4" s="1"/>
  <c r="G982" i="4" s="1"/>
  <c r="H982" i="4" s="1"/>
  <c r="I982" i="4" s="1"/>
  <c r="J982" i="4" s="1"/>
  <c r="B983" i="4"/>
  <c r="C983" i="4" s="1"/>
  <c r="D983" i="4" s="1"/>
  <c r="E983" i="4" s="1"/>
  <c r="F983" i="4" s="1"/>
  <c r="G983" i="4" s="1"/>
  <c r="H983" i="4" s="1"/>
  <c r="I983" i="4" s="1"/>
  <c r="J983" i="4" s="1"/>
  <c r="B984" i="4"/>
  <c r="C984" i="4" s="1"/>
  <c r="D984" i="4" s="1"/>
  <c r="E984" i="4" s="1"/>
  <c r="F984" i="4" s="1"/>
  <c r="G984" i="4" s="1"/>
  <c r="H984" i="4" s="1"/>
  <c r="I984" i="4" s="1"/>
  <c r="J984" i="4" s="1"/>
  <c r="B985" i="4"/>
  <c r="C985" i="4" s="1"/>
  <c r="D985" i="4" s="1"/>
  <c r="E985" i="4" s="1"/>
  <c r="F985" i="4" s="1"/>
  <c r="G985" i="4" s="1"/>
  <c r="H985" i="4" s="1"/>
  <c r="I985" i="4" s="1"/>
  <c r="J985" i="4" s="1"/>
  <c r="B986" i="4"/>
  <c r="C986" i="4" s="1"/>
  <c r="D986" i="4" s="1"/>
  <c r="E986" i="4" s="1"/>
  <c r="F986" i="4" s="1"/>
  <c r="G986" i="4" s="1"/>
  <c r="H986" i="4" s="1"/>
  <c r="I986" i="4" s="1"/>
  <c r="J986" i="4" s="1"/>
  <c r="B987" i="4"/>
  <c r="C987" i="4" s="1"/>
  <c r="D987" i="4" s="1"/>
  <c r="E987" i="4" s="1"/>
  <c r="F987" i="4" s="1"/>
  <c r="G987" i="4" s="1"/>
  <c r="H987" i="4" s="1"/>
  <c r="I987" i="4" s="1"/>
  <c r="J987" i="4" s="1"/>
  <c r="B988" i="4"/>
  <c r="C988" i="4" s="1"/>
  <c r="D988" i="4" s="1"/>
  <c r="E988" i="4" s="1"/>
  <c r="F988" i="4" s="1"/>
  <c r="G988" i="4" s="1"/>
  <c r="H988" i="4" s="1"/>
  <c r="I988" i="4" s="1"/>
  <c r="J988" i="4" s="1"/>
  <c r="B989" i="4"/>
  <c r="C989" i="4" s="1"/>
  <c r="D989" i="4" s="1"/>
  <c r="E989" i="4" s="1"/>
  <c r="F989" i="4" s="1"/>
  <c r="G989" i="4" s="1"/>
  <c r="H989" i="4" s="1"/>
  <c r="I989" i="4" s="1"/>
  <c r="J989" i="4" s="1"/>
  <c r="B990" i="4"/>
  <c r="C990" i="4" s="1"/>
  <c r="D990" i="4" s="1"/>
  <c r="E990" i="4" s="1"/>
  <c r="F990" i="4" s="1"/>
  <c r="G990" i="4" s="1"/>
  <c r="H990" i="4" s="1"/>
  <c r="I990" i="4" s="1"/>
  <c r="J990" i="4" s="1"/>
  <c r="B991" i="4"/>
  <c r="C991" i="4" s="1"/>
  <c r="D991" i="4" s="1"/>
  <c r="E991" i="4" s="1"/>
  <c r="F991" i="4" s="1"/>
  <c r="G991" i="4" s="1"/>
  <c r="H991" i="4" s="1"/>
  <c r="I991" i="4" s="1"/>
  <c r="J991" i="4" s="1"/>
  <c r="B992" i="4"/>
  <c r="C992" i="4" s="1"/>
  <c r="D992" i="4" s="1"/>
  <c r="E992" i="4" s="1"/>
  <c r="F992" i="4" s="1"/>
  <c r="G992" i="4" s="1"/>
  <c r="H992" i="4" s="1"/>
  <c r="I992" i="4" s="1"/>
  <c r="J992" i="4" s="1"/>
  <c r="B993" i="4"/>
  <c r="C993" i="4" s="1"/>
  <c r="D993" i="4" s="1"/>
  <c r="E993" i="4" s="1"/>
  <c r="F993" i="4" s="1"/>
  <c r="G993" i="4" s="1"/>
  <c r="H993" i="4" s="1"/>
  <c r="I993" i="4" s="1"/>
  <c r="J993" i="4" s="1"/>
  <c r="B994" i="4"/>
  <c r="C994" i="4" s="1"/>
  <c r="D994" i="4" s="1"/>
  <c r="E994" i="4" s="1"/>
  <c r="F994" i="4" s="1"/>
  <c r="G994" i="4" s="1"/>
  <c r="H994" i="4" s="1"/>
  <c r="I994" i="4" s="1"/>
  <c r="J994" i="4" s="1"/>
  <c r="B995" i="4"/>
  <c r="C995" i="4" s="1"/>
  <c r="D995" i="4" s="1"/>
  <c r="E995" i="4" s="1"/>
  <c r="F995" i="4" s="1"/>
  <c r="G995" i="4" s="1"/>
  <c r="H995" i="4" s="1"/>
  <c r="I995" i="4" s="1"/>
  <c r="J995" i="4" s="1"/>
  <c r="B996" i="4"/>
  <c r="C996" i="4" s="1"/>
  <c r="D996" i="4" s="1"/>
  <c r="E996" i="4" s="1"/>
  <c r="F996" i="4" s="1"/>
  <c r="G996" i="4" s="1"/>
  <c r="H996" i="4" s="1"/>
  <c r="I996" i="4" s="1"/>
  <c r="J996" i="4" s="1"/>
  <c r="B997" i="4"/>
  <c r="C997" i="4" s="1"/>
  <c r="D997" i="4" s="1"/>
  <c r="E997" i="4" s="1"/>
  <c r="F997" i="4" s="1"/>
  <c r="G997" i="4" s="1"/>
  <c r="H997" i="4" s="1"/>
  <c r="I997" i="4" s="1"/>
  <c r="J997" i="4" s="1"/>
  <c r="B998" i="4"/>
  <c r="C998" i="4" s="1"/>
  <c r="D998" i="4" s="1"/>
  <c r="E998" i="4" s="1"/>
  <c r="F998" i="4" s="1"/>
  <c r="G998" i="4" s="1"/>
  <c r="H998" i="4" s="1"/>
  <c r="I998" i="4" s="1"/>
  <c r="J998" i="4" s="1"/>
  <c r="B999" i="4"/>
  <c r="C999" i="4" s="1"/>
  <c r="D999" i="4" s="1"/>
  <c r="E999" i="4" s="1"/>
  <c r="F999" i="4" s="1"/>
  <c r="G999" i="4" s="1"/>
  <c r="H999" i="4" s="1"/>
  <c r="I999" i="4" s="1"/>
  <c r="J999" i="4" s="1"/>
  <c r="B1000" i="4"/>
  <c r="C1000" i="4" s="1"/>
  <c r="D1000" i="4" s="1"/>
  <c r="E1000" i="4" s="1"/>
  <c r="F1000" i="4" s="1"/>
  <c r="G1000" i="4" s="1"/>
  <c r="H1000" i="4" s="1"/>
  <c r="I1000" i="4" s="1"/>
  <c r="J1000" i="4" s="1"/>
  <c r="B1001" i="4"/>
  <c r="C1001" i="4" s="1"/>
  <c r="D1001" i="4" s="1"/>
  <c r="E1001" i="4" s="1"/>
  <c r="F1001" i="4" s="1"/>
  <c r="G1001" i="4" s="1"/>
  <c r="H1001" i="4" s="1"/>
  <c r="I1001" i="4" s="1"/>
  <c r="J1001" i="4" s="1"/>
  <c r="B1002" i="4"/>
  <c r="C1002" i="4" s="1"/>
  <c r="D1002" i="4" s="1"/>
  <c r="E1002" i="4" s="1"/>
  <c r="F1002" i="4" s="1"/>
  <c r="G1002" i="4" s="1"/>
  <c r="H1002" i="4" s="1"/>
  <c r="I1002" i="4" s="1"/>
  <c r="J1002" i="4" s="1"/>
  <c r="B1003" i="4"/>
  <c r="C1003" i="4" s="1"/>
  <c r="D1003" i="4" s="1"/>
  <c r="E1003" i="4" s="1"/>
  <c r="F1003" i="4" s="1"/>
  <c r="G1003" i="4" s="1"/>
  <c r="H1003" i="4" s="1"/>
  <c r="I1003" i="4" s="1"/>
  <c r="J1003" i="4" s="1"/>
  <c r="B1004" i="4"/>
  <c r="C1004" i="4" s="1"/>
  <c r="D1004" i="4" s="1"/>
  <c r="E1004" i="4" s="1"/>
  <c r="F1004" i="4" s="1"/>
  <c r="G1004" i="4" s="1"/>
  <c r="H1004" i="4" s="1"/>
  <c r="I1004" i="4" s="1"/>
  <c r="J1004" i="4" s="1"/>
  <c r="B1005" i="4"/>
  <c r="C1005" i="4" s="1"/>
  <c r="D1005" i="4" s="1"/>
  <c r="E1005" i="4" s="1"/>
  <c r="F1005" i="4" s="1"/>
  <c r="G1005" i="4" s="1"/>
  <c r="H1005" i="4" s="1"/>
  <c r="I1005" i="4" s="1"/>
  <c r="J1005" i="4" s="1"/>
  <c r="B1006" i="4"/>
  <c r="C1006" i="4" s="1"/>
  <c r="D1006" i="4" s="1"/>
  <c r="E1006" i="4" s="1"/>
  <c r="F1006" i="4" s="1"/>
  <c r="G1006" i="4" s="1"/>
  <c r="H1006" i="4" s="1"/>
  <c r="I1006" i="4" s="1"/>
  <c r="J1006" i="4" s="1"/>
  <c r="B1007" i="4"/>
  <c r="C1007" i="4" s="1"/>
  <c r="D1007" i="4" s="1"/>
  <c r="E1007" i="4" s="1"/>
  <c r="F1007" i="4" s="1"/>
  <c r="G1007" i="4" s="1"/>
  <c r="H1007" i="4" s="1"/>
  <c r="I1007" i="4" s="1"/>
  <c r="J1007" i="4" s="1"/>
  <c r="B1008" i="4"/>
  <c r="C1008" i="4" s="1"/>
  <c r="D1008" i="4" s="1"/>
  <c r="E1008" i="4" s="1"/>
  <c r="F1008" i="4" s="1"/>
  <c r="G1008" i="4" s="1"/>
  <c r="H1008" i="4" s="1"/>
  <c r="I1008" i="4" s="1"/>
  <c r="J1008" i="4" s="1"/>
  <c r="B1009" i="4"/>
  <c r="C1009" i="4" s="1"/>
  <c r="D1009" i="4" s="1"/>
  <c r="E1009" i="4" s="1"/>
  <c r="F1009" i="4" s="1"/>
  <c r="G1009" i="4" s="1"/>
  <c r="H1009" i="4" s="1"/>
  <c r="I1009" i="4" s="1"/>
  <c r="J1009" i="4" s="1"/>
  <c r="B1010" i="4"/>
  <c r="C1010" i="4" s="1"/>
  <c r="D1010" i="4" s="1"/>
  <c r="E1010" i="4" s="1"/>
  <c r="F1010" i="4" s="1"/>
  <c r="G1010" i="4" s="1"/>
  <c r="H1010" i="4" s="1"/>
  <c r="I1010" i="4" s="1"/>
  <c r="J1010" i="4" s="1"/>
  <c r="B1011" i="4"/>
  <c r="C1011" i="4" s="1"/>
  <c r="D1011" i="4" s="1"/>
  <c r="E1011" i="4" s="1"/>
  <c r="F1011" i="4" s="1"/>
  <c r="G1011" i="4" s="1"/>
  <c r="H1011" i="4" s="1"/>
  <c r="I1011" i="4" s="1"/>
  <c r="J1011" i="4" s="1"/>
  <c r="B1012" i="4"/>
  <c r="C1012" i="4" s="1"/>
  <c r="D1012" i="4" s="1"/>
  <c r="E1012" i="4" s="1"/>
  <c r="F1012" i="4" s="1"/>
  <c r="G1012" i="4" s="1"/>
  <c r="H1012" i="4" s="1"/>
  <c r="I1012" i="4" s="1"/>
  <c r="J1012" i="4" s="1"/>
  <c r="B1013" i="4"/>
  <c r="C1013" i="4" s="1"/>
  <c r="D1013" i="4" s="1"/>
  <c r="E1013" i="4" s="1"/>
  <c r="F1013" i="4" s="1"/>
  <c r="G1013" i="4" s="1"/>
  <c r="H1013" i="4" s="1"/>
  <c r="I1013" i="4" s="1"/>
  <c r="J1013" i="4" s="1"/>
  <c r="B1014" i="4"/>
  <c r="C1014" i="4" s="1"/>
  <c r="D1014" i="4" s="1"/>
  <c r="E1014" i="4" s="1"/>
  <c r="F1014" i="4" s="1"/>
  <c r="G1014" i="4" s="1"/>
  <c r="H1014" i="4" s="1"/>
  <c r="I1014" i="4" s="1"/>
  <c r="J1014" i="4" s="1"/>
  <c r="B1015" i="4"/>
  <c r="C1015" i="4" s="1"/>
  <c r="D1015" i="4" s="1"/>
  <c r="E1015" i="4" s="1"/>
  <c r="F1015" i="4" s="1"/>
  <c r="G1015" i="4" s="1"/>
  <c r="H1015" i="4" s="1"/>
  <c r="I1015" i="4" s="1"/>
  <c r="J1015" i="4" s="1"/>
  <c r="B1016" i="4"/>
  <c r="C1016" i="4" s="1"/>
  <c r="D1016" i="4" s="1"/>
  <c r="E1016" i="4" s="1"/>
  <c r="F1016" i="4" s="1"/>
  <c r="G1016" i="4" s="1"/>
  <c r="H1016" i="4" s="1"/>
  <c r="I1016" i="4" s="1"/>
  <c r="J1016" i="4" s="1"/>
  <c r="B1017" i="4"/>
  <c r="C1017" i="4" s="1"/>
  <c r="D1017" i="4" s="1"/>
  <c r="E1017" i="4" s="1"/>
  <c r="F1017" i="4" s="1"/>
  <c r="G1017" i="4" s="1"/>
  <c r="H1017" i="4" s="1"/>
  <c r="I1017" i="4" s="1"/>
  <c r="J1017" i="4" s="1"/>
  <c r="B1018" i="4"/>
  <c r="C1018" i="4" s="1"/>
  <c r="D1018" i="4" s="1"/>
  <c r="E1018" i="4" s="1"/>
  <c r="F1018" i="4" s="1"/>
  <c r="G1018" i="4" s="1"/>
  <c r="H1018" i="4" s="1"/>
  <c r="I1018" i="4" s="1"/>
  <c r="J1018" i="4" s="1"/>
  <c r="B1019" i="4"/>
  <c r="C1019" i="4" s="1"/>
  <c r="D1019" i="4" s="1"/>
  <c r="E1019" i="4" s="1"/>
  <c r="F1019" i="4" s="1"/>
  <c r="G1019" i="4" s="1"/>
  <c r="H1019" i="4" s="1"/>
  <c r="I1019" i="4" s="1"/>
  <c r="J1019" i="4" s="1"/>
  <c r="B1020" i="4"/>
  <c r="C1020" i="4" s="1"/>
  <c r="D1020" i="4" s="1"/>
  <c r="E1020" i="4" s="1"/>
  <c r="F1020" i="4" s="1"/>
  <c r="G1020" i="4" s="1"/>
  <c r="H1020" i="4" s="1"/>
  <c r="I1020" i="4" s="1"/>
  <c r="J1020" i="4" s="1"/>
  <c r="B1021" i="4"/>
  <c r="C1021" i="4" s="1"/>
  <c r="D1021" i="4" s="1"/>
  <c r="E1021" i="4" s="1"/>
  <c r="F1021" i="4" s="1"/>
  <c r="G1021" i="4" s="1"/>
  <c r="H1021" i="4" s="1"/>
  <c r="I1021" i="4" s="1"/>
  <c r="J1021" i="4" s="1"/>
  <c r="B1022" i="4"/>
  <c r="C1022" i="4" s="1"/>
  <c r="D1022" i="4" s="1"/>
  <c r="E1022" i="4" s="1"/>
  <c r="F1022" i="4" s="1"/>
  <c r="G1022" i="4" s="1"/>
  <c r="H1022" i="4" s="1"/>
  <c r="I1022" i="4" s="1"/>
  <c r="J1022" i="4" s="1"/>
  <c r="B1023" i="4"/>
  <c r="C1023" i="4" s="1"/>
  <c r="D1023" i="4" s="1"/>
  <c r="E1023" i="4" s="1"/>
  <c r="F1023" i="4" s="1"/>
  <c r="G1023" i="4" s="1"/>
  <c r="H1023" i="4" s="1"/>
  <c r="I1023" i="4" s="1"/>
  <c r="J1023" i="4" s="1"/>
  <c r="B1024" i="4"/>
  <c r="C1024" i="4" s="1"/>
  <c r="D1024" i="4" s="1"/>
  <c r="E1024" i="4" s="1"/>
  <c r="F1024" i="4" s="1"/>
  <c r="G1024" i="4" s="1"/>
  <c r="H1024" i="4" s="1"/>
  <c r="I1024" i="4" s="1"/>
  <c r="J1024" i="4" s="1"/>
  <c r="B1025" i="4"/>
  <c r="C1025" i="4" s="1"/>
  <c r="D1025" i="4" s="1"/>
  <c r="E1025" i="4" s="1"/>
  <c r="F1025" i="4" s="1"/>
  <c r="G1025" i="4" s="1"/>
  <c r="H1025" i="4" s="1"/>
  <c r="I1025" i="4" s="1"/>
  <c r="J1025" i="4" s="1"/>
  <c r="B1026" i="4"/>
  <c r="C1026" i="4" s="1"/>
  <c r="D1026" i="4" s="1"/>
  <c r="E1026" i="4" s="1"/>
  <c r="F1026" i="4" s="1"/>
  <c r="G1026" i="4" s="1"/>
  <c r="H1026" i="4" s="1"/>
  <c r="I1026" i="4" s="1"/>
  <c r="J1026" i="4" s="1"/>
  <c r="B1027" i="4"/>
  <c r="C1027" i="4" s="1"/>
  <c r="D1027" i="4" s="1"/>
  <c r="E1027" i="4" s="1"/>
  <c r="F1027" i="4" s="1"/>
  <c r="G1027" i="4" s="1"/>
  <c r="H1027" i="4" s="1"/>
  <c r="I1027" i="4" s="1"/>
  <c r="J1027" i="4" s="1"/>
  <c r="B1028" i="4"/>
  <c r="C1028" i="4" s="1"/>
  <c r="D1028" i="4" s="1"/>
  <c r="E1028" i="4" s="1"/>
  <c r="F1028" i="4" s="1"/>
  <c r="G1028" i="4" s="1"/>
  <c r="H1028" i="4" s="1"/>
  <c r="I1028" i="4" s="1"/>
  <c r="J1028" i="4" s="1"/>
  <c r="B1029" i="4"/>
  <c r="C1029" i="4" s="1"/>
  <c r="D1029" i="4" s="1"/>
  <c r="E1029" i="4" s="1"/>
  <c r="F1029" i="4" s="1"/>
  <c r="G1029" i="4" s="1"/>
  <c r="H1029" i="4" s="1"/>
  <c r="I1029" i="4" s="1"/>
  <c r="J1029" i="4" s="1"/>
  <c r="B1030" i="4"/>
  <c r="C1030" i="4" s="1"/>
  <c r="D1030" i="4" s="1"/>
  <c r="E1030" i="4" s="1"/>
  <c r="F1030" i="4" s="1"/>
  <c r="G1030" i="4" s="1"/>
  <c r="H1030" i="4" s="1"/>
  <c r="I1030" i="4" s="1"/>
  <c r="J1030" i="4" s="1"/>
  <c r="B1031" i="4"/>
  <c r="C1031" i="4" s="1"/>
  <c r="D1031" i="4" s="1"/>
  <c r="E1031" i="4" s="1"/>
  <c r="F1031" i="4" s="1"/>
  <c r="G1031" i="4" s="1"/>
  <c r="H1031" i="4" s="1"/>
  <c r="I1031" i="4" s="1"/>
  <c r="J1031" i="4" s="1"/>
  <c r="B1032" i="4"/>
  <c r="C1032" i="4" s="1"/>
  <c r="D1032" i="4" s="1"/>
  <c r="E1032" i="4" s="1"/>
  <c r="F1032" i="4" s="1"/>
  <c r="G1032" i="4" s="1"/>
  <c r="H1032" i="4" s="1"/>
  <c r="I1032" i="4" s="1"/>
  <c r="J1032" i="4" s="1"/>
  <c r="B1033" i="4"/>
  <c r="C1033" i="4" s="1"/>
  <c r="D1033" i="4" s="1"/>
  <c r="E1033" i="4" s="1"/>
  <c r="F1033" i="4" s="1"/>
  <c r="G1033" i="4" s="1"/>
  <c r="H1033" i="4" s="1"/>
  <c r="I1033" i="4" s="1"/>
  <c r="J1033" i="4" s="1"/>
  <c r="B1034" i="4"/>
  <c r="C1034" i="4" s="1"/>
  <c r="D1034" i="4" s="1"/>
  <c r="E1034" i="4" s="1"/>
  <c r="F1034" i="4" s="1"/>
  <c r="G1034" i="4" s="1"/>
  <c r="H1034" i="4" s="1"/>
  <c r="I1034" i="4" s="1"/>
  <c r="J1034" i="4" s="1"/>
  <c r="B1035" i="4"/>
  <c r="C1035" i="4" s="1"/>
  <c r="D1035" i="4" s="1"/>
  <c r="E1035" i="4" s="1"/>
  <c r="F1035" i="4" s="1"/>
  <c r="G1035" i="4" s="1"/>
  <c r="H1035" i="4" s="1"/>
  <c r="I1035" i="4" s="1"/>
  <c r="J1035" i="4" s="1"/>
  <c r="B1036" i="4"/>
  <c r="C1036" i="4" s="1"/>
  <c r="D1036" i="4" s="1"/>
  <c r="E1036" i="4" s="1"/>
  <c r="F1036" i="4" s="1"/>
  <c r="G1036" i="4" s="1"/>
  <c r="H1036" i="4" s="1"/>
  <c r="I1036" i="4" s="1"/>
  <c r="J1036" i="4" s="1"/>
  <c r="B1037" i="4"/>
  <c r="C1037" i="4" s="1"/>
  <c r="D1037" i="4" s="1"/>
  <c r="E1037" i="4" s="1"/>
  <c r="F1037" i="4" s="1"/>
  <c r="G1037" i="4" s="1"/>
  <c r="H1037" i="4" s="1"/>
  <c r="I1037" i="4" s="1"/>
  <c r="J1037" i="4" s="1"/>
  <c r="B1038" i="4"/>
  <c r="C1038" i="4" s="1"/>
  <c r="D1038" i="4" s="1"/>
  <c r="E1038" i="4" s="1"/>
  <c r="F1038" i="4" s="1"/>
  <c r="G1038" i="4" s="1"/>
  <c r="H1038" i="4" s="1"/>
  <c r="I1038" i="4" s="1"/>
  <c r="J1038" i="4" s="1"/>
  <c r="B1039" i="4"/>
  <c r="C1039" i="4" s="1"/>
  <c r="D1039" i="4" s="1"/>
  <c r="E1039" i="4" s="1"/>
  <c r="F1039" i="4" s="1"/>
  <c r="G1039" i="4" s="1"/>
  <c r="H1039" i="4" s="1"/>
  <c r="I1039" i="4" s="1"/>
  <c r="J1039" i="4" s="1"/>
  <c r="B1040" i="4"/>
  <c r="C1040" i="4" s="1"/>
  <c r="D1040" i="4" s="1"/>
  <c r="E1040" i="4" s="1"/>
  <c r="F1040" i="4" s="1"/>
  <c r="G1040" i="4" s="1"/>
  <c r="H1040" i="4" s="1"/>
  <c r="I1040" i="4" s="1"/>
  <c r="J1040" i="4" s="1"/>
  <c r="B1041" i="4"/>
  <c r="C1041" i="4" s="1"/>
  <c r="D1041" i="4" s="1"/>
  <c r="E1041" i="4" s="1"/>
  <c r="F1041" i="4" s="1"/>
  <c r="G1041" i="4" s="1"/>
  <c r="H1041" i="4" s="1"/>
  <c r="I1041" i="4" s="1"/>
  <c r="J1041" i="4" s="1"/>
  <c r="B1042" i="4"/>
  <c r="C1042" i="4" s="1"/>
  <c r="D1042" i="4" s="1"/>
  <c r="E1042" i="4" s="1"/>
  <c r="F1042" i="4" s="1"/>
  <c r="G1042" i="4" s="1"/>
  <c r="H1042" i="4" s="1"/>
  <c r="I1042" i="4" s="1"/>
  <c r="J1042" i="4" s="1"/>
  <c r="B1043" i="4"/>
  <c r="C1043" i="4" s="1"/>
  <c r="D1043" i="4" s="1"/>
  <c r="E1043" i="4" s="1"/>
  <c r="F1043" i="4" s="1"/>
  <c r="G1043" i="4" s="1"/>
  <c r="H1043" i="4" s="1"/>
  <c r="I1043" i="4" s="1"/>
  <c r="J1043" i="4" s="1"/>
  <c r="B1044" i="4"/>
  <c r="C1044" i="4" s="1"/>
  <c r="D1044" i="4" s="1"/>
  <c r="E1044" i="4" s="1"/>
  <c r="F1044" i="4" s="1"/>
  <c r="G1044" i="4" s="1"/>
  <c r="H1044" i="4" s="1"/>
  <c r="I1044" i="4" s="1"/>
  <c r="J1044" i="4" s="1"/>
  <c r="B1045" i="4"/>
  <c r="C1045" i="4" s="1"/>
  <c r="D1045" i="4" s="1"/>
  <c r="E1045" i="4" s="1"/>
  <c r="F1045" i="4" s="1"/>
  <c r="G1045" i="4" s="1"/>
  <c r="H1045" i="4" s="1"/>
  <c r="I1045" i="4" s="1"/>
  <c r="J1045" i="4" s="1"/>
  <c r="B1046" i="4"/>
  <c r="C1046" i="4" s="1"/>
  <c r="D1046" i="4" s="1"/>
  <c r="E1046" i="4" s="1"/>
  <c r="F1046" i="4" s="1"/>
  <c r="G1046" i="4" s="1"/>
  <c r="H1046" i="4" s="1"/>
  <c r="I1046" i="4" s="1"/>
  <c r="J1046" i="4" s="1"/>
  <c r="B1047" i="4"/>
  <c r="C1047" i="4" s="1"/>
  <c r="D1047" i="4" s="1"/>
  <c r="E1047" i="4" s="1"/>
  <c r="F1047" i="4" s="1"/>
  <c r="G1047" i="4" s="1"/>
  <c r="H1047" i="4" s="1"/>
  <c r="I1047" i="4" s="1"/>
  <c r="J1047" i="4" s="1"/>
  <c r="B1048" i="4"/>
  <c r="C1048" i="4" s="1"/>
  <c r="D1048" i="4" s="1"/>
  <c r="E1048" i="4" s="1"/>
  <c r="F1048" i="4" s="1"/>
  <c r="G1048" i="4" s="1"/>
  <c r="H1048" i="4" s="1"/>
  <c r="I1048" i="4" s="1"/>
  <c r="J1048" i="4" s="1"/>
  <c r="B1049" i="4"/>
  <c r="C1049" i="4" s="1"/>
  <c r="D1049" i="4" s="1"/>
  <c r="E1049" i="4" s="1"/>
  <c r="F1049" i="4" s="1"/>
  <c r="G1049" i="4" s="1"/>
  <c r="H1049" i="4" s="1"/>
  <c r="I1049" i="4" s="1"/>
  <c r="J1049" i="4" s="1"/>
  <c r="B1050" i="4"/>
  <c r="C1050" i="4" s="1"/>
  <c r="D1050" i="4" s="1"/>
  <c r="E1050" i="4" s="1"/>
  <c r="F1050" i="4" s="1"/>
  <c r="G1050" i="4" s="1"/>
  <c r="H1050" i="4" s="1"/>
  <c r="I1050" i="4" s="1"/>
  <c r="J1050" i="4" s="1"/>
  <c r="B1051" i="4"/>
  <c r="C1051" i="4" s="1"/>
  <c r="D1051" i="4" s="1"/>
  <c r="E1051" i="4" s="1"/>
  <c r="F1051" i="4" s="1"/>
  <c r="G1051" i="4" s="1"/>
  <c r="H1051" i="4" s="1"/>
  <c r="I1051" i="4" s="1"/>
  <c r="J1051" i="4" s="1"/>
  <c r="B1052" i="4"/>
  <c r="C1052" i="4" s="1"/>
  <c r="D1052" i="4" s="1"/>
  <c r="E1052" i="4" s="1"/>
  <c r="F1052" i="4" s="1"/>
  <c r="G1052" i="4" s="1"/>
  <c r="H1052" i="4" s="1"/>
  <c r="I1052" i="4" s="1"/>
  <c r="J1052" i="4" s="1"/>
  <c r="B1053" i="4"/>
  <c r="C1053" i="4" s="1"/>
  <c r="D1053" i="4" s="1"/>
  <c r="E1053" i="4" s="1"/>
  <c r="F1053" i="4" s="1"/>
  <c r="G1053" i="4" s="1"/>
  <c r="H1053" i="4" s="1"/>
  <c r="I1053" i="4" s="1"/>
  <c r="J1053" i="4" s="1"/>
  <c r="B1054" i="4"/>
  <c r="C1054" i="4" s="1"/>
  <c r="D1054" i="4" s="1"/>
  <c r="E1054" i="4" s="1"/>
  <c r="F1054" i="4" s="1"/>
  <c r="G1054" i="4" s="1"/>
  <c r="H1054" i="4" s="1"/>
  <c r="I1054" i="4" s="1"/>
  <c r="J1054" i="4" s="1"/>
  <c r="B1055" i="4"/>
  <c r="C1055" i="4" s="1"/>
  <c r="D1055" i="4" s="1"/>
  <c r="E1055" i="4" s="1"/>
  <c r="F1055" i="4" s="1"/>
  <c r="G1055" i="4" s="1"/>
  <c r="H1055" i="4" s="1"/>
  <c r="I1055" i="4" s="1"/>
  <c r="J1055" i="4" s="1"/>
  <c r="B1056" i="4"/>
  <c r="C1056" i="4" s="1"/>
  <c r="D1056" i="4" s="1"/>
  <c r="E1056" i="4" s="1"/>
  <c r="F1056" i="4" s="1"/>
  <c r="G1056" i="4" s="1"/>
  <c r="H1056" i="4" s="1"/>
  <c r="I1056" i="4" s="1"/>
  <c r="J1056" i="4" s="1"/>
  <c r="B1057" i="4"/>
  <c r="C1057" i="4" s="1"/>
  <c r="D1057" i="4" s="1"/>
  <c r="E1057" i="4" s="1"/>
  <c r="F1057" i="4" s="1"/>
  <c r="G1057" i="4" s="1"/>
  <c r="H1057" i="4" s="1"/>
  <c r="I1057" i="4" s="1"/>
  <c r="J1057" i="4" s="1"/>
  <c r="B1058" i="4"/>
  <c r="C1058" i="4" s="1"/>
  <c r="D1058" i="4" s="1"/>
  <c r="E1058" i="4" s="1"/>
  <c r="F1058" i="4" s="1"/>
  <c r="G1058" i="4" s="1"/>
  <c r="H1058" i="4" s="1"/>
  <c r="I1058" i="4" s="1"/>
  <c r="J1058" i="4" s="1"/>
  <c r="B1059" i="4"/>
  <c r="C1059" i="4" s="1"/>
  <c r="D1059" i="4" s="1"/>
  <c r="E1059" i="4" s="1"/>
  <c r="F1059" i="4" s="1"/>
  <c r="G1059" i="4" s="1"/>
  <c r="H1059" i="4" s="1"/>
  <c r="I1059" i="4" s="1"/>
  <c r="J1059" i="4" s="1"/>
  <c r="B1060" i="4"/>
  <c r="C1060" i="4" s="1"/>
  <c r="D1060" i="4" s="1"/>
  <c r="E1060" i="4" s="1"/>
  <c r="F1060" i="4" s="1"/>
  <c r="G1060" i="4" s="1"/>
  <c r="H1060" i="4" s="1"/>
  <c r="I1060" i="4" s="1"/>
  <c r="J1060" i="4" s="1"/>
  <c r="B1061" i="4"/>
  <c r="C1061" i="4" s="1"/>
  <c r="D1061" i="4" s="1"/>
  <c r="E1061" i="4" s="1"/>
  <c r="F1061" i="4" s="1"/>
  <c r="G1061" i="4" s="1"/>
  <c r="H1061" i="4" s="1"/>
  <c r="I1061" i="4" s="1"/>
  <c r="J1061" i="4" s="1"/>
  <c r="B1062" i="4"/>
  <c r="C1062" i="4" s="1"/>
  <c r="D1062" i="4" s="1"/>
  <c r="E1062" i="4" s="1"/>
  <c r="F1062" i="4" s="1"/>
  <c r="G1062" i="4" s="1"/>
  <c r="H1062" i="4" s="1"/>
  <c r="I1062" i="4" s="1"/>
  <c r="J1062" i="4" s="1"/>
  <c r="B1063" i="4"/>
  <c r="C1063" i="4" s="1"/>
  <c r="D1063" i="4" s="1"/>
  <c r="E1063" i="4" s="1"/>
  <c r="F1063" i="4" s="1"/>
  <c r="G1063" i="4" s="1"/>
  <c r="H1063" i="4" s="1"/>
  <c r="I1063" i="4" s="1"/>
  <c r="J1063" i="4" s="1"/>
  <c r="B1064" i="4"/>
  <c r="C1064" i="4" s="1"/>
  <c r="D1064" i="4" s="1"/>
  <c r="E1064" i="4" s="1"/>
  <c r="F1064" i="4" s="1"/>
  <c r="G1064" i="4" s="1"/>
  <c r="H1064" i="4" s="1"/>
  <c r="I1064" i="4" s="1"/>
  <c r="J1064" i="4" s="1"/>
  <c r="B1065" i="4"/>
  <c r="C1065" i="4" s="1"/>
  <c r="D1065" i="4" s="1"/>
  <c r="E1065" i="4" s="1"/>
  <c r="F1065" i="4" s="1"/>
  <c r="G1065" i="4" s="1"/>
  <c r="H1065" i="4" s="1"/>
  <c r="I1065" i="4" s="1"/>
  <c r="J1065" i="4" s="1"/>
  <c r="B1066" i="4"/>
  <c r="C1066" i="4" s="1"/>
  <c r="D1066" i="4" s="1"/>
  <c r="E1066" i="4" s="1"/>
  <c r="F1066" i="4" s="1"/>
  <c r="G1066" i="4" s="1"/>
  <c r="H1066" i="4" s="1"/>
  <c r="I1066" i="4" s="1"/>
  <c r="J1066" i="4" s="1"/>
  <c r="B1067" i="4"/>
  <c r="C1067" i="4" s="1"/>
  <c r="D1067" i="4" s="1"/>
  <c r="E1067" i="4" s="1"/>
  <c r="F1067" i="4" s="1"/>
  <c r="G1067" i="4" s="1"/>
  <c r="H1067" i="4" s="1"/>
  <c r="I1067" i="4" s="1"/>
  <c r="J1067" i="4" s="1"/>
  <c r="B1068" i="4"/>
  <c r="C1068" i="4" s="1"/>
  <c r="D1068" i="4" s="1"/>
  <c r="E1068" i="4" s="1"/>
  <c r="F1068" i="4" s="1"/>
  <c r="G1068" i="4" s="1"/>
  <c r="H1068" i="4" s="1"/>
  <c r="I1068" i="4" s="1"/>
  <c r="J1068" i="4" s="1"/>
  <c r="B1069" i="4"/>
  <c r="C1069" i="4" s="1"/>
  <c r="D1069" i="4" s="1"/>
  <c r="E1069" i="4" s="1"/>
  <c r="F1069" i="4" s="1"/>
  <c r="G1069" i="4" s="1"/>
  <c r="H1069" i="4" s="1"/>
  <c r="I1069" i="4" s="1"/>
  <c r="J1069" i="4" s="1"/>
  <c r="B1070" i="4"/>
  <c r="C1070" i="4" s="1"/>
  <c r="D1070" i="4" s="1"/>
  <c r="E1070" i="4" s="1"/>
  <c r="F1070" i="4" s="1"/>
  <c r="G1070" i="4" s="1"/>
  <c r="H1070" i="4" s="1"/>
  <c r="I1070" i="4" s="1"/>
  <c r="J1070" i="4" s="1"/>
  <c r="B1071" i="4"/>
  <c r="C1071" i="4" s="1"/>
  <c r="D1071" i="4" s="1"/>
  <c r="E1071" i="4" s="1"/>
  <c r="F1071" i="4" s="1"/>
  <c r="G1071" i="4" s="1"/>
  <c r="H1071" i="4" s="1"/>
  <c r="I1071" i="4" s="1"/>
  <c r="J1071" i="4" s="1"/>
  <c r="B1072" i="4"/>
  <c r="C1072" i="4" s="1"/>
  <c r="D1072" i="4" s="1"/>
  <c r="E1072" i="4" s="1"/>
  <c r="F1072" i="4" s="1"/>
  <c r="G1072" i="4" s="1"/>
  <c r="H1072" i="4" s="1"/>
  <c r="I1072" i="4" s="1"/>
  <c r="J1072" i="4" s="1"/>
  <c r="B1073" i="4"/>
  <c r="C1073" i="4" s="1"/>
  <c r="D1073" i="4" s="1"/>
  <c r="E1073" i="4" s="1"/>
  <c r="F1073" i="4" s="1"/>
  <c r="G1073" i="4" s="1"/>
  <c r="H1073" i="4" s="1"/>
  <c r="I1073" i="4" s="1"/>
  <c r="J1073" i="4" s="1"/>
  <c r="B1074" i="4"/>
  <c r="C1074" i="4" s="1"/>
  <c r="D1074" i="4" s="1"/>
  <c r="E1074" i="4" s="1"/>
  <c r="F1074" i="4" s="1"/>
  <c r="G1074" i="4" s="1"/>
  <c r="H1074" i="4" s="1"/>
  <c r="I1074" i="4" s="1"/>
  <c r="J1074" i="4" s="1"/>
  <c r="B1075" i="4"/>
  <c r="C1075" i="4" s="1"/>
  <c r="D1075" i="4" s="1"/>
  <c r="E1075" i="4" s="1"/>
  <c r="F1075" i="4" s="1"/>
  <c r="G1075" i="4" s="1"/>
  <c r="H1075" i="4" s="1"/>
  <c r="I1075" i="4" s="1"/>
  <c r="J1075" i="4" s="1"/>
  <c r="B1076" i="4"/>
  <c r="C1076" i="4" s="1"/>
  <c r="D1076" i="4" s="1"/>
  <c r="E1076" i="4" s="1"/>
  <c r="F1076" i="4" s="1"/>
  <c r="G1076" i="4" s="1"/>
  <c r="H1076" i="4" s="1"/>
  <c r="I1076" i="4" s="1"/>
  <c r="J1076" i="4" s="1"/>
  <c r="B1077" i="4"/>
  <c r="C1077" i="4" s="1"/>
  <c r="D1077" i="4" s="1"/>
  <c r="E1077" i="4" s="1"/>
  <c r="F1077" i="4" s="1"/>
  <c r="G1077" i="4" s="1"/>
  <c r="H1077" i="4" s="1"/>
  <c r="I1077" i="4" s="1"/>
  <c r="J1077" i="4" s="1"/>
  <c r="B1078" i="4"/>
  <c r="C1078" i="4" s="1"/>
  <c r="D1078" i="4" s="1"/>
  <c r="E1078" i="4" s="1"/>
  <c r="F1078" i="4" s="1"/>
  <c r="G1078" i="4" s="1"/>
  <c r="H1078" i="4" s="1"/>
  <c r="I1078" i="4" s="1"/>
  <c r="J1078" i="4" s="1"/>
  <c r="B1079" i="4"/>
  <c r="C1079" i="4" s="1"/>
  <c r="D1079" i="4" s="1"/>
  <c r="E1079" i="4" s="1"/>
  <c r="F1079" i="4" s="1"/>
  <c r="G1079" i="4" s="1"/>
  <c r="H1079" i="4" s="1"/>
  <c r="I1079" i="4" s="1"/>
  <c r="J1079" i="4" s="1"/>
  <c r="B1080" i="4"/>
  <c r="C1080" i="4" s="1"/>
  <c r="D1080" i="4" s="1"/>
  <c r="E1080" i="4" s="1"/>
  <c r="F1080" i="4" s="1"/>
  <c r="G1080" i="4" s="1"/>
  <c r="H1080" i="4" s="1"/>
  <c r="I1080" i="4" s="1"/>
  <c r="J1080" i="4" s="1"/>
  <c r="B1081" i="4"/>
  <c r="C1081" i="4" s="1"/>
  <c r="D1081" i="4" s="1"/>
  <c r="E1081" i="4" s="1"/>
  <c r="F1081" i="4" s="1"/>
  <c r="G1081" i="4" s="1"/>
  <c r="H1081" i="4" s="1"/>
  <c r="I1081" i="4" s="1"/>
  <c r="J1081" i="4" s="1"/>
  <c r="B1082" i="4"/>
  <c r="C1082" i="4" s="1"/>
  <c r="D1082" i="4" s="1"/>
  <c r="E1082" i="4" s="1"/>
  <c r="F1082" i="4" s="1"/>
  <c r="G1082" i="4" s="1"/>
  <c r="H1082" i="4" s="1"/>
  <c r="I1082" i="4" s="1"/>
  <c r="J1082" i="4" s="1"/>
  <c r="B1083" i="4"/>
  <c r="C1083" i="4" s="1"/>
  <c r="D1083" i="4" s="1"/>
  <c r="E1083" i="4" s="1"/>
  <c r="F1083" i="4" s="1"/>
  <c r="G1083" i="4" s="1"/>
  <c r="H1083" i="4" s="1"/>
  <c r="I1083" i="4" s="1"/>
  <c r="J1083" i="4" s="1"/>
  <c r="B1084" i="4"/>
  <c r="C1084" i="4" s="1"/>
  <c r="D1084" i="4" s="1"/>
  <c r="E1084" i="4" s="1"/>
  <c r="F1084" i="4" s="1"/>
  <c r="G1084" i="4" s="1"/>
  <c r="H1084" i="4" s="1"/>
  <c r="I1084" i="4" s="1"/>
  <c r="J1084" i="4" s="1"/>
  <c r="B1085" i="4"/>
  <c r="C1085" i="4" s="1"/>
  <c r="D1085" i="4" s="1"/>
  <c r="E1085" i="4" s="1"/>
  <c r="F1085" i="4" s="1"/>
  <c r="G1085" i="4" s="1"/>
  <c r="H1085" i="4" s="1"/>
  <c r="I1085" i="4" s="1"/>
  <c r="J1085" i="4" s="1"/>
  <c r="B1086" i="4"/>
  <c r="C1086" i="4" s="1"/>
  <c r="D1086" i="4" s="1"/>
  <c r="E1086" i="4" s="1"/>
  <c r="F1086" i="4" s="1"/>
  <c r="G1086" i="4" s="1"/>
  <c r="H1086" i="4" s="1"/>
  <c r="I1086" i="4" s="1"/>
  <c r="J1086" i="4" s="1"/>
  <c r="B1087" i="4"/>
  <c r="C1087" i="4" s="1"/>
  <c r="D1087" i="4" s="1"/>
  <c r="E1087" i="4" s="1"/>
  <c r="F1087" i="4" s="1"/>
  <c r="G1087" i="4" s="1"/>
  <c r="H1087" i="4" s="1"/>
  <c r="I1087" i="4" s="1"/>
  <c r="J1087" i="4" s="1"/>
  <c r="B1088" i="4"/>
  <c r="C1088" i="4" s="1"/>
  <c r="D1088" i="4" s="1"/>
  <c r="E1088" i="4" s="1"/>
  <c r="F1088" i="4" s="1"/>
  <c r="G1088" i="4" s="1"/>
  <c r="H1088" i="4" s="1"/>
  <c r="I1088" i="4" s="1"/>
  <c r="J1088" i="4" s="1"/>
  <c r="B1089" i="4"/>
  <c r="C1089" i="4" s="1"/>
  <c r="D1089" i="4" s="1"/>
  <c r="E1089" i="4" s="1"/>
  <c r="F1089" i="4" s="1"/>
  <c r="G1089" i="4" s="1"/>
  <c r="H1089" i="4" s="1"/>
  <c r="I1089" i="4" s="1"/>
  <c r="J1089" i="4" s="1"/>
  <c r="B1090" i="4"/>
  <c r="C1090" i="4" s="1"/>
  <c r="D1090" i="4" s="1"/>
  <c r="E1090" i="4" s="1"/>
  <c r="F1090" i="4" s="1"/>
  <c r="G1090" i="4" s="1"/>
  <c r="H1090" i="4" s="1"/>
  <c r="I1090" i="4" s="1"/>
  <c r="J1090" i="4" s="1"/>
  <c r="B1091" i="4"/>
  <c r="C1091" i="4" s="1"/>
  <c r="D1091" i="4" s="1"/>
  <c r="E1091" i="4" s="1"/>
  <c r="F1091" i="4" s="1"/>
  <c r="G1091" i="4" s="1"/>
  <c r="H1091" i="4" s="1"/>
  <c r="I1091" i="4" s="1"/>
  <c r="J1091" i="4" s="1"/>
  <c r="B1092" i="4"/>
  <c r="C1092" i="4" s="1"/>
  <c r="D1092" i="4" s="1"/>
  <c r="E1092" i="4" s="1"/>
  <c r="F1092" i="4" s="1"/>
  <c r="G1092" i="4" s="1"/>
  <c r="H1092" i="4" s="1"/>
  <c r="I1092" i="4" s="1"/>
  <c r="J1092" i="4" s="1"/>
  <c r="B1093" i="4"/>
  <c r="C1093" i="4" s="1"/>
  <c r="D1093" i="4" s="1"/>
  <c r="E1093" i="4" s="1"/>
  <c r="F1093" i="4" s="1"/>
  <c r="G1093" i="4" s="1"/>
  <c r="H1093" i="4" s="1"/>
  <c r="I1093" i="4" s="1"/>
  <c r="J1093" i="4" s="1"/>
  <c r="B1094" i="4"/>
  <c r="C1094" i="4" s="1"/>
  <c r="D1094" i="4" s="1"/>
  <c r="E1094" i="4" s="1"/>
  <c r="F1094" i="4" s="1"/>
  <c r="G1094" i="4" s="1"/>
  <c r="H1094" i="4" s="1"/>
  <c r="I1094" i="4" s="1"/>
  <c r="J1094" i="4" s="1"/>
  <c r="B1095" i="4"/>
  <c r="C1095" i="4" s="1"/>
  <c r="D1095" i="4" s="1"/>
  <c r="E1095" i="4" s="1"/>
  <c r="F1095" i="4" s="1"/>
  <c r="G1095" i="4" s="1"/>
  <c r="H1095" i="4" s="1"/>
  <c r="I1095" i="4" s="1"/>
  <c r="J1095" i="4" s="1"/>
  <c r="B1096" i="4"/>
  <c r="C1096" i="4" s="1"/>
  <c r="D1096" i="4" s="1"/>
  <c r="E1096" i="4" s="1"/>
  <c r="F1096" i="4" s="1"/>
  <c r="G1096" i="4" s="1"/>
  <c r="H1096" i="4" s="1"/>
  <c r="I1096" i="4" s="1"/>
  <c r="J1096" i="4" s="1"/>
  <c r="B1097" i="4"/>
  <c r="C1097" i="4" s="1"/>
  <c r="D1097" i="4" s="1"/>
  <c r="E1097" i="4" s="1"/>
  <c r="F1097" i="4" s="1"/>
  <c r="G1097" i="4" s="1"/>
  <c r="H1097" i="4" s="1"/>
  <c r="I1097" i="4" s="1"/>
  <c r="J1097" i="4" s="1"/>
  <c r="B1098" i="4"/>
  <c r="C1098" i="4" s="1"/>
  <c r="D1098" i="4" s="1"/>
  <c r="E1098" i="4" s="1"/>
  <c r="F1098" i="4" s="1"/>
  <c r="G1098" i="4" s="1"/>
  <c r="H1098" i="4" s="1"/>
  <c r="I1098" i="4" s="1"/>
  <c r="J1098" i="4" s="1"/>
  <c r="B1099" i="4"/>
  <c r="C1099" i="4" s="1"/>
  <c r="D1099" i="4" s="1"/>
  <c r="E1099" i="4" s="1"/>
  <c r="F1099" i="4" s="1"/>
  <c r="G1099" i="4" s="1"/>
  <c r="H1099" i="4" s="1"/>
  <c r="I1099" i="4" s="1"/>
  <c r="J1099" i="4" s="1"/>
  <c r="B1100" i="4"/>
  <c r="C1100" i="4" s="1"/>
  <c r="D1100" i="4" s="1"/>
  <c r="E1100" i="4" s="1"/>
  <c r="F1100" i="4" s="1"/>
  <c r="G1100" i="4" s="1"/>
  <c r="H1100" i="4" s="1"/>
  <c r="I1100" i="4" s="1"/>
  <c r="J1100" i="4" s="1"/>
  <c r="B1101" i="4"/>
  <c r="C1101" i="4" s="1"/>
  <c r="D1101" i="4" s="1"/>
  <c r="E1101" i="4" s="1"/>
  <c r="F1101" i="4" s="1"/>
  <c r="G1101" i="4" s="1"/>
  <c r="H1101" i="4" s="1"/>
  <c r="I1101" i="4" s="1"/>
  <c r="J1101" i="4" s="1"/>
  <c r="B1102" i="4"/>
  <c r="C1102" i="4" s="1"/>
  <c r="D1102" i="4" s="1"/>
  <c r="E1102" i="4" s="1"/>
  <c r="F1102" i="4" s="1"/>
  <c r="G1102" i="4" s="1"/>
  <c r="H1102" i="4" s="1"/>
  <c r="I1102" i="4" s="1"/>
  <c r="J1102" i="4" s="1"/>
  <c r="B1103" i="4"/>
  <c r="C1103" i="4" s="1"/>
  <c r="D1103" i="4" s="1"/>
  <c r="E1103" i="4" s="1"/>
  <c r="F1103" i="4" s="1"/>
  <c r="G1103" i="4" s="1"/>
  <c r="H1103" i="4" s="1"/>
  <c r="I1103" i="4" s="1"/>
  <c r="J1103" i="4" s="1"/>
  <c r="B1104" i="4"/>
  <c r="C1104" i="4" s="1"/>
  <c r="D1104" i="4" s="1"/>
  <c r="E1104" i="4" s="1"/>
  <c r="F1104" i="4" s="1"/>
  <c r="G1104" i="4" s="1"/>
  <c r="H1104" i="4" s="1"/>
  <c r="I1104" i="4" s="1"/>
  <c r="J1104" i="4" s="1"/>
  <c r="B1105" i="4"/>
  <c r="C1105" i="4" s="1"/>
  <c r="D1105" i="4" s="1"/>
  <c r="E1105" i="4" s="1"/>
  <c r="F1105" i="4" s="1"/>
  <c r="G1105" i="4" s="1"/>
  <c r="H1105" i="4" s="1"/>
  <c r="I1105" i="4" s="1"/>
  <c r="J1105" i="4" s="1"/>
  <c r="B1106" i="4"/>
  <c r="C1106" i="4" s="1"/>
  <c r="D1106" i="4" s="1"/>
  <c r="E1106" i="4" s="1"/>
  <c r="F1106" i="4" s="1"/>
  <c r="G1106" i="4" s="1"/>
  <c r="H1106" i="4" s="1"/>
  <c r="I1106" i="4" s="1"/>
  <c r="J1106" i="4" s="1"/>
  <c r="B1107" i="4"/>
  <c r="C1107" i="4" s="1"/>
  <c r="D1107" i="4" s="1"/>
  <c r="E1107" i="4" s="1"/>
  <c r="F1107" i="4" s="1"/>
  <c r="G1107" i="4" s="1"/>
  <c r="H1107" i="4" s="1"/>
  <c r="I1107" i="4" s="1"/>
  <c r="J1107" i="4" s="1"/>
  <c r="B1108" i="4"/>
  <c r="C1108" i="4" s="1"/>
  <c r="D1108" i="4" s="1"/>
  <c r="E1108" i="4" s="1"/>
  <c r="F1108" i="4" s="1"/>
  <c r="G1108" i="4" s="1"/>
  <c r="H1108" i="4" s="1"/>
  <c r="I1108" i="4" s="1"/>
  <c r="J1108" i="4" s="1"/>
  <c r="B1109" i="4"/>
  <c r="C1109" i="4" s="1"/>
  <c r="D1109" i="4" s="1"/>
  <c r="E1109" i="4" s="1"/>
  <c r="F1109" i="4" s="1"/>
  <c r="G1109" i="4" s="1"/>
  <c r="H1109" i="4" s="1"/>
  <c r="I1109" i="4" s="1"/>
  <c r="J1109" i="4" s="1"/>
  <c r="B1110" i="4"/>
  <c r="C1110" i="4" s="1"/>
  <c r="D1110" i="4" s="1"/>
  <c r="E1110" i="4" s="1"/>
  <c r="F1110" i="4" s="1"/>
  <c r="G1110" i="4" s="1"/>
  <c r="H1110" i="4" s="1"/>
  <c r="I1110" i="4" s="1"/>
  <c r="J1110" i="4" s="1"/>
  <c r="B1111" i="4"/>
  <c r="C1111" i="4" s="1"/>
  <c r="D1111" i="4" s="1"/>
  <c r="E1111" i="4" s="1"/>
  <c r="F1111" i="4" s="1"/>
  <c r="G1111" i="4" s="1"/>
  <c r="H1111" i="4" s="1"/>
  <c r="I1111" i="4" s="1"/>
  <c r="J1111" i="4" s="1"/>
  <c r="B1112" i="4"/>
  <c r="C1112" i="4" s="1"/>
  <c r="D1112" i="4" s="1"/>
  <c r="E1112" i="4" s="1"/>
  <c r="F1112" i="4" s="1"/>
  <c r="G1112" i="4" s="1"/>
  <c r="H1112" i="4" s="1"/>
  <c r="I1112" i="4" s="1"/>
  <c r="J1112" i="4" s="1"/>
  <c r="B1113" i="4"/>
  <c r="C1113" i="4" s="1"/>
  <c r="D1113" i="4" s="1"/>
  <c r="E1113" i="4" s="1"/>
  <c r="F1113" i="4" s="1"/>
  <c r="G1113" i="4" s="1"/>
  <c r="H1113" i="4" s="1"/>
  <c r="I1113" i="4" s="1"/>
  <c r="J1113" i="4" s="1"/>
  <c r="B1114" i="4"/>
  <c r="C1114" i="4" s="1"/>
  <c r="D1114" i="4" s="1"/>
  <c r="E1114" i="4" s="1"/>
  <c r="F1114" i="4" s="1"/>
  <c r="G1114" i="4" s="1"/>
  <c r="H1114" i="4" s="1"/>
  <c r="I1114" i="4" s="1"/>
  <c r="J1114" i="4" s="1"/>
  <c r="B1115" i="4"/>
  <c r="C1115" i="4" s="1"/>
  <c r="D1115" i="4" s="1"/>
  <c r="E1115" i="4" s="1"/>
  <c r="F1115" i="4" s="1"/>
  <c r="G1115" i="4" s="1"/>
  <c r="H1115" i="4" s="1"/>
  <c r="I1115" i="4" s="1"/>
  <c r="J1115" i="4" s="1"/>
  <c r="B1116" i="4"/>
  <c r="C1116" i="4" s="1"/>
  <c r="D1116" i="4" s="1"/>
  <c r="E1116" i="4" s="1"/>
  <c r="F1116" i="4" s="1"/>
  <c r="G1116" i="4" s="1"/>
  <c r="H1116" i="4" s="1"/>
  <c r="I1116" i="4" s="1"/>
  <c r="J1116" i="4" s="1"/>
  <c r="B1117" i="4"/>
  <c r="C1117" i="4" s="1"/>
  <c r="D1117" i="4" s="1"/>
  <c r="E1117" i="4" s="1"/>
  <c r="F1117" i="4" s="1"/>
  <c r="G1117" i="4" s="1"/>
  <c r="H1117" i="4" s="1"/>
  <c r="I1117" i="4" s="1"/>
  <c r="J1117" i="4" s="1"/>
  <c r="B1118" i="4"/>
  <c r="C1118" i="4" s="1"/>
  <c r="D1118" i="4" s="1"/>
  <c r="E1118" i="4" s="1"/>
  <c r="F1118" i="4" s="1"/>
  <c r="G1118" i="4" s="1"/>
  <c r="H1118" i="4" s="1"/>
  <c r="I1118" i="4" s="1"/>
  <c r="J1118" i="4" s="1"/>
  <c r="B1119" i="4"/>
  <c r="C1119" i="4" s="1"/>
  <c r="D1119" i="4" s="1"/>
  <c r="E1119" i="4" s="1"/>
  <c r="F1119" i="4" s="1"/>
  <c r="G1119" i="4" s="1"/>
  <c r="H1119" i="4" s="1"/>
  <c r="I1119" i="4" s="1"/>
  <c r="J1119" i="4" s="1"/>
  <c r="B1120" i="4"/>
  <c r="C1120" i="4" s="1"/>
  <c r="D1120" i="4" s="1"/>
  <c r="E1120" i="4" s="1"/>
  <c r="F1120" i="4" s="1"/>
  <c r="G1120" i="4" s="1"/>
  <c r="H1120" i="4" s="1"/>
  <c r="I1120" i="4" s="1"/>
  <c r="J1120" i="4" s="1"/>
  <c r="B1121" i="4"/>
  <c r="C1121" i="4" s="1"/>
  <c r="D1121" i="4" s="1"/>
  <c r="E1121" i="4" s="1"/>
  <c r="F1121" i="4" s="1"/>
  <c r="G1121" i="4" s="1"/>
  <c r="H1121" i="4" s="1"/>
  <c r="I1121" i="4" s="1"/>
  <c r="J1121" i="4" s="1"/>
  <c r="B1122" i="4"/>
  <c r="C1122" i="4" s="1"/>
  <c r="D1122" i="4" s="1"/>
  <c r="E1122" i="4" s="1"/>
  <c r="F1122" i="4" s="1"/>
  <c r="G1122" i="4" s="1"/>
  <c r="H1122" i="4" s="1"/>
  <c r="I1122" i="4" s="1"/>
  <c r="J1122" i="4" s="1"/>
  <c r="B1123" i="4"/>
  <c r="C1123" i="4" s="1"/>
  <c r="D1123" i="4" s="1"/>
  <c r="E1123" i="4" s="1"/>
  <c r="F1123" i="4" s="1"/>
  <c r="G1123" i="4" s="1"/>
  <c r="H1123" i="4" s="1"/>
  <c r="I1123" i="4" s="1"/>
  <c r="J1123" i="4" s="1"/>
  <c r="B1124" i="4"/>
  <c r="C1124" i="4" s="1"/>
  <c r="D1124" i="4" s="1"/>
  <c r="E1124" i="4" s="1"/>
  <c r="F1124" i="4" s="1"/>
  <c r="G1124" i="4" s="1"/>
  <c r="H1124" i="4" s="1"/>
  <c r="I1124" i="4" s="1"/>
  <c r="J1124" i="4" s="1"/>
  <c r="B1125" i="4"/>
  <c r="C1125" i="4" s="1"/>
  <c r="D1125" i="4" s="1"/>
  <c r="E1125" i="4" s="1"/>
  <c r="F1125" i="4" s="1"/>
  <c r="G1125" i="4" s="1"/>
  <c r="H1125" i="4" s="1"/>
  <c r="I1125" i="4" s="1"/>
  <c r="J1125" i="4" s="1"/>
  <c r="B1126" i="4"/>
  <c r="C1126" i="4" s="1"/>
  <c r="D1126" i="4" s="1"/>
  <c r="E1126" i="4" s="1"/>
  <c r="F1126" i="4" s="1"/>
  <c r="G1126" i="4" s="1"/>
  <c r="H1126" i="4" s="1"/>
  <c r="I1126" i="4" s="1"/>
  <c r="J1126" i="4" s="1"/>
  <c r="B1127" i="4"/>
  <c r="C1127" i="4" s="1"/>
  <c r="D1127" i="4" s="1"/>
  <c r="E1127" i="4" s="1"/>
  <c r="F1127" i="4" s="1"/>
  <c r="G1127" i="4" s="1"/>
  <c r="H1127" i="4" s="1"/>
  <c r="I1127" i="4" s="1"/>
  <c r="J1127" i="4" s="1"/>
  <c r="B1128" i="4"/>
  <c r="C1128" i="4" s="1"/>
  <c r="D1128" i="4" s="1"/>
  <c r="E1128" i="4" s="1"/>
  <c r="F1128" i="4" s="1"/>
  <c r="G1128" i="4" s="1"/>
  <c r="H1128" i="4" s="1"/>
  <c r="I1128" i="4" s="1"/>
  <c r="J1128" i="4" s="1"/>
  <c r="B1129" i="4"/>
  <c r="C1129" i="4" s="1"/>
  <c r="D1129" i="4" s="1"/>
  <c r="E1129" i="4" s="1"/>
  <c r="F1129" i="4" s="1"/>
  <c r="G1129" i="4" s="1"/>
  <c r="H1129" i="4" s="1"/>
  <c r="I1129" i="4" s="1"/>
  <c r="J1129" i="4" s="1"/>
  <c r="B1130" i="4"/>
  <c r="C1130" i="4" s="1"/>
  <c r="D1130" i="4" s="1"/>
  <c r="E1130" i="4" s="1"/>
  <c r="F1130" i="4" s="1"/>
  <c r="G1130" i="4" s="1"/>
  <c r="H1130" i="4" s="1"/>
  <c r="I1130" i="4" s="1"/>
  <c r="J1130" i="4" s="1"/>
  <c r="B1131" i="4"/>
  <c r="C1131" i="4" s="1"/>
  <c r="D1131" i="4" s="1"/>
  <c r="E1131" i="4" s="1"/>
  <c r="F1131" i="4" s="1"/>
  <c r="G1131" i="4" s="1"/>
  <c r="H1131" i="4" s="1"/>
  <c r="I1131" i="4" s="1"/>
  <c r="J1131" i="4" s="1"/>
  <c r="B1132" i="4"/>
  <c r="C1132" i="4" s="1"/>
  <c r="D1132" i="4" s="1"/>
  <c r="E1132" i="4" s="1"/>
  <c r="F1132" i="4" s="1"/>
  <c r="G1132" i="4" s="1"/>
  <c r="H1132" i="4" s="1"/>
  <c r="I1132" i="4" s="1"/>
  <c r="J1132" i="4" s="1"/>
  <c r="B1133" i="4"/>
  <c r="C1133" i="4" s="1"/>
  <c r="D1133" i="4" s="1"/>
  <c r="E1133" i="4" s="1"/>
  <c r="F1133" i="4" s="1"/>
  <c r="G1133" i="4" s="1"/>
  <c r="H1133" i="4" s="1"/>
  <c r="I1133" i="4" s="1"/>
  <c r="J1133" i="4" s="1"/>
  <c r="B1134" i="4"/>
  <c r="C1134" i="4" s="1"/>
  <c r="D1134" i="4" s="1"/>
  <c r="E1134" i="4" s="1"/>
  <c r="F1134" i="4" s="1"/>
  <c r="G1134" i="4" s="1"/>
  <c r="H1134" i="4" s="1"/>
  <c r="I1134" i="4" s="1"/>
  <c r="J1134" i="4" s="1"/>
  <c r="B1135" i="4"/>
  <c r="C1135" i="4" s="1"/>
  <c r="D1135" i="4" s="1"/>
  <c r="E1135" i="4" s="1"/>
  <c r="F1135" i="4" s="1"/>
  <c r="G1135" i="4" s="1"/>
  <c r="H1135" i="4" s="1"/>
  <c r="I1135" i="4" s="1"/>
  <c r="J1135" i="4" s="1"/>
  <c r="B1136" i="4"/>
  <c r="C1136" i="4" s="1"/>
  <c r="D1136" i="4" s="1"/>
  <c r="E1136" i="4" s="1"/>
  <c r="F1136" i="4" s="1"/>
  <c r="G1136" i="4" s="1"/>
  <c r="H1136" i="4" s="1"/>
  <c r="I1136" i="4" s="1"/>
  <c r="J1136" i="4" s="1"/>
  <c r="B1137" i="4"/>
  <c r="C1137" i="4" s="1"/>
  <c r="D1137" i="4" s="1"/>
  <c r="E1137" i="4" s="1"/>
  <c r="F1137" i="4" s="1"/>
  <c r="G1137" i="4" s="1"/>
  <c r="H1137" i="4" s="1"/>
  <c r="I1137" i="4" s="1"/>
  <c r="J1137" i="4" s="1"/>
  <c r="B1138" i="4"/>
  <c r="C1138" i="4" s="1"/>
  <c r="D1138" i="4" s="1"/>
  <c r="E1138" i="4" s="1"/>
  <c r="F1138" i="4" s="1"/>
  <c r="G1138" i="4" s="1"/>
  <c r="H1138" i="4" s="1"/>
  <c r="I1138" i="4" s="1"/>
  <c r="J1138" i="4" s="1"/>
  <c r="B1139" i="4"/>
  <c r="C1139" i="4" s="1"/>
  <c r="D1139" i="4" s="1"/>
  <c r="E1139" i="4" s="1"/>
  <c r="F1139" i="4" s="1"/>
  <c r="G1139" i="4" s="1"/>
  <c r="H1139" i="4" s="1"/>
  <c r="I1139" i="4" s="1"/>
  <c r="J1139" i="4" s="1"/>
  <c r="B1140" i="4"/>
  <c r="C1140" i="4" s="1"/>
  <c r="D1140" i="4" s="1"/>
  <c r="E1140" i="4" s="1"/>
  <c r="F1140" i="4" s="1"/>
  <c r="G1140" i="4" s="1"/>
  <c r="H1140" i="4" s="1"/>
  <c r="I1140" i="4" s="1"/>
  <c r="J1140" i="4" s="1"/>
  <c r="B1141" i="4"/>
  <c r="C1141" i="4" s="1"/>
  <c r="D1141" i="4" s="1"/>
  <c r="E1141" i="4" s="1"/>
  <c r="F1141" i="4" s="1"/>
  <c r="G1141" i="4" s="1"/>
  <c r="H1141" i="4" s="1"/>
  <c r="I1141" i="4" s="1"/>
  <c r="J1141" i="4" s="1"/>
  <c r="B1142" i="4"/>
  <c r="C1142" i="4" s="1"/>
  <c r="D1142" i="4" s="1"/>
  <c r="E1142" i="4" s="1"/>
  <c r="F1142" i="4" s="1"/>
  <c r="G1142" i="4" s="1"/>
  <c r="H1142" i="4" s="1"/>
  <c r="I1142" i="4" s="1"/>
  <c r="J1142" i="4" s="1"/>
  <c r="B1143" i="4"/>
  <c r="C1143" i="4" s="1"/>
  <c r="D1143" i="4" s="1"/>
  <c r="E1143" i="4" s="1"/>
  <c r="F1143" i="4" s="1"/>
  <c r="G1143" i="4" s="1"/>
  <c r="H1143" i="4" s="1"/>
  <c r="I1143" i="4" s="1"/>
  <c r="J1143" i="4" s="1"/>
  <c r="B1144" i="4"/>
  <c r="C1144" i="4" s="1"/>
  <c r="D1144" i="4" s="1"/>
  <c r="E1144" i="4" s="1"/>
  <c r="F1144" i="4" s="1"/>
  <c r="G1144" i="4" s="1"/>
  <c r="H1144" i="4" s="1"/>
  <c r="I1144" i="4" s="1"/>
  <c r="J1144" i="4" s="1"/>
  <c r="B1145" i="4"/>
  <c r="C1145" i="4" s="1"/>
  <c r="D1145" i="4" s="1"/>
  <c r="E1145" i="4" s="1"/>
  <c r="F1145" i="4" s="1"/>
  <c r="G1145" i="4" s="1"/>
  <c r="H1145" i="4" s="1"/>
  <c r="I1145" i="4" s="1"/>
  <c r="J1145" i="4" s="1"/>
  <c r="B1146" i="4"/>
  <c r="C1146" i="4" s="1"/>
  <c r="D1146" i="4" s="1"/>
  <c r="E1146" i="4" s="1"/>
  <c r="F1146" i="4" s="1"/>
  <c r="G1146" i="4" s="1"/>
  <c r="H1146" i="4" s="1"/>
  <c r="I1146" i="4" s="1"/>
  <c r="J1146" i="4" s="1"/>
  <c r="B1147" i="4"/>
  <c r="C1147" i="4" s="1"/>
  <c r="D1147" i="4" s="1"/>
  <c r="E1147" i="4" s="1"/>
  <c r="F1147" i="4" s="1"/>
  <c r="G1147" i="4" s="1"/>
  <c r="H1147" i="4" s="1"/>
  <c r="I1147" i="4" s="1"/>
  <c r="J1147" i="4" s="1"/>
  <c r="B1148" i="4"/>
  <c r="C1148" i="4" s="1"/>
  <c r="D1148" i="4" s="1"/>
  <c r="E1148" i="4" s="1"/>
  <c r="F1148" i="4" s="1"/>
  <c r="G1148" i="4" s="1"/>
  <c r="H1148" i="4" s="1"/>
  <c r="I1148" i="4" s="1"/>
  <c r="J1148" i="4" s="1"/>
  <c r="B1149" i="4"/>
  <c r="C1149" i="4" s="1"/>
  <c r="D1149" i="4" s="1"/>
  <c r="E1149" i="4" s="1"/>
  <c r="F1149" i="4" s="1"/>
  <c r="G1149" i="4" s="1"/>
  <c r="H1149" i="4" s="1"/>
  <c r="I1149" i="4" s="1"/>
  <c r="J1149" i="4" s="1"/>
  <c r="B1150" i="4"/>
  <c r="C1150" i="4" s="1"/>
  <c r="D1150" i="4" s="1"/>
  <c r="E1150" i="4" s="1"/>
  <c r="F1150" i="4" s="1"/>
  <c r="G1150" i="4" s="1"/>
  <c r="H1150" i="4" s="1"/>
  <c r="I1150" i="4" s="1"/>
  <c r="J1150" i="4" s="1"/>
  <c r="B1151" i="4"/>
  <c r="C1151" i="4" s="1"/>
  <c r="D1151" i="4" s="1"/>
  <c r="E1151" i="4" s="1"/>
  <c r="F1151" i="4" s="1"/>
  <c r="G1151" i="4" s="1"/>
  <c r="H1151" i="4" s="1"/>
  <c r="I1151" i="4" s="1"/>
  <c r="J1151" i="4" s="1"/>
  <c r="B1152" i="4"/>
  <c r="C1152" i="4" s="1"/>
  <c r="D1152" i="4" s="1"/>
  <c r="E1152" i="4" s="1"/>
  <c r="F1152" i="4" s="1"/>
  <c r="G1152" i="4" s="1"/>
  <c r="H1152" i="4" s="1"/>
  <c r="I1152" i="4" s="1"/>
  <c r="J1152" i="4" s="1"/>
  <c r="B1153" i="4"/>
  <c r="C1153" i="4" s="1"/>
  <c r="D1153" i="4" s="1"/>
  <c r="E1153" i="4" s="1"/>
  <c r="F1153" i="4" s="1"/>
  <c r="G1153" i="4" s="1"/>
  <c r="H1153" i="4" s="1"/>
  <c r="I1153" i="4" s="1"/>
  <c r="J1153" i="4" s="1"/>
  <c r="B1154" i="4"/>
  <c r="C1154" i="4" s="1"/>
  <c r="D1154" i="4" s="1"/>
  <c r="E1154" i="4" s="1"/>
  <c r="F1154" i="4" s="1"/>
  <c r="G1154" i="4" s="1"/>
  <c r="H1154" i="4" s="1"/>
  <c r="I1154" i="4" s="1"/>
  <c r="J1154" i="4" s="1"/>
  <c r="B1155" i="4"/>
  <c r="C1155" i="4" s="1"/>
  <c r="D1155" i="4" s="1"/>
  <c r="E1155" i="4" s="1"/>
  <c r="F1155" i="4" s="1"/>
  <c r="G1155" i="4" s="1"/>
  <c r="H1155" i="4" s="1"/>
  <c r="I1155" i="4" s="1"/>
  <c r="J1155" i="4" s="1"/>
  <c r="B1156" i="4"/>
  <c r="C1156" i="4" s="1"/>
  <c r="D1156" i="4" s="1"/>
  <c r="E1156" i="4" s="1"/>
  <c r="F1156" i="4" s="1"/>
  <c r="G1156" i="4" s="1"/>
  <c r="H1156" i="4" s="1"/>
  <c r="I1156" i="4" s="1"/>
  <c r="J1156" i="4" s="1"/>
  <c r="B1157" i="4"/>
  <c r="C1157" i="4" s="1"/>
  <c r="D1157" i="4" s="1"/>
  <c r="E1157" i="4" s="1"/>
  <c r="F1157" i="4" s="1"/>
  <c r="G1157" i="4" s="1"/>
  <c r="H1157" i="4" s="1"/>
  <c r="I1157" i="4" s="1"/>
  <c r="J1157" i="4" s="1"/>
  <c r="B1158" i="4"/>
  <c r="C1158" i="4" s="1"/>
  <c r="D1158" i="4" s="1"/>
  <c r="E1158" i="4" s="1"/>
  <c r="F1158" i="4" s="1"/>
  <c r="G1158" i="4" s="1"/>
  <c r="H1158" i="4" s="1"/>
  <c r="I1158" i="4" s="1"/>
  <c r="J1158" i="4" s="1"/>
  <c r="B1159" i="4"/>
  <c r="C1159" i="4" s="1"/>
  <c r="D1159" i="4" s="1"/>
  <c r="E1159" i="4" s="1"/>
  <c r="F1159" i="4" s="1"/>
  <c r="G1159" i="4" s="1"/>
  <c r="H1159" i="4" s="1"/>
  <c r="I1159" i="4" s="1"/>
  <c r="J1159" i="4" s="1"/>
  <c r="B1160" i="4"/>
  <c r="C1160" i="4" s="1"/>
  <c r="D1160" i="4" s="1"/>
  <c r="E1160" i="4" s="1"/>
  <c r="F1160" i="4" s="1"/>
  <c r="G1160" i="4" s="1"/>
  <c r="H1160" i="4" s="1"/>
  <c r="I1160" i="4" s="1"/>
  <c r="J1160" i="4" s="1"/>
  <c r="B1161" i="4"/>
  <c r="C1161" i="4" s="1"/>
  <c r="D1161" i="4" s="1"/>
  <c r="E1161" i="4" s="1"/>
  <c r="F1161" i="4" s="1"/>
  <c r="G1161" i="4" s="1"/>
  <c r="H1161" i="4" s="1"/>
  <c r="I1161" i="4" s="1"/>
  <c r="J1161" i="4" s="1"/>
  <c r="B1162" i="4"/>
  <c r="C1162" i="4" s="1"/>
  <c r="D1162" i="4" s="1"/>
  <c r="E1162" i="4" s="1"/>
  <c r="F1162" i="4" s="1"/>
  <c r="G1162" i="4" s="1"/>
  <c r="H1162" i="4" s="1"/>
  <c r="I1162" i="4" s="1"/>
  <c r="J1162" i="4" s="1"/>
  <c r="B1163" i="4"/>
  <c r="C1163" i="4" s="1"/>
  <c r="D1163" i="4" s="1"/>
  <c r="E1163" i="4" s="1"/>
  <c r="F1163" i="4" s="1"/>
  <c r="G1163" i="4" s="1"/>
  <c r="H1163" i="4" s="1"/>
  <c r="I1163" i="4" s="1"/>
  <c r="J1163" i="4" s="1"/>
  <c r="B1164" i="4"/>
  <c r="C1164" i="4" s="1"/>
  <c r="D1164" i="4" s="1"/>
  <c r="E1164" i="4" s="1"/>
  <c r="F1164" i="4" s="1"/>
  <c r="G1164" i="4" s="1"/>
  <c r="H1164" i="4" s="1"/>
  <c r="I1164" i="4" s="1"/>
  <c r="J1164" i="4" s="1"/>
  <c r="B1165" i="4"/>
  <c r="C1165" i="4" s="1"/>
  <c r="D1165" i="4" s="1"/>
  <c r="E1165" i="4" s="1"/>
  <c r="F1165" i="4" s="1"/>
  <c r="G1165" i="4" s="1"/>
  <c r="H1165" i="4" s="1"/>
  <c r="I1165" i="4" s="1"/>
  <c r="J1165" i="4" s="1"/>
  <c r="B1166" i="4"/>
  <c r="C1166" i="4" s="1"/>
  <c r="D1166" i="4" s="1"/>
  <c r="E1166" i="4" s="1"/>
  <c r="F1166" i="4" s="1"/>
  <c r="G1166" i="4" s="1"/>
  <c r="H1166" i="4" s="1"/>
  <c r="I1166" i="4" s="1"/>
  <c r="J1166" i="4" s="1"/>
  <c r="B1167" i="4"/>
  <c r="C1167" i="4" s="1"/>
  <c r="D1167" i="4" s="1"/>
  <c r="E1167" i="4" s="1"/>
  <c r="F1167" i="4" s="1"/>
  <c r="G1167" i="4" s="1"/>
  <c r="H1167" i="4" s="1"/>
  <c r="I1167" i="4" s="1"/>
  <c r="J1167" i="4" s="1"/>
  <c r="B1168" i="4"/>
  <c r="C1168" i="4" s="1"/>
  <c r="D1168" i="4" s="1"/>
  <c r="E1168" i="4" s="1"/>
  <c r="F1168" i="4" s="1"/>
  <c r="G1168" i="4" s="1"/>
  <c r="H1168" i="4" s="1"/>
  <c r="I1168" i="4" s="1"/>
  <c r="J1168" i="4" s="1"/>
  <c r="B1169" i="4"/>
  <c r="C1169" i="4" s="1"/>
  <c r="D1169" i="4" s="1"/>
  <c r="E1169" i="4" s="1"/>
  <c r="F1169" i="4" s="1"/>
  <c r="G1169" i="4" s="1"/>
  <c r="H1169" i="4" s="1"/>
  <c r="I1169" i="4" s="1"/>
  <c r="J1169" i="4" s="1"/>
  <c r="B1170" i="4"/>
  <c r="C1170" i="4" s="1"/>
  <c r="D1170" i="4" s="1"/>
  <c r="E1170" i="4" s="1"/>
  <c r="F1170" i="4" s="1"/>
  <c r="G1170" i="4" s="1"/>
  <c r="H1170" i="4" s="1"/>
  <c r="I1170" i="4" s="1"/>
  <c r="J1170" i="4" s="1"/>
  <c r="B1171" i="4"/>
  <c r="C1171" i="4" s="1"/>
  <c r="D1171" i="4" s="1"/>
  <c r="E1171" i="4" s="1"/>
  <c r="F1171" i="4" s="1"/>
  <c r="G1171" i="4" s="1"/>
  <c r="H1171" i="4" s="1"/>
  <c r="I1171" i="4" s="1"/>
  <c r="J1171" i="4" s="1"/>
  <c r="B1172" i="4"/>
  <c r="C1172" i="4" s="1"/>
  <c r="D1172" i="4" s="1"/>
  <c r="E1172" i="4" s="1"/>
  <c r="F1172" i="4" s="1"/>
  <c r="G1172" i="4" s="1"/>
  <c r="H1172" i="4" s="1"/>
  <c r="I1172" i="4" s="1"/>
  <c r="J1172" i="4" s="1"/>
  <c r="B1173" i="4"/>
  <c r="C1173" i="4" s="1"/>
  <c r="D1173" i="4" s="1"/>
  <c r="E1173" i="4" s="1"/>
  <c r="F1173" i="4" s="1"/>
  <c r="G1173" i="4" s="1"/>
  <c r="H1173" i="4" s="1"/>
  <c r="I1173" i="4" s="1"/>
  <c r="J1173" i="4" s="1"/>
  <c r="B1174" i="4"/>
  <c r="C1174" i="4" s="1"/>
  <c r="D1174" i="4" s="1"/>
  <c r="E1174" i="4" s="1"/>
  <c r="F1174" i="4" s="1"/>
  <c r="G1174" i="4" s="1"/>
  <c r="H1174" i="4" s="1"/>
  <c r="I1174" i="4" s="1"/>
  <c r="J1174" i="4" s="1"/>
  <c r="B1175" i="4"/>
  <c r="C1175" i="4" s="1"/>
  <c r="D1175" i="4" s="1"/>
  <c r="E1175" i="4" s="1"/>
  <c r="F1175" i="4" s="1"/>
  <c r="G1175" i="4" s="1"/>
  <c r="H1175" i="4" s="1"/>
  <c r="I1175" i="4" s="1"/>
  <c r="J1175" i="4" s="1"/>
  <c r="B1176" i="4"/>
  <c r="C1176" i="4" s="1"/>
  <c r="D1176" i="4" s="1"/>
  <c r="E1176" i="4" s="1"/>
  <c r="F1176" i="4" s="1"/>
  <c r="G1176" i="4" s="1"/>
  <c r="H1176" i="4" s="1"/>
  <c r="I1176" i="4" s="1"/>
  <c r="J1176" i="4" s="1"/>
  <c r="B1177" i="4"/>
  <c r="C1177" i="4" s="1"/>
  <c r="D1177" i="4" s="1"/>
  <c r="E1177" i="4" s="1"/>
  <c r="F1177" i="4" s="1"/>
  <c r="G1177" i="4" s="1"/>
  <c r="H1177" i="4" s="1"/>
  <c r="I1177" i="4" s="1"/>
  <c r="J1177" i="4" s="1"/>
  <c r="B1178" i="4"/>
  <c r="C1178" i="4" s="1"/>
  <c r="D1178" i="4" s="1"/>
  <c r="E1178" i="4" s="1"/>
  <c r="F1178" i="4" s="1"/>
  <c r="G1178" i="4" s="1"/>
  <c r="H1178" i="4" s="1"/>
  <c r="I1178" i="4" s="1"/>
  <c r="J1178" i="4" s="1"/>
  <c r="B1179" i="4"/>
  <c r="C1179" i="4" s="1"/>
  <c r="D1179" i="4" s="1"/>
  <c r="E1179" i="4" s="1"/>
  <c r="F1179" i="4" s="1"/>
  <c r="G1179" i="4" s="1"/>
  <c r="H1179" i="4" s="1"/>
  <c r="I1179" i="4" s="1"/>
  <c r="J1179" i="4" s="1"/>
  <c r="B1180" i="4"/>
  <c r="C1180" i="4" s="1"/>
  <c r="D1180" i="4" s="1"/>
  <c r="E1180" i="4" s="1"/>
  <c r="F1180" i="4" s="1"/>
  <c r="G1180" i="4" s="1"/>
  <c r="H1180" i="4" s="1"/>
  <c r="I1180" i="4" s="1"/>
  <c r="J1180" i="4" s="1"/>
  <c r="B1181" i="4"/>
  <c r="C1181" i="4" s="1"/>
  <c r="D1181" i="4" s="1"/>
  <c r="E1181" i="4" s="1"/>
  <c r="F1181" i="4" s="1"/>
  <c r="G1181" i="4" s="1"/>
  <c r="H1181" i="4" s="1"/>
  <c r="I1181" i="4" s="1"/>
  <c r="J1181" i="4" s="1"/>
  <c r="B1182" i="4"/>
  <c r="C1182" i="4" s="1"/>
  <c r="D1182" i="4" s="1"/>
  <c r="E1182" i="4" s="1"/>
  <c r="F1182" i="4" s="1"/>
  <c r="G1182" i="4" s="1"/>
  <c r="H1182" i="4" s="1"/>
  <c r="I1182" i="4" s="1"/>
  <c r="J1182" i="4" s="1"/>
  <c r="B1183" i="4"/>
  <c r="C1183" i="4" s="1"/>
  <c r="D1183" i="4" s="1"/>
  <c r="E1183" i="4" s="1"/>
  <c r="F1183" i="4" s="1"/>
  <c r="G1183" i="4" s="1"/>
  <c r="H1183" i="4" s="1"/>
  <c r="I1183" i="4" s="1"/>
  <c r="J1183" i="4" s="1"/>
  <c r="B1184" i="4"/>
  <c r="C1184" i="4" s="1"/>
  <c r="D1184" i="4" s="1"/>
  <c r="E1184" i="4" s="1"/>
  <c r="F1184" i="4" s="1"/>
  <c r="G1184" i="4" s="1"/>
  <c r="H1184" i="4" s="1"/>
  <c r="I1184" i="4" s="1"/>
  <c r="J1184" i="4" s="1"/>
  <c r="B1185" i="4"/>
  <c r="C1185" i="4" s="1"/>
  <c r="D1185" i="4" s="1"/>
  <c r="E1185" i="4" s="1"/>
  <c r="F1185" i="4" s="1"/>
  <c r="G1185" i="4" s="1"/>
  <c r="H1185" i="4" s="1"/>
  <c r="I1185" i="4" s="1"/>
  <c r="J1185" i="4" s="1"/>
  <c r="B1186" i="4"/>
  <c r="C1186" i="4" s="1"/>
  <c r="D1186" i="4" s="1"/>
  <c r="E1186" i="4" s="1"/>
  <c r="F1186" i="4" s="1"/>
  <c r="G1186" i="4" s="1"/>
  <c r="H1186" i="4" s="1"/>
  <c r="I1186" i="4" s="1"/>
  <c r="J1186" i="4" s="1"/>
  <c r="B1187" i="4"/>
  <c r="C1187" i="4" s="1"/>
  <c r="D1187" i="4" s="1"/>
  <c r="E1187" i="4" s="1"/>
  <c r="F1187" i="4" s="1"/>
  <c r="G1187" i="4" s="1"/>
  <c r="H1187" i="4" s="1"/>
  <c r="I1187" i="4" s="1"/>
  <c r="J1187" i="4" s="1"/>
  <c r="B1188" i="4"/>
  <c r="C1188" i="4" s="1"/>
  <c r="D1188" i="4" s="1"/>
  <c r="E1188" i="4" s="1"/>
  <c r="F1188" i="4" s="1"/>
  <c r="G1188" i="4" s="1"/>
  <c r="H1188" i="4" s="1"/>
  <c r="I1188" i="4" s="1"/>
  <c r="J1188" i="4" s="1"/>
  <c r="B1189" i="4"/>
  <c r="C1189" i="4" s="1"/>
  <c r="D1189" i="4" s="1"/>
  <c r="E1189" i="4" s="1"/>
  <c r="F1189" i="4" s="1"/>
  <c r="G1189" i="4" s="1"/>
  <c r="H1189" i="4" s="1"/>
  <c r="I1189" i="4" s="1"/>
  <c r="J1189" i="4" s="1"/>
  <c r="B1190" i="4"/>
  <c r="C1190" i="4" s="1"/>
  <c r="D1190" i="4" s="1"/>
  <c r="E1190" i="4" s="1"/>
  <c r="F1190" i="4" s="1"/>
  <c r="G1190" i="4" s="1"/>
  <c r="H1190" i="4" s="1"/>
  <c r="I1190" i="4" s="1"/>
  <c r="J1190" i="4" s="1"/>
  <c r="B1191" i="4"/>
  <c r="C1191" i="4" s="1"/>
  <c r="D1191" i="4" s="1"/>
  <c r="E1191" i="4" s="1"/>
  <c r="F1191" i="4" s="1"/>
  <c r="G1191" i="4" s="1"/>
  <c r="H1191" i="4" s="1"/>
  <c r="I1191" i="4" s="1"/>
  <c r="J1191" i="4" s="1"/>
  <c r="B1192" i="4"/>
  <c r="C1192" i="4" s="1"/>
  <c r="D1192" i="4" s="1"/>
  <c r="E1192" i="4" s="1"/>
  <c r="F1192" i="4" s="1"/>
  <c r="G1192" i="4" s="1"/>
  <c r="H1192" i="4" s="1"/>
  <c r="I1192" i="4" s="1"/>
  <c r="J1192" i="4" s="1"/>
  <c r="B1193" i="4"/>
  <c r="C1193" i="4" s="1"/>
  <c r="D1193" i="4" s="1"/>
  <c r="E1193" i="4" s="1"/>
  <c r="F1193" i="4" s="1"/>
  <c r="G1193" i="4" s="1"/>
  <c r="H1193" i="4" s="1"/>
  <c r="I1193" i="4" s="1"/>
  <c r="J1193" i="4" s="1"/>
  <c r="B1194" i="4"/>
  <c r="C1194" i="4" s="1"/>
  <c r="D1194" i="4" s="1"/>
  <c r="E1194" i="4" s="1"/>
  <c r="F1194" i="4" s="1"/>
  <c r="G1194" i="4" s="1"/>
  <c r="H1194" i="4" s="1"/>
  <c r="I1194" i="4" s="1"/>
  <c r="J1194" i="4" s="1"/>
  <c r="B1195" i="4"/>
  <c r="C1195" i="4" s="1"/>
  <c r="D1195" i="4" s="1"/>
  <c r="E1195" i="4" s="1"/>
  <c r="F1195" i="4" s="1"/>
  <c r="G1195" i="4" s="1"/>
  <c r="H1195" i="4" s="1"/>
  <c r="I1195" i="4" s="1"/>
  <c r="J1195" i="4" s="1"/>
  <c r="B1196" i="4"/>
  <c r="C1196" i="4" s="1"/>
  <c r="D1196" i="4" s="1"/>
  <c r="E1196" i="4" s="1"/>
  <c r="F1196" i="4" s="1"/>
  <c r="G1196" i="4" s="1"/>
  <c r="H1196" i="4" s="1"/>
  <c r="I1196" i="4" s="1"/>
  <c r="J1196" i="4" s="1"/>
  <c r="B1197" i="4"/>
  <c r="C1197" i="4" s="1"/>
  <c r="D1197" i="4" s="1"/>
  <c r="E1197" i="4" s="1"/>
  <c r="F1197" i="4" s="1"/>
  <c r="G1197" i="4" s="1"/>
  <c r="H1197" i="4" s="1"/>
  <c r="I1197" i="4" s="1"/>
  <c r="J1197" i="4" s="1"/>
  <c r="B1198" i="4"/>
  <c r="C1198" i="4" s="1"/>
  <c r="D1198" i="4" s="1"/>
  <c r="E1198" i="4" s="1"/>
  <c r="F1198" i="4" s="1"/>
  <c r="G1198" i="4" s="1"/>
  <c r="H1198" i="4" s="1"/>
  <c r="I1198" i="4" s="1"/>
  <c r="J1198" i="4" s="1"/>
  <c r="B1199" i="4"/>
  <c r="C1199" i="4" s="1"/>
  <c r="D1199" i="4" s="1"/>
  <c r="E1199" i="4" s="1"/>
  <c r="F1199" i="4" s="1"/>
  <c r="G1199" i="4" s="1"/>
  <c r="H1199" i="4" s="1"/>
  <c r="I1199" i="4" s="1"/>
  <c r="J1199" i="4" s="1"/>
  <c r="B1200" i="4"/>
  <c r="C1200" i="4" s="1"/>
  <c r="D1200" i="4" s="1"/>
  <c r="E1200" i="4" s="1"/>
  <c r="F1200" i="4" s="1"/>
  <c r="G1200" i="4" s="1"/>
  <c r="H1200" i="4" s="1"/>
  <c r="I1200" i="4" s="1"/>
  <c r="J1200" i="4" s="1"/>
  <c r="B1201" i="4"/>
  <c r="C1201" i="4" s="1"/>
  <c r="D1201" i="4" s="1"/>
  <c r="E1201" i="4" s="1"/>
  <c r="F1201" i="4" s="1"/>
  <c r="G1201" i="4" s="1"/>
  <c r="H1201" i="4" s="1"/>
  <c r="I1201" i="4" s="1"/>
  <c r="J1201" i="4" s="1"/>
  <c r="B1202" i="4"/>
  <c r="C1202" i="4" s="1"/>
  <c r="D1202" i="4" s="1"/>
  <c r="E1202" i="4" s="1"/>
  <c r="F1202" i="4" s="1"/>
  <c r="G1202" i="4" s="1"/>
  <c r="H1202" i="4" s="1"/>
  <c r="I1202" i="4" s="1"/>
  <c r="J1202" i="4" s="1"/>
  <c r="B1203" i="4"/>
  <c r="C1203" i="4" s="1"/>
  <c r="D1203" i="4" s="1"/>
  <c r="E1203" i="4" s="1"/>
  <c r="F1203" i="4" s="1"/>
  <c r="G1203" i="4" s="1"/>
  <c r="H1203" i="4" s="1"/>
  <c r="I1203" i="4" s="1"/>
  <c r="J1203" i="4" s="1"/>
  <c r="B1204" i="4"/>
  <c r="C1204" i="4" s="1"/>
  <c r="D1204" i="4" s="1"/>
  <c r="E1204" i="4" s="1"/>
  <c r="F1204" i="4" s="1"/>
  <c r="G1204" i="4" s="1"/>
  <c r="H1204" i="4" s="1"/>
  <c r="I1204" i="4" s="1"/>
  <c r="J1204" i="4" s="1"/>
  <c r="B1205" i="4"/>
  <c r="C1205" i="4" s="1"/>
  <c r="D1205" i="4" s="1"/>
  <c r="E1205" i="4" s="1"/>
  <c r="F1205" i="4" s="1"/>
  <c r="G1205" i="4" s="1"/>
  <c r="H1205" i="4" s="1"/>
  <c r="I1205" i="4" s="1"/>
  <c r="J1205" i="4" s="1"/>
  <c r="B1206" i="4"/>
  <c r="C1206" i="4" s="1"/>
  <c r="D1206" i="4" s="1"/>
  <c r="E1206" i="4" s="1"/>
  <c r="F1206" i="4" s="1"/>
  <c r="G1206" i="4" s="1"/>
  <c r="H1206" i="4" s="1"/>
  <c r="I1206" i="4" s="1"/>
  <c r="J1206" i="4" s="1"/>
  <c r="B1207" i="4"/>
  <c r="C1207" i="4" s="1"/>
  <c r="D1207" i="4" s="1"/>
  <c r="E1207" i="4" s="1"/>
  <c r="F1207" i="4" s="1"/>
  <c r="G1207" i="4" s="1"/>
  <c r="H1207" i="4" s="1"/>
  <c r="I1207" i="4" s="1"/>
  <c r="J1207" i="4" s="1"/>
  <c r="B1208" i="4"/>
  <c r="C1208" i="4" s="1"/>
  <c r="D1208" i="4" s="1"/>
  <c r="E1208" i="4" s="1"/>
  <c r="F1208" i="4" s="1"/>
  <c r="G1208" i="4" s="1"/>
  <c r="H1208" i="4" s="1"/>
  <c r="I1208" i="4" s="1"/>
  <c r="J1208" i="4" s="1"/>
  <c r="B1209" i="4"/>
  <c r="C1209" i="4" s="1"/>
  <c r="D1209" i="4" s="1"/>
  <c r="E1209" i="4" s="1"/>
  <c r="F1209" i="4" s="1"/>
  <c r="G1209" i="4" s="1"/>
  <c r="H1209" i="4" s="1"/>
  <c r="I1209" i="4" s="1"/>
  <c r="J1209" i="4" s="1"/>
  <c r="B1210" i="4"/>
  <c r="C1210" i="4" s="1"/>
  <c r="D1210" i="4" s="1"/>
  <c r="E1210" i="4" s="1"/>
  <c r="F1210" i="4" s="1"/>
  <c r="G1210" i="4" s="1"/>
  <c r="H1210" i="4" s="1"/>
  <c r="I1210" i="4" s="1"/>
  <c r="J1210" i="4" s="1"/>
  <c r="B1211" i="4"/>
  <c r="C1211" i="4" s="1"/>
  <c r="D1211" i="4" s="1"/>
  <c r="E1211" i="4" s="1"/>
  <c r="F1211" i="4" s="1"/>
  <c r="G1211" i="4" s="1"/>
  <c r="H1211" i="4" s="1"/>
  <c r="I1211" i="4" s="1"/>
  <c r="J1211" i="4" s="1"/>
  <c r="B1212" i="4"/>
  <c r="C1212" i="4" s="1"/>
  <c r="D1212" i="4" s="1"/>
  <c r="E1212" i="4" s="1"/>
  <c r="F1212" i="4" s="1"/>
  <c r="G1212" i="4" s="1"/>
  <c r="H1212" i="4" s="1"/>
  <c r="I1212" i="4" s="1"/>
  <c r="J1212" i="4" s="1"/>
  <c r="B1213" i="4"/>
  <c r="C1213" i="4" s="1"/>
  <c r="D1213" i="4" s="1"/>
  <c r="E1213" i="4" s="1"/>
  <c r="F1213" i="4" s="1"/>
  <c r="G1213" i="4" s="1"/>
  <c r="H1213" i="4" s="1"/>
  <c r="I1213" i="4" s="1"/>
  <c r="J1213" i="4" s="1"/>
  <c r="B1214" i="4"/>
  <c r="C1214" i="4" s="1"/>
  <c r="D1214" i="4" s="1"/>
  <c r="E1214" i="4" s="1"/>
  <c r="F1214" i="4" s="1"/>
  <c r="G1214" i="4" s="1"/>
  <c r="H1214" i="4" s="1"/>
  <c r="I1214" i="4" s="1"/>
  <c r="J1214" i="4" s="1"/>
  <c r="B1215" i="4"/>
  <c r="C1215" i="4" s="1"/>
  <c r="D1215" i="4" s="1"/>
  <c r="E1215" i="4" s="1"/>
  <c r="F1215" i="4" s="1"/>
  <c r="G1215" i="4" s="1"/>
  <c r="H1215" i="4" s="1"/>
  <c r="I1215" i="4" s="1"/>
  <c r="J1215" i="4" s="1"/>
  <c r="B1216" i="4"/>
  <c r="C1216" i="4" s="1"/>
  <c r="D1216" i="4" s="1"/>
  <c r="E1216" i="4" s="1"/>
  <c r="F1216" i="4" s="1"/>
  <c r="G1216" i="4" s="1"/>
  <c r="H1216" i="4" s="1"/>
  <c r="I1216" i="4" s="1"/>
  <c r="J1216" i="4" s="1"/>
  <c r="B1217" i="4"/>
  <c r="C1217" i="4" s="1"/>
  <c r="D1217" i="4" s="1"/>
  <c r="E1217" i="4" s="1"/>
  <c r="F1217" i="4" s="1"/>
  <c r="G1217" i="4" s="1"/>
  <c r="H1217" i="4" s="1"/>
  <c r="I1217" i="4" s="1"/>
  <c r="J1217" i="4" s="1"/>
  <c r="B1218" i="4"/>
  <c r="C1218" i="4" s="1"/>
  <c r="D1218" i="4" s="1"/>
  <c r="E1218" i="4" s="1"/>
  <c r="F1218" i="4" s="1"/>
  <c r="G1218" i="4" s="1"/>
  <c r="H1218" i="4" s="1"/>
  <c r="I1218" i="4" s="1"/>
  <c r="J1218" i="4" s="1"/>
  <c r="B1219" i="4"/>
  <c r="C1219" i="4" s="1"/>
  <c r="D1219" i="4" s="1"/>
  <c r="E1219" i="4" s="1"/>
  <c r="F1219" i="4" s="1"/>
  <c r="G1219" i="4" s="1"/>
  <c r="H1219" i="4" s="1"/>
  <c r="I1219" i="4" s="1"/>
  <c r="J1219" i="4" s="1"/>
  <c r="B1220" i="4"/>
  <c r="C1220" i="4" s="1"/>
  <c r="D1220" i="4" s="1"/>
  <c r="E1220" i="4" s="1"/>
  <c r="F1220" i="4" s="1"/>
  <c r="G1220" i="4" s="1"/>
  <c r="H1220" i="4" s="1"/>
  <c r="I1220" i="4" s="1"/>
  <c r="J1220" i="4" s="1"/>
  <c r="B1221" i="4"/>
  <c r="C1221" i="4" s="1"/>
  <c r="D1221" i="4" s="1"/>
  <c r="E1221" i="4" s="1"/>
  <c r="F1221" i="4" s="1"/>
  <c r="G1221" i="4" s="1"/>
  <c r="H1221" i="4" s="1"/>
  <c r="I1221" i="4" s="1"/>
  <c r="J1221" i="4" s="1"/>
  <c r="B1222" i="4"/>
  <c r="C1222" i="4" s="1"/>
  <c r="D1222" i="4" s="1"/>
  <c r="E1222" i="4" s="1"/>
  <c r="F1222" i="4" s="1"/>
  <c r="G1222" i="4" s="1"/>
  <c r="H1222" i="4" s="1"/>
  <c r="I1222" i="4" s="1"/>
  <c r="J1222" i="4" s="1"/>
  <c r="B1223" i="4"/>
  <c r="C1223" i="4" s="1"/>
  <c r="D1223" i="4" s="1"/>
  <c r="E1223" i="4" s="1"/>
  <c r="F1223" i="4" s="1"/>
  <c r="G1223" i="4" s="1"/>
  <c r="H1223" i="4" s="1"/>
  <c r="I1223" i="4" s="1"/>
  <c r="J1223" i="4" s="1"/>
  <c r="B1224" i="4"/>
  <c r="C1224" i="4" s="1"/>
  <c r="D1224" i="4" s="1"/>
  <c r="E1224" i="4" s="1"/>
  <c r="F1224" i="4" s="1"/>
  <c r="G1224" i="4" s="1"/>
  <c r="H1224" i="4" s="1"/>
  <c r="I1224" i="4" s="1"/>
  <c r="J1224" i="4" s="1"/>
  <c r="B1225" i="4"/>
  <c r="C1225" i="4" s="1"/>
  <c r="D1225" i="4" s="1"/>
  <c r="E1225" i="4" s="1"/>
  <c r="F1225" i="4" s="1"/>
  <c r="G1225" i="4" s="1"/>
  <c r="H1225" i="4" s="1"/>
  <c r="I1225" i="4" s="1"/>
  <c r="J1225" i="4" s="1"/>
  <c r="B1226" i="4"/>
  <c r="C1226" i="4" s="1"/>
  <c r="D1226" i="4" s="1"/>
  <c r="E1226" i="4" s="1"/>
  <c r="F1226" i="4" s="1"/>
  <c r="G1226" i="4" s="1"/>
  <c r="H1226" i="4" s="1"/>
  <c r="I1226" i="4" s="1"/>
  <c r="J1226" i="4" s="1"/>
  <c r="B1227" i="4"/>
  <c r="C1227" i="4" s="1"/>
  <c r="D1227" i="4" s="1"/>
  <c r="E1227" i="4" s="1"/>
  <c r="F1227" i="4" s="1"/>
  <c r="G1227" i="4" s="1"/>
  <c r="H1227" i="4" s="1"/>
  <c r="I1227" i="4" s="1"/>
  <c r="J1227" i="4" s="1"/>
  <c r="B1228" i="4"/>
  <c r="C1228" i="4" s="1"/>
  <c r="D1228" i="4" s="1"/>
  <c r="E1228" i="4" s="1"/>
  <c r="F1228" i="4" s="1"/>
  <c r="G1228" i="4" s="1"/>
  <c r="H1228" i="4" s="1"/>
  <c r="I1228" i="4" s="1"/>
  <c r="J1228" i="4" s="1"/>
  <c r="B1229" i="4"/>
  <c r="C1229" i="4" s="1"/>
  <c r="D1229" i="4" s="1"/>
  <c r="E1229" i="4" s="1"/>
  <c r="F1229" i="4" s="1"/>
  <c r="G1229" i="4" s="1"/>
  <c r="H1229" i="4" s="1"/>
  <c r="I1229" i="4" s="1"/>
  <c r="J1229" i="4" s="1"/>
  <c r="B1230" i="4"/>
  <c r="C1230" i="4" s="1"/>
  <c r="D1230" i="4" s="1"/>
  <c r="E1230" i="4" s="1"/>
  <c r="F1230" i="4" s="1"/>
  <c r="G1230" i="4" s="1"/>
  <c r="H1230" i="4" s="1"/>
  <c r="I1230" i="4" s="1"/>
  <c r="J1230" i="4" s="1"/>
  <c r="B1231" i="4"/>
  <c r="C1231" i="4" s="1"/>
  <c r="D1231" i="4" s="1"/>
  <c r="E1231" i="4" s="1"/>
  <c r="F1231" i="4" s="1"/>
  <c r="G1231" i="4" s="1"/>
  <c r="H1231" i="4" s="1"/>
  <c r="I1231" i="4" s="1"/>
  <c r="J1231" i="4" s="1"/>
  <c r="B1232" i="4"/>
  <c r="C1232" i="4" s="1"/>
  <c r="D1232" i="4" s="1"/>
  <c r="E1232" i="4" s="1"/>
  <c r="F1232" i="4" s="1"/>
  <c r="G1232" i="4" s="1"/>
  <c r="H1232" i="4" s="1"/>
  <c r="I1232" i="4" s="1"/>
  <c r="J1232" i="4" s="1"/>
  <c r="B1233" i="4"/>
  <c r="C1233" i="4" s="1"/>
  <c r="D1233" i="4" s="1"/>
  <c r="E1233" i="4" s="1"/>
  <c r="F1233" i="4" s="1"/>
  <c r="G1233" i="4" s="1"/>
  <c r="H1233" i="4" s="1"/>
  <c r="I1233" i="4" s="1"/>
  <c r="J1233" i="4" s="1"/>
  <c r="B1234" i="4"/>
  <c r="C1234" i="4" s="1"/>
  <c r="D1234" i="4" s="1"/>
  <c r="E1234" i="4" s="1"/>
  <c r="F1234" i="4" s="1"/>
  <c r="G1234" i="4" s="1"/>
  <c r="H1234" i="4" s="1"/>
  <c r="I1234" i="4" s="1"/>
  <c r="J1234" i="4" s="1"/>
  <c r="B1235" i="4"/>
  <c r="C1235" i="4" s="1"/>
  <c r="D1235" i="4" s="1"/>
  <c r="E1235" i="4" s="1"/>
  <c r="F1235" i="4" s="1"/>
  <c r="G1235" i="4" s="1"/>
  <c r="H1235" i="4" s="1"/>
  <c r="I1235" i="4" s="1"/>
  <c r="J1235" i="4" s="1"/>
  <c r="B1236" i="4"/>
  <c r="C1236" i="4" s="1"/>
  <c r="D1236" i="4" s="1"/>
  <c r="E1236" i="4" s="1"/>
  <c r="F1236" i="4" s="1"/>
  <c r="G1236" i="4" s="1"/>
  <c r="H1236" i="4" s="1"/>
  <c r="I1236" i="4" s="1"/>
  <c r="J1236" i="4" s="1"/>
  <c r="B1237" i="4"/>
  <c r="C1237" i="4" s="1"/>
  <c r="D1237" i="4" s="1"/>
  <c r="E1237" i="4" s="1"/>
  <c r="F1237" i="4" s="1"/>
  <c r="G1237" i="4" s="1"/>
  <c r="H1237" i="4" s="1"/>
  <c r="I1237" i="4" s="1"/>
  <c r="J1237" i="4" s="1"/>
  <c r="B1238" i="4"/>
  <c r="C1238" i="4" s="1"/>
  <c r="D1238" i="4" s="1"/>
  <c r="E1238" i="4" s="1"/>
  <c r="F1238" i="4" s="1"/>
  <c r="G1238" i="4" s="1"/>
  <c r="H1238" i="4" s="1"/>
  <c r="I1238" i="4" s="1"/>
  <c r="J1238" i="4" s="1"/>
  <c r="B1239" i="4"/>
  <c r="C1239" i="4" s="1"/>
  <c r="D1239" i="4" s="1"/>
  <c r="E1239" i="4" s="1"/>
  <c r="F1239" i="4" s="1"/>
  <c r="G1239" i="4" s="1"/>
  <c r="H1239" i="4" s="1"/>
  <c r="I1239" i="4" s="1"/>
  <c r="J1239" i="4" s="1"/>
  <c r="B1240" i="4"/>
  <c r="C1240" i="4" s="1"/>
  <c r="D1240" i="4" s="1"/>
  <c r="E1240" i="4" s="1"/>
  <c r="F1240" i="4" s="1"/>
  <c r="G1240" i="4" s="1"/>
  <c r="H1240" i="4" s="1"/>
  <c r="I1240" i="4" s="1"/>
  <c r="J1240" i="4" s="1"/>
  <c r="B1241" i="4"/>
  <c r="C1241" i="4" s="1"/>
  <c r="D1241" i="4" s="1"/>
  <c r="E1241" i="4" s="1"/>
  <c r="F1241" i="4" s="1"/>
  <c r="G1241" i="4" s="1"/>
  <c r="H1241" i="4" s="1"/>
  <c r="I1241" i="4" s="1"/>
  <c r="J1241" i="4" s="1"/>
  <c r="B1242" i="4"/>
  <c r="C1242" i="4" s="1"/>
  <c r="D1242" i="4" s="1"/>
  <c r="E1242" i="4" s="1"/>
  <c r="F1242" i="4" s="1"/>
  <c r="G1242" i="4" s="1"/>
  <c r="H1242" i="4" s="1"/>
  <c r="I1242" i="4" s="1"/>
  <c r="J1242" i="4" s="1"/>
  <c r="B1243" i="4"/>
  <c r="C1243" i="4" s="1"/>
  <c r="D1243" i="4" s="1"/>
  <c r="E1243" i="4" s="1"/>
  <c r="F1243" i="4" s="1"/>
  <c r="G1243" i="4" s="1"/>
  <c r="H1243" i="4" s="1"/>
  <c r="I1243" i="4" s="1"/>
  <c r="J1243" i="4" s="1"/>
  <c r="B1244" i="4"/>
  <c r="C1244" i="4" s="1"/>
  <c r="D1244" i="4" s="1"/>
  <c r="E1244" i="4" s="1"/>
  <c r="F1244" i="4" s="1"/>
  <c r="G1244" i="4" s="1"/>
  <c r="H1244" i="4" s="1"/>
  <c r="I1244" i="4" s="1"/>
  <c r="J1244" i="4" s="1"/>
  <c r="B1245" i="4"/>
  <c r="C1245" i="4" s="1"/>
  <c r="D1245" i="4" s="1"/>
  <c r="E1245" i="4" s="1"/>
  <c r="F1245" i="4" s="1"/>
  <c r="G1245" i="4" s="1"/>
  <c r="H1245" i="4" s="1"/>
  <c r="I1245" i="4" s="1"/>
  <c r="J1245" i="4" s="1"/>
  <c r="B1246" i="4"/>
  <c r="C1246" i="4" s="1"/>
  <c r="D1246" i="4" s="1"/>
  <c r="E1246" i="4" s="1"/>
  <c r="F1246" i="4" s="1"/>
  <c r="G1246" i="4" s="1"/>
  <c r="H1246" i="4" s="1"/>
  <c r="I1246" i="4" s="1"/>
  <c r="J1246" i="4" s="1"/>
  <c r="B1247" i="4"/>
  <c r="C1247" i="4" s="1"/>
  <c r="D1247" i="4" s="1"/>
  <c r="E1247" i="4" s="1"/>
  <c r="F1247" i="4" s="1"/>
  <c r="G1247" i="4" s="1"/>
  <c r="H1247" i="4" s="1"/>
  <c r="I1247" i="4" s="1"/>
  <c r="J1247" i="4" s="1"/>
  <c r="B1248" i="4"/>
  <c r="C1248" i="4" s="1"/>
  <c r="D1248" i="4" s="1"/>
  <c r="E1248" i="4" s="1"/>
  <c r="F1248" i="4" s="1"/>
  <c r="G1248" i="4" s="1"/>
  <c r="H1248" i="4" s="1"/>
  <c r="I1248" i="4" s="1"/>
  <c r="J1248" i="4" s="1"/>
  <c r="B1249" i="4"/>
  <c r="C1249" i="4" s="1"/>
  <c r="D1249" i="4" s="1"/>
  <c r="E1249" i="4" s="1"/>
  <c r="F1249" i="4" s="1"/>
  <c r="G1249" i="4" s="1"/>
  <c r="H1249" i="4" s="1"/>
  <c r="I1249" i="4" s="1"/>
  <c r="J1249" i="4" s="1"/>
  <c r="B1250" i="4"/>
  <c r="C1250" i="4" s="1"/>
  <c r="D1250" i="4" s="1"/>
  <c r="E1250" i="4" s="1"/>
  <c r="F1250" i="4" s="1"/>
  <c r="G1250" i="4" s="1"/>
  <c r="H1250" i="4" s="1"/>
  <c r="I1250" i="4" s="1"/>
  <c r="J1250" i="4" s="1"/>
  <c r="B1251" i="4"/>
  <c r="C1251" i="4" s="1"/>
  <c r="D1251" i="4" s="1"/>
  <c r="E1251" i="4" s="1"/>
  <c r="F1251" i="4" s="1"/>
  <c r="G1251" i="4" s="1"/>
  <c r="H1251" i="4" s="1"/>
  <c r="I1251" i="4" s="1"/>
  <c r="J1251" i="4" s="1"/>
  <c r="B1252" i="4"/>
  <c r="C1252" i="4" s="1"/>
  <c r="D1252" i="4" s="1"/>
  <c r="E1252" i="4" s="1"/>
  <c r="F1252" i="4" s="1"/>
  <c r="G1252" i="4" s="1"/>
  <c r="H1252" i="4" s="1"/>
  <c r="I1252" i="4" s="1"/>
  <c r="J1252" i="4" s="1"/>
  <c r="B1253" i="4"/>
  <c r="C1253" i="4" s="1"/>
  <c r="D1253" i="4" s="1"/>
  <c r="E1253" i="4" s="1"/>
  <c r="F1253" i="4" s="1"/>
  <c r="G1253" i="4" s="1"/>
  <c r="H1253" i="4" s="1"/>
  <c r="I1253" i="4" s="1"/>
  <c r="J1253" i="4" s="1"/>
  <c r="B1254" i="4"/>
  <c r="C1254" i="4" s="1"/>
  <c r="D1254" i="4" s="1"/>
  <c r="E1254" i="4" s="1"/>
  <c r="F1254" i="4" s="1"/>
  <c r="G1254" i="4" s="1"/>
  <c r="H1254" i="4" s="1"/>
  <c r="I1254" i="4" s="1"/>
  <c r="J1254" i="4" s="1"/>
  <c r="B1255" i="4"/>
  <c r="C1255" i="4" s="1"/>
  <c r="D1255" i="4" s="1"/>
  <c r="E1255" i="4" s="1"/>
  <c r="F1255" i="4" s="1"/>
  <c r="G1255" i="4" s="1"/>
  <c r="H1255" i="4" s="1"/>
  <c r="I1255" i="4" s="1"/>
  <c r="J1255" i="4" s="1"/>
  <c r="B1256" i="4"/>
  <c r="C1256" i="4" s="1"/>
  <c r="D1256" i="4" s="1"/>
  <c r="E1256" i="4" s="1"/>
  <c r="F1256" i="4" s="1"/>
  <c r="G1256" i="4" s="1"/>
  <c r="H1256" i="4" s="1"/>
  <c r="I1256" i="4" s="1"/>
  <c r="J1256" i="4" s="1"/>
  <c r="B1257" i="4"/>
  <c r="C1257" i="4" s="1"/>
  <c r="D1257" i="4" s="1"/>
  <c r="E1257" i="4" s="1"/>
  <c r="F1257" i="4" s="1"/>
  <c r="G1257" i="4" s="1"/>
  <c r="H1257" i="4" s="1"/>
  <c r="I1257" i="4" s="1"/>
  <c r="J1257" i="4" s="1"/>
  <c r="B1258" i="4"/>
  <c r="C1258" i="4" s="1"/>
  <c r="D1258" i="4" s="1"/>
  <c r="E1258" i="4" s="1"/>
  <c r="F1258" i="4" s="1"/>
  <c r="G1258" i="4" s="1"/>
  <c r="H1258" i="4" s="1"/>
  <c r="I1258" i="4" s="1"/>
  <c r="J1258" i="4" s="1"/>
  <c r="B1259" i="4"/>
  <c r="C1259" i="4" s="1"/>
  <c r="D1259" i="4" s="1"/>
  <c r="E1259" i="4" s="1"/>
  <c r="F1259" i="4" s="1"/>
  <c r="G1259" i="4" s="1"/>
  <c r="H1259" i="4" s="1"/>
  <c r="I1259" i="4" s="1"/>
  <c r="J1259" i="4" s="1"/>
  <c r="B1260" i="4"/>
  <c r="C1260" i="4" s="1"/>
  <c r="D1260" i="4" s="1"/>
  <c r="E1260" i="4" s="1"/>
  <c r="F1260" i="4" s="1"/>
  <c r="G1260" i="4" s="1"/>
  <c r="H1260" i="4" s="1"/>
  <c r="I1260" i="4" s="1"/>
  <c r="J1260" i="4" s="1"/>
  <c r="B1261" i="4"/>
  <c r="C1261" i="4" s="1"/>
  <c r="D1261" i="4" s="1"/>
  <c r="E1261" i="4" s="1"/>
  <c r="F1261" i="4" s="1"/>
  <c r="G1261" i="4" s="1"/>
  <c r="H1261" i="4" s="1"/>
  <c r="I1261" i="4" s="1"/>
  <c r="J1261" i="4" s="1"/>
  <c r="B1262" i="4"/>
  <c r="C1262" i="4" s="1"/>
  <c r="D1262" i="4" s="1"/>
  <c r="E1262" i="4" s="1"/>
  <c r="F1262" i="4" s="1"/>
  <c r="G1262" i="4" s="1"/>
  <c r="H1262" i="4" s="1"/>
  <c r="I1262" i="4" s="1"/>
  <c r="J1262" i="4" s="1"/>
  <c r="B1263" i="4"/>
  <c r="C1263" i="4" s="1"/>
  <c r="D1263" i="4" s="1"/>
  <c r="E1263" i="4" s="1"/>
  <c r="F1263" i="4" s="1"/>
  <c r="G1263" i="4" s="1"/>
  <c r="H1263" i="4" s="1"/>
  <c r="I1263" i="4" s="1"/>
  <c r="J1263" i="4" s="1"/>
  <c r="B1264" i="4"/>
  <c r="C1264" i="4" s="1"/>
  <c r="D1264" i="4" s="1"/>
  <c r="E1264" i="4" s="1"/>
  <c r="F1264" i="4" s="1"/>
  <c r="G1264" i="4" s="1"/>
  <c r="H1264" i="4" s="1"/>
  <c r="I1264" i="4" s="1"/>
  <c r="J1264" i="4" s="1"/>
  <c r="B1265" i="4"/>
  <c r="C1265" i="4" s="1"/>
  <c r="D1265" i="4" s="1"/>
  <c r="E1265" i="4" s="1"/>
  <c r="F1265" i="4" s="1"/>
  <c r="G1265" i="4" s="1"/>
  <c r="H1265" i="4" s="1"/>
  <c r="I1265" i="4" s="1"/>
  <c r="J1265" i="4" s="1"/>
  <c r="B1266" i="4"/>
  <c r="C1266" i="4" s="1"/>
  <c r="D1266" i="4" s="1"/>
  <c r="E1266" i="4" s="1"/>
  <c r="F1266" i="4" s="1"/>
  <c r="G1266" i="4" s="1"/>
  <c r="H1266" i="4" s="1"/>
  <c r="I1266" i="4" s="1"/>
  <c r="J1266" i="4" s="1"/>
  <c r="B1267" i="4"/>
  <c r="C1267" i="4" s="1"/>
  <c r="D1267" i="4" s="1"/>
  <c r="E1267" i="4" s="1"/>
  <c r="F1267" i="4" s="1"/>
  <c r="G1267" i="4" s="1"/>
  <c r="H1267" i="4" s="1"/>
  <c r="I1267" i="4" s="1"/>
  <c r="J1267" i="4" s="1"/>
  <c r="B1268" i="4"/>
  <c r="C1268" i="4" s="1"/>
  <c r="D1268" i="4" s="1"/>
  <c r="E1268" i="4" s="1"/>
  <c r="F1268" i="4" s="1"/>
  <c r="G1268" i="4" s="1"/>
  <c r="H1268" i="4" s="1"/>
  <c r="I1268" i="4" s="1"/>
  <c r="J1268" i="4" s="1"/>
  <c r="B1269" i="4"/>
  <c r="C1269" i="4" s="1"/>
  <c r="D1269" i="4" s="1"/>
  <c r="E1269" i="4" s="1"/>
  <c r="F1269" i="4" s="1"/>
  <c r="G1269" i="4" s="1"/>
  <c r="H1269" i="4" s="1"/>
  <c r="I1269" i="4" s="1"/>
  <c r="J1269" i="4" s="1"/>
  <c r="B1270" i="4"/>
  <c r="C1270" i="4" s="1"/>
  <c r="D1270" i="4" s="1"/>
  <c r="E1270" i="4" s="1"/>
  <c r="F1270" i="4" s="1"/>
  <c r="G1270" i="4" s="1"/>
  <c r="H1270" i="4" s="1"/>
  <c r="I1270" i="4" s="1"/>
  <c r="J1270" i="4" s="1"/>
  <c r="B1271" i="4"/>
  <c r="C1271" i="4" s="1"/>
  <c r="D1271" i="4" s="1"/>
  <c r="E1271" i="4" s="1"/>
  <c r="F1271" i="4" s="1"/>
  <c r="G1271" i="4" s="1"/>
  <c r="H1271" i="4" s="1"/>
  <c r="I1271" i="4" s="1"/>
  <c r="J1271" i="4" s="1"/>
  <c r="B1272" i="4"/>
  <c r="C1272" i="4" s="1"/>
  <c r="D1272" i="4" s="1"/>
  <c r="E1272" i="4" s="1"/>
  <c r="F1272" i="4" s="1"/>
  <c r="G1272" i="4" s="1"/>
  <c r="H1272" i="4" s="1"/>
  <c r="I1272" i="4" s="1"/>
  <c r="J1272" i="4" s="1"/>
  <c r="B1273" i="4"/>
  <c r="C1273" i="4" s="1"/>
  <c r="D1273" i="4" s="1"/>
  <c r="E1273" i="4" s="1"/>
  <c r="F1273" i="4" s="1"/>
  <c r="G1273" i="4" s="1"/>
  <c r="H1273" i="4" s="1"/>
  <c r="I1273" i="4" s="1"/>
  <c r="J1273" i="4" s="1"/>
  <c r="B1274" i="4"/>
  <c r="C1274" i="4" s="1"/>
  <c r="D1274" i="4" s="1"/>
  <c r="E1274" i="4" s="1"/>
  <c r="F1274" i="4" s="1"/>
  <c r="G1274" i="4" s="1"/>
  <c r="H1274" i="4" s="1"/>
  <c r="I1274" i="4" s="1"/>
  <c r="J1274" i="4" s="1"/>
  <c r="B1275" i="4"/>
  <c r="C1275" i="4" s="1"/>
  <c r="D1275" i="4" s="1"/>
  <c r="E1275" i="4" s="1"/>
  <c r="F1275" i="4" s="1"/>
  <c r="G1275" i="4" s="1"/>
  <c r="H1275" i="4" s="1"/>
  <c r="I1275" i="4" s="1"/>
  <c r="J1275" i="4" s="1"/>
  <c r="B1276" i="4"/>
  <c r="C1276" i="4" s="1"/>
  <c r="D1276" i="4" s="1"/>
  <c r="E1276" i="4" s="1"/>
  <c r="F1276" i="4" s="1"/>
  <c r="G1276" i="4" s="1"/>
  <c r="H1276" i="4" s="1"/>
  <c r="I1276" i="4" s="1"/>
  <c r="J1276" i="4" s="1"/>
  <c r="B1277" i="4"/>
  <c r="C1277" i="4" s="1"/>
  <c r="D1277" i="4" s="1"/>
  <c r="E1277" i="4" s="1"/>
  <c r="F1277" i="4" s="1"/>
  <c r="G1277" i="4" s="1"/>
  <c r="H1277" i="4" s="1"/>
  <c r="I1277" i="4" s="1"/>
  <c r="J1277" i="4" s="1"/>
  <c r="B1278" i="4"/>
  <c r="C1278" i="4" s="1"/>
  <c r="D1278" i="4" s="1"/>
  <c r="E1278" i="4" s="1"/>
  <c r="F1278" i="4" s="1"/>
  <c r="G1278" i="4" s="1"/>
  <c r="H1278" i="4" s="1"/>
  <c r="I1278" i="4" s="1"/>
  <c r="J1278" i="4" s="1"/>
  <c r="B1279" i="4"/>
  <c r="C1279" i="4" s="1"/>
  <c r="D1279" i="4" s="1"/>
  <c r="E1279" i="4" s="1"/>
  <c r="F1279" i="4" s="1"/>
  <c r="G1279" i="4" s="1"/>
  <c r="H1279" i="4" s="1"/>
  <c r="I1279" i="4" s="1"/>
  <c r="J1279" i="4" s="1"/>
  <c r="B1280" i="4"/>
  <c r="C1280" i="4" s="1"/>
  <c r="D1280" i="4" s="1"/>
  <c r="E1280" i="4" s="1"/>
  <c r="F1280" i="4" s="1"/>
  <c r="G1280" i="4" s="1"/>
  <c r="H1280" i="4" s="1"/>
  <c r="I1280" i="4" s="1"/>
  <c r="J1280" i="4" s="1"/>
  <c r="B1281" i="4"/>
  <c r="C1281" i="4" s="1"/>
  <c r="D1281" i="4" s="1"/>
  <c r="E1281" i="4" s="1"/>
  <c r="F1281" i="4" s="1"/>
  <c r="G1281" i="4" s="1"/>
  <c r="H1281" i="4" s="1"/>
  <c r="I1281" i="4" s="1"/>
  <c r="J1281" i="4" s="1"/>
  <c r="B1282" i="4"/>
  <c r="C1282" i="4" s="1"/>
  <c r="D1282" i="4" s="1"/>
  <c r="E1282" i="4" s="1"/>
  <c r="F1282" i="4" s="1"/>
  <c r="G1282" i="4" s="1"/>
  <c r="H1282" i="4" s="1"/>
  <c r="I1282" i="4" s="1"/>
  <c r="J1282" i="4" s="1"/>
  <c r="B1283" i="4"/>
  <c r="C1283" i="4" s="1"/>
  <c r="D1283" i="4" s="1"/>
  <c r="E1283" i="4" s="1"/>
  <c r="F1283" i="4" s="1"/>
  <c r="G1283" i="4" s="1"/>
  <c r="H1283" i="4" s="1"/>
  <c r="I1283" i="4" s="1"/>
  <c r="J1283" i="4" s="1"/>
  <c r="B1284" i="4"/>
  <c r="C1284" i="4" s="1"/>
  <c r="D1284" i="4" s="1"/>
  <c r="E1284" i="4" s="1"/>
  <c r="F1284" i="4" s="1"/>
  <c r="G1284" i="4" s="1"/>
  <c r="H1284" i="4" s="1"/>
  <c r="I1284" i="4" s="1"/>
  <c r="J1284" i="4" s="1"/>
  <c r="B1285" i="4"/>
  <c r="C1285" i="4" s="1"/>
  <c r="D1285" i="4" s="1"/>
  <c r="E1285" i="4" s="1"/>
  <c r="F1285" i="4" s="1"/>
  <c r="G1285" i="4" s="1"/>
  <c r="H1285" i="4" s="1"/>
  <c r="I1285" i="4" s="1"/>
  <c r="J1285" i="4" s="1"/>
  <c r="B1286" i="4"/>
  <c r="C1286" i="4" s="1"/>
  <c r="D1286" i="4" s="1"/>
  <c r="E1286" i="4" s="1"/>
  <c r="F1286" i="4" s="1"/>
  <c r="G1286" i="4" s="1"/>
  <c r="H1286" i="4" s="1"/>
  <c r="I1286" i="4" s="1"/>
  <c r="J1286" i="4" s="1"/>
  <c r="B1287" i="4"/>
  <c r="C1287" i="4" s="1"/>
  <c r="D1287" i="4" s="1"/>
  <c r="E1287" i="4" s="1"/>
  <c r="F1287" i="4" s="1"/>
  <c r="G1287" i="4" s="1"/>
  <c r="H1287" i="4" s="1"/>
  <c r="I1287" i="4" s="1"/>
  <c r="J1287" i="4" s="1"/>
  <c r="B1288" i="4"/>
  <c r="C1288" i="4" s="1"/>
  <c r="D1288" i="4" s="1"/>
  <c r="E1288" i="4" s="1"/>
  <c r="F1288" i="4" s="1"/>
  <c r="G1288" i="4" s="1"/>
  <c r="H1288" i="4" s="1"/>
  <c r="I1288" i="4" s="1"/>
  <c r="J1288" i="4" s="1"/>
  <c r="B1289" i="4"/>
  <c r="C1289" i="4" s="1"/>
  <c r="D1289" i="4" s="1"/>
  <c r="E1289" i="4" s="1"/>
  <c r="F1289" i="4" s="1"/>
  <c r="G1289" i="4" s="1"/>
  <c r="H1289" i="4" s="1"/>
  <c r="I1289" i="4" s="1"/>
  <c r="J1289" i="4" s="1"/>
  <c r="B1290" i="4"/>
  <c r="C1290" i="4" s="1"/>
  <c r="D1290" i="4" s="1"/>
  <c r="E1290" i="4" s="1"/>
  <c r="F1290" i="4" s="1"/>
  <c r="G1290" i="4" s="1"/>
  <c r="H1290" i="4" s="1"/>
  <c r="I1290" i="4" s="1"/>
  <c r="J1290" i="4" s="1"/>
  <c r="B1291" i="4"/>
  <c r="C1291" i="4" s="1"/>
  <c r="D1291" i="4" s="1"/>
  <c r="E1291" i="4" s="1"/>
  <c r="F1291" i="4" s="1"/>
  <c r="G1291" i="4" s="1"/>
  <c r="H1291" i="4" s="1"/>
  <c r="I1291" i="4" s="1"/>
  <c r="J1291" i="4" s="1"/>
  <c r="B1292" i="4"/>
  <c r="C1292" i="4" s="1"/>
  <c r="D1292" i="4" s="1"/>
  <c r="E1292" i="4" s="1"/>
  <c r="F1292" i="4" s="1"/>
  <c r="G1292" i="4" s="1"/>
  <c r="H1292" i="4" s="1"/>
  <c r="I1292" i="4" s="1"/>
  <c r="J1292" i="4" s="1"/>
  <c r="B1293" i="4"/>
  <c r="C1293" i="4" s="1"/>
  <c r="D1293" i="4" s="1"/>
  <c r="E1293" i="4" s="1"/>
  <c r="F1293" i="4" s="1"/>
  <c r="G1293" i="4" s="1"/>
  <c r="H1293" i="4" s="1"/>
  <c r="I1293" i="4" s="1"/>
  <c r="J1293" i="4" s="1"/>
  <c r="B1294" i="4"/>
  <c r="C1294" i="4" s="1"/>
  <c r="D1294" i="4" s="1"/>
  <c r="E1294" i="4" s="1"/>
  <c r="F1294" i="4" s="1"/>
  <c r="G1294" i="4" s="1"/>
  <c r="H1294" i="4" s="1"/>
  <c r="I1294" i="4" s="1"/>
  <c r="J1294" i="4" s="1"/>
  <c r="B1295" i="4"/>
  <c r="C1295" i="4" s="1"/>
  <c r="D1295" i="4" s="1"/>
  <c r="E1295" i="4" s="1"/>
  <c r="F1295" i="4" s="1"/>
  <c r="G1295" i="4" s="1"/>
  <c r="H1295" i="4" s="1"/>
  <c r="I1295" i="4" s="1"/>
  <c r="J1295" i="4" s="1"/>
  <c r="B1296" i="4"/>
  <c r="C1296" i="4" s="1"/>
  <c r="D1296" i="4" s="1"/>
  <c r="E1296" i="4" s="1"/>
  <c r="F1296" i="4" s="1"/>
  <c r="G1296" i="4" s="1"/>
  <c r="H1296" i="4" s="1"/>
  <c r="I1296" i="4" s="1"/>
  <c r="J1296" i="4" s="1"/>
  <c r="B1297" i="4"/>
  <c r="C1297" i="4" s="1"/>
  <c r="D1297" i="4" s="1"/>
  <c r="E1297" i="4" s="1"/>
  <c r="F1297" i="4" s="1"/>
  <c r="G1297" i="4" s="1"/>
  <c r="H1297" i="4" s="1"/>
  <c r="I1297" i="4" s="1"/>
  <c r="J1297" i="4" s="1"/>
  <c r="B1298" i="4"/>
  <c r="C1298" i="4" s="1"/>
  <c r="D1298" i="4" s="1"/>
  <c r="E1298" i="4" s="1"/>
  <c r="F1298" i="4" s="1"/>
  <c r="G1298" i="4" s="1"/>
  <c r="H1298" i="4" s="1"/>
  <c r="I1298" i="4" s="1"/>
  <c r="J1298" i="4" s="1"/>
  <c r="B1299" i="4"/>
  <c r="C1299" i="4" s="1"/>
  <c r="D1299" i="4" s="1"/>
  <c r="E1299" i="4" s="1"/>
  <c r="F1299" i="4" s="1"/>
  <c r="G1299" i="4" s="1"/>
  <c r="H1299" i="4" s="1"/>
  <c r="I1299" i="4" s="1"/>
  <c r="J1299" i="4" s="1"/>
  <c r="B1300" i="4"/>
  <c r="C1300" i="4" s="1"/>
  <c r="D1300" i="4" s="1"/>
  <c r="E1300" i="4" s="1"/>
  <c r="F1300" i="4" s="1"/>
  <c r="G1300" i="4" s="1"/>
  <c r="H1300" i="4" s="1"/>
  <c r="I1300" i="4" s="1"/>
  <c r="J1300" i="4" s="1"/>
  <c r="B1301" i="4"/>
  <c r="C1301" i="4" s="1"/>
  <c r="D1301" i="4" s="1"/>
  <c r="E1301" i="4" s="1"/>
  <c r="F1301" i="4" s="1"/>
  <c r="G1301" i="4" s="1"/>
  <c r="H1301" i="4" s="1"/>
  <c r="I1301" i="4" s="1"/>
  <c r="J1301" i="4" s="1"/>
  <c r="B1302" i="4"/>
  <c r="C1302" i="4" s="1"/>
  <c r="D1302" i="4" s="1"/>
  <c r="E1302" i="4" s="1"/>
  <c r="F1302" i="4" s="1"/>
  <c r="G1302" i="4" s="1"/>
  <c r="H1302" i="4" s="1"/>
  <c r="I1302" i="4" s="1"/>
  <c r="J1302" i="4" s="1"/>
  <c r="B1303" i="4"/>
  <c r="C1303" i="4" s="1"/>
  <c r="D1303" i="4" s="1"/>
  <c r="E1303" i="4" s="1"/>
  <c r="F1303" i="4" s="1"/>
  <c r="G1303" i="4" s="1"/>
  <c r="H1303" i="4" s="1"/>
  <c r="I1303" i="4" s="1"/>
  <c r="J1303" i="4" s="1"/>
  <c r="B1304" i="4"/>
  <c r="C1304" i="4" s="1"/>
  <c r="D1304" i="4" s="1"/>
  <c r="E1304" i="4" s="1"/>
  <c r="F1304" i="4" s="1"/>
  <c r="G1304" i="4" s="1"/>
  <c r="H1304" i="4" s="1"/>
  <c r="I1304" i="4" s="1"/>
  <c r="J1304" i="4" s="1"/>
  <c r="B1305" i="4"/>
  <c r="C1305" i="4" s="1"/>
  <c r="D1305" i="4" s="1"/>
  <c r="E1305" i="4" s="1"/>
  <c r="F1305" i="4" s="1"/>
  <c r="G1305" i="4" s="1"/>
  <c r="H1305" i="4" s="1"/>
  <c r="I1305" i="4" s="1"/>
  <c r="J1305" i="4" s="1"/>
  <c r="B1306" i="4"/>
  <c r="C1306" i="4" s="1"/>
  <c r="D1306" i="4" s="1"/>
  <c r="E1306" i="4" s="1"/>
  <c r="F1306" i="4" s="1"/>
  <c r="G1306" i="4" s="1"/>
  <c r="H1306" i="4" s="1"/>
  <c r="I1306" i="4" s="1"/>
  <c r="J1306" i="4" s="1"/>
  <c r="B1307" i="4"/>
  <c r="C1307" i="4" s="1"/>
  <c r="D1307" i="4" s="1"/>
  <c r="E1307" i="4" s="1"/>
  <c r="F1307" i="4" s="1"/>
  <c r="G1307" i="4" s="1"/>
  <c r="H1307" i="4" s="1"/>
  <c r="I1307" i="4" s="1"/>
  <c r="J1307" i="4" s="1"/>
  <c r="B1308" i="4"/>
  <c r="C1308" i="4" s="1"/>
  <c r="D1308" i="4" s="1"/>
  <c r="E1308" i="4" s="1"/>
  <c r="F1308" i="4" s="1"/>
  <c r="G1308" i="4" s="1"/>
  <c r="H1308" i="4" s="1"/>
  <c r="I1308" i="4" s="1"/>
  <c r="J1308" i="4" s="1"/>
  <c r="B1309" i="4"/>
  <c r="C1309" i="4" s="1"/>
  <c r="D1309" i="4" s="1"/>
  <c r="E1309" i="4" s="1"/>
  <c r="F1309" i="4" s="1"/>
  <c r="G1309" i="4" s="1"/>
  <c r="H1309" i="4" s="1"/>
  <c r="I1309" i="4" s="1"/>
  <c r="J1309" i="4" s="1"/>
  <c r="B1310" i="4"/>
  <c r="C1310" i="4" s="1"/>
  <c r="D1310" i="4" s="1"/>
  <c r="E1310" i="4" s="1"/>
  <c r="F1310" i="4" s="1"/>
  <c r="G1310" i="4" s="1"/>
  <c r="H1310" i="4" s="1"/>
  <c r="I1310" i="4" s="1"/>
  <c r="J1310" i="4" s="1"/>
  <c r="B1311" i="4"/>
  <c r="C1311" i="4" s="1"/>
  <c r="D1311" i="4" s="1"/>
  <c r="E1311" i="4" s="1"/>
  <c r="F1311" i="4" s="1"/>
  <c r="G1311" i="4" s="1"/>
  <c r="H1311" i="4" s="1"/>
  <c r="I1311" i="4" s="1"/>
  <c r="J1311" i="4" s="1"/>
  <c r="B1312" i="4"/>
  <c r="C1312" i="4" s="1"/>
  <c r="D1312" i="4" s="1"/>
  <c r="E1312" i="4" s="1"/>
  <c r="F1312" i="4" s="1"/>
  <c r="G1312" i="4" s="1"/>
  <c r="H1312" i="4" s="1"/>
  <c r="I1312" i="4" s="1"/>
  <c r="J1312" i="4" s="1"/>
  <c r="B1313" i="4"/>
  <c r="C1313" i="4" s="1"/>
  <c r="D1313" i="4" s="1"/>
  <c r="E1313" i="4" s="1"/>
  <c r="F1313" i="4" s="1"/>
  <c r="G1313" i="4" s="1"/>
  <c r="H1313" i="4" s="1"/>
  <c r="I1313" i="4" s="1"/>
  <c r="J1313" i="4" s="1"/>
  <c r="B1314" i="4"/>
  <c r="C1314" i="4" s="1"/>
  <c r="D1314" i="4" s="1"/>
  <c r="E1314" i="4" s="1"/>
  <c r="F1314" i="4" s="1"/>
  <c r="G1314" i="4" s="1"/>
  <c r="H1314" i="4" s="1"/>
  <c r="I1314" i="4" s="1"/>
  <c r="J1314" i="4" s="1"/>
  <c r="B1315" i="4"/>
  <c r="C1315" i="4" s="1"/>
  <c r="D1315" i="4" s="1"/>
  <c r="E1315" i="4" s="1"/>
  <c r="F1315" i="4" s="1"/>
  <c r="G1315" i="4" s="1"/>
  <c r="H1315" i="4" s="1"/>
  <c r="I1315" i="4" s="1"/>
  <c r="J1315" i="4" s="1"/>
  <c r="B1316" i="4"/>
  <c r="C1316" i="4" s="1"/>
  <c r="D1316" i="4" s="1"/>
  <c r="E1316" i="4" s="1"/>
  <c r="F1316" i="4" s="1"/>
  <c r="G1316" i="4" s="1"/>
  <c r="H1316" i="4" s="1"/>
  <c r="I1316" i="4" s="1"/>
  <c r="J1316" i="4" s="1"/>
  <c r="B1317" i="4"/>
  <c r="C1317" i="4" s="1"/>
  <c r="D1317" i="4" s="1"/>
  <c r="E1317" i="4" s="1"/>
  <c r="F1317" i="4" s="1"/>
  <c r="G1317" i="4" s="1"/>
  <c r="H1317" i="4" s="1"/>
  <c r="I1317" i="4" s="1"/>
  <c r="J1317" i="4" s="1"/>
  <c r="B1318" i="4"/>
  <c r="C1318" i="4" s="1"/>
  <c r="D1318" i="4" s="1"/>
  <c r="E1318" i="4" s="1"/>
  <c r="F1318" i="4" s="1"/>
  <c r="G1318" i="4" s="1"/>
  <c r="H1318" i="4" s="1"/>
  <c r="I1318" i="4" s="1"/>
  <c r="J1318" i="4" s="1"/>
  <c r="B1319" i="4"/>
  <c r="C1319" i="4" s="1"/>
  <c r="D1319" i="4" s="1"/>
  <c r="E1319" i="4" s="1"/>
  <c r="F1319" i="4" s="1"/>
  <c r="G1319" i="4" s="1"/>
  <c r="H1319" i="4" s="1"/>
  <c r="I1319" i="4" s="1"/>
  <c r="J1319" i="4" s="1"/>
  <c r="B1320" i="4"/>
  <c r="C1320" i="4" s="1"/>
  <c r="D1320" i="4" s="1"/>
  <c r="E1320" i="4" s="1"/>
  <c r="F1320" i="4" s="1"/>
  <c r="G1320" i="4" s="1"/>
  <c r="H1320" i="4" s="1"/>
  <c r="I1320" i="4" s="1"/>
  <c r="J1320" i="4" s="1"/>
  <c r="B1321" i="4"/>
  <c r="C1321" i="4" s="1"/>
  <c r="D1321" i="4" s="1"/>
  <c r="E1321" i="4" s="1"/>
  <c r="F1321" i="4" s="1"/>
  <c r="G1321" i="4" s="1"/>
  <c r="H1321" i="4" s="1"/>
  <c r="I1321" i="4" s="1"/>
  <c r="J1321" i="4" s="1"/>
  <c r="B1322" i="4"/>
  <c r="C1322" i="4" s="1"/>
  <c r="D1322" i="4" s="1"/>
  <c r="E1322" i="4" s="1"/>
  <c r="F1322" i="4" s="1"/>
  <c r="G1322" i="4" s="1"/>
  <c r="H1322" i="4" s="1"/>
  <c r="I1322" i="4" s="1"/>
  <c r="J1322" i="4" s="1"/>
  <c r="B1323" i="4"/>
  <c r="C1323" i="4" s="1"/>
  <c r="D1323" i="4" s="1"/>
  <c r="E1323" i="4" s="1"/>
  <c r="F1323" i="4" s="1"/>
  <c r="G1323" i="4" s="1"/>
  <c r="H1323" i="4" s="1"/>
  <c r="I1323" i="4" s="1"/>
  <c r="J1323" i="4" s="1"/>
  <c r="B1324" i="4"/>
  <c r="C1324" i="4" s="1"/>
  <c r="D1324" i="4" s="1"/>
  <c r="E1324" i="4" s="1"/>
  <c r="F1324" i="4" s="1"/>
  <c r="G1324" i="4" s="1"/>
  <c r="H1324" i="4" s="1"/>
  <c r="I1324" i="4" s="1"/>
  <c r="J1324" i="4" s="1"/>
  <c r="B1325" i="4"/>
  <c r="C1325" i="4" s="1"/>
  <c r="D1325" i="4" s="1"/>
  <c r="E1325" i="4" s="1"/>
  <c r="F1325" i="4" s="1"/>
  <c r="G1325" i="4" s="1"/>
  <c r="H1325" i="4" s="1"/>
  <c r="I1325" i="4" s="1"/>
  <c r="J1325" i="4" s="1"/>
  <c r="B1326" i="4"/>
  <c r="C1326" i="4" s="1"/>
  <c r="D1326" i="4" s="1"/>
  <c r="E1326" i="4" s="1"/>
  <c r="F1326" i="4" s="1"/>
  <c r="G1326" i="4" s="1"/>
  <c r="H1326" i="4" s="1"/>
  <c r="I1326" i="4" s="1"/>
  <c r="J1326" i="4" s="1"/>
  <c r="B1327" i="4"/>
  <c r="C1327" i="4" s="1"/>
  <c r="D1327" i="4" s="1"/>
  <c r="E1327" i="4" s="1"/>
  <c r="F1327" i="4" s="1"/>
  <c r="G1327" i="4" s="1"/>
  <c r="H1327" i="4" s="1"/>
  <c r="I1327" i="4" s="1"/>
  <c r="J1327" i="4" s="1"/>
  <c r="B1328" i="4"/>
  <c r="C1328" i="4" s="1"/>
  <c r="D1328" i="4" s="1"/>
  <c r="E1328" i="4" s="1"/>
  <c r="F1328" i="4" s="1"/>
  <c r="G1328" i="4" s="1"/>
  <c r="H1328" i="4" s="1"/>
  <c r="I1328" i="4" s="1"/>
  <c r="J1328" i="4" s="1"/>
  <c r="B1329" i="4"/>
  <c r="C1329" i="4" s="1"/>
  <c r="D1329" i="4" s="1"/>
  <c r="E1329" i="4" s="1"/>
  <c r="F1329" i="4" s="1"/>
  <c r="G1329" i="4" s="1"/>
  <c r="H1329" i="4" s="1"/>
  <c r="I1329" i="4" s="1"/>
  <c r="J1329" i="4" s="1"/>
  <c r="B1330" i="4"/>
  <c r="C1330" i="4" s="1"/>
  <c r="D1330" i="4" s="1"/>
  <c r="E1330" i="4" s="1"/>
  <c r="F1330" i="4" s="1"/>
  <c r="G1330" i="4" s="1"/>
  <c r="H1330" i="4" s="1"/>
  <c r="I1330" i="4" s="1"/>
  <c r="J1330" i="4" s="1"/>
  <c r="B1331" i="4"/>
  <c r="C1331" i="4" s="1"/>
  <c r="D1331" i="4" s="1"/>
  <c r="E1331" i="4" s="1"/>
  <c r="F1331" i="4" s="1"/>
  <c r="G1331" i="4" s="1"/>
  <c r="H1331" i="4" s="1"/>
  <c r="I1331" i="4" s="1"/>
  <c r="J1331" i="4" s="1"/>
  <c r="B1332" i="4"/>
  <c r="C1332" i="4" s="1"/>
  <c r="D1332" i="4" s="1"/>
  <c r="E1332" i="4" s="1"/>
  <c r="F1332" i="4" s="1"/>
  <c r="G1332" i="4" s="1"/>
  <c r="H1332" i="4" s="1"/>
  <c r="I1332" i="4" s="1"/>
  <c r="J1332" i="4" s="1"/>
  <c r="B1333" i="4"/>
  <c r="C1333" i="4" s="1"/>
  <c r="D1333" i="4" s="1"/>
  <c r="E1333" i="4" s="1"/>
  <c r="F1333" i="4" s="1"/>
  <c r="G1333" i="4" s="1"/>
  <c r="H1333" i="4" s="1"/>
  <c r="I1333" i="4" s="1"/>
  <c r="J1333" i="4" s="1"/>
  <c r="B1334" i="4"/>
  <c r="C1334" i="4" s="1"/>
  <c r="D1334" i="4" s="1"/>
  <c r="E1334" i="4" s="1"/>
  <c r="F1334" i="4" s="1"/>
  <c r="G1334" i="4" s="1"/>
  <c r="H1334" i="4" s="1"/>
  <c r="I1334" i="4" s="1"/>
  <c r="J1334" i="4" s="1"/>
  <c r="B1335" i="4"/>
  <c r="C1335" i="4" s="1"/>
  <c r="D1335" i="4" s="1"/>
  <c r="E1335" i="4" s="1"/>
  <c r="F1335" i="4" s="1"/>
  <c r="G1335" i="4" s="1"/>
  <c r="H1335" i="4" s="1"/>
  <c r="I1335" i="4" s="1"/>
  <c r="J1335" i="4" s="1"/>
  <c r="B1336" i="4"/>
  <c r="C1336" i="4" s="1"/>
  <c r="D1336" i="4" s="1"/>
  <c r="E1336" i="4" s="1"/>
  <c r="F1336" i="4" s="1"/>
  <c r="G1336" i="4" s="1"/>
  <c r="H1336" i="4" s="1"/>
  <c r="I1336" i="4" s="1"/>
  <c r="J1336" i="4" s="1"/>
  <c r="B1337" i="4"/>
  <c r="C1337" i="4" s="1"/>
  <c r="D1337" i="4" s="1"/>
  <c r="E1337" i="4" s="1"/>
  <c r="F1337" i="4" s="1"/>
  <c r="G1337" i="4" s="1"/>
  <c r="H1337" i="4" s="1"/>
  <c r="I1337" i="4" s="1"/>
  <c r="J1337" i="4" s="1"/>
  <c r="B1338" i="4"/>
  <c r="C1338" i="4" s="1"/>
  <c r="D1338" i="4" s="1"/>
  <c r="E1338" i="4" s="1"/>
  <c r="F1338" i="4" s="1"/>
  <c r="G1338" i="4" s="1"/>
  <c r="H1338" i="4" s="1"/>
  <c r="I1338" i="4" s="1"/>
  <c r="J1338" i="4" s="1"/>
  <c r="B1339" i="4"/>
  <c r="C1339" i="4" s="1"/>
  <c r="D1339" i="4" s="1"/>
  <c r="E1339" i="4" s="1"/>
  <c r="F1339" i="4" s="1"/>
  <c r="G1339" i="4" s="1"/>
  <c r="H1339" i="4" s="1"/>
  <c r="I1339" i="4" s="1"/>
  <c r="J1339" i="4" s="1"/>
  <c r="B1340" i="4"/>
  <c r="C1340" i="4" s="1"/>
  <c r="D1340" i="4" s="1"/>
  <c r="E1340" i="4" s="1"/>
  <c r="F1340" i="4" s="1"/>
  <c r="G1340" i="4" s="1"/>
  <c r="H1340" i="4" s="1"/>
  <c r="I1340" i="4" s="1"/>
  <c r="J1340" i="4" s="1"/>
  <c r="B1341" i="4"/>
  <c r="C1341" i="4" s="1"/>
  <c r="D1341" i="4" s="1"/>
  <c r="E1341" i="4" s="1"/>
  <c r="F1341" i="4" s="1"/>
  <c r="G1341" i="4" s="1"/>
  <c r="H1341" i="4" s="1"/>
  <c r="I1341" i="4" s="1"/>
  <c r="J1341" i="4" s="1"/>
  <c r="B1342" i="4"/>
  <c r="C1342" i="4" s="1"/>
  <c r="D1342" i="4" s="1"/>
  <c r="E1342" i="4" s="1"/>
  <c r="F1342" i="4" s="1"/>
  <c r="G1342" i="4" s="1"/>
  <c r="H1342" i="4" s="1"/>
  <c r="I1342" i="4" s="1"/>
  <c r="J1342" i="4" s="1"/>
  <c r="B1343" i="4"/>
  <c r="C1343" i="4" s="1"/>
  <c r="D1343" i="4" s="1"/>
  <c r="E1343" i="4" s="1"/>
  <c r="F1343" i="4" s="1"/>
  <c r="G1343" i="4" s="1"/>
  <c r="H1343" i="4" s="1"/>
  <c r="I1343" i="4" s="1"/>
  <c r="J1343" i="4" s="1"/>
  <c r="B1344" i="4"/>
  <c r="C1344" i="4" s="1"/>
  <c r="D1344" i="4" s="1"/>
  <c r="E1344" i="4" s="1"/>
  <c r="F1344" i="4" s="1"/>
  <c r="G1344" i="4" s="1"/>
  <c r="H1344" i="4" s="1"/>
  <c r="I1344" i="4" s="1"/>
  <c r="J1344" i="4" s="1"/>
  <c r="B1345" i="4"/>
  <c r="C1345" i="4" s="1"/>
  <c r="D1345" i="4" s="1"/>
  <c r="E1345" i="4" s="1"/>
  <c r="F1345" i="4" s="1"/>
  <c r="G1345" i="4" s="1"/>
  <c r="H1345" i="4" s="1"/>
  <c r="I1345" i="4" s="1"/>
  <c r="J1345" i="4" s="1"/>
  <c r="B1346" i="4"/>
  <c r="C1346" i="4" s="1"/>
  <c r="D1346" i="4" s="1"/>
  <c r="E1346" i="4" s="1"/>
  <c r="F1346" i="4" s="1"/>
  <c r="G1346" i="4" s="1"/>
  <c r="H1346" i="4" s="1"/>
  <c r="I1346" i="4" s="1"/>
  <c r="J1346" i="4" s="1"/>
  <c r="B1347" i="4"/>
  <c r="C1347" i="4" s="1"/>
  <c r="D1347" i="4" s="1"/>
  <c r="E1347" i="4" s="1"/>
  <c r="F1347" i="4" s="1"/>
  <c r="G1347" i="4" s="1"/>
  <c r="H1347" i="4" s="1"/>
  <c r="I1347" i="4" s="1"/>
  <c r="J1347" i="4" s="1"/>
  <c r="B1348" i="4"/>
  <c r="C1348" i="4" s="1"/>
  <c r="D1348" i="4" s="1"/>
  <c r="E1348" i="4" s="1"/>
  <c r="F1348" i="4" s="1"/>
  <c r="G1348" i="4" s="1"/>
  <c r="H1348" i="4" s="1"/>
  <c r="I1348" i="4" s="1"/>
  <c r="J1348" i="4" s="1"/>
  <c r="B1349" i="4"/>
  <c r="C1349" i="4" s="1"/>
  <c r="D1349" i="4" s="1"/>
  <c r="E1349" i="4" s="1"/>
  <c r="F1349" i="4" s="1"/>
  <c r="G1349" i="4" s="1"/>
  <c r="H1349" i="4" s="1"/>
  <c r="I1349" i="4" s="1"/>
  <c r="J1349" i="4" s="1"/>
  <c r="B1350" i="4"/>
  <c r="C1350" i="4" s="1"/>
  <c r="D1350" i="4" s="1"/>
  <c r="E1350" i="4" s="1"/>
  <c r="F1350" i="4" s="1"/>
  <c r="G1350" i="4" s="1"/>
  <c r="H1350" i="4" s="1"/>
  <c r="I1350" i="4" s="1"/>
  <c r="J1350" i="4" s="1"/>
  <c r="B1351" i="4"/>
  <c r="C1351" i="4" s="1"/>
  <c r="D1351" i="4" s="1"/>
  <c r="E1351" i="4" s="1"/>
  <c r="F1351" i="4" s="1"/>
  <c r="G1351" i="4" s="1"/>
  <c r="H1351" i="4" s="1"/>
  <c r="I1351" i="4" s="1"/>
  <c r="J1351" i="4" s="1"/>
  <c r="B1352" i="4"/>
  <c r="C1352" i="4" s="1"/>
  <c r="D1352" i="4" s="1"/>
  <c r="E1352" i="4" s="1"/>
  <c r="F1352" i="4" s="1"/>
  <c r="G1352" i="4" s="1"/>
  <c r="H1352" i="4" s="1"/>
  <c r="I1352" i="4" s="1"/>
  <c r="J1352" i="4" s="1"/>
  <c r="B1353" i="4"/>
  <c r="C1353" i="4" s="1"/>
  <c r="D1353" i="4" s="1"/>
  <c r="E1353" i="4" s="1"/>
  <c r="F1353" i="4" s="1"/>
  <c r="G1353" i="4" s="1"/>
  <c r="H1353" i="4" s="1"/>
  <c r="I1353" i="4" s="1"/>
  <c r="J1353" i="4" s="1"/>
  <c r="B1354" i="4"/>
  <c r="C1354" i="4" s="1"/>
  <c r="D1354" i="4" s="1"/>
  <c r="E1354" i="4" s="1"/>
  <c r="F1354" i="4" s="1"/>
  <c r="G1354" i="4" s="1"/>
  <c r="H1354" i="4" s="1"/>
  <c r="I1354" i="4" s="1"/>
  <c r="J1354" i="4" s="1"/>
  <c r="B1355" i="4"/>
  <c r="C1355" i="4" s="1"/>
  <c r="D1355" i="4" s="1"/>
  <c r="E1355" i="4" s="1"/>
  <c r="F1355" i="4" s="1"/>
  <c r="G1355" i="4" s="1"/>
  <c r="H1355" i="4" s="1"/>
  <c r="I1355" i="4" s="1"/>
  <c r="J1355" i="4" s="1"/>
  <c r="B1356" i="4"/>
  <c r="C1356" i="4" s="1"/>
  <c r="D1356" i="4" s="1"/>
  <c r="E1356" i="4" s="1"/>
  <c r="F1356" i="4" s="1"/>
  <c r="G1356" i="4" s="1"/>
  <c r="H1356" i="4" s="1"/>
  <c r="I1356" i="4" s="1"/>
  <c r="J1356" i="4" s="1"/>
  <c r="B1357" i="4"/>
  <c r="C1357" i="4" s="1"/>
  <c r="D1357" i="4" s="1"/>
  <c r="E1357" i="4" s="1"/>
  <c r="F1357" i="4" s="1"/>
  <c r="G1357" i="4" s="1"/>
  <c r="H1357" i="4" s="1"/>
  <c r="I1357" i="4" s="1"/>
  <c r="J1357" i="4" s="1"/>
  <c r="B1358" i="4"/>
  <c r="C1358" i="4" s="1"/>
  <c r="D1358" i="4" s="1"/>
  <c r="E1358" i="4" s="1"/>
  <c r="F1358" i="4" s="1"/>
  <c r="G1358" i="4" s="1"/>
  <c r="H1358" i="4" s="1"/>
  <c r="I1358" i="4" s="1"/>
  <c r="J1358" i="4" s="1"/>
  <c r="B1359" i="4"/>
  <c r="C1359" i="4" s="1"/>
  <c r="D1359" i="4" s="1"/>
  <c r="E1359" i="4" s="1"/>
  <c r="F1359" i="4" s="1"/>
  <c r="G1359" i="4" s="1"/>
  <c r="H1359" i="4" s="1"/>
  <c r="I1359" i="4" s="1"/>
  <c r="J1359" i="4" s="1"/>
  <c r="B1360" i="4"/>
  <c r="C1360" i="4" s="1"/>
  <c r="D1360" i="4" s="1"/>
  <c r="E1360" i="4" s="1"/>
  <c r="F1360" i="4" s="1"/>
  <c r="G1360" i="4" s="1"/>
  <c r="H1360" i="4" s="1"/>
  <c r="I1360" i="4" s="1"/>
  <c r="J1360" i="4" s="1"/>
  <c r="B1361" i="4"/>
  <c r="C1361" i="4" s="1"/>
  <c r="D1361" i="4" s="1"/>
  <c r="E1361" i="4" s="1"/>
  <c r="F1361" i="4" s="1"/>
  <c r="G1361" i="4" s="1"/>
  <c r="H1361" i="4" s="1"/>
  <c r="I1361" i="4" s="1"/>
  <c r="J1361" i="4" s="1"/>
  <c r="B1362" i="4"/>
  <c r="C1362" i="4" s="1"/>
  <c r="D1362" i="4" s="1"/>
  <c r="E1362" i="4" s="1"/>
  <c r="F1362" i="4" s="1"/>
  <c r="G1362" i="4" s="1"/>
  <c r="H1362" i="4" s="1"/>
  <c r="I1362" i="4" s="1"/>
  <c r="J1362" i="4" s="1"/>
  <c r="B1363" i="4"/>
  <c r="C1363" i="4" s="1"/>
  <c r="D1363" i="4" s="1"/>
  <c r="E1363" i="4" s="1"/>
  <c r="F1363" i="4" s="1"/>
  <c r="G1363" i="4" s="1"/>
  <c r="H1363" i="4" s="1"/>
  <c r="I1363" i="4" s="1"/>
  <c r="J1363" i="4" s="1"/>
  <c r="B1364" i="4"/>
  <c r="C1364" i="4" s="1"/>
  <c r="D1364" i="4" s="1"/>
  <c r="E1364" i="4" s="1"/>
  <c r="F1364" i="4" s="1"/>
  <c r="G1364" i="4" s="1"/>
  <c r="H1364" i="4" s="1"/>
  <c r="I1364" i="4" s="1"/>
  <c r="J1364" i="4" s="1"/>
  <c r="B1365" i="4"/>
  <c r="C1365" i="4" s="1"/>
  <c r="D1365" i="4" s="1"/>
  <c r="E1365" i="4" s="1"/>
  <c r="F1365" i="4" s="1"/>
  <c r="G1365" i="4" s="1"/>
  <c r="H1365" i="4" s="1"/>
  <c r="I1365" i="4" s="1"/>
  <c r="J1365" i="4" s="1"/>
  <c r="B1366" i="4"/>
  <c r="C1366" i="4" s="1"/>
  <c r="D1366" i="4" s="1"/>
  <c r="E1366" i="4" s="1"/>
  <c r="F1366" i="4" s="1"/>
  <c r="G1366" i="4" s="1"/>
  <c r="H1366" i="4" s="1"/>
  <c r="I1366" i="4" s="1"/>
  <c r="J1366" i="4" s="1"/>
  <c r="B1367" i="4"/>
  <c r="C1367" i="4" s="1"/>
  <c r="D1367" i="4" s="1"/>
  <c r="E1367" i="4" s="1"/>
  <c r="F1367" i="4" s="1"/>
  <c r="G1367" i="4" s="1"/>
  <c r="H1367" i="4" s="1"/>
  <c r="I1367" i="4" s="1"/>
  <c r="J1367" i="4" s="1"/>
  <c r="B1368" i="4"/>
  <c r="C1368" i="4" s="1"/>
  <c r="D1368" i="4" s="1"/>
  <c r="E1368" i="4" s="1"/>
  <c r="F1368" i="4" s="1"/>
  <c r="G1368" i="4" s="1"/>
  <c r="H1368" i="4" s="1"/>
  <c r="I1368" i="4" s="1"/>
  <c r="J1368" i="4" s="1"/>
  <c r="B1369" i="4"/>
  <c r="C1369" i="4" s="1"/>
  <c r="D1369" i="4" s="1"/>
  <c r="E1369" i="4" s="1"/>
  <c r="F1369" i="4" s="1"/>
  <c r="G1369" i="4" s="1"/>
  <c r="H1369" i="4" s="1"/>
  <c r="I1369" i="4" s="1"/>
  <c r="J1369" i="4" s="1"/>
  <c r="B1370" i="4"/>
  <c r="C1370" i="4" s="1"/>
  <c r="D1370" i="4" s="1"/>
  <c r="E1370" i="4" s="1"/>
  <c r="F1370" i="4" s="1"/>
  <c r="G1370" i="4" s="1"/>
  <c r="H1370" i="4" s="1"/>
  <c r="I1370" i="4" s="1"/>
  <c r="J1370" i="4" s="1"/>
  <c r="B1371" i="4"/>
  <c r="C1371" i="4" s="1"/>
  <c r="D1371" i="4" s="1"/>
  <c r="E1371" i="4" s="1"/>
  <c r="F1371" i="4" s="1"/>
  <c r="G1371" i="4" s="1"/>
  <c r="H1371" i="4" s="1"/>
  <c r="I1371" i="4" s="1"/>
  <c r="J1371" i="4" s="1"/>
  <c r="B1372" i="4"/>
  <c r="C1372" i="4" s="1"/>
  <c r="D1372" i="4" s="1"/>
  <c r="E1372" i="4" s="1"/>
  <c r="F1372" i="4" s="1"/>
  <c r="G1372" i="4" s="1"/>
  <c r="H1372" i="4" s="1"/>
  <c r="I1372" i="4" s="1"/>
  <c r="J1372" i="4" s="1"/>
  <c r="B1373" i="4"/>
  <c r="C1373" i="4" s="1"/>
  <c r="D1373" i="4" s="1"/>
  <c r="E1373" i="4" s="1"/>
  <c r="F1373" i="4" s="1"/>
  <c r="G1373" i="4" s="1"/>
  <c r="H1373" i="4" s="1"/>
  <c r="I1373" i="4" s="1"/>
  <c r="J1373" i="4" s="1"/>
  <c r="B1374" i="4"/>
  <c r="C1374" i="4" s="1"/>
  <c r="D1374" i="4" s="1"/>
  <c r="E1374" i="4" s="1"/>
  <c r="F1374" i="4" s="1"/>
  <c r="G1374" i="4" s="1"/>
  <c r="H1374" i="4" s="1"/>
  <c r="I1374" i="4" s="1"/>
  <c r="J1374" i="4" s="1"/>
  <c r="B1375" i="4"/>
  <c r="C1375" i="4" s="1"/>
  <c r="D1375" i="4" s="1"/>
  <c r="E1375" i="4" s="1"/>
  <c r="F1375" i="4" s="1"/>
  <c r="G1375" i="4" s="1"/>
  <c r="H1375" i="4" s="1"/>
  <c r="I1375" i="4" s="1"/>
  <c r="J1375" i="4" s="1"/>
  <c r="B1376" i="4"/>
  <c r="C1376" i="4" s="1"/>
  <c r="D1376" i="4" s="1"/>
  <c r="E1376" i="4" s="1"/>
  <c r="F1376" i="4" s="1"/>
  <c r="G1376" i="4" s="1"/>
  <c r="H1376" i="4" s="1"/>
  <c r="I1376" i="4" s="1"/>
  <c r="J1376" i="4" s="1"/>
  <c r="B1377" i="4"/>
  <c r="C1377" i="4" s="1"/>
  <c r="D1377" i="4" s="1"/>
  <c r="E1377" i="4" s="1"/>
  <c r="F1377" i="4" s="1"/>
  <c r="G1377" i="4" s="1"/>
  <c r="H1377" i="4" s="1"/>
  <c r="I1377" i="4" s="1"/>
  <c r="J1377" i="4" s="1"/>
  <c r="B1378" i="4"/>
  <c r="C1378" i="4" s="1"/>
  <c r="D1378" i="4" s="1"/>
  <c r="E1378" i="4" s="1"/>
  <c r="F1378" i="4" s="1"/>
  <c r="G1378" i="4" s="1"/>
  <c r="H1378" i="4" s="1"/>
  <c r="I1378" i="4" s="1"/>
  <c r="J1378" i="4" s="1"/>
  <c r="B1379" i="4"/>
  <c r="C1379" i="4" s="1"/>
  <c r="D1379" i="4" s="1"/>
  <c r="E1379" i="4" s="1"/>
  <c r="F1379" i="4" s="1"/>
  <c r="G1379" i="4" s="1"/>
  <c r="H1379" i="4" s="1"/>
  <c r="I1379" i="4" s="1"/>
  <c r="J1379" i="4" s="1"/>
  <c r="B1380" i="4"/>
  <c r="C1380" i="4" s="1"/>
  <c r="D1380" i="4" s="1"/>
  <c r="E1380" i="4" s="1"/>
  <c r="F1380" i="4" s="1"/>
  <c r="G1380" i="4" s="1"/>
  <c r="H1380" i="4" s="1"/>
  <c r="I1380" i="4" s="1"/>
  <c r="J1380" i="4" s="1"/>
  <c r="B1381" i="4"/>
  <c r="C1381" i="4" s="1"/>
  <c r="D1381" i="4" s="1"/>
  <c r="E1381" i="4" s="1"/>
  <c r="F1381" i="4" s="1"/>
  <c r="G1381" i="4" s="1"/>
  <c r="H1381" i="4" s="1"/>
  <c r="I1381" i="4" s="1"/>
  <c r="J1381" i="4" s="1"/>
  <c r="B1382" i="4"/>
  <c r="C1382" i="4" s="1"/>
  <c r="D1382" i="4" s="1"/>
  <c r="E1382" i="4" s="1"/>
  <c r="F1382" i="4" s="1"/>
  <c r="G1382" i="4" s="1"/>
  <c r="H1382" i="4" s="1"/>
  <c r="I1382" i="4" s="1"/>
  <c r="J1382" i="4" s="1"/>
  <c r="B1383" i="4"/>
  <c r="C1383" i="4" s="1"/>
  <c r="D1383" i="4" s="1"/>
  <c r="E1383" i="4" s="1"/>
  <c r="F1383" i="4" s="1"/>
  <c r="G1383" i="4" s="1"/>
  <c r="H1383" i="4" s="1"/>
  <c r="I1383" i="4" s="1"/>
  <c r="J1383" i="4" s="1"/>
  <c r="B1384" i="4"/>
  <c r="C1384" i="4" s="1"/>
  <c r="D1384" i="4" s="1"/>
  <c r="E1384" i="4" s="1"/>
  <c r="F1384" i="4" s="1"/>
  <c r="G1384" i="4" s="1"/>
  <c r="H1384" i="4" s="1"/>
  <c r="I1384" i="4" s="1"/>
  <c r="J1384" i="4" s="1"/>
  <c r="B1385" i="4"/>
  <c r="C1385" i="4" s="1"/>
  <c r="D1385" i="4" s="1"/>
  <c r="E1385" i="4" s="1"/>
  <c r="F1385" i="4" s="1"/>
  <c r="G1385" i="4" s="1"/>
  <c r="H1385" i="4" s="1"/>
  <c r="I1385" i="4" s="1"/>
  <c r="J1385" i="4" s="1"/>
  <c r="B1386" i="4"/>
  <c r="C1386" i="4" s="1"/>
  <c r="D1386" i="4" s="1"/>
  <c r="E1386" i="4" s="1"/>
  <c r="F1386" i="4" s="1"/>
  <c r="G1386" i="4" s="1"/>
  <c r="H1386" i="4" s="1"/>
  <c r="I1386" i="4" s="1"/>
  <c r="J1386" i="4" s="1"/>
  <c r="B1387" i="4"/>
  <c r="C1387" i="4" s="1"/>
  <c r="D1387" i="4" s="1"/>
  <c r="E1387" i="4" s="1"/>
  <c r="F1387" i="4" s="1"/>
  <c r="G1387" i="4" s="1"/>
  <c r="H1387" i="4" s="1"/>
  <c r="I1387" i="4" s="1"/>
  <c r="J1387" i="4" s="1"/>
  <c r="B1388" i="4"/>
  <c r="C1388" i="4" s="1"/>
  <c r="D1388" i="4" s="1"/>
  <c r="E1388" i="4" s="1"/>
  <c r="F1388" i="4" s="1"/>
  <c r="G1388" i="4" s="1"/>
  <c r="H1388" i="4" s="1"/>
  <c r="I1388" i="4" s="1"/>
  <c r="J1388" i="4" s="1"/>
  <c r="B1389" i="4"/>
  <c r="C1389" i="4" s="1"/>
  <c r="D1389" i="4" s="1"/>
  <c r="E1389" i="4" s="1"/>
  <c r="F1389" i="4" s="1"/>
  <c r="G1389" i="4" s="1"/>
  <c r="H1389" i="4" s="1"/>
  <c r="I1389" i="4" s="1"/>
  <c r="J1389" i="4" s="1"/>
  <c r="B1390" i="4"/>
  <c r="C1390" i="4" s="1"/>
  <c r="D1390" i="4" s="1"/>
  <c r="E1390" i="4" s="1"/>
  <c r="F1390" i="4" s="1"/>
  <c r="G1390" i="4" s="1"/>
  <c r="H1390" i="4" s="1"/>
  <c r="I1390" i="4" s="1"/>
  <c r="J1390" i="4" s="1"/>
  <c r="B1391" i="4"/>
  <c r="C1391" i="4" s="1"/>
  <c r="D1391" i="4" s="1"/>
  <c r="E1391" i="4" s="1"/>
  <c r="F1391" i="4" s="1"/>
  <c r="G1391" i="4" s="1"/>
  <c r="H1391" i="4" s="1"/>
  <c r="I1391" i="4" s="1"/>
  <c r="J1391" i="4" s="1"/>
  <c r="B1392" i="4"/>
  <c r="C1392" i="4" s="1"/>
  <c r="D1392" i="4" s="1"/>
  <c r="E1392" i="4" s="1"/>
  <c r="F1392" i="4" s="1"/>
  <c r="G1392" i="4" s="1"/>
  <c r="H1392" i="4" s="1"/>
  <c r="I1392" i="4" s="1"/>
  <c r="J1392" i="4" s="1"/>
  <c r="B1393" i="4"/>
  <c r="C1393" i="4" s="1"/>
  <c r="D1393" i="4" s="1"/>
  <c r="E1393" i="4" s="1"/>
  <c r="F1393" i="4" s="1"/>
  <c r="G1393" i="4" s="1"/>
  <c r="H1393" i="4" s="1"/>
  <c r="I1393" i="4" s="1"/>
  <c r="J1393" i="4" s="1"/>
  <c r="B1394" i="4"/>
  <c r="C1394" i="4" s="1"/>
  <c r="D1394" i="4" s="1"/>
  <c r="E1394" i="4" s="1"/>
  <c r="F1394" i="4" s="1"/>
  <c r="G1394" i="4" s="1"/>
  <c r="H1394" i="4" s="1"/>
  <c r="I1394" i="4" s="1"/>
  <c r="J1394" i="4" s="1"/>
  <c r="B1395" i="4"/>
  <c r="C1395" i="4" s="1"/>
  <c r="D1395" i="4" s="1"/>
  <c r="E1395" i="4" s="1"/>
  <c r="F1395" i="4" s="1"/>
  <c r="G1395" i="4" s="1"/>
  <c r="H1395" i="4" s="1"/>
  <c r="I1395" i="4" s="1"/>
  <c r="J1395" i="4" s="1"/>
  <c r="B1396" i="4"/>
  <c r="C1396" i="4" s="1"/>
  <c r="D1396" i="4" s="1"/>
  <c r="E1396" i="4" s="1"/>
  <c r="F1396" i="4" s="1"/>
  <c r="G1396" i="4" s="1"/>
  <c r="H1396" i="4" s="1"/>
  <c r="I1396" i="4" s="1"/>
  <c r="J1396" i="4" s="1"/>
  <c r="B1397" i="4"/>
  <c r="C1397" i="4" s="1"/>
  <c r="D1397" i="4" s="1"/>
  <c r="E1397" i="4" s="1"/>
  <c r="F1397" i="4" s="1"/>
  <c r="G1397" i="4" s="1"/>
  <c r="H1397" i="4" s="1"/>
  <c r="I1397" i="4" s="1"/>
  <c r="J1397" i="4" s="1"/>
  <c r="B1398" i="4"/>
  <c r="C1398" i="4" s="1"/>
  <c r="D1398" i="4" s="1"/>
  <c r="E1398" i="4" s="1"/>
  <c r="F1398" i="4" s="1"/>
  <c r="G1398" i="4" s="1"/>
  <c r="H1398" i="4" s="1"/>
  <c r="I1398" i="4" s="1"/>
  <c r="J1398" i="4" s="1"/>
  <c r="B1399" i="4"/>
  <c r="C1399" i="4" s="1"/>
  <c r="D1399" i="4" s="1"/>
  <c r="E1399" i="4" s="1"/>
  <c r="F1399" i="4" s="1"/>
  <c r="G1399" i="4" s="1"/>
  <c r="H1399" i="4" s="1"/>
  <c r="I1399" i="4" s="1"/>
  <c r="J1399" i="4" s="1"/>
  <c r="B1400" i="4"/>
  <c r="C1400" i="4" s="1"/>
  <c r="D1400" i="4" s="1"/>
  <c r="E1400" i="4" s="1"/>
  <c r="F1400" i="4" s="1"/>
  <c r="G1400" i="4" s="1"/>
  <c r="H1400" i="4" s="1"/>
  <c r="I1400" i="4" s="1"/>
  <c r="J1400" i="4" s="1"/>
  <c r="B1401" i="4"/>
  <c r="C1401" i="4" s="1"/>
  <c r="D1401" i="4" s="1"/>
  <c r="E1401" i="4" s="1"/>
  <c r="F1401" i="4" s="1"/>
  <c r="G1401" i="4" s="1"/>
  <c r="H1401" i="4" s="1"/>
  <c r="I1401" i="4" s="1"/>
  <c r="J1401" i="4" s="1"/>
  <c r="B1402" i="4"/>
  <c r="C1402" i="4" s="1"/>
  <c r="D1402" i="4" s="1"/>
  <c r="E1402" i="4" s="1"/>
  <c r="F1402" i="4" s="1"/>
  <c r="G1402" i="4" s="1"/>
  <c r="H1402" i="4" s="1"/>
  <c r="I1402" i="4" s="1"/>
  <c r="J1402" i="4" s="1"/>
  <c r="B1403" i="4"/>
  <c r="C1403" i="4" s="1"/>
  <c r="D1403" i="4" s="1"/>
  <c r="E1403" i="4" s="1"/>
  <c r="F1403" i="4" s="1"/>
  <c r="G1403" i="4" s="1"/>
  <c r="H1403" i="4" s="1"/>
  <c r="I1403" i="4" s="1"/>
  <c r="J1403" i="4" s="1"/>
  <c r="B1404" i="4"/>
  <c r="C1404" i="4" s="1"/>
  <c r="D1404" i="4" s="1"/>
  <c r="E1404" i="4" s="1"/>
  <c r="F1404" i="4" s="1"/>
  <c r="G1404" i="4" s="1"/>
  <c r="H1404" i="4" s="1"/>
  <c r="I1404" i="4" s="1"/>
  <c r="J1404" i="4" s="1"/>
  <c r="B1405" i="4"/>
  <c r="C1405" i="4" s="1"/>
  <c r="D1405" i="4" s="1"/>
  <c r="E1405" i="4" s="1"/>
  <c r="F1405" i="4" s="1"/>
  <c r="G1405" i="4" s="1"/>
  <c r="H1405" i="4" s="1"/>
  <c r="I1405" i="4" s="1"/>
  <c r="J1405" i="4" s="1"/>
  <c r="B1406" i="4"/>
  <c r="C1406" i="4" s="1"/>
  <c r="D1406" i="4" s="1"/>
  <c r="E1406" i="4" s="1"/>
  <c r="F1406" i="4" s="1"/>
  <c r="G1406" i="4" s="1"/>
  <c r="H1406" i="4" s="1"/>
  <c r="I1406" i="4" s="1"/>
  <c r="J1406" i="4" s="1"/>
  <c r="B1407" i="4"/>
  <c r="C1407" i="4" s="1"/>
  <c r="D1407" i="4" s="1"/>
  <c r="E1407" i="4" s="1"/>
  <c r="F1407" i="4" s="1"/>
  <c r="G1407" i="4" s="1"/>
  <c r="H1407" i="4" s="1"/>
  <c r="I1407" i="4" s="1"/>
  <c r="J1407" i="4" s="1"/>
  <c r="B1408" i="4"/>
  <c r="C1408" i="4" s="1"/>
  <c r="D1408" i="4" s="1"/>
  <c r="E1408" i="4" s="1"/>
  <c r="F1408" i="4" s="1"/>
  <c r="G1408" i="4" s="1"/>
  <c r="H1408" i="4" s="1"/>
  <c r="I1408" i="4" s="1"/>
  <c r="J1408" i="4" s="1"/>
  <c r="B1409" i="4"/>
  <c r="C1409" i="4" s="1"/>
  <c r="D1409" i="4" s="1"/>
  <c r="E1409" i="4" s="1"/>
  <c r="F1409" i="4" s="1"/>
  <c r="G1409" i="4" s="1"/>
  <c r="H1409" i="4" s="1"/>
  <c r="I1409" i="4" s="1"/>
  <c r="J1409" i="4" s="1"/>
  <c r="B1410" i="4"/>
  <c r="C1410" i="4" s="1"/>
  <c r="D1410" i="4" s="1"/>
  <c r="E1410" i="4" s="1"/>
  <c r="F1410" i="4" s="1"/>
  <c r="G1410" i="4" s="1"/>
  <c r="H1410" i="4" s="1"/>
  <c r="I1410" i="4" s="1"/>
  <c r="J1410" i="4" s="1"/>
  <c r="B1411" i="4"/>
  <c r="C1411" i="4" s="1"/>
  <c r="D1411" i="4" s="1"/>
  <c r="E1411" i="4" s="1"/>
  <c r="F1411" i="4" s="1"/>
  <c r="G1411" i="4" s="1"/>
  <c r="H1411" i="4" s="1"/>
  <c r="I1411" i="4" s="1"/>
  <c r="J1411" i="4" s="1"/>
  <c r="B1412" i="4"/>
  <c r="C1412" i="4" s="1"/>
  <c r="D1412" i="4" s="1"/>
  <c r="E1412" i="4" s="1"/>
  <c r="F1412" i="4" s="1"/>
  <c r="G1412" i="4" s="1"/>
  <c r="H1412" i="4" s="1"/>
  <c r="I1412" i="4" s="1"/>
  <c r="J1412" i="4" s="1"/>
  <c r="B1413" i="4"/>
  <c r="C1413" i="4" s="1"/>
  <c r="D1413" i="4" s="1"/>
  <c r="E1413" i="4" s="1"/>
  <c r="F1413" i="4" s="1"/>
  <c r="G1413" i="4" s="1"/>
  <c r="H1413" i="4" s="1"/>
  <c r="I1413" i="4" s="1"/>
  <c r="J1413" i="4" s="1"/>
  <c r="B1414" i="4"/>
  <c r="C1414" i="4" s="1"/>
  <c r="D1414" i="4" s="1"/>
  <c r="E1414" i="4" s="1"/>
  <c r="F1414" i="4" s="1"/>
  <c r="G1414" i="4" s="1"/>
  <c r="H1414" i="4" s="1"/>
  <c r="I1414" i="4" s="1"/>
  <c r="J1414" i="4" s="1"/>
  <c r="B1415" i="4"/>
  <c r="C1415" i="4" s="1"/>
  <c r="D1415" i="4" s="1"/>
  <c r="E1415" i="4" s="1"/>
  <c r="F1415" i="4" s="1"/>
  <c r="G1415" i="4" s="1"/>
  <c r="H1415" i="4" s="1"/>
  <c r="I1415" i="4" s="1"/>
  <c r="J1415" i="4" s="1"/>
  <c r="B1416" i="4"/>
  <c r="C1416" i="4" s="1"/>
  <c r="D1416" i="4" s="1"/>
  <c r="E1416" i="4" s="1"/>
  <c r="F1416" i="4" s="1"/>
  <c r="G1416" i="4" s="1"/>
  <c r="H1416" i="4" s="1"/>
  <c r="I1416" i="4" s="1"/>
  <c r="J1416" i="4" s="1"/>
  <c r="B1417" i="4"/>
  <c r="C1417" i="4" s="1"/>
  <c r="D1417" i="4" s="1"/>
  <c r="E1417" i="4" s="1"/>
  <c r="F1417" i="4" s="1"/>
  <c r="G1417" i="4" s="1"/>
  <c r="H1417" i="4" s="1"/>
  <c r="I1417" i="4" s="1"/>
  <c r="J1417" i="4" s="1"/>
  <c r="B1418" i="4"/>
  <c r="C1418" i="4" s="1"/>
  <c r="D1418" i="4" s="1"/>
  <c r="E1418" i="4" s="1"/>
  <c r="F1418" i="4" s="1"/>
  <c r="G1418" i="4" s="1"/>
  <c r="H1418" i="4" s="1"/>
  <c r="I1418" i="4" s="1"/>
  <c r="J1418" i="4" s="1"/>
  <c r="B1419" i="4"/>
  <c r="C1419" i="4" s="1"/>
  <c r="D1419" i="4" s="1"/>
  <c r="E1419" i="4" s="1"/>
  <c r="F1419" i="4" s="1"/>
  <c r="G1419" i="4" s="1"/>
  <c r="H1419" i="4" s="1"/>
  <c r="I1419" i="4" s="1"/>
  <c r="J1419" i="4" s="1"/>
  <c r="B1420" i="4"/>
  <c r="C1420" i="4" s="1"/>
  <c r="D1420" i="4" s="1"/>
  <c r="E1420" i="4" s="1"/>
  <c r="F1420" i="4" s="1"/>
  <c r="G1420" i="4" s="1"/>
  <c r="H1420" i="4" s="1"/>
  <c r="I1420" i="4" s="1"/>
  <c r="J1420" i="4" s="1"/>
  <c r="B1421" i="4"/>
  <c r="C1421" i="4" s="1"/>
  <c r="D1421" i="4" s="1"/>
  <c r="E1421" i="4" s="1"/>
  <c r="F1421" i="4" s="1"/>
  <c r="G1421" i="4" s="1"/>
  <c r="H1421" i="4" s="1"/>
  <c r="I1421" i="4" s="1"/>
  <c r="J1421" i="4" s="1"/>
  <c r="B1422" i="4"/>
  <c r="C1422" i="4" s="1"/>
  <c r="D1422" i="4" s="1"/>
  <c r="E1422" i="4" s="1"/>
  <c r="F1422" i="4" s="1"/>
  <c r="G1422" i="4" s="1"/>
  <c r="H1422" i="4" s="1"/>
  <c r="I1422" i="4" s="1"/>
  <c r="J1422" i="4" s="1"/>
  <c r="B1423" i="4"/>
  <c r="C1423" i="4" s="1"/>
  <c r="D1423" i="4" s="1"/>
  <c r="E1423" i="4" s="1"/>
  <c r="F1423" i="4" s="1"/>
  <c r="G1423" i="4" s="1"/>
  <c r="H1423" i="4" s="1"/>
  <c r="I1423" i="4" s="1"/>
  <c r="J1423" i="4" s="1"/>
  <c r="B1424" i="4"/>
  <c r="C1424" i="4" s="1"/>
  <c r="D1424" i="4" s="1"/>
  <c r="E1424" i="4" s="1"/>
  <c r="F1424" i="4" s="1"/>
  <c r="G1424" i="4" s="1"/>
  <c r="H1424" i="4" s="1"/>
  <c r="I1424" i="4" s="1"/>
  <c r="J1424" i="4" s="1"/>
  <c r="B1425" i="4"/>
  <c r="C1425" i="4" s="1"/>
  <c r="D1425" i="4" s="1"/>
  <c r="E1425" i="4" s="1"/>
  <c r="F1425" i="4" s="1"/>
  <c r="G1425" i="4" s="1"/>
  <c r="H1425" i="4" s="1"/>
  <c r="I1425" i="4" s="1"/>
  <c r="J1425" i="4" s="1"/>
  <c r="B1426" i="4"/>
  <c r="C1426" i="4" s="1"/>
  <c r="D1426" i="4" s="1"/>
  <c r="E1426" i="4" s="1"/>
  <c r="F1426" i="4" s="1"/>
  <c r="G1426" i="4" s="1"/>
  <c r="H1426" i="4" s="1"/>
  <c r="I1426" i="4" s="1"/>
  <c r="J1426" i="4" s="1"/>
  <c r="B1427" i="4"/>
  <c r="C1427" i="4" s="1"/>
  <c r="D1427" i="4" s="1"/>
  <c r="E1427" i="4" s="1"/>
  <c r="F1427" i="4" s="1"/>
  <c r="G1427" i="4" s="1"/>
  <c r="H1427" i="4" s="1"/>
  <c r="I1427" i="4" s="1"/>
  <c r="J1427" i="4" s="1"/>
  <c r="B1428" i="4"/>
  <c r="C1428" i="4" s="1"/>
  <c r="D1428" i="4" s="1"/>
  <c r="E1428" i="4" s="1"/>
  <c r="F1428" i="4" s="1"/>
  <c r="G1428" i="4" s="1"/>
  <c r="H1428" i="4" s="1"/>
  <c r="I1428" i="4" s="1"/>
  <c r="J1428" i="4" s="1"/>
  <c r="B1429" i="4"/>
  <c r="C1429" i="4" s="1"/>
  <c r="D1429" i="4" s="1"/>
  <c r="E1429" i="4" s="1"/>
  <c r="F1429" i="4" s="1"/>
  <c r="G1429" i="4" s="1"/>
  <c r="H1429" i="4" s="1"/>
  <c r="I1429" i="4" s="1"/>
  <c r="J1429" i="4" s="1"/>
  <c r="B1430" i="4"/>
  <c r="C1430" i="4" s="1"/>
  <c r="D1430" i="4" s="1"/>
  <c r="E1430" i="4" s="1"/>
  <c r="F1430" i="4" s="1"/>
  <c r="G1430" i="4" s="1"/>
  <c r="H1430" i="4" s="1"/>
  <c r="I1430" i="4" s="1"/>
  <c r="J1430" i="4" s="1"/>
  <c r="B1431" i="4"/>
  <c r="C1431" i="4" s="1"/>
  <c r="D1431" i="4" s="1"/>
  <c r="E1431" i="4" s="1"/>
  <c r="F1431" i="4" s="1"/>
  <c r="G1431" i="4" s="1"/>
  <c r="H1431" i="4" s="1"/>
  <c r="I1431" i="4" s="1"/>
  <c r="J1431" i="4" s="1"/>
  <c r="B1432" i="4"/>
  <c r="C1432" i="4" s="1"/>
  <c r="D1432" i="4" s="1"/>
  <c r="E1432" i="4" s="1"/>
  <c r="F1432" i="4" s="1"/>
  <c r="G1432" i="4" s="1"/>
  <c r="H1432" i="4" s="1"/>
  <c r="I1432" i="4" s="1"/>
  <c r="J1432" i="4" s="1"/>
  <c r="B1433" i="4"/>
  <c r="C1433" i="4" s="1"/>
  <c r="D1433" i="4" s="1"/>
  <c r="E1433" i="4" s="1"/>
  <c r="F1433" i="4" s="1"/>
  <c r="G1433" i="4" s="1"/>
  <c r="H1433" i="4" s="1"/>
  <c r="I1433" i="4" s="1"/>
  <c r="J1433" i="4" s="1"/>
  <c r="B1434" i="4"/>
  <c r="C1434" i="4" s="1"/>
  <c r="D1434" i="4" s="1"/>
  <c r="E1434" i="4" s="1"/>
  <c r="F1434" i="4" s="1"/>
  <c r="G1434" i="4" s="1"/>
  <c r="H1434" i="4" s="1"/>
  <c r="I1434" i="4" s="1"/>
  <c r="J1434" i="4" s="1"/>
  <c r="B1435" i="4"/>
  <c r="C1435" i="4" s="1"/>
  <c r="D1435" i="4" s="1"/>
  <c r="E1435" i="4" s="1"/>
  <c r="F1435" i="4" s="1"/>
  <c r="G1435" i="4" s="1"/>
  <c r="H1435" i="4" s="1"/>
  <c r="I1435" i="4" s="1"/>
  <c r="J1435" i="4" s="1"/>
  <c r="B1436" i="4"/>
  <c r="C1436" i="4" s="1"/>
  <c r="D1436" i="4" s="1"/>
  <c r="E1436" i="4" s="1"/>
  <c r="F1436" i="4" s="1"/>
  <c r="G1436" i="4" s="1"/>
  <c r="H1436" i="4" s="1"/>
  <c r="I1436" i="4" s="1"/>
  <c r="J1436" i="4" s="1"/>
  <c r="B1437" i="4"/>
  <c r="C1437" i="4" s="1"/>
  <c r="D1437" i="4" s="1"/>
  <c r="E1437" i="4" s="1"/>
  <c r="F1437" i="4" s="1"/>
  <c r="G1437" i="4" s="1"/>
  <c r="H1437" i="4" s="1"/>
  <c r="I1437" i="4" s="1"/>
  <c r="J1437" i="4" s="1"/>
  <c r="B1438" i="4"/>
  <c r="C1438" i="4" s="1"/>
  <c r="D1438" i="4" s="1"/>
  <c r="E1438" i="4" s="1"/>
  <c r="F1438" i="4" s="1"/>
  <c r="G1438" i="4" s="1"/>
  <c r="H1438" i="4" s="1"/>
  <c r="I1438" i="4" s="1"/>
  <c r="J1438" i="4" s="1"/>
  <c r="B1439" i="4"/>
  <c r="C1439" i="4" s="1"/>
  <c r="D1439" i="4" s="1"/>
  <c r="E1439" i="4" s="1"/>
  <c r="F1439" i="4" s="1"/>
  <c r="G1439" i="4" s="1"/>
  <c r="H1439" i="4" s="1"/>
  <c r="I1439" i="4" s="1"/>
  <c r="J1439" i="4" s="1"/>
  <c r="B1440" i="4"/>
  <c r="C1440" i="4" s="1"/>
  <c r="D1440" i="4" s="1"/>
  <c r="E1440" i="4" s="1"/>
  <c r="F1440" i="4" s="1"/>
  <c r="G1440" i="4" s="1"/>
  <c r="H1440" i="4" s="1"/>
  <c r="I1440" i="4" s="1"/>
  <c r="J1440" i="4" s="1"/>
  <c r="B1441" i="4"/>
  <c r="C1441" i="4" s="1"/>
  <c r="D1441" i="4" s="1"/>
  <c r="E1441" i="4" s="1"/>
  <c r="F1441" i="4" s="1"/>
  <c r="G1441" i="4" s="1"/>
  <c r="H1441" i="4" s="1"/>
  <c r="I1441" i="4" s="1"/>
  <c r="J1441" i="4" s="1"/>
  <c r="B1442" i="4"/>
  <c r="C1442" i="4" s="1"/>
  <c r="D1442" i="4" s="1"/>
  <c r="E1442" i="4" s="1"/>
  <c r="F1442" i="4" s="1"/>
  <c r="G1442" i="4" s="1"/>
  <c r="H1442" i="4" s="1"/>
  <c r="I1442" i="4" s="1"/>
  <c r="J1442" i="4" s="1"/>
  <c r="B1443" i="4"/>
  <c r="C1443" i="4" s="1"/>
  <c r="D1443" i="4" s="1"/>
  <c r="E1443" i="4" s="1"/>
  <c r="F1443" i="4" s="1"/>
  <c r="G1443" i="4" s="1"/>
  <c r="H1443" i="4" s="1"/>
  <c r="I1443" i="4" s="1"/>
  <c r="J1443" i="4" s="1"/>
  <c r="B1444" i="4"/>
  <c r="C1444" i="4" s="1"/>
  <c r="D1444" i="4" s="1"/>
  <c r="E1444" i="4" s="1"/>
  <c r="F1444" i="4" s="1"/>
  <c r="G1444" i="4" s="1"/>
  <c r="H1444" i="4" s="1"/>
  <c r="I1444" i="4" s="1"/>
  <c r="J1444" i="4" s="1"/>
  <c r="B1445" i="4"/>
  <c r="C1445" i="4" s="1"/>
  <c r="D1445" i="4" s="1"/>
  <c r="E1445" i="4" s="1"/>
  <c r="F1445" i="4" s="1"/>
  <c r="G1445" i="4" s="1"/>
  <c r="H1445" i="4" s="1"/>
  <c r="I1445" i="4" s="1"/>
  <c r="J1445" i="4" s="1"/>
  <c r="B1446" i="4"/>
  <c r="C1446" i="4" s="1"/>
  <c r="D1446" i="4" s="1"/>
  <c r="E1446" i="4" s="1"/>
  <c r="F1446" i="4" s="1"/>
  <c r="G1446" i="4" s="1"/>
  <c r="H1446" i="4" s="1"/>
  <c r="I1446" i="4" s="1"/>
  <c r="J1446" i="4" s="1"/>
  <c r="B1447" i="4"/>
  <c r="C1447" i="4" s="1"/>
  <c r="D1447" i="4" s="1"/>
  <c r="E1447" i="4" s="1"/>
  <c r="F1447" i="4" s="1"/>
  <c r="G1447" i="4" s="1"/>
  <c r="H1447" i="4" s="1"/>
  <c r="I1447" i="4" s="1"/>
  <c r="J1447" i="4" s="1"/>
  <c r="B1448" i="4"/>
  <c r="C1448" i="4" s="1"/>
  <c r="D1448" i="4" s="1"/>
  <c r="E1448" i="4" s="1"/>
  <c r="F1448" i="4" s="1"/>
  <c r="G1448" i="4" s="1"/>
  <c r="H1448" i="4" s="1"/>
  <c r="I1448" i="4" s="1"/>
  <c r="J1448" i="4" s="1"/>
  <c r="B1449" i="4"/>
  <c r="C1449" i="4" s="1"/>
  <c r="D1449" i="4" s="1"/>
  <c r="E1449" i="4" s="1"/>
  <c r="F1449" i="4" s="1"/>
  <c r="G1449" i="4" s="1"/>
  <c r="H1449" i="4" s="1"/>
  <c r="I1449" i="4" s="1"/>
  <c r="J1449" i="4" s="1"/>
  <c r="B1450" i="4"/>
  <c r="C1450" i="4" s="1"/>
  <c r="D1450" i="4" s="1"/>
  <c r="E1450" i="4" s="1"/>
  <c r="F1450" i="4" s="1"/>
  <c r="G1450" i="4" s="1"/>
  <c r="H1450" i="4" s="1"/>
  <c r="I1450" i="4" s="1"/>
  <c r="J1450" i="4" s="1"/>
  <c r="B1451" i="4"/>
  <c r="C1451" i="4" s="1"/>
  <c r="D1451" i="4" s="1"/>
  <c r="E1451" i="4" s="1"/>
  <c r="F1451" i="4" s="1"/>
  <c r="G1451" i="4" s="1"/>
  <c r="H1451" i="4" s="1"/>
  <c r="I1451" i="4" s="1"/>
  <c r="J1451" i="4" s="1"/>
  <c r="B1452" i="4"/>
  <c r="C1452" i="4" s="1"/>
  <c r="D1452" i="4" s="1"/>
  <c r="E1452" i="4" s="1"/>
  <c r="F1452" i="4" s="1"/>
  <c r="G1452" i="4" s="1"/>
  <c r="H1452" i="4" s="1"/>
  <c r="I1452" i="4" s="1"/>
  <c r="J1452" i="4" s="1"/>
  <c r="B1453" i="4"/>
  <c r="C1453" i="4" s="1"/>
  <c r="D1453" i="4" s="1"/>
  <c r="E1453" i="4" s="1"/>
  <c r="F1453" i="4" s="1"/>
  <c r="G1453" i="4" s="1"/>
  <c r="H1453" i="4" s="1"/>
  <c r="I1453" i="4" s="1"/>
  <c r="J1453" i="4" s="1"/>
  <c r="B1454" i="4"/>
  <c r="C1454" i="4" s="1"/>
  <c r="D1454" i="4" s="1"/>
  <c r="E1454" i="4" s="1"/>
  <c r="F1454" i="4" s="1"/>
  <c r="G1454" i="4" s="1"/>
  <c r="H1454" i="4" s="1"/>
  <c r="I1454" i="4" s="1"/>
  <c r="J1454" i="4" s="1"/>
  <c r="B1455" i="4"/>
  <c r="C1455" i="4" s="1"/>
  <c r="D1455" i="4" s="1"/>
  <c r="E1455" i="4" s="1"/>
  <c r="F1455" i="4" s="1"/>
  <c r="G1455" i="4" s="1"/>
  <c r="H1455" i="4" s="1"/>
  <c r="I1455" i="4" s="1"/>
  <c r="J1455" i="4" s="1"/>
  <c r="B1456" i="4"/>
  <c r="C1456" i="4" s="1"/>
  <c r="D1456" i="4" s="1"/>
  <c r="E1456" i="4" s="1"/>
  <c r="F1456" i="4" s="1"/>
  <c r="G1456" i="4" s="1"/>
  <c r="H1456" i="4" s="1"/>
  <c r="I1456" i="4" s="1"/>
  <c r="J1456" i="4" s="1"/>
  <c r="B1457" i="4"/>
  <c r="C1457" i="4" s="1"/>
  <c r="D1457" i="4" s="1"/>
  <c r="E1457" i="4" s="1"/>
  <c r="F1457" i="4" s="1"/>
  <c r="G1457" i="4" s="1"/>
  <c r="H1457" i="4" s="1"/>
  <c r="I1457" i="4" s="1"/>
  <c r="J1457" i="4" s="1"/>
  <c r="B1458" i="4"/>
  <c r="C1458" i="4" s="1"/>
  <c r="D1458" i="4" s="1"/>
  <c r="E1458" i="4" s="1"/>
  <c r="F1458" i="4" s="1"/>
  <c r="G1458" i="4" s="1"/>
  <c r="H1458" i="4" s="1"/>
  <c r="I1458" i="4" s="1"/>
  <c r="J1458" i="4" s="1"/>
  <c r="B1459" i="4"/>
  <c r="C1459" i="4" s="1"/>
  <c r="D1459" i="4" s="1"/>
  <c r="E1459" i="4" s="1"/>
  <c r="F1459" i="4" s="1"/>
  <c r="G1459" i="4" s="1"/>
  <c r="H1459" i="4" s="1"/>
  <c r="I1459" i="4" s="1"/>
  <c r="J1459" i="4" s="1"/>
  <c r="B1460" i="4"/>
  <c r="C1460" i="4" s="1"/>
  <c r="D1460" i="4" s="1"/>
  <c r="E1460" i="4" s="1"/>
  <c r="F1460" i="4" s="1"/>
  <c r="G1460" i="4" s="1"/>
  <c r="H1460" i="4" s="1"/>
  <c r="I1460" i="4" s="1"/>
  <c r="J1460" i="4" s="1"/>
  <c r="B1461" i="4"/>
  <c r="C1461" i="4" s="1"/>
  <c r="D1461" i="4" s="1"/>
  <c r="E1461" i="4" s="1"/>
  <c r="F1461" i="4" s="1"/>
  <c r="G1461" i="4" s="1"/>
  <c r="H1461" i="4" s="1"/>
  <c r="I1461" i="4" s="1"/>
  <c r="J1461" i="4" s="1"/>
  <c r="B1462" i="4"/>
  <c r="C1462" i="4" s="1"/>
  <c r="D1462" i="4" s="1"/>
  <c r="E1462" i="4" s="1"/>
  <c r="F1462" i="4" s="1"/>
  <c r="G1462" i="4" s="1"/>
  <c r="H1462" i="4" s="1"/>
  <c r="I1462" i="4" s="1"/>
  <c r="J1462" i="4" s="1"/>
  <c r="B1463" i="4"/>
  <c r="C1463" i="4" s="1"/>
  <c r="D1463" i="4" s="1"/>
  <c r="E1463" i="4" s="1"/>
  <c r="F1463" i="4" s="1"/>
  <c r="G1463" i="4" s="1"/>
  <c r="H1463" i="4" s="1"/>
  <c r="I1463" i="4" s="1"/>
  <c r="J1463" i="4" s="1"/>
  <c r="B1464" i="4"/>
  <c r="C1464" i="4" s="1"/>
  <c r="D1464" i="4" s="1"/>
  <c r="E1464" i="4" s="1"/>
  <c r="F1464" i="4" s="1"/>
  <c r="G1464" i="4" s="1"/>
  <c r="H1464" i="4" s="1"/>
  <c r="I1464" i="4" s="1"/>
  <c r="J1464" i="4" s="1"/>
  <c r="B1465" i="4"/>
  <c r="C1465" i="4" s="1"/>
  <c r="D1465" i="4" s="1"/>
  <c r="E1465" i="4" s="1"/>
  <c r="F1465" i="4" s="1"/>
  <c r="G1465" i="4" s="1"/>
  <c r="H1465" i="4" s="1"/>
  <c r="I1465" i="4" s="1"/>
  <c r="J1465" i="4" s="1"/>
  <c r="B1466" i="4"/>
  <c r="C1466" i="4" s="1"/>
  <c r="D1466" i="4" s="1"/>
  <c r="E1466" i="4" s="1"/>
  <c r="F1466" i="4" s="1"/>
  <c r="G1466" i="4" s="1"/>
  <c r="H1466" i="4" s="1"/>
  <c r="I1466" i="4" s="1"/>
  <c r="J1466" i="4" s="1"/>
  <c r="B1467" i="4"/>
  <c r="C1467" i="4" s="1"/>
  <c r="D1467" i="4" s="1"/>
  <c r="E1467" i="4" s="1"/>
  <c r="F1467" i="4" s="1"/>
  <c r="G1467" i="4" s="1"/>
  <c r="H1467" i="4" s="1"/>
  <c r="I1467" i="4" s="1"/>
  <c r="J1467" i="4" s="1"/>
  <c r="B1468" i="4"/>
  <c r="C1468" i="4" s="1"/>
  <c r="D1468" i="4" s="1"/>
  <c r="E1468" i="4" s="1"/>
  <c r="F1468" i="4" s="1"/>
  <c r="G1468" i="4" s="1"/>
  <c r="H1468" i="4" s="1"/>
  <c r="I1468" i="4" s="1"/>
  <c r="J1468" i="4" s="1"/>
  <c r="B1469" i="4"/>
  <c r="C1469" i="4" s="1"/>
  <c r="D1469" i="4" s="1"/>
  <c r="E1469" i="4" s="1"/>
  <c r="F1469" i="4" s="1"/>
  <c r="G1469" i="4" s="1"/>
  <c r="H1469" i="4" s="1"/>
  <c r="I1469" i="4" s="1"/>
  <c r="J1469" i="4" s="1"/>
  <c r="B1470" i="4"/>
  <c r="C1470" i="4" s="1"/>
  <c r="D1470" i="4" s="1"/>
  <c r="E1470" i="4" s="1"/>
  <c r="F1470" i="4" s="1"/>
  <c r="G1470" i="4" s="1"/>
  <c r="H1470" i="4" s="1"/>
  <c r="I1470" i="4" s="1"/>
  <c r="J1470" i="4" s="1"/>
  <c r="B1471" i="4"/>
  <c r="C1471" i="4" s="1"/>
  <c r="D1471" i="4" s="1"/>
  <c r="E1471" i="4" s="1"/>
  <c r="F1471" i="4" s="1"/>
  <c r="G1471" i="4" s="1"/>
  <c r="H1471" i="4" s="1"/>
  <c r="I1471" i="4" s="1"/>
  <c r="J1471" i="4" s="1"/>
  <c r="B1472" i="4"/>
  <c r="C1472" i="4" s="1"/>
  <c r="D1472" i="4" s="1"/>
  <c r="E1472" i="4" s="1"/>
  <c r="F1472" i="4" s="1"/>
  <c r="G1472" i="4" s="1"/>
  <c r="H1472" i="4" s="1"/>
  <c r="I1472" i="4" s="1"/>
  <c r="J1472" i="4" s="1"/>
  <c r="B1473" i="4"/>
  <c r="C1473" i="4" s="1"/>
  <c r="D1473" i="4" s="1"/>
  <c r="E1473" i="4" s="1"/>
  <c r="F1473" i="4" s="1"/>
  <c r="G1473" i="4" s="1"/>
  <c r="H1473" i="4" s="1"/>
  <c r="I1473" i="4" s="1"/>
  <c r="J1473" i="4" s="1"/>
  <c r="B1474" i="4"/>
  <c r="C1474" i="4" s="1"/>
  <c r="D1474" i="4" s="1"/>
  <c r="E1474" i="4" s="1"/>
  <c r="F1474" i="4" s="1"/>
  <c r="G1474" i="4" s="1"/>
  <c r="H1474" i="4" s="1"/>
  <c r="I1474" i="4" s="1"/>
  <c r="J1474" i="4" s="1"/>
  <c r="B1475" i="4"/>
  <c r="C1475" i="4" s="1"/>
  <c r="D1475" i="4" s="1"/>
  <c r="E1475" i="4" s="1"/>
  <c r="F1475" i="4" s="1"/>
  <c r="G1475" i="4" s="1"/>
  <c r="H1475" i="4" s="1"/>
  <c r="I1475" i="4" s="1"/>
  <c r="J1475" i="4" s="1"/>
  <c r="B1476" i="4"/>
  <c r="C1476" i="4" s="1"/>
  <c r="D1476" i="4" s="1"/>
  <c r="E1476" i="4" s="1"/>
  <c r="F1476" i="4" s="1"/>
  <c r="G1476" i="4" s="1"/>
  <c r="H1476" i="4" s="1"/>
  <c r="I1476" i="4" s="1"/>
  <c r="J1476" i="4" s="1"/>
  <c r="B1477" i="4"/>
  <c r="C1477" i="4" s="1"/>
  <c r="D1477" i="4" s="1"/>
  <c r="E1477" i="4" s="1"/>
  <c r="F1477" i="4" s="1"/>
  <c r="G1477" i="4" s="1"/>
  <c r="H1477" i="4" s="1"/>
  <c r="I1477" i="4" s="1"/>
  <c r="J1477" i="4" s="1"/>
  <c r="B1478" i="4"/>
  <c r="C1478" i="4" s="1"/>
  <c r="D1478" i="4" s="1"/>
  <c r="E1478" i="4" s="1"/>
  <c r="F1478" i="4" s="1"/>
  <c r="G1478" i="4" s="1"/>
  <c r="H1478" i="4" s="1"/>
  <c r="I1478" i="4" s="1"/>
  <c r="J1478" i="4" s="1"/>
  <c r="B1479" i="4"/>
  <c r="C1479" i="4" s="1"/>
  <c r="D1479" i="4" s="1"/>
  <c r="E1479" i="4" s="1"/>
  <c r="F1479" i="4" s="1"/>
  <c r="G1479" i="4" s="1"/>
  <c r="H1479" i="4" s="1"/>
  <c r="I1479" i="4" s="1"/>
  <c r="J1479" i="4" s="1"/>
  <c r="B1480" i="4"/>
  <c r="C1480" i="4" s="1"/>
  <c r="D1480" i="4" s="1"/>
  <c r="E1480" i="4" s="1"/>
  <c r="F1480" i="4" s="1"/>
  <c r="G1480" i="4" s="1"/>
  <c r="H1480" i="4" s="1"/>
  <c r="I1480" i="4" s="1"/>
  <c r="J1480" i="4" s="1"/>
  <c r="B1481" i="4"/>
  <c r="C1481" i="4" s="1"/>
  <c r="D1481" i="4" s="1"/>
  <c r="E1481" i="4" s="1"/>
  <c r="F1481" i="4" s="1"/>
  <c r="G1481" i="4" s="1"/>
  <c r="H1481" i="4" s="1"/>
  <c r="I1481" i="4" s="1"/>
  <c r="J1481" i="4" s="1"/>
  <c r="B1482" i="4"/>
  <c r="C1482" i="4" s="1"/>
  <c r="D1482" i="4" s="1"/>
  <c r="E1482" i="4" s="1"/>
  <c r="F1482" i="4" s="1"/>
  <c r="G1482" i="4" s="1"/>
  <c r="H1482" i="4" s="1"/>
  <c r="I1482" i="4" s="1"/>
  <c r="J1482" i="4" s="1"/>
  <c r="B1483" i="4"/>
  <c r="C1483" i="4" s="1"/>
  <c r="D1483" i="4" s="1"/>
  <c r="E1483" i="4" s="1"/>
  <c r="F1483" i="4" s="1"/>
  <c r="G1483" i="4" s="1"/>
  <c r="H1483" i="4" s="1"/>
  <c r="I1483" i="4" s="1"/>
  <c r="J1483" i="4" s="1"/>
  <c r="B1484" i="4"/>
  <c r="C1484" i="4" s="1"/>
  <c r="D1484" i="4" s="1"/>
  <c r="E1484" i="4" s="1"/>
  <c r="F1484" i="4" s="1"/>
  <c r="G1484" i="4" s="1"/>
  <c r="H1484" i="4" s="1"/>
  <c r="I1484" i="4" s="1"/>
  <c r="J1484" i="4" s="1"/>
  <c r="B1485" i="4"/>
  <c r="C1485" i="4" s="1"/>
  <c r="D1485" i="4" s="1"/>
  <c r="E1485" i="4" s="1"/>
  <c r="F1485" i="4" s="1"/>
  <c r="G1485" i="4" s="1"/>
  <c r="H1485" i="4" s="1"/>
  <c r="I1485" i="4" s="1"/>
  <c r="J1485" i="4" s="1"/>
  <c r="B1486" i="4"/>
  <c r="C1486" i="4" s="1"/>
  <c r="D1486" i="4" s="1"/>
  <c r="E1486" i="4" s="1"/>
  <c r="F1486" i="4" s="1"/>
  <c r="G1486" i="4" s="1"/>
  <c r="H1486" i="4" s="1"/>
  <c r="I1486" i="4" s="1"/>
  <c r="J1486" i="4" s="1"/>
  <c r="B1487" i="4"/>
  <c r="C1487" i="4" s="1"/>
  <c r="D1487" i="4" s="1"/>
  <c r="E1487" i="4" s="1"/>
  <c r="F1487" i="4" s="1"/>
  <c r="G1487" i="4" s="1"/>
  <c r="H1487" i="4" s="1"/>
  <c r="I1487" i="4" s="1"/>
  <c r="J1487" i="4" s="1"/>
  <c r="B1488" i="4"/>
  <c r="C1488" i="4" s="1"/>
  <c r="D1488" i="4" s="1"/>
  <c r="E1488" i="4" s="1"/>
  <c r="F1488" i="4" s="1"/>
  <c r="G1488" i="4" s="1"/>
  <c r="H1488" i="4" s="1"/>
  <c r="I1488" i="4" s="1"/>
  <c r="J1488" i="4" s="1"/>
  <c r="B1489" i="4"/>
  <c r="C1489" i="4" s="1"/>
  <c r="D1489" i="4" s="1"/>
  <c r="E1489" i="4" s="1"/>
  <c r="F1489" i="4" s="1"/>
  <c r="G1489" i="4" s="1"/>
  <c r="H1489" i="4" s="1"/>
  <c r="I1489" i="4" s="1"/>
  <c r="J1489" i="4" s="1"/>
  <c r="B1490" i="4"/>
  <c r="C1490" i="4" s="1"/>
  <c r="D1490" i="4" s="1"/>
  <c r="E1490" i="4" s="1"/>
  <c r="F1490" i="4" s="1"/>
  <c r="G1490" i="4" s="1"/>
  <c r="H1490" i="4" s="1"/>
  <c r="I1490" i="4" s="1"/>
  <c r="J1490" i="4" s="1"/>
  <c r="B1491" i="4"/>
  <c r="C1491" i="4" s="1"/>
  <c r="D1491" i="4" s="1"/>
  <c r="E1491" i="4" s="1"/>
  <c r="F1491" i="4" s="1"/>
  <c r="G1491" i="4" s="1"/>
  <c r="H1491" i="4" s="1"/>
  <c r="I1491" i="4" s="1"/>
  <c r="J1491" i="4" s="1"/>
  <c r="B1492" i="4"/>
  <c r="C1492" i="4" s="1"/>
  <c r="D1492" i="4" s="1"/>
  <c r="E1492" i="4" s="1"/>
  <c r="F1492" i="4" s="1"/>
  <c r="G1492" i="4" s="1"/>
  <c r="H1492" i="4" s="1"/>
  <c r="I1492" i="4" s="1"/>
  <c r="J1492" i="4" s="1"/>
  <c r="B1493" i="4"/>
  <c r="C1493" i="4" s="1"/>
  <c r="D1493" i="4" s="1"/>
  <c r="E1493" i="4" s="1"/>
  <c r="F1493" i="4" s="1"/>
  <c r="G1493" i="4" s="1"/>
  <c r="H1493" i="4" s="1"/>
  <c r="I1493" i="4" s="1"/>
  <c r="J1493" i="4" s="1"/>
  <c r="B1494" i="4"/>
  <c r="C1494" i="4" s="1"/>
  <c r="D1494" i="4" s="1"/>
  <c r="E1494" i="4" s="1"/>
  <c r="F1494" i="4" s="1"/>
  <c r="G1494" i="4" s="1"/>
  <c r="H1494" i="4" s="1"/>
  <c r="I1494" i="4" s="1"/>
  <c r="J1494" i="4" s="1"/>
  <c r="B1495" i="4"/>
  <c r="C1495" i="4" s="1"/>
  <c r="D1495" i="4" s="1"/>
  <c r="E1495" i="4" s="1"/>
  <c r="F1495" i="4" s="1"/>
  <c r="G1495" i="4" s="1"/>
  <c r="H1495" i="4" s="1"/>
  <c r="I1495" i="4" s="1"/>
  <c r="J1495" i="4" s="1"/>
  <c r="B1496" i="4"/>
  <c r="C1496" i="4" s="1"/>
  <c r="D1496" i="4" s="1"/>
  <c r="E1496" i="4" s="1"/>
  <c r="F1496" i="4" s="1"/>
  <c r="G1496" i="4" s="1"/>
  <c r="H1496" i="4" s="1"/>
  <c r="I1496" i="4" s="1"/>
  <c r="J1496" i="4" s="1"/>
  <c r="B1497" i="4"/>
  <c r="C1497" i="4" s="1"/>
  <c r="D1497" i="4" s="1"/>
  <c r="E1497" i="4" s="1"/>
  <c r="F1497" i="4" s="1"/>
  <c r="G1497" i="4" s="1"/>
  <c r="H1497" i="4" s="1"/>
  <c r="I1497" i="4" s="1"/>
  <c r="J1497" i="4" s="1"/>
  <c r="B1498" i="4"/>
  <c r="C1498" i="4" s="1"/>
  <c r="D1498" i="4" s="1"/>
  <c r="E1498" i="4" s="1"/>
  <c r="F1498" i="4" s="1"/>
  <c r="G1498" i="4" s="1"/>
  <c r="H1498" i="4" s="1"/>
  <c r="I1498" i="4" s="1"/>
  <c r="J1498" i="4" s="1"/>
  <c r="B1499" i="4"/>
  <c r="C1499" i="4" s="1"/>
  <c r="D1499" i="4" s="1"/>
  <c r="E1499" i="4" s="1"/>
  <c r="F1499" i="4" s="1"/>
  <c r="G1499" i="4" s="1"/>
  <c r="H1499" i="4" s="1"/>
  <c r="I1499" i="4" s="1"/>
  <c r="J1499" i="4" s="1"/>
  <c r="B1500" i="4"/>
  <c r="C1500" i="4" s="1"/>
  <c r="D1500" i="4" s="1"/>
  <c r="E1500" i="4" s="1"/>
  <c r="F1500" i="4" s="1"/>
  <c r="G1500" i="4" s="1"/>
  <c r="H1500" i="4" s="1"/>
  <c r="I1500" i="4" s="1"/>
  <c r="J1500" i="4" s="1"/>
  <c r="B1501" i="4"/>
  <c r="C1501" i="4" s="1"/>
  <c r="D1501" i="4" s="1"/>
  <c r="E1501" i="4" s="1"/>
  <c r="F1501" i="4" s="1"/>
  <c r="G1501" i="4" s="1"/>
  <c r="H1501" i="4" s="1"/>
  <c r="I1501" i="4" s="1"/>
  <c r="J1501" i="4" s="1"/>
  <c r="B1502" i="4"/>
  <c r="C1502" i="4" s="1"/>
  <c r="D1502" i="4" s="1"/>
  <c r="E1502" i="4" s="1"/>
  <c r="F1502" i="4" s="1"/>
  <c r="G1502" i="4" s="1"/>
  <c r="H1502" i="4" s="1"/>
  <c r="I1502" i="4" s="1"/>
  <c r="J1502" i="4" s="1"/>
  <c r="B1503" i="4"/>
  <c r="C1503" i="4" s="1"/>
  <c r="D1503" i="4" s="1"/>
  <c r="E1503" i="4" s="1"/>
  <c r="F1503" i="4" s="1"/>
  <c r="G1503" i="4" s="1"/>
  <c r="H1503" i="4" s="1"/>
  <c r="I1503" i="4" s="1"/>
  <c r="J1503" i="4" s="1"/>
  <c r="B1504" i="4"/>
  <c r="C1504" i="4" s="1"/>
  <c r="D1504" i="4" s="1"/>
  <c r="E1504" i="4" s="1"/>
  <c r="F1504" i="4" s="1"/>
  <c r="G1504" i="4" s="1"/>
  <c r="H1504" i="4" s="1"/>
  <c r="I1504" i="4" s="1"/>
  <c r="J1504" i="4" s="1"/>
  <c r="B1505" i="4"/>
  <c r="C1505" i="4" s="1"/>
  <c r="D1505" i="4" s="1"/>
  <c r="E1505" i="4" s="1"/>
  <c r="F1505" i="4" s="1"/>
  <c r="G1505" i="4" s="1"/>
  <c r="H1505" i="4" s="1"/>
  <c r="I1505" i="4" s="1"/>
  <c r="J1505" i="4" s="1"/>
  <c r="B1506" i="4"/>
  <c r="C1506" i="4" s="1"/>
  <c r="D1506" i="4" s="1"/>
  <c r="E1506" i="4" s="1"/>
  <c r="F1506" i="4" s="1"/>
  <c r="G1506" i="4" s="1"/>
  <c r="H1506" i="4" s="1"/>
  <c r="I1506" i="4" s="1"/>
  <c r="J1506" i="4" s="1"/>
  <c r="B1507" i="4"/>
  <c r="C1507" i="4" s="1"/>
  <c r="D1507" i="4" s="1"/>
  <c r="E1507" i="4" s="1"/>
  <c r="F1507" i="4" s="1"/>
  <c r="G1507" i="4" s="1"/>
  <c r="H1507" i="4" s="1"/>
  <c r="I1507" i="4" s="1"/>
  <c r="J1507" i="4" s="1"/>
  <c r="B1508" i="4"/>
  <c r="C1508" i="4" s="1"/>
  <c r="D1508" i="4" s="1"/>
  <c r="E1508" i="4" s="1"/>
  <c r="F1508" i="4" s="1"/>
  <c r="G1508" i="4" s="1"/>
  <c r="H1508" i="4" s="1"/>
  <c r="I1508" i="4" s="1"/>
  <c r="J1508" i="4" s="1"/>
  <c r="B1509" i="4"/>
  <c r="C1509" i="4" s="1"/>
  <c r="D1509" i="4" s="1"/>
  <c r="E1509" i="4" s="1"/>
  <c r="F1509" i="4" s="1"/>
  <c r="G1509" i="4" s="1"/>
  <c r="H1509" i="4" s="1"/>
  <c r="I1509" i="4" s="1"/>
  <c r="J1509" i="4" s="1"/>
  <c r="B1510" i="4"/>
  <c r="C1510" i="4" s="1"/>
  <c r="D1510" i="4" s="1"/>
  <c r="E1510" i="4" s="1"/>
  <c r="F1510" i="4" s="1"/>
  <c r="G1510" i="4" s="1"/>
  <c r="H1510" i="4" s="1"/>
  <c r="I1510" i="4" s="1"/>
  <c r="J1510" i="4" s="1"/>
  <c r="B1511" i="4"/>
  <c r="C1511" i="4" s="1"/>
  <c r="D1511" i="4" s="1"/>
  <c r="E1511" i="4" s="1"/>
  <c r="F1511" i="4" s="1"/>
  <c r="G1511" i="4" s="1"/>
  <c r="H1511" i="4" s="1"/>
  <c r="I1511" i="4" s="1"/>
  <c r="J1511" i="4" s="1"/>
  <c r="B1512" i="4"/>
  <c r="C1512" i="4" s="1"/>
  <c r="D1512" i="4" s="1"/>
  <c r="E1512" i="4" s="1"/>
  <c r="F1512" i="4" s="1"/>
  <c r="G1512" i="4" s="1"/>
  <c r="H1512" i="4" s="1"/>
  <c r="I1512" i="4" s="1"/>
  <c r="J1512" i="4" s="1"/>
  <c r="B1513" i="4"/>
  <c r="C1513" i="4" s="1"/>
  <c r="D1513" i="4" s="1"/>
  <c r="E1513" i="4" s="1"/>
  <c r="F1513" i="4" s="1"/>
  <c r="G1513" i="4" s="1"/>
  <c r="H1513" i="4" s="1"/>
  <c r="I1513" i="4" s="1"/>
  <c r="J1513" i="4" s="1"/>
  <c r="B1514" i="4"/>
  <c r="C1514" i="4" s="1"/>
  <c r="D1514" i="4" s="1"/>
  <c r="E1514" i="4" s="1"/>
  <c r="F1514" i="4" s="1"/>
  <c r="G1514" i="4" s="1"/>
  <c r="H1514" i="4" s="1"/>
  <c r="I1514" i="4" s="1"/>
  <c r="J1514" i="4" s="1"/>
  <c r="B1515" i="4"/>
  <c r="C1515" i="4" s="1"/>
  <c r="D1515" i="4" s="1"/>
  <c r="E1515" i="4" s="1"/>
  <c r="F1515" i="4" s="1"/>
  <c r="G1515" i="4" s="1"/>
  <c r="H1515" i="4" s="1"/>
  <c r="I1515" i="4" s="1"/>
  <c r="J1515" i="4" s="1"/>
  <c r="B1516" i="4"/>
  <c r="C1516" i="4" s="1"/>
  <c r="D1516" i="4" s="1"/>
  <c r="E1516" i="4" s="1"/>
  <c r="F1516" i="4" s="1"/>
  <c r="G1516" i="4" s="1"/>
  <c r="H1516" i="4" s="1"/>
  <c r="I1516" i="4" s="1"/>
  <c r="J1516" i="4" s="1"/>
  <c r="B1517" i="4"/>
  <c r="C1517" i="4" s="1"/>
  <c r="D1517" i="4" s="1"/>
  <c r="E1517" i="4" s="1"/>
  <c r="F1517" i="4" s="1"/>
  <c r="G1517" i="4" s="1"/>
  <c r="H1517" i="4" s="1"/>
  <c r="I1517" i="4" s="1"/>
  <c r="J1517" i="4" s="1"/>
  <c r="B1518" i="4"/>
  <c r="C1518" i="4" s="1"/>
  <c r="D1518" i="4" s="1"/>
  <c r="E1518" i="4" s="1"/>
  <c r="F1518" i="4" s="1"/>
  <c r="G1518" i="4" s="1"/>
  <c r="H1518" i="4" s="1"/>
  <c r="I1518" i="4" s="1"/>
  <c r="J1518" i="4" s="1"/>
  <c r="B1519" i="4"/>
  <c r="C1519" i="4" s="1"/>
  <c r="D1519" i="4" s="1"/>
  <c r="E1519" i="4" s="1"/>
  <c r="F1519" i="4" s="1"/>
  <c r="G1519" i="4" s="1"/>
  <c r="H1519" i="4" s="1"/>
  <c r="I1519" i="4" s="1"/>
  <c r="J1519" i="4" s="1"/>
  <c r="B1520" i="4"/>
  <c r="C1520" i="4" s="1"/>
  <c r="D1520" i="4" s="1"/>
  <c r="E1520" i="4" s="1"/>
  <c r="F1520" i="4" s="1"/>
  <c r="G1520" i="4" s="1"/>
  <c r="H1520" i="4" s="1"/>
  <c r="I1520" i="4" s="1"/>
  <c r="J1520" i="4" s="1"/>
  <c r="B1521" i="4"/>
  <c r="C1521" i="4" s="1"/>
  <c r="D1521" i="4" s="1"/>
  <c r="E1521" i="4" s="1"/>
  <c r="F1521" i="4" s="1"/>
  <c r="G1521" i="4" s="1"/>
  <c r="H1521" i="4" s="1"/>
  <c r="I1521" i="4" s="1"/>
  <c r="J1521" i="4" s="1"/>
  <c r="B1522" i="4"/>
  <c r="C1522" i="4" s="1"/>
  <c r="D1522" i="4" s="1"/>
  <c r="E1522" i="4" s="1"/>
  <c r="F1522" i="4" s="1"/>
  <c r="G1522" i="4" s="1"/>
  <c r="H1522" i="4" s="1"/>
  <c r="I1522" i="4" s="1"/>
  <c r="J1522" i="4" s="1"/>
  <c r="B1523" i="4"/>
  <c r="C1523" i="4" s="1"/>
  <c r="D1523" i="4" s="1"/>
  <c r="E1523" i="4" s="1"/>
  <c r="F1523" i="4" s="1"/>
  <c r="G1523" i="4" s="1"/>
  <c r="H1523" i="4" s="1"/>
  <c r="I1523" i="4" s="1"/>
  <c r="J1523" i="4" s="1"/>
  <c r="B1524" i="4"/>
  <c r="C1524" i="4" s="1"/>
  <c r="D1524" i="4" s="1"/>
  <c r="E1524" i="4" s="1"/>
  <c r="F1524" i="4" s="1"/>
  <c r="G1524" i="4" s="1"/>
  <c r="H1524" i="4" s="1"/>
  <c r="I1524" i="4" s="1"/>
  <c r="J1524" i="4" s="1"/>
  <c r="B1525" i="4"/>
  <c r="C1525" i="4" s="1"/>
  <c r="D1525" i="4" s="1"/>
  <c r="E1525" i="4" s="1"/>
  <c r="F1525" i="4" s="1"/>
  <c r="G1525" i="4" s="1"/>
  <c r="H1525" i="4" s="1"/>
  <c r="I1525" i="4" s="1"/>
  <c r="J1525" i="4" s="1"/>
  <c r="B1526" i="4"/>
  <c r="C1526" i="4" s="1"/>
  <c r="D1526" i="4" s="1"/>
  <c r="E1526" i="4" s="1"/>
  <c r="F1526" i="4" s="1"/>
  <c r="G1526" i="4" s="1"/>
  <c r="H1526" i="4" s="1"/>
  <c r="I1526" i="4" s="1"/>
  <c r="J1526" i="4" s="1"/>
  <c r="B1527" i="4"/>
  <c r="C1527" i="4" s="1"/>
  <c r="D1527" i="4" s="1"/>
  <c r="E1527" i="4" s="1"/>
  <c r="F1527" i="4" s="1"/>
  <c r="G1527" i="4" s="1"/>
  <c r="H1527" i="4" s="1"/>
  <c r="I1527" i="4" s="1"/>
  <c r="J1527" i="4" s="1"/>
  <c r="B1528" i="4"/>
  <c r="C1528" i="4" s="1"/>
  <c r="D1528" i="4" s="1"/>
  <c r="E1528" i="4" s="1"/>
  <c r="F1528" i="4" s="1"/>
  <c r="G1528" i="4" s="1"/>
  <c r="H1528" i="4" s="1"/>
  <c r="I1528" i="4" s="1"/>
  <c r="J1528" i="4" s="1"/>
  <c r="B1529" i="4"/>
  <c r="C1529" i="4" s="1"/>
  <c r="D1529" i="4" s="1"/>
  <c r="E1529" i="4" s="1"/>
  <c r="F1529" i="4" s="1"/>
  <c r="G1529" i="4" s="1"/>
  <c r="H1529" i="4" s="1"/>
  <c r="I1529" i="4" s="1"/>
  <c r="J1529" i="4" s="1"/>
  <c r="B1530" i="4"/>
  <c r="C1530" i="4" s="1"/>
  <c r="D1530" i="4" s="1"/>
  <c r="E1530" i="4" s="1"/>
  <c r="F1530" i="4" s="1"/>
  <c r="G1530" i="4" s="1"/>
  <c r="H1530" i="4" s="1"/>
  <c r="I1530" i="4" s="1"/>
  <c r="J1530" i="4" s="1"/>
  <c r="B1531" i="4"/>
  <c r="C1531" i="4" s="1"/>
  <c r="D1531" i="4" s="1"/>
  <c r="E1531" i="4" s="1"/>
  <c r="F1531" i="4" s="1"/>
  <c r="G1531" i="4" s="1"/>
  <c r="H1531" i="4" s="1"/>
  <c r="I1531" i="4" s="1"/>
  <c r="J1531" i="4" s="1"/>
  <c r="B1532" i="4"/>
  <c r="C1532" i="4" s="1"/>
  <c r="D1532" i="4" s="1"/>
  <c r="E1532" i="4" s="1"/>
  <c r="F1532" i="4" s="1"/>
  <c r="G1532" i="4" s="1"/>
  <c r="H1532" i="4" s="1"/>
  <c r="I1532" i="4" s="1"/>
  <c r="J1532" i="4" s="1"/>
  <c r="B1533" i="4"/>
  <c r="C1533" i="4" s="1"/>
  <c r="D1533" i="4" s="1"/>
  <c r="E1533" i="4" s="1"/>
  <c r="F1533" i="4" s="1"/>
  <c r="G1533" i="4" s="1"/>
  <c r="H1533" i="4" s="1"/>
  <c r="I1533" i="4" s="1"/>
  <c r="J1533" i="4" s="1"/>
  <c r="B1534" i="4"/>
  <c r="C1534" i="4" s="1"/>
  <c r="D1534" i="4" s="1"/>
  <c r="E1534" i="4" s="1"/>
  <c r="F1534" i="4" s="1"/>
  <c r="G1534" i="4" s="1"/>
  <c r="H1534" i="4" s="1"/>
  <c r="I1534" i="4" s="1"/>
  <c r="J1534" i="4" s="1"/>
  <c r="B1535" i="4"/>
  <c r="C1535" i="4" s="1"/>
  <c r="D1535" i="4" s="1"/>
  <c r="E1535" i="4" s="1"/>
  <c r="F1535" i="4" s="1"/>
  <c r="G1535" i="4" s="1"/>
  <c r="H1535" i="4" s="1"/>
  <c r="I1535" i="4" s="1"/>
  <c r="J1535" i="4" s="1"/>
  <c r="B1536" i="4"/>
  <c r="C1536" i="4" s="1"/>
  <c r="D1536" i="4" s="1"/>
  <c r="E1536" i="4" s="1"/>
  <c r="F1536" i="4" s="1"/>
  <c r="G1536" i="4" s="1"/>
  <c r="H1536" i="4" s="1"/>
  <c r="I1536" i="4" s="1"/>
  <c r="J1536" i="4" s="1"/>
  <c r="B1537" i="4"/>
  <c r="C1537" i="4" s="1"/>
  <c r="D1537" i="4" s="1"/>
  <c r="E1537" i="4" s="1"/>
  <c r="F1537" i="4" s="1"/>
  <c r="G1537" i="4" s="1"/>
  <c r="H1537" i="4" s="1"/>
  <c r="I1537" i="4" s="1"/>
  <c r="J1537" i="4" s="1"/>
  <c r="B1538" i="4"/>
  <c r="C1538" i="4" s="1"/>
  <c r="D1538" i="4" s="1"/>
  <c r="E1538" i="4" s="1"/>
  <c r="F1538" i="4" s="1"/>
  <c r="G1538" i="4" s="1"/>
  <c r="H1538" i="4" s="1"/>
  <c r="I1538" i="4" s="1"/>
  <c r="J1538" i="4" s="1"/>
  <c r="B1539" i="4"/>
  <c r="C1539" i="4" s="1"/>
  <c r="D1539" i="4" s="1"/>
  <c r="E1539" i="4" s="1"/>
  <c r="F1539" i="4" s="1"/>
  <c r="G1539" i="4" s="1"/>
  <c r="H1539" i="4" s="1"/>
  <c r="I1539" i="4" s="1"/>
  <c r="J1539" i="4" s="1"/>
  <c r="B1540" i="4"/>
  <c r="C1540" i="4" s="1"/>
  <c r="D1540" i="4" s="1"/>
  <c r="E1540" i="4" s="1"/>
  <c r="F1540" i="4" s="1"/>
  <c r="G1540" i="4" s="1"/>
  <c r="H1540" i="4" s="1"/>
  <c r="I1540" i="4" s="1"/>
  <c r="J1540" i="4" s="1"/>
  <c r="B1541" i="4"/>
  <c r="C1541" i="4" s="1"/>
  <c r="D1541" i="4" s="1"/>
  <c r="E1541" i="4" s="1"/>
  <c r="F1541" i="4" s="1"/>
  <c r="G1541" i="4" s="1"/>
  <c r="H1541" i="4" s="1"/>
  <c r="I1541" i="4" s="1"/>
  <c r="J1541" i="4" s="1"/>
  <c r="B1542" i="4"/>
  <c r="C1542" i="4" s="1"/>
  <c r="D1542" i="4" s="1"/>
  <c r="E1542" i="4" s="1"/>
  <c r="F1542" i="4" s="1"/>
  <c r="G1542" i="4" s="1"/>
  <c r="H1542" i="4" s="1"/>
  <c r="I1542" i="4" s="1"/>
  <c r="J1542" i="4" s="1"/>
  <c r="B1543" i="4"/>
  <c r="C1543" i="4" s="1"/>
  <c r="D1543" i="4" s="1"/>
  <c r="E1543" i="4" s="1"/>
  <c r="F1543" i="4" s="1"/>
  <c r="G1543" i="4" s="1"/>
  <c r="H1543" i="4" s="1"/>
  <c r="I1543" i="4" s="1"/>
  <c r="J1543" i="4" s="1"/>
  <c r="B1544" i="4"/>
  <c r="C1544" i="4" s="1"/>
  <c r="D1544" i="4" s="1"/>
  <c r="E1544" i="4" s="1"/>
  <c r="F1544" i="4" s="1"/>
  <c r="G1544" i="4" s="1"/>
  <c r="H1544" i="4" s="1"/>
  <c r="I1544" i="4" s="1"/>
  <c r="J1544" i="4" s="1"/>
  <c r="B1545" i="4"/>
  <c r="C1545" i="4" s="1"/>
  <c r="D1545" i="4" s="1"/>
  <c r="E1545" i="4" s="1"/>
  <c r="F1545" i="4" s="1"/>
  <c r="G1545" i="4" s="1"/>
  <c r="H1545" i="4" s="1"/>
  <c r="I1545" i="4" s="1"/>
  <c r="J1545" i="4" s="1"/>
  <c r="B1546" i="4"/>
  <c r="C1546" i="4" s="1"/>
  <c r="D1546" i="4" s="1"/>
  <c r="E1546" i="4" s="1"/>
  <c r="F1546" i="4" s="1"/>
  <c r="G1546" i="4" s="1"/>
  <c r="H1546" i="4" s="1"/>
  <c r="I1546" i="4" s="1"/>
  <c r="J1546" i="4" s="1"/>
  <c r="B1547" i="4"/>
  <c r="C1547" i="4" s="1"/>
  <c r="D1547" i="4" s="1"/>
  <c r="E1547" i="4" s="1"/>
  <c r="F1547" i="4" s="1"/>
  <c r="G1547" i="4" s="1"/>
  <c r="H1547" i="4" s="1"/>
  <c r="I1547" i="4" s="1"/>
  <c r="J1547" i="4" s="1"/>
  <c r="B1548" i="4"/>
  <c r="C1548" i="4" s="1"/>
  <c r="D1548" i="4" s="1"/>
  <c r="E1548" i="4" s="1"/>
  <c r="F1548" i="4" s="1"/>
  <c r="G1548" i="4" s="1"/>
  <c r="H1548" i="4" s="1"/>
  <c r="I1548" i="4" s="1"/>
  <c r="J1548" i="4" s="1"/>
  <c r="B1549" i="4"/>
  <c r="C1549" i="4" s="1"/>
  <c r="D1549" i="4" s="1"/>
  <c r="E1549" i="4" s="1"/>
  <c r="F1549" i="4" s="1"/>
  <c r="G1549" i="4" s="1"/>
  <c r="H1549" i="4" s="1"/>
  <c r="I1549" i="4" s="1"/>
  <c r="J1549" i="4" s="1"/>
  <c r="B1550" i="4"/>
  <c r="C1550" i="4" s="1"/>
  <c r="D1550" i="4" s="1"/>
  <c r="E1550" i="4" s="1"/>
  <c r="F1550" i="4" s="1"/>
  <c r="G1550" i="4" s="1"/>
  <c r="H1550" i="4" s="1"/>
  <c r="I1550" i="4" s="1"/>
  <c r="J1550" i="4" s="1"/>
  <c r="B1551" i="4"/>
  <c r="C1551" i="4" s="1"/>
  <c r="D1551" i="4" s="1"/>
  <c r="E1551" i="4" s="1"/>
  <c r="F1551" i="4" s="1"/>
  <c r="G1551" i="4" s="1"/>
  <c r="H1551" i="4" s="1"/>
  <c r="I1551" i="4" s="1"/>
  <c r="J1551" i="4" s="1"/>
  <c r="B1552" i="4"/>
  <c r="C1552" i="4" s="1"/>
  <c r="D1552" i="4" s="1"/>
  <c r="E1552" i="4" s="1"/>
  <c r="F1552" i="4" s="1"/>
  <c r="G1552" i="4" s="1"/>
  <c r="H1552" i="4" s="1"/>
  <c r="I1552" i="4" s="1"/>
  <c r="J1552" i="4" s="1"/>
  <c r="B1553" i="4"/>
  <c r="C1553" i="4" s="1"/>
  <c r="D1553" i="4" s="1"/>
  <c r="E1553" i="4" s="1"/>
  <c r="F1553" i="4" s="1"/>
  <c r="G1553" i="4" s="1"/>
  <c r="H1553" i="4" s="1"/>
  <c r="I1553" i="4" s="1"/>
  <c r="J1553" i="4" s="1"/>
  <c r="B1554" i="4"/>
  <c r="C1554" i="4" s="1"/>
  <c r="D1554" i="4" s="1"/>
  <c r="E1554" i="4" s="1"/>
  <c r="F1554" i="4" s="1"/>
  <c r="G1554" i="4" s="1"/>
  <c r="H1554" i="4" s="1"/>
  <c r="I1554" i="4" s="1"/>
  <c r="J1554" i="4" s="1"/>
  <c r="B1555" i="4"/>
  <c r="C1555" i="4" s="1"/>
  <c r="D1555" i="4" s="1"/>
  <c r="E1555" i="4" s="1"/>
  <c r="F1555" i="4" s="1"/>
  <c r="G1555" i="4" s="1"/>
  <c r="H1555" i="4" s="1"/>
  <c r="I1555" i="4" s="1"/>
  <c r="J1555" i="4" s="1"/>
  <c r="B1556" i="4"/>
  <c r="C1556" i="4" s="1"/>
  <c r="D1556" i="4" s="1"/>
  <c r="E1556" i="4" s="1"/>
  <c r="F1556" i="4" s="1"/>
  <c r="G1556" i="4" s="1"/>
  <c r="H1556" i="4" s="1"/>
  <c r="I1556" i="4" s="1"/>
  <c r="J1556" i="4" s="1"/>
  <c r="B1557" i="4"/>
  <c r="C1557" i="4" s="1"/>
  <c r="D1557" i="4" s="1"/>
  <c r="E1557" i="4" s="1"/>
  <c r="F1557" i="4" s="1"/>
  <c r="G1557" i="4" s="1"/>
  <c r="H1557" i="4" s="1"/>
  <c r="I1557" i="4" s="1"/>
  <c r="J1557" i="4" s="1"/>
  <c r="B1558" i="4"/>
  <c r="C1558" i="4" s="1"/>
  <c r="D1558" i="4" s="1"/>
  <c r="E1558" i="4" s="1"/>
  <c r="F1558" i="4" s="1"/>
  <c r="G1558" i="4" s="1"/>
  <c r="H1558" i="4" s="1"/>
  <c r="I1558" i="4" s="1"/>
  <c r="J1558" i="4" s="1"/>
  <c r="B1559" i="4"/>
  <c r="C1559" i="4" s="1"/>
  <c r="D1559" i="4" s="1"/>
  <c r="E1559" i="4" s="1"/>
  <c r="F1559" i="4" s="1"/>
  <c r="G1559" i="4" s="1"/>
  <c r="H1559" i="4" s="1"/>
  <c r="I1559" i="4" s="1"/>
  <c r="J1559" i="4" s="1"/>
  <c r="B1560" i="4"/>
  <c r="C1560" i="4" s="1"/>
  <c r="D1560" i="4" s="1"/>
  <c r="E1560" i="4" s="1"/>
  <c r="F1560" i="4" s="1"/>
  <c r="G1560" i="4" s="1"/>
  <c r="H1560" i="4" s="1"/>
  <c r="I1560" i="4" s="1"/>
  <c r="J1560" i="4" s="1"/>
  <c r="B1561" i="4"/>
  <c r="C1561" i="4" s="1"/>
  <c r="D1561" i="4" s="1"/>
  <c r="E1561" i="4" s="1"/>
  <c r="F1561" i="4" s="1"/>
  <c r="G1561" i="4" s="1"/>
  <c r="H1561" i="4" s="1"/>
  <c r="I1561" i="4" s="1"/>
  <c r="J1561" i="4" s="1"/>
  <c r="B1562" i="4"/>
  <c r="C1562" i="4" s="1"/>
  <c r="D1562" i="4" s="1"/>
  <c r="E1562" i="4" s="1"/>
  <c r="F1562" i="4" s="1"/>
  <c r="G1562" i="4" s="1"/>
  <c r="H1562" i="4" s="1"/>
  <c r="I1562" i="4" s="1"/>
  <c r="J1562" i="4" s="1"/>
  <c r="B1563" i="4"/>
  <c r="C1563" i="4" s="1"/>
  <c r="D1563" i="4" s="1"/>
  <c r="E1563" i="4" s="1"/>
  <c r="F1563" i="4" s="1"/>
  <c r="G1563" i="4" s="1"/>
  <c r="H1563" i="4" s="1"/>
  <c r="I1563" i="4" s="1"/>
  <c r="J1563" i="4" s="1"/>
  <c r="B1564" i="4"/>
  <c r="C1564" i="4" s="1"/>
  <c r="D1564" i="4" s="1"/>
  <c r="E1564" i="4" s="1"/>
  <c r="F1564" i="4" s="1"/>
  <c r="G1564" i="4" s="1"/>
  <c r="H1564" i="4" s="1"/>
  <c r="I1564" i="4" s="1"/>
  <c r="J1564" i="4" s="1"/>
  <c r="B1565" i="4"/>
  <c r="C1565" i="4" s="1"/>
  <c r="D1565" i="4" s="1"/>
  <c r="E1565" i="4" s="1"/>
  <c r="F1565" i="4" s="1"/>
  <c r="G1565" i="4" s="1"/>
  <c r="H1565" i="4" s="1"/>
  <c r="I1565" i="4" s="1"/>
  <c r="J1565" i="4" s="1"/>
  <c r="B1566" i="4"/>
  <c r="C1566" i="4" s="1"/>
  <c r="D1566" i="4" s="1"/>
  <c r="E1566" i="4" s="1"/>
  <c r="F1566" i="4" s="1"/>
  <c r="G1566" i="4" s="1"/>
  <c r="H1566" i="4" s="1"/>
  <c r="I1566" i="4" s="1"/>
  <c r="J1566" i="4" s="1"/>
  <c r="B1567" i="4"/>
  <c r="C1567" i="4" s="1"/>
  <c r="D1567" i="4" s="1"/>
  <c r="E1567" i="4" s="1"/>
  <c r="F1567" i="4" s="1"/>
  <c r="G1567" i="4" s="1"/>
  <c r="H1567" i="4" s="1"/>
  <c r="I1567" i="4" s="1"/>
  <c r="J1567" i="4" s="1"/>
  <c r="B1568" i="4"/>
  <c r="C1568" i="4" s="1"/>
  <c r="D1568" i="4" s="1"/>
  <c r="E1568" i="4" s="1"/>
  <c r="F1568" i="4" s="1"/>
  <c r="G1568" i="4" s="1"/>
  <c r="H1568" i="4" s="1"/>
  <c r="I1568" i="4" s="1"/>
  <c r="J1568" i="4" s="1"/>
  <c r="B1569" i="4"/>
  <c r="C1569" i="4" s="1"/>
  <c r="D1569" i="4" s="1"/>
  <c r="E1569" i="4" s="1"/>
  <c r="F1569" i="4" s="1"/>
  <c r="G1569" i="4" s="1"/>
  <c r="H1569" i="4" s="1"/>
  <c r="I1569" i="4" s="1"/>
  <c r="J1569" i="4" s="1"/>
  <c r="B1570" i="4"/>
  <c r="C1570" i="4" s="1"/>
  <c r="D1570" i="4" s="1"/>
  <c r="E1570" i="4" s="1"/>
  <c r="F1570" i="4" s="1"/>
  <c r="G1570" i="4" s="1"/>
  <c r="H1570" i="4" s="1"/>
  <c r="I1570" i="4" s="1"/>
  <c r="J1570" i="4" s="1"/>
  <c r="B1571" i="4"/>
  <c r="C1571" i="4" s="1"/>
  <c r="D1571" i="4" s="1"/>
  <c r="E1571" i="4" s="1"/>
  <c r="F1571" i="4" s="1"/>
  <c r="G1571" i="4" s="1"/>
  <c r="H1571" i="4" s="1"/>
  <c r="I1571" i="4" s="1"/>
  <c r="J1571" i="4" s="1"/>
  <c r="B1572" i="4"/>
  <c r="C1572" i="4" s="1"/>
  <c r="D1572" i="4" s="1"/>
  <c r="E1572" i="4" s="1"/>
  <c r="F1572" i="4" s="1"/>
  <c r="G1572" i="4" s="1"/>
  <c r="H1572" i="4" s="1"/>
  <c r="I1572" i="4" s="1"/>
  <c r="J1572" i="4" s="1"/>
  <c r="B1573" i="4"/>
  <c r="C1573" i="4" s="1"/>
  <c r="D1573" i="4" s="1"/>
  <c r="E1573" i="4" s="1"/>
  <c r="F1573" i="4" s="1"/>
  <c r="G1573" i="4" s="1"/>
  <c r="H1573" i="4" s="1"/>
  <c r="I1573" i="4" s="1"/>
  <c r="J1573" i="4" s="1"/>
  <c r="B1574" i="4"/>
  <c r="C1574" i="4" s="1"/>
  <c r="D1574" i="4" s="1"/>
  <c r="E1574" i="4" s="1"/>
  <c r="F1574" i="4" s="1"/>
  <c r="G1574" i="4" s="1"/>
  <c r="H1574" i="4" s="1"/>
  <c r="I1574" i="4" s="1"/>
  <c r="J1574" i="4" s="1"/>
  <c r="B1575" i="4"/>
  <c r="C1575" i="4" s="1"/>
  <c r="D1575" i="4" s="1"/>
  <c r="E1575" i="4" s="1"/>
  <c r="F1575" i="4" s="1"/>
  <c r="G1575" i="4" s="1"/>
  <c r="H1575" i="4" s="1"/>
  <c r="I1575" i="4" s="1"/>
  <c r="J1575" i="4" s="1"/>
  <c r="B1576" i="4"/>
  <c r="C1576" i="4" s="1"/>
  <c r="D1576" i="4" s="1"/>
  <c r="E1576" i="4" s="1"/>
  <c r="F1576" i="4" s="1"/>
  <c r="G1576" i="4" s="1"/>
  <c r="H1576" i="4" s="1"/>
  <c r="I1576" i="4" s="1"/>
  <c r="J1576" i="4" s="1"/>
  <c r="B1577" i="4"/>
  <c r="C1577" i="4" s="1"/>
  <c r="D1577" i="4" s="1"/>
  <c r="E1577" i="4" s="1"/>
  <c r="F1577" i="4" s="1"/>
  <c r="G1577" i="4" s="1"/>
  <c r="H1577" i="4" s="1"/>
  <c r="I1577" i="4" s="1"/>
  <c r="J1577" i="4" s="1"/>
  <c r="B1578" i="4"/>
  <c r="C1578" i="4" s="1"/>
  <c r="D1578" i="4" s="1"/>
  <c r="E1578" i="4" s="1"/>
  <c r="F1578" i="4" s="1"/>
  <c r="G1578" i="4" s="1"/>
  <c r="H1578" i="4" s="1"/>
  <c r="I1578" i="4" s="1"/>
  <c r="J1578" i="4" s="1"/>
  <c r="B1579" i="4"/>
  <c r="C1579" i="4" s="1"/>
  <c r="D1579" i="4" s="1"/>
  <c r="E1579" i="4" s="1"/>
  <c r="F1579" i="4" s="1"/>
  <c r="G1579" i="4" s="1"/>
  <c r="H1579" i="4" s="1"/>
  <c r="I1579" i="4" s="1"/>
  <c r="J1579" i="4" s="1"/>
  <c r="B1580" i="4"/>
  <c r="C1580" i="4" s="1"/>
  <c r="D1580" i="4" s="1"/>
  <c r="E1580" i="4" s="1"/>
  <c r="F1580" i="4" s="1"/>
  <c r="G1580" i="4" s="1"/>
  <c r="H1580" i="4" s="1"/>
  <c r="I1580" i="4" s="1"/>
  <c r="J1580" i="4" s="1"/>
  <c r="B1581" i="4"/>
  <c r="C1581" i="4" s="1"/>
  <c r="D1581" i="4" s="1"/>
  <c r="E1581" i="4" s="1"/>
  <c r="F1581" i="4" s="1"/>
  <c r="G1581" i="4" s="1"/>
  <c r="H1581" i="4" s="1"/>
  <c r="I1581" i="4" s="1"/>
  <c r="J1581" i="4" s="1"/>
  <c r="B1582" i="4"/>
  <c r="C1582" i="4" s="1"/>
  <c r="D1582" i="4" s="1"/>
  <c r="E1582" i="4" s="1"/>
  <c r="F1582" i="4" s="1"/>
  <c r="G1582" i="4" s="1"/>
  <c r="H1582" i="4" s="1"/>
  <c r="I1582" i="4" s="1"/>
  <c r="J1582" i="4" s="1"/>
  <c r="B1583" i="4"/>
  <c r="C1583" i="4" s="1"/>
  <c r="D1583" i="4" s="1"/>
  <c r="E1583" i="4" s="1"/>
  <c r="F1583" i="4" s="1"/>
  <c r="G1583" i="4" s="1"/>
  <c r="H1583" i="4" s="1"/>
  <c r="I1583" i="4" s="1"/>
  <c r="J1583" i="4" s="1"/>
  <c r="B1584" i="4"/>
  <c r="C1584" i="4" s="1"/>
  <c r="D1584" i="4" s="1"/>
  <c r="E1584" i="4" s="1"/>
  <c r="F1584" i="4" s="1"/>
  <c r="G1584" i="4" s="1"/>
  <c r="H1584" i="4" s="1"/>
  <c r="I1584" i="4" s="1"/>
  <c r="J1584" i="4" s="1"/>
  <c r="B1585" i="4"/>
  <c r="C1585" i="4" s="1"/>
  <c r="D1585" i="4" s="1"/>
  <c r="E1585" i="4" s="1"/>
  <c r="F1585" i="4" s="1"/>
  <c r="G1585" i="4" s="1"/>
  <c r="H1585" i="4" s="1"/>
  <c r="I1585" i="4" s="1"/>
  <c r="J1585" i="4" s="1"/>
  <c r="B1586" i="4"/>
  <c r="C1586" i="4" s="1"/>
  <c r="D1586" i="4" s="1"/>
  <c r="E1586" i="4" s="1"/>
  <c r="F1586" i="4" s="1"/>
  <c r="G1586" i="4" s="1"/>
  <c r="H1586" i="4" s="1"/>
  <c r="I1586" i="4" s="1"/>
  <c r="J1586" i="4" s="1"/>
  <c r="B1587" i="4"/>
  <c r="C1587" i="4" s="1"/>
  <c r="D1587" i="4" s="1"/>
  <c r="E1587" i="4" s="1"/>
  <c r="F1587" i="4" s="1"/>
  <c r="G1587" i="4" s="1"/>
  <c r="H1587" i="4" s="1"/>
  <c r="I1587" i="4" s="1"/>
  <c r="J1587" i="4" s="1"/>
  <c r="B1588" i="4"/>
  <c r="C1588" i="4" s="1"/>
  <c r="D1588" i="4" s="1"/>
  <c r="E1588" i="4" s="1"/>
  <c r="F1588" i="4" s="1"/>
  <c r="G1588" i="4" s="1"/>
  <c r="H1588" i="4" s="1"/>
  <c r="I1588" i="4" s="1"/>
  <c r="J1588" i="4" s="1"/>
  <c r="B1589" i="4"/>
  <c r="C1589" i="4" s="1"/>
  <c r="D1589" i="4" s="1"/>
  <c r="E1589" i="4" s="1"/>
  <c r="F1589" i="4" s="1"/>
  <c r="G1589" i="4" s="1"/>
  <c r="H1589" i="4" s="1"/>
  <c r="I1589" i="4" s="1"/>
  <c r="J1589" i="4" s="1"/>
  <c r="B1590" i="4"/>
  <c r="C1590" i="4" s="1"/>
  <c r="D1590" i="4" s="1"/>
  <c r="E1590" i="4" s="1"/>
  <c r="F1590" i="4" s="1"/>
  <c r="G1590" i="4" s="1"/>
  <c r="H1590" i="4" s="1"/>
  <c r="I1590" i="4" s="1"/>
  <c r="J1590" i="4" s="1"/>
  <c r="B1591" i="4"/>
  <c r="C1591" i="4" s="1"/>
  <c r="D1591" i="4" s="1"/>
  <c r="E1591" i="4" s="1"/>
  <c r="F1591" i="4" s="1"/>
  <c r="G1591" i="4" s="1"/>
  <c r="H1591" i="4" s="1"/>
  <c r="I1591" i="4" s="1"/>
  <c r="J1591" i="4" s="1"/>
  <c r="B1592" i="4"/>
  <c r="C1592" i="4" s="1"/>
  <c r="D1592" i="4" s="1"/>
  <c r="E1592" i="4" s="1"/>
  <c r="F1592" i="4" s="1"/>
  <c r="G1592" i="4" s="1"/>
  <c r="H1592" i="4" s="1"/>
  <c r="I1592" i="4" s="1"/>
  <c r="J1592" i="4" s="1"/>
  <c r="B1593" i="4"/>
  <c r="C1593" i="4" s="1"/>
  <c r="D1593" i="4" s="1"/>
  <c r="E1593" i="4" s="1"/>
  <c r="F1593" i="4" s="1"/>
  <c r="G1593" i="4" s="1"/>
  <c r="H1593" i="4" s="1"/>
  <c r="I1593" i="4" s="1"/>
  <c r="J1593" i="4" s="1"/>
  <c r="B1594" i="4"/>
  <c r="C1594" i="4" s="1"/>
  <c r="D1594" i="4" s="1"/>
  <c r="E1594" i="4" s="1"/>
  <c r="F1594" i="4" s="1"/>
  <c r="G1594" i="4" s="1"/>
  <c r="H1594" i="4" s="1"/>
  <c r="I1594" i="4" s="1"/>
  <c r="J1594" i="4" s="1"/>
  <c r="B1595" i="4"/>
  <c r="C1595" i="4" s="1"/>
  <c r="D1595" i="4" s="1"/>
  <c r="E1595" i="4" s="1"/>
  <c r="F1595" i="4" s="1"/>
  <c r="G1595" i="4" s="1"/>
  <c r="H1595" i="4" s="1"/>
  <c r="I1595" i="4" s="1"/>
  <c r="J1595" i="4" s="1"/>
  <c r="B1596" i="4"/>
  <c r="C1596" i="4" s="1"/>
  <c r="D1596" i="4" s="1"/>
  <c r="E1596" i="4" s="1"/>
  <c r="F1596" i="4" s="1"/>
  <c r="G1596" i="4" s="1"/>
  <c r="H1596" i="4" s="1"/>
  <c r="I1596" i="4" s="1"/>
  <c r="J1596" i="4" s="1"/>
  <c r="B1597" i="4"/>
  <c r="C1597" i="4" s="1"/>
  <c r="D1597" i="4" s="1"/>
  <c r="E1597" i="4" s="1"/>
  <c r="F1597" i="4" s="1"/>
  <c r="G1597" i="4" s="1"/>
  <c r="H1597" i="4" s="1"/>
  <c r="I1597" i="4" s="1"/>
  <c r="J1597" i="4" s="1"/>
  <c r="B1598" i="4"/>
  <c r="C1598" i="4" s="1"/>
  <c r="D1598" i="4" s="1"/>
  <c r="E1598" i="4" s="1"/>
  <c r="F1598" i="4" s="1"/>
  <c r="G1598" i="4" s="1"/>
  <c r="H1598" i="4" s="1"/>
  <c r="I1598" i="4" s="1"/>
  <c r="J1598" i="4" s="1"/>
  <c r="B1599" i="4"/>
  <c r="C1599" i="4" s="1"/>
  <c r="D1599" i="4" s="1"/>
  <c r="E1599" i="4" s="1"/>
  <c r="F1599" i="4" s="1"/>
  <c r="G1599" i="4" s="1"/>
  <c r="H1599" i="4" s="1"/>
  <c r="I1599" i="4" s="1"/>
  <c r="J1599" i="4" s="1"/>
  <c r="B1600" i="4"/>
  <c r="C1600" i="4" s="1"/>
  <c r="D1600" i="4" s="1"/>
  <c r="E1600" i="4" s="1"/>
  <c r="F1600" i="4" s="1"/>
  <c r="G1600" i="4" s="1"/>
  <c r="H1600" i="4" s="1"/>
  <c r="I1600" i="4" s="1"/>
  <c r="J1600" i="4" s="1"/>
  <c r="B1601" i="4"/>
  <c r="C1601" i="4" s="1"/>
  <c r="D1601" i="4" s="1"/>
  <c r="E1601" i="4" s="1"/>
  <c r="F1601" i="4" s="1"/>
  <c r="G1601" i="4" s="1"/>
  <c r="H1601" i="4" s="1"/>
  <c r="I1601" i="4" s="1"/>
  <c r="J1601" i="4" s="1"/>
  <c r="B1602" i="4"/>
  <c r="C1602" i="4" s="1"/>
  <c r="D1602" i="4" s="1"/>
  <c r="E1602" i="4" s="1"/>
  <c r="F1602" i="4" s="1"/>
  <c r="G1602" i="4" s="1"/>
  <c r="H1602" i="4" s="1"/>
  <c r="I1602" i="4" s="1"/>
  <c r="J1602" i="4" s="1"/>
  <c r="B1603" i="4"/>
  <c r="C1603" i="4" s="1"/>
  <c r="D1603" i="4" s="1"/>
  <c r="E1603" i="4" s="1"/>
  <c r="F1603" i="4" s="1"/>
  <c r="G1603" i="4" s="1"/>
  <c r="H1603" i="4" s="1"/>
  <c r="I1603" i="4" s="1"/>
  <c r="J1603" i="4" s="1"/>
  <c r="B1604" i="4"/>
  <c r="C1604" i="4" s="1"/>
  <c r="D1604" i="4" s="1"/>
  <c r="E1604" i="4" s="1"/>
  <c r="F1604" i="4" s="1"/>
  <c r="G1604" i="4" s="1"/>
  <c r="H1604" i="4" s="1"/>
  <c r="I1604" i="4" s="1"/>
  <c r="J1604" i="4" s="1"/>
  <c r="B1605" i="4"/>
  <c r="C1605" i="4" s="1"/>
  <c r="D1605" i="4" s="1"/>
  <c r="E1605" i="4" s="1"/>
  <c r="F1605" i="4" s="1"/>
  <c r="G1605" i="4" s="1"/>
  <c r="H1605" i="4" s="1"/>
  <c r="I1605" i="4" s="1"/>
  <c r="J1605" i="4" s="1"/>
  <c r="B1606" i="4"/>
  <c r="C1606" i="4" s="1"/>
  <c r="D1606" i="4" s="1"/>
  <c r="E1606" i="4" s="1"/>
  <c r="F1606" i="4" s="1"/>
  <c r="G1606" i="4" s="1"/>
  <c r="H1606" i="4" s="1"/>
  <c r="I1606" i="4" s="1"/>
  <c r="J1606" i="4" s="1"/>
  <c r="B1607" i="4"/>
  <c r="C1607" i="4" s="1"/>
  <c r="D1607" i="4" s="1"/>
  <c r="E1607" i="4" s="1"/>
  <c r="F1607" i="4" s="1"/>
  <c r="G1607" i="4" s="1"/>
  <c r="H1607" i="4" s="1"/>
  <c r="I1607" i="4" s="1"/>
  <c r="J1607" i="4" s="1"/>
  <c r="B1608" i="4"/>
  <c r="C1608" i="4" s="1"/>
  <c r="D1608" i="4" s="1"/>
  <c r="E1608" i="4" s="1"/>
  <c r="F1608" i="4" s="1"/>
  <c r="G1608" i="4" s="1"/>
  <c r="H1608" i="4" s="1"/>
  <c r="I1608" i="4" s="1"/>
  <c r="J1608" i="4" s="1"/>
  <c r="B1609" i="4"/>
  <c r="C1609" i="4" s="1"/>
  <c r="D1609" i="4" s="1"/>
  <c r="E1609" i="4" s="1"/>
  <c r="F1609" i="4" s="1"/>
  <c r="G1609" i="4" s="1"/>
  <c r="H1609" i="4" s="1"/>
  <c r="I1609" i="4" s="1"/>
  <c r="J1609" i="4" s="1"/>
  <c r="B1610" i="4"/>
  <c r="C1610" i="4" s="1"/>
  <c r="D1610" i="4" s="1"/>
  <c r="E1610" i="4" s="1"/>
  <c r="F1610" i="4" s="1"/>
  <c r="G1610" i="4" s="1"/>
  <c r="H1610" i="4" s="1"/>
  <c r="I1610" i="4" s="1"/>
  <c r="J1610" i="4" s="1"/>
  <c r="B1611" i="4"/>
  <c r="C1611" i="4" s="1"/>
  <c r="D1611" i="4" s="1"/>
  <c r="E1611" i="4" s="1"/>
  <c r="F1611" i="4" s="1"/>
  <c r="G1611" i="4" s="1"/>
  <c r="H1611" i="4" s="1"/>
  <c r="I1611" i="4" s="1"/>
  <c r="J1611" i="4" s="1"/>
  <c r="B1612" i="4"/>
  <c r="C1612" i="4" s="1"/>
  <c r="D1612" i="4" s="1"/>
  <c r="E1612" i="4" s="1"/>
  <c r="F1612" i="4" s="1"/>
  <c r="G1612" i="4" s="1"/>
  <c r="H1612" i="4" s="1"/>
  <c r="I1612" i="4" s="1"/>
  <c r="J1612" i="4" s="1"/>
  <c r="B1613" i="4"/>
  <c r="C1613" i="4" s="1"/>
  <c r="D1613" i="4" s="1"/>
  <c r="E1613" i="4" s="1"/>
  <c r="F1613" i="4" s="1"/>
  <c r="G1613" i="4" s="1"/>
  <c r="H1613" i="4" s="1"/>
  <c r="I1613" i="4" s="1"/>
  <c r="J1613" i="4" s="1"/>
  <c r="B1614" i="4"/>
  <c r="C1614" i="4" s="1"/>
  <c r="D1614" i="4" s="1"/>
  <c r="E1614" i="4" s="1"/>
  <c r="F1614" i="4" s="1"/>
  <c r="G1614" i="4" s="1"/>
  <c r="H1614" i="4" s="1"/>
  <c r="I1614" i="4" s="1"/>
  <c r="J1614" i="4" s="1"/>
  <c r="B1615" i="4"/>
  <c r="C1615" i="4" s="1"/>
  <c r="D1615" i="4" s="1"/>
  <c r="E1615" i="4" s="1"/>
  <c r="F1615" i="4" s="1"/>
  <c r="G1615" i="4" s="1"/>
  <c r="H1615" i="4" s="1"/>
  <c r="I1615" i="4" s="1"/>
  <c r="J1615" i="4" s="1"/>
  <c r="B1616" i="4"/>
  <c r="C1616" i="4" s="1"/>
  <c r="D1616" i="4" s="1"/>
  <c r="E1616" i="4" s="1"/>
  <c r="F1616" i="4" s="1"/>
  <c r="G1616" i="4" s="1"/>
  <c r="H1616" i="4" s="1"/>
  <c r="I1616" i="4" s="1"/>
  <c r="J1616" i="4" s="1"/>
  <c r="B1617" i="4"/>
  <c r="C1617" i="4" s="1"/>
  <c r="D1617" i="4" s="1"/>
  <c r="E1617" i="4" s="1"/>
  <c r="F1617" i="4" s="1"/>
  <c r="G1617" i="4" s="1"/>
  <c r="H1617" i="4" s="1"/>
  <c r="I1617" i="4" s="1"/>
  <c r="J1617" i="4" s="1"/>
  <c r="B1618" i="4"/>
  <c r="C1618" i="4" s="1"/>
  <c r="D1618" i="4" s="1"/>
  <c r="E1618" i="4" s="1"/>
  <c r="F1618" i="4" s="1"/>
  <c r="G1618" i="4" s="1"/>
  <c r="H1618" i="4" s="1"/>
  <c r="I1618" i="4" s="1"/>
  <c r="J1618" i="4" s="1"/>
  <c r="B1619" i="4"/>
  <c r="C1619" i="4" s="1"/>
  <c r="D1619" i="4" s="1"/>
  <c r="E1619" i="4" s="1"/>
  <c r="F1619" i="4" s="1"/>
  <c r="G1619" i="4" s="1"/>
  <c r="H1619" i="4" s="1"/>
  <c r="I1619" i="4" s="1"/>
  <c r="J1619" i="4" s="1"/>
  <c r="B1620" i="4"/>
  <c r="C1620" i="4" s="1"/>
  <c r="D1620" i="4" s="1"/>
  <c r="E1620" i="4" s="1"/>
  <c r="F1620" i="4" s="1"/>
  <c r="G1620" i="4" s="1"/>
  <c r="H1620" i="4" s="1"/>
  <c r="I1620" i="4" s="1"/>
  <c r="J1620" i="4" s="1"/>
  <c r="B1621" i="4"/>
  <c r="C1621" i="4" s="1"/>
  <c r="D1621" i="4" s="1"/>
  <c r="E1621" i="4" s="1"/>
  <c r="F1621" i="4" s="1"/>
  <c r="G1621" i="4" s="1"/>
  <c r="H1621" i="4" s="1"/>
  <c r="I1621" i="4" s="1"/>
  <c r="J1621" i="4" s="1"/>
  <c r="B1622" i="4"/>
  <c r="C1622" i="4" s="1"/>
  <c r="D1622" i="4" s="1"/>
  <c r="E1622" i="4" s="1"/>
  <c r="F1622" i="4" s="1"/>
  <c r="G1622" i="4" s="1"/>
  <c r="H1622" i="4" s="1"/>
  <c r="I1622" i="4" s="1"/>
  <c r="J1622" i="4" s="1"/>
  <c r="B1623" i="4"/>
  <c r="C1623" i="4" s="1"/>
  <c r="D1623" i="4" s="1"/>
  <c r="E1623" i="4" s="1"/>
  <c r="F1623" i="4" s="1"/>
  <c r="G1623" i="4" s="1"/>
  <c r="H1623" i="4" s="1"/>
  <c r="I1623" i="4" s="1"/>
  <c r="J1623" i="4" s="1"/>
  <c r="B1624" i="4"/>
  <c r="C1624" i="4" s="1"/>
  <c r="D1624" i="4" s="1"/>
  <c r="E1624" i="4" s="1"/>
  <c r="F1624" i="4" s="1"/>
  <c r="G1624" i="4" s="1"/>
  <c r="H1624" i="4" s="1"/>
  <c r="I1624" i="4" s="1"/>
  <c r="J1624" i="4" s="1"/>
  <c r="B1625" i="4"/>
  <c r="C1625" i="4" s="1"/>
  <c r="D1625" i="4" s="1"/>
  <c r="E1625" i="4" s="1"/>
  <c r="F1625" i="4" s="1"/>
  <c r="G1625" i="4" s="1"/>
  <c r="H1625" i="4" s="1"/>
  <c r="I1625" i="4" s="1"/>
  <c r="J1625" i="4" s="1"/>
  <c r="B1626" i="4"/>
  <c r="C1626" i="4" s="1"/>
  <c r="D1626" i="4" s="1"/>
  <c r="E1626" i="4" s="1"/>
  <c r="F1626" i="4" s="1"/>
  <c r="G1626" i="4" s="1"/>
  <c r="H1626" i="4" s="1"/>
  <c r="I1626" i="4" s="1"/>
  <c r="J1626" i="4" s="1"/>
  <c r="B1627" i="4"/>
  <c r="C1627" i="4" s="1"/>
  <c r="D1627" i="4" s="1"/>
  <c r="E1627" i="4" s="1"/>
  <c r="F1627" i="4" s="1"/>
  <c r="G1627" i="4" s="1"/>
  <c r="H1627" i="4" s="1"/>
  <c r="I1627" i="4" s="1"/>
  <c r="J1627" i="4" s="1"/>
  <c r="B1628" i="4"/>
  <c r="C1628" i="4" s="1"/>
  <c r="D1628" i="4" s="1"/>
  <c r="E1628" i="4" s="1"/>
  <c r="F1628" i="4" s="1"/>
  <c r="G1628" i="4" s="1"/>
  <c r="H1628" i="4" s="1"/>
  <c r="I1628" i="4" s="1"/>
  <c r="J1628" i="4" s="1"/>
  <c r="B1629" i="4"/>
  <c r="C1629" i="4" s="1"/>
  <c r="D1629" i="4" s="1"/>
  <c r="E1629" i="4" s="1"/>
  <c r="F1629" i="4" s="1"/>
  <c r="G1629" i="4" s="1"/>
  <c r="H1629" i="4" s="1"/>
  <c r="I1629" i="4" s="1"/>
  <c r="J1629" i="4" s="1"/>
  <c r="B1630" i="4"/>
  <c r="C1630" i="4" s="1"/>
  <c r="D1630" i="4" s="1"/>
  <c r="E1630" i="4" s="1"/>
  <c r="F1630" i="4" s="1"/>
  <c r="G1630" i="4" s="1"/>
  <c r="H1630" i="4" s="1"/>
  <c r="I1630" i="4" s="1"/>
  <c r="J1630" i="4" s="1"/>
  <c r="B1631" i="4"/>
  <c r="C1631" i="4" s="1"/>
  <c r="D1631" i="4" s="1"/>
  <c r="E1631" i="4" s="1"/>
  <c r="F1631" i="4" s="1"/>
  <c r="G1631" i="4" s="1"/>
  <c r="H1631" i="4" s="1"/>
  <c r="I1631" i="4" s="1"/>
  <c r="J1631" i="4" s="1"/>
  <c r="B1632" i="4"/>
  <c r="C1632" i="4" s="1"/>
  <c r="D1632" i="4" s="1"/>
  <c r="E1632" i="4" s="1"/>
  <c r="F1632" i="4" s="1"/>
  <c r="G1632" i="4" s="1"/>
  <c r="H1632" i="4" s="1"/>
  <c r="I1632" i="4" s="1"/>
  <c r="J1632" i="4" s="1"/>
  <c r="B1633" i="4"/>
  <c r="C1633" i="4" s="1"/>
  <c r="D1633" i="4" s="1"/>
  <c r="E1633" i="4" s="1"/>
  <c r="F1633" i="4" s="1"/>
  <c r="G1633" i="4" s="1"/>
  <c r="H1633" i="4" s="1"/>
  <c r="I1633" i="4" s="1"/>
  <c r="J1633" i="4" s="1"/>
  <c r="B1634" i="4"/>
  <c r="C1634" i="4" s="1"/>
  <c r="D1634" i="4" s="1"/>
  <c r="E1634" i="4" s="1"/>
  <c r="F1634" i="4" s="1"/>
  <c r="G1634" i="4" s="1"/>
  <c r="H1634" i="4" s="1"/>
  <c r="I1634" i="4" s="1"/>
  <c r="J1634" i="4" s="1"/>
  <c r="B1635" i="4"/>
  <c r="C1635" i="4" s="1"/>
  <c r="D1635" i="4" s="1"/>
  <c r="E1635" i="4" s="1"/>
  <c r="F1635" i="4" s="1"/>
  <c r="G1635" i="4" s="1"/>
  <c r="H1635" i="4" s="1"/>
  <c r="I1635" i="4" s="1"/>
  <c r="J1635" i="4" s="1"/>
  <c r="B1636" i="4"/>
  <c r="C1636" i="4" s="1"/>
  <c r="D1636" i="4" s="1"/>
  <c r="E1636" i="4" s="1"/>
  <c r="F1636" i="4" s="1"/>
  <c r="G1636" i="4" s="1"/>
  <c r="H1636" i="4" s="1"/>
  <c r="I1636" i="4" s="1"/>
  <c r="J1636" i="4" s="1"/>
  <c r="B1637" i="4"/>
  <c r="C1637" i="4" s="1"/>
  <c r="D1637" i="4" s="1"/>
  <c r="E1637" i="4" s="1"/>
  <c r="F1637" i="4" s="1"/>
  <c r="G1637" i="4" s="1"/>
  <c r="H1637" i="4" s="1"/>
  <c r="I1637" i="4" s="1"/>
  <c r="J1637" i="4" s="1"/>
  <c r="B1638" i="4"/>
  <c r="C1638" i="4" s="1"/>
  <c r="D1638" i="4" s="1"/>
  <c r="E1638" i="4" s="1"/>
  <c r="F1638" i="4" s="1"/>
  <c r="G1638" i="4" s="1"/>
  <c r="H1638" i="4" s="1"/>
  <c r="I1638" i="4" s="1"/>
  <c r="J1638" i="4" s="1"/>
  <c r="B1639" i="4"/>
  <c r="C1639" i="4" s="1"/>
  <c r="D1639" i="4" s="1"/>
  <c r="E1639" i="4" s="1"/>
  <c r="F1639" i="4" s="1"/>
  <c r="G1639" i="4" s="1"/>
  <c r="H1639" i="4" s="1"/>
  <c r="I1639" i="4" s="1"/>
  <c r="J1639" i="4" s="1"/>
  <c r="B1640" i="4"/>
  <c r="C1640" i="4" s="1"/>
  <c r="D1640" i="4" s="1"/>
  <c r="E1640" i="4" s="1"/>
  <c r="F1640" i="4" s="1"/>
  <c r="G1640" i="4" s="1"/>
  <c r="H1640" i="4" s="1"/>
  <c r="I1640" i="4" s="1"/>
  <c r="J1640" i="4" s="1"/>
  <c r="B1641" i="4"/>
  <c r="C1641" i="4" s="1"/>
  <c r="D1641" i="4" s="1"/>
  <c r="E1641" i="4" s="1"/>
  <c r="F1641" i="4" s="1"/>
  <c r="G1641" i="4" s="1"/>
  <c r="H1641" i="4" s="1"/>
  <c r="I1641" i="4" s="1"/>
  <c r="J1641" i="4" s="1"/>
  <c r="B1642" i="4"/>
  <c r="C1642" i="4" s="1"/>
  <c r="D1642" i="4" s="1"/>
  <c r="E1642" i="4" s="1"/>
  <c r="F1642" i="4" s="1"/>
  <c r="G1642" i="4" s="1"/>
  <c r="H1642" i="4" s="1"/>
  <c r="I1642" i="4" s="1"/>
  <c r="J1642" i="4" s="1"/>
  <c r="B1643" i="4"/>
  <c r="C1643" i="4" s="1"/>
  <c r="D1643" i="4" s="1"/>
  <c r="E1643" i="4" s="1"/>
  <c r="F1643" i="4" s="1"/>
  <c r="G1643" i="4" s="1"/>
  <c r="H1643" i="4" s="1"/>
  <c r="I1643" i="4" s="1"/>
  <c r="J1643" i="4" s="1"/>
  <c r="B1644" i="4"/>
  <c r="C1644" i="4" s="1"/>
  <c r="D1644" i="4" s="1"/>
  <c r="E1644" i="4" s="1"/>
  <c r="F1644" i="4" s="1"/>
  <c r="G1644" i="4" s="1"/>
  <c r="H1644" i="4" s="1"/>
  <c r="I1644" i="4" s="1"/>
  <c r="J1644" i="4" s="1"/>
  <c r="B1645" i="4"/>
  <c r="C1645" i="4" s="1"/>
  <c r="D1645" i="4" s="1"/>
  <c r="E1645" i="4" s="1"/>
  <c r="F1645" i="4" s="1"/>
  <c r="G1645" i="4" s="1"/>
  <c r="H1645" i="4" s="1"/>
  <c r="I1645" i="4" s="1"/>
  <c r="J1645" i="4" s="1"/>
  <c r="B1646" i="4"/>
  <c r="C1646" i="4" s="1"/>
  <c r="D1646" i="4" s="1"/>
  <c r="E1646" i="4" s="1"/>
  <c r="F1646" i="4" s="1"/>
  <c r="G1646" i="4" s="1"/>
  <c r="H1646" i="4" s="1"/>
  <c r="I1646" i="4" s="1"/>
  <c r="J1646" i="4" s="1"/>
  <c r="B1647" i="4"/>
  <c r="C1647" i="4" s="1"/>
  <c r="D1647" i="4" s="1"/>
  <c r="E1647" i="4" s="1"/>
  <c r="F1647" i="4" s="1"/>
  <c r="G1647" i="4" s="1"/>
  <c r="H1647" i="4" s="1"/>
  <c r="I1647" i="4" s="1"/>
  <c r="J1647" i="4" s="1"/>
  <c r="B1648" i="4"/>
  <c r="C1648" i="4" s="1"/>
  <c r="D1648" i="4" s="1"/>
  <c r="E1648" i="4" s="1"/>
  <c r="F1648" i="4" s="1"/>
  <c r="G1648" i="4" s="1"/>
  <c r="H1648" i="4" s="1"/>
  <c r="I1648" i="4" s="1"/>
  <c r="J1648" i="4" s="1"/>
  <c r="B1649" i="4"/>
  <c r="C1649" i="4" s="1"/>
  <c r="D1649" i="4" s="1"/>
  <c r="E1649" i="4" s="1"/>
  <c r="F1649" i="4" s="1"/>
  <c r="G1649" i="4" s="1"/>
  <c r="H1649" i="4" s="1"/>
  <c r="I1649" i="4" s="1"/>
  <c r="J1649" i="4" s="1"/>
  <c r="B1650" i="4"/>
  <c r="C1650" i="4" s="1"/>
  <c r="D1650" i="4" s="1"/>
  <c r="E1650" i="4" s="1"/>
  <c r="F1650" i="4" s="1"/>
  <c r="G1650" i="4" s="1"/>
  <c r="H1650" i="4" s="1"/>
  <c r="I1650" i="4" s="1"/>
  <c r="J1650" i="4" s="1"/>
  <c r="B1651" i="4"/>
  <c r="C1651" i="4" s="1"/>
  <c r="D1651" i="4" s="1"/>
  <c r="E1651" i="4" s="1"/>
  <c r="F1651" i="4" s="1"/>
  <c r="G1651" i="4" s="1"/>
  <c r="H1651" i="4" s="1"/>
  <c r="I1651" i="4" s="1"/>
  <c r="J1651" i="4" s="1"/>
  <c r="B1652" i="4"/>
  <c r="C1652" i="4" s="1"/>
  <c r="D1652" i="4" s="1"/>
  <c r="E1652" i="4" s="1"/>
  <c r="F1652" i="4" s="1"/>
  <c r="G1652" i="4" s="1"/>
  <c r="H1652" i="4" s="1"/>
  <c r="I1652" i="4" s="1"/>
  <c r="J1652" i="4" s="1"/>
  <c r="B1653" i="4"/>
  <c r="C1653" i="4" s="1"/>
  <c r="D1653" i="4" s="1"/>
  <c r="E1653" i="4" s="1"/>
  <c r="F1653" i="4" s="1"/>
  <c r="G1653" i="4" s="1"/>
  <c r="H1653" i="4" s="1"/>
  <c r="I1653" i="4" s="1"/>
  <c r="J1653" i="4" s="1"/>
  <c r="B1654" i="4"/>
  <c r="C1654" i="4" s="1"/>
  <c r="D1654" i="4" s="1"/>
  <c r="E1654" i="4" s="1"/>
  <c r="F1654" i="4" s="1"/>
  <c r="G1654" i="4" s="1"/>
  <c r="H1654" i="4" s="1"/>
  <c r="I1654" i="4" s="1"/>
  <c r="J1654" i="4" s="1"/>
  <c r="B1655" i="4"/>
  <c r="C1655" i="4" s="1"/>
  <c r="D1655" i="4" s="1"/>
  <c r="E1655" i="4" s="1"/>
  <c r="F1655" i="4" s="1"/>
  <c r="G1655" i="4" s="1"/>
  <c r="H1655" i="4" s="1"/>
  <c r="I1655" i="4" s="1"/>
  <c r="J1655" i="4" s="1"/>
  <c r="B1656" i="4"/>
  <c r="C1656" i="4" s="1"/>
  <c r="D1656" i="4" s="1"/>
  <c r="E1656" i="4" s="1"/>
  <c r="F1656" i="4" s="1"/>
  <c r="G1656" i="4" s="1"/>
  <c r="H1656" i="4" s="1"/>
  <c r="I1656" i="4" s="1"/>
  <c r="J1656" i="4" s="1"/>
  <c r="B1657" i="4"/>
  <c r="C1657" i="4" s="1"/>
  <c r="D1657" i="4" s="1"/>
  <c r="E1657" i="4" s="1"/>
  <c r="F1657" i="4" s="1"/>
  <c r="G1657" i="4" s="1"/>
  <c r="H1657" i="4" s="1"/>
  <c r="I1657" i="4" s="1"/>
  <c r="J1657" i="4" s="1"/>
  <c r="B1658" i="4"/>
  <c r="C1658" i="4" s="1"/>
  <c r="D1658" i="4" s="1"/>
  <c r="E1658" i="4" s="1"/>
  <c r="F1658" i="4" s="1"/>
  <c r="G1658" i="4" s="1"/>
  <c r="H1658" i="4" s="1"/>
  <c r="I1658" i="4" s="1"/>
  <c r="J1658" i="4" s="1"/>
  <c r="B1659" i="4"/>
  <c r="C1659" i="4" s="1"/>
  <c r="D1659" i="4" s="1"/>
  <c r="E1659" i="4" s="1"/>
  <c r="F1659" i="4" s="1"/>
  <c r="G1659" i="4" s="1"/>
  <c r="H1659" i="4" s="1"/>
  <c r="I1659" i="4" s="1"/>
  <c r="J1659" i="4" s="1"/>
  <c r="B1660" i="4"/>
  <c r="C1660" i="4" s="1"/>
  <c r="D1660" i="4" s="1"/>
  <c r="E1660" i="4" s="1"/>
  <c r="F1660" i="4" s="1"/>
  <c r="G1660" i="4" s="1"/>
  <c r="H1660" i="4" s="1"/>
  <c r="I1660" i="4" s="1"/>
  <c r="J1660" i="4" s="1"/>
  <c r="B1661" i="4"/>
  <c r="C1661" i="4" s="1"/>
  <c r="D1661" i="4" s="1"/>
  <c r="E1661" i="4" s="1"/>
  <c r="F1661" i="4" s="1"/>
  <c r="G1661" i="4" s="1"/>
  <c r="H1661" i="4" s="1"/>
  <c r="I1661" i="4" s="1"/>
  <c r="J1661" i="4" s="1"/>
  <c r="B1662" i="4"/>
  <c r="C1662" i="4" s="1"/>
  <c r="D1662" i="4" s="1"/>
  <c r="E1662" i="4" s="1"/>
  <c r="F1662" i="4" s="1"/>
  <c r="G1662" i="4" s="1"/>
  <c r="H1662" i="4" s="1"/>
  <c r="I1662" i="4" s="1"/>
  <c r="J1662" i="4" s="1"/>
  <c r="B1663" i="4"/>
  <c r="C1663" i="4" s="1"/>
  <c r="D1663" i="4" s="1"/>
  <c r="E1663" i="4" s="1"/>
  <c r="F1663" i="4" s="1"/>
  <c r="G1663" i="4" s="1"/>
  <c r="H1663" i="4" s="1"/>
  <c r="I1663" i="4" s="1"/>
  <c r="J1663" i="4" s="1"/>
  <c r="B1664" i="4"/>
  <c r="C1664" i="4" s="1"/>
  <c r="D1664" i="4" s="1"/>
  <c r="E1664" i="4" s="1"/>
  <c r="F1664" i="4" s="1"/>
  <c r="G1664" i="4" s="1"/>
  <c r="H1664" i="4" s="1"/>
  <c r="I1664" i="4" s="1"/>
  <c r="J1664" i="4" s="1"/>
  <c r="B1665" i="4"/>
  <c r="C1665" i="4" s="1"/>
  <c r="D1665" i="4" s="1"/>
  <c r="E1665" i="4" s="1"/>
  <c r="F1665" i="4" s="1"/>
  <c r="G1665" i="4" s="1"/>
  <c r="H1665" i="4" s="1"/>
  <c r="I1665" i="4" s="1"/>
  <c r="J1665" i="4" s="1"/>
  <c r="B1666" i="4"/>
  <c r="C1666" i="4" s="1"/>
  <c r="D1666" i="4" s="1"/>
  <c r="E1666" i="4" s="1"/>
  <c r="F1666" i="4" s="1"/>
  <c r="G1666" i="4" s="1"/>
  <c r="H1666" i="4" s="1"/>
  <c r="I1666" i="4" s="1"/>
  <c r="J1666" i="4" s="1"/>
  <c r="B1667" i="4"/>
  <c r="C1667" i="4" s="1"/>
  <c r="D1667" i="4" s="1"/>
  <c r="E1667" i="4" s="1"/>
  <c r="F1667" i="4" s="1"/>
  <c r="G1667" i="4" s="1"/>
  <c r="H1667" i="4" s="1"/>
  <c r="I1667" i="4" s="1"/>
  <c r="J1667" i="4" s="1"/>
  <c r="B1668" i="4"/>
  <c r="C1668" i="4" s="1"/>
  <c r="D1668" i="4" s="1"/>
  <c r="E1668" i="4" s="1"/>
  <c r="F1668" i="4" s="1"/>
  <c r="G1668" i="4" s="1"/>
  <c r="H1668" i="4" s="1"/>
  <c r="I1668" i="4" s="1"/>
  <c r="J1668" i="4" s="1"/>
  <c r="B1669" i="4"/>
  <c r="C1669" i="4" s="1"/>
  <c r="D1669" i="4" s="1"/>
  <c r="E1669" i="4" s="1"/>
  <c r="F1669" i="4" s="1"/>
  <c r="G1669" i="4" s="1"/>
  <c r="H1669" i="4" s="1"/>
  <c r="I1669" i="4" s="1"/>
  <c r="J1669" i="4" s="1"/>
  <c r="B1670" i="4"/>
  <c r="C1670" i="4" s="1"/>
  <c r="D1670" i="4" s="1"/>
  <c r="E1670" i="4" s="1"/>
  <c r="F1670" i="4" s="1"/>
  <c r="G1670" i="4" s="1"/>
  <c r="H1670" i="4" s="1"/>
  <c r="I1670" i="4" s="1"/>
  <c r="J1670" i="4" s="1"/>
  <c r="B1671" i="4"/>
  <c r="C1671" i="4" s="1"/>
  <c r="D1671" i="4" s="1"/>
  <c r="E1671" i="4" s="1"/>
  <c r="F1671" i="4" s="1"/>
  <c r="G1671" i="4" s="1"/>
  <c r="H1671" i="4" s="1"/>
  <c r="I1671" i="4" s="1"/>
  <c r="J1671" i="4" s="1"/>
  <c r="B1672" i="4"/>
  <c r="C1672" i="4" s="1"/>
  <c r="D1672" i="4" s="1"/>
  <c r="E1672" i="4" s="1"/>
  <c r="F1672" i="4" s="1"/>
  <c r="G1672" i="4" s="1"/>
  <c r="H1672" i="4" s="1"/>
  <c r="I1672" i="4" s="1"/>
  <c r="J1672" i="4" s="1"/>
  <c r="B1673" i="4"/>
  <c r="C1673" i="4" s="1"/>
  <c r="D1673" i="4" s="1"/>
  <c r="E1673" i="4" s="1"/>
  <c r="F1673" i="4" s="1"/>
  <c r="G1673" i="4" s="1"/>
  <c r="H1673" i="4" s="1"/>
  <c r="I1673" i="4" s="1"/>
  <c r="J1673" i="4" s="1"/>
  <c r="B1674" i="4"/>
  <c r="C1674" i="4" s="1"/>
  <c r="D1674" i="4" s="1"/>
  <c r="E1674" i="4" s="1"/>
  <c r="F1674" i="4" s="1"/>
  <c r="G1674" i="4" s="1"/>
  <c r="H1674" i="4" s="1"/>
  <c r="I1674" i="4" s="1"/>
  <c r="J1674" i="4" s="1"/>
  <c r="B1675" i="4"/>
  <c r="C1675" i="4" s="1"/>
  <c r="D1675" i="4" s="1"/>
  <c r="E1675" i="4" s="1"/>
  <c r="F1675" i="4" s="1"/>
  <c r="G1675" i="4" s="1"/>
  <c r="H1675" i="4" s="1"/>
  <c r="I1675" i="4" s="1"/>
  <c r="J1675" i="4" s="1"/>
  <c r="B1676" i="4"/>
  <c r="C1676" i="4" s="1"/>
  <c r="D1676" i="4" s="1"/>
  <c r="E1676" i="4" s="1"/>
  <c r="F1676" i="4" s="1"/>
  <c r="G1676" i="4" s="1"/>
  <c r="H1676" i="4" s="1"/>
  <c r="I1676" i="4" s="1"/>
  <c r="J1676" i="4" s="1"/>
  <c r="B1677" i="4"/>
  <c r="C1677" i="4" s="1"/>
  <c r="D1677" i="4" s="1"/>
  <c r="E1677" i="4" s="1"/>
  <c r="F1677" i="4" s="1"/>
  <c r="G1677" i="4" s="1"/>
  <c r="H1677" i="4" s="1"/>
  <c r="I1677" i="4" s="1"/>
  <c r="J1677" i="4" s="1"/>
  <c r="B1678" i="4"/>
  <c r="C1678" i="4" s="1"/>
  <c r="D1678" i="4" s="1"/>
  <c r="E1678" i="4" s="1"/>
  <c r="F1678" i="4" s="1"/>
  <c r="G1678" i="4" s="1"/>
  <c r="H1678" i="4" s="1"/>
  <c r="I1678" i="4" s="1"/>
  <c r="J1678" i="4" s="1"/>
  <c r="B1679" i="4"/>
  <c r="C1679" i="4" s="1"/>
  <c r="D1679" i="4" s="1"/>
  <c r="E1679" i="4" s="1"/>
  <c r="F1679" i="4" s="1"/>
  <c r="G1679" i="4" s="1"/>
  <c r="H1679" i="4" s="1"/>
  <c r="I1679" i="4" s="1"/>
  <c r="J1679" i="4" s="1"/>
  <c r="B1680" i="4"/>
  <c r="C1680" i="4" s="1"/>
  <c r="D1680" i="4" s="1"/>
  <c r="E1680" i="4" s="1"/>
  <c r="F1680" i="4" s="1"/>
  <c r="G1680" i="4" s="1"/>
  <c r="H1680" i="4" s="1"/>
  <c r="I1680" i="4" s="1"/>
  <c r="J1680" i="4" s="1"/>
  <c r="B1681" i="4"/>
  <c r="C1681" i="4" s="1"/>
  <c r="D1681" i="4" s="1"/>
  <c r="E1681" i="4" s="1"/>
  <c r="F1681" i="4" s="1"/>
  <c r="G1681" i="4" s="1"/>
  <c r="H1681" i="4" s="1"/>
  <c r="I1681" i="4" s="1"/>
  <c r="J1681" i="4" s="1"/>
  <c r="B1682" i="4"/>
  <c r="C1682" i="4" s="1"/>
  <c r="D1682" i="4" s="1"/>
  <c r="E1682" i="4" s="1"/>
  <c r="F1682" i="4" s="1"/>
  <c r="G1682" i="4" s="1"/>
  <c r="H1682" i="4" s="1"/>
  <c r="I1682" i="4" s="1"/>
  <c r="J1682" i="4" s="1"/>
  <c r="B1683" i="4"/>
  <c r="C1683" i="4" s="1"/>
  <c r="D1683" i="4" s="1"/>
  <c r="E1683" i="4" s="1"/>
  <c r="F1683" i="4" s="1"/>
  <c r="G1683" i="4" s="1"/>
  <c r="H1683" i="4" s="1"/>
  <c r="I1683" i="4" s="1"/>
  <c r="J1683" i="4" s="1"/>
  <c r="B1684" i="4"/>
  <c r="C1684" i="4" s="1"/>
  <c r="D1684" i="4" s="1"/>
  <c r="E1684" i="4" s="1"/>
  <c r="F1684" i="4" s="1"/>
  <c r="G1684" i="4" s="1"/>
  <c r="H1684" i="4" s="1"/>
  <c r="I1684" i="4" s="1"/>
  <c r="J1684" i="4" s="1"/>
  <c r="B1685" i="4"/>
  <c r="C1685" i="4" s="1"/>
  <c r="D1685" i="4" s="1"/>
  <c r="E1685" i="4" s="1"/>
  <c r="F1685" i="4" s="1"/>
  <c r="G1685" i="4" s="1"/>
  <c r="H1685" i="4" s="1"/>
  <c r="I1685" i="4" s="1"/>
  <c r="J1685" i="4" s="1"/>
  <c r="B1686" i="4"/>
  <c r="C1686" i="4" s="1"/>
  <c r="D1686" i="4" s="1"/>
  <c r="E1686" i="4" s="1"/>
  <c r="F1686" i="4" s="1"/>
  <c r="G1686" i="4" s="1"/>
  <c r="H1686" i="4" s="1"/>
  <c r="I1686" i="4" s="1"/>
  <c r="J1686" i="4" s="1"/>
  <c r="B1687" i="4"/>
  <c r="C1687" i="4" s="1"/>
  <c r="D1687" i="4" s="1"/>
  <c r="E1687" i="4" s="1"/>
  <c r="F1687" i="4" s="1"/>
  <c r="G1687" i="4" s="1"/>
  <c r="H1687" i="4" s="1"/>
  <c r="I1687" i="4" s="1"/>
  <c r="J1687" i="4" s="1"/>
  <c r="B1688" i="4"/>
  <c r="C1688" i="4" s="1"/>
  <c r="D1688" i="4" s="1"/>
  <c r="E1688" i="4" s="1"/>
  <c r="F1688" i="4" s="1"/>
  <c r="G1688" i="4" s="1"/>
  <c r="H1688" i="4" s="1"/>
  <c r="I1688" i="4" s="1"/>
  <c r="J1688" i="4" s="1"/>
  <c r="B1689" i="4"/>
  <c r="C1689" i="4" s="1"/>
  <c r="D1689" i="4" s="1"/>
  <c r="E1689" i="4" s="1"/>
  <c r="F1689" i="4" s="1"/>
  <c r="G1689" i="4" s="1"/>
  <c r="H1689" i="4" s="1"/>
  <c r="I1689" i="4" s="1"/>
  <c r="J1689" i="4" s="1"/>
  <c r="B1690" i="4"/>
  <c r="C1690" i="4" s="1"/>
  <c r="D1690" i="4" s="1"/>
  <c r="E1690" i="4" s="1"/>
  <c r="F1690" i="4" s="1"/>
  <c r="G1690" i="4" s="1"/>
  <c r="H1690" i="4" s="1"/>
  <c r="I1690" i="4" s="1"/>
  <c r="J1690" i="4" s="1"/>
  <c r="B1691" i="4"/>
  <c r="C1691" i="4" s="1"/>
  <c r="D1691" i="4" s="1"/>
  <c r="E1691" i="4" s="1"/>
  <c r="F1691" i="4" s="1"/>
  <c r="G1691" i="4" s="1"/>
  <c r="H1691" i="4" s="1"/>
  <c r="I1691" i="4" s="1"/>
  <c r="J1691" i="4" s="1"/>
  <c r="B1692" i="4"/>
  <c r="C1692" i="4" s="1"/>
  <c r="D1692" i="4" s="1"/>
  <c r="E1692" i="4" s="1"/>
  <c r="F1692" i="4" s="1"/>
  <c r="G1692" i="4" s="1"/>
  <c r="H1692" i="4" s="1"/>
  <c r="I1692" i="4" s="1"/>
  <c r="J1692" i="4" s="1"/>
  <c r="B1693" i="4"/>
  <c r="C1693" i="4" s="1"/>
  <c r="D1693" i="4" s="1"/>
  <c r="E1693" i="4" s="1"/>
  <c r="F1693" i="4" s="1"/>
  <c r="G1693" i="4" s="1"/>
  <c r="H1693" i="4" s="1"/>
  <c r="I1693" i="4" s="1"/>
  <c r="J1693" i="4" s="1"/>
  <c r="B1694" i="4"/>
  <c r="C1694" i="4" s="1"/>
  <c r="D1694" i="4" s="1"/>
  <c r="E1694" i="4" s="1"/>
  <c r="F1694" i="4" s="1"/>
  <c r="G1694" i="4" s="1"/>
  <c r="H1694" i="4" s="1"/>
  <c r="I1694" i="4" s="1"/>
  <c r="J1694" i="4" s="1"/>
  <c r="B1695" i="4"/>
  <c r="C1695" i="4" s="1"/>
  <c r="D1695" i="4" s="1"/>
  <c r="E1695" i="4" s="1"/>
  <c r="F1695" i="4" s="1"/>
  <c r="G1695" i="4" s="1"/>
  <c r="H1695" i="4" s="1"/>
  <c r="I1695" i="4" s="1"/>
  <c r="J1695" i="4" s="1"/>
  <c r="B1696" i="4"/>
  <c r="C1696" i="4" s="1"/>
  <c r="D1696" i="4" s="1"/>
  <c r="E1696" i="4" s="1"/>
  <c r="F1696" i="4" s="1"/>
  <c r="G1696" i="4" s="1"/>
  <c r="H1696" i="4" s="1"/>
  <c r="I1696" i="4" s="1"/>
  <c r="J1696" i="4" s="1"/>
  <c r="B1697" i="4"/>
  <c r="C1697" i="4" s="1"/>
  <c r="D1697" i="4" s="1"/>
  <c r="E1697" i="4" s="1"/>
  <c r="F1697" i="4" s="1"/>
  <c r="G1697" i="4" s="1"/>
  <c r="H1697" i="4" s="1"/>
  <c r="I1697" i="4" s="1"/>
  <c r="J1697" i="4" s="1"/>
  <c r="B1698" i="4"/>
  <c r="C1698" i="4" s="1"/>
  <c r="D1698" i="4" s="1"/>
  <c r="E1698" i="4" s="1"/>
  <c r="F1698" i="4" s="1"/>
  <c r="G1698" i="4" s="1"/>
  <c r="H1698" i="4" s="1"/>
  <c r="I1698" i="4" s="1"/>
  <c r="J1698" i="4" s="1"/>
  <c r="B1699" i="4"/>
  <c r="C1699" i="4" s="1"/>
  <c r="D1699" i="4" s="1"/>
  <c r="E1699" i="4" s="1"/>
  <c r="F1699" i="4" s="1"/>
  <c r="G1699" i="4" s="1"/>
  <c r="H1699" i="4" s="1"/>
  <c r="I1699" i="4" s="1"/>
  <c r="J1699" i="4" s="1"/>
  <c r="B1700" i="4"/>
  <c r="C1700" i="4" s="1"/>
  <c r="D1700" i="4" s="1"/>
  <c r="E1700" i="4" s="1"/>
  <c r="F1700" i="4" s="1"/>
  <c r="G1700" i="4" s="1"/>
  <c r="H1700" i="4" s="1"/>
  <c r="I1700" i="4" s="1"/>
  <c r="J1700" i="4" s="1"/>
  <c r="B1701" i="4"/>
  <c r="C1701" i="4" s="1"/>
  <c r="D1701" i="4" s="1"/>
  <c r="E1701" i="4" s="1"/>
  <c r="F1701" i="4" s="1"/>
  <c r="G1701" i="4" s="1"/>
  <c r="H1701" i="4" s="1"/>
  <c r="I1701" i="4" s="1"/>
  <c r="J1701" i="4" s="1"/>
  <c r="B1702" i="4"/>
  <c r="C1702" i="4" s="1"/>
  <c r="D1702" i="4" s="1"/>
  <c r="E1702" i="4" s="1"/>
  <c r="F1702" i="4" s="1"/>
  <c r="G1702" i="4" s="1"/>
  <c r="H1702" i="4" s="1"/>
  <c r="I1702" i="4" s="1"/>
  <c r="J1702" i="4" s="1"/>
  <c r="B1703" i="4"/>
  <c r="C1703" i="4" s="1"/>
  <c r="D1703" i="4" s="1"/>
  <c r="E1703" i="4" s="1"/>
  <c r="F1703" i="4" s="1"/>
  <c r="G1703" i="4" s="1"/>
  <c r="H1703" i="4" s="1"/>
  <c r="I1703" i="4" s="1"/>
  <c r="J1703" i="4" s="1"/>
  <c r="B1704" i="4"/>
  <c r="C1704" i="4" s="1"/>
  <c r="D1704" i="4" s="1"/>
  <c r="E1704" i="4" s="1"/>
  <c r="F1704" i="4" s="1"/>
  <c r="G1704" i="4" s="1"/>
  <c r="H1704" i="4" s="1"/>
  <c r="I1704" i="4" s="1"/>
  <c r="J1704" i="4" s="1"/>
  <c r="B1705" i="4"/>
  <c r="C1705" i="4" s="1"/>
  <c r="D1705" i="4" s="1"/>
  <c r="E1705" i="4" s="1"/>
  <c r="F1705" i="4" s="1"/>
  <c r="G1705" i="4" s="1"/>
  <c r="H1705" i="4" s="1"/>
  <c r="I1705" i="4" s="1"/>
  <c r="J1705" i="4" s="1"/>
  <c r="B1706" i="4"/>
  <c r="C1706" i="4" s="1"/>
  <c r="D1706" i="4" s="1"/>
  <c r="E1706" i="4" s="1"/>
  <c r="F1706" i="4" s="1"/>
  <c r="G1706" i="4" s="1"/>
  <c r="H1706" i="4" s="1"/>
  <c r="I1706" i="4" s="1"/>
  <c r="J1706" i="4" s="1"/>
  <c r="B1707" i="4"/>
  <c r="C1707" i="4" s="1"/>
  <c r="D1707" i="4" s="1"/>
  <c r="E1707" i="4" s="1"/>
  <c r="F1707" i="4" s="1"/>
  <c r="G1707" i="4" s="1"/>
  <c r="H1707" i="4" s="1"/>
  <c r="I1707" i="4" s="1"/>
  <c r="J1707" i="4" s="1"/>
  <c r="B1708" i="4"/>
  <c r="C1708" i="4" s="1"/>
  <c r="D1708" i="4" s="1"/>
  <c r="E1708" i="4" s="1"/>
  <c r="F1708" i="4" s="1"/>
  <c r="G1708" i="4" s="1"/>
  <c r="H1708" i="4" s="1"/>
  <c r="I1708" i="4" s="1"/>
  <c r="J1708" i="4" s="1"/>
  <c r="B1709" i="4"/>
  <c r="C1709" i="4" s="1"/>
  <c r="D1709" i="4" s="1"/>
  <c r="E1709" i="4" s="1"/>
  <c r="F1709" i="4" s="1"/>
  <c r="G1709" i="4" s="1"/>
  <c r="H1709" i="4" s="1"/>
  <c r="I1709" i="4" s="1"/>
  <c r="J1709" i="4" s="1"/>
  <c r="B1710" i="4"/>
  <c r="C1710" i="4" s="1"/>
  <c r="D1710" i="4" s="1"/>
  <c r="E1710" i="4" s="1"/>
  <c r="F1710" i="4" s="1"/>
  <c r="G1710" i="4" s="1"/>
  <c r="H1710" i="4" s="1"/>
  <c r="I1710" i="4" s="1"/>
  <c r="J1710" i="4" s="1"/>
  <c r="B1711" i="4"/>
  <c r="C1711" i="4" s="1"/>
  <c r="D1711" i="4" s="1"/>
  <c r="E1711" i="4" s="1"/>
  <c r="F1711" i="4" s="1"/>
  <c r="G1711" i="4" s="1"/>
  <c r="H1711" i="4" s="1"/>
  <c r="I1711" i="4" s="1"/>
  <c r="J1711" i="4" s="1"/>
  <c r="B1712" i="4"/>
  <c r="C1712" i="4" s="1"/>
  <c r="D1712" i="4" s="1"/>
  <c r="E1712" i="4" s="1"/>
  <c r="F1712" i="4" s="1"/>
  <c r="G1712" i="4" s="1"/>
  <c r="H1712" i="4" s="1"/>
  <c r="I1712" i="4" s="1"/>
  <c r="J1712" i="4" s="1"/>
  <c r="B1713" i="4"/>
  <c r="C1713" i="4" s="1"/>
  <c r="D1713" i="4" s="1"/>
  <c r="E1713" i="4" s="1"/>
  <c r="F1713" i="4" s="1"/>
  <c r="G1713" i="4" s="1"/>
  <c r="H1713" i="4" s="1"/>
  <c r="I1713" i="4" s="1"/>
  <c r="J1713" i="4" s="1"/>
  <c r="B1714" i="4"/>
  <c r="C1714" i="4" s="1"/>
  <c r="D1714" i="4" s="1"/>
  <c r="E1714" i="4" s="1"/>
  <c r="F1714" i="4" s="1"/>
  <c r="G1714" i="4" s="1"/>
  <c r="H1714" i="4" s="1"/>
  <c r="I1714" i="4" s="1"/>
  <c r="J1714" i="4" s="1"/>
  <c r="B1715" i="4"/>
  <c r="C1715" i="4" s="1"/>
  <c r="D1715" i="4" s="1"/>
  <c r="E1715" i="4" s="1"/>
  <c r="F1715" i="4" s="1"/>
  <c r="G1715" i="4" s="1"/>
  <c r="H1715" i="4" s="1"/>
  <c r="I1715" i="4" s="1"/>
  <c r="J1715" i="4" s="1"/>
  <c r="B1716" i="4"/>
  <c r="C1716" i="4" s="1"/>
  <c r="D1716" i="4" s="1"/>
  <c r="E1716" i="4" s="1"/>
  <c r="F1716" i="4" s="1"/>
  <c r="G1716" i="4" s="1"/>
  <c r="H1716" i="4" s="1"/>
  <c r="I1716" i="4" s="1"/>
  <c r="J1716" i="4" s="1"/>
  <c r="B1717" i="4"/>
  <c r="C1717" i="4" s="1"/>
  <c r="D1717" i="4" s="1"/>
  <c r="E1717" i="4" s="1"/>
  <c r="F1717" i="4" s="1"/>
  <c r="G1717" i="4" s="1"/>
  <c r="H1717" i="4" s="1"/>
  <c r="I1717" i="4" s="1"/>
  <c r="J1717" i="4" s="1"/>
  <c r="B1718" i="4"/>
  <c r="C1718" i="4" s="1"/>
  <c r="D1718" i="4" s="1"/>
  <c r="E1718" i="4" s="1"/>
  <c r="F1718" i="4" s="1"/>
  <c r="G1718" i="4" s="1"/>
  <c r="H1718" i="4" s="1"/>
  <c r="I1718" i="4" s="1"/>
  <c r="J1718" i="4" s="1"/>
  <c r="B1719" i="4"/>
  <c r="C1719" i="4" s="1"/>
  <c r="D1719" i="4" s="1"/>
  <c r="E1719" i="4" s="1"/>
  <c r="F1719" i="4" s="1"/>
  <c r="G1719" i="4" s="1"/>
  <c r="H1719" i="4" s="1"/>
  <c r="I1719" i="4" s="1"/>
  <c r="J1719" i="4" s="1"/>
  <c r="B1720" i="4"/>
  <c r="C1720" i="4" s="1"/>
  <c r="D1720" i="4" s="1"/>
  <c r="E1720" i="4" s="1"/>
  <c r="F1720" i="4" s="1"/>
  <c r="G1720" i="4" s="1"/>
  <c r="H1720" i="4" s="1"/>
  <c r="I1720" i="4" s="1"/>
  <c r="J1720" i="4" s="1"/>
  <c r="B1721" i="4"/>
  <c r="C1721" i="4" s="1"/>
  <c r="D1721" i="4" s="1"/>
  <c r="E1721" i="4" s="1"/>
  <c r="F1721" i="4" s="1"/>
  <c r="G1721" i="4" s="1"/>
  <c r="H1721" i="4" s="1"/>
  <c r="I1721" i="4" s="1"/>
  <c r="J1721" i="4" s="1"/>
  <c r="B1722" i="4"/>
  <c r="C1722" i="4" s="1"/>
  <c r="D1722" i="4" s="1"/>
  <c r="E1722" i="4" s="1"/>
  <c r="F1722" i="4" s="1"/>
  <c r="G1722" i="4" s="1"/>
  <c r="H1722" i="4" s="1"/>
  <c r="I1722" i="4" s="1"/>
  <c r="J1722" i="4" s="1"/>
  <c r="B1723" i="4"/>
  <c r="C1723" i="4" s="1"/>
  <c r="D1723" i="4" s="1"/>
  <c r="E1723" i="4" s="1"/>
  <c r="F1723" i="4" s="1"/>
  <c r="G1723" i="4" s="1"/>
  <c r="H1723" i="4" s="1"/>
  <c r="I1723" i="4" s="1"/>
  <c r="J1723" i="4" s="1"/>
  <c r="B1724" i="4"/>
  <c r="C1724" i="4" s="1"/>
  <c r="D1724" i="4" s="1"/>
  <c r="E1724" i="4" s="1"/>
  <c r="F1724" i="4" s="1"/>
  <c r="G1724" i="4" s="1"/>
  <c r="H1724" i="4" s="1"/>
  <c r="I1724" i="4" s="1"/>
  <c r="J1724" i="4" s="1"/>
  <c r="B1725" i="4"/>
  <c r="C1725" i="4" s="1"/>
  <c r="D1725" i="4" s="1"/>
  <c r="E1725" i="4" s="1"/>
  <c r="F1725" i="4" s="1"/>
  <c r="G1725" i="4" s="1"/>
  <c r="H1725" i="4" s="1"/>
  <c r="I1725" i="4" s="1"/>
  <c r="J1725" i="4" s="1"/>
  <c r="B1726" i="4"/>
  <c r="C1726" i="4" s="1"/>
  <c r="D1726" i="4" s="1"/>
  <c r="E1726" i="4" s="1"/>
  <c r="F1726" i="4" s="1"/>
  <c r="G1726" i="4" s="1"/>
  <c r="H1726" i="4" s="1"/>
  <c r="I1726" i="4" s="1"/>
  <c r="J1726" i="4" s="1"/>
  <c r="B1727" i="4"/>
  <c r="C1727" i="4" s="1"/>
  <c r="D1727" i="4" s="1"/>
  <c r="E1727" i="4" s="1"/>
  <c r="F1727" i="4" s="1"/>
  <c r="G1727" i="4" s="1"/>
  <c r="H1727" i="4" s="1"/>
  <c r="I1727" i="4" s="1"/>
  <c r="J1727" i="4" s="1"/>
  <c r="B1728" i="4"/>
  <c r="C1728" i="4" s="1"/>
  <c r="D1728" i="4" s="1"/>
  <c r="E1728" i="4" s="1"/>
  <c r="F1728" i="4" s="1"/>
  <c r="G1728" i="4" s="1"/>
  <c r="H1728" i="4" s="1"/>
  <c r="I1728" i="4" s="1"/>
  <c r="J1728" i="4" s="1"/>
  <c r="B1729" i="4"/>
  <c r="C1729" i="4" s="1"/>
  <c r="D1729" i="4" s="1"/>
  <c r="E1729" i="4" s="1"/>
  <c r="F1729" i="4" s="1"/>
  <c r="G1729" i="4" s="1"/>
  <c r="H1729" i="4" s="1"/>
  <c r="I1729" i="4" s="1"/>
  <c r="J1729" i="4" s="1"/>
  <c r="B1730" i="4"/>
  <c r="C1730" i="4" s="1"/>
  <c r="D1730" i="4" s="1"/>
  <c r="E1730" i="4" s="1"/>
  <c r="F1730" i="4" s="1"/>
  <c r="G1730" i="4" s="1"/>
  <c r="H1730" i="4" s="1"/>
  <c r="I1730" i="4" s="1"/>
  <c r="J1730" i="4" s="1"/>
  <c r="B1731" i="4"/>
  <c r="C1731" i="4" s="1"/>
  <c r="D1731" i="4" s="1"/>
  <c r="E1731" i="4" s="1"/>
  <c r="F1731" i="4" s="1"/>
  <c r="G1731" i="4" s="1"/>
  <c r="H1731" i="4" s="1"/>
  <c r="I1731" i="4" s="1"/>
  <c r="J1731" i="4" s="1"/>
  <c r="B1732" i="4"/>
  <c r="C1732" i="4" s="1"/>
  <c r="D1732" i="4" s="1"/>
  <c r="E1732" i="4" s="1"/>
  <c r="F1732" i="4" s="1"/>
  <c r="G1732" i="4" s="1"/>
  <c r="H1732" i="4" s="1"/>
  <c r="I1732" i="4" s="1"/>
  <c r="J1732" i="4" s="1"/>
  <c r="B1733" i="4"/>
  <c r="C1733" i="4" s="1"/>
  <c r="D1733" i="4" s="1"/>
  <c r="E1733" i="4" s="1"/>
  <c r="F1733" i="4" s="1"/>
  <c r="G1733" i="4" s="1"/>
  <c r="H1733" i="4" s="1"/>
  <c r="I1733" i="4" s="1"/>
  <c r="J1733" i="4" s="1"/>
  <c r="B1734" i="4"/>
  <c r="C1734" i="4" s="1"/>
  <c r="D1734" i="4" s="1"/>
  <c r="E1734" i="4" s="1"/>
  <c r="F1734" i="4" s="1"/>
  <c r="G1734" i="4" s="1"/>
  <c r="H1734" i="4" s="1"/>
  <c r="I1734" i="4" s="1"/>
  <c r="J1734" i="4" s="1"/>
  <c r="B1735" i="4"/>
  <c r="C1735" i="4" s="1"/>
  <c r="D1735" i="4" s="1"/>
  <c r="E1735" i="4" s="1"/>
  <c r="F1735" i="4" s="1"/>
  <c r="G1735" i="4" s="1"/>
  <c r="H1735" i="4" s="1"/>
  <c r="I1735" i="4" s="1"/>
  <c r="J1735" i="4" s="1"/>
  <c r="B1736" i="4"/>
  <c r="C1736" i="4" s="1"/>
  <c r="D1736" i="4" s="1"/>
  <c r="E1736" i="4" s="1"/>
  <c r="F1736" i="4" s="1"/>
  <c r="G1736" i="4" s="1"/>
  <c r="H1736" i="4" s="1"/>
  <c r="I1736" i="4" s="1"/>
  <c r="J1736" i="4" s="1"/>
  <c r="B1737" i="4"/>
  <c r="C1737" i="4" s="1"/>
  <c r="D1737" i="4" s="1"/>
  <c r="E1737" i="4" s="1"/>
  <c r="F1737" i="4" s="1"/>
  <c r="G1737" i="4" s="1"/>
  <c r="H1737" i="4" s="1"/>
  <c r="I1737" i="4" s="1"/>
  <c r="J1737" i="4" s="1"/>
  <c r="B1738" i="4"/>
  <c r="C1738" i="4" s="1"/>
  <c r="D1738" i="4" s="1"/>
  <c r="E1738" i="4" s="1"/>
  <c r="F1738" i="4" s="1"/>
  <c r="G1738" i="4" s="1"/>
  <c r="H1738" i="4" s="1"/>
  <c r="I1738" i="4" s="1"/>
  <c r="J1738" i="4" s="1"/>
  <c r="B1739" i="4"/>
  <c r="C1739" i="4" s="1"/>
  <c r="D1739" i="4" s="1"/>
  <c r="E1739" i="4" s="1"/>
  <c r="F1739" i="4" s="1"/>
  <c r="G1739" i="4" s="1"/>
  <c r="H1739" i="4" s="1"/>
  <c r="I1739" i="4" s="1"/>
  <c r="J1739" i="4" s="1"/>
  <c r="B1740" i="4"/>
  <c r="C1740" i="4" s="1"/>
  <c r="D1740" i="4" s="1"/>
  <c r="E1740" i="4" s="1"/>
  <c r="F1740" i="4" s="1"/>
  <c r="G1740" i="4" s="1"/>
  <c r="H1740" i="4" s="1"/>
  <c r="I1740" i="4" s="1"/>
  <c r="J1740" i="4" s="1"/>
  <c r="B1741" i="4"/>
  <c r="C1741" i="4" s="1"/>
  <c r="D1741" i="4" s="1"/>
  <c r="E1741" i="4" s="1"/>
  <c r="F1741" i="4" s="1"/>
  <c r="G1741" i="4" s="1"/>
  <c r="H1741" i="4" s="1"/>
  <c r="I1741" i="4" s="1"/>
  <c r="J1741" i="4" s="1"/>
  <c r="B1742" i="4"/>
  <c r="C1742" i="4" s="1"/>
  <c r="D1742" i="4" s="1"/>
  <c r="E1742" i="4" s="1"/>
  <c r="F1742" i="4" s="1"/>
  <c r="G1742" i="4" s="1"/>
  <c r="H1742" i="4" s="1"/>
  <c r="I1742" i="4" s="1"/>
  <c r="J1742" i="4" s="1"/>
  <c r="B1743" i="4"/>
  <c r="C1743" i="4" s="1"/>
  <c r="D1743" i="4" s="1"/>
  <c r="E1743" i="4" s="1"/>
  <c r="F1743" i="4" s="1"/>
  <c r="G1743" i="4" s="1"/>
  <c r="H1743" i="4" s="1"/>
  <c r="I1743" i="4" s="1"/>
  <c r="J1743" i="4" s="1"/>
  <c r="B1744" i="4"/>
  <c r="C1744" i="4" s="1"/>
  <c r="D1744" i="4" s="1"/>
  <c r="E1744" i="4" s="1"/>
  <c r="F1744" i="4" s="1"/>
  <c r="G1744" i="4" s="1"/>
  <c r="H1744" i="4" s="1"/>
  <c r="I1744" i="4" s="1"/>
  <c r="J1744" i="4" s="1"/>
  <c r="B1745" i="4"/>
  <c r="C1745" i="4" s="1"/>
  <c r="D1745" i="4" s="1"/>
  <c r="E1745" i="4" s="1"/>
  <c r="F1745" i="4" s="1"/>
  <c r="G1745" i="4" s="1"/>
  <c r="H1745" i="4" s="1"/>
  <c r="I1745" i="4" s="1"/>
  <c r="J1745" i="4" s="1"/>
  <c r="B1746" i="4"/>
  <c r="C1746" i="4" s="1"/>
  <c r="D1746" i="4" s="1"/>
  <c r="E1746" i="4" s="1"/>
  <c r="F1746" i="4" s="1"/>
  <c r="G1746" i="4" s="1"/>
  <c r="H1746" i="4" s="1"/>
  <c r="I1746" i="4" s="1"/>
  <c r="J1746" i="4" s="1"/>
  <c r="B1747" i="4"/>
  <c r="C1747" i="4" s="1"/>
  <c r="D1747" i="4" s="1"/>
  <c r="E1747" i="4" s="1"/>
  <c r="F1747" i="4" s="1"/>
  <c r="G1747" i="4" s="1"/>
  <c r="H1747" i="4" s="1"/>
  <c r="I1747" i="4" s="1"/>
  <c r="J1747" i="4" s="1"/>
  <c r="B1748" i="4"/>
  <c r="C1748" i="4" s="1"/>
  <c r="D1748" i="4" s="1"/>
  <c r="E1748" i="4" s="1"/>
  <c r="F1748" i="4" s="1"/>
  <c r="G1748" i="4" s="1"/>
  <c r="H1748" i="4" s="1"/>
  <c r="I1748" i="4" s="1"/>
  <c r="J1748" i="4" s="1"/>
  <c r="B1749" i="4"/>
  <c r="C1749" i="4" s="1"/>
  <c r="D1749" i="4" s="1"/>
  <c r="E1749" i="4" s="1"/>
  <c r="F1749" i="4" s="1"/>
  <c r="G1749" i="4" s="1"/>
  <c r="H1749" i="4" s="1"/>
  <c r="I1749" i="4" s="1"/>
  <c r="J1749" i="4" s="1"/>
  <c r="B1750" i="4"/>
  <c r="C1750" i="4" s="1"/>
  <c r="D1750" i="4" s="1"/>
  <c r="E1750" i="4" s="1"/>
  <c r="F1750" i="4" s="1"/>
  <c r="G1750" i="4" s="1"/>
  <c r="H1750" i="4" s="1"/>
  <c r="I1750" i="4" s="1"/>
  <c r="J1750" i="4" s="1"/>
  <c r="B1751" i="4"/>
  <c r="C1751" i="4" s="1"/>
  <c r="D1751" i="4" s="1"/>
  <c r="E1751" i="4" s="1"/>
  <c r="F1751" i="4" s="1"/>
  <c r="G1751" i="4" s="1"/>
  <c r="H1751" i="4" s="1"/>
  <c r="I1751" i="4" s="1"/>
  <c r="J1751" i="4" s="1"/>
  <c r="B1752" i="4"/>
  <c r="C1752" i="4" s="1"/>
  <c r="D1752" i="4" s="1"/>
  <c r="E1752" i="4" s="1"/>
  <c r="F1752" i="4" s="1"/>
  <c r="G1752" i="4" s="1"/>
  <c r="H1752" i="4" s="1"/>
  <c r="I1752" i="4" s="1"/>
  <c r="J1752" i="4" s="1"/>
  <c r="B1753" i="4"/>
  <c r="C1753" i="4" s="1"/>
  <c r="D1753" i="4" s="1"/>
  <c r="E1753" i="4" s="1"/>
  <c r="F1753" i="4" s="1"/>
  <c r="G1753" i="4" s="1"/>
  <c r="H1753" i="4" s="1"/>
  <c r="I1753" i="4" s="1"/>
  <c r="J1753" i="4" s="1"/>
  <c r="B1754" i="4"/>
  <c r="C1754" i="4" s="1"/>
  <c r="D1754" i="4" s="1"/>
  <c r="E1754" i="4" s="1"/>
  <c r="F1754" i="4" s="1"/>
  <c r="G1754" i="4" s="1"/>
  <c r="H1754" i="4" s="1"/>
  <c r="I1754" i="4" s="1"/>
  <c r="J1754" i="4" s="1"/>
  <c r="B1755" i="4"/>
  <c r="C1755" i="4" s="1"/>
  <c r="D1755" i="4" s="1"/>
  <c r="E1755" i="4" s="1"/>
  <c r="F1755" i="4" s="1"/>
  <c r="G1755" i="4" s="1"/>
  <c r="H1755" i="4" s="1"/>
  <c r="I1755" i="4" s="1"/>
  <c r="J1755" i="4" s="1"/>
  <c r="B1756" i="4"/>
  <c r="C1756" i="4" s="1"/>
  <c r="D1756" i="4" s="1"/>
  <c r="E1756" i="4" s="1"/>
  <c r="F1756" i="4" s="1"/>
  <c r="G1756" i="4" s="1"/>
  <c r="H1756" i="4" s="1"/>
  <c r="I1756" i="4" s="1"/>
  <c r="J1756" i="4" s="1"/>
  <c r="B1757" i="4"/>
  <c r="C1757" i="4" s="1"/>
  <c r="D1757" i="4" s="1"/>
  <c r="E1757" i="4" s="1"/>
  <c r="F1757" i="4" s="1"/>
  <c r="G1757" i="4" s="1"/>
  <c r="H1757" i="4" s="1"/>
  <c r="I1757" i="4" s="1"/>
  <c r="J1757" i="4" s="1"/>
  <c r="B1758" i="4"/>
  <c r="C1758" i="4" s="1"/>
  <c r="D1758" i="4" s="1"/>
  <c r="E1758" i="4" s="1"/>
  <c r="F1758" i="4" s="1"/>
  <c r="G1758" i="4" s="1"/>
  <c r="H1758" i="4" s="1"/>
  <c r="I1758" i="4" s="1"/>
  <c r="J1758" i="4" s="1"/>
  <c r="B1759" i="4"/>
  <c r="C1759" i="4" s="1"/>
  <c r="D1759" i="4" s="1"/>
  <c r="E1759" i="4" s="1"/>
  <c r="F1759" i="4" s="1"/>
  <c r="G1759" i="4" s="1"/>
  <c r="H1759" i="4" s="1"/>
  <c r="I1759" i="4" s="1"/>
  <c r="J1759" i="4" s="1"/>
  <c r="B1760" i="4"/>
  <c r="C1760" i="4" s="1"/>
  <c r="D1760" i="4" s="1"/>
  <c r="E1760" i="4" s="1"/>
  <c r="F1760" i="4" s="1"/>
  <c r="G1760" i="4" s="1"/>
  <c r="H1760" i="4" s="1"/>
  <c r="I1760" i="4" s="1"/>
  <c r="J1760" i="4" s="1"/>
  <c r="B1761" i="4"/>
  <c r="C1761" i="4" s="1"/>
  <c r="D1761" i="4" s="1"/>
  <c r="E1761" i="4" s="1"/>
  <c r="F1761" i="4" s="1"/>
  <c r="G1761" i="4" s="1"/>
  <c r="H1761" i="4" s="1"/>
  <c r="I1761" i="4" s="1"/>
  <c r="J1761" i="4" s="1"/>
  <c r="B1762" i="4"/>
  <c r="C1762" i="4" s="1"/>
  <c r="D1762" i="4" s="1"/>
  <c r="E1762" i="4" s="1"/>
  <c r="F1762" i="4" s="1"/>
  <c r="G1762" i="4" s="1"/>
  <c r="H1762" i="4" s="1"/>
  <c r="I1762" i="4" s="1"/>
  <c r="J1762" i="4" s="1"/>
  <c r="B1763" i="4"/>
  <c r="C1763" i="4" s="1"/>
  <c r="D1763" i="4" s="1"/>
  <c r="E1763" i="4" s="1"/>
  <c r="F1763" i="4" s="1"/>
  <c r="G1763" i="4" s="1"/>
  <c r="H1763" i="4" s="1"/>
  <c r="I1763" i="4" s="1"/>
  <c r="J1763" i="4" s="1"/>
  <c r="B1764" i="4"/>
  <c r="C1764" i="4" s="1"/>
  <c r="D1764" i="4" s="1"/>
  <c r="E1764" i="4" s="1"/>
  <c r="F1764" i="4" s="1"/>
  <c r="G1764" i="4" s="1"/>
  <c r="H1764" i="4" s="1"/>
  <c r="I1764" i="4" s="1"/>
  <c r="J1764" i="4" s="1"/>
  <c r="B1765" i="4"/>
  <c r="C1765" i="4" s="1"/>
  <c r="D1765" i="4" s="1"/>
  <c r="E1765" i="4" s="1"/>
  <c r="F1765" i="4" s="1"/>
  <c r="G1765" i="4" s="1"/>
  <c r="H1765" i="4" s="1"/>
  <c r="I1765" i="4" s="1"/>
  <c r="J1765" i="4" s="1"/>
  <c r="B1766" i="4"/>
  <c r="C1766" i="4" s="1"/>
  <c r="D1766" i="4" s="1"/>
  <c r="E1766" i="4" s="1"/>
  <c r="F1766" i="4" s="1"/>
  <c r="G1766" i="4" s="1"/>
  <c r="H1766" i="4" s="1"/>
  <c r="I1766" i="4" s="1"/>
  <c r="J1766" i="4" s="1"/>
  <c r="B1767" i="4"/>
  <c r="C1767" i="4" s="1"/>
  <c r="D1767" i="4" s="1"/>
  <c r="E1767" i="4" s="1"/>
  <c r="F1767" i="4" s="1"/>
  <c r="G1767" i="4" s="1"/>
  <c r="H1767" i="4" s="1"/>
  <c r="I1767" i="4" s="1"/>
  <c r="J1767" i="4" s="1"/>
  <c r="B1768" i="4"/>
  <c r="C1768" i="4" s="1"/>
  <c r="D1768" i="4" s="1"/>
  <c r="E1768" i="4" s="1"/>
  <c r="F1768" i="4" s="1"/>
  <c r="G1768" i="4" s="1"/>
  <c r="H1768" i="4" s="1"/>
  <c r="I1768" i="4" s="1"/>
  <c r="J1768" i="4" s="1"/>
  <c r="B1769" i="4"/>
  <c r="C1769" i="4" s="1"/>
  <c r="D1769" i="4" s="1"/>
  <c r="E1769" i="4" s="1"/>
  <c r="F1769" i="4" s="1"/>
  <c r="G1769" i="4" s="1"/>
  <c r="H1769" i="4" s="1"/>
  <c r="I1769" i="4" s="1"/>
  <c r="J1769" i="4" s="1"/>
  <c r="B1770" i="4"/>
  <c r="C1770" i="4" s="1"/>
  <c r="D1770" i="4" s="1"/>
  <c r="E1770" i="4" s="1"/>
  <c r="F1770" i="4" s="1"/>
  <c r="G1770" i="4" s="1"/>
  <c r="H1770" i="4" s="1"/>
  <c r="I1770" i="4" s="1"/>
  <c r="J1770" i="4" s="1"/>
  <c r="B1771" i="4"/>
  <c r="C1771" i="4" s="1"/>
  <c r="D1771" i="4" s="1"/>
  <c r="E1771" i="4" s="1"/>
  <c r="F1771" i="4" s="1"/>
  <c r="G1771" i="4" s="1"/>
  <c r="H1771" i="4" s="1"/>
  <c r="I1771" i="4" s="1"/>
  <c r="J1771" i="4" s="1"/>
  <c r="B1772" i="4"/>
  <c r="C1772" i="4" s="1"/>
  <c r="D1772" i="4" s="1"/>
  <c r="E1772" i="4" s="1"/>
  <c r="F1772" i="4" s="1"/>
  <c r="G1772" i="4" s="1"/>
  <c r="H1772" i="4" s="1"/>
  <c r="I1772" i="4" s="1"/>
  <c r="J1772" i="4" s="1"/>
  <c r="B1773" i="4"/>
  <c r="C1773" i="4" s="1"/>
  <c r="D1773" i="4" s="1"/>
  <c r="E1773" i="4" s="1"/>
  <c r="F1773" i="4" s="1"/>
  <c r="G1773" i="4" s="1"/>
  <c r="H1773" i="4" s="1"/>
  <c r="I1773" i="4" s="1"/>
  <c r="J1773" i="4" s="1"/>
  <c r="B1774" i="4"/>
  <c r="C1774" i="4" s="1"/>
  <c r="D1774" i="4" s="1"/>
  <c r="E1774" i="4" s="1"/>
  <c r="F1774" i="4" s="1"/>
  <c r="G1774" i="4" s="1"/>
  <c r="H1774" i="4" s="1"/>
  <c r="I1774" i="4" s="1"/>
  <c r="J1774" i="4" s="1"/>
  <c r="B1775" i="4"/>
  <c r="C1775" i="4" s="1"/>
  <c r="D1775" i="4" s="1"/>
  <c r="E1775" i="4" s="1"/>
  <c r="F1775" i="4" s="1"/>
  <c r="G1775" i="4" s="1"/>
  <c r="H1775" i="4" s="1"/>
  <c r="I1775" i="4" s="1"/>
  <c r="J1775" i="4" s="1"/>
  <c r="B1776" i="4"/>
  <c r="C1776" i="4" s="1"/>
  <c r="D1776" i="4" s="1"/>
  <c r="E1776" i="4" s="1"/>
  <c r="F1776" i="4" s="1"/>
  <c r="G1776" i="4" s="1"/>
  <c r="H1776" i="4" s="1"/>
  <c r="I1776" i="4" s="1"/>
  <c r="J1776" i="4" s="1"/>
  <c r="B1777" i="4"/>
  <c r="C1777" i="4" s="1"/>
  <c r="D1777" i="4" s="1"/>
  <c r="E1777" i="4" s="1"/>
  <c r="F1777" i="4" s="1"/>
  <c r="G1777" i="4" s="1"/>
  <c r="H1777" i="4" s="1"/>
  <c r="I1777" i="4" s="1"/>
  <c r="J1777" i="4" s="1"/>
  <c r="B1778" i="4"/>
  <c r="C1778" i="4" s="1"/>
  <c r="D1778" i="4" s="1"/>
  <c r="E1778" i="4" s="1"/>
  <c r="F1778" i="4" s="1"/>
  <c r="G1778" i="4" s="1"/>
  <c r="H1778" i="4" s="1"/>
  <c r="I1778" i="4" s="1"/>
  <c r="J1778" i="4" s="1"/>
  <c r="B1779" i="4"/>
  <c r="C1779" i="4" s="1"/>
  <c r="D1779" i="4" s="1"/>
  <c r="E1779" i="4" s="1"/>
  <c r="F1779" i="4" s="1"/>
  <c r="G1779" i="4" s="1"/>
  <c r="H1779" i="4" s="1"/>
  <c r="I1779" i="4" s="1"/>
  <c r="J1779" i="4" s="1"/>
  <c r="B1780" i="4"/>
  <c r="C1780" i="4" s="1"/>
  <c r="D1780" i="4" s="1"/>
  <c r="E1780" i="4" s="1"/>
  <c r="F1780" i="4" s="1"/>
  <c r="G1780" i="4" s="1"/>
  <c r="H1780" i="4" s="1"/>
  <c r="I1780" i="4" s="1"/>
  <c r="J1780" i="4" s="1"/>
  <c r="B1781" i="4"/>
  <c r="C1781" i="4" s="1"/>
  <c r="D1781" i="4" s="1"/>
  <c r="E1781" i="4" s="1"/>
  <c r="F1781" i="4" s="1"/>
  <c r="G1781" i="4" s="1"/>
  <c r="H1781" i="4" s="1"/>
  <c r="I1781" i="4" s="1"/>
  <c r="J1781" i="4" s="1"/>
  <c r="B1782" i="4"/>
  <c r="C1782" i="4" s="1"/>
  <c r="D1782" i="4" s="1"/>
  <c r="E1782" i="4" s="1"/>
  <c r="F1782" i="4" s="1"/>
  <c r="G1782" i="4" s="1"/>
  <c r="H1782" i="4" s="1"/>
  <c r="I1782" i="4" s="1"/>
  <c r="J1782" i="4" s="1"/>
  <c r="B1783" i="4"/>
  <c r="C1783" i="4" s="1"/>
  <c r="D1783" i="4" s="1"/>
  <c r="E1783" i="4" s="1"/>
  <c r="F1783" i="4" s="1"/>
  <c r="G1783" i="4" s="1"/>
  <c r="H1783" i="4" s="1"/>
  <c r="I1783" i="4" s="1"/>
  <c r="J1783" i="4" s="1"/>
  <c r="B1784" i="4"/>
  <c r="C1784" i="4" s="1"/>
  <c r="D1784" i="4" s="1"/>
  <c r="E1784" i="4" s="1"/>
  <c r="F1784" i="4" s="1"/>
  <c r="G1784" i="4" s="1"/>
  <c r="H1784" i="4" s="1"/>
  <c r="I1784" i="4" s="1"/>
  <c r="J1784" i="4" s="1"/>
  <c r="B1785" i="4"/>
  <c r="C1785" i="4" s="1"/>
  <c r="D1785" i="4" s="1"/>
  <c r="E1785" i="4" s="1"/>
  <c r="F1785" i="4" s="1"/>
  <c r="G1785" i="4" s="1"/>
  <c r="H1785" i="4" s="1"/>
  <c r="I1785" i="4" s="1"/>
  <c r="J1785" i="4" s="1"/>
  <c r="B1786" i="4"/>
  <c r="C1786" i="4" s="1"/>
  <c r="D1786" i="4" s="1"/>
  <c r="E1786" i="4" s="1"/>
  <c r="F1786" i="4" s="1"/>
  <c r="G1786" i="4" s="1"/>
  <c r="H1786" i="4" s="1"/>
  <c r="I1786" i="4" s="1"/>
  <c r="J1786" i="4" s="1"/>
  <c r="B1787" i="4"/>
  <c r="C1787" i="4" s="1"/>
  <c r="D1787" i="4" s="1"/>
  <c r="E1787" i="4" s="1"/>
  <c r="F1787" i="4" s="1"/>
  <c r="G1787" i="4" s="1"/>
  <c r="H1787" i="4" s="1"/>
  <c r="I1787" i="4" s="1"/>
  <c r="J1787" i="4" s="1"/>
  <c r="B1788" i="4"/>
  <c r="C1788" i="4" s="1"/>
  <c r="D1788" i="4" s="1"/>
  <c r="E1788" i="4" s="1"/>
  <c r="F1788" i="4" s="1"/>
  <c r="G1788" i="4" s="1"/>
  <c r="H1788" i="4" s="1"/>
  <c r="I1788" i="4" s="1"/>
  <c r="J1788" i="4" s="1"/>
  <c r="B1789" i="4"/>
  <c r="C1789" i="4" s="1"/>
  <c r="D1789" i="4" s="1"/>
  <c r="E1789" i="4" s="1"/>
  <c r="F1789" i="4" s="1"/>
  <c r="G1789" i="4" s="1"/>
  <c r="H1789" i="4" s="1"/>
  <c r="I1789" i="4" s="1"/>
  <c r="J1789" i="4" s="1"/>
  <c r="B1790" i="4"/>
  <c r="C1790" i="4" s="1"/>
  <c r="D1790" i="4" s="1"/>
  <c r="E1790" i="4" s="1"/>
  <c r="F1790" i="4" s="1"/>
  <c r="G1790" i="4" s="1"/>
  <c r="H1790" i="4" s="1"/>
  <c r="I1790" i="4" s="1"/>
  <c r="J1790" i="4" s="1"/>
  <c r="B1791" i="4"/>
  <c r="C1791" i="4" s="1"/>
  <c r="D1791" i="4" s="1"/>
  <c r="E1791" i="4" s="1"/>
  <c r="F1791" i="4" s="1"/>
  <c r="G1791" i="4" s="1"/>
  <c r="H1791" i="4" s="1"/>
  <c r="I1791" i="4" s="1"/>
  <c r="J1791" i="4" s="1"/>
  <c r="B1792" i="4"/>
  <c r="C1792" i="4" s="1"/>
  <c r="D1792" i="4" s="1"/>
  <c r="E1792" i="4" s="1"/>
  <c r="F1792" i="4" s="1"/>
  <c r="G1792" i="4" s="1"/>
  <c r="H1792" i="4" s="1"/>
  <c r="I1792" i="4" s="1"/>
  <c r="J1792" i="4" s="1"/>
  <c r="B1793" i="4"/>
  <c r="C1793" i="4" s="1"/>
  <c r="D1793" i="4" s="1"/>
  <c r="E1793" i="4" s="1"/>
  <c r="F1793" i="4" s="1"/>
  <c r="G1793" i="4" s="1"/>
  <c r="H1793" i="4" s="1"/>
  <c r="I1793" i="4" s="1"/>
  <c r="J1793" i="4" s="1"/>
  <c r="B1794" i="4"/>
  <c r="C1794" i="4" s="1"/>
  <c r="D1794" i="4" s="1"/>
  <c r="E1794" i="4" s="1"/>
  <c r="F1794" i="4" s="1"/>
  <c r="G1794" i="4" s="1"/>
  <c r="H1794" i="4" s="1"/>
  <c r="I1794" i="4" s="1"/>
  <c r="J1794" i="4" s="1"/>
  <c r="B1795" i="4"/>
  <c r="C1795" i="4" s="1"/>
  <c r="D1795" i="4" s="1"/>
  <c r="E1795" i="4" s="1"/>
  <c r="F1795" i="4" s="1"/>
  <c r="G1795" i="4" s="1"/>
  <c r="H1795" i="4" s="1"/>
  <c r="I1795" i="4" s="1"/>
  <c r="J1795" i="4" s="1"/>
  <c r="B1796" i="4"/>
  <c r="C1796" i="4" s="1"/>
  <c r="D1796" i="4" s="1"/>
  <c r="E1796" i="4" s="1"/>
  <c r="F1796" i="4" s="1"/>
  <c r="G1796" i="4" s="1"/>
  <c r="H1796" i="4" s="1"/>
  <c r="I1796" i="4" s="1"/>
  <c r="J1796" i="4" s="1"/>
  <c r="B1797" i="4"/>
  <c r="C1797" i="4" s="1"/>
  <c r="D1797" i="4" s="1"/>
  <c r="E1797" i="4" s="1"/>
  <c r="F1797" i="4" s="1"/>
  <c r="G1797" i="4" s="1"/>
  <c r="H1797" i="4" s="1"/>
  <c r="I1797" i="4" s="1"/>
  <c r="J1797" i="4" s="1"/>
  <c r="B1798" i="4"/>
  <c r="C1798" i="4" s="1"/>
  <c r="D1798" i="4" s="1"/>
  <c r="E1798" i="4" s="1"/>
  <c r="F1798" i="4" s="1"/>
  <c r="G1798" i="4" s="1"/>
  <c r="H1798" i="4" s="1"/>
  <c r="I1798" i="4" s="1"/>
  <c r="J1798" i="4" s="1"/>
  <c r="B1799" i="4"/>
  <c r="C1799" i="4" s="1"/>
  <c r="D1799" i="4" s="1"/>
  <c r="E1799" i="4" s="1"/>
  <c r="F1799" i="4" s="1"/>
  <c r="G1799" i="4" s="1"/>
  <c r="H1799" i="4" s="1"/>
  <c r="I1799" i="4" s="1"/>
  <c r="J1799" i="4" s="1"/>
  <c r="B1800" i="4"/>
  <c r="C1800" i="4" s="1"/>
  <c r="D1800" i="4" s="1"/>
  <c r="E1800" i="4" s="1"/>
  <c r="F1800" i="4" s="1"/>
  <c r="G1800" i="4" s="1"/>
  <c r="H1800" i="4" s="1"/>
  <c r="I1800" i="4" s="1"/>
  <c r="J1800" i="4" s="1"/>
  <c r="B1801" i="4"/>
  <c r="C1801" i="4" s="1"/>
  <c r="D1801" i="4" s="1"/>
  <c r="E1801" i="4" s="1"/>
  <c r="F1801" i="4" s="1"/>
  <c r="G1801" i="4" s="1"/>
  <c r="H1801" i="4" s="1"/>
  <c r="I1801" i="4" s="1"/>
  <c r="J1801" i="4" s="1"/>
  <c r="B1802" i="4"/>
  <c r="C1802" i="4" s="1"/>
  <c r="D1802" i="4" s="1"/>
  <c r="E1802" i="4" s="1"/>
  <c r="F1802" i="4" s="1"/>
  <c r="G1802" i="4" s="1"/>
  <c r="H1802" i="4" s="1"/>
  <c r="I1802" i="4" s="1"/>
  <c r="J1802" i="4" s="1"/>
  <c r="B1803" i="4"/>
  <c r="C1803" i="4" s="1"/>
  <c r="D1803" i="4" s="1"/>
  <c r="E1803" i="4" s="1"/>
  <c r="F1803" i="4" s="1"/>
  <c r="G1803" i="4" s="1"/>
  <c r="H1803" i="4" s="1"/>
  <c r="I1803" i="4" s="1"/>
  <c r="J1803" i="4" s="1"/>
  <c r="B1804" i="4"/>
  <c r="C1804" i="4" s="1"/>
  <c r="D1804" i="4" s="1"/>
  <c r="E1804" i="4" s="1"/>
  <c r="F1804" i="4" s="1"/>
  <c r="G1804" i="4" s="1"/>
  <c r="H1804" i="4" s="1"/>
  <c r="I1804" i="4" s="1"/>
  <c r="J1804" i="4" s="1"/>
  <c r="B1805" i="4"/>
  <c r="C1805" i="4" s="1"/>
  <c r="D1805" i="4" s="1"/>
  <c r="E1805" i="4" s="1"/>
  <c r="F1805" i="4" s="1"/>
  <c r="G1805" i="4" s="1"/>
  <c r="H1805" i="4" s="1"/>
  <c r="I1805" i="4" s="1"/>
  <c r="J1805" i="4" s="1"/>
  <c r="B1806" i="4"/>
  <c r="C1806" i="4" s="1"/>
  <c r="D1806" i="4" s="1"/>
  <c r="E1806" i="4" s="1"/>
  <c r="F1806" i="4" s="1"/>
  <c r="G1806" i="4" s="1"/>
  <c r="H1806" i="4" s="1"/>
  <c r="I1806" i="4" s="1"/>
  <c r="J1806" i="4" s="1"/>
  <c r="B1807" i="4"/>
  <c r="C1807" i="4" s="1"/>
  <c r="D1807" i="4" s="1"/>
  <c r="E1807" i="4" s="1"/>
  <c r="F1807" i="4" s="1"/>
  <c r="G1807" i="4" s="1"/>
  <c r="H1807" i="4" s="1"/>
  <c r="I1807" i="4" s="1"/>
  <c r="J1807" i="4" s="1"/>
  <c r="B1808" i="4"/>
  <c r="C1808" i="4" s="1"/>
  <c r="D1808" i="4" s="1"/>
  <c r="E1808" i="4" s="1"/>
  <c r="F1808" i="4" s="1"/>
  <c r="G1808" i="4" s="1"/>
  <c r="H1808" i="4" s="1"/>
  <c r="I1808" i="4" s="1"/>
  <c r="J1808" i="4" s="1"/>
  <c r="B1809" i="4"/>
  <c r="C1809" i="4" s="1"/>
  <c r="D1809" i="4" s="1"/>
  <c r="E1809" i="4" s="1"/>
  <c r="F1809" i="4" s="1"/>
  <c r="G1809" i="4" s="1"/>
  <c r="H1809" i="4" s="1"/>
  <c r="I1809" i="4" s="1"/>
  <c r="J1809" i="4" s="1"/>
  <c r="B1810" i="4"/>
  <c r="C1810" i="4" s="1"/>
  <c r="D1810" i="4" s="1"/>
  <c r="E1810" i="4" s="1"/>
  <c r="F1810" i="4" s="1"/>
  <c r="G1810" i="4" s="1"/>
  <c r="H1810" i="4" s="1"/>
  <c r="I1810" i="4" s="1"/>
  <c r="J1810" i="4" s="1"/>
  <c r="B1811" i="4"/>
  <c r="C1811" i="4" s="1"/>
  <c r="D1811" i="4" s="1"/>
  <c r="E1811" i="4" s="1"/>
  <c r="F1811" i="4" s="1"/>
  <c r="G1811" i="4" s="1"/>
  <c r="H1811" i="4" s="1"/>
  <c r="I1811" i="4" s="1"/>
  <c r="J1811" i="4" s="1"/>
  <c r="B1812" i="4"/>
  <c r="C1812" i="4" s="1"/>
  <c r="D1812" i="4" s="1"/>
  <c r="E1812" i="4" s="1"/>
  <c r="F1812" i="4" s="1"/>
  <c r="G1812" i="4" s="1"/>
  <c r="H1812" i="4" s="1"/>
  <c r="I1812" i="4" s="1"/>
  <c r="J1812" i="4" s="1"/>
  <c r="B1813" i="4"/>
  <c r="C1813" i="4" s="1"/>
  <c r="D1813" i="4" s="1"/>
  <c r="E1813" i="4" s="1"/>
  <c r="F1813" i="4" s="1"/>
  <c r="G1813" i="4" s="1"/>
  <c r="H1813" i="4" s="1"/>
  <c r="I1813" i="4" s="1"/>
  <c r="J1813" i="4" s="1"/>
  <c r="B1814" i="4"/>
  <c r="C1814" i="4" s="1"/>
  <c r="D1814" i="4" s="1"/>
  <c r="E1814" i="4" s="1"/>
  <c r="F1814" i="4" s="1"/>
  <c r="G1814" i="4" s="1"/>
  <c r="H1814" i="4" s="1"/>
  <c r="I1814" i="4" s="1"/>
  <c r="J1814" i="4" s="1"/>
  <c r="B1815" i="4"/>
  <c r="C1815" i="4" s="1"/>
  <c r="D1815" i="4" s="1"/>
  <c r="E1815" i="4" s="1"/>
  <c r="F1815" i="4" s="1"/>
  <c r="G1815" i="4" s="1"/>
  <c r="H1815" i="4" s="1"/>
  <c r="I1815" i="4" s="1"/>
  <c r="J1815" i="4" s="1"/>
  <c r="B1816" i="4"/>
  <c r="C1816" i="4" s="1"/>
  <c r="D1816" i="4" s="1"/>
  <c r="E1816" i="4" s="1"/>
  <c r="F1816" i="4" s="1"/>
  <c r="G1816" i="4" s="1"/>
  <c r="H1816" i="4" s="1"/>
  <c r="I1816" i="4" s="1"/>
  <c r="J1816" i="4" s="1"/>
  <c r="B1817" i="4"/>
  <c r="C1817" i="4" s="1"/>
  <c r="D1817" i="4" s="1"/>
  <c r="E1817" i="4" s="1"/>
  <c r="F1817" i="4" s="1"/>
  <c r="G1817" i="4" s="1"/>
  <c r="H1817" i="4" s="1"/>
  <c r="I1817" i="4" s="1"/>
  <c r="J1817" i="4" s="1"/>
  <c r="B1818" i="4"/>
  <c r="C1818" i="4" s="1"/>
  <c r="D1818" i="4" s="1"/>
  <c r="E1818" i="4" s="1"/>
  <c r="F1818" i="4" s="1"/>
  <c r="G1818" i="4" s="1"/>
  <c r="H1818" i="4" s="1"/>
  <c r="I1818" i="4" s="1"/>
  <c r="J1818" i="4" s="1"/>
  <c r="B1819" i="4"/>
  <c r="C1819" i="4" s="1"/>
  <c r="D1819" i="4" s="1"/>
  <c r="E1819" i="4" s="1"/>
  <c r="F1819" i="4" s="1"/>
  <c r="G1819" i="4" s="1"/>
  <c r="H1819" i="4" s="1"/>
  <c r="I1819" i="4" s="1"/>
  <c r="J1819" i="4" s="1"/>
  <c r="B1820" i="4"/>
  <c r="C1820" i="4" s="1"/>
  <c r="D1820" i="4" s="1"/>
  <c r="E1820" i="4" s="1"/>
  <c r="F1820" i="4" s="1"/>
  <c r="G1820" i="4" s="1"/>
  <c r="H1820" i="4" s="1"/>
  <c r="I1820" i="4" s="1"/>
  <c r="J1820" i="4" s="1"/>
  <c r="B1821" i="4"/>
  <c r="C1821" i="4" s="1"/>
  <c r="D1821" i="4" s="1"/>
  <c r="E1821" i="4" s="1"/>
  <c r="F1821" i="4" s="1"/>
  <c r="G1821" i="4" s="1"/>
  <c r="H1821" i="4" s="1"/>
  <c r="I1821" i="4" s="1"/>
  <c r="J1821" i="4" s="1"/>
  <c r="B1822" i="4"/>
  <c r="C1822" i="4" s="1"/>
  <c r="D1822" i="4" s="1"/>
  <c r="E1822" i="4" s="1"/>
  <c r="F1822" i="4" s="1"/>
  <c r="G1822" i="4" s="1"/>
  <c r="H1822" i="4" s="1"/>
  <c r="I1822" i="4" s="1"/>
  <c r="J1822" i="4" s="1"/>
  <c r="B1823" i="4"/>
  <c r="C1823" i="4" s="1"/>
  <c r="D1823" i="4" s="1"/>
  <c r="E1823" i="4" s="1"/>
  <c r="F1823" i="4" s="1"/>
  <c r="G1823" i="4" s="1"/>
  <c r="H1823" i="4" s="1"/>
  <c r="I1823" i="4" s="1"/>
  <c r="J1823" i="4" s="1"/>
  <c r="B1824" i="4"/>
  <c r="C1824" i="4" s="1"/>
  <c r="D1824" i="4" s="1"/>
  <c r="E1824" i="4" s="1"/>
  <c r="F1824" i="4" s="1"/>
  <c r="G1824" i="4" s="1"/>
  <c r="H1824" i="4" s="1"/>
  <c r="I1824" i="4" s="1"/>
  <c r="J1824" i="4" s="1"/>
  <c r="B1825" i="4"/>
  <c r="C1825" i="4" s="1"/>
  <c r="D1825" i="4" s="1"/>
  <c r="E1825" i="4" s="1"/>
  <c r="F1825" i="4" s="1"/>
  <c r="G1825" i="4" s="1"/>
  <c r="H1825" i="4" s="1"/>
  <c r="I1825" i="4" s="1"/>
  <c r="J1825" i="4" s="1"/>
  <c r="B1826" i="4"/>
  <c r="C1826" i="4" s="1"/>
  <c r="D1826" i="4" s="1"/>
  <c r="E1826" i="4" s="1"/>
  <c r="F1826" i="4" s="1"/>
  <c r="G1826" i="4" s="1"/>
  <c r="H1826" i="4" s="1"/>
  <c r="I1826" i="4" s="1"/>
  <c r="J1826" i="4" s="1"/>
  <c r="B1827" i="4"/>
  <c r="C1827" i="4" s="1"/>
  <c r="D1827" i="4" s="1"/>
  <c r="E1827" i="4" s="1"/>
  <c r="F1827" i="4" s="1"/>
  <c r="G1827" i="4" s="1"/>
  <c r="H1827" i="4" s="1"/>
  <c r="I1827" i="4" s="1"/>
  <c r="J1827" i="4" s="1"/>
  <c r="B1828" i="4"/>
  <c r="C1828" i="4" s="1"/>
  <c r="D1828" i="4" s="1"/>
  <c r="E1828" i="4" s="1"/>
  <c r="F1828" i="4" s="1"/>
  <c r="G1828" i="4" s="1"/>
  <c r="H1828" i="4" s="1"/>
  <c r="I1828" i="4" s="1"/>
  <c r="J1828" i="4" s="1"/>
  <c r="B1829" i="4"/>
  <c r="C1829" i="4" s="1"/>
  <c r="D1829" i="4" s="1"/>
  <c r="E1829" i="4" s="1"/>
  <c r="F1829" i="4" s="1"/>
  <c r="G1829" i="4" s="1"/>
  <c r="H1829" i="4" s="1"/>
  <c r="I1829" i="4" s="1"/>
  <c r="J1829" i="4" s="1"/>
  <c r="B1830" i="4"/>
  <c r="C1830" i="4" s="1"/>
  <c r="D1830" i="4" s="1"/>
  <c r="E1830" i="4" s="1"/>
  <c r="F1830" i="4" s="1"/>
  <c r="G1830" i="4" s="1"/>
  <c r="H1830" i="4" s="1"/>
  <c r="I1830" i="4" s="1"/>
  <c r="J1830" i="4" s="1"/>
  <c r="B1831" i="4"/>
  <c r="C1831" i="4" s="1"/>
  <c r="D1831" i="4" s="1"/>
  <c r="E1831" i="4" s="1"/>
  <c r="F1831" i="4" s="1"/>
  <c r="G1831" i="4" s="1"/>
  <c r="H1831" i="4" s="1"/>
  <c r="I1831" i="4" s="1"/>
  <c r="J1831" i="4" s="1"/>
  <c r="B1832" i="4"/>
  <c r="C1832" i="4" s="1"/>
  <c r="D1832" i="4" s="1"/>
  <c r="E1832" i="4" s="1"/>
  <c r="F1832" i="4" s="1"/>
  <c r="G1832" i="4" s="1"/>
  <c r="H1832" i="4" s="1"/>
  <c r="I1832" i="4" s="1"/>
  <c r="J1832" i="4" s="1"/>
  <c r="B1833" i="4"/>
  <c r="C1833" i="4" s="1"/>
  <c r="D1833" i="4" s="1"/>
  <c r="E1833" i="4" s="1"/>
  <c r="F1833" i="4" s="1"/>
  <c r="G1833" i="4" s="1"/>
  <c r="H1833" i="4" s="1"/>
  <c r="I1833" i="4" s="1"/>
  <c r="J1833" i="4" s="1"/>
  <c r="B1834" i="4"/>
  <c r="C1834" i="4" s="1"/>
  <c r="D1834" i="4" s="1"/>
  <c r="E1834" i="4" s="1"/>
  <c r="F1834" i="4" s="1"/>
  <c r="G1834" i="4" s="1"/>
  <c r="H1834" i="4" s="1"/>
  <c r="I1834" i="4" s="1"/>
  <c r="J1834" i="4" s="1"/>
  <c r="B1835" i="4"/>
  <c r="C1835" i="4" s="1"/>
  <c r="D1835" i="4" s="1"/>
  <c r="E1835" i="4" s="1"/>
  <c r="F1835" i="4" s="1"/>
  <c r="G1835" i="4" s="1"/>
  <c r="H1835" i="4" s="1"/>
  <c r="I1835" i="4" s="1"/>
  <c r="J1835" i="4" s="1"/>
  <c r="B1836" i="4"/>
  <c r="C1836" i="4" s="1"/>
  <c r="D1836" i="4" s="1"/>
  <c r="E1836" i="4" s="1"/>
  <c r="F1836" i="4" s="1"/>
  <c r="G1836" i="4" s="1"/>
  <c r="H1836" i="4" s="1"/>
  <c r="I1836" i="4" s="1"/>
  <c r="J1836" i="4" s="1"/>
  <c r="B1837" i="4"/>
  <c r="C1837" i="4" s="1"/>
  <c r="D1837" i="4" s="1"/>
  <c r="E1837" i="4" s="1"/>
  <c r="F1837" i="4" s="1"/>
  <c r="G1837" i="4" s="1"/>
  <c r="H1837" i="4" s="1"/>
  <c r="I1837" i="4" s="1"/>
  <c r="J1837" i="4" s="1"/>
  <c r="B1838" i="4"/>
  <c r="C1838" i="4" s="1"/>
  <c r="D1838" i="4" s="1"/>
  <c r="E1838" i="4" s="1"/>
  <c r="F1838" i="4" s="1"/>
  <c r="G1838" i="4" s="1"/>
  <c r="H1838" i="4" s="1"/>
  <c r="I1838" i="4" s="1"/>
  <c r="J1838" i="4" s="1"/>
  <c r="B1839" i="4"/>
  <c r="C1839" i="4" s="1"/>
  <c r="D1839" i="4" s="1"/>
  <c r="E1839" i="4" s="1"/>
  <c r="F1839" i="4" s="1"/>
  <c r="G1839" i="4" s="1"/>
  <c r="H1839" i="4" s="1"/>
  <c r="I1839" i="4" s="1"/>
  <c r="J1839" i="4" s="1"/>
  <c r="B1840" i="4"/>
  <c r="C1840" i="4" s="1"/>
  <c r="D1840" i="4" s="1"/>
  <c r="E1840" i="4" s="1"/>
  <c r="F1840" i="4" s="1"/>
  <c r="G1840" i="4" s="1"/>
  <c r="H1840" i="4" s="1"/>
  <c r="I1840" i="4" s="1"/>
  <c r="J1840" i="4" s="1"/>
  <c r="B1841" i="4"/>
  <c r="C1841" i="4" s="1"/>
  <c r="D1841" i="4" s="1"/>
  <c r="E1841" i="4" s="1"/>
  <c r="F1841" i="4" s="1"/>
  <c r="G1841" i="4" s="1"/>
  <c r="H1841" i="4" s="1"/>
  <c r="I1841" i="4" s="1"/>
  <c r="J1841" i="4" s="1"/>
  <c r="B1842" i="4"/>
  <c r="C1842" i="4" s="1"/>
  <c r="D1842" i="4" s="1"/>
  <c r="E1842" i="4" s="1"/>
  <c r="F1842" i="4" s="1"/>
  <c r="G1842" i="4" s="1"/>
  <c r="H1842" i="4" s="1"/>
  <c r="I1842" i="4" s="1"/>
  <c r="J1842" i="4" s="1"/>
  <c r="B1843" i="4"/>
  <c r="C1843" i="4" s="1"/>
  <c r="D1843" i="4" s="1"/>
  <c r="E1843" i="4" s="1"/>
  <c r="F1843" i="4" s="1"/>
  <c r="G1843" i="4" s="1"/>
  <c r="H1843" i="4" s="1"/>
  <c r="I1843" i="4" s="1"/>
  <c r="J1843" i="4" s="1"/>
  <c r="B1844" i="4"/>
  <c r="C1844" i="4" s="1"/>
  <c r="D1844" i="4" s="1"/>
  <c r="E1844" i="4" s="1"/>
  <c r="F1844" i="4" s="1"/>
  <c r="G1844" i="4" s="1"/>
  <c r="H1844" i="4" s="1"/>
  <c r="I1844" i="4" s="1"/>
  <c r="J1844" i="4" s="1"/>
  <c r="B1845" i="4"/>
  <c r="C1845" i="4" s="1"/>
  <c r="D1845" i="4" s="1"/>
  <c r="E1845" i="4" s="1"/>
  <c r="F1845" i="4" s="1"/>
  <c r="G1845" i="4" s="1"/>
  <c r="H1845" i="4" s="1"/>
  <c r="I1845" i="4" s="1"/>
  <c r="J1845" i="4" s="1"/>
  <c r="B1846" i="4"/>
  <c r="C1846" i="4" s="1"/>
  <c r="D1846" i="4" s="1"/>
  <c r="E1846" i="4" s="1"/>
  <c r="F1846" i="4" s="1"/>
  <c r="G1846" i="4" s="1"/>
  <c r="H1846" i="4" s="1"/>
  <c r="I1846" i="4" s="1"/>
  <c r="J1846" i="4" s="1"/>
  <c r="B1847" i="4"/>
  <c r="C1847" i="4" s="1"/>
  <c r="D1847" i="4" s="1"/>
  <c r="E1847" i="4" s="1"/>
  <c r="F1847" i="4" s="1"/>
  <c r="G1847" i="4" s="1"/>
  <c r="H1847" i="4" s="1"/>
  <c r="I1847" i="4" s="1"/>
  <c r="J1847" i="4" s="1"/>
  <c r="B1848" i="4"/>
  <c r="C1848" i="4" s="1"/>
  <c r="D1848" i="4" s="1"/>
  <c r="E1848" i="4" s="1"/>
  <c r="F1848" i="4" s="1"/>
  <c r="G1848" i="4" s="1"/>
  <c r="H1848" i="4" s="1"/>
  <c r="I1848" i="4" s="1"/>
  <c r="J1848" i="4" s="1"/>
  <c r="B1849" i="4"/>
  <c r="C1849" i="4" s="1"/>
  <c r="D1849" i="4" s="1"/>
  <c r="E1849" i="4" s="1"/>
  <c r="F1849" i="4" s="1"/>
  <c r="G1849" i="4" s="1"/>
  <c r="H1849" i="4" s="1"/>
  <c r="I1849" i="4" s="1"/>
  <c r="J1849" i="4" s="1"/>
  <c r="B1850" i="4"/>
  <c r="C1850" i="4" s="1"/>
  <c r="D1850" i="4" s="1"/>
  <c r="E1850" i="4" s="1"/>
  <c r="F1850" i="4" s="1"/>
  <c r="G1850" i="4" s="1"/>
  <c r="H1850" i="4" s="1"/>
  <c r="I1850" i="4" s="1"/>
  <c r="J1850" i="4" s="1"/>
  <c r="B1851" i="4"/>
  <c r="C1851" i="4" s="1"/>
  <c r="D1851" i="4" s="1"/>
  <c r="E1851" i="4" s="1"/>
  <c r="F1851" i="4" s="1"/>
  <c r="G1851" i="4" s="1"/>
  <c r="H1851" i="4" s="1"/>
  <c r="I1851" i="4" s="1"/>
  <c r="J1851" i="4" s="1"/>
  <c r="B1852" i="4"/>
  <c r="C1852" i="4" s="1"/>
  <c r="D1852" i="4" s="1"/>
  <c r="E1852" i="4" s="1"/>
  <c r="F1852" i="4" s="1"/>
  <c r="G1852" i="4" s="1"/>
  <c r="H1852" i="4" s="1"/>
  <c r="I1852" i="4" s="1"/>
  <c r="J1852" i="4" s="1"/>
  <c r="B1853" i="4"/>
  <c r="C1853" i="4" s="1"/>
  <c r="D1853" i="4" s="1"/>
  <c r="E1853" i="4" s="1"/>
  <c r="F1853" i="4" s="1"/>
  <c r="G1853" i="4" s="1"/>
  <c r="H1853" i="4" s="1"/>
  <c r="I1853" i="4" s="1"/>
  <c r="J1853" i="4" s="1"/>
  <c r="B1854" i="4"/>
  <c r="C1854" i="4" s="1"/>
  <c r="D1854" i="4" s="1"/>
  <c r="E1854" i="4" s="1"/>
  <c r="F1854" i="4" s="1"/>
  <c r="G1854" i="4" s="1"/>
  <c r="H1854" i="4" s="1"/>
  <c r="I1854" i="4" s="1"/>
  <c r="J1854" i="4" s="1"/>
  <c r="B1855" i="4"/>
  <c r="C1855" i="4" s="1"/>
  <c r="D1855" i="4" s="1"/>
  <c r="E1855" i="4" s="1"/>
  <c r="F1855" i="4" s="1"/>
  <c r="G1855" i="4" s="1"/>
  <c r="H1855" i="4" s="1"/>
  <c r="I1855" i="4" s="1"/>
  <c r="J1855" i="4" s="1"/>
  <c r="B1856" i="4"/>
  <c r="C1856" i="4" s="1"/>
  <c r="D1856" i="4" s="1"/>
  <c r="E1856" i="4" s="1"/>
  <c r="F1856" i="4" s="1"/>
  <c r="G1856" i="4" s="1"/>
  <c r="H1856" i="4" s="1"/>
  <c r="I1856" i="4" s="1"/>
  <c r="J1856" i="4" s="1"/>
  <c r="B1857" i="4"/>
  <c r="C1857" i="4" s="1"/>
  <c r="D1857" i="4" s="1"/>
  <c r="E1857" i="4" s="1"/>
  <c r="F1857" i="4" s="1"/>
  <c r="G1857" i="4" s="1"/>
  <c r="H1857" i="4" s="1"/>
  <c r="I1857" i="4" s="1"/>
  <c r="J1857" i="4" s="1"/>
  <c r="B1858" i="4"/>
  <c r="C1858" i="4" s="1"/>
  <c r="D1858" i="4" s="1"/>
  <c r="E1858" i="4" s="1"/>
  <c r="F1858" i="4" s="1"/>
  <c r="G1858" i="4" s="1"/>
  <c r="H1858" i="4" s="1"/>
  <c r="I1858" i="4" s="1"/>
  <c r="J1858" i="4" s="1"/>
  <c r="B1859" i="4"/>
  <c r="C1859" i="4" s="1"/>
  <c r="D1859" i="4" s="1"/>
  <c r="E1859" i="4" s="1"/>
  <c r="F1859" i="4" s="1"/>
  <c r="G1859" i="4" s="1"/>
  <c r="H1859" i="4" s="1"/>
  <c r="I1859" i="4" s="1"/>
  <c r="J1859" i="4" s="1"/>
  <c r="B1860" i="4"/>
  <c r="C1860" i="4" s="1"/>
  <c r="D1860" i="4" s="1"/>
  <c r="E1860" i="4" s="1"/>
  <c r="F1860" i="4" s="1"/>
  <c r="G1860" i="4" s="1"/>
  <c r="H1860" i="4" s="1"/>
  <c r="I1860" i="4" s="1"/>
  <c r="J1860" i="4" s="1"/>
  <c r="B1861" i="4"/>
  <c r="C1861" i="4" s="1"/>
  <c r="D1861" i="4" s="1"/>
  <c r="E1861" i="4" s="1"/>
  <c r="F1861" i="4" s="1"/>
  <c r="G1861" i="4" s="1"/>
  <c r="H1861" i="4" s="1"/>
  <c r="I1861" i="4" s="1"/>
  <c r="J1861" i="4" s="1"/>
  <c r="B1862" i="4"/>
  <c r="C1862" i="4" s="1"/>
  <c r="D1862" i="4" s="1"/>
  <c r="E1862" i="4" s="1"/>
  <c r="F1862" i="4" s="1"/>
  <c r="G1862" i="4" s="1"/>
  <c r="H1862" i="4" s="1"/>
  <c r="I1862" i="4" s="1"/>
  <c r="J1862" i="4" s="1"/>
  <c r="B1863" i="4"/>
  <c r="C1863" i="4" s="1"/>
  <c r="D1863" i="4" s="1"/>
  <c r="E1863" i="4" s="1"/>
  <c r="F1863" i="4" s="1"/>
  <c r="G1863" i="4" s="1"/>
  <c r="H1863" i="4" s="1"/>
  <c r="I1863" i="4" s="1"/>
  <c r="J1863" i="4" s="1"/>
  <c r="B1864" i="4"/>
  <c r="C1864" i="4" s="1"/>
  <c r="D1864" i="4" s="1"/>
  <c r="E1864" i="4" s="1"/>
  <c r="F1864" i="4" s="1"/>
  <c r="G1864" i="4" s="1"/>
  <c r="H1864" i="4" s="1"/>
  <c r="I1864" i="4" s="1"/>
  <c r="J1864" i="4" s="1"/>
  <c r="B1865" i="4"/>
  <c r="C1865" i="4" s="1"/>
  <c r="D1865" i="4" s="1"/>
  <c r="E1865" i="4" s="1"/>
  <c r="F1865" i="4" s="1"/>
  <c r="G1865" i="4" s="1"/>
  <c r="H1865" i="4" s="1"/>
  <c r="I1865" i="4" s="1"/>
  <c r="J1865" i="4" s="1"/>
  <c r="B1866" i="4"/>
  <c r="C1866" i="4" s="1"/>
  <c r="D1866" i="4" s="1"/>
  <c r="E1866" i="4" s="1"/>
  <c r="F1866" i="4" s="1"/>
  <c r="G1866" i="4" s="1"/>
  <c r="H1866" i="4" s="1"/>
  <c r="I1866" i="4" s="1"/>
  <c r="J1866" i="4" s="1"/>
  <c r="B1867" i="4"/>
  <c r="C1867" i="4" s="1"/>
  <c r="D1867" i="4" s="1"/>
  <c r="E1867" i="4" s="1"/>
  <c r="F1867" i="4" s="1"/>
  <c r="G1867" i="4" s="1"/>
  <c r="H1867" i="4" s="1"/>
  <c r="I1867" i="4" s="1"/>
  <c r="J1867" i="4" s="1"/>
  <c r="B1868" i="4"/>
  <c r="C1868" i="4" s="1"/>
  <c r="D1868" i="4" s="1"/>
  <c r="E1868" i="4" s="1"/>
  <c r="F1868" i="4" s="1"/>
  <c r="G1868" i="4" s="1"/>
  <c r="H1868" i="4" s="1"/>
  <c r="I1868" i="4" s="1"/>
  <c r="J1868" i="4" s="1"/>
  <c r="B1869" i="4"/>
  <c r="C1869" i="4" s="1"/>
  <c r="D1869" i="4" s="1"/>
  <c r="E1869" i="4" s="1"/>
  <c r="F1869" i="4" s="1"/>
  <c r="G1869" i="4" s="1"/>
  <c r="H1869" i="4" s="1"/>
  <c r="I1869" i="4" s="1"/>
  <c r="J1869" i="4" s="1"/>
  <c r="B1870" i="4"/>
  <c r="C1870" i="4" s="1"/>
  <c r="D1870" i="4" s="1"/>
  <c r="E1870" i="4" s="1"/>
  <c r="F1870" i="4" s="1"/>
  <c r="G1870" i="4" s="1"/>
  <c r="H1870" i="4" s="1"/>
  <c r="I1870" i="4" s="1"/>
  <c r="J1870" i="4" s="1"/>
  <c r="B1871" i="4"/>
  <c r="C1871" i="4" s="1"/>
  <c r="D1871" i="4" s="1"/>
  <c r="E1871" i="4" s="1"/>
  <c r="F1871" i="4" s="1"/>
  <c r="G1871" i="4" s="1"/>
  <c r="H1871" i="4" s="1"/>
  <c r="I1871" i="4" s="1"/>
  <c r="J1871" i="4" s="1"/>
  <c r="B1872" i="4"/>
  <c r="C1872" i="4" s="1"/>
  <c r="D1872" i="4" s="1"/>
  <c r="E1872" i="4" s="1"/>
  <c r="F1872" i="4" s="1"/>
  <c r="G1872" i="4" s="1"/>
  <c r="H1872" i="4" s="1"/>
  <c r="I1872" i="4" s="1"/>
  <c r="J1872" i="4" s="1"/>
  <c r="B1873" i="4"/>
  <c r="C1873" i="4" s="1"/>
  <c r="D1873" i="4" s="1"/>
  <c r="E1873" i="4" s="1"/>
  <c r="F1873" i="4" s="1"/>
  <c r="G1873" i="4" s="1"/>
  <c r="H1873" i="4" s="1"/>
  <c r="I1873" i="4" s="1"/>
  <c r="J1873" i="4" s="1"/>
  <c r="B1874" i="4"/>
  <c r="C1874" i="4" s="1"/>
  <c r="D1874" i="4" s="1"/>
  <c r="E1874" i="4" s="1"/>
  <c r="F1874" i="4" s="1"/>
  <c r="G1874" i="4" s="1"/>
  <c r="H1874" i="4" s="1"/>
  <c r="I1874" i="4" s="1"/>
  <c r="J1874" i="4" s="1"/>
  <c r="B1875" i="4"/>
  <c r="C1875" i="4" s="1"/>
  <c r="D1875" i="4" s="1"/>
  <c r="E1875" i="4" s="1"/>
  <c r="F1875" i="4" s="1"/>
  <c r="G1875" i="4" s="1"/>
  <c r="H1875" i="4" s="1"/>
  <c r="I1875" i="4" s="1"/>
  <c r="J1875" i="4" s="1"/>
  <c r="B1876" i="4"/>
  <c r="C1876" i="4" s="1"/>
  <c r="D1876" i="4" s="1"/>
  <c r="E1876" i="4" s="1"/>
  <c r="F1876" i="4" s="1"/>
  <c r="G1876" i="4" s="1"/>
  <c r="H1876" i="4" s="1"/>
  <c r="I1876" i="4" s="1"/>
  <c r="J1876" i="4" s="1"/>
  <c r="B1877" i="4"/>
  <c r="C1877" i="4" s="1"/>
  <c r="D1877" i="4" s="1"/>
  <c r="E1877" i="4" s="1"/>
  <c r="F1877" i="4" s="1"/>
  <c r="G1877" i="4" s="1"/>
  <c r="H1877" i="4" s="1"/>
  <c r="I1877" i="4" s="1"/>
  <c r="J1877" i="4" s="1"/>
  <c r="B1878" i="4"/>
  <c r="C1878" i="4" s="1"/>
  <c r="D1878" i="4" s="1"/>
  <c r="E1878" i="4" s="1"/>
  <c r="F1878" i="4" s="1"/>
  <c r="G1878" i="4" s="1"/>
  <c r="H1878" i="4" s="1"/>
  <c r="I1878" i="4" s="1"/>
  <c r="J1878" i="4" s="1"/>
  <c r="B1879" i="4"/>
  <c r="C1879" i="4" s="1"/>
  <c r="D1879" i="4" s="1"/>
  <c r="E1879" i="4" s="1"/>
  <c r="F1879" i="4" s="1"/>
  <c r="G1879" i="4" s="1"/>
  <c r="H1879" i="4" s="1"/>
  <c r="I1879" i="4" s="1"/>
  <c r="J1879" i="4" s="1"/>
  <c r="B1880" i="4"/>
  <c r="C1880" i="4" s="1"/>
  <c r="D1880" i="4" s="1"/>
  <c r="E1880" i="4" s="1"/>
  <c r="F1880" i="4" s="1"/>
  <c r="G1880" i="4" s="1"/>
  <c r="H1880" i="4" s="1"/>
  <c r="I1880" i="4" s="1"/>
  <c r="J1880" i="4" s="1"/>
  <c r="B1881" i="4"/>
  <c r="C1881" i="4" s="1"/>
  <c r="D1881" i="4" s="1"/>
  <c r="E1881" i="4" s="1"/>
  <c r="F1881" i="4" s="1"/>
  <c r="G1881" i="4" s="1"/>
  <c r="H1881" i="4" s="1"/>
  <c r="I1881" i="4" s="1"/>
  <c r="J1881" i="4" s="1"/>
  <c r="B1882" i="4"/>
  <c r="C1882" i="4" s="1"/>
  <c r="D1882" i="4" s="1"/>
  <c r="E1882" i="4" s="1"/>
  <c r="F1882" i="4" s="1"/>
  <c r="G1882" i="4" s="1"/>
  <c r="H1882" i="4" s="1"/>
  <c r="I1882" i="4" s="1"/>
  <c r="J1882" i="4" s="1"/>
  <c r="B1883" i="4"/>
  <c r="C1883" i="4" s="1"/>
  <c r="D1883" i="4" s="1"/>
  <c r="E1883" i="4" s="1"/>
  <c r="F1883" i="4" s="1"/>
  <c r="G1883" i="4" s="1"/>
  <c r="H1883" i="4" s="1"/>
  <c r="I1883" i="4" s="1"/>
  <c r="J1883" i="4" s="1"/>
  <c r="B1884" i="4"/>
  <c r="C1884" i="4" s="1"/>
  <c r="D1884" i="4" s="1"/>
  <c r="E1884" i="4" s="1"/>
  <c r="F1884" i="4" s="1"/>
  <c r="G1884" i="4" s="1"/>
  <c r="H1884" i="4" s="1"/>
  <c r="I1884" i="4" s="1"/>
  <c r="J1884" i="4" s="1"/>
  <c r="B1885" i="4"/>
  <c r="C1885" i="4" s="1"/>
  <c r="D1885" i="4" s="1"/>
  <c r="E1885" i="4" s="1"/>
  <c r="F1885" i="4" s="1"/>
  <c r="G1885" i="4" s="1"/>
  <c r="H1885" i="4" s="1"/>
  <c r="I1885" i="4" s="1"/>
  <c r="J1885" i="4" s="1"/>
  <c r="B1886" i="4"/>
  <c r="C1886" i="4" s="1"/>
  <c r="D1886" i="4" s="1"/>
  <c r="E1886" i="4" s="1"/>
  <c r="F1886" i="4" s="1"/>
  <c r="G1886" i="4" s="1"/>
  <c r="H1886" i="4" s="1"/>
  <c r="I1886" i="4" s="1"/>
  <c r="J1886" i="4" s="1"/>
  <c r="B1887" i="4"/>
  <c r="C1887" i="4" s="1"/>
  <c r="D1887" i="4" s="1"/>
  <c r="E1887" i="4" s="1"/>
  <c r="F1887" i="4" s="1"/>
  <c r="G1887" i="4" s="1"/>
  <c r="H1887" i="4" s="1"/>
  <c r="I1887" i="4" s="1"/>
  <c r="J1887" i="4" s="1"/>
  <c r="B1888" i="4"/>
  <c r="C1888" i="4" s="1"/>
  <c r="D1888" i="4" s="1"/>
  <c r="E1888" i="4" s="1"/>
  <c r="F1888" i="4" s="1"/>
  <c r="G1888" i="4" s="1"/>
  <c r="H1888" i="4" s="1"/>
  <c r="I1888" i="4" s="1"/>
  <c r="J1888" i="4" s="1"/>
  <c r="B1889" i="4"/>
  <c r="C1889" i="4" s="1"/>
  <c r="D1889" i="4" s="1"/>
  <c r="E1889" i="4" s="1"/>
  <c r="F1889" i="4" s="1"/>
  <c r="G1889" i="4" s="1"/>
  <c r="H1889" i="4" s="1"/>
  <c r="I1889" i="4" s="1"/>
  <c r="J1889" i="4" s="1"/>
  <c r="B1890" i="4"/>
  <c r="C1890" i="4" s="1"/>
  <c r="D1890" i="4" s="1"/>
  <c r="E1890" i="4" s="1"/>
  <c r="F1890" i="4" s="1"/>
  <c r="G1890" i="4" s="1"/>
  <c r="H1890" i="4" s="1"/>
  <c r="I1890" i="4" s="1"/>
  <c r="J1890" i="4" s="1"/>
  <c r="B1891" i="4"/>
  <c r="C1891" i="4" s="1"/>
  <c r="D1891" i="4" s="1"/>
  <c r="E1891" i="4" s="1"/>
  <c r="F1891" i="4" s="1"/>
  <c r="G1891" i="4" s="1"/>
  <c r="H1891" i="4" s="1"/>
  <c r="I1891" i="4" s="1"/>
  <c r="J1891" i="4" s="1"/>
  <c r="B1892" i="4"/>
  <c r="C1892" i="4" s="1"/>
  <c r="D1892" i="4" s="1"/>
  <c r="E1892" i="4" s="1"/>
  <c r="F1892" i="4" s="1"/>
  <c r="G1892" i="4" s="1"/>
  <c r="H1892" i="4" s="1"/>
  <c r="I1892" i="4" s="1"/>
  <c r="J1892" i="4" s="1"/>
  <c r="B1893" i="4"/>
  <c r="C1893" i="4" s="1"/>
  <c r="D1893" i="4" s="1"/>
  <c r="E1893" i="4" s="1"/>
  <c r="F1893" i="4" s="1"/>
  <c r="G1893" i="4" s="1"/>
  <c r="H1893" i="4" s="1"/>
  <c r="I1893" i="4" s="1"/>
  <c r="J1893" i="4" s="1"/>
  <c r="B1894" i="4"/>
  <c r="C1894" i="4" s="1"/>
  <c r="D1894" i="4" s="1"/>
  <c r="E1894" i="4" s="1"/>
  <c r="F1894" i="4" s="1"/>
  <c r="G1894" i="4" s="1"/>
  <c r="H1894" i="4" s="1"/>
  <c r="I1894" i="4" s="1"/>
  <c r="J1894" i="4" s="1"/>
  <c r="B1895" i="4"/>
  <c r="C1895" i="4" s="1"/>
  <c r="D1895" i="4" s="1"/>
  <c r="E1895" i="4" s="1"/>
  <c r="F1895" i="4" s="1"/>
  <c r="G1895" i="4" s="1"/>
  <c r="H1895" i="4" s="1"/>
  <c r="I1895" i="4" s="1"/>
  <c r="J1895" i="4" s="1"/>
  <c r="B1896" i="4"/>
  <c r="C1896" i="4" s="1"/>
  <c r="D1896" i="4" s="1"/>
  <c r="E1896" i="4" s="1"/>
  <c r="F1896" i="4" s="1"/>
  <c r="G1896" i="4" s="1"/>
  <c r="H1896" i="4" s="1"/>
  <c r="I1896" i="4" s="1"/>
  <c r="J1896" i="4" s="1"/>
  <c r="B1897" i="4"/>
  <c r="C1897" i="4" s="1"/>
  <c r="D1897" i="4" s="1"/>
  <c r="E1897" i="4" s="1"/>
  <c r="F1897" i="4" s="1"/>
  <c r="G1897" i="4" s="1"/>
  <c r="H1897" i="4" s="1"/>
  <c r="I1897" i="4" s="1"/>
  <c r="J1897" i="4" s="1"/>
  <c r="B1898" i="4"/>
  <c r="C1898" i="4" s="1"/>
  <c r="D1898" i="4" s="1"/>
  <c r="E1898" i="4" s="1"/>
  <c r="F1898" i="4" s="1"/>
  <c r="G1898" i="4" s="1"/>
  <c r="H1898" i="4" s="1"/>
  <c r="I1898" i="4" s="1"/>
  <c r="J1898" i="4" s="1"/>
  <c r="B1899" i="4"/>
  <c r="C1899" i="4" s="1"/>
  <c r="D1899" i="4" s="1"/>
  <c r="E1899" i="4" s="1"/>
  <c r="F1899" i="4" s="1"/>
  <c r="G1899" i="4" s="1"/>
  <c r="H1899" i="4" s="1"/>
  <c r="I1899" i="4" s="1"/>
  <c r="J1899" i="4" s="1"/>
  <c r="B1900" i="4"/>
  <c r="C1900" i="4" s="1"/>
  <c r="D1900" i="4" s="1"/>
  <c r="E1900" i="4" s="1"/>
  <c r="F1900" i="4" s="1"/>
  <c r="G1900" i="4" s="1"/>
  <c r="H1900" i="4" s="1"/>
  <c r="I1900" i="4" s="1"/>
  <c r="J1900" i="4" s="1"/>
  <c r="B1901" i="4"/>
  <c r="C1901" i="4" s="1"/>
  <c r="D1901" i="4" s="1"/>
  <c r="E1901" i="4" s="1"/>
  <c r="F1901" i="4" s="1"/>
  <c r="G1901" i="4" s="1"/>
  <c r="H1901" i="4" s="1"/>
  <c r="I1901" i="4" s="1"/>
  <c r="J1901" i="4" s="1"/>
  <c r="B1902" i="4"/>
  <c r="C1902" i="4" s="1"/>
  <c r="D1902" i="4" s="1"/>
  <c r="E1902" i="4" s="1"/>
  <c r="F1902" i="4" s="1"/>
  <c r="G1902" i="4" s="1"/>
  <c r="H1902" i="4" s="1"/>
  <c r="I1902" i="4" s="1"/>
  <c r="J1902" i="4" s="1"/>
  <c r="B1903" i="4"/>
  <c r="C1903" i="4" s="1"/>
  <c r="D1903" i="4" s="1"/>
  <c r="E1903" i="4" s="1"/>
  <c r="F1903" i="4" s="1"/>
  <c r="G1903" i="4" s="1"/>
  <c r="H1903" i="4" s="1"/>
  <c r="I1903" i="4" s="1"/>
  <c r="J1903" i="4" s="1"/>
  <c r="B1904" i="4"/>
  <c r="C1904" i="4" s="1"/>
  <c r="D1904" i="4" s="1"/>
  <c r="E1904" i="4" s="1"/>
  <c r="F1904" i="4" s="1"/>
  <c r="G1904" i="4" s="1"/>
  <c r="H1904" i="4" s="1"/>
  <c r="I1904" i="4" s="1"/>
  <c r="J1904" i="4" s="1"/>
  <c r="B1905" i="4"/>
  <c r="C1905" i="4" s="1"/>
  <c r="D1905" i="4" s="1"/>
  <c r="E1905" i="4" s="1"/>
  <c r="F1905" i="4" s="1"/>
  <c r="G1905" i="4" s="1"/>
  <c r="H1905" i="4" s="1"/>
  <c r="I1905" i="4" s="1"/>
  <c r="J1905" i="4" s="1"/>
  <c r="B1906" i="4"/>
  <c r="C1906" i="4" s="1"/>
  <c r="D1906" i="4" s="1"/>
  <c r="E1906" i="4" s="1"/>
  <c r="F1906" i="4" s="1"/>
  <c r="G1906" i="4" s="1"/>
  <c r="H1906" i="4" s="1"/>
  <c r="I1906" i="4" s="1"/>
  <c r="J1906" i="4" s="1"/>
  <c r="B1907" i="4"/>
  <c r="C1907" i="4" s="1"/>
  <c r="D1907" i="4" s="1"/>
  <c r="E1907" i="4" s="1"/>
  <c r="F1907" i="4" s="1"/>
  <c r="G1907" i="4" s="1"/>
  <c r="H1907" i="4" s="1"/>
  <c r="I1907" i="4" s="1"/>
  <c r="J1907" i="4" s="1"/>
  <c r="B1908" i="4"/>
  <c r="C1908" i="4" s="1"/>
  <c r="D1908" i="4" s="1"/>
  <c r="E1908" i="4" s="1"/>
  <c r="F1908" i="4" s="1"/>
  <c r="G1908" i="4" s="1"/>
  <c r="H1908" i="4" s="1"/>
  <c r="I1908" i="4" s="1"/>
  <c r="J1908" i="4" s="1"/>
  <c r="B1909" i="4"/>
  <c r="C1909" i="4" s="1"/>
  <c r="D1909" i="4" s="1"/>
  <c r="E1909" i="4" s="1"/>
  <c r="F1909" i="4" s="1"/>
  <c r="G1909" i="4" s="1"/>
  <c r="H1909" i="4" s="1"/>
  <c r="I1909" i="4" s="1"/>
  <c r="J1909" i="4" s="1"/>
  <c r="B1910" i="4"/>
  <c r="C1910" i="4" s="1"/>
  <c r="D1910" i="4" s="1"/>
  <c r="E1910" i="4" s="1"/>
  <c r="F1910" i="4" s="1"/>
  <c r="G1910" i="4" s="1"/>
  <c r="H1910" i="4" s="1"/>
  <c r="I1910" i="4" s="1"/>
  <c r="J1910" i="4" s="1"/>
  <c r="B1911" i="4"/>
  <c r="C1911" i="4" s="1"/>
  <c r="D1911" i="4" s="1"/>
  <c r="E1911" i="4" s="1"/>
  <c r="F1911" i="4" s="1"/>
  <c r="G1911" i="4" s="1"/>
  <c r="H1911" i="4" s="1"/>
  <c r="I1911" i="4" s="1"/>
  <c r="J1911" i="4" s="1"/>
  <c r="B1912" i="4"/>
  <c r="C1912" i="4" s="1"/>
  <c r="D1912" i="4" s="1"/>
  <c r="E1912" i="4" s="1"/>
  <c r="F1912" i="4" s="1"/>
  <c r="G1912" i="4" s="1"/>
  <c r="H1912" i="4" s="1"/>
  <c r="I1912" i="4" s="1"/>
  <c r="J1912" i="4" s="1"/>
  <c r="B1913" i="4"/>
  <c r="C1913" i="4" s="1"/>
  <c r="D1913" i="4" s="1"/>
  <c r="E1913" i="4" s="1"/>
  <c r="F1913" i="4" s="1"/>
  <c r="G1913" i="4" s="1"/>
  <c r="H1913" i="4" s="1"/>
  <c r="I1913" i="4" s="1"/>
  <c r="J1913" i="4" s="1"/>
  <c r="B1914" i="4"/>
  <c r="C1914" i="4" s="1"/>
  <c r="D1914" i="4" s="1"/>
  <c r="E1914" i="4" s="1"/>
  <c r="F1914" i="4" s="1"/>
  <c r="G1914" i="4" s="1"/>
  <c r="H1914" i="4" s="1"/>
  <c r="I1914" i="4" s="1"/>
  <c r="J1914" i="4" s="1"/>
  <c r="B1915" i="4"/>
  <c r="C1915" i="4" s="1"/>
  <c r="D1915" i="4" s="1"/>
  <c r="E1915" i="4" s="1"/>
  <c r="F1915" i="4" s="1"/>
  <c r="G1915" i="4" s="1"/>
  <c r="H1915" i="4" s="1"/>
  <c r="I1915" i="4" s="1"/>
  <c r="J1915" i="4" s="1"/>
  <c r="B1916" i="4"/>
  <c r="C1916" i="4" s="1"/>
  <c r="D1916" i="4" s="1"/>
  <c r="E1916" i="4" s="1"/>
  <c r="F1916" i="4" s="1"/>
  <c r="G1916" i="4" s="1"/>
  <c r="H1916" i="4" s="1"/>
  <c r="I1916" i="4" s="1"/>
  <c r="J1916" i="4" s="1"/>
  <c r="B1917" i="4"/>
  <c r="C1917" i="4" s="1"/>
  <c r="D1917" i="4" s="1"/>
  <c r="E1917" i="4" s="1"/>
  <c r="F1917" i="4" s="1"/>
  <c r="G1917" i="4" s="1"/>
  <c r="H1917" i="4" s="1"/>
  <c r="I1917" i="4" s="1"/>
  <c r="J1917" i="4" s="1"/>
  <c r="B1918" i="4"/>
  <c r="C1918" i="4" s="1"/>
  <c r="D1918" i="4" s="1"/>
  <c r="E1918" i="4" s="1"/>
  <c r="F1918" i="4" s="1"/>
  <c r="G1918" i="4" s="1"/>
  <c r="H1918" i="4" s="1"/>
  <c r="I1918" i="4" s="1"/>
  <c r="J1918" i="4" s="1"/>
  <c r="B1919" i="4"/>
  <c r="C1919" i="4" s="1"/>
  <c r="D1919" i="4" s="1"/>
  <c r="E1919" i="4" s="1"/>
  <c r="F1919" i="4" s="1"/>
  <c r="G1919" i="4" s="1"/>
  <c r="H1919" i="4" s="1"/>
  <c r="I1919" i="4" s="1"/>
  <c r="J1919" i="4" s="1"/>
  <c r="B1920" i="4"/>
  <c r="C1920" i="4" s="1"/>
  <c r="D1920" i="4" s="1"/>
  <c r="E1920" i="4" s="1"/>
  <c r="F1920" i="4" s="1"/>
  <c r="G1920" i="4" s="1"/>
  <c r="H1920" i="4" s="1"/>
  <c r="I1920" i="4" s="1"/>
  <c r="J1920" i="4" s="1"/>
  <c r="B1921" i="4"/>
  <c r="C1921" i="4" s="1"/>
  <c r="D1921" i="4" s="1"/>
  <c r="E1921" i="4" s="1"/>
  <c r="F1921" i="4" s="1"/>
  <c r="G1921" i="4" s="1"/>
  <c r="H1921" i="4" s="1"/>
  <c r="I1921" i="4" s="1"/>
  <c r="J1921" i="4" s="1"/>
  <c r="B1922" i="4"/>
  <c r="C1922" i="4" s="1"/>
  <c r="D1922" i="4" s="1"/>
  <c r="E1922" i="4" s="1"/>
  <c r="F1922" i="4" s="1"/>
  <c r="G1922" i="4" s="1"/>
  <c r="H1922" i="4" s="1"/>
  <c r="I1922" i="4" s="1"/>
  <c r="J1922" i="4" s="1"/>
  <c r="B1923" i="4"/>
  <c r="C1923" i="4" s="1"/>
  <c r="D1923" i="4" s="1"/>
  <c r="E1923" i="4" s="1"/>
  <c r="F1923" i="4" s="1"/>
  <c r="G1923" i="4" s="1"/>
  <c r="H1923" i="4" s="1"/>
  <c r="I1923" i="4" s="1"/>
  <c r="J1923" i="4" s="1"/>
  <c r="B1924" i="4"/>
  <c r="C1924" i="4" s="1"/>
  <c r="D1924" i="4" s="1"/>
  <c r="E1924" i="4" s="1"/>
  <c r="F1924" i="4" s="1"/>
  <c r="G1924" i="4" s="1"/>
  <c r="H1924" i="4" s="1"/>
  <c r="I1924" i="4" s="1"/>
  <c r="J1924" i="4" s="1"/>
  <c r="B1925" i="4"/>
  <c r="C1925" i="4" s="1"/>
  <c r="D1925" i="4" s="1"/>
  <c r="E1925" i="4" s="1"/>
  <c r="F1925" i="4" s="1"/>
  <c r="G1925" i="4" s="1"/>
  <c r="H1925" i="4" s="1"/>
  <c r="I1925" i="4" s="1"/>
  <c r="J1925" i="4" s="1"/>
  <c r="B1926" i="4"/>
  <c r="C1926" i="4" s="1"/>
  <c r="D1926" i="4" s="1"/>
  <c r="E1926" i="4" s="1"/>
  <c r="F1926" i="4" s="1"/>
  <c r="G1926" i="4" s="1"/>
  <c r="H1926" i="4" s="1"/>
  <c r="I1926" i="4" s="1"/>
  <c r="J1926" i="4" s="1"/>
  <c r="B1927" i="4"/>
  <c r="C1927" i="4" s="1"/>
  <c r="D1927" i="4" s="1"/>
  <c r="E1927" i="4" s="1"/>
  <c r="F1927" i="4" s="1"/>
  <c r="G1927" i="4" s="1"/>
  <c r="H1927" i="4" s="1"/>
  <c r="I1927" i="4" s="1"/>
  <c r="J1927" i="4" s="1"/>
  <c r="B1928" i="4"/>
  <c r="C1928" i="4" s="1"/>
  <c r="D1928" i="4" s="1"/>
  <c r="E1928" i="4" s="1"/>
  <c r="F1928" i="4" s="1"/>
  <c r="G1928" i="4" s="1"/>
  <c r="H1928" i="4" s="1"/>
  <c r="I1928" i="4" s="1"/>
  <c r="J1928" i="4" s="1"/>
  <c r="B1929" i="4"/>
  <c r="C1929" i="4" s="1"/>
  <c r="D1929" i="4" s="1"/>
  <c r="E1929" i="4" s="1"/>
  <c r="F1929" i="4" s="1"/>
  <c r="G1929" i="4" s="1"/>
  <c r="H1929" i="4" s="1"/>
  <c r="I1929" i="4" s="1"/>
  <c r="J1929" i="4" s="1"/>
  <c r="B1930" i="4"/>
  <c r="C1930" i="4" s="1"/>
  <c r="D1930" i="4" s="1"/>
  <c r="E1930" i="4" s="1"/>
  <c r="F1930" i="4" s="1"/>
  <c r="G1930" i="4" s="1"/>
  <c r="H1930" i="4" s="1"/>
  <c r="I1930" i="4" s="1"/>
  <c r="J1930" i="4" s="1"/>
  <c r="B1931" i="4"/>
  <c r="C1931" i="4" s="1"/>
  <c r="D1931" i="4" s="1"/>
  <c r="E1931" i="4" s="1"/>
  <c r="F1931" i="4" s="1"/>
  <c r="G1931" i="4" s="1"/>
  <c r="H1931" i="4" s="1"/>
  <c r="I1931" i="4" s="1"/>
  <c r="J1931" i="4" s="1"/>
  <c r="B1932" i="4"/>
  <c r="C1932" i="4" s="1"/>
  <c r="D1932" i="4" s="1"/>
  <c r="E1932" i="4" s="1"/>
  <c r="F1932" i="4" s="1"/>
  <c r="G1932" i="4" s="1"/>
  <c r="H1932" i="4" s="1"/>
  <c r="I1932" i="4" s="1"/>
  <c r="J1932" i="4" s="1"/>
  <c r="B1933" i="4"/>
  <c r="C1933" i="4" s="1"/>
  <c r="D1933" i="4" s="1"/>
  <c r="E1933" i="4" s="1"/>
  <c r="F1933" i="4" s="1"/>
  <c r="G1933" i="4" s="1"/>
  <c r="H1933" i="4" s="1"/>
  <c r="I1933" i="4" s="1"/>
  <c r="J1933" i="4" s="1"/>
  <c r="B1934" i="4"/>
  <c r="C1934" i="4" s="1"/>
  <c r="D1934" i="4" s="1"/>
  <c r="E1934" i="4" s="1"/>
  <c r="F1934" i="4" s="1"/>
  <c r="G1934" i="4" s="1"/>
  <c r="H1934" i="4" s="1"/>
  <c r="I1934" i="4" s="1"/>
  <c r="J1934" i="4" s="1"/>
  <c r="B1935" i="4"/>
  <c r="C1935" i="4" s="1"/>
  <c r="D1935" i="4" s="1"/>
  <c r="E1935" i="4" s="1"/>
  <c r="F1935" i="4" s="1"/>
  <c r="G1935" i="4" s="1"/>
  <c r="H1935" i="4" s="1"/>
  <c r="I1935" i="4" s="1"/>
  <c r="J1935" i="4" s="1"/>
  <c r="B1936" i="4"/>
  <c r="C1936" i="4" s="1"/>
  <c r="D1936" i="4" s="1"/>
  <c r="E1936" i="4" s="1"/>
  <c r="F1936" i="4" s="1"/>
  <c r="G1936" i="4" s="1"/>
  <c r="H1936" i="4" s="1"/>
  <c r="I1936" i="4" s="1"/>
  <c r="J1936" i="4" s="1"/>
  <c r="B1937" i="4"/>
  <c r="C1937" i="4" s="1"/>
  <c r="D1937" i="4" s="1"/>
  <c r="E1937" i="4" s="1"/>
  <c r="F1937" i="4" s="1"/>
  <c r="G1937" i="4" s="1"/>
  <c r="H1937" i="4" s="1"/>
  <c r="I1937" i="4" s="1"/>
  <c r="J1937" i="4" s="1"/>
  <c r="B1938" i="4"/>
  <c r="C1938" i="4" s="1"/>
  <c r="D1938" i="4" s="1"/>
  <c r="E1938" i="4" s="1"/>
  <c r="F1938" i="4" s="1"/>
  <c r="G1938" i="4" s="1"/>
  <c r="H1938" i="4" s="1"/>
  <c r="I1938" i="4" s="1"/>
  <c r="J1938" i="4" s="1"/>
  <c r="B1939" i="4"/>
  <c r="C1939" i="4" s="1"/>
  <c r="D1939" i="4" s="1"/>
  <c r="E1939" i="4" s="1"/>
  <c r="F1939" i="4" s="1"/>
  <c r="G1939" i="4" s="1"/>
  <c r="H1939" i="4" s="1"/>
  <c r="I1939" i="4" s="1"/>
  <c r="J1939" i="4" s="1"/>
  <c r="B1940" i="4"/>
  <c r="C1940" i="4" s="1"/>
  <c r="D1940" i="4" s="1"/>
  <c r="E1940" i="4" s="1"/>
  <c r="F1940" i="4" s="1"/>
  <c r="G1940" i="4" s="1"/>
  <c r="H1940" i="4" s="1"/>
  <c r="I1940" i="4" s="1"/>
  <c r="J1940" i="4" s="1"/>
  <c r="B1941" i="4"/>
  <c r="C1941" i="4" s="1"/>
  <c r="D1941" i="4" s="1"/>
  <c r="E1941" i="4" s="1"/>
  <c r="F1941" i="4" s="1"/>
  <c r="G1941" i="4" s="1"/>
  <c r="H1941" i="4" s="1"/>
  <c r="I1941" i="4" s="1"/>
  <c r="J1941" i="4" s="1"/>
  <c r="B1942" i="4"/>
  <c r="C1942" i="4" s="1"/>
  <c r="D1942" i="4" s="1"/>
  <c r="E1942" i="4" s="1"/>
  <c r="F1942" i="4" s="1"/>
  <c r="G1942" i="4" s="1"/>
  <c r="H1942" i="4" s="1"/>
  <c r="I1942" i="4" s="1"/>
  <c r="J1942" i="4" s="1"/>
  <c r="B1943" i="4"/>
  <c r="C1943" i="4" s="1"/>
  <c r="D1943" i="4" s="1"/>
  <c r="E1943" i="4" s="1"/>
  <c r="F1943" i="4" s="1"/>
  <c r="G1943" i="4" s="1"/>
  <c r="H1943" i="4" s="1"/>
  <c r="I1943" i="4" s="1"/>
  <c r="J1943" i="4" s="1"/>
  <c r="B1944" i="4"/>
  <c r="C1944" i="4" s="1"/>
  <c r="D1944" i="4" s="1"/>
  <c r="E1944" i="4" s="1"/>
  <c r="F1944" i="4" s="1"/>
  <c r="G1944" i="4" s="1"/>
  <c r="H1944" i="4" s="1"/>
  <c r="I1944" i="4" s="1"/>
  <c r="J1944" i="4" s="1"/>
  <c r="B1945" i="4"/>
  <c r="C1945" i="4" s="1"/>
  <c r="D1945" i="4" s="1"/>
  <c r="E1945" i="4" s="1"/>
  <c r="F1945" i="4" s="1"/>
  <c r="G1945" i="4" s="1"/>
  <c r="H1945" i="4" s="1"/>
  <c r="I1945" i="4" s="1"/>
  <c r="J1945" i="4" s="1"/>
  <c r="B1946" i="4"/>
  <c r="C1946" i="4" s="1"/>
  <c r="D1946" i="4" s="1"/>
  <c r="E1946" i="4" s="1"/>
  <c r="F1946" i="4" s="1"/>
  <c r="G1946" i="4" s="1"/>
  <c r="H1946" i="4" s="1"/>
  <c r="I1946" i="4" s="1"/>
  <c r="J1946" i="4" s="1"/>
  <c r="B1947" i="4"/>
  <c r="C1947" i="4" s="1"/>
  <c r="D1947" i="4" s="1"/>
  <c r="E1947" i="4" s="1"/>
  <c r="F1947" i="4" s="1"/>
  <c r="G1947" i="4" s="1"/>
  <c r="H1947" i="4" s="1"/>
  <c r="I1947" i="4" s="1"/>
  <c r="J1947" i="4" s="1"/>
  <c r="B1948" i="4"/>
  <c r="C1948" i="4" s="1"/>
  <c r="D1948" i="4" s="1"/>
  <c r="E1948" i="4" s="1"/>
  <c r="F1948" i="4" s="1"/>
  <c r="G1948" i="4" s="1"/>
  <c r="H1948" i="4" s="1"/>
  <c r="I1948" i="4" s="1"/>
  <c r="J1948" i="4" s="1"/>
  <c r="B1949" i="4"/>
  <c r="C1949" i="4" s="1"/>
  <c r="D1949" i="4" s="1"/>
  <c r="E1949" i="4" s="1"/>
  <c r="F1949" i="4" s="1"/>
  <c r="G1949" i="4" s="1"/>
  <c r="H1949" i="4" s="1"/>
  <c r="I1949" i="4" s="1"/>
  <c r="J1949" i="4" s="1"/>
  <c r="B1950" i="4"/>
  <c r="C1950" i="4" s="1"/>
  <c r="D1950" i="4" s="1"/>
  <c r="E1950" i="4" s="1"/>
  <c r="F1950" i="4" s="1"/>
  <c r="G1950" i="4" s="1"/>
  <c r="H1950" i="4" s="1"/>
  <c r="I1950" i="4" s="1"/>
  <c r="J1950" i="4" s="1"/>
  <c r="B1951" i="4"/>
  <c r="C1951" i="4" s="1"/>
  <c r="D1951" i="4" s="1"/>
  <c r="E1951" i="4" s="1"/>
  <c r="F1951" i="4" s="1"/>
  <c r="G1951" i="4" s="1"/>
  <c r="H1951" i="4" s="1"/>
  <c r="I1951" i="4" s="1"/>
  <c r="J1951" i="4" s="1"/>
  <c r="B1952" i="4"/>
  <c r="C1952" i="4" s="1"/>
  <c r="D1952" i="4" s="1"/>
  <c r="E1952" i="4" s="1"/>
  <c r="F1952" i="4" s="1"/>
  <c r="G1952" i="4" s="1"/>
  <c r="H1952" i="4" s="1"/>
  <c r="I1952" i="4" s="1"/>
  <c r="J1952" i="4" s="1"/>
  <c r="B1953" i="4"/>
  <c r="C1953" i="4" s="1"/>
  <c r="D1953" i="4" s="1"/>
  <c r="E1953" i="4" s="1"/>
  <c r="F1953" i="4" s="1"/>
  <c r="G1953" i="4" s="1"/>
  <c r="H1953" i="4" s="1"/>
  <c r="I1953" i="4" s="1"/>
  <c r="J1953" i="4" s="1"/>
  <c r="B1954" i="4"/>
  <c r="C1954" i="4" s="1"/>
  <c r="D1954" i="4" s="1"/>
  <c r="E1954" i="4" s="1"/>
  <c r="F1954" i="4" s="1"/>
  <c r="G1954" i="4" s="1"/>
  <c r="H1954" i="4" s="1"/>
  <c r="I1954" i="4" s="1"/>
  <c r="J1954" i="4" s="1"/>
  <c r="B1955" i="4"/>
  <c r="C1955" i="4" s="1"/>
  <c r="D1955" i="4" s="1"/>
  <c r="E1955" i="4" s="1"/>
  <c r="F1955" i="4" s="1"/>
  <c r="G1955" i="4" s="1"/>
  <c r="H1955" i="4" s="1"/>
  <c r="I1955" i="4" s="1"/>
  <c r="J1955" i="4" s="1"/>
  <c r="B1956" i="4"/>
  <c r="C1956" i="4" s="1"/>
  <c r="D1956" i="4" s="1"/>
  <c r="E1956" i="4" s="1"/>
  <c r="F1956" i="4" s="1"/>
  <c r="G1956" i="4" s="1"/>
  <c r="H1956" i="4" s="1"/>
  <c r="I1956" i="4" s="1"/>
  <c r="J1956" i="4" s="1"/>
  <c r="B1957" i="4"/>
  <c r="C1957" i="4" s="1"/>
  <c r="D1957" i="4" s="1"/>
  <c r="E1957" i="4" s="1"/>
  <c r="F1957" i="4" s="1"/>
  <c r="G1957" i="4" s="1"/>
  <c r="H1957" i="4" s="1"/>
  <c r="I1957" i="4" s="1"/>
  <c r="J1957" i="4" s="1"/>
  <c r="B1958" i="4"/>
  <c r="C1958" i="4" s="1"/>
  <c r="D1958" i="4" s="1"/>
  <c r="E1958" i="4" s="1"/>
  <c r="F1958" i="4" s="1"/>
  <c r="G1958" i="4" s="1"/>
  <c r="H1958" i="4" s="1"/>
  <c r="I1958" i="4" s="1"/>
  <c r="J1958" i="4" s="1"/>
  <c r="B1959" i="4"/>
  <c r="C1959" i="4" s="1"/>
  <c r="D1959" i="4" s="1"/>
  <c r="E1959" i="4" s="1"/>
  <c r="F1959" i="4" s="1"/>
  <c r="G1959" i="4" s="1"/>
  <c r="H1959" i="4" s="1"/>
  <c r="I1959" i="4" s="1"/>
  <c r="J1959" i="4" s="1"/>
  <c r="B1960" i="4"/>
  <c r="C1960" i="4" s="1"/>
  <c r="D1960" i="4" s="1"/>
  <c r="E1960" i="4" s="1"/>
  <c r="F1960" i="4" s="1"/>
  <c r="G1960" i="4" s="1"/>
  <c r="H1960" i="4" s="1"/>
  <c r="I1960" i="4" s="1"/>
  <c r="J1960" i="4" s="1"/>
  <c r="B1961" i="4"/>
  <c r="C1961" i="4" s="1"/>
  <c r="D1961" i="4" s="1"/>
  <c r="E1961" i="4" s="1"/>
  <c r="F1961" i="4" s="1"/>
  <c r="G1961" i="4" s="1"/>
  <c r="H1961" i="4" s="1"/>
  <c r="I1961" i="4" s="1"/>
  <c r="J1961" i="4" s="1"/>
  <c r="B1962" i="4"/>
  <c r="C1962" i="4" s="1"/>
  <c r="D1962" i="4" s="1"/>
  <c r="E1962" i="4" s="1"/>
  <c r="F1962" i="4" s="1"/>
  <c r="G1962" i="4" s="1"/>
  <c r="H1962" i="4" s="1"/>
  <c r="I1962" i="4" s="1"/>
  <c r="J1962" i="4" s="1"/>
  <c r="B1963" i="4"/>
  <c r="C1963" i="4" s="1"/>
  <c r="D1963" i="4" s="1"/>
  <c r="E1963" i="4" s="1"/>
  <c r="F1963" i="4" s="1"/>
  <c r="G1963" i="4" s="1"/>
  <c r="H1963" i="4" s="1"/>
  <c r="I1963" i="4" s="1"/>
  <c r="J1963" i="4" s="1"/>
  <c r="B1964" i="4"/>
  <c r="C1964" i="4" s="1"/>
  <c r="D1964" i="4" s="1"/>
  <c r="E1964" i="4" s="1"/>
  <c r="F1964" i="4" s="1"/>
  <c r="G1964" i="4" s="1"/>
  <c r="H1964" i="4" s="1"/>
  <c r="I1964" i="4" s="1"/>
  <c r="J1964" i="4" s="1"/>
  <c r="B1965" i="4"/>
  <c r="C1965" i="4" s="1"/>
  <c r="D1965" i="4" s="1"/>
  <c r="E1965" i="4" s="1"/>
  <c r="F1965" i="4" s="1"/>
  <c r="G1965" i="4" s="1"/>
  <c r="H1965" i="4" s="1"/>
  <c r="I1965" i="4" s="1"/>
  <c r="J1965" i="4" s="1"/>
  <c r="B1966" i="4"/>
  <c r="C1966" i="4" s="1"/>
  <c r="D1966" i="4" s="1"/>
  <c r="E1966" i="4" s="1"/>
  <c r="F1966" i="4" s="1"/>
  <c r="G1966" i="4" s="1"/>
  <c r="H1966" i="4" s="1"/>
  <c r="I1966" i="4" s="1"/>
  <c r="J1966" i="4" s="1"/>
  <c r="B1967" i="4"/>
  <c r="C1967" i="4" s="1"/>
  <c r="D1967" i="4" s="1"/>
  <c r="E1967" i="4" s="1"/>
  <c r="F1967" i="4" s="1"/>
  <c r="G1967" i="4" s="1"/>
  <c r="H1967" i="4" s="1"/>
  <c r="I1967" i="4" s="1"/>
  <c r="J1967" i="4" s="1"/>
  <c r="B1968" i="4"/>
  <c r="C1968" i="4" s="1"/>
  <c r="D1968" i="4" s="1"/>
  <c r="E1968" i="4" s="1"/>
  <c r="F1968" i="4" s="1"/>
  <c r="G1968" i="4" s="1"/>
  <c r="H1968" i="4" s="1"/>
  <c r="I1968" i="4" s="1"/>
  <c r="J1968" i="4" s="1"/>
  <c r="B1969" i="4"/>
  <c r="C1969" i="4" s="1"/>
  <c r="D1969" i="4" s="1"/>
  <c r="E1969" i="4" s="1"/>
  <c r="F1969" i="4" s="1"/>
  <c r="G1969" i="4" s="1"/>
  <c r="H1969" i="4" s="1"/>
  <c r="I1969" i="4" s="1"/>
  <c r="J1969" i="4" s="1"/>
  <c r="B1970" i="4"/>
  <c r="C1970" i="4" s="1"/>
  <c r="D1970" i="4" s="1"/>
  <c r="E1970" i="4" s="1"/>
  <c r="F1970" i="4" s="1"/>
  <c r="G1970" i="4" s="1"/>
  <c r="H1970" i="4" s="1"/>
  <c r="I1970" i="4" s="1"/>
  <c r="J1970" i="4" s="1"/>
  <c r="B1971" i="4"/>
  <c r="C1971" i="4" s="1"/>
  <c r="D1971" i="4" s="1"/>
  <c r="E1971" i="4" s="1"/>
  <c r="F1971" i="4" s="1"/>
  <c r="G1971" i="4" s="1"/>
  <c r="H1971" i="4" s="1"/>
  <c r="I1971" i="4" s="1"/>
  <c r="J1971" i="4" s="1"/>
  <c r="B1972" i="4"/>
  <c r="C1972" i="4" s="1"/>
  <c r="D1972" i="4" s="1"/>
  <c r="E1972" i="4" s="1"/>
  <c r="F1972" i="4" s="1"/>
  <c r="G1972" i="4" s="1"/>
  <c r="H1972" i="4" s="1"/>
  <c r="I1972" i="4" s="1"/>
  <c r="J1972" i="4" s="1"/>
  <c r="B1973" i="4"/>
  <c r="C1973" i="4" s="1"/>
  <c r="D1973" i="4" s="1"/>
  <c r="E1973" i="4" s="1"/>
  <c r="F1973" i="4" s="1"/>
  <c r="G1973" i="4" s="1"/>
  <c r="H1973" i="4" s="1"/>
  <c r="I1973" i="4" s="1"/>
  <c r="J1973" i="4" s="1"/>
  <c r="B1974" i="4"/>
  <c r="C1974" i="4" s="1"/>
  <c r="D1974" i="4" s="1"/>
  <c r="E1974" i="4" s="1"/>
  <c r="F1974" i="4" s="1"/>
  <c r="G1974" i="4" s="1"/>
  <c r="H1974" i="4" s="1"/>
  <c r="I1974" i="4" s="1"/>
  <c r="J1974" i="4" s="1"/>
  <c r="B1975" i="4"/>
  <c r="C1975" i="4" s="1"/>
  <c r="D1975" i="4" s="1"/>
  <c r="E1975" i="4" s="1"/>
  <c r="F1975" i="4" s="1"/>
  <c r="G1975" i="4" s="1"/>
  <c r="H1975" i="4" s="1"/>
  <c r="I1975" i="4" s="1"/>
  <c r="J1975" i="4" s="1"/>
  <c r="B1976" i="4"/>
  <c r="C1976" i="4" s="1"/>
  <c r="D1976" i="4" s="1"/>
  <c r="E1976" i="4" s="1"/>
  <c r="F1976" i="4" s="1"/>
  <c r="G1976" i="4" s="1"/>
  <c r="H1976" i="4" s="1"/>
  <c r="I1976" i="4" s="1"/>
  <c r="J1976" i="4" s="1"/>
  <c r="B1977" i="4"/>
  <c r="C1977" i="4" s="1"/>
  <c r="D1977" i="4" s="1"/>
  <c r="E1977" i="4" s="1"/>
  <c r="F1977" i="4" s="1"/>
  <c r="G1977" i="4" s="1"/>
  <c r="H1977" i="4" s="1"/>
  <c r="I1977" i="4" s="1"/>
  <c r="J1977" i="4" s="1"/>
  <c r="B1978" i="4"/>
  <c r="C1978" i="4" s="1"/>
  <c r="D1978" i="4" s="1"/>
  <c r="E1978" i="4" s="1"/>
  <c r="F1978" i="4" s="1"/>
  <c r="G1978" i="4" s="1"/>
  <c r="H1978" i="4" s="1"/>
  <c r="I1978" i="4" s="1"/>
  <c r="J1978" i="4" s="1"/>
  <c r="B1979" i="4"/>
  <c r="C1979" i="4" s="1"/>
  <c r="D1979" i="4" s="1"/>
  <c r="E1979" i="4" s="1"/>
  <c r="F1979" i="4" s="1"/>
  <c r="G1979" i="4" s="1"/>
  <c r="H1979" i="4" s="1"/>
  <c r="I1979" i="4" s="1"/>
  <c r="J1979" i="4" s="1"/>
  <c r="B1980" i="4"/>
  <c r="C1980" i="4" s="1"/>
  <c r="D1980" i="4" s="1"/>
  <c r="E1980" i="4" s="1"/>
  <c r="F1980" i="4" s="1"/>
  <c r="G1980" i="4" s="1"/>
  <c r="H1980" i="4" s="1"/>
  <c r="I1980" i="4" s="1"/>
  <c r="J1980" i="4" s="1"/>
  <c r="B1981" i="4"/>
  <c r="C1981" i="4" s="1"/>
  <c r="D1981" i="4" s="1"/>
  <c r="E1981" i="4" s="1"/>
  <c r="F1981" i="4" s="1"/>
  <c r="G1981" i="4" s="1"/>
  <c r="H1981" i="4" s="1"/>
  <c r="I1981" i="4" s="1"/>
  <c r="J1981" i="4" s="1"/>
  <c r="B1982" i="4"/>
  <c r="C1982" i="4" s="1"/>
  <c r="D1982" i="4" s="1"/>
  <c r="E1982" i="4" s="1"/>
  <c r="F1982" i="4" s="1"/>
  <c r="G1982" i="4" s="1"/>
  <c r="H1982" i="4" s="1"/>
  <c r="I1982" i="4" s="1"/>
  <c r="J1982" i="4" s="1"/>
  <c r="B1983" i="4"/>
  <c r="C1983" i="4" s="1"/>
  <c r="D1983" i="4" s="1"/>
  <c r="E1983" i="4" s="1"/>
  <c r="F1983" i="4" s="1"/>
  <c r="G1983" i="4" s="1"/>
  <c r="H1983" i="4" s="1"/>
  <c r="I1983" i="4" s="1"/>
  <c r="J1983" i="4" s="1"/>
  <c r="B1984" i="4"/>
  <c r="C1984" i="4" s="1"/>
  <c r="D1984" i="4" s="1"/>
  <c r="E1984" i="4" s="1"/>
  <c r="F1984" i="4" s="1"/>
  <c r="G1984" i="4" s="1"/>
  <c r="H1984" i="4" s="1"/>
  <c r="I1984" i="4" s="1"/>
  <c r="J1984" i="4" s="1"/>
  <c r="B1985" i="4"/>
  <c r="C1985" i="4" s="1"/>
  <c r="D1985" i="4" s="1"/>
  <c r="E1985" i="4" s="1"/>
  <c r="F1985" i="4" s="1"/>
  <c r="G1985" i="4" s="1"/>
  <c r="H1985" i="4" s="1"/>
  <c r="I1985" i="4" s="1"/>
  <c r="J1985" i="4" s="1"/>
  <c r="B1986" i="4"/>
  <c r="C1986" i="4" s="1"/>
  <c r="D1986" i="4" s="1"/>
  <c r="E1986" i="4" s="1"/>
  <c r="F1986" i="4" s="1"/>
  <c r="G1986" i="4" s="1"/>
  <c r="H1986" i="4" s="1"/>
  <c r="I1986" i="4" s="1"/>
  <c r="J1986" i="4" s="1"/>
  <c r="B1987" i="4"/>
  <c r="C1987" i="4" s="1"/>
  <c r="D1987" i="4" s="1"/>
  <c r="E1987" i="4" s="1"/>
  <c r="F1987" i="4" s="1"/>
  <c r="G1987" i="4" s="1"/>
  <c r="H1987" i="4" s="1"/>
  <c r="I1987" i="4" s="1"/>
  <c r="J1987" i="4" s="1"/>
  <c r="B1988" i="4"/>
  <c r="C1988" i="4" s="1"/>
  <c r="D1988" i="4" s="1"/>
  <c r="E1988" i="4" s="1"/>
  <c r="F1988" i="4" s="1"/>
  <c r="G1988" i="4" s="1"/>
  <c r="H1988" i="4" s="1"/>
  <c r="I1988" i="4" s="1"/>
  <c r="J1988" i="4" s="1"/>
  <c r="B1989" i="4"/>
  <c r="C1989" i="4" s="1"/>
  <c r="D1989" i="4" s="1"/>
  <c r="E1989" i="4" s="1"/>
  <c r="F1989" i="4" s="1"/>
  <c r="G1989" i="4" s="1"/>
  <c r="H1989" i="4" s="1"/>
  <c r="I1989" i="4" s="1"/>
  <c r="J1989" i="4" s="1"/>
  <c r="B1990" i="4"/>
  <c r="C1990" i="4" s="1"/>
  <c r="D1990" i="4" s="1"/>
  <c r="E1990" i="4" s="1"/>
  <c r="F1990" i="4" s="1"/>
  <c r="G1990" i="4" s="1"/>
  <c r="H1990" i="4" s="1"/>
  <c r="I1990" i="4" s="1"/>
  <c r="J1990" i="4" s="1"/>
  <c r="B1991" i="4"/>
  <c r="C1991" i="4" s="1"/>
  <c r="D1991" i="4" s="1"/>
  <c r="E1991" i="4" s="1"/>
  <c r="F1991" i="4" s="1"/>
  <c r="G1991" i="4" s="1"/>
  <c r="H1991" i="4" s="1"/>
  <c r="I1991" i="4" s="1"/>
  <c r="J1991" i="4" s="1"/>
  <c r="B1992" i="4"/>
  <c r="C1992" i="4" s="1"/>
  <c r="D1992" i="4" s="1"/>
  <c r="E1992" i="4" s="1"/>
  <c r="F1992" i="4" s="1"/>
  <c r="G1992" i="4" s="1"/>
  <c r="H1992" i="4" s="1"/>
  <c r="I1992" i="4" s="1"/>
  <c r="J1992" i="4" s="1"/>
  <c r="B1993" i="4"/>
  <c r="C1993" i="4" s="1"/>
  <c r="D1993" i="4" s="1"/>
  <c r="E1993" i="4" s="1"/>
  <c r="F1993" i="4" s="1"/>
  <c r="G1993" i="4" s="1"/>
  <c r="H1993" i="4" s="1"/>
  <c r="I1993" i="4" s="1"/>
  <c r="J1993" i="4" s="1"/>
  <c r="B1994" i="4"/>
  <c r="C1994" i="4" s="1"/>
  <c r="D1994" i="4" s="1"/>
  <c r="E1994" i="4" s="1"/>
  <c r="F1994" i="4" s="1"/>
  <c r="G1994" i="4" s="1"/>
  <c r="H1994" i="4" s="1"/>
  <c r="I1994" i="4" s="1"/>
  <c r="J1994" i="4" s="1"/>
  <c r="B1995" i="4"/>
  <c r="C1995" i="4" s="1"/>
  <c r="D1995" i="4" s="1"/>
  <c r="E1995" i="4" s="1"/>
  <c r="F1995" i="4" s="1"/>
  <c r="G1995" i="4" s="1"/>
  <c r="H1995" i="4" s="1"/>
  <c r="I1995" i="4" s="1"/>
  <c r="J1995" i="4" s="1"/>
  <c r="B1996" i="4"/>
  <c r="C1996" i="4" s="1"/>
  <c r="D1996" i="4" s="1"/>
  <c r="E1996" i="4" s="1"/>
  <c r="F1996" i="4" s="1"/>
  <c r="G1996" i="4" s="1"/>
  <c r="H1996" i="4" s="1"/>
  <c r="I1996" i="4" s="1"/>
  <c r="J1996" i="4" s="1"/>
  <c r="B1997" i="4"/>
  <c r="C1997" i="4" s="1"/>
  <c r="D1997" i="4" s="1"/>
  <c r="E1997" i="4" s="1"/>
  <c r="F1997" i="4" s="1"/>
  <c r="G1997" i="4" s="1"/>
  <c r="H1997" i="4" s="1"/>
  <c r="I1997" i="4" s="1"/>
  <c r="J1997" i="4" s="1"/>
  <c r="B1998" i="4"/>
  <c r="C1998" i="4" s="1"/>
  <c r="D1998" i="4" s="1"/>
  <c r="E1998" i="4" s="1"/>
  <c r="F1998" i="4" s="1"/>
  <c r="G1998" i="4" s="1"/>
  <c r="H1998" i="4" s="1"/>
  <c r="I1998" i="4" s="1"/>
  <c r="J1998" i="4" s="1"/>
  <c r="B1999" i="4"/>
  <c r="C1999" i="4" s="1"/>
  <c r="D1999" i="4" s="1"/>
  <c r="E1999" i="4" s="1"/>
  <c r="F1999" i="4" s="1"/>
  <c r="G1999" i="4" s="1"/>
  <c r="H1999" i="4" s="1"/>
  <c r="I1999" i="4" s="1"/>
  <c r="J1999" i="4" s="1"/>
  <c r="B2000" i="4"/>
  <c r="C2000" i="4" s="1"/>
  <c r="D2000" i="4" s="1"/>
  <c r="E2000" i="4" s="1"/>
  <c r="F2000" i="4" s="1"/>
  <c r="G2000" i="4" s="1"/>
  <c r="H2000" i="4" s="1"/>
  <c r="I2000" i="4" s="1"/>
  <c r="J2000" i="4" s="1"/>
  <c r="B2001" i="4"/>
  <c r="C2001" i="4" s="1"/>
  <c r="D2001" i="4" s="1"/>
  <c r="E2001" i="4" s="1"/>
  <c r="F2001" i="4" s="1"/>
  <c r="G2001" i="4" s="1"/>
  <c r="H2001" i="4" s="1"/>
  <c r="I2001" i="4" s="1"/>
  <c r="J2001" i="4" s="1"/>
  <c r="B2002" i="4"/>
  <c r="C2002" i="4" s="1"/>
  <c r="D2002" i="4" s="1"/>
  <c r="E2002" i="4" s="1"/>
  <c r="F2002" i="4" s="1"/>
  <c r="G2002" i="4" s="1"/>
  <c r="H2002" i="4" s="1"/>
  <c r="I2002" i="4" s="1"/>
  <c r="J2002" i="4" s="1"/>
  <c r="B3" i="4"/>
  <c r="C3" i="4" s="1"/>
  <c r="D3" i="4" s="1"/>
  <c r="E3" i="4" s="1"/>
  <c r="F3" i="4" s="1"/>
  <c r="G3" i="4" s="1"/>
  <c r="H3" i="4" s="1"/>
  <c r="I3" i="4" s="1"/>
  <c r="J3" i="4" s="1"/>
  <c r="J2003" i="3"/>
  <c r="J2002" i="3"/>
  <c r="H2003" i="3"/>
  <c r="G2003" i="3"/>
  <c r="F2003" i="3"/>
  <c r="D2003" i="3"/>
  <c r="H2002" i="3"/>
  <c r="G2002" i="3"/>
  <c r="F2002" i="3"/>
  <c r="W3" i="2" a="1"/>
  <c r="W3" i="2"/>
  <c r="L3" i="2" a="1"/>
  <c r="L3" i="2"/>
  <c r="N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<sst xmlns="http://schemas.openxmlformats.org/spreadsheetml/2006/main" count="44118" uniqueCount="2650">
  <si>
    <t> validate data</t>
  </si>
  <si>
    <t> handle missing/inconsistent data</t>
  </si>
  <si>
    <t>Vlookup</t>
  </si>
  <si>
    <t>Row Labels</t>
  </si>
  <si>
    <t>Grand Total</t>
  </si>
  <si>
    <t>Xlookup</t>
  </si>
  <si>
    <t>Store_ID</t>
  </si>
  <si>
    <t>STORE0</t>
  </si>
  <si>
    <t>STORE1</t>
  </si>
  <si>
    <t>STORE2</t>
  </si>
  <si>
    <t>STORE3</t>
  </si>
  <si>
    <t>STORE4</t>
  </si>
  <si>
    <t>STORE5</t>
  </si>
  <si>
    <t>STORE6</t>
  </si>
  <si>
    <t>STORE7</t>
  </si>
  <si>
    <t>STORE8</t>
  </si>
  <si>
    <t>STORE9</t>
  </si>
  <si>
    <t>STORE10</t>
  </si>
  <si>
    <t>STORE11</t>
  </si>
  <si>
    <t>STORE12</t>
  </si>
  <si>
    <t>STORE13</t>
  </si>
  <si>
    <t>STORE14</t>
  </si>
  <si>
    <t>STORE15</t>
  </si>
  <si>
    <t>STORE16</t>
  </si>
  <si>
    <t>STORE17</t>
  </si>
  <si>
    <t>STORE18</t>
  </si>
  <si>
    <t>STORE19</t>
  </si>
  <si>
    <t>find/remove duplicates - No duplicate</t>
  </si>
  <si>
    <t>CountA</t>
  </si>
  <si>
    <t>Sales_ID</t>
  </si>
  <si>
    <t>Order_Date</t>
  </si>
  <si>
    <t>Customer_ID</t>
  </si>
  <si>
    <t>Product_ID</t>
  </si>
  <si>
    <t>Quantity</t>
  </si>
  <si>
    <t>Unit_Price</t>
  </si>
  <si>
    <t>Discount</t>
  </si>
  <si>
    <t>Payment_Type</t>
  </si>
  <si>
    <t>Total_Amount</t>
  </si>
  <si>
    <t>SALE0</t>
  </si>
  <si>
    <t>CUST1409</t>
  </si>
  <si>
    <t>PROD97</t>
  </si>
  <si>
    <t>Credit Card</t>
  </si>
  <si>
    <t>SALE1</t>
  </si>
  <si>
    <t>CUST1467</t>
  </si>
  <si>
    <t>PROD74</t>
  </si>
  <si>
    <t>PayPal</t>
  </si>
  <si>
    <t>SALE2</t>
  </si>
  <si>
    <t>CUST1056</t>
  </si>
  <si>
    <t>PROD49</t>
  </si>
  <si>
    <t>SALE3</t>
  </si>
  <si>
    <t>CUST1346</t>
  </si>
  <si>
    <t>PROD76</t>
  </si>
  <si>
    <t>COD</t>
  </si>
  <si>
    <t>SALE4</t>
  </si>
  <si>
    <t>CUST1493</t>
  </si>
  <si>
    <t>PROD59</t>
  </si>
  <si>
    <t>SALE5</t>
  </si>
  <si>
    <t>CUST1116</t>
  </si>
  <si>
    <t>PROD15</t>
  </si>
  <si>
    <t>SALE6</t>
  </si>
  <si>
    <t>CUST1016</t>
  </si>
  <si>
    <t>PROD56</t>
  </si>
  <si>
    <t>SALE7</t>
  </si>
  <si>
    <t>CUST1152</t>
  </si>
  <si>
    <t>PROD70</t>
  </si>
  <si>
    <t>SALE8</t>
  </si>
  <si>
    <t>CUST1187</t>
  </si>
  <si>
    <t>PROD99</t>
  </si>
  <si>
    <t>SALE9</t>
  </si>
  <si>
    <t>CUST1464</t>
  </si>
  <si>
    <t>PROD33</t>
  </si>
  <si>
    <t>SALE10</t>
  </si>
  <si>
    <t>CUST1065</t>
  </si>
  <si>
    <t>PROD24</t>
  </si>
  <si>
    <t>SALE11</t>
  </si>
  <si>
    <t>CUST1320</t>
  </si>
  <si>
    <t>PROD39</t>
  </si>
  <si>
    <t>SALE12</t>
  </si>
  <si>
    <t>CUST1237</t>
  </si>
  <si>
    <t>PROD88</t>
  </si>
  <si>
    <t>SALE13</t>
  </si>
  <si>
    <t>CUST1443</t>
  </si>
  <si>
    <t>PROD34</t>
  </si>
  <si>
    <t>SALE14</t>
  </si>
  <si>
    <t>CUST1348</t>
  </si>
  <si>
    <t>SALE15</t>
  </si>
  <si>
    <t>CUST1435</t>
  </si>
  <si>
    <t>PROD36</t>
  </si>
  <si>
    <t>SALE16</t>
  </si>
  <si>
    <t>CUST1276</t>
  </si>
  <si>
    <t>PROD65</t>
  </si>
  <si>
    <t>SALE17</t>
  </si>
  <si>
    <t>CUST1079</t>
  </si>
  <si>
    <t>PROD27</t>
  </si>
  <si>
    <t>SALE18</t>
  </si>
  <si>
    <t>CUST1094</t>
  </si>
  <si>
    <t>SALE19</t>
  </si>
  <si>
    <t>CUST1239</t>
  </si>
  <si>
    <t>PROD60</t>
  </si>
  <si>
    <t>SALE20</t>
  </si>
  <si>
    <t>CUST1144</t>
  </si>
  <si>
    <t>PROD72</t>
  </si>
  <si>
    <t>SALE21</t>
  </si>
  <si>
    <t>CUST1396</t>
  </si>
  <si>
    <t>PROD43</t>
  </si>
  <si>
    <t>SALE22</t>
  </si>
  <si>
    <t>CUST1476</t>
  </si>
  <si>
    <t>PROD69</t>
  </si>
  <si>
    <t>SALE23</t>
  </si>
  <si>
    <t>CUST1368</t>
  </si>
  <si>
    <t>PROD12</t>
  </si>
  <si>
    <t>SALE24</t>
  </si>
  <si>
    <t>CUST1186</t>
  </si>
  <si>
    <t>PROD67</t>
  </si>
  <si>
    <t>SALE25</t>
  </si>
  <si>
    <t>CUST1381</t>
  </si>
  <si>
    <t>PROD5</t>
  </si>
  <si>
    <t>SALE26</t>
  </si>
  <si>
    <t>CUST1213</t>
  </si>
  <si>
    <t>PROD98</t>
  </si>
  <si>
    <t>SALE27</t>
  </si>
  <si>
    <t>CUST1200</t>
  </si>
  <si>
    <t>PROD77</t>
  </si>
  <si>
    <t>SALE28</t>
  </si>
  <si>
    <t>CUST1148</t>
  </si>
  <si>
    <t>PROD13</t>
  </si>
  <si>
    <t>SALE29</t>
  </si>
  <si>
    <t>SALE30</t>
  </si>
  <si>
    <t>CUST1028</t>
  </si>
  <si>
    <t>SALE31</t>
  </si>
  <si>
    <t>CUST1412</t>
  </si>
  <si>
    <t>PROD53</t>
  </si>
  <si>
    <t>SALE32</t>
  </si>
  <si>
    <t>CUST1398</t>
  </si>
  <si>
    <t>PROD75</t>
  </si>
  <si>
    <t>SALE33</t>
  </si>
  <si>
    <t>CUST1453</t>
  </si>
  <si>
    <t>SALE34</t>
  </si>
  <si>
    <t>CUST1344</t>
  </si>
  <si>
    <t>PROD79</t>
  </si>
  <si>
    <t>SALE35</t>
  </si>
  <si>
    <t>CUST1218</t>
  </si>
  <si>
    <t>PROD16</t>
  </si>
  <si>
    <t>SALE36</t>
  </si>
  <si>
    <t>CUST1086</t>
  </si>
  <si>
    <t>SALE37</t>
  </si>
  <si>
    <t>CUST1492</t>
  </si>
  <si>
    <t>PROD10</t>
  </si>
  <si>
    <t>SALE38</t>
  </si>
  <si>
    <t>CUST1189</t>
  </si>
  <si>
    <t>SALE39</t>
  </si>
  <si>
    <t>CUST1431</t>
  </si>
  <si>
    <t>PROD94</t>
  </si>
  <si>
    <t>SALE40</t>
  </si>
  <si>
    <t>CUST1072</t>
  </si>
  <si>
    <t>PROD26</t>
  </si>
  <si>
    <t>SALE41</t>
  </si>
  <si>
    <t>CUST1302</t>
  </si>
  <si>
    <t>PROD23</t>
  </si>
  <si>
    <t>SALE42</t>
  </si>
  <si>
    <t>CUST1335</t>
  </si>
  <si>
    <t>PROD29</t>
  </si>
  <si>
    <t>SALE43</t>
  </si>
  <si>
    <t>CUST1084</t>
  </si>
  <si>
    <t>SALE44</t>
  </si>
  <si>
    <t>CUST1203</t>
  </si>
  <si>
    <t>SALE45</t>
  </si>
  <si>
    <t>CUST1470</t>
  </si>
  <si>
    <t>SALE46</t>
  </si>
  <si>
    <t>CUST1070</t>
  </si>
  <si>
    <t>PROD78</t>
  </si>
  <si>
    <t>SALE47</t>
  </si>
  <si>
    <t>CUST1008</t>
  </si>
  <si>
    <t>PROD30</t>
  </si>
  <si>
    <t>SALE48</t>
  </si>
  <si>
    <t>PROD44</t>
  </si>
  <si>
    <t>SALE49</t>
  </si>
  <si>
    <t>CUST1420</t>
  </si>
  <si>
    <t>PROD21</t>
  </si>
  <si>
    <t>SALE50</t>
  </si>
  <si>
    <t>PROD52</t>
  </si>
  <si>
    <t>SALE51</t>
  </si>
  <si>
    <t>CUST1142</t>
  </si>
  <si>
    <t>SALE52</t>
  </si>
  <si>
    <t>PROD89</t>
  </si>
  <si>
    <t>SALE53</t>
  </si>
  <si>
    <t>CUST1324</t>
  </si>
  <si>
    <t>PROD20</t>
  </si>
  <si>
    <t>SALE54</t>
  </si>
  <si>
    <t>CUST1095</t>
  </si>
  <si>
    <t>PROD40</t>
  </si>
  <si>
    <t>SALE55</t>
  </si>
  <si>
    <t>CUST1416</t>
  </si>
  <si>
    <t>SALE56</t>
  </si>
  <si>
    <t>CUST1080</t>
  </si>
  <si>
    <t>SALE57</t>
  </si>
  <si>
    <t>PROD47</t>
  </si>
  <si>
    <t>SALE58</t>
  </si>
  <si>
    <t>CUST1404</t>
  </si>
  <si>
    <t>SALE59</t>
  </si>
  <si>
    <t>CUST1367</t>
  </si>
  <si>
    <t>SALE60</t>
  </si>
  <si>
    <t>CUST1408</t>
  </si>
  <si>
    <t>PROD31</t>
  </si>
  <si>
    <t>SALE61</t>
  </si>
  <si>
    <t>PROD19</t>
  </si>
  <si>
    <t>SALE62</t>
  </si>
  <si>
    <t>PROD93</t>
  </si>
  <si>
    <t>SALE63</t>
  </si>
  <si>
    <t>CUST1126</t>
  </si>
  <si>
    <t>SALE64</t>
  </si>
  <si>
    <t>CUST1255</t>
  </si>
  <si>
    <t>SALE65</t>
  </si>
  <si>
    <t>CUST1162</t>
  </si>
  <si>
    <t>SALE66</t>
  </si>
  <si>
    <t>CUST1269</t>
  </si>
  <si>
    <t>SALE67</t>
  </si>
  <si>
    <t>CUST1483</t>
  </si>
  <si>
    <t>SALE68</t>
  </si>
  <si>
    <t>CUST1372</t>
  </si>
  <si>
    <t>SALE69</t>
  </si>
  <si>
    <t>CUST1423</t>
  </si>
  <si>
    <t>SALE70</t>
  </si>
  <si>
    <t>CUST1058</t>
  </si>
  <si>
    <t>SALE71</t>
  </si>
  <si>
    <t>CUST1168</t>
  </si>
  <si>
    <t>SALE72</t>
  </si>
  <si>
    <t>PROD38</t>
  </si>
  <si>
    <t>SALE73</t>
  </si>
  <si>
    <t>CUST1037</t>
  </si>
  <si>
    <t>PROD45</t>
  </si>
  <si>
    <t>SALE74</t>
  </si>
  <si>
    <t>CUST1273</t>
  </si>
  <si>
    <t>SALE75</t>
  </si>
  <si>
    <t>CUST1035</t>
  </si>
  <si>
    <t>SALE76</t>
  </si>
  <si>
    <t>CUST1019</t>
  </si>
  <si>
    <t>SALE77</t>
  </si>
  <si>
    <t>CUST1007</t>
  </si>
  <si>
    <t>SALE78</t>
  </si>
  <si>
    <t>CUST1221</t>
  </si>
  <si>
    <t>PROD83</t>
  </si>
  <si>
    <t>SALE79</t>
  </si>
  <si>
    <t>CUST1115</t>
  </si>
  <si>
    <t>SALE80</t>
  </si>
  <si>
    <t>CUST1176</t>
  </si>
  <si>
    <t>SALE81</t>
  </si>
  <si>
    <t>CUST1253</t>
  </si>
  <si>
    <t>PROD71</t>
  </si>
  <si>
    <t>SALE82</t>
  </si>
  <si>
    <t>CUST1378</t>
  </si>
  <si>
    <t>PROD91</t>
  </si>
  <si>
    <t>SALE83</t>
  </si>
  <si>
    <t>CUST1403</t>
  </si>
  <si>
    <t>PROD17</t>
  </si>
  <si>
    <t>SALE84</t>
  </si>
  <si>
    <t>PROD46</t>
  </si>
  <si>
    <t>SALE85</t>
  </si>
  <si>
    <t>CUST1054</t>
  </si>
  <si>
    <t>SALE86</t>
  </si>
  <si>
    <t>CUST1303</t>
  </si>
  <si>
    <t>SALE87</t>
  </si>
  <si>
    <t>CUST1327</t>
  </si>
  <si>
    <t>PROD1</t>
  </si>
  <si>
    <t>SALE88</t>
  </si>
  <si>
    <t>CUST1183</t>
  </si>
  <si>
    <t>SALE89</t>
  </si>
  <si>
    <t>CUST1143</t>
  </si>
  <si>
    <t>SALE90</t>
  </si>
  <si>
    <t>CUST1010</t>
  </si>
  <si>
    <t>SALE91</t>
  </si>
  <si>
    <t>CUST1406</t>
  </si>
  <si>
    <t>SALE92</t>
  </si>
  <si>
    <t>PROD86</t>
  </si>
  <si>
    <t>SALE93</t>
  </si>
  <si>
    <t>SALE94</t>
  </si>
  <si>
    <t>CUST1298</t>
  </si>
  <si>
    <t>SALE95</t>
  </si>
  <si>
    <t>CUST1321</t>
  </si>
  <si>
    <t>SALE96</t>
  </si>
  <si>
    <t>CUST1244</t>
  </si>
  <si>
    <t>PROD50</t>
  </si>
  <si>
    <t>SALE97</t>
  </si>
  <si>
    <t>CUST1287</t>
  </si>
  <si>
    <t>PROD3</t>
  </si>
  <si>
    <t>SALE98</t>
  </si>
  <si>
    <t>CUST1131</t>
  </si>
  <si>
    <t>SALE99</t>
  </si>
  <si>
    <t>CUST1325</t>
  </si>
  <si>
    <t>PROD54</t>
  </si>
  <si>
    <t>SALE100</t>
  </si>
  <si>
    <t>CUST1369</t>
  </si>
  <si>
    <t>SALE101</t>
  </si>
  <si>
    <t>PROD25</t>
  </si>
  <si>
    <t>SALE102</t>
  </si>
  <si>
    <t>CUST1097</t>
  </si>
  <si>
    <t>PROD80</t>
  </si>
  <si>
    <t>SALE103</t>
  </si>
  <si>
    <t>CUST1182</t>
  </si>
  <si>
    <t>SALE104</t>
  </si>
  <si>
    <t>CUST1029</t>
  </si>
  <si>
    <t>SALE105</t>
  </si>
  <si>
    <t>CUST1002</t>
  </si>
  <si>
    <t>SALE106</t>
  </si>
  <si>
    <t>SALE107</t>
  </si>
  <si>
    <t>CUST1338</t>
  </si>
  <si>
    <t>SALE108</t>
  </si>
  <si>
    <t>CUST1041</t>
  </si>
  <si>
    <t>PROD22</t>
  </si>
  <si>
    <t>SALE109</t>
  </si>
  <si>
    <t>CUST1214</t>
  </si>
  <si>
    <t>SALE110</t>
  </si>
  <si>
    <t>PROD42</t>
  </si>
  <si>
    <t>SALE111</t>
  </si>
  <si>
    <t>CUST1119</t>
  </si>
  <si>
    <t>PROD90</t>
  </si>
  <si>
    <t>SALE112</t>
  </si>
  <si>
    <t>CUST1087</t>
  </si>
  <si>
    <t>SALE113</t>
  </si>
  <si>
    <t>SALE114</t>
  </si>
  <si>
    <t>SALE115</t>
  </si>
  <si>
    <t>CUST1257</t>
  </si>
  <si>
    <t>PROD85</t>
  </si>
  <si>
    <t>SALE116</t>
  </si>
  <si>
    <t>CUST1419</t>
  </si>
  <si>
    <t>SALE117</t>
  </si>
  <si>
    <t>CUST1067</t>
  </si>
  <si>
    <t>SALE118</t>
  </si>
  <si>
    <t>CUST1105</t>
  </si>
  <si>
    <t>SALE119</t>
  </si>
  <si>
    <t>CUST1158</t>
  </si>
  <si>
    <t>SALE120</t>
  </si>
  <si>
    <t>CUST1231</t>
  </si>
  <si>
    <t>SALE121</t>
  </si>
  <si>
    <t>CUST1264</t>
  </si>
  <si>
    <t>SALE122</t>
  </si>
  <si>
    <t>SALE123</t>
  </si>
  <si>
    <t>SALE124</t>
  </si>
  <si>
    <t>PROD14</t>
  </si>
  <si>
    <t>SALE125</t>
  </si>
  <si>
    <t>CUST1498</t>
  </si>
  <si>
    <t>PROD8</t>
  </si>
  <si>
    <t>SALE126</t>
  </si>
  <si>
    <t>PROD35</t>
  </si>
  <si>
    <t>SALE127</t>
  </si>
  <si>
    <t>CUST1277</t>
  </si>
  <si>
    <t>SALE128</t>
  </si>
  <si>
    <t>CUST1397</t>
  </si>
  <si>
    <t>SALE129</t>
  </si>
  <si>
    <t>CUST1315</t>
  </si>
  <si>
    <t>SALE130</t>
  </si>
  <si>
    <t>CUST1343</t>
  </si>
  <si>
    <t>SALE131</t>
  </si>
  <si>
    <t>CUST1496</t>
  </si>
  <si>
    <t>PROD51</t>
  </si>
  <si>
    <t>SALE132</t>
  </si>
  <si>
    <t>CUST1164</t>
  </si>
  <si>
    <t>PROD48</t>
  </si>
  <si>
    <t>SALE133</t>
  </si>
  <si>
    <t>CUST1329</t>
  </si>
  <si>
    <t>PROD57</t>
  </si>
  <si>
    <t>SALE134</t>
  </si>
  <si>
    <t>CUST1201</t>
  </si>
  <si>
    <t>PROD87</t>
  </si>
  <si>
    <t>SALE135</t>
  </si>
  <si>
    <t>CUST1427</t>
  </si>
  <si>
    <t>SALE136</t>
  </si>
  <si>
    <t>CUST1349</t>
  </si>
  <si>
    <t>SALE137</t>
  </si>
  <si>
    <t>CUST1473</t>
  </si>
  <si>
    <t>SALE138</t>
  </si>
  <si>
    <t>CUST1178</t>
  </si>
  <si>
    <t>SALE139</t>
  </si>
  <si>
    <t>CUST1337</t>
  </si>
  <si>
    <t>SALE140</t>
  </si>
  <si>
    <t>CUST1171</t>
  </si>
  <si>
    <t>SALE141</t>
  </si>
  <si>
    <t>CUST1113</t>
  </si>
  <si>
    <t>SALE142</t>
  </si>
  <si>
    <t>CUST1399</t>
  </si>
  <si>
    <t>PROD66</t>
  </si>
  <si>
    <t>SALE143</t>
  </si>
  <si>
    <t>CUST1401</t>
  </si>
  <si>
    <t>SALE144</t>
  </si>
  <si>
    <t>SALE145</t>
  </si>
  <si>
    <t>CUST1459</t>
  </si>
  <si>
    <t>SALE146</t>
  </si>
  <si>
    <t>SALE147</t>
  </si>
  <si>
    <t>CUST1294</t>
  </si>
  <si>
    <t>PROD82</t>
  </si>
  <si>
    <t>SALE148</t>
  </si>
  <si>
    <t>SALE149</t>
  </si>
  <si>
    <t>CUST1093</t>
  </si>
  <si>
    <t>SALE150</t>
  </si>
  <si>
    <t>CUST1068</t>
  </si>
  <si>
    <t>SALE151</t>
  </si>
  <si>
    <t>CUST1022</t>
  </si>
  <si>
    <t>SALE152</t>
  </si>
  <si>
    <t>CUST1243</t>
  </si>
  <si>
    <t>SALE153</t>
  </si>
  <si>
    <t>CUST1314</t>
  </si>
  <si>
    <t>PROD11</t>
  </si>
  <si>
    <t>SALE154</t>
  </si>
  <si>
    <t>CUST1405</t>
  </si>
  <si>
    <t>SALE155</t>
  </si>
  <si>
    <t>CUST1307</t>
  </si>
  <si>
    <t>SALE156</t>
  </si>
  <si>
    <t>CUST1319</t>
  </si>
  <si>
    <t>SALE157</t>
  </si>
  <si>
    <t>PROD55</t>
  </si>
  <si>
    <t>SALE158</t>
  </si>
  <si>
    <t>PROD28</t>
  </si>
  <si>
    <t>SALE159</t>
  </si>
  <si>
    <t>CUST1394</t>
  </si>
  <si>
    <t>SALE160</t>
  </si>
  <si>
    <t>CUST1020</t>
  </si>
  <si>
    <t>SALE161</t>
  </si>
  <si>
    <t>SALE162</t>
  </si>
  <si>
    <t>PROD73</t>
  </si>
  <si>
    <t>SALE163</t>
  </si>
  <si>
    <t>CUST1076</t>
  </si>
  <si>
    <t>PROD32</t>
  </si>
  <si>
    <t>SALE164</t>
  </si>
  <si>
    <t>SALE165</t>
  </si>
  <si>
    <t>CUST1073</t>
  </si>
  <si>
    <t>SALE166</t>
  </si>
  <si>
    <t>CUST1295</t>
  </si>
  <si>
    <t>SALE167</t>
  </si>
  <si>
    <t>CUST1415</t>
  </si>
  <si>
    <t>SALE168</t>
  </si>
  <si>
    <t>CUST1108</t>
  </si>
  <si>
    <t>SALE169</t>
  </si>
  <si>
    <t>CUST1373</t>
  </si>
  <si>
    <t>SALE170</t>
  </si>
  <si>
    <t>CUST1256</t>
  </si>
  <si>
    <t>SALE171</t>
  </si>
  <si>
    <t>CUST1175</t>
  </si>
  <si>
    <t>SALE172</t>
  </si>
  <si>
    <t>SALE173</t>
  </si>
  <si>
    <t>CUST1485</t>
  </si>
  <si>
    <t>SALE174</t>
  </si>
  <si>
    <t>CUST1293</t>
  </si>
  <si>
    <t>SALE175</t>
  </si>
  <si>
    <t>CUST1377</t>
  </si>
  <si>
    <t>PROD92</t>
  </si>
  <si>
    <t>SALE176</t>
  </si>
  <si>
    <t>CUST1128</t>
  </si>
  <si>
    <t>SALE177</t>
  </si>
  <si>
    <t>CUST1499</t>
  </si>
  <si>
    <t>SALE178</t>
  </si>
  <si>
    <t>CUST1066</t>
  </si>
  <si>
    <t>SALE179</t>
  </si>
  <si>
    <t>CUST1081</t>
  </si>
  <si>
    <t>SALE180</t>
  </si>
  <si>
    <t>CUST1478</t>
  </si>
  <si>
    <t>SALE181</t>
  </si>
  <si>
    <t>CUST1462</t>
  </si>
  <si>
    <t>SALE182</t>
  </si>
  <si>
    <t>SALE183</t>
  </si>
  <si>
    <t>CUST1033</t>
  </si>
  <si>
    <t>SALE184</t>
  </si>
  <si>
    <t>CUST1489</t>
  </si>
  <si>
    <t>SALE185</t>
  </si>
  <si>
    <t>CUST1428</t>
  </si>
  <si>
    <t>PROD63</t>
  </si>
  <si>
    <t>SALE186</t>
  </si>
  <si>
    <t>SALE187</t>
  </si>
  <si>
    <t>CUST1272</t>
  </si>
  <si>
    <t>PROD81</t>
  </si>
  <si>
    <t>SALE188</t>
  </si>
  <si>
    <t>CUST1382</t>
  </si>
  <si>
    <t>PROD4</t>
  </si>
  <si>
    <t>SALE189</t>
  </si>
  <si>
    <t>CUST1091</t>
  </si>
  <si>
    <t>SALE190</t>
  </si>
  <si>
    <t>CUST1334</t>
  </si>
  <si>
    <t>SALE191</t>
  </si>
  <si>
    <t>CUST1138</t>
  </si>
  <si>
    <t>SALE192</t>
  </si>
  <si>
    <t>CUST1424</t>
  </si>
  <si>
    <t>SALE193</t>
  </si>
  <si>
    <t>PROD7</t>
  </si>
  <si>
    <t>SALE194</t>
  </si>
  <si>
    <t>CUST1323</t>
  </si>
  <si>
    <t>SALE195</t>
  </si>
  <si>
    <t>SALE196</t>
  </si>
  <si>
    <t>SALE197</t>
  </si>
  <si>
    <t>CUST1135</t>
  </si>
  <si>
    <t>SALE198</t>
  </si>
  <si>
    <t>CUST1448</t>
  </si>
  <si>
    <t>SALE199</t>
  </si>
  <si>
    <t>CUST1038</t>
  </si>
  <si>
    <t>SALE200</t>
  </si>
  <si>
    <t>CUST1170</t>
  </si>
  <si>
    <t>SALE201</t>
  </si>
  <si>
    <t>SALE202</t>
  </si>
  <si>
    <t>PROD62</t>
  </si>
  <si>
    <t>SALE203</t>
  </si>
  <si>
    <t>CUST1472</t>
  </si>
  <si>
    <t>SALE204</t>
  </si>
  <si>
    <t>SALE205</t>
  </si>
  <si>
    <t>CUST1437</t>
  </si>
  <si>
    <t>SALE206</t>
  </si>
  <si>
    <t>SALE207</t>
  </si>
  <si>
    <t>CUST1185</t>
  </si>
  <si>
    <t>SALE208</t>
  </si>
  <si>
    <t>CUST1184</t>
  </si>
  <si>
    <t>SALE209</t>
  </si>
  <si>
    <t>CUST1371</t>
  </si>
  <si>
    <t>SALE210</t>
  </si>
  <si>
    <t>SALE211</t>
  </si>
  <si>
    <t>CUST1012</t>
  </si>
  <si>
    <t>SALE212</t>
  </si>
  <si>
    <t>CUST1442</t>
  </si>
  <si>
    <t>SALE213</t>
  </si>
  <si>
    <t>SALE214</t>
  </si>
  <si>
    <t>CUST1199</t>
  </si>
  <si>
    <t>SALE215</t>
  </si>
  <si>
    <t>SALE216</t>
  </si>
  <si>
    <t>CUST1153</t>
  </si>
  <si>
    <t>SALE217</t>
  </si>
  <si>
    <t>CUST1266</t>
  </si>
  <si>
    <t>SALE218</t>
  </si>
  <si>
    <t>CUST1246</t>
  </si>
  <si>
    <t>SALE219</t>
  </si>
  <si>
    <t>SALE220</t>
  </si>
  <si>
    <t>CUST1075</t>
  </si>
  <si>
    <t>SALE221</t>
  </si>
  <si>
    <t>CUST1099</t>
  </si>
  <si>
    <t>SALE222</t>
  </si>
  <si>
    <t>SALE223</t>
  </si>
  <si>
    <t>CUST1495</t>
  </si>
  <si>
    <t>PROD61</t>
  </si>
  <si>
    <t>SALE224</t>
  </si>
  <si>
    <t>CUST1096</t>
  </si>
  <si>
    <t>SALE225</t>
  </si>
  <si>
    <t>CUST1069</t>
  </si>
  <si>
    <t>SALE226</t>
  </si>
  <si>
    <t>SALE227</t>
  </si>
  <si>
    <t>SALE228</t>
  </si>
  <si>
    <t>CUST1107</t>
  </si>
  <si>
    <t>SALE229</t>
  </si>
  <si>
    <t>SALE230</t>
  </si>
  <si>
    <t>CUST1049</t>
  </si>
  <si>
    <t>SALE231</t>
  </si>
  <si>
    <t>CUST1275</t>
  </si>
  <si>
    <t>SALE232</t>
  </si>
  <si>
    <t>PROD58</t>
  </si>
  <si>
    <t>SALE233</t>
  </si>
  <si>
    <t>SALE234</t>
  </si>
  <si>
    <t>SALE235</t>
  </si>
  <si>
    <t>SALE236</t>
  </si>
  <si>
    <t>CUST1169</t>
  </si>
  <si>
    <t>SALE237</t>
  </si>
  <si>
    <t>CUST1494</t>
  </si>
  <si>
    <t>SALE238</t>
  </si>
  <si>
    <t>SALE239</t>
  </si>
  <si>
    <t>CUST1216</t>
  </si>
  <si>
    <t>SALE240</t>
  </si>
  <si>
    <t>CUST1031</t>
  </si>
  <si>
    <t>SALE241</t>
  </si>
  <si>
    <t>SALE242</t>
  </si>
  <si>
    <t>SALE243</t>
  </si>
  <si>
    <t>CUST1364</t>
  </si>
  <si>
    <t>SALE244</t>
  </si>
  <si>
    <t>SALE245</t>
  </si>
  <si>
    <t>CUST1463</t>
  </si>
  <si>
    <t>SALE246</t>
  </si>
  <si>
    <t>SALE247</t>
  </si>
  <si>
    <t>SALE248</t>
  </si>
  <si>
    <t>CUST1083</t>
  </si>
  <si>
    <t>SALE249</t>
  </si>
  <si>
    <t>CUST1023</t>
  </si>
  <si>
    <t>PROD68</t>
  </si>
  <si>
    <t>SALE250</t>
  </si>
  <si>
    <t>SALE251</t>
  </si>
  <si>
    <t>PROD41</t>
  </si>
  <si>
    <t>SALE252</t>
  </si>
  <si>
    <t>CUST1449</t>
  </si>
  <si>
    <t>SALE253</t>
  </si>
  <si>
    <t>CUST1240</t>
  </si>
  <si>
    <t>SALE254</t>
  </si>
  <si>
    <t>CUST1082</t>
  </si>
  <si>
    <t>SALE255</t>
  </si>
  <si>
    <t>CUST1044</t>
  </si>
  <si>
    <t>SALE256</t>
  </si>
  <si>
    <t>CUST1471</t>
  </si>
  <si>
    <t>SALE257</t>
  </si>
  <si>
    <t>CUST1013</t>
  </si>
  <si>
    <t>SALE258</t>
  </si>
  <si>
    <t>CUST1136</t>
  </si>
  <si>
    <t>SALE259</t>
  </si>
  <si>
    <t>CUST1248</t>
  </si>
  <si>
    <t>SALE260</t>
  </si>
  <si>
    <t>CUST1103</t>
  </si>
  <si>
    <t>SALE261</t>
  </si>
  <si>
    <t>CUST1333</t>
  </si>
  <si>
    <t>PROD0</t>
  </si>
  <si>
    <t>SALE262</t>
  </si>
  <si>
    <t>CUST1209</t>
  </si>
  <si>
    <t>SALE263</t>
  </si>
  <si>
    <t>CUST1282</t>
  </si>
  <si>
    <t>SALE264</t>
  </si>
  <si>
    <t>SALE265</t>
  </si>
  <si>
    <t>CUST1141</t>
  </si>
  <si>
    <t>SALE266</t>
  </si>
  <si>
    <t>CUST1433</t>
  </si>
  <si>
    <t>PROD64</t>
  </si>
  <si>
    <t>SALE267</t>
  </si>
  <si>
    <t>CUST1118</t>
  </si>
  <si>
    <t>SALE268</t>
  </si>
  <si>
    <t>SALE269</t>
  </si>
  <si>
    <t>CUST1219</t>
  </si>
  <si>
    <t>PROD37</t>
  </si>
  <si>
    <t>SALE270</t>
  </si>
  <si>
    <t>CUST1101</t>
  </si>
  <si>
    <t>SALE271</t>
  </si>
  <si>
    <t>CUST1134</t>
  </si>
  <si>
    <t>SALE272</t>
  </si>
  <si>
    <t>SALE273</t>
  </si>
  <si>
    <t>CUST1312</t>
  </si>
  <si>
    <t>SALE274</t>
  </si>
  <si>
    <t>SALE275</t>
  </si>
  <si>
    <t>SALE276</t>
  </si>
  <si>
    <t>SALE277</t>
  </si>
  <si>
    <t>CUST1484</t>
  </si>
  <si>
    <t>SALE278</t>
  </si>
  <si>
    <t>CUST1316</t>
  </si>
  <si>
    <t>SALE279</t>
  </si>
  <si>
    <t>CUST1326</t>
  </si>
  <si>
    <t>SALE280</t>
  </si>
  <si>
    <t>SALE281</t>
  </si>
  <si>
    <t>CUST1490</t>
  </si>
  <si>
    <t>SALE282</t>
  </si>
  <si>
    <t>CUST1262</t>
  </si>
  <si>
    <t>SALE283</t>
  </si>
  <si>
    <t>PROD9</t>
  </si>
  <si>
    <t>SALE284</t>
  </si>
  <si>
    <t>CUST1260</t>
  </si>
  <si>
    <t>PROD84</t>
  </si>
  <si>
    <t>SALE285</t>
  </si>
  <si>
    <t>CUST1225</t>
  </si>
  <si>
    <t>SALE286</t>
  </si>
  <si>
    <t>CUST1466</t>
  </si>
  <si>
    <t>SALE287</t>
  </si>
  <si>
    <t>SALE288</t>
  </si>
  <si>
    <t>SALE289</t>
  </si>
  <si>
    <t>CUST1263</t>
  </si>
  <si>
    <t>SALE290</t>
  </si>
  <si>
    <t>CUST1417</t>
  </si>
  <si>
    <t>SALE291</t>
  </si>
  <si>
    <t>CUST1017</t>
  </si>
  <si>
    <t>SALE292</t>
  </si>
  <si>
    <t>SALE293</t>
  </si>
  <si>
    <t>CUST1224</t>
  </si>
  <si>
    <t>SALE294</t>
  </si>
  <si>
    <t>SALE295</t>
  </si>
  <si>
    <t>CUST1211</t>
  </si>
  <si>
    <t>SALE296</t>
  </si>
  <si>
    <t>SALE297</t>
  </si>
  <si>
    <t>CUST1191</t>
  </si>
  <si>
    <t>SALE298</t>
  </si>
  <si>
    <t>SALE299</t>
  </si>
  <si>
    <t>SALE300</t>
  </si>
  <si>
    <t>CUST1198</t>
  </si>
  <si>
    <t>SALE301</t>
  </si>
  <si>
    <t>SALE302</t>
  </si>
  <si>
    <t>CUST1468</t>
  </si>
  <si>
    <t>SALE303</t>
  </si>
  <si>
    <t>SALE304</t>
  </si>
  <si>
    <t>CUST1042</t>
  </si>
  <si>
    <t>SALE305</t>
  </si>
  <si>
    <t>SALE306</t>
  </si>
  <si>
    <t>CUST1481</t>
  </si>
  <si>
    <t>SALE307</t>
  </si>
  <si>
    <t>CUST1451</t>
  </si>
  <si>
    <t>SALE308</t>
  </si>
  <si>
    <t>CUST1479</t>
  </si>
  <si>
    <t>SALE309</t>
  </si>
  <si>
    <t>CUST1220</t>
  </si>
  <si>
    <t>SALE310</t>
  </si>
  <si>
    <t>CUST1047</t>
  </si>
  <si>
    <t>SALE311</t>
  </si>
  <si>
    <t>SALE312</t>
  </si>
  <si>
    <t>SALE313</t>
  </si>
  <si>
    <t>CUST1304</t>
  </si>
  <si>
    <t>SALE314</t>
  </si>
  <si>
    <t>SALE315</t>
  </si>
  <si>
    <t>SALE316</t>
  </si>
  <si>
    <t>SALE317</t>
  </si>
  <si>
    <t>SALE318</t>
  </si>
  <si>
    <t>CUST1088</t>
  </si>
  <si>
    <t>PROD2</t>
  </si>
  <si>
    <t>SALE319</t>
  </si>
  <si>
    <t>CUST1358</t>
  </si>
  <si>
    <t>SALE320</t>
  </si>
  <si>
    <t>CUST1332</t>
  </si>
  <si>
    <t>SALE321</t>
  </si>
  <si>
    <t>CUST1297</t>
  </si>
  <si>
    <t>SALE322</t>
  </si>
  <si>
    <t>SALE323</t>
  </si>
  <si>
    <t>CUST1438</t>
  </si>
  <si>
    <t>SALE324</t>
  </si>
  <si>
    <t>CUST1234</t>
  </si>
  <si>
    <t>SALE325</t>
  </si>
  <si>
    <t>SALE326</t>
  </si>
  <si>
    <t>SALE327</t>
  </si>
  <si>
    <t>SALE328</t>
  </si>
  <si>
    <t>SALE329</t>
  </si>
  <si>
    <t>CUST1322</t>
  </si>
  <si>
    <t>PROD6</t>
  </si>
  <si>
    <t>SALE330</t>
  </si>
  <si>
    <t>CUST1251</t>
  </si>
  <si>
    <t>SALE331</t>
  </si>
  <si>
    <t>SALE332</t>
  </si>
  <si>
    <t>CUST1133</t>
  </si>
  <si>
    <t>SALE333</t>
  </si>
  <si>
    <t>CUST1085</t>
  </si>
  <si>
    <t>SALE334</t>
  </si>
  <si>
    <t>SALE335</t>
  </si>
  <si>
    <t>CUST1458</t>
  </si>
  <si>
    <t>SALE336</t>
  </si>
  <si>
    <t>CUST1034</t>
  </si>
  <si>
    <t>SALE337</t>
  </si>
  <si>
    <t>SALE338</t>
  </si>
  <si>
    <t>SALE339</t>
  </si>
  <si>
    <t>CUST1222</t>
  </si>
  <si>
    <t>SALE340</t>
  </si>
  <si>
    <t>SALE341</t>
  </si>
  <si>
    <t>CUST1150</t>
  </si>
  <si>
    <t>SALE342</t>
  </si>
  <si>
    <t>SALE343</t>
  </si>
  <si>
    <t>CUST1027</t>
  </si>
  <si>
    <t>SALE344</t>
  </si>
  <si>
    <t>CUST1014</t>
  </si>
  <si>
    <t>SALE345</t>
  </si>
  <si>
    <t>SALE346</t>
  </si>
  <si>
    <t>CUST1061</t>
  </si>
  <si>
    <t>SALE347</t>
  </si>
  <si>
    <t>SALE348</t>
  </si>
  <si>
    <t>SALE349</t>
  </si>
  <si>
    <t>SALE350</t>
  </si>
  <si>
    <t>SALE351</t>
  </si>
  <si>
    <t>SALE352</t>
  </si>
  <si>
    <t>SALE353</t>
  </si>
  <si>
    <t>CUST1104</t>
  </si>
  <si>
    <t>SALE354</t>
  </si>
  <si>
    <t>SALE355</t>
  </si>
  <si>
    <t>CUST1241</t>
  </si>
  <si>
    <t>SALE356</t>
  </si>
  <si>
    <t>PROD18</t>
  </si>
  <si>
    <t>SALE357</t>
  </si>
  <si>
    <t>CUST1165</t>
  </si>
  <si>
    <t>SALE358</t>
  </si>
  <si>
    <t>CUST1210</t>
  </si>
  <si>
    <t>SALE359</t>
  </si>
  <si>
    <t>SALE360</t>
  </si>
  <si>
    <t>SALE361</t>
  </si>
  <si>
    <t>CUST1102</t>
  </si>
  <si>
    <t>SALE362</t>
  </si>
  <si>
    <t>CUST1360</t>
  </si>
  <si>
    <t>SALE363</t>
  </si>
  <si>
    <t>SALE364</t>
  </si>
  <si>
    <t>SALE365</t>
  </si>
  <si>
    <t>CUST1077</t>
  </si>
  <si>
    <t>SALE366</t>
  </si>
  <si>
    <t>CUST1370</t>
  </si>
  <si>
    <t>SALE367</t>
  </si>
  <si>
    <t>SALE368</t>
  </si>
  <si>
    <t>SALE369</t>
  </si>
  <si>
    <t>SALE370</t>
  </si>
  <si>
    <t>SALE371</t>
  </si>
  <si>
    <t>SALE372</t>
  </si>
  <si>
    <t>SALE373</t>
  </si>
  <si>
    <t>CUST1161</t>
  </si>
  <si>
    <t>SALE374</t>
  </si>
  <si>
    <t>CUST1469</t>
  </si>
  <si>
    <t>SALE375</t>
  </si>
  <si>
    <t>SALE376</t>
  </si>
  <si>
    <t>CUST1120</t>
  </si>
  <si>
    <t>SALE377</t>
  </si>
  <si>
    <t>CUST1455</t>
  </si>
  <si>
    <t>SALE378</t>
  </si>
  <si>
    <t>CUST1125</t>
  </si>
  <si>
    <t>SALE379</t>
  </si>
  <si>
    <t>SALE380</t>
  </si>
  <si>
    <t>SALE381</t>
  </si>
  <si>
    <t>SALE382</t>
  </si>
  <si>
    <t>CUST1208</t>
  </si>
  <si>
    <t>SALE383</t>
  </si>
  <si>
    <t>SALE384</t>
  </si>
  <si>
    <t>SALE385</t>
  </si>
  <si>
    <t>SALE386</t>
  </si>
  <si>
    <t>SALE387</t>
  </si>
  <si>
    <t>SALE388</t>
  </si>
  <si>
    <t>CUST1000</t>
  </si>
  <si>
    <t>SALE389</t>
  </si>
  <si>
    <t>CUST1347</t>
  </si>
  <si>
    <t>SALE390</t>
  </si>
  <si>
    <t>CUST1089</t>
  </si>
  <si>
    <t>SALE391</t>
  </si>
  <si>
    <t>SALE392</t>
  </si>
  <si>
    <t>SALE393</t>
  </si>
  <si>
    <t>SALE394</t>
  </si>
  <si>
    <t>SALE395</t>
  </si>
  <si>
    <t>SALE396</t>
  </si>
  <si>
    <t>CUST1015</t>
  </si>
  <si>
    <t>SALE397</t>
  </si>
  <si>
    <t>SALE398</t>
  </si>
  <si>
    <t>CUST1206</t>
  </si>
  <si>
    <t>SALE399</t>
  </si>
  <si>
    <t>SALE400</t>
  </si>
  <si>
    <t>SALE401</t>
  </si>
  <si>
    <t>SALE402</t>
  </si>
  <si>
    <t>CUST1296</t>
  </si>
  <si>
    <t>SALE403</t>
  </si>
  <si>
    <t>SALE404</t>
  </si>
  <si>
    <t>CUST1379</t>
  </si>
  <si>
    <t>SALE405</t>
  </si>
  <si>
    <t>SALE406</t>
  </si>
  <si>
    <t>CUST1050</t>
  </si>
  <si>
    <t>SALE407</t>
  </si>
  <si>
    <t>CUST1413</t>
  </si>
  <si>
    <t>SALE408</t>
  </si>
  <si>
    <t>CUST1039</t>
  </si>
  <si>
    <t>SALE409</t>
  </si>
  <si>
    <t>SALE410</t>
  </si>
  <si>
    <t>CUST1391</t>
  </si>
  <si>
    <t>SALE411</t>
  </si>
  <si>
    <t>CUST1043</t>
  </si>
  <si>
    <t>SALE412</t>
  </si>
  <si>
    <t>SALE413</t>
  </si>
  <si>
    <t>SALE414</t>
  </si>
  <si>
    <t>CUST1006</t>
  </si>
  <si>
    <t>SALE415</t>
  </si>
  <si>
    <t>SALE416</t>
  </si>
  <si>
    <t>SALE417</t>
  </si>
  <si>
    <t>CUST1383</t>
  </si>
  <si>
    <t>SALE418</t>
  </si>
  <si>
    <t>SALE419</t>
  </si>
  <si>
    <t>SALE420</t>
  </si>
  <si>
    <t>SALE421</t>
  </si>
  <si>
    <t>SALE422</t>
  </si>
  <si>
    <t>SALE423</t>
  </si>
  <si>
    <t>CUST1145</t>
  </si>
  <si>
    <t>SALE424</t>
  </si>
  <si>
    <t>SALE425</t>
  </si>
  <si>
    <t>SALE426</t>
  </si>
  <si>
    <t>SALE427</t>
  </si>
  <si>
    <t>CUST1181</t>
  </si>
  <si>
    <t>SALE428</t>
  </si>
  <si>
    <t>SALE429</t>
  </si>
  <si>
    <t>SALE430</t>
  </si>
  <si>
    <t>CUST1001</t>
  </si>
  <si>
    <t>SALE431</t>
  </si>
  <si>
    <t>SALE432</t>
  </si>
  <si>
    <t>SALE433</t>
  </si>
  <si>
    <t>CUST1114</t>
  </si>
  <si>
    <t>SALE434</t>
  </si>
  <si>
    <t>SALE435</t>
  </si>
  <si>
    <t>CUST1288</t>
  </si>
  <si>
    <t>SALE436</t>
  </si>
  <si>
    <t>CUST1053</t>
  </si>
  <si>
    <t>SALE437</t>
  </si>
  <si>
    <t>SALE438</t>
  </si>
  <si>
    <t>CUST1159</t>
  </si>
  <si>
    <t>SALE439</t>
  </si>
  <si>
    <t>CUST1098</t>
  </si>
  <si>
    <t>SALE440</t>
  </si>
  <si>
    <t>SALE441</t>
  </si>
  <si>
    <t>SALE442</t>
  </si>
  <si>
    <t>SALE443</t>
  </si>
  <si>
    <t>SALE444</t>
  </si>
  <si>
    <t>CUST1488</t>
  </si>
  <si>
    <t>SALE445</t>
  </si>
  <si>
    <t>CUST1345</t>
  </si>
  <si>
    <t>SALE446</t>
  </si>
  <si>
    <t>SALE447</t>
  </si>
  <si>
    <t>SALE448</t>
  </si>
  <si>
    <t>SALE449</t>
  </si>
  <si>
    <t>CUST1071</t>
  </si>
  <si>
    <t>SALE450</t>
  </si>
  <si>
    <t>CUST1477</t>
  </si>
  <si>
    <t>SALE451</t>
  </si>
  <si>
    <t>CUST1422</t>
  </si>
  <si>
    <t>SALE452</t>
  </si>
  <si>
    <t>SALE453</t>
  </si>
  <si>
    <t>CUST1127</t>
  </si>
  <si>
    <t>SALE454</t>
  </si>
  <si>
    <t>SALE455</t>
  </si>
  <si>
    <t>SALE456</t>
  </si>
  <si>
    <t>CUST1215</t>
  </si>
  <si>
    <t>SALE457</t>
  </si>
  <si>
    <t>CUST1229</t>
  </si>
  <si>
    <t>SALE458</t>
  </si>
  <si>
    <t>CUST1205</t>
  </si>
  <si>
    <t>SALE459</t>
  </si>
  <si>
    <t>SALE460</t>
  </si>
  <si>
    <t>SALE461</t>
  </si>
  <si>
    <t>CUST1129</t>
  </si>
  <si>
    <t>SALE462</t>
  </si>
  <si>
    <t>CUST1265</t>
  </si>
  <si>
    <t>SALE463</t>
  </si>
  <si>
    <t>CUST1163</t>
  </si>
  <si>
    <t>SALE464</t>
  </si>
  <si>
    <t>CUST1300</t>
  </si>
  <si>
    <t>SALE465</t>
  </si>
  <si>
    <t>SALE466</t>
  </si>
  <si>
    <t>SALE467</t>
  </si>
  <si>
    <t>CUST1366</t>
  </si>
  <si>
    <t>SALE468</t>
  </si>
  <si>
    <t>SALE469</t>
  </si>
  <si>
    <t>SALE470</t>
  </si>
  <si>
    <t>SALE471</t>
  </si>
  <si>
    <t>SALE472</t>
  </si>
  <si>
    <t>CUST1197</t>
  </si>
  <si>
    <t>SALE473</t>
  </si>
  <si>
    <t>CUST1384</t>
  </si>
  <si>
    <t>SALE474</t>
  </si>
  <si>
    <t>SALE475</t>
  </si>
  <si>
    <t>CUST1166</t>
  </si>
  <si>
    <t>SALE476</t>
  </si>
  <si>
    <t>SALE477</t>
  </si>
  <si>
    <t>SALE478</t>
  </si>
  <si>
    <t>SALE479</t>
  </si>
  <si>
    <t>SALE480</t>
  </si>
  <si>
    <t>SALE481</t>
  </si>
  <si>
    <t>SALE482</t>
  </si>
  <si>
    <t>SALE483</t>
  </si>
  <si>
    <t>SALE484</t>
  </si>
  <si>
    <t>SALE485</t>
  </si>
  <si>
    <t>SALE486</t>
  </si>
  <si>
    <t>SALE487</t>
  </si>
  <si>
    <t>SALE488</t>
  </si>
  <si>
    <t>SALE489</t>
  </si>
  <si>
    <t>SALE490</t>
  </si>
  <si>
    <t>CUST1418</t>
  </si>
  <si>
    <t>SALE491</t>
  </si>
  <si>
    <t>CUST1223</t>
  </si>
  <si>
    <t>SALE492</t>
  </si>
  <si>
    <t>CUST1156</t>
  </si>
  <si>
    <t>SALE493</t>
  </si>
  <si>
    <t>SALE494</t>
  </si>
  <si>
    <t>SALE495</t>
  </si>
  <si>
    <t>SALE496</t>
  </si>
  <si>
    <t>CUST1232</t>
  </si>
  <si>
    <t>PROD95</t>
  </si>
  <si>
    <t>SALE497</t>
  </si>
  <si>
    <t>SALE498</t>
  </si>
  <si>
    <t>CUST1146</t>
  </si>
  <si>
    <t>SALE499</t>
  </si>
  <si>
    <t>CUST1011</t>
  </si>
  <si>
    <t>SALE500</t>
  </si>
  <si>
    <t>CUST1445</t>
  </si>
  <si>
    <t>SALE501</t>
  </si>
  <si>
    <t>SALE502</t>
  </si>
  <si>
    <t>SALE503</t>
  </si>
  <si>
    <t>SALE504</t>
  </si>
  <si>
    <t>CUST1167</t>
  </si>
  <si>
    <t>SALE505</t>
  </si>
  <si>
    <t>SALE506</t>
  </si>
  <si>
    <t>SALE507</t>
  </si>
  <si>
    <t>CUST1212</t>
  </si>
  <si>
    <t>SALE508</t>
  </si>
  <si>
    <t>SALE509</t>
  </si>
  <si>
    <t>CUST1311</t>
  </si>
  <si>
    <t>SALE510</t>
  </si>
  <si>
    <t>SALE511</t>
  </si>
  <si>
    <t>CUST1352</t>
  </si>
  <si>
    <t>SALE512</t>
  </si>
  <si>
    <t>SALE513</t>
  </si>
  <si>
    <t>CUST1365</t>
  </si>
  <si>
    <t>SALE514</t>
  </si>
  <si>
    <t>SALE515</t>
  </si>
  <si>
    <t>CUST1160</t>
  </si>
  <si>
    <t>SALE516</t>
  </si>
  <si>
    <t>SALE517</t>
  </si>
  <si>
    <t>SALE518</t>
  </si>
  <si>
    <t>CUST1362</t>
  </si>
  <si>
    <t>SALE519</t>
  </si>
  <si>
    <t>CUST1233</t>
  </si>
  <si>
    <t>SALE520</t>
  </si>
  <si>
    <t>SALE521</t>
  </si>
  <si>
    <t>SALE522</t>
  </si>
  <si>
    <t>CUST1261</t>
  </si>
  <si>
    <t>SALE523</t>
  </si>
  <si>
    <t>CUST1286</t>
  </si>
  <si>
    <t>SALE524</t>
  </si>
  <si>
    <t>CUST1100</t>
  </si>
  <si>
    <t>SALE525</t>
  </si>
  <si>
    <t>SALE526</t>
  </si>
  <si>
    <t>CUST1228</t>
  </si>
  <si>
    <t>SALE527</t>
  </si>
  <si>
    <t>SALE528</t>
  </si>
  <si>
    <t>CUST1092</t>
  </si>
  <si>
    <t>SALE529</t>
  </si>
  <si>
    <t>SALE530</t>
  </si>
  <si>
    <t>SALE531</t>
  </si>
  <si>
    <t>SALE532</t>
  </si>
  <si>
    <t>SALE533</t>
  </si>
  <si>
    <t>SALE534</t>
  </si>
  <si>
    <t>SALE535</t>
  </si>
  <si>
    <t>CUST1032</t>
  </si>
  <si>
    <t>SALE536</t>
  </si>
  <si>
    <t>SALE537</t>
  </si>
  <si>
    <t>SALE538</t>
  </si>
  <si>
    <t>CUST1388</t>
  </si>
  <si>
    <t>SALE539</t>
  </si>
  <si>
    <t>SALE540</t>
  </si>
  <si>
    <t>CUST1235</t>
  </si>
  <si>
    <t>SALE541</t>
  </si>
  <si>
    <t>SALE542</t>
  </si>
  <si>
    <t>CUST1204</t>
  </si>
  <si>
    <t>SALE543</t>
  </si>
  <si>
    <t>SALE544</t>
  </si>
  <si>
    <t>SALE545</t>
  </si>
  <si>
    <t>SALE546</t>
  </si>
  <si>
    <t>SALE547</t>
  </si>
  <si>
    <t>CUST1046</t>
  </si>
  <si>
    <t>SALE548</t>
  </si>
  <si>
    <t>CUST1123</t>
  </si>
  <si>
    <t>SALE549</t>
  </si>
  <si>
    <t>CUST1157</t>
  </si>
  <si>
    <t>SALE550</t>
  </si>
  <si>
    <t>SALE551</t>
  </si>
  <si>
    <t>SALE552</t>
  </si>
  <si>
    <t>SALE553</t>
  </si>
  <si>
    <t>CUST1057</t>
  </si>
  <si>
    <t>SALE554</t>
  </si>
  <si>
    <t>CUST1270</t>
  </si>
  <si>
    <t>SALE555</t>
  </si>
  <si>
    <t>CUST1278</t>
  </si>
  <si>
    <t>SALE556</t>
  </si>
  <si>
    <t>SALE557</t>
  </si>
  <si>
    <t>CUST1062</t>
  </si>
  <si>
    <t>SALE558</t>
  </si>
  <si>
    <t>SALE559</t>
  </si>
  <si>
    <t>CUST1389</t>
  </si>
  <si>
    <t>SALE560</t>
  </si>
  <si>
    <t>CUST1188</t>
  </si>
  <si>
    <t>SALE561</t>
  </si>
  <si>
    <t>SALE562</t>
  </si>
  <si>
    <t>CUST1026</t>
  </si>
  <si>
    <t>SALE563</t>
  </si>
  <si>
    <t>SALE564</t>
  </si>
  <si>
    <t>CUST1452</t>
  </si>
  <si>
    <t>SALE565</t>
  </si>
  <si>
    <t>CUST1149</t>
  </si>
  <si>
    <t>SALE566</t>
  </si>
  <si>
    <t>SALE567</t>
  </si>
  <si>
    <t>SALE568</t>
  </si>
  <si>
    <t>CUST1328</t>
  </si>
  <si>
    <t>SALE569</t>
  </si>
  <si>
    <t>SALE570</t>
  </si>
  <si>
    <t>CUST1461</t>
  </si>
  <si>
    <t>SALE571</t>
  </si>
  <si>
    <t>CUST1284</t>
  </si>
  <si>
    <t>SALE572</t>
  </si>
  <si>
    <t>CUST1040</t>
  </si>
  <si>
    <t>SALE573</t>
  </si>
  <si>
    <t>SALE574</t>
  </si>
  <si>
    <t>SALE575</t>
  </si>
  <si>
    <t>SALE576</t>
  </si>
  <si>
    <t>SALE577</t>
  </si>
  <si>
    <t>SALE578</t>
  </si>
  <si>
    <t>SALE579</t>
  </si>
  <si>
    <t>SALE580</t>
  </si>
  <si>
    <t>CUST1242</t>
  </si>
  <si>
    <t>SALE581</t>
  </si>
  <si>
    <t>SALE582</t>
  </si>
  <si>
    <t>SALE583</t>
  </si>
  <si>
    <t>SALE584</t>
  </si>
  <si>
    <t>SALE585</t>
  </si>
  <si>
    <t>SALE586</t>
  </si>
  <si>
    <t>SALE587</t>
  </si>
  <si>
    <t>CUST1147</t>
  </si>
  <si>
    <t>SALE588</t>
  </si>
  <si>
    <t>SALE589</t>
  </si>
  <si>
    <t>PROD96</t>
  </si>
  <si>
    <t>SALE590</t>
  </si>
  <si>
    <t>SALE591</t>
  </si>
  <si>
    <t>SALE592</t>
  </si>
  <si>
    <t>SALE593</t>
  </si>
  <si>
    <t>SALE594</t>
  </si>
  <si>
    <t>SALE595</t>
  </si>
  <si>
    <t>CUST1173</t>
  </si>
  <si>
    <t>SALE596</t>
  </si>
  <si>
    <t>CUST1202</t>
  </si>
  <si>
    <t>SALE597</t>
  </si>
  <si>
    <t>SALE598</t>
  </si>
  <si>
    <t>SALE599</t>
  </si>
  <si>
    <t>CUST1339</t>
  </si>
  <si>
    <t>SALE600</t>
  </si>
  <si>
    <t>SALE601</t>
  </si>
  <si>
    <t>SALE602</t>
  </si>
  <si>
    <t>SALE603</t>
  </si>
  <si>
    <t>SALE604</t>
  </si>
  <si>
    <t>SALE605</t>
  </si>
  <si>
    <t>SALE606</t>
  </si>
  <si>
    <t>SALE607</t>
  </si>
  <si>
    <t>CUST1430</t>
  </si>
  <si>
    <t>SALE608</t>
  </si>
  <si>
    <t>CUST1317</t>
  </si>
  <si>
    <t>SALE609</t>
  </si>
  <si>
    <t>SALE610</t>
  </si>
  <si>
    <t>SALE611</t>
  </si>
  <si>
    <t>SALE612</t>
  </si>
  <si>
    <t>SALE613</t>
  </si>
  <si>
    <t>CUST1425</t>
  </si>
  <si>
    <t>SALE614</t>
  </si>
  <si>
    <t>CUST1491</t>
  </si>
  <si>
    <t>SALE615</t>
  </si>
  <si>
    <t>SALE616</t>
  </si>
  <si>
    <t>SALE617</t>
  </si>
  <si>
    <t>SALE618</t>
  </si>
  <si>
    <t>SALE619</t>
  </si>
  <si>
    <t>SALE620</t>
  </si>
  <si>
    <t>CUST1117</t>
  </si>
  <si>
    <t>SALE621</t>
  </si>
  <si>
    <t>CUST1353</t>
  </si>
  <si>
    <t>SALE622</t>
  </si>
  <si>
    <t>CUST1036</t>
  </si>
  <si>
    <t>SALE623</t>
  </si>
  <si>
    <t>SALE624</t>
  </si>
  <si>
    <t>CUST1059</t>
  </si>
  <si>
    <t>SALE625</t>
  </si>
  <si>
    <t>SALE626</t>
  </si>
  <si>
    <t>SALE627</t>
  </si>
  <si>
    <t>SALE628</t>
  </si>
  <si>
    <t>SALE629</t>
  </si>
  <si>
    <t>SALE630</t>
  </si>
  <si>
    <t>SALE631</t>
  </si>
  <si>
    <t>SALE632</t>
  </si>
  <si>
    <t>SALE633</t>
  </si>
  <si>
    <t>SALE634</t>
  </si>
  <si>
    <t>SALE635</t>
  </si>
  <si>
    <t>CUST1411</t>
  </si>
  <si>
    <t>SALE636</t>
  </si>
  <si>
    <t>SALE637</t>
  </si>
  <si>
    <t>SALE638</t>
  </si>
  <si>
    <t>CUST1390</t>
  </si>
  <si>
    <t>SALE639</t>
  </si>
  <si>
    <t>CUST1336</t>
  </si>
  <si>
    <t>SALE640</t>
  </si>
  <si>
    <t>CUST1410</t>
  </si>
  <si>
    <t>SALE641</t>
  </si>
  <si>
    <t>SALE642</t>
  </si>
  <si>
    <t>SALE643</t>
  </si>
  <si>
    <t>SALE644</t>
  </si>
  <si>
    <t>SALE645</t>
  </si>
  <si>
    <t>SALE646</t>
  </si>
  <si>
    <t>SALE647</t>
  </si>
  <si>
    <t>SALE648</t>
  </si>
  <si>
    <t>SALE649</t>
  </si>
  <si>
    <t>CUST1402</t>
  </si>
  <si>
    <t>SALE650</t>
  </si>
  <si>
    <t>SALE651</t>
  </si>
  <si>
    <t>SALE652</t>
  </si>
  <si>
    <t>SALE653</t>
  </si>
  <si>
    <t>CUST1440</t>
  </si>
  <si>
    <t>SALE654</t>
  </si>
  <si>
    <t>CUST1376</t>
  </si>
  <si>
    <t>SALE655</t>
  </si>
  <si>
    <t>SALE656</t>
  </si>
  <si>
    <t>SALE657</t>
  </si>
  <si>
    <t>SALE658</t>
  </si>
  <si>
    <t>CUST1055</t>
  </si>
  <si>
    <t>SALE659</t>
  </si>
  <si>
    <t>SALE660</t>
  </si>
  <si>
    <t>CUST1180</t>
  </si>
  <si>
    <t>SALE661</t>
  </si>
  <si>
    <t>SALE662</t>
  </si>
  <si>
    <t>CUST1354</t>
  </si>
  <si>
    <t>SALE663</t>
  </si>
  <si>
    <t>SALE664</t>
  </si>
  <si>
    <t>SALE665</t>
  </si>
  <si>
    <t>CUST1048</t>
  </si>
  <si>
    <t>SALE666</t>
  </si>
  <si>
    <t>SALE667</t>
  </si>
  <si>
    <t>CUST1051</t>
  </si>
  <si>
    <t>SALE668</t>
  </si>
  <si>
    <t>SALE669</t>
  </si>
  <si>
    <t>SALE670</t>
  </si>
  <si>
    <t>SALE671</t>
  </si>
  <si>
    <t>SALE672</t>
  </si>
  <si>
    <t>CUST1486</t>
  </si>
  <si>
    <t>SALE673</t>
  </si>
  <si>
    <t>SALE674</t>
  </si>
  <si>
    <t>SALE675</t>
  </si>
  <si>
    <t>SALE676</t>
  </si>
  <si>
    <t>SALE677</t>
  </si>
  <si>
    <t>CUST1177</t>
  </si>
  <si>
    <t>SALE678</t>
  </si>
  <si>
    <t>SALE679</t>
  </si>
  <si>
    <t>SALE680</t>
  </si>
  <si>
    <t>SALE681</t>
  </si>
  <si>
    <t>SALE682</t>
  </si>
  <si>
    <t>CUST1281</t>
  </si>
  <si>
    <t>SALE683</t>
  </si>
  <si>
    <t>CUST1357</t>
  </si>
  <si>
    <t>SALE684</t>
  </si>
  <si>
    <t>CUST1192</t>
  </si>
  <si>
    <t>SALE685</t>
  </si>
  <si>
    <t>CUST1456</t>
  </si>
  <si>
    <t>SALE686</t>
  </si>
  <si>
    <t>SALE687</t>
  </si>
  <si>
    <t>SALE688</t>
  </si>
  <si>
    <t>SALE689</t>
  </si>
  <si>
    <t>SALE690</t>
  </si>
  <si>
    <t>SALE691</t>
  </si>
  <si>
    <t>CUST1124</t>
  </si>
  <si>
    <t>SALE692</t>
  </si>
  <si>
    <t>SALE693</t>
  </si>
  <si>
    <t>SALE694</t>
  </si>
  <si>
    <t>SALE695</t>
  </si>
  <si>
    <t>CUST1351</t>
  </si>
  <si>
    <t>SALE696</t>
  </si>
  <si>
    <t>SALE697</t>
  </si>
  <si>
    <t>CUST1139</t>
  </si>
  <si>
    <t>SALE698</t>
  </si>
  <si>
    <t>SALE699</t>
  </si>
  <si>
    <t>SALE700</t>
  </si>
  <si>
    <t>CUST1285</t>
  </si>
  <si>
    <t>SALE701</t>
  </si>
  <si>
    <t>SALE702</t>
  </si>
  <si>
    <t>SALE703</t>
  </si>
  <si>
    <t>CUST1196</t>
  </si>
  <si>
    <t>SALE704</t>
  </si>
  <si>
    <t>CUST1482</t>
  </si>
  <si>
    <t>SALE705</t>
  </si>
  <si>
    <t>CUST1151</t>
  </si>
  <si>
    <t>SALE706</t>
  </si>
  <si>
    <t>SALE707</t>
  </si>
  <si>
    <t>SALE708</t>
  </si>
  <si>
    <t>CUST1446</t>
  </si>
  <si>
    <t>SALE709</t>
  </si>
  <si>
    <t>SALE710</t>
  </si>
  <si>
    <t>SALE711</t>
  </si>
  <si>
    <t>SALE712</t>
  </si>
  <si>
    <t>SALE713</t>
  </si>
  <si>
    <t>CUST1024</t>
  </si>
  <si>
    <t>SALE714</t>
  </si>
  <si>
    <t>CUST1380</t>
  </si>
  <si>
    <t>SALE715</t>
  </si>
  <si>
    <t>CUST1274</t>
  </si>
  <si>
    <t>SALE716</t>
  </si>
  <si>
    <t>SALE717</t>
  </si>
  <si>
    <t>SALE718</t>
  </si>
  <si>
    <t>CUST1497</t>
  </si>
  <si>
    <t>SALE719</t>
  </si>
  <si>
    <t>SALE720</t>
  </si>
  <si>
    <t>SALE721</t>
  </si>
  <si>
    <t>SALE722</t>
  </si>
  <si>
    <t>SALE723</t>
  </si>
  <si>
    <t>CUST1341</t>
  </si>
  <si>
    <t>SALE724</t>
  </si>
  <si>
    <t>SALE725</t>
  </si>
  <si>
    <t>SALE726</t>
  </si>
  <si>
    <t>CUST1130</t>
  </si>
  <si>
    <t>SALE727</t>
  </si>
  <si>
    <t>CUST1387</t>
  </si>
  <si>
    <t>SALE728</t>
  </si>
  <si>
    <t>SALE729</t>
  </si>
  <si>
    <t>SALE730</t>
  </si>
  <si>
    <t>CUST1385</t>
  </si>
  <si>
    <t>SALE731</t>
  </si>
  <si>
    <t>SALE732</t>
  </si>
  <si>
    <t>SALE733</t>
  </si>
  <si>
    <t>CUST1330</t>
  </si>
  <si>
    <t>SALE734</t>
  </si>
  <si>
    <t>SALE735</t>
  </si>
  <si>
    <t>CUST1355</t>
  </si>
  <si>
    <t>SALE736</t>
  </si>
  <si>
    <t>CUST1342</t>
  </si>
  <si>
    <t>SALE737</t>
  </si>
  <si>
    <t>SALE738</t>
  </si>
  <si>
    <t>SALE739</t>
  </si>
  <si>
    <t>SALE740</t>
  </si>
  <si>
    <t>SALE741</t>
  </si>
  <si>
    <t>SALE742</t>
  </si>
  <si>
    <t>SALE743</t>
  </si>
  <si>
    <t>CUST1172</t>
  </si>
  <si>
    <t>SALE744</t>
  </si>
  <si>
    <t>SALE745</t>
  </si>
  <si>
    <t>SALE746</t>
  </si>
  <si>
    <t>SALE747</t>
  </si>
  <si>
    <t>CUST1122</t>
  </si>
  <si>
    <t>SALE748</t>
  </si>
  <si>
    <t>SALE749</t>
  </si>
  <si>
    <t>SALE750</t>
  </si>
  <si>
    <t>SALE751</t>
  </si>
  <si>
    <t>SALE752</t>
  </si>
  <si>
    <t>SALE753</t>
  </si>
  <si>
    <t>SALE754</t>
  </si>
  <si>
    <t>SALE755</t>
  </si>
  <si>
    <t>SALE756</t>
  </si>
  <si>
    <t>SALE757</t>
  </si>
  <si>
    <t>SALE758</t>
  </si>
  <si>
    <t>SALE759</t>
  </si>
  <si>
    <t>CUST1271</t>
  </si>
  <si>
    <t>SALE760</t>
  </si>
  <si>
    <t>CUST1005</t>
  </si>
  <si>
    <t>SALE761</t>
  </si>
  <si>
    <t>SALE762</t>
  </si>
  <si>
    <t>SALE763</t>
  </si>
  <si>
    <t>SALE764</t>
  </si>
  <si>
    <t>SALE765</t>
  </si>
  <si>
    <t>SALE766</t>
  </si>
  <si>
    <t>SALE767</t>
  </si>
  <si>
    <t>SALE768</t>
  </si>
  <si>
    <t>SALE769</t>
  </si>
  <si>
    <t>SALE770</t>
  </si>
  <si>
    <t>SALE771</t>
  </si>
  <si>
    <t>CUST1247</t>
  </si>
  <si>
    <t>SALE772</t>
  </si>
  <si>
    <t>CUST1350</t>
  </si>
  <si>
    <t>SALE773</t>
  </si>
  <si>
    <t>SALE774</t>
  </si>
  <si>
    <t>SALE775</t>
  </si>
  <si>
    <t>SALE776</t>
  </si>
  <si>
    <t>SALE777</t>
  </si>
  <si>
    <t>CUST1363</t>
  </si>
  <si>
    <t>SALE778</t>
  </si>
  <si>
    <t>SALE779</t>
  </si>
  <si>
    <t>SALE780</t>
  </si>
  <si>
    <t>SALE781</t>
  </si>
  <si>
    <t>SALE782</t>
  </si>
  <si>
    <t>SALE783</t>
  </si>
  <si>
    <t>CUST1474</t>
  </si>
  <si>
    <t>SALE784</t>
  </si>
  <si>
    <t>SALE785</t>
  </si>
  <si>
    <t>SALE786</t>
  </si>
  <si>
    <t>CUST1292</t>
  </si>
  <si>
    <t>SALE787</t>
  </si>
  <si>
    <t>SALE788</t>
  </si>
  <si>
    <t>CUST1475</t>
  </si>
  <si>
    <t>SALE789</t>
  </si>
  <si>
    <t>SALE790</t>
  </si>
  <si>
    <t>SALE791</t>
  </si>
  <si>
    <t>SALE792</t>
  </si>
  <si>
    <t>SALE793</t>
  </si>
  <si>
    <t>SALE794</t>
  </si>
  <si>
    <t>SALE795</t>
  </si>
  <si>
    <t>SALE796</t>
  </si>
  <si>
    <t>CUST1052</t>
  </si>
  <si>
    <t>SALE797</t>
  </si>
  <si>
    <t>CUST1110</t>
  </si>
  <si>
    <t>SALE798</t>
  </si>
  <si>
    <t>SALE799</t>
  </si>
  <si>
    <t>SALE800</t>
  </si>
  <si>
    <t>SALE801</t>
  </si>
  <si>
    <t>SALE802</t>
  </si>
  <si>
    <t>SALE803</t>
  </si>
  <si>
    <t>SALE804</t>
  </si>
  <si>
    <t>CUST1306</t>
  </si>
  <si>
    <t>SALE805</t>
  </si>
  <si>
    <t>SALE806</t>
  </si>
  <si>
    <t>SALE807</t>
  </si>
  <si>
    <t>SALE808</t>
  </si>
  <si>
    <t>SALE809</t>
  </si>
  <si>
    <t>SALE810</t>
  </si>
  <si>
    <t>SALE811</t>
  </si>
  <si>
    <t>SALE812</t>
  </si>
  <si>
    <t>CUST1230</t>
  </si>
  <si>
    <t>SALE813</t>
  </si>
  <si>
    <t>SALE814</t>
  </si>
  <si>
    <t>SALE815</t>
  </si>
  <si>
    <t>SALE816</t>
  </si>
  <si>
    <t>SALE817</t>
  </si>
  <si>
    <t>CUST1190</t>
  </si>
  <si>
    <t>SALE818</t>
  </si>
  <si>
    <t>SALE819</t>
  </si>
  <si>
    <t>SALE820</t>
  </si>
  <si>
    <t>SALE821</t>
  </si>
  <si>
    <t>SALE822</t>
  </si>
  <si>
    <t>SALE823</t>
  </si>
  <si>
    <t>CUST1441</t>
  </si>
  <si>
    <t>SALE824</t>
  </si>
  <si>
    <t>SALE825</t>
  </si>
  <si>
    <t>SALE826</t>
  </si>
  <si>
    <t>SALE827</t>
  </si>
  <si>
    <t>SALE828</t>
  </si>
  <si>
    <t>CUST1356</t>
  </si>
  <si>
    <t>SALE829</t>
  </si>
  <si>
    <t>SALE830</t>
  </si>
  <si>
    <t>CUST1283</t>
  </si>
  <si>
    <t>SALE831</t>
  </si>
  <si>
    <t>SALE832</t>
  </si>
  <si>
    <t>SALE833</t>
  </si>
  <si>
    <t>SALE834</t>
  </si>
  <si>
    <t>SALE835</t>
  </si>
  <si>
    <t>SALE836</t>
  </si>
  <si>
    <t>SALE837</t>
  </si>
  <si>
    <t>SALE838</t>
  </si>
  <si>
    <t>SALE839</t>
  </si>
  <si>
    <t>SALE840</t>
  </si>
  <si>
    <t>SALE841</t>
  </si>
  <si>
    <t>SALE842</t>
  </si>
  <si>
    <t>SALE843</t>
  </si>
  <si>
    <t>SALE844</t>
  </si>
  <si>
    <t>CUST1457</t>
  </si>
  <si>
    <t>SALE845</t>
  </si>
  <si>
    <t>SALE846</t>
  </si>
  <si>
    <t>SALE847</t>
  </si>
  <si>
    <t>SALE848</t>
  </si>
  <si>
    <t>SALE849</t>
  </si>
  <si>
    <t>SALE850</t>
  </si>
  <si>
    <t>SALE851</t>
  </si>
  <si>
    <t>SALE852</t>
  </si>
  <si>
    <t>CUST1259</t>
  </si>
  <si>
    <t>SALE853</t>
  </si>
  <si>
    <t>CUST1407</t>
  </si>
  <si>
    <t>SALE854</t>
  </si>
  <si>
    <t>SALE855</t>
  </si>
  <si>
    <t>CUST1078</t>
  </si>
  <si>
    <t>SALE856</t>
  </si>
  <si>
    <t>SALE857</t>
  </si>
  <si>
    <t>SALE858</t>
  </si>
  <si>
    <t>SALE859</t>
  </si>
  <si>
    <t>SALE860</t>
  </si>
  <si>
    <t>SALE861</t>
  </si>
  <si>
    <t>SALE862</t>
  </si>
  <si>
    <t>SALE863</t>
  </si>
  <si>
    <t>SALE864</t>
  </si>
  <si>
    <t>SALE865</t>
  </si>
  <si>
    <t>SALE866</t>
  </si>
  <si>
    <t>SALE867</t>
  </si>
  <si>
    <t>CUST1121</t>
  </si>
  <si>
    <t>SALE868</t>
  </si>
  <si>
    <t>SALE869</t>
  </si>
  <si>
    <t>CUST1279</t>
  </si>
  <si>
    <t>SALE870</t>
  </si>
  <si>
    <t>SALE871</t>
  </si>
  <si>
    <t>SALE872</t>
  </si>
  <si>
    <t>SALE873</t>
  </si>
  <si>
    <t>SALE874</t>
  </si>
  <si>
    <t>CUST1195</t>
  </si>
  <si>
    <t>SALE875</t>
  </si>
  <si>
    <t>SALE876</t>
  </si>
  <si>
    <t>SALE877</t>
  </si>
  <si>
    <t>SALE878</t>
  </si>
  <si>
    <t>SALE879</t>
  </si>
  <si>
    <t>SALE880</t>
  </si>
  <si>
    <t>SALE881</t>
  </si>
  <si>
    <t>SALE882</t>
  </si>
  <si>
    <t>SALE883</t>
  </si>
  <si>
    <t>SALE884</t>
  </si>
  <si>
    <t>SALE885</t>
  </si>
  <si>
    <t>SALE886</t>
  </si>
  <si>
    <t>SALE887</t>
  </si>
  <si>
    <t>SALE888</t>
  </si>
  <si>
    <t>CUST1465</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</si>
  <si>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</si>
  <si>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</si>
  <si>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</si>
  <si>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</si>
  <si>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</si>
  <si>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</si>
  <si>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</si>
  <si>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</si>
  <si>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</si>
  <si>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</si>
  <si>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</si>
  <si>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</si>
  <si>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</si>
  <si>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</si>
  <si>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</si>
  <si>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</si>
  <si>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</si>
  <si>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CUST1392</t>
  </si>
  <si>
    <t>SALE906</t>
  </si>
  <si>
    <t>CUST1109</t>
  </si>
  <si>
    <t>SALE907</t>
  </si>
  <si>
    <t>CUST1268</t>
  </si>
  <si>
    <t>SALE908</t>
  </si>
  <si>
    <t>SALE909</t>
  </si>
  <si>
    <t>SALE910</t>
  </si>
  <si>
    <t>SALE911</t>
  </si>
  <si>
    <t>SALE912</t>
  </si>
  <si>
    <t>CUST1193</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</si>
  <si>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</si>
  <si>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</si>
  <si>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</si>
  <si>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</si>
  <si>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</si>
  <si>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</si>
  <si>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</si>
  <si>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</si>
  <si>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</si>
  <si>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</si>
  <si>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</si>
  <si>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</si>
  <si>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</si>
  <si>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</si>
  <si>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</si>
  <si>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</si>
  <si>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</si>
  <si>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</si>
  <si>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</si>
  <si>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</si>
  <si>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</si>
  <si>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CUST1060</t>
  </si>
  <si>
    <t>SALE934</t>
  </si>
  <si>
    <t>CUST1245</t>
  </si>
  <si>
    <t>SALE935</t>
  </si>
  <si>
    <t>SALE936</t>
  </si>
  <si>
    <t>SALE937</t>
  </si>
  <si>
    <t>SALE938</t>
  </si>
  <si>
    <t>SALE939</t>
  </si>
  <si>
    <t>CUST1305</t>
  </si>
  <si>
    <t>SALE940</t>
  </si>
  <si>
    <t>SALE941</t>
  </si>
  <si>
    <t>SALE942</t>
  </si>
  <si>
    <t>SALE943</t>
  </si>
  <si>
    <t>SALE944</t>
  </si>
  <si>
    <t>SALE945</t>
  </si>
  <si>
    <t>SALE946</t>
  </si>
  <si>
    <t>CUST1140</t>
  </si>
  <si>
    <t>SALE947</t>
  </si>
  <si>
    <t>SALE948</t>
  </si>
  <si>
    <t>SALE949</t>
  </si>
  <si>
    <t>SALE950</t>
  </si>
  <si>
    <t>CUST1309</t>
  </si>
  <si>
    <t>SALE951</t>
  </si>
  <si>
    <t>CUST1154</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</si>
  <si>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</si>
  <si>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</si>
  <si>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</si>
  <si>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</si>
  <si>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</si>
  <si>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</si>
  <si>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</si>
  <si>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</si>
  <si>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</si>
  <si>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</si>
  <si>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</si>
  <si>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</si>
  <si>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</si>
  <si>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</si>
  <si>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</si>
  <si>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</si>
  <si>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</si>
  <si>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</si>
  <si>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</si>
  <si>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</si>
  <si>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CUST1280</t>
  </si>
  <si>
    <t>SALE972</t>
  </si>
  <si>
    <t>SALE973</t>
  </si>
  <si>
    <t>SALE974</t>
  </si>
  <si>
    <t>CUST1444</t>
  </si>
  <si>
    <t>SALE975</t>
  </si>
  <si>
    <t>SALE976</t>
  </si>
  <si>
    <t>CUST1249</t>
  </si>
  <si>
    <t>SALE977</t>
  </si>
  <si>
    <t>SALE978</t>
  </si>
  <si>
    <t>SALE979</t>
  </si>
  <si>
    <t>SALE980</t>
  </si>
  <si>
    <t>SALE981</t>
  </si>
  <si>
    <t>SALE982</t>
  </si>
  <si>
    <t>SALE983</t>
  </si>
  <si>
    <t>SALE984</t>
  </si>
  <si>
    <t>SALE985</t>
  </si>
  <si>
    <t>SALE986</t>
  </si>
  <si>
    <t>SALE987</t>
  </si>
  <si>
    <t>SALE988</t>
  </si>
  <si>
    <t>CUST1004</t>
  </si>
  <si>
    <t>SALE989</t>
  </si>
  <si>
    <t>SALE990</t>
  </si>
  <si>
    <t>SALE991</t>
  </si>
  <si>
    <t>SALE992</t>
  </si>
  <si>
    <t>SALE993</t>
  </si>
  <si>
    <t>SALE994</t>
  </si>
  <si>
    <t>SALE995</t>
  </si>
  <si>
    <t>SALE996</t>
  </si>
  <si>
    <t>SALE997</t>
  </si>
  <si>
    <t>SALE998</t>
  </si>
  <si>
    <t>SALE999</t>
  </si>
  <si>
    <t>CUST1421</t>
  </si>
  <si>
    <t>SALE1000</t>
  </si>
  <si>
    <t>SALE1001</t>
  </si>
  <si>
    <t>SALE1002</t>
  </si>
  <si>
    <t>SALE1003</t>
  </si>
  <si>
    <t>SALE1004</t>
  </si>
  <si>
    <t>SALE1005</t>
  </si>
  <si>
    <t>CUST1194</t>
  </si>
  <si>
    <t>SALE1006</t>
  </si>
  <si>
    <t>SALE1007</t>
  </si>
  <si>
    <t>SALE1008</t>
  </si>
  <si>
    <t>CUST1426</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</si>
  <si>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</si>
  <si>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</si>
  <si>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</si>
  <si>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</si>
  <si>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</si>
  <si>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</si>
  <si>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</si>
  <si>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</si>
  <si>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</si>
  <si>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</si>
  <si>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</si>
  <si>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</si>
  <si>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</si>
  <si>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</si>
  <si>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</si>
  <si>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</si>
  <si>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</si>
  <si>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</si>
  <si>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</si>
  <si>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CUST1436</t>
  </si>
  <si>
    <t>SALE1028</t>
  </si>
  <si>
    <t>SALE1029</t>
  </si>
  <si>
    <t>SALE1030</t>
  </si>
  <si>
    <t>SALE1031</t>
  </si>
  <si>
    <t>SALE1032</t>
  </si>
  <si>
    <t>SALE1033</t>
  </si>
  <si>
    <t>SALE1034</t>
  </si>
  <si>
    <t>SALE1035</t>
  </si>
  <si>
    <t>SALE1036</t>
  </si>
  <si>
    <t>SALE1037</t>
  </si>
  <si>
    <t>SALE1038</t>
  </si>
  <si>
    <t>SALE1039</t>
  </si>
  <si>
    <t>CUST1155</t>
  </si>
  <si>
    <t>SALE1040</t>
  </si>
  <si>
    <t>SALE1041</t>
  </si>
  <si>
    <t>CUST1310</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</si>
  <si>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</si>
  <si>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</si>
  <si>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</si>
  <si>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</si>
  <si>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</si>
  <si>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</si>
  <si>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</si>
  <si>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</si>
  <si>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</si>
  <si>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</si>
  <si>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</si>
  <si>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</si>
  <si>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</si>
  <si>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</si>
  <si>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</si>
  <si>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</si>
  <si>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</si>
  <si>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</si>
  <si>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CUST1009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</si>
  <si>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</si>
  <si>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</si>
  <si>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</si>
  <si>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</si>
  <si>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</si>
  <si>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</si>
  <si>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</si>
  <si>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</si>
  <si>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</si>
  <si>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</si>
  <si>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</si>
  <si>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</si>
  <si>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</si>
  <si>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</si>
  <si>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</si>
  <si>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</si>
  <si>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CUST1301</t>
  </si>
  <si>
    <t>SALE1076</t>
  </si>
  <si>
    <t>CUST1045</t>
  </si>
  <si>
    <t>SALE1077</t>
  </si>
  <si>
    <t>SALE1078</t>
  </si>
  <si>
    <t>CUST1414</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</si>
  <si>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</si>
  <si>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</si>
  <si>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</si>
  <si>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</si>
  <si>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</si>
  <si>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</si>
  <si>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</si>
  <si>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</si>
  <si>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</si>
  <si>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</si>
  <si>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</si>
  <si>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</si>
  <si>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</si>
  <si>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</si>
  <si>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</si>
  <si>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</si>
  <si>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</si>
  <si>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</si>
  <si>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</si>
  <si>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</si>
  <si>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</si>
  <si>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</si>
  <si>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</si>
  <si>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</si>
  <si>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</si>
  <si>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CUST1375</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</si>
  <si>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</si>
  <si>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</si>
  <si>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</si>
  <si>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</si>
  <si>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</si>
  <si>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</si>
  <si>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</si>
  <si>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</si>
  <si>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</si>
  <si>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</si>
  <si>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</si>
  <si>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</si>
  <si>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</si>
  <si>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</si>
  <si>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</si>
  <si>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</si>
  <si>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</si>
  <si>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</si>
  <si>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</si>
  <si>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</si>
  <si>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</si>
  <si>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CUST1361</t>
  </si>
  <si>
    <t>SALE1125</t>
  </si>
  <si>
    <t>SALE1126</t>
  </si>
  <si>
    <t>SALE1127</t>
  </si>
  <si>
    <t>SALE1128</t>
  </si>
  <si>
    <t>SALE1129</t>
  </si>
  <si>
    <t>SALE1130</t>
  </si>
  <si>
    <t>SALE1131</t>
  </si>
  <si>
    <t>SALE1132</t>
  </si>
  <si>
    <t>SALE1133</t>
  </si>
  <si>
    <t>SALE1134</t>
  </si>
  <si>
    <t>SALE1135</t>
  </si>
  <si>
    <t>SALE1136</t>
  </si>
  <si>
    <t>CUST1359</t>
  </si>
  <si>
    <t>SALE1137</t>
  </si>
  <si>
    <t>SALE1138</t>
  </si>
  <si>
    <t>SALE1139</t>
  </si>
  <si>
    <t>SALE1140</t>
  </si>
  <si>
    <t>CUST1179</t>
  </si>
  <si>
    <t>SALE1141</t>
  </si>
  <si>
    <t>SALE1142</t>
  </si>
  <si>
    <t>SALE1143</t>
  </si>
  <si>
    <t>SALE1144</t>
  </si>
  <si>
    <t>SALE1145</t>
  </si>
  <si>
    <t>CUST1432</t>
  </si>
  <si>
    <t>SALE1146</t>
  </si>
  <si>
    <t>SALE1147</t>
  </si>
  <si>
    <t>SALE1148</t>
  </si>
  <si>
    <t>SALE1149</t>
  </si>
  <si>
    <t>SALE1150</t>
  </si>
  <si>
    <t>SALE1151</t>
  </si>
  <si>
    <t>SALE1152</t>
  </si>
  <si>
    <t>CUST1480</t>
  </si>
  <si>
    <t>SALE1153</t>
  </si>
  <si>
    <t>SALE1154</t>
  </si>
  <si>
    <t>SALE1155</t>
  </si>
  <si>
    <t>CUST1340</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</si>
  <si>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</si>
  <si>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</si>
  <si>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</si>
  <si>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</si>
  <si>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</si>
  <si>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</si>
  <si>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</si>
  <si>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</si>
  <si>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</si>
  <si>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</si>
  <si>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</si>
  <si>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</si>
  <si>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</si>
  <si>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</si>
  <si>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</si>
  <si>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</si>
  <si>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</si>
  <si>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</si>
  <si>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</si>
  <si>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</si>
  <si>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</si>
  <si>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</si>
  <si>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</si>
  <si>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</si>
  <si>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</si>
  <si>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</si>
  <si>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</si>
  <si>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</si>
  <si>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</si>
  <si>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</si>
  <si>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</si>
  <si>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</si>
  <si>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</si>
  <si>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</si>
  <si>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</si>
  <si>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</si>
  <si>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</si>
  <si>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</si>
  <si>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</si>
  <si>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</si>
  <si>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</si>
  <si>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</si>
  <si>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</si>
  <si>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</si>
  <si>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</si>
  <si>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</si>
  <si>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</si>
  <si>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</si>
  <si>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</si>
  <si>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</si>
  <si>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CUST1400</t>
  </si>
  <si>
    <t>SALE1206</t>
  </si>
  <si>
    <t>SALE1207</t>
  </si>
  <si>
    <t>SALE1208</t>
  </si>
  <si>
    <t>SALE1209</t>
  </si>
  <si>
    <t>SALE1210</t>
  </si>
  <si>
    <t>SALE1211</t>
  </si>
  <si>
    <t>SALE1212</t>
  </si>
  <si>
    <t>SALE1213</t>
  </si>
  <si>
    <t>SALE1214</t>
  </si>
  <si>
    <t>SALE1215</t>
  </si>
  <si>
    <t>SALE1216</t>
  </si>
  <si>
    <t>SALE1217</t>
  </si>
  <si>
    <t>SALE1218</t>
  </si>
  <si>
    <t>SALE1219</t>
  </si>
  <si>
    <t>CUST1030</t>
  </si>
  <si>
    <t>SALE1220</t>
  </si>
  <si>
    <t>CUST1313</t>
  </si>
  <si>
    <t>SALE1221</t>
  </si>
  <si>
    <t>SALE1222</t>
  </si>
  <si>
    <t>SALE1223</t>
  </si>
  <si>
    <t>SALE1224</t>
  </si>
  <si>
    <t>SALE1225</t>
  </si>
  <si>
    <t>SALE1226</t>
  </si>
  <si>
    <t>SALE1227</t>
  </si>
  <si>
    <t>SALE1228</t>
  </si>
  <si>
    <t>SALE1229</t>
  </si>
  <si>
    <t>SALE1230</t>
  </si>
  <si>
    <t>CUST1018</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</si>
  <si>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</si>
  <si>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</si>
  <si>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</si>
  <si>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</si>
  <si>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</si>
  <si>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</si>
  <si>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</si>
  <si>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</si>
  <si>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</si>
  <si>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</si>
  <si>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</si>
  <si>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</si>
  <si>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</si>
  <si>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</si>
  <si>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</si>
  <si>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</si>
  <si>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</si>
  <si>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</si>
  <si>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</si>
  <si>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</si>
  <si>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</si>
  <si>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</si>
  <si>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</si>
  <si>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</si>
  <si>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</si>
  <si>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</si>
  <si>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CUST1450</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</si>
  <si>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</si>
  <si>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</si>
  <si>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</si>
  <si>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</si>
  <si>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</si>
  <si>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</si>
  <si>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</si>
  <si>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</si>
  <si>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</si>
  <si>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</si>
  <si>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</si>
  <si>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</si>
  <si>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</si>
  <si>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</si>
  <si>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</si>
  <si>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</si>
  <si>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</si>
  <si>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</si>
  <si>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</si>
  <si>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</si>
  <si>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</si>
  <si>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CUST1003</t>
  </si>
  <si>
    <t>SALE1278</t>
  </si>
  <si>
    <t>SALE1279</t>
  </si>
  <si>
    <t>SALE1280</t>
  </si>
  <si>
    <t>SALE1281</t>
  </si>
  <si>
    <t>SALE1282</t>
  </si>
  <si>
    <t>SALE1283</t>
  </si>
  <si>
    <t>SALE1284</t>
  </si>
  <si>
    <t>SALE1285</t>
  </si>
  <si>
    <t>SALE1286</t>
  </si>
  <si>
    <t>SALE1287</t>
  </si>
  <si>
    <t>SALE1288</t>
  </si>
  <si>
    <t>SALE1289</t>
  </si>
  <si>
    <t>SALE1290</t>
  </si>
  <si>
    <t>SALE1291</t>
  </si>
  <si>
    <t>SALE1292</t>
  </si>
  <si>
    <t>CUST1112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</si>
  <si>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</si>
  <si>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</si>
  <si>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</si>
  <si>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</si>
  <si>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</si>
  <si>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</si>
  <si>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</si>
  <si>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</si>
  <si>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</si>
  <si>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</si>
  <si>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</si>
  <si>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</si>
  <si>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</si>
  <si>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</si>
  <si>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</si>
  <si>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</si>
  <si>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</si>
  <si>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</si>
  <si>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</si>
  <si>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</si>
  <si>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</si>
  <si>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CUST1021</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</si>
  <si>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</si>
  <si>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</si>
  <si>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</si>
  <si>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</si>
  <si>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</si>
  <si>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</si>
  <si>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</si>
  <si>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</si>
  <si>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</si>
  <si>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</si>
  <si>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</si>
  <si>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</si>
  <si>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</si>
  <si>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</si>
  <si>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</si>
  <si>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</si>
  <si>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</si>
  <si>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</si>
  <si>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</si>
  <si>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</si>
  <si>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</si>
  <si>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</si>
  <si>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</si>
  <si>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</si>
  <si>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</si>
  <si>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</si>
  <si>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</si>
  <si>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CUST1439</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</si>
  <si>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</si>
  <si>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</si>
  <si>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</si>
  <si>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</si>
  <si>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</si>
  <si>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</si>
  <si>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</si>
  <si>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</si>
  <si>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</si>
  <si>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</si>
  <si>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</si>
  <si>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</si>
  <si>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</si>
  <si>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</si>
  <si>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</si>
  <si>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</si>
  <si>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</si>
  <si>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</si>
  <si>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</si>
  <si>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</si>
  <si>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</si>
  <si>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</si>
  <si>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</si>
  <si>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</si>
  <si>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</si>
  <si>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</si>
  <si>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</si>
  <si>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CUST1299</t>
  </si>
  <si>
    <t>SALE1368</t>
  </si>
  <si>
    <t>SALE1369</t>
  </si>
  <si>
    <t>SALE1370</t>
  </si>
  <si>
    <t>SALE1371</t>
  </si>
  <si>
    <t>SALE1372</t>
  </si>
  <si>
    <t>SALE1373</t>
  </si>
  <si>
    <t>CUST1254</t>
  </si>
  <si>
    <t>SALE1374</t>
  </si>
  <si>
    <t>SALE1375</t>
  </si>
  <si>
    <t>SALE1376</t>
  </si>
  <si>
    <t>SALE1377</t>
  </si>
  <si>
    <t>SALE1378</t>
  </si>
  <si>
    <t>CUST1064</t>
  </si>
  <si>
    <t>SALE1379</t>
  </si>
  <si>
    <t>SALE1380</t>
  </si>
  <si>
    <t>CUST1090</t>
  </si>
  <si>
    <t>SALE1381</t>
  </si>
  <si>
    <t>SALE1382</t>
  </si>
  <si>
    <t>SALE1383</t>
  </si>
  <si>
    <t>SALE1384</t>
  </si>
  <si>
    <t>SALE1385</t>
  </si>
  <si>
    <t>CUST1227</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</si>
  <si>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</si>
  <si>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</si>
  <si>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</si>
  <si>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</si>
  <si>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</si>
  <si>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</si>
  <si>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</si>
  <si>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</si>
  <si>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</si>
  <si>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</si>
  <si>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</si>
  <si>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</si>
  <si>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</si>
  <si>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</si>
  <si>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</si>
  <si>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</si>
  <si>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</si>
  <si>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</si>
  <si>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</si>
  <si>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</si>
  <si>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</si>
  <si>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</si>
  <si>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</si>
  <si>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</si>
  <si>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</si>
  <si>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</si>
  <si>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</si>
  <si>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</si>
  <si>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</si>
  <si>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</si>
  <si>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</si>
  <si>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</si>
  <si>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</si>
  <si>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</si>
  <si>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</si>
  <si>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</si>
  <si>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</si>
  <si>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</si>
  <si>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</si>
  <si>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</si>
  <si>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</si>
  <si>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</si>
  <si>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</si>
  <si>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</si>
  <si>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</si>
  <si>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</si>
  <si>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CUST1447</t>
  </si>
  <si>
    <t>SALE1432</t>
  </si>
  <si>
    <t>SALE1433</t>
  </si>
  <si>
    <t>SALE1434</t>
  </si>
  <si>
    <t>SALE1435</t>
  </si>
  <si>
    <t>SALE1436</t>
  </si>
  <si>
    <t>CUST1174</t>
  </si>
  <si>
    <t>SALE1437</t>
  </si>
  <si>
    <t>SALE1438</t>
  </si>
  <si>
    <t>SALE1439</t>
  </si>
  <si>
    <t>CUST1291</t>
  </si>
  <si>
    <t>SALE1440</t>
  </si>
  <si>
    <t>SALE1441</t>
  </si>
  <si>
    <t>CUST1258</t>
  </si>
  <si>
    <t>SALE1442</t>
  </si>
  <si>
    <t>SALE1443</t>
  </si>
  <si>
    <t>SALE1444</t>
  </si>
  <si>
    <t>SALE1445</t>
  </si>
  <si>
    <t>SALE1446</t>
  </si>
  <si>
    <t>SALE1447</t>
  </si>
  <si>
    <t>SALE1448</t>
  </si>
  <si>
    <t>SALE1449</t>
  </si>
  <si>
    <t>SALE1450</t>
  </si>
  <si>
    <t>SALE1451</t>
  </si>
  <si>
    <t>SALE1452</t>
  </si>
  <si>
    <t>SALE1453</t>
  </si>
  <si>
    <t>SALE1454</t>
  </si>
  <si>
    <t>SALE1455</t>
  </si>
  <si>
    <t>CUST1236</t>
  </si>
  <si>
    <t>SALE1456</t>
  </si>
  <si>
    <t>SALE1457</t>
  </si>
  <si>
    <t>CUST1238</t>
  </si>
  <si>
    <t>SALE1458</t>
  </si>
  <si>
    <t>SALE1459</t>
  </si>
  <si>
    <t>SALE1460</t>
  </si>
  <si>
    <t>SALE1461</t>
  </si>
  <si>
    <t>SALE1462</t>
  </si>
  <si>
    <t>SALE1463</t>
  </si>
  <si>
    <t>SALE1464</t>
  </si>
  <si>
    <t>SALE1465</t>
  </si>
  <si>
    <t>SALE1466</t>
  </si>
  <si>
    <t>CUST1226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</si>
  <si>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</si>
  <si>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</si>
  <si>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</si>
  <si>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</si>
  <si>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</si>
  <si>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</si>
  <si>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</si>
  <si>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</si>
  <si>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</si>
  <si>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</si>
  <si>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</si>
  <si>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</si>
  <si>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</si>
  <si>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</si>
  <si>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</si>
  <si>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</si>
  <si>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</si>
  <si>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</si>
  <si>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</si>
  <si>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</si>
  <si>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</si>
  <si>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</si>
  <si>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</si>
  <si>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</si>
  <si>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</si>
  <si>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</si>
  <si>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</si>
  <si>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</si>
  <si>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</si>
  <si>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</si>
  <si>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CUST1331</t>
  </si>
  <si>
    <t>SALE1497</t>
  </si>
  <si>
    <t>SALE1498</t>
  </si>
  <si>
    <t>SALE1499</t>
  </si>
  <si>
    <t>SALE1500</t>
  </si>
  <si>
    <t>SALE1501</t>
  </si>
  <si>
    <t>SALE1502</t>
  </si>
  <si>
    <t>SALE1503</t>
  </si>
  <si>
    <t>SALE1504</t>
  </si>
  <si>
    <t>SALE1505</t>
  </si>
  <si>
    <t>SALE1506</t>
  </si>
  <si>
    <t>SALE1507</t>
  </si>
  <si>
    <t>SALE1508</t>
  </si>
  <si>
    <t>SALE1509</t>
  </si>
  <si>
    <t>SALE1510</t>
  </si>
  <si>
    <t>SALE1511</t>
  </si>
  <si>
    <t>CUST1250</t>
  </si>
  <si>
    <t>SALE1512</t>
  </si>
  <si>
    <t>SALE1513</t>
  </si>
  <si>
    <t>SALE1514</t>
  </si>
  <si>
    <t>SALE1515</t>
  </si>
  <si>
    <t>SALE1516</t>
  </si>
  <si>
    <t>SALE1517</t>
  </si>
  <si>
    <t>SALE1518</t>
  </si>
  <si>
    <t>SALE1519</t>
  </si>
  <si>
    <t>SALE1520</t>
  </si>
  <si>
    <t>CUST1106</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</si>
  <si>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</si>
  <si>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</si>
  <si>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</si>
  <si>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</si>
  <si>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</si>
  <si>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</si>
  <si>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</si>
  <si>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</si>
  <si>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</si>
  <si>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</si>
  <si>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</si>
  <si>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</si>
  <si>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</si>
  <si>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</si>
  <si>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</si>
  <si>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</si>
  <si>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</si>
  <si>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</si>
  <si>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</si>
  <si>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</si>
  <si>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</si>
  <si>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</si>
  <si>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</si>
  <si>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</si>
  <si>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</si>
  <si>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CUST1207</t>
  </si>
  <si>
    <t>SALE1546</t>
  </si>
  <si>
    <t>SALE1547</t>
  </si>
  <si>
    <t>CUST1217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</si>
  <si>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</si>
  <si>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</si>
  <si>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</si>
  <si>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</si>
  <si>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</si>
  <si>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</si>
  <si>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</si>
  <si>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</si>
  <si>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</si>
  <si>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</si>
  <si>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</si>
  <si>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</si>
  <si>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</si>
  <si>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</si>
  <si>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</si>
  <si>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</si>
  <si>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</si>
  <si>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</si>
  <si>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</si>
  <si>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</si>
  <si>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</si>
  <si>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</si>
  <si>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</si>
  <si>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</si>
  <si>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</si>
  <si>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</si>
  <si>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</si>
  <si>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</si>
  <si>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</si>
  <si>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</si>
  <si>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</si>
  <si>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</si>
  <si>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</si>
  <si>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</si>
  <si>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</si>
  <si>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</si>
  <si>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</si>
  <si>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CUST1318</t>
  </si>
  <si>
    <t>SALE1585</t>
  </si>
  <si>
    <t>SALE1586</t>
  </si>
  <si>
    <t>SALE1587</t>
  </si>
  <si>
    <t>SALE1588</t>
  </si>
  <si>
    <t>SALE1589</t>
  </si>
  <si>
    <t>SALE1590</t>
  </si>
  <si>
    <t>SALE1591</t>
  </si>
  <si>
    <t>CUST1025</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</si>
  <si>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</si>
  <si>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</si>
  <si>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</si>
  <si>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</si>
  <si>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</si>
  <si>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</si>
  <si>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</si>
  <si>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</si>
  <si>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</si>
  <si>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</si>
  <si>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</si>
  <si>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</si>
  <si>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</si>
  <si>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</si>
  <si>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</si>
  <si>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</si>
  <si>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</si>
  <si>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</si>
  <si>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</si>
  <si>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</si>
  <si>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</si>
  <si>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</si>
  <si>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</si>
  <si>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</si>
  <si>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</si>
  <si>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</si>
  <si>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</si>
  <si>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</si>
  <si>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CUST1074</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</si>
  <si>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</si>
  <si>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</si>
  <si>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</si>
  <si>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</si>
  <si>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</si>
  <si>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</si>
  <si>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</si>
  <si>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</si>
  <si>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</si>
  <si>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</si>
  <si>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</si>
  <si>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</si>
  <si>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</si>
  <si>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</si>
  <si>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</si>
  <si>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</si>
  <si>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</si>
  <si>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</si>
  <si>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</si>
  <si>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</si>
  <si>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</si>
  <si>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</si>
  <si>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</si>
  <si>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CUST1308</t>
  </si>
  <si>
    <t>SALE1643</t>
  </si>
  <si>
    <t>SALE1644</t>
  </si>
  <si>
    <t>SALE1645</t>
  </si>
  <si>
    <t>SALE1646</t>
  </si>
  <si>
    <t>SALE1647</t>
  </si>
  <si>
    <t>CUST1132</t>
  </si>
  <si>
    <t>SALE1648</t>
  </si>
  <si>
    <t>SALE1649</t>
  </si>
  <si>
    <t>SALE1650</t>
  </si>
  <si>
    <t>SALE1651</t>
  </si>
  <si>
    <t>SALE1652</t>
  </si>
  <si>
    <t>SALE1653</t>
  </si>
  <si>
    <t>SALE1654</t>
  </si>
  <si>
    <t>SALE1655</t>
  </si>
  <si>
    <t>SALE1656</t>
  </si>
  <si>
    <t>CUST1460</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</si>
  <si>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</si>
  <si>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</si>
  <si>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</si>
  <si>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</si>
  <si>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</si>
  <si>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</si>
  <si>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</si>
  <si>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</si>
  <si>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</si>
  <si>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</si>
  <si>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</si>
  <si>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</si>
  <si>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</si>
  <si>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</si>
  <si>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</si>
  <si>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</si>
  <si>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</si>
  <si>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</si>
  <si>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</si>
  <si>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</si>
  <si>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</si>
  <si>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</si>
  <si>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</si>
  <si>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</si>
  <si>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</si>
  <si>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</si>
  <si>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</si>
  <si>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</si>
  <si>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</si>
  <si>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</si>
  <si>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</si>
  <si>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</si>
  <si>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</si>
  <si>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</si>
  <si>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</si>
  <si>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</si>
  <si>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CUST1393</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</si>
  <si>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</si>
  <si>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</si>
  <si>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</si>
  <si>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</si>
  <si>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</si>
  <si>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</si>
  <si>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</si>
  <si>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</si>
  <si>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</si>
  <si>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</si>
  <si>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</si>
  <si>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</si>
  <si>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</si>
  <si>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</si>
  <si>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</si>
  <si>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</si>
  <si>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</si>
  <si>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</si>
  <si>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</si>
  <si>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</si>
  <si>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</si>
  <si>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</si>
  <si>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</si>
  <si>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</si>
  <si>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</si>
  <si>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</si>
  <si>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</si>
  <si>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</si>
  <si>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</si>
  <si>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CUST1289</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</si>
  <si>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</si>
  <si>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</si>
  <si>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</si>
  <si>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</si>
  <si>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</si>
  <si>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</si>
  <si>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</si>
  <si>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</si>
  <si>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</si>
  <si>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</si>
  <si>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</si>
  <si>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</si>
  <si>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</si>
  <si>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</si>
  <si>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</si>
  <si>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</si>
  <si>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</si>
  <si>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</si>
  <si>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</si>
  <si>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</si>
  <si>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</si>
  <si>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</si>
  <si>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</si>
  <si>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</si>
  <si>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</si>
  <si>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</si>
  <si>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</si>
  <si>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</si>
  <si>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</si>
  <si>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</si>
  <si>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</si>
  <si>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</si>
  <si>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</si>
  <si>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</si>
  <si>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</si>
  <si>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</si>
  <si>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</si>
  <si>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</si>
  <si>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</si>
  <si>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</si>
  <si>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</si>
  <si>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</si>
  <si>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</si>
  <si>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</si>
  <si>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</si>
  <si>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</si>
  <si>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CUST1252</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</si>
  <si>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</si>
  <si>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</si>
  <si>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</si>
  <si>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</si>
  <si>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</si>
  <si>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</si>
  <si>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</si>
  <si>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</si>
  <si>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</si>
  <si>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</si>
  <si>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</si>
  <si>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</si>
  <si>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</si>
  <si>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</si>
  <si>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</si>
  <si>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</si>
  <si>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</si>
  <si>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</si>
  <si>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</si>
  <si>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</si>
  <si>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</si>
  <si>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</si>
  <si>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</si>
  <si>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</si>
  <si>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</si>
  <si>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</si>
  <si>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</si>
  <si>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</si>
  <si>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</si>
  <si>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</si>
  <si>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</si>
  <si>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</si>
  <si>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</si>
  <si>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</si>
  <si>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</si>
  <si>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</si>
  <si>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</si>
  <si>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</si>
  <si>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</si>
  <si>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</si>
  <si>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</si>
  <si>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</si>
  <si>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</si>
  <si>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</si>
  <si>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</si>
  <si>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</si>
  <si>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</si>
  <si>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</si>
  <si>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</si>
  <si>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</si>
  <si>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</si>
  <si>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CUST1137</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</si>
  <si>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</si>
  <si>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</si>
  <si>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</si>
  <si>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</si>
  <si>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</si>
  <si>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</si>
  <si>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</si>
  <si>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</si>
  <si>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</si>
  <si>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</si>
  <si>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</si>
  <si>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</si>
  <si>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</si>
  <si>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</si>
  <si>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</si>
  <si>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</si>
  <si>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</si>
  <si>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</si>
  <si>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</si>
  <si>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</si>
  <si>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</si>
  <si>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</si>
  <si>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</si>
  <si>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</si>
  <si>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</si>
  <si>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</si>
  <si>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</si>
  <si>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CUST1111</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</si>
  <si>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</si>
  <si>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</si>
  <si>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</si>
  <si>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</si>
  <si>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</si>
  <si>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</si>
  <si>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</si>
  <si>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</si>
  <si>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</si>
  <si>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</si>
  <si>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</si>
  <si>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</si>
  <si>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</si>
  <si>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</si>
  <si>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</si>
  <si>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</si>
  <si>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</si>
  <si>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</si>
  <si>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</si>
  <si>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</si>
  <si>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</si>
  <si>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</si>
  <si>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</si>
  <si>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</si>
  <si>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</si>
  <si>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</si>
  <si>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</si>
  <si>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</si>
  <si>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</si>
  <si>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</si>
  <si>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</si>
  <si>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</si>
  <si>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</si>
  <si>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</si>
  <si>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</si>
  <si>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</si>
  <si>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</si>
  <si>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</si>
  <si>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</si>
  <si>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</si>
  <si>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</si>
  <si>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</si>
  <si>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</si>
  <si>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</si>
  <si>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</si>
  <si>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</si>
  <si>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</si>
  <si>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</si>
  <si>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</si>
  <si>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</si>
  <si>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</si>
  <si>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CUST1434</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</si>
  <si>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</si>
  <si>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</si>
  <si>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</si>
  <si>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</si>
  <si>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</si>
  <si>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</si>
  <si>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</si>
  <si>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</si>
  <si>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</si>
  <si>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</si>
  <si>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</si>
  <si>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</si>
  <si>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</si>
  <si>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</si>
  <si>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</si>
  <si>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</si>
  <si>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</si>
  <si>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</si>
  <si>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</si>
  <si>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</si>
  <si>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</si>
  <si>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</si>
  <si>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</si>
  <si>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</si>
  <si>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</si>
  <si>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</si>
  <si>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</si>
  <si>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</si>
  <si>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</si>
  <si>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</si>
  <si>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</si>
  <si>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</si>
  <si>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</si>
  <si>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</si>
  <si>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</si>
  <si>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</si>
  <si>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</si>
  <si>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</si>
  <si>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</si>
  <si>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</si>
  <si>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</si>
  <si>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</si>
  <si>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</si>
  <si>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</si>
  <si>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</si>
  <si>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</si>
  <si>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</si>
  <si>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</si>
  <si>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</si>
  <si>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</si>
  <si>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</si>
  <si>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</si>
  <si>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</si>
  <si>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</si>
  <si>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</si>
  <si>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</si>
  <si>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</si>
  <si>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</si>
  <si>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</si>
  <si>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</si>
  <si>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</si>
  <si>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</si>
  <si>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</si>
  <si>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</si>
  <si>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</si>
  <si>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</si>
  <si>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</si>
  <si>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</si>
  <si>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</si>
  <si>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</si>
  <si>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</si>
  <si>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</si>
  <si>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</si>
  <si>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</si>
  <si>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</si>
  <si>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</si>
  <si>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</si>
  <si>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</si>
  <si>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</si>
  <si>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</si>
  <si>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</si>
  <si>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</si>
  <si>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</si>
  <si>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</si>
  <si>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</si>
  <si>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</si>
  <si>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</si>
  <si>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</si>
  <si>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</si>
  <si>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CUST1454</t>
  </si>
  <si>
    <t>SALE1986</t>
  </si>
  <si>
    <t>SALE1987</t>
  </si>
  <si>
    <t>SALE1988</t>
  </si>
  <si>
    <t>SALE1989</t>
  </si>
  <si>
    <t>SALE1990</t>
  </si>
  <si>
    <t>SALE1991</t>
  </si>
  <si>
    <t>SALE1992</t>
  </si>
  <si>
    <t>SALE1993</t>
  </si>
  <si>
    <t>SALE1994</t>
  </si>
  <si>
    <t>SALE1995</t>
  </si>
  <si>
    <t>SALE1996</t>
  </si>
  <si>
    <t>SALE1997</t>
  </si>
  <si>
    <t>SALE1998</t>
  </si>
  <si>
    <t>SALE1999</t>
  </si>
  <si>
    <t>Sum</t>
  </si>
  <si>
    <t>Avg</t>
  </si>
  <si>
    <t>Sum of Total_Amount</t>
  </si>
  <si>
    <t>Sum of Quantity</t>
  </si>
  <si>
    <t>Sum of Discount</t>
  </si>
  <si>
    <t>Mean</t>
  </si>
  <si>
    <t>Standard Error</t>
  </si>
  <si>
    <t>Median</t>
  </si>
  <si>
    <t>Mode</t>
  </si>
  <si>
    <t>Standard Deviation</t>
  </si>
  <si>
    <t>Sample Variance</t>
  </si>
  <si>
    <t>Kurtosis</t>
  </si>
  <si>
    <t>Skewness</t>
  </si>
  <si>
    <t>Range</t>
  </si>
  <si>
    <t>Minimum</t>
  </si>
  <si>
    <t>Maximum</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</si>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</sst>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b/>
      <sz val="11"/>
      <name val="Calibri"/>
    </font>
    <font>
      <sz val="12"/>
      <color rgb="FF000000"/>
      <name val="Arial"/>
      <family val="2"/>
    </font>
    <font>
      <sz val="14"/>
      <color theme="1"/>
      <name val="Calibri"/>
      <family val="2"/>
      <scheme val="minor"/>
    </font>
    <font>
      <b/>
      <sz val="11"/>
      <name val="Calibri"/>
      <family val="2"/>
    </font>
    <font>
      <b/>
      <sz val="11"/>
      <color theme="1"/>
      <name val="Calibri"/>
      <family val="2"/>
      <scheme val="minor"/>
    </font>
    <font>
      <i/>
      <sz val="11"/>
      <color theme="1"/>
      <name val="Calibri"/>
      <family val="2"/>
      <scheme val="minor"/>
    </font>
  </fonts>
  <fills count="10">
    <fill>
      <patternFill patternType="none"/>
    </fill>
    <fill>
      <patternFill patternType="gray125"/>
    </fill>
    <fill>
      <patternFill patternType="solid">
        <fgColor theme="9" tint="0.399975585192419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5"/>
        <bgColor theme="5"/>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2" xfId="0" applyFont="1" applyBorder="1" applyAlignment="1">
      <alignment horizontal="center" vertical="top"/>
    </xf>
    <xf numFmtId="0" fontId="0" fillId="0" borderId="1" xfId="0" applyBorder="1"/>
    <xf numFmtId="0" fontId="0" fillId="0" borderId="0" xfId="0" pivotButton="1"/>
    <xf numFmtId="0" fontId="0" fillId="0" borderId="0" xfId="0" applyAlignment="1">
      <alignment horizontal="left"/>
    </xf>
    <xf numFmtId="0" fontId="0" fillId="0" borderId="1" xfId="0" applyBorder="1" applyAlignment="1">
      <alignment horizontal="center"/>
    </xf>
    <xf numFmtId="164" fontId="0" fillId="0" borderId="0" xfId="0" applyNumberFormat="1"/>
    <xf numFmtId="0" fontId="3" fillId="0" borderId="0" xfId="0" applyFont="1" applyAlignment="1">
      <alignment horizontal="center" vertical="center"/>
    </xf>
    <xf numFmtId="0" fontId="2" fillId="4" borderId="0" xfId="0" applyFont="1" applyFill="1" applyAlignment="1">
      <alignment horizontal="center" vertical="center"/>
    </xf>
    <xf numFmtId="0" fontId="2" fillId="3" borderId="0" xfId="0" applyFont="1" applyFill="1" applyAlignment="1">
      <alignment horizontal="center" vertical="center"/>
    </xf>
    <xf numFmtId="0" fontId="2" fillId="2" borderId="0" xfId="0" applyFont="1" applyFill="1" applyAlignment="1">
      <alignment horizontal="center" vertical="center"/>
    </xf>
    <xf numFmtId="0" fontId="0" fillId="0" borderId="0" xfId="0" applyAlignment="1">
      <alignment horizontal="center" vertical="center"/>
    </xf>
    <xf numFmtId="0" fontId="1" fillId="0" borderId="2" xfId="0" applyFont="1" applyBorder="1" applyAlignment="1">
      <alignment horizontal="center" vertical="center"/>
    </xf>
    <xf numFmtId="164" fontId="0" fillId="0" borderId="0" xfId="0" applyNumberFormat="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8" borderId="1" xfId="0" applyFill="1" applyBorder="1" applyAlignment="1">
      <alignment horizontal="center" vertical="center"/>
    </xf>
    <xf numFmtId="0" fontId="0" fillId="8" borderId="0" xfId="0" applyFill="1"/>
    <xf numFmtId="0" fontId="0" fillId="8" borderId="0" xfId="0" applyFill="1" applyAlignment="1">
      <alignment horizontal="center"/>
    </xf>
    <xf numFmtId="1" fontId="5" fillId="9" borderId="0" xfId="0" applyNumberFormat="1" applyFont="1" applyFill="1"/>
    <xf numFmtId="14" fontId="0" fillId="0" borderId="1" xfId="0" applyNumberFormat="1" applyBorder="1"/>
    <xf numFmtId="0" fontId="4" fillId="5" borderId="1" xfId="0" applyFont="1" applyFill="1" applyBorder="1" applyAlignment="1">
      <alignment vertical="center"/>
    </xf>
    <xf numFmtId="0" fontId="0" fillId="6" borderId="0" xfId="0" applyFill="1" applyAlignment="1">
      <alignment vertical="center"/>
    </xf>
    <xf numFmtId="0" fontId="0" fillId="7" borderId="0" xfId="0" applyFill="1" applyAlignment="1">
      <alignment vertical="center"/>
    </xf>
    <xf numFmtId="2" fontId="0" fillId="0" borderId="1" xfId="0" applyNumberFormat="1" applyBorder="1"/>
    <xf numFmtId="0" fontId="0" fillId="0" borderId="7" xfId="0" applyBorder="1" applyAlignment="1">
      <alignment horizontal="center" vertical="center"/>
    </xf>
    <xf numFmtId="0" fontId="4" fillId="0" borderId="2" xfId="0" applyFont="1" applyBorder="1" applyAlignment="1">
      <alignment horizontal="center" vertical="center"/>
    </xf>
    <xf numFmtId="0" fontId="1" fillId="0" borderId="4" xfId="0" applyFont="1" applyBorder="1" applyAlignment="1">
      <alignment horizontal="center" vertical="center"/>
    </xf>
    <xf numFmtId="0" fontId="4" fillId="0" borderId="3" xfId="0" applyFont="1" applyBorder="1" applyAlignment="1">
      <alignment horizontal="center" vertical="center"/>
    </xf>
    <xf numFmtId="0" fontId="0" fillId="0" borderId="8" xfId="0" applyBorder="1" applyAlignment="1">
      <alignment horizontal="center" vertical="center"/>
    </xf>
    <xf numFmtId="164" fontId="0" fillId="0" borderId="1" xfId="0" applyNumberFormat="1"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164" fontId="0" fillId="0" borderId="7" xfId="0" applyNumberFormat="1" applyBorder="1" applyAlignment="1">
      <alignment horizontal="center" vertical="center"/>
    </xf>
    <xf numFmtId="0" fontId="0" fillId="0" borderId="5" xfId="0" applyBorder="1" applyAlignment="1">
      <alignment horizontal="center" vertical="center"/>
    </xf>
    <xf numFmtId="0" fontId="2" fillId="4" borderId="0" xfId="0" applyFont="1" applyFill="1" applyAlignment="1">
      <alignment horizontal="center" vertical="center"/>
    </xf>
    <xf numFmtId="0" fontId="0" fillId="0" borderId="1" xfId="0" applyBorder="1" applyAlignment="1">
      <alignment horizontal="center"/>
    </xf>
    <xf numFmtId="0" fontId="6" fillId="0" borderId="1" xfId="0" applyFont="1" applyBorder="1" applyAlignment="1">
      <alignment horizontal="centerContinuous"/>
    </xf>
    <xf numFmtId="0" fontId="6" fillId="0" borderId="1" xfId="0" applyFont="1" applyFill="1" applyBorder="1" applyAlignment="1">
      <alignment horizontal="centerContinuous"/>
    </xf>
    <xf numFmtId="0" fontId="0" fillId="0" borderId="1" xfId="0" applyFill="1" applyBorder="1" applyAlignment="1"/>
  </cellXfs>
  <cellStyles count="1">
    <cellStyle name="Normal" xfId="0" builtinId="0"/>
  </cellStyles>
  <dxfs count="57">
    <dxf>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yyyy\-mm\-dd"/>
      <alignment horizontal="center" vertical="center" textRotation="0" wrapText="0" indent="0" justifyLastLine="0" shrinkToFit="0" readingOrder="0"/>
    </dxf>
    <dxf>
      <numFmt numFmtId="164" formatCode="yyyy\-mm\-dd"/>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yyyy\-mm\-dd"/>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 _ sales fact Assignment 1 - Copy.xlsx]pivot table!PivotTable1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Payment</a:t>
            </a:r>
            <a:r>
              <a:rPr lang="en-IN" baseline="0"/>
              <a:t> wise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doughnutChart>
        <c:varyColors val="1"/>
        <c:ser>
          <c:idx val="0"/>
          <c:order val="0"/>
          <c:tx>
            <c:strRef>
              <c:f>'pivot table'!$B$1</c:f>
              <c:strCache>
                <c:ptCount val="1"/>
                <c:pt idx="0">
                  <c:v>Sum of Total_Amount</c:v>
                </c:pt>
              </c:strCache>
            </c:strRef>
          </c:tx>
          <c:dPt>
            <c:idx val="0"/>
            <c:bubble3D val="0"/>
            <c:spPr>
              <a:solidFill>
                <a:schemeClr val="accent1"/>
              </a:solidFill>
              <a:ln>
                <a:noFill/>
              </a:ln>
              <a:effectLst/>
            </c:spPr>
            <c:extLst>
              <c:ext xmlns:c16="http://schemas.microsoft.com/office/drawing/2014/chart" uri="{C3380CC4-5D6E-409C-BE32-E72D297353CC}">
                <c16:uniqueId val="{00000001-364B-4DB5-966A-9EC09F9DB393}"/>
              </c:ext>
            </c:extLst>
          </c:dPt>
          <c:dPt>
            <c:idx val="1"/>
            <c:bubble3D val="0"/>
            <c:spPr>
              <a:solidFill>
                <a:schemeClr val="accent2"/>
              </a:solidFill>
              <a:ln>
                <a:noFill/>
              </a:ln>
              <a:effectLst/>
            </c:spPr>
            <c:extLst>
              <c:ext xmlns:c16="http://schemas.microsoft.com/office/drawing/2014/chart" uri="{C3380CC4-5D6E-409C-BE32-E72D297353CC}">
                <c16:uniqueId val="{00000003-364B-4DB5-966A-9EC09F9DB393}"/>
              </c:ext>
            </c:extLst>
          </c:dPt>
          <c:dPt>
            <c:idx val="2"/>
            <c:bubble3D val="0"/>
            <c:spPr>
              <a:solidFill>
                <a:schemeClr val="accent3"/>
              </a:solidFill>
              <a:ln>
                <a:noFill/>
              </a:ln>
              <a:effectLst/>
            </c:spPr>
            <c:extLst>
              <c:ext xmlns:c16="http://schemas.microsoft.com/office/drawing/2014/chart" uri="{C3380CC4-5D6E-409C-BE32-E72D297353CC}">
                <c16:uniqueId val="{00000005-364B-4DB5-966A-9EC09F9DB393}"/>
              </c:ext>
            </c:extLst>
          </c:dPt>
          <c:cat>
            <c:strRef>
              <c:f>'pivot table'!$A$2:$A$5</c:f>
              <c:strCache>
                <c:ptCount val="3"/>
                <c:pt idx="0">
                  <c:v>COD</c:v>
                </c:pt>
                <c:pt idx="1">
                  <c:v>Credit Card</c:v>
                </c:pt>
                <c:pt idx="2">
                  <c:v>PayPal</c:v>
                </c:pt>
              </c:strCache>
            </c:strRef>
          </c:cat>
          <c:val>
            <c:numRef>
              <c:f>'pivot table'!$B$2:$B$5</c:f>
              <c:numCache>
                <c:formatCode>General</c:formatCode>
                <c:ptCount val="3"/>
                <c:pt idx="0">
                  <c:v>701525.28580000019</c:v>
                </c:pt>
                <c:pt idx="1">
                  <c:v>713754.93280000042</c:v>
                </c:pt>
                <c:pt idx="2">
                  <c:v>755627.23879999993</c:v>
                </c:pt>
              </c:numCache>
            </c:numRef>
          </c:val>
          <c:extLst>
            <c:ext xmlns:c16="http://schemas.microsoft.com/office/drawing/2014/chart" uri="{C3380CC4-5D6E-409C-BE32-E72D297353CC}">
              <c16:uniqueId val="{00000000-D795-46BC-A55A-F89262E38C0E}"/>
            </c:ext>
          </c:extLst>
        </c:ser>
        <c:ser>
          <c:idx val="1"/>
          <c:order val="1"/>
          <c:tx>
            <c:strRef>
              <c:f>'pivot table'!$C$1</c:f>
              <c:strCache>
                <c:ptCount val="1"/>
                <c:pt idx="0">
                  <c:v>Sum of Quantity</c:v>
                </c:pt>
              </c:strCache>
            </c:strRef>
          </c:tx>
          <c:dPt>
            <c:idx val="0"/>
            <c:bubble3D val="0"/>
            <c:spPr>
              <a:solidFill>
                <a:schemeClr val="accent1"/>
              </a:solidFill>
              <a:ln>
                <a:noFill/>
              </a:ln>
              <a:effectLst/>
            </c:spPr>
            <c:extLst>
              <c:ext xmlns:c16="http://schemas.microsoft.com/office/drawing/2014/chart" uri="{C3380CC4-5D6E-409C-BE32-E72D297353CC}">
                <c16:uniqueId val="{00000007-364B-4DB5-966A-9EC09F9DB393}"/>
              </c:ext>
            </c:extLst>
          </c:dPt>
          <c:dPt>
            <c:idx val="1"/>
            <c:bubble3D val="0"/>
            <c:spPr>
              <a:solidFill>
                <a:schemeClr val="accent2"/>
              </a:solidFill>
              <a:ln>
                <a:noFill/>
              </a:ln>
              <a:effectLst/>
            </c:spPr>
            <c:extLst>
              <c:ext xmlns:c16="http://schemas.microsoft.com/office/drawing/2014/chart" uri="{C3380CC4-5D6E-409C-BE32-E72D297353CC}">
                <c16:uniqueId val="{00000009-364B-4DB5-966A-9EC09F9DB393}"/>
              </c:ext>
            </c:extLst>
          </c:dPt>
          <c:dPt>
            <c:idx val="2"/>
            <c:bubble3D val="0"/>
            <c:spPr>
              <a:solidFill>
                <a:schemeClr val="accent3"/>
              </a:solidFill>
              <a:ln>
                <a:noFill/>
              </a:ln>
              <a:effectLst/>
            </c:spPr>
            <c:extLst>
              <c:ext xmlns:c16="http://schemas.microsoft.com/office/drawing/2014/chart" uri="{C3380CC4-5D6E-409C-BE32-E72D297353CC}">
                <c16:uniqueId val="{0000000B-364B-4DB5-966A-9EC09F9DB393}"/>
              </c:ext>
            </c:extLst>
          </c:dPt>
          <c:cat>
            <c:strRef>
              <c:f>'pivot table'!$A$2:$A$5</c:f>
              <c:strCache>
                <c:ptCount val="3"/>
                <c:pt idx="0">
                  <c:v>COD</c:v>
                </c:pt>
                <c:pt idx="1">
                  <c:v>Credit Card</c:v>
                </c:pt>
                <c:pt idx="2">
                  <c:v>PayPal</c:v>
                </c:pt>
              </c:strCache>
            </c:strRef>
          </c:cat>
          <c:val>
            <c:numRef>
              <c:f>'pivot table'!$C$2:$C$5</c:f>
              <c:numCache>
                <c:formatCode>General</c:formatCode>
                <c:ptCount val="3"/>
                <c:pt idx="0">
                  <c:v>1642</c:v>
                </c:pt>
                <c:pt idx="1">
                  <c:v>1614</c:v>
                </c:pt>
                <c:pt idx="2">
                  <c:v>1692</c:v>
                </c:pt>
              </c:numCache>
            </c:numRef>
          </c:val>
          <c:extLst>
            <c:ext xmlns:c16="http://schemas.microsoft.com/office/drawing/2014/chart" uri="{C3380CC4-5D6E-409C-BE32-E72D297353CC}">
              <c16:uniqueId val="{00000002-D795-46BC-A55A-F89262E38C0E}"/>
            </c:ext>
          </c:extLst>
        </c:ser>
        <c:ser>
          <c:idx val="2"/>
          <c:order val="2"/>
          <c:tx>
            <c:strRef>
              <c:f>'pivot table'!$D$1</c:f>
              <c:strCache>
                <c:ptCount val="1"/>
                <c:pt idx="0">
                  <c:v>Sum of Discount</c:v>
                </c:pt>
              </c:strCache>
            </c:strRef>
          </c:tx>
          <c:dPt>
            <c:idx val="0"/>
            <c:bubble3D val="0"/>
            <c:spPr>
              <a:solidFill>
                <a:schemeClr val="accent1"/>
              </a:solidFill>
              <a:ln>
                <a:noFill/>
              </a:ln>
              <a:effectLst/>
            </c:spPr>
            <c:extLst>
              <c:ext xmlns:c16="http://schemas.microsoft.com/office/drawing/2014/chart" uri="{C3380CC4-5D6E-409C-BE32-E72D297353CC}">
                <c16:uniqueId val="{0000000D-364B-4DB5-966A-9EC09F9DB393}"/>
              </c:ext>
            </c:extLst>
          </c:dPt>
          <c:dPt>
            <c:idx val="1"/>
            <c:bubble3D val="0"/>
            <c:spPr>
              <a:solidFill>
                <a:schemeClr val="accent2"/>
              </a:solidFill>
              <a:ln>
                <a:noFill/>
              </a:ln>
              <a:effectLst/>
            </c:spPr>
            <c:extLst>
              <c:ext xmlns:c16="http://schemas.microsoft.com/office/drawing/2014/chart" uri="{C3380CC4-5D6E-409C-BE32-E72D297353CC}">
                <c16:uniqueId val="{0000000F-364B-4DB5-966A-9EC09F9DB393}"/>
              </c:ext>
            </c:extLst>
          </c:dPt>
          <c:dPt>
            <c:idx val="2"/>
            <c:bubble3D val="0"/>
            <c:spPr>
              <a:solidFill>
                <a:schemeClr val="accent3"/>
              </a:solidFill>
              <a:ln>
                <a:noFill/>
              </a:ln>
              <a:effectLst/>
            </c:spPr>
            <c:extLst>
              <c:ext xmlns:c16="http://schemas.microsoft.com/office/drawing/2014/chart" uri="{C3380CC4-5D6E-409C-BE32-E72D297353CC}">
                <c16:uniqueId val="{00000011-364B-4DB5-966A-9EC09F9DB393}"/>
              </c:ext>
            </c:extLst>
          </c:dPt>
          <c:cat>
            <c:strRef>
              <c:f>'pivot table'!$A$2:$A$5</c:f>
              <c:strCache>
                <c:ptCount val="3"/>
                <c:pt idx="0">
                  <c:v>COD</c:v>
                </c:pt>
                <c:pt idx="1">
                  <c:v>Credit Card</c:v>
                </c:pt>
                <c:pt idx="2">
                  <c:v>PayPal</c:v>
                </c:pt>
              </c:strCache>
            </c:strRef>
          </c:cat>
          <c:val>
            <c:numRef>
              <c:f>'pivot table'!$D$2:$D$5</c:f>
              <c:numCache>
                <c:formatCode>General</c:formatCode>
                <c:ptCount val="3"/>
                <c:pt idx="0">
                  <c:v>98.030000000000072</c:v>
                </c:pt>
                <c:pt idx="1">
                  <c:v>96.72999999999999</c:v>
                </c:pt>
                <c:pt idx="2">
                  <c:v>100.82000000000009</c:v>
                </c:pt>
              </c:numCache>
            </c:numRef>
          </c:val>
          <c:extLst>
            <c:ext xmlns:c16="http://schemas.microsoft.com/office/drawing/2014/chart" uri="{C3380CC4-5D6E-409C-BE32-E72D297353CC}">
              <c16:uniqueId val="{00000003-D795-46BC-A55A-F89262E38C0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'●Data visualization'!#REF!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'●Data visualization'!#REF!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'●Data visualization'!#REF!</c15:sqref>
                        </c15:formulaRef>
                      </c:ext>
                    </c:extLst>
                  </c:multiLvlStrRef>
                </c15:cat>
              </c15:filteredCategoryTitle>
            </c:ext>
            <c:ext xmlns:c16="http://schemas.microsoft.com/office/drawing/2014/chart" uri="{C3380CC4-5D6E-409C-BE32-E72D297353CC}">
              <c16:uniqueId val="{00000000-A005-431E-8198-7983F725CB38}"/>
            </c:ext>
          </c:extLst>
        </c:ser>
        <c:dLbls>
          <c:showLegendKey val="0"/>
          <c:showVal val="1"/>
          <c:showCatName val="0"/>
          <c:showSerName val="0"/>
          <c:showPercent val="0"/>
          <c:showBubbleSize val="0"/>
        </c:dLbls>
        <c:gapWidth val="88"/>
        <c:gapDepth val="52"/>
        <c:shape val="box"/>
        <c:axId val="20206943"/>
        <c:axId val="20195039"/>
        <c:axId val="0"/>
      </c:bar3DChart>
      <c:catAx>
        <c:axId val="20206943"/>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95039"/>
        <c:crosses val="autoZero"/>
        <c:auto val="1"/>
        <c:lblAlgn val="ctr"/>
        <c:lblOffset val="100"/>
        <c:noMultiLvlLbl val="0"/>
      </c:catAx>
      <c:valAx>
        <c:axId val="20195039"/>
        <c:scaling>
          <c:orientation val="minMax"/>
        </c:scaling>
        <c:delete val="0"/>
        <c:axPos val="l"/>
        <c:majorGridlines>
          <c:spPr>
            <a:ln w="9525" cap="flat" cmpd="sng" algn="ctr">
              <a:solidFill>
                <a:schemeClr val="dk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206943"/>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alpha val="85000"/>
              </a:schemeClr>
            </a:solidFill>
            <a:ln w="25400">
              <a:noFill/>
            </a:ln>
            <a:effectLst>
              <a:innerShdw dist="12700" dir="16200000">
                <a:schemeClr val="lt1"/>
              </a:innerShdw>
            </a:effectLst>
          </c:spPr>
          <c:val>
            <c:numRef>
              <c:f>'●Data visualization'!#REF!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'●Data visualization'!#REF!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'●Data visualization'!#REF!</c15:sqref>
                        </c15:formulaRef>
                      </c:ext>
                    </c:extLst>
                  </c:multiLvlStrRef>
                </c15:cat>
              </c15:filteredCategoryTitle>
            </c:ext>
            <c:ext xmlns:c16="http://schemas.microsoft.com/office/drawing/2014/chart" uri="{C3380CC4-5D6E-409C-BE32-E72D297353CC}">
              <c16:uniqueId val="{00000000-8E99-4C82-B155-503846524692}"/>
            </c:ext>
          </c:extLst>
        </c:ser>
        <c:dLbls>
          <c:showLegendKey val="0"/>
          <c:showVal val="0"/>
          <c:showCatName val="0"/>
          <c:showSerName val="0"/>
          <c:showPercent val="0"/>
          <c:showBubbleSize val="0"/>
        </c:dLbls>
        <c:axId val="32871791"/>
        <c:axId val="32872287"/>
      </c:areaChart>
      <c:catAx>
        <c:axId val="328717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872287"/>
        <c:crosses val="autoZero"/>
        <c:auto val="1"/>
        <c:lblAlgn val="ctr"/>
        <c:lblOffset val="100"/>
        <c:noMultiLvlLbl val="0"/>
      </c:catAx>
      <c:valAx>
        <c:axId val="3287228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28717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bar"/>
        <c:grouping val="clustered"/>
        <c:varyColors val="0"/>
        <c:ser>
          <c:idx val="0"/>
          <c:order val="0"/>
          <c:tx>
            <c:strRef>
              <c:f>'Descriptive statistics'!$J$1</c:f>
              <c:strCache>
                <c:ptCount val="1"/>
                <c:pt idx="0">
                  <c:v>Total_Amount</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val>
            <c:numRef>
              <c:f>'Descriptive statistics'!$J$2:$J$65</c:f>
              <c:numCache>
                <c:formatCode>General</c:formatCode>
                <c:ptCount val="64"/>
                <c:pt idx="0">
                  <c:v>198.41640000000001</c:v>
                </c:pt>
                <c:pt idx="1">
                  <c:v>228.7893</c:v>
                </c:pt>
                <c:pt idx="2">
                  <c:v>2742.15</c:v>
                </c:pt>
                <c:pt idx="3">
                  <c:v>774.0684</c:v>
                </c:pt>
                <c:pt idx="4">
                  <c:v>1833.4380000000001</c:v>
                </c:pt>
                <c:pt idx="5">
                  <c:v>357.23430000000002</c:v>
                </c:pt>
                <c:pt idx="6">
                  <c:v>1335.027</c:v>
                </c:pt>
                <c:pt idx="7">
                  <c:v>1054.5612000000001</c:v>
                </c:pt>
                <c:pt idx="8">
                  <c:v>1250.6175000000001</c:v>
                </c:pt>
                <c:pt idx="9">
                  <c:v>1344.6818000000001</c:v>
                </c:pt>
                <c:pt idx="10">
                  <c:v>259.1259</c:v>
                </c:pt>
                <c:pt idx="11">
                  <c:v>952.57439999999997</c:v>
                </c:pt>
                <c:pt idx="12">
                  <c:v>2552.5367999999999</c:v>
                </c:pt>
                <c:pt idx="13">
                  <c:v>443.66</c:v>
                </c:pt>
                <c:pt idx="14">
                  <c:v>1145.8548000000001</c:v>
                </c:pt>
                <c:pt idx="15">
                  <c:v>2509.4591999999998</c:v>
                </c:pt>
                <c:pt idx="16">
                  <c:v>677.97</c:v>
                </c:pt>
                <c:pt idx="17">
                  <c:v>774.14260000000002</c:v>
                </c:pt>
                <c:pt idx="18">
                  <c:v>838.84500000000003</c:v>
                </c:pt>
                <c:pt idx="19">
                  <c:v>1782.4512</c:v>
                </c:pt>
                <c:pt idx="20">
                  <c:v>2159.4276</c:v>
                </c:pt>
                <c:pt idx="21">
                  <c:v>459.85680000000002</c:v>
                </c:pt>
                <c:pt idx="22">
                  <c:v>2850.1122</c:v>
                </c:pt>
                <c:pt idx="23">
                  <c:v>661.73760000000004</c:v>
                </c:pt>
                <c:pt idx="24">
                  <c:v>216.50399999999999</c:v>
                </c:pt>
                <c:pt idx="25">
                  <c:v>2933.3224</c:v>
                </c:pt>
                <c:pt idx="26">
                  <c:v>599.65440000000001</c:v>
                </c:pt>
                <c:pt idx="27">
                  <c:v>2030.5700999999999</c:v>
                </c:pt>
                <c:pt idx="28">
                  <c:v>132.09379999999999</c:v>
                </c:pt>
                <c:pt idx="29">
                  <c:v>1535.6780000000001</c:v>
                </c:pt>
                <c:pt idx="30">
                  <c:v>373.56060000000002</c:v>
                </c:pt>
                <c:pt idx="31">
                  <c:v>288.98239999999998</c:v>
                </c:pt>
                <c:pt idx="32">
                  <c:v>1154.8943999999999</c:v>
                </c:pt>
                <c:pt idx="33">
                  <c:v>1219.4269999999999</c:v>
                </c:pt>
                <c:pt idx="34">
                  <c:v>2148.1212</c:v>
                </c:pt>
                <c:pt idx="35">
                  <c:v>354.32639999999998</c:v>
                </c:pt>
                <c:pt idx="36">
                  <c:v>1409.9903999999999</c:v>
                </c:pt>
                <c:pt idx="37">
                  <c:v>266.65440000000001</c:v>
                </c:pt>
                <c:pt idx="38">
                  <c:v>2764.8031999999998</c:v>
                </c:pt>
                <c:pt idx="39">
                  <c:v>1105.3432</c:v>
                </c:pt>
                <c:pt idx="40">
                  <c:v>1625.3796</c:v>
                </c:pt>
                <c:pt idx="41">
                  <c:v>945.21720000000016</c:v>
                </c:pt>
                <c:pt idx="42">
                  <c:v>1537.452</c:v>
                </c:pt>
                <c:pt idx="43">
                  <c:v>1864.3176000000001</c:v>
                </c:pt>
                <c:pt idx="44">
                  <c:v>322.3528</c:v>
                </c:pt>
                <c:pt idx="45">
                  <c:v>1050.5039999999999</c:v>
                </c:pt>
                <c:pt idx="46">
                  <c:v>393.5686</c:v>
                </c:pt>
                <c:pt idx="47">
                  <c:v>116.77079999999999</c:v>
                </c:pt>
                <c:pt idx="48">
                  <c:v>372.33359999999999</c:v>
                </c:pt>
                <c:pt idx="49">
                  <c:v>707.77440000000013</c:v>
                </c:pt>
                <c:pt idx="50">
                  <c:v>190.83600000000001</c:v>
                </c:pt>
                <c:pt idx="51">
                  <c:v>169.9854</c:v>
                </c:pt>
                <c:pt idx="52">
                  <c:v>486.06330000000003</c:v>
                </c:pt>
                <c:pt idx="53">
                  <c:v>783.30449999999996</c:v>
                </c:pt>
                <c:pt idx="54">
                  <c:v>1592.4947999999999</c:v>
                </c:pt>
                <c:pt idx="55">
                  <c:v>783.59400000000005</c:v>
                </c:pt>
                <c:pt idx="56">
                  <c:v>1567.356</c:v>
                </c:pt>
                <c:pt idx="57">
                  <c:v>979.43039999999996</c:v>
                </c:pt>
                <c:pt idx="58">
                  <c:v>2552.3015999999998</c:v>
                </c:pt>
                <c:pt idx="59">
                  <c:v>767.17410000000007</c:v>
                </c:pt>
                <c:pt idx="60">
                  <c:v>180.93530000000001</c:v>
                </c:pt>
                <c:pt idx="61">
                  <c:v>307.43439999999998</c:v>
                </c:pt>
                <c:pt idx="62">
                  <c:v>412.66719999999998</c:v>
                </c:pt>
                <c:pt idx="63">
                  <c:v>230.60300000000001</c:v>
                </c:pt>
              </c:numCache>
            </c:numRef>
          </c:val>
          <c:extLst>
            <c:ext xmlns:c16="http://schemas.microsoft.com/office/drawing/2014/chart" uri="{C3380CC4-5D6E-409C-BE32-E72D297353CC}">
              <c16:uniqueId val="{00000000-D7E3-457E-A168-DFCA32BFDBFB}"/>
            </c:ext>
          </c:extLst>
        </c:ser>
        <c:dLbls>
          <c:showLegendKey val="0"/>
          <c:showVal val="0"/>
          <c:showCatName val="0"/>
          <c:showSerName val="0"/>
          <c:showPercent val="0"/>
          <c:showBubbleSize val="0"/>
        </c:dLbls>
        <c:gapWidth val="100"/>
        <c:axId val="638773295"/>
        <c:axId val="638760815"/>
      </c:barChart>
      <c:catAx>
        <c:axId val="638773295"/>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38760815"/>
        <c:crosses val="autoZero"/>
        <c:auto val="1"/>
        <c:lblAlgn val="ctr"/>
        <c:lblOffset val="100"/>
        <c:noMultiLvlLbl val="0"/>
      </c:catAx>
      <c:valAx>
        <c:axId val="638760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3877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'Descriptive statistics'!$F$1</c:f>
              <c:strCache>
                <c:ptCount val="1"/>
                <c:pt idx="0">
                  <c:v>Quantity</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trendline>
            <c:spPr>
              <a:ln w="19050" cap="rnd">
                <a:solidFill>
                  <a:schemeClr val="accent6"/>
                </a:solidFill>
              </a:ln>
              <a:effectLst/>
            </c:spPr>
            <c:trendlineType val="linear"/>
            <c:dispRSqr val="0"/>
            <c:dispEq val="0"/>
          </c:trendline>
          <c:val>
            <c:numRef>
              <c:f>'Descriptive statistics'!$F$2:$F$2001</c:f>
              <c:numCache>
                <c:formatCode>General</c:formatCode>
                <c:ptCount val="2000"/>
                <c:pt idx="0">
                  <c:v>1</c:v>
                </c:pt>
                <c:pt idx="1">
                  <c:v>3</c:v>
                </c:pt>
                <c:pt idx="2">
                  <c:v>4</c:v>
                </c:pt>
                <c:pt idx="3">
                  <c:v>1</c:v>
                </c:pt>
                <c:pt idx="4">
                  <c:v>3</c:v>
                </c:pt>
                <c:pt idx="5">
                  <c:v>3</c:v>
                </c:pt>
                <c:pt idx="6">
                  <c:v>2</c:v>
                </c:pt>
                <c:pt idx="7">
                  <c:v>4</c:v>
                </c:pt>
                <c:pt idx="9">
                  <c:v>2</c:v>
                </c:pt>
                <c:pt idx="10">
                  <c:v>1</c:v>
                </c:pt>
                <c:pt idx="11">
                  <c:v>4</c:v>
                </c:pt>
                <c:pt idx="12">
                  <c:v>4</c:v>
                </c:pt>
                <c:pt idx="13">
                  <c:v>2</c:v>
                </c:pt>
                <c:pt idx="14">
                  <c:v>4</c:v>
                </c:pt>
                <c:pt idx="16">
                  <c:v>2</c:v>
                </c:pt>
                <c:pt idx="17">
                  <c:v>2</c:v>
                </c:pt>
                <c:pt idx="18">
                  <c:v>2</c:v>
                </c:pt>
                <c:pt idx="19">
                  <c:v>4</c:v>
                </c:pt>
                <c:pt idx="20">
                  <c:v>3</c:v>
                </c:pt>
                <c:pt idx="21">
                  <c:v>1</c:v>
                </c:pt>
                <c:pt idx="22">
                  <c:v>3</c:v>
                </c:pt>
                <c:pt idx="23">
                  <c:v>1</c:v>
                </c:pt>
                <c:pt idx="24">
                  <c:v>3</c:v>
                </c:pt>
                <c:pt idx="25">
                  <c:v>4</c:v>
                </c:pt>
                <c:pt idx="26">
                  <c:v>4</c:v>
                </c:pt>
                <c:pt idx="27">
                  <c:v>3</c:v>
                </c:pt>
                <c:pt idx="28">
                  <c:v>2</c:v>
                </c:pt>
                <c:pt idx="30">
                  <c:v>1</c:v>
                </c:pt>
                <c:pt idx="31">
                  <c:v>2</c:v>
                </c:pt>
                <c:pt idx="32">
                  <c:v>4</c:v>
                </c:pt>
                <c:pt idx="33">
                  <c:v>2</c:v>
                </c:pt>
                <c:pt idx="35">
                  <c:v>4</c:v>
                </c:pt>
                <c:pt idx="36">
                  <c:v>3</c:v>
                </c:pt>
                <c:pt idx="37">
                  <c:v>3</c:v>
                </c:pt>
                <c:pt idx="38">
                  <c:v>4</c:v>
                </c:pt>
                <c:pt idx="39">
                  <c:v>2</c:v>
                </c:pt>
                <c:pt idx="40">
                  <c:v>2</c:v>
                </c:pt>
                <c:pt idx="41">
                  <c:v>3</c:v>
                </c:pt>
                <c:pt idx="42">
                  <c:v>2</c:v>
                </c:pt>
                <c:pt idx="44">
                  <c:v>2</c:v>
                </c:pt>
                <c:pt idx="45">
                  <c:v>4</c:v>
                </c:pt>
                <c:pt idx="46">
                  <c:v>1</c:v>
                </c:pt>
                <c:pt idx="47">
                  <c:v>1</c:v>
                </c:pt>
                <c:pt idx="48">
                  <c:v>1</c:v>
                </c:pt>
                <c:pt idx="49">
                  <c:v>2</c:v>
                </c:pt>
                <c:pt idx="50">
                  <c:v>3</c:v>
                </c:pt>
                <c:pt idx="51">
                  <c:v>3</c:v>
                </c:pt>
                <c:pt idx="52">
                  <c:v>3</c:v>
                </c:pt>
                <c:pt idx="53">
                  <c:v>1</c:v>
                </c:pt>
                <c:pt idx="54">
                  <c:v>4</c:v>
                </c:pt>
                <c:pt idx="55">
                  <c:v>2</c:v>
                </c:pt>
                <c:pt idx="56">
                  <c:v>2</c:v>
                </c:pt>
                <c:pt idx="57">
                  <c:v>2</c:v>
                </c:pt>
                <c:pt idx="58">
                  <c:v>4</c:v>
                </c:pt>
                <c:pt idx="59">
                  <c:v>1</c:v>
                </c:pt>
                <c:pt idx="60">
                  <c:v>1</c:v>
                </c:pt>
                <c:pt idx="61">
                  <c:v>1</c:v>
                </c:pt>
                <c:pt idx="62">
                  <c:v>1</c:v>
                </c:pt>
                <c:pt idx="63">
                  <c:v>2</c:v>
                </c:pt>
                <c:pt idx="64">
                  <c:v>3</c:v>
                </c:pt>
                <c:pt idx="65">
                  <c:v>2</c:v>
                </c:pt>
                <c:pt idx="66">
                  <c:v>4</c:v>
                </c:pt>
                <c:pt idx="67">
                  <c:v>1</c:v>
                </c:pt>
                <c:pt idx="68">
                  <c:v>4</c:v>
                </c:pt>
                <c:pt idx="69">
                  <c:v>4</c:v>
                </c:pt>
                <c:pt idx="70">
                  <c:v>3</c:v>
                </c:pt>
                <c:pt idx="71">
                  <c:v>2</c:v>
                </c:pt>
                <c:pt idx="72">
                  <c:v>1</c:v>
                </c:pt>
                <c:pt idx="73">
                  <c:v>2</c:v>
                </c:pt>
                <c:pt idx="74">
                  <c:v>1</c:v>
                </c:pt>
                <c:pt idx="75">
                  <c:v>4</c:v>
                </c:pt>
                <c:pt idx="76">
                  <c:v>2</c:v>
                </c:pt>
                <c:pt idx="77">
                  <c:v>1</c:v>
                </c:pt>
                <c:pt idx="78">
                  <c:v>2</c:v>
                </c:pt>
                <c:pt idx="79">
                  <c:v>1</c:v>
                </c:pt>
                <c:pt idx="80">
                  <c:v>1</c:v>
                </c:pt>
                <c:pt idx="81">
                  <c:v>1</c:v>
                </c:pt>
                <c:pt idx="82">
                  <c:v>2</c:v>
                </c:pt>
                <c:pt idx="83">
                  <c:v>4</c:v>
                </c:pt>
                <c:pt idx="84">
                  <c:v>1</c:v>
                </c:pt>
                <c:pt idx="85">
                  <c:v>4</c:v>
                </c:pt>
                <c:pt idx="86">
                  <c:v>3</c:v>
                </c:pt>
                <c:pt idx="87">
                  <c:v>3</c:v>
                </c:pt>
                <c:pt idx="88">
                  <c:v>2</c:v>
                </c:pt>
                <c:pt idx="89">
                  <c:v>4</c:v>
                </c:pt>
                <c:pt idx="90">
                  <c:v>2</c:v>
                </c:pt>
                <c:pt idx="91">
                  <c:v>4</c:v>
                </c:pt>
                <c:pt idx="92">
                  <c:v>1</c:v>
                </c:pt>
                <c:pt idx="93">
                  <c:v>2</c:v>
                </c:pt>
                <c:pt idx="94">
                  <c:v>2</c:v>
                </c:pt>
                <c:pt idx="95">
                  <c:v>2</c:v>
                </c:pt>
                <c:pt idx="96">
                  <c:v>1</c:v>
                </c:pt>
                <c:pt idx="97">
                  <c:v>3</c:v>
                </c:pt>
                <c:pt idx="98">
                  <c:v>4</c:v>
                </c:pt>
                <c:pt idx="99">
                  <c:v>3</c:v>
                </c:pt>
                <c:pt idx="100">
                  <c:v>2</c:v>
                </c:pt>
                <c:pt idx="101">
                  <c:v>3</c:v>
                </c:pt>
                <c:pt idx="102">
                  <c:v>2</c:v>
                </c:pt>
                <c:pt idx="103">
                  <c:v>4</c:v>
                </c:pt>
                <c:pt idx="104">
                  <c:v>2</c:v>
                </c:pt>
                <c:pt idx="105">
                  <c:v>2</c:v>
                </c:pt>
                <c:pt idx="106">
                  <c:v>3</c:v>
                </c:pt>
                <c:pt idx="107">
                  <c:v>4</c:v>
                </c:pt>
                <c:pt idx="108">
                  <c:v>3</c:v>
                </c:pt>
                <c:pt idx="109">
                  <c:v>3</c:v>
                </c:pt>
                <c:pt idx="110">
                  <c:v>4</c:v>
                </c:pt>
                <c:pt idx="111">
                  <c:v>2</c:v>
                </c:pt>
                <c:pt idx="112">
                  <c:v>3</c:v>
                </c:pt>
                <c:pt idx="113">
                  <c:v>1</c:v>
                </c:pt>
                <c:pt idx="114">
                  <c:v>2</c:v>
                </c:pt>
                <c:pt idx="115">
                  <c:v>4</c:v>
                </c:pt>
                <c:pt idx="116">
                  <c:v>4</c:v>
                </c:pt>
                <c:pt idx="117">
                  <c:v>3</c:v>
                </c:pt>
                <c:pt idx="118">
                  <c:v>1</c:v>
                </c:pt>
                <c:pt idx="119">
                  <c:v>2</c:v>
                </c:pt>
                <c:pt idx="120">
                  <c:v>2</c:v>
                </c:pt>
                <c:pt idx="121">
                  <c:v>3</c:v>
                </c:pt>
                <c:pt idx="122">
                  <c:v>2</c:v>
                </c:pt>
                <c:pt idx="123">
                  <c:v>3</c:v>
                </c:pt>
                <c:pt idx="124">
                  <c:v>2</c:v>
                </c:pt>
                <c:pt idx="125">
                  <c:v>1</c:v>
                </c:pt>
                <c:pt idx="126">
                  <c:v>1</c:v>
                </c:pt>
                <c:pt idx="127">
                  <c:v>3</c:v>
                </c:pt>
                <c:pt idx="128">
                  <c:v>2</c:v>
                </c:pt>
                <c:pt idx="129">
                  <c:v>1</c:v>
                </c:pt>
                <c:pt idx="130">
                  <c:v>1</c:v>
                </c:pt>
                <c:pt idx="131">
                  <c:v>3</c:v>
                </c:pt>
                <c:pt idx="132">
                  <c:v>4</c:v>
                </c:pt>
                <c:pt idx="133">
                  <c:v>2</c:v>
                </c:pt>
                <c:pt idx="134">
                  <c:v>4</c:v>
                </c:pt>
                <c:pt idx="135">
                  <c:v>3</c:v>
                </c:pt>
                <c:pt idx="136">
                  <c:v>3</c:v>
                </c:pt>
                <c:pt idx="137">
                  <c:v>1</c:v>
                </c:pt>
                <c:pt idx="138">
                  <c:v>3</c:v>
                </c:pt>
                <c:pt idx="139">
                  <c:v>4</c:v>
                </c:pt>
                <c:pt idx="140">
                  <c:v>2</c:v>
                </c:pt>
                <c:pt idx="141">
                  <c:v>1</c:v>
                </c:pt>
                <c:pt idx="142">
                  <c:v>2</c:v>
                </c:pt>
                <c:pt idx="143">
                  <c:v>4</c:v>
                </c:pt>
                <c:pt idx="144">
                  <c:v>3</c:v>
                </c:pt>
                <c:pt idx="145">
                  <c:v>2</c:v>
                </c:pt>
                <c:pt idx="146">
                  <c:v>3</c:v>
                </c:pt>
                <c:pt idx="147">
                  <c:v>1</c:v>
                </c:pt>
                <c:pt idx="148">
                  <c:v>1</c:v>
                </c:pt>
                <c:pt idx="149">
                  <c:v>3</c:v>
                </c:pt>
                <c:pt idx="150">
                  <c:v>4</c:v>
                </c:pt>
                <c:pt idx="151">
                  <c:v>4</c:v>
                </c:pt>
                <c:pt idx="152">
                  <c:v>2</c:v>
                </c:pt>
                <c:pt idx="153">
                  <c:v>3</c:v>
                </c:pt>
                <c:pt idx="154">
                  <c:v>1</c:v>
                </c:pt>
                <c:pt idx="155">
                  <c:v>4</c:v>
                </c:pt>
                <c:pt idx="156">
                  <c:v>2</c:v>
                </c:pt>
                <c:pt idx="157">
                  <c:v>1</c:v>
                </c:pt>
                <c:pt idx="158">
                  <c:v>2</c:v>
                </c:pt>
                <c:pt idx="159">
                  <c:v>2</c:v>
                </c:pt>
                <c:pt idx="160">
                  <c:v>2</c:v>
                </c:pt>
                <c:pt idx="161">
                  <c:v>1</c:v>
                </c:pt>
                <c:pt idx="162">
                  <c:v>3</c:v>
                </c:pt>
                <c:pt idx="163">
                  <c:v>1</c:v>
                </c:pt>
                <c:pt idx="164">
                  <c:v>4</c:v>
                </c:pt>
                <c:pt idx="165">
                  <c:v>3</c:v>
                </c:pt>
                <c:pt idx="166">
                  <c:v>4</c:v>
                </c:pt>
                <c:pt idx="167">
                  <c:v>4</c:v>
                </c:pt>
                <c:pt idx="168">
                  <c:v>1</c:v>
                </c:pt>
                <c:pt idx="169">
                  <c:v>2</c:v>
                </c:pt>
                <c:pt idx="170">
                  <c:v>1</c:v>
                </c:pt>
                <c:pt idx="171">
                  <c:v>1</c:v>
                </c:pt>
                <c:pt idx="172">
                  <c:v>2</c:v>
                </c:pt>
                <c:pt idx="173">
                  <c:v>2</c:v>
                </c:pt>
                <c:pt idx="174">
                  <c:v>4</c:v>
                </c:pt>
                <c:pt idx="175">
                  <c:v>2</c:v>
                </c:pt>
                <c:pt idx="176">
                  <c:v>1</c:v>
                </c:pt>
                <c:pt idx="177">
                  <c:v>1</c:v>
                </c:pt>
                <c:pt idx="178">
                  <c:v>4</c:v>
                </c:pt>
                <c:pt idx="179">
                  <c:v>2</c:v>
                </c:pt>
                <c:pt idx="180">
                  <c:v>3</c:v>
                </c:pt>
                <c:pt idx="181">
                  <c:v>3</c:v>
                </c:pt>
                <c:pt idx="182">
                  <c:v>4</c:v>
                </c:pt>
                <c:pt idx="183">
                  <c:v>1</c:v>
                </c:pt>
                <c:pt idx="184">
                  <c:v>1</c:v>
                </c:pt>
                <c:pt idx="185">
                  <c:v>3</c:v>
                </c:pt>
                <c:pt idx="186">
                  <c:v>2</c:v>
                </c:pt>
                <c:pt idx="187">
                  <c:v>2</c:v>
                </c:pt>
                <c:pt idx="188">
                  <c:v>3</c:v>
                </c:pt>
                <c:pt idx="189">
                  <c:v>1</c:v>
                </c:pt>
                <c:pt idx="190">
                  <c:v>3</c:v>
                </c:pt>
                <c:pt idx="191">
                  <c:v>1</c:v>
                </c:pt>
                <c:pt idx="192">
                  <c:v>3</c:v>
                </c:pt>
                <c:pt idx="193">
                  <c:v>1</c:v>
                </c:pt>
                <c:pt idx="194">
                  <c:v>3</c:v>
                </c:pt>
                <c:pt idx="195">
                  <c:v>1</c:v>
                </c:pt>
                <c:pt idx="196">
                  <c:v>4</c:v>
                </c:pt>
                <c:pt idx="197">
                  <c:v>1</c:v>
                </c:pt>
                <c:pt idx="198">
                  <c:v>1</c:v>
                </c:pt>
                <c:pt idx="199">
                  <c:v>2</c:v>
                </c:pt>
                <c:pt idx="200">
                  <c:v>3</c:v>
                </c:pt>
                <c:pt idx="201">
                  <c:v>1</c:v>
                </c:pt>
                <c:pt idx="202">
                  <c:v>4</c:v>
                </c:pt>
                <c:pt idx="203">
                  <c:v>2</c:v>
                </c:pt>
                <c:pt idx="204">
                  <c:v>3</c:v>
                </c:pt>
                <c:pt idx="205">
                  <c:v>1</c:v>
                </c:pt>
                <c:pt idx="206">
                  <c:v>4</c:v>
                </c:pt>
                <c:pt idx="207">
                  <c:v>1</c:v>
                </c:pt>
                <c:pt idx="208">
                  <c:v>4</c:v>
                </c:pt>
                <c:pt idx="209">
                  <c:v>1</c:v>
                </c:pt>
                <c:pt idx="210">
                  <c:v>1</c:v>
                </c:pt>
                <c:pt idx="211">
                  <c:v>3</c:v>
                </c:pt>
                <c:pt idx="212">
                  <c:v>4</c:v>
                </c:pt>
                <c:pt idx="213">
                  <c:v>1</c:v>
                </c:pt>
                <c:pt idx="214">
                  <c:v>1</c:v>
                </c:pt>
                <c:pt idx="215">
                  <c:v>3</c:v>
                </c:pt>
                <c:pt idx="216">
                  <c:v>3</c:v>
                </c:pt>
                <c:pt idx="217">
                  <c:v>1</c:v>
                </c:pt>
                <c:pt idx="218">
                  <c:v>4</c:v>
                </c:pt>
                <c:pt idx="219">
                  <c:v>4</c:v>
                </c:pt>
                <c:pt idx="220">
                  <c:v>3</c:v>
                </c:pt>
                <c:pt idx="221">
                  <c:v>4</c:v>
                </c:pt>
                <c:pt idx="222">
                  <c:v>3</c:v>
                </c:pt>
                <c:pt idx="223">
                  <c:v>4</c:v>
                </c:pt>
                <c:pt idx="224">
                  <c:v>3</c:v>
                </c:pt>
                <c:pt idx="225">
                  <c:v>3</c:v>
                </c:pt>
                <c:pt idx="226">
                  <c:v>4</c:v>
                </c:pt>
                <c:pt idx="227">
                  <c:v>2</c:v>
                </c:pt>
                <c:pt idx="228">
                  <c:v>2</c:v>
                </c:pt>
                <c:pt idx="229">
                  <c:v>3</c:v>
                </c:pt>
                <c:pt idx="230">
                  <c:v>3</c:v>
                </c:pt>
                <c:pt idx="231">
                  <c:v>4</c:v>
                </c:pt>
                <c:pt idx="232">
                  <c:v>4</c:v>
                </c:pt>
                <c:pt idx="233">
                  <c:v>1</c:v>
                </c:pt>
                <c:pt idx="234">
                  <c:v>1</c:v>
                </c:pt>
                <c:pt idx="235">
                  <c:v>1</c:v>
                </c:pt>
                <c:pt idx="236">
                  <c:v>4</c:v>
                </c:pt>
                <c:pt idx="237">
                  <c:v>4</c:v>
                </c:pt>
                <c:pt idx="238">
                  <c:v>1</c:v>
                </c:pt>
                <c:pt idx="239">
                  <c:v>3</c:v>
                </c:pt>
                <c:pt idx="240">
                  <c:v>3</c:v>
                </c:pt>
                <c:pt idx="241">
                  <c:v>1</c:v>
                </c:pt>
                <c:pt idx="242">
                  <c:v>1</c:v>
                </c:pt>
                <c:pt idx="243">
                  <c:v>2</c:v>
                </c:pt>
                <c:pt idx="244">
                  <c:v>4</c:v>
                </c:pt>
                <c:pt idx="245">
                  <c:v>2</c:v>
                </c:pt>
                <c:pt idx="246">
                  <c:v>2</c:v>
                </c:pt>
                <c:pt idx="247">
                  <c:v>1</c:v>
                </c:pt>
                <c:pt idx="248">
                  <c:v>3</c:v>
                </c:pt>
                <c:pt idx="249">
                  <c:v>2</c:v>
                </c:pt>
                <c:pt idx="250">
                  <c:v>4</c:v>
                </c:pt>
                <c:pt idx="251">
                  <c:v>4</c:v>
                </c:pt>
                <c:pt idx="252">
                  <c:v>1</c:v>
                </c:pt>
                <c:pt idx="253">
                  <c:v>2</c:v>
                </c:pt>
                <c:pt idx="254">
                  <c:v>2</c:v>
                </c:pt>
                <c:pt idx="255">
                  <c:v>3</c:v>
                </c:pt>
                <c:pt idx="256">
                  <c:v>2</c:v>
                </c:pt>
                <c:pt idx="257">
                  <c:v>2</c:v>
                </c:pt>
                <c:pt idx="258">
                  <c:v>1</c:v>
                </c:pt>
                <c:pt idx="259">
                  <c:v>2</c:v>
                </c:pt>
                <c:pt idx="260">
                  <c:v>4</c:v>
                </c:pt>
                <c:pt idx="261">
                  <c:v>4</c:v>
                </c:pt>
                <c:pt idx="262">
                  <c:v>3</c:v>
                </c:pt>
                <c:pt idx="263">
                  <c:v>2</c:v>
                </c:pt>
                <c:pt idx="264">
                  <c:v>4</c:v>
                </c:pt>
                <c:pt idx="265">
                  <c:v>1</c:v>
                </c:pt>
                <c:pt idx="266">
                  <c:v>4</c:v>
                </c:pt>
                <c:pt idx="267">
                  <c:v>2</c:v>
                </c:pt>
                <c:pt idx="268">
                  <c:v>3</c:v>
                </c:pt>
                <c:pt idx="269">
                  <c:v>4</c:v>
                </c:pt>
                <c:pt idx="270">
                  <c:v>4</c:v>
                </c:pt>
                <c:pt idx="271">
                  <c:v>2</c:v>
                </c:pt>
                <c:pt idx="272">
                  <c:v>3</c:v>
                </c:pt>
                <c:pt idx="273">
                  <c:v>1</c:v>
                </c:pt>
                <c:pt idx="274">
                  <c:v>1</c:v>
                </c:pt>
                <c:pt idx="275">
                  <c:v>1</c:v>
                </c:pt>
                <c:pt idx="276">
                  <c:v>4</c:v>
                </c:pt>
                <c:pt idx="277">
                  <c:v>4</c:v>
                </c:pt>
                <c:pt idx="278">
                  <c:v>4</c:v>
                </c:pt>
                <c:pt idx="279">
                  <c:v>3</c:v>
                </c:pt>
                <c:pt idx="280">
                  <c:v>1</c:v>
                </c:pt>
                <c:pt idx="281">
                  <c:v>3</c:v>
                </c:pt>
                <c:pt idx="282">
                  <c:v>3</c:v>
                </c:pt>
                <c:pt idx="283">
                  <c:v>3</c:v>
                </c:pt>
                <c:pt idx="284">
                  <c:v>1</c:v>
                </c:pt>
                <c:pt idx="285">
                  <c:v>2</c:v>
                </c:pt>
                <c:pt idx="286">
                  <c:v>3</c:v>
                </c:pt>
                <c:pt idx="287">
                  <c:v>4</c:v>
                </c:pt>
                <c:pt idx="288">
                  <c:v>3</c:v>
                </c:pt>
                <c:pt idx="289">
                  <c:v>1</c:v>
                </c:pt>
                <c:pt idx="290">
                  <c:v>4</c:v>
                </c:pt>
                <c:pt idx="291">
                  <c:v>1</c:v>
                </c:pt>
                <c:pt idx="292">
                  <c:v>1</c:v>
                </c:pt>
                <c:pt idx="293">
                  <c:v>4</c:v>
                </c:pt>
                <c:pt idx="294">
                  <c:v>2</c:v>
                </c:pt>
                <c:pt idx="295">
                  <c:v>4</c:v>
                </c:pt>
                <c:pt idx="296">
                  <c:v>4</c:v>
                </c:pt>
                <c:pt idx="297">
                  <c:v>4</c:v>
                </c:pt>
                <c:pt idx="298">
                  <c:v>4</c:v>
                </c:pt>
                <c:pt idx="299">
                  <c:v>2</c:v>
                </c:pt>
                <c:pt idx="300">
                  <c:v>4</c:v>
                </c:pt>
                <c:pt idx="301">
                  <c:v>3</c:v>
                </c:pt>
                <c:pt idx="302">
                  <c:v>2</c:v>
                </c:pt>
                <c:pt idx="303">
                  <c:v>2</c:v>
                </c:pt>
                <c:pt idx="304">
                  <c:v>3</c:v>
                </c:pt>
                <c:pt idx="305">
                  <c:v>4</c:v>
                </c:pt>
                <c:pt idx="306">
                  <c:v>2</c:v>
                </c:pt>
                <c:pt idx="307">
                  <c:v>3</c:v>
                </c:pt>
                <c:pt idx="308">
                  <c:v>4</c:v>
                </c:pt>
                <c:pt idx="309">
                  <c:v>2</c:v>
                </c:pt>
                <c:pt idx="310">
                  <c:v>2</c:v>
                </c:pt>
                <c:pt idx="311">
                  <c:v>4</c:v>
                </c:pt>
                <c:pt idx="312">
                  <c:v>2</c:v>
                </c:pt>
                <c:pt idx="313">
                  <c:v>1</c:v>
                </c:pt>
                <c:pt idx="314">
                  <c:v>1</c:v>
                </c:pt>
                <c:pt idx="315">
                  <c:v>2</c:v>
                </c:pt>
                <c:pt idx="316">
                  <c:v>3</c:v>
                </c:pt>
                <c:pt idx="317">
                  <c:v>1</c:v>
                </c:pt>
                <c:pt idx="318">
                  <c:v>2</c:v>
                </c:pt>
                <c:pt idx="319">
                  <c:v>1</c:v>
                </c:pt>
                <c:pt idx="320">
                  <c:v>3</c:v>
                </c:pt>
                <c:pt idx="321">
                  <c:v>1</c:v>
                </c:pt>
                <c:pt idx="322">
                  <c:v>1</c:v>
                </c:pt>
                <c:pt idx="323">
                  <c:v>1</c:v>
                </c:pt>
                <c:pt idx="324">
                  <c:v>4</c:v>
                </c:pt>
                <c:pt idx="325">
                  <c:v>3</c:v>
                </c:pt>
                <c:pt idx="326">
                  <c:v>2</c:v>
                </c:pt>
                <c:pt idx="327">
                  <c:v>1</c:v>
                </c:pt>
                <c:pt idx="328">
                  <c:v>3</c:v>
                </c:pt>
                <c:pt idx="329">
                  <c:v>4</c:v>
                </c:pt>
                <c:pt idx="330">
                  <c:v>3</c:v>
                </c:pt>
                <c:pt idx="331">
                  <c:v>1</c:v>
                </c:pt>
                <c:pt idx="332">
                  <c:v>3</c:v>
                </c:pt>
                <c:pt idx="333">
                  <c:v>3</c:v>
                </c:pt>
                <c:pt idx="334">
                  <c:v>2</c:v>
                </c:pt>
                <c:pt idx="335">
                  <c:v>4</c:v>
                </c:pt>
                <c:pt idx="336">
                  <c:v>3</c:v>
                </c:pt>
                <c:pt idx="337">
                  <c:v>1</c:v>
                </c:pt>
                <c:pt idx="338">
                  <c:v>2</c:v>
                </c:pt>
                <c:pt idx="339">
                  <c:v>4</c:v>
                </c:pt>
                <c:pt idx="340">
                  <c:v>3</c:v>
                </c:pt>
                <c:pt idx="341">
                  <c:v>3</c:v>
                </c:pt>
                <c:pt idx="342">
                  <c:v>2</c:v>
                </c:pt>
                <c:pt idx="343">
                  <c:v>3</c:v>
                </c:pt>
                <c:pt idx="344">
                  <c:v>1</c:v>
                </c:pt>
                <c:pt idx="345">
                  <c:v>2</c:v>
                </c:pt>
                <c:pt idx="346">
                  <c:v>3</c:v>
                </c:pt>
                <c:pt idx="347">
                  <c:v>2</c:v>
                </c:pt>
                <c:pt idx="348">
                  <c:v>2</c:v>
                </c:pt>
                <c:pt idx="349">
                  <c:v>2</c:v>
                </c:pt>
                <c:pt idx="350">
                  <c:v>2</c:v>
                </c:pt>
                <c:pt idx="351">
                  <c:v>3</c:v>
                </c:pt>
                <c:pt idx="352">
                  <c:v>4</c:v>
                </c:pt>
                <c:pt idx="353">
                  <c:v>4</c:v>
                </c:pt>
                <c:pt idx="354">
                  <c:v>4</c:v>
                </c:pt>
                <c:pt idx="355">
                  <c:v>2</c:v>
                </c:pt>
                <c:pt idx="356">
                  <c:v>1</c:v>
                </c:pt>
                <c:pt idx="357">
                  <c:v>3</c:v>
                </c:pt>
                <c:pt idx="358">
                  <c:v>4</c:v>
                </c:pt>
                <c:pt idx="359">
                  <c:v>3</c:v>
                </c:pt>
                <c:pt idx="360">
                  <c:v>4</c:v>
                </c:pt>
                <c:pt idx="361">
                  <c:v>1</c:v>
                </c:pt>
                <c:pt idx="362">
                  <c:v>2</c:v>
                </c:pt>
                <c:pt idx="363">
                  <c:v>1</c:v>
                </c:pt>
                <c:pt idx="364">
                  <c:v>1</c:v>
                </c:pt>
                <c:pt idx="365">
                  <c:v>2</c:v>
                </c:pt>
                <c:pt idx="366">
                  <c:v>1</c:v>
                </c:pt>
                <c:pt idx="367">
                  <c:v>3</c:v>
                </c:pt>
                <c:pt idx="368">
                  <c:v>2</c:v>
                </c:pt>
                <c:pt idx="369">
                  <c:v>4</c:v>
                </c:pt>
                <c:pt idx="370">
                  <c:v>1</c:v>
                </c:pt>
                <c:pt idx="371">
                  <c:v>1</c:v>
                </c:pt>
                <c:pt idx="372">
                  <c:v>2</c:v>
                </c:pt>
                <c:pt idx="373">
                  <c:v>2</c:v>
                </c:pt>
                <c:pt idx="374">
                  <c:v>1</c:v>
                </c:pt>
                <c:pt idx="375">
                  <c:v>1</c:v>
                </c:pt>
                <c:pt idx="376">
                  <c:v>4</c:v>
                </c:pt>
                <c:pt idx="377">
                  <c:v>1</c:v>
                </c:pt>
                <c:pt idx="378">
                  <c:v>4</c:v>
                </c:pt>
                <c:pt idx="379">
                  <c:v>3</c:v>
                </c:pt>
                <c:pt idx="380">
                  <c:v>4</c:v>
                </c:pt>
                <c:pt idx="381">
                  <c:v>3</c:v>
                </c:pt>
                <c:pt idx="382">
                  <c:v>2</c:v>
                </c:pt>
                <c:pt idx="383">
                  <c:v>1</c:v>
                </c:pt>
                <c:pt idx="384">
                  <c:v>4</c:v>
                </c:pt>
                <c:pt idx="385">
                  <c:v>4</c:v>
                </c:pt>
                <c:pt idx="386">
                  <c:v>3</c:v>
                </c:pt>
                <c:pt idx="387">
                  <c:v>4</c:v>
                </c:pt>
                <c:pt idx="388">
                  <c:v>1</c:v>
                </c:pt>
                <c:pt idx="389">
                  <c:v>4</c:v>
                </c:pt>
                <c:pt idx="390">
                  <c:v>4</c:v>
                </c:pt>
                <c:pt idx="391">
                  <c:v>2</c:v>
                </c:pt>
                <c:pt idx="392">
                  <c:v>3</c:v>
                </c:pt>
                <c:pt idx="393">
                  <c:v>3</c:v>
                </c:pt>
                <c:pt idx="394">
                  <c:v>2</c:v>
                </c:pt>
                <c:pt idx="395">
                  <c:v>4</c:v>
                </c:pt>
                <c:pt idx="396">
                  <c:v>3</c:v>
                </c:pt>
                <c:pt idx="397">
                  <c:v>3</c:v>
                </c:pt>
                <c:pt idx="398">
                  <c:v>2</c:v>
                </c:pt>
                <c:pt idx="399">
                  <c:v>2</c:v>
                </c:pt>
                <c:pt idx="400">
                  <c:v>2</c:v>
                </c:pt>
                <c:pt idx="401">
                  <c:v>4</c:v>
                </c:pt>
                <c:pt idx="402">
                  <c:v>1</c:v>
                </c:pt>
                <c:pt idx="403">
                  <c:v>4</c:v>
                </c:pt>
                <c:pt idx="404">
                  <c:v>4</c:v>
                </c:pt>
                <c:pt idx="405">
                  <c:v>1</c:v>
                </c:pt>
                <c:pt idx="406">
                  <c:v>1</c:v>
                </c:pt>
                <c:pt idx="407">
                  <c:v>2</c:v>
                </c:pt>
                <c:pt idx="408">
                  <c:v>3</c:v>
                </c:pt>
                <c:pt idx="409">
                  <c:v>4</c:v>
                </c:pt>
                <c:pt idx="410">
                  <c:v>4</c:v>
                </c:pt>
                <c:pt idx="411">
                  <c:v>1</c:v>
                </c:pt>
                <c:pt idx="412">
                  <c:v>3</c:v>
                </c:pt>
                <c:pt idx="413">
                  <c:v>1</c:v>
                </c:pt>
                <c:pt idx="414">
                  <c:v>2</c:v>
                </c:pt>
                <c:pt idx="415">
                  <c:v>1</c:v>
                </c:pt>
                <c:pt idx="416">
                  <c:v>2</c:v>
                </c:pt>
                <c:pt idx="417">
                  <c:v>2</c:v>
                </c:pt>
                <c:pt idx="418">
                  <c:v>3</c:v>
                </c:pt>
                <c:pt idx="419">
                  <c:v>2</c:v>
                </c:pt>
                <c:pt idx="420">
                  <c:v>2</c:v>
                </c:pt>
                <c:pt idx="421">
                  <c:v>3</c:v>
                </c:pt>
                <c:pt idx="422">
                  <c:v>1</c:v>
                </c:pt>
                <c:pt idx="423">
                  <c:v>1</c:v>
                </c:pt>
                <c:pt idx="424">
                  <c:v>1</c:v>
                </c:pt>
                <c:pt idx="425">
                  <c:v>2</c:v>
                </c:pt>
                <c:pt idx="426">
                  <c:v>4</c:v>
                </c:pt>
                <c:pt idx="427">
                  <c:v>4</c:v>
                </c:pt>
                <c:pt idx="428">
                  <c:v>2</c:v>
                </c:pt>
                <c:pt idx="429">
                  <c:v>4</c:v>
                </c:pt>
                <c:pt idx="430">
                  <c:v>3</c:v>
                </c:pt>
                <c:pt idx="431">
                  <c:v>2</c:v>
                </c:pt>
                <c:pt idx="432">
                  <c:v>3</c:v>
                </c:pt>
                <c:pt idx="433">
                  <c:v>2</c:v>
                </c:pt>
                <c:pt idx="434">
                  <c:v>3</c:v>
                </c:pt>
                <c:pt idx="435">
                  <c:v>4</c:v>
                </c:pt>
                <c:pt idx="436">
                  <c:v>4</c:v>
                </c:pt>
                <c:pt idx="437">
                  <c:v>3</c:v>
                </c:pt>
                <c:pt idx="438">
                  <c:v>2</c:v>
                </c:pt>
                <c:pt idx="439">
                  <c:v>4</c:v>
                </c:pt>
                <c:pt idx="440">
                  <c:v>2</c:v>
                </c:pt>
                <c:pt idx="441">
                  <c:v>2</c:v>
                </c:pt>
                <c:pt idx="442">
                  <c:v>2</c:v>
                </c:pt>
                <c:pt idx="443">
                  <c:v>4</c:v>
                </c:pt>
                <c:pt idx="444">
                  <c:v>2</c:v>
                </c:pt>
                <c:pt idx="445">
                  <c:v>4</c:v>
                </c:pt>
                <c:pt idx="446">
                  <c:v>2</c:v>
                </c:pt>
                <c:pt idx="447">
                  <c:v>3</c:v>
                </c:pt>
                <c:pt idx="448">
                  <c:v>1</c:v>
                </c:pt>
                <c:pt idx="449">
                  <c:v>2</c:v>
                </c:pt>
                <c:pt idx="450">
                  <c:v>3</c:v>
                </c:pt>
                <c:pt idx="451">
                  <c:v>4</c:v>
                </c:pt>
                <c:pt idx="452">
                  <c:v>2</c:v>
                </c:pt>
                <c:pt idx="453">
                  <c:v>2</c:v>
                </c:pt>
                <c:pt idx="454">
                  <c:v>3</c:v>
                </c:pt>
                <c:pt idx="455">
                  <c:v>2</c:v>
                </c:pt>
                <c:pt idx="456">
                  <c:v>4</c:v>
                </c:pt>
                <c:pt idx="457">
                  <c:v>2</c:v>
                </c:pt>
                <c:pt idx="458">
                  <c:v>3</c:v>
                </c:pt>
                <c:pt idx="459">
                  <c:v>2</c:v>
                </c:pt>
                <c:pt idx="460">
                  <c:v>4</c:v>
                </c:pt>
                <c:pt idx="461">
                  <c:v>4</c:v>
                </c:pt>
                <c:pt idx="462">
                  <c:v>2</c:v>
                </c:pt>
                <c:pt idx="463">
                  <c:v>2</c:v>
                </c:pt>
                <c:pt idx="464">
                  <c:v>1</c:v>
                </c:pt>
                <c:pt idx="465">
                  <c:v>1</c:v>
                </c:pt>
                <c:pt idx="466">
                  <c:v>3</c:v>
                </c:pt>
                <c:pt idx="467">
                  <c:v>4</c:v>
                </c:pt>
                <c:pt idx="468">
                  <c:v>1</c:v>
                </c:pt>
                <c:pt idx="469">
                  <c:v>4</c:v>
                </c:pt>
                <c:pt idx="470">
                  <c:v>1</c:v>
                </c:pt>
                <c:pt idx="471">
                  <c:v>1</c:v>
                </c:pt>
                <c:pt idx="472">
                  <c:v>3</c:v>
                </c:pt>
                <c:pt idx="473">
                  <c:v>1</c:v>
                </c:pt>
                <c:pt idx="474">
                  <c:v>3</c:v>
                </c:pt>
                <c:pt idx="475">
                  <c:v>2</c:v>
                </c:pt>
                <c:pt idx="476">
                  <c:v>4</c:v>
                </c:pt>
                <c:pt idx="477">
                  <c:v>1</c:v>
                </c:pt>
                <c:pt idx="478">
                  <c:v>1</c:v>
                </c:pt>
                <c:pt idx="479">
                  <c:v>3</c:v>
                </c:pt>
                <c:pt idx="480">
                  <c:v>1</c:v>
                </c:pt>
                <c:pt idx="481">
                  <c:v>3</c:v>
                </c:pt>
                <c:pt idx="482">
                  <c:v>2</c:v>
                </c:pt>
                <c:pt idx="483">
                  <c:v>1</c:v>
                </c:pt>
                <c:pt idx="484">
                  <c:v>1</c:v>
                </c:pt>
                <c:pt idx="485">
                  <c:v>2</c:v>
                </c:pt>
                <c:pt idx="486">
                  <c:v>3</c:v>
                </c:pt>
                <c:pt idx="487">
                  <c:v>4</c:v>
                </c:pt>
                <c:pt idx="488">
                  <c:v>4</c:v>
                </c:pt>
                <c:pt idx="489">
                  <c:v>2</c:v>
                </c:pt>
                <c:pt idx="490">
                  <c:v>1</c:v>
                </c:pt>
                <c:pt idx="491">
                  <c:v>3</c:v>
                </c:pt>
                <c:pt idx="492">
                  <c:v>2</c:v>
                </c:pt>
                <c:pt idx="493">
                  <c:v>2</c:v>
                </c:pt>
                <c:pt idx="494">
                  <c:v>1</c:v>
                </c:pt>
                <c:pt idx="495">
                  <c:v>2</c:v>
                </c:pt>
                <c:pt idx="496">
                  <c:v>2</c:v>
                </c:pt>
                <c:pt idx="497">
                  <c:v>1</c:v>
                </c:pt>
                <c:pt idx="498">
                  <c:v>2</c:v>
                </c:pt>
                <c:pt idx="499">
                  <c:v>1</c:v>
                </c:pt>
                <c:pt idx="500">
                  <c:v>4</c:v>
                </c:pt>
                <c:pt idx="501">
                  <c:v>4</c:v>
                </c:pt>
                <c:pt idx="502">
                  <c:v>1</c:v>
                </c:pt>
                <c:pt idx="503">
                  <c:v>2</c:v>
                </c:pt>
                <c:pt idx="504">
                  <c:v>3</c:v>
                </c:pt>
                <c:pt idx="505">
                  <c:v>1</c:v>
                </c:pt>
                <c:pt idx="506">
                  <c:v>3</c:v>
                </c:pt>
                <c:pt idx="507">
                  <c:v>4</c:v>
                </c:pt>
                <c:pt idx="508">
                  <c:v>1</c:v>
                </c:pt>
                <c:pt idx="509">
                  <c:v>2</c:v>
                </c:pt>
                <c:pt idx="510">
                  <c:v>3</c:v>
                </c:pt>
                <c:pt idx="511">
                  <c:v>3</c:v>
                </c:pt>
                <c:pt idx="512">
                  <c:v>1</c:v>
                </c:pt>
                <c:pt idx="513">
                  <c:v>1</c:v>
                </c:pt>
                <c:pt idx="514">
                  <c:v>4</c:v>
                </c:pt>
                <c:pt idx="515">
                  <c:v>1</c:v>
                </c:pt>
                <c:pt idx="516">
                  <c:v>1</c:v>
                </c:pt>
                <c:pt idx="517">
                  <c:v>4</c:v>
                </c:pt>
                <c:pt idx="518">
                  <c:v>3</c:v>
                </c:pt>
                <c:pt idx="519">
                  <c:v>4</c:v>
                </c:pt>
                <c:pt idx="520">
                  <c:v>3</c:v>
                </c:pt>
                <c:pt idx="521">
                  <c:v>3</c:v>
                </c:pt>
                <c:pt idx="522">
                  <c:v>2</c:v>
                </c:pt>
                <c:pt idx="523">
                  <c:v>4</c:v>
                </c:pt>
                <c:pt idx="524">
                  <c:v>2</c:v>
                </c:pt>
                <c:pt idx="525">
                  <c:v>2</c:v>
                </c:pt>
                <c:pt idx="526">
                  <c:v>1</c:v>
                </c:pt>
                <c:pt idx="527">
                  <c:v>4</c:v>
                </c:pt>
                <c:pt idx="528">
                  <c:v>1</c:v>
                </c:pt>
                <c:pt idx="529">
                  <c:v>1</c:v>
                </c:pt>
                <c:pt idx="530">
                  <c:v>4</c:v>
                </c:pt>
                <c:pt idx="531">
                  <c:v>4</c:v>
                </c:pt>
                <c:pt idx="532">
                  <c:v>4</c:v>
                </c:pt>
                <c:pt idx="533">
                  <c:v>2</c:v>
                </c:pt>
                <c:pt idx="534">
                  <c:v>1</c:v>
                </c:pt>
                <c:pt idx="535">
                  <c:v>1</c:v>
                </c:pt>
                <c:pt idx="536">
                  <c:v>4</c:v>
                </c:pt>
                <c:pt idx="537">
                  <c:v>2</c:v>
                </c:pt>
                <c:pt idx="538">
                  <c:v>3</c:v>
                </c:pt>
                <c:pt idx="539">
                  <c:v>2</c:v>
                </c:pt>
                <c:pt idx="540">
                  <c:v>2</c:v>
                </c:pt>
                <c:pt idx="541">
                  <c:v>1</c:v>
                </c:pt>
                <c:pt idx="542">
                  <c:v>1</c:v>
                </c:pt>
                <c:pt idx="543">
                  <c:v>1</c:v>
                </c:pt>
                <c:pt idx="544">
                  <c:v>3</c:v>
                </c:pt>
                <c:pt idx="545">
                  <c:v>4</c:v>
                </c:pt>
                <c:pt idx="546">
                  <c:v>3</c:v>
                </c:pt>
                <c:pt idx="547">
                  <c:v>1</c:v>
                </c:pt>
                <c:pt idx="548">
                  <c:v>2</c:v>
                </c:pt>
                <c:pt idx="549">
                  <c:v>1</c:v>
                </c:pt>
                <c:pt idx="550">
                  <c:v>4</c:v>
                </c:pt>
                <c:pt idx="551">
                  <c:v>3</c:v>
                </c:pt>
                <c:pt idx="552">
                  <c:v>3</c:v>
                </c:pt>
                <c:pt idx="553">
                  <c:v>2</c:v>
                </c:pt>
                <c:pt idx="554">
                  <c:v>3</c:v>
                </c:pt>
                <c:pt idx="555">
                  <c:v>3</c:v>
                </c:pt>
                <c:pt idx="556">
                  <c:v>4</c:v>
                </c:pt>
                <c:pt idx="557">
                  <c:v>3</c:v>
                </c:pt>
                <c:pt idx="558">
                  <c:v>4</c:v>
                </c:pt>
                <c:pt idx="559">
                  <c:v>1</c:v>
                </c:pt>
                <c:pt idx="560">
                  <c:v>3</c:v>
                </c:pt>
                <c:pt idx="561">
                  <c:v>2</c:v>
                </c:pt>
                <c:pt idx="562">
                  <c:v>4</c:v>
                </c:pt>
                <c:pt idx="563">
                  <c:v>3</c:v>
                </c:pt>
                <c:pt idx="564">
                  <c:v>3</c:v>
                </c:pt>
                <c:pt idx="565">
                  <c:v>1</c:v>
                </c:pt>
                <c:pt idx="566">
                  <c:v>4</c:v>
                </c:pt>
                <c:pt idx="567">
                  <c:v>4</c:v>
                </c:pt>
                <c:pt idx="568">
                  <c:v>2</c:v>
                </c:pt>
                <c:pt idx="569">
                  <c:v>3</c:v>
                </c:pt>
                <c:pt idx="570">
                  <c:v>3</c:v>
                </c:pt>
                <c:pt idx="571">
                  <c:v>1</c:v>
                </c:pt>
                <c:pt idx="572">
                  <c:v>3</c:v>
                </c:pt>
                <c:pt idx="573">
                  <c:v>4</c:v>
                </c:pt>
                <c:pt idx="574">
                  <c:v>2</c:v>
                </c:pt>
                <c:pt idx="575">
                  <c:v>4</c:v>
                </c:pt>
                <c:pt idx="576">
                  <c:v>2</c:v>
                </c:pt>
                <c:pt idx="577">
                  <c:v>2</c:v>
                </c:pt>
                <c:pt idx="578">
                  <c:v>1</c:v>
                </c:pt>
                <c:pt idx="579">
                  <c:v>2</c:v>
                </c:pt>
                <c:pt idx="580">
                  <c:v>4</c:v>
                </c:pt>
                <c:pt idx="581">
                  <c:v>4</c:v>
                </c:pt>
                <c:pt idx="582">
                  <c:v>2</c:v>
                </c:pt>
                <c:pt idx="583">
                  <c:v>3</c:v>
                </c:pt>
                <c:pt idx="584">
                  <c:v>1</c:v>
                </c:pt>
                <c:pt idx="585">
                  <c:v>2</c:v>
                </c:pt>
                <c:pt idx="586">
                  <c:v>2</c:v>
                </c:pt>
                <c:pt idx="587">
                  <c:v>4</c:v>
                </c:pt>
                <c:pt idx="588">
                  <c:v>1</c:v>
                </c:pt>
                <c:pt idx="589">
                  <c:v>3</c:v>
                </c:pt>
                <c:pt idx="590">
                  <c:v>4</c:v>
                </c:pt>
                <c:pt idx="591">
                  <c:v>3</c:v>
                </c:pt>
                <c:pt idx="592">
                  <c:v>3</c:v>
                </c:pt>
                <c:pt idx="593">
                  <c:v>4</c:v>
                </c:pt>
                <c:pt idx="594">
                  <c:v>1</c:v>
                </c:pt>
                <c:pt idx="595">
                  <c:v>4</c:v>
                </c:pt>
                <c:pt idx="596">
                  <c:v>4</c:v>
                </c:pt>
                <c:pt idx="597">
                  <c:v>2</c:v>
                </c:pt>
                <c:pt idx="598">
                  <c:v>3</c:v>
                </c:pt>
                <c:pt idx="599">
                  <c:v>2</c:v>
                </c:pt>
                <c:pt idx="600">
                  <c:v>1</c:v>
                </c:pt>
                <c:pt idx="601">
                  <c:v>4</c:v>
                </c:pt>
                <c:pt idx="602">
                  <c:v>3</c:v>
                </c:pt>
                <c:pt idx="603">
                  <c:v>4</c:v>
                </c:pt>
                <c:pt idx="604">
                  <c:v>3</c:v>
                </c:pt>
                <c:pt idx="605">
                  <c:v>1</c:v>
                </c:pt>
                <c:pt idx="606">
                  <c:v>3</c:v>
                </c:pt>
                <c:pt idx="607">
                  <c:v>3</c:v>
                </c:pt>
                <c:pt idx="608">
                  <c:v>1</c:v>
                </c:pt>
                <c:pt idx="609">
                  <c:v>4</c:v>
                </c:pt>
                <c:pt idx="610">
                  <c:v>3</c:v>
                </c:pt>
                <c:pt idx="611">
                  <c:v>4</c:v>
                </c:pt>
                <c:pt idx="612">
                  <c:v>3</c:v>
                </c:pt>
                <c:pt idx="613">
                  <c:v>4</c:v>
                </c:pt>
                <c:pt idx="614">
                  <c:v>1</c:v>
                </c:pt>
                <c:pt idx="615">
                  <c:v>4</c:v>
                </c:pt>
                <c:pt idx="616">
                  <c:v>4</c:v>
                </c:pt>
                <c:pt idx="617">
                  <c:v>3</c:v>
                </c:pt>
                <c:pt idx="618">
                  <c:v>1</c:v>
                </c:pt>
                <c:pt idx="619">
                  <c:v>2</c:v>
                </c:pt>
                <c:pt idx="620">
                  <c:v>3</c:v>
                </c:pt>
                <c:pt idx="621">
                  <c:v>4</c:v>
                </c:pt>
                <c:pt idx="622">
                  <c:v>2</c:v>
                </c:pt>
                <c:pt idx="623">
                  <c:v>4</c:v>
                </c:pt>
                <c:pt idx="624">
                  <c:v>1</c:v>
                </c:pt>
                <c:pt idx="625">
                  <c:v>2</c:v>
                </c:pt>
                <c:pt idx="626">
                  <c:v>3</c:v>
                </c:pt>
                <c:pt idx="627">
                  <c:v>4</c:v>
                </c:pt>
                <c:pt idx="628">
                  <c:v>3</c:v>
                </c:pt>
                <c:pt idx="629">
                  <c:v>1</c:v>
                </c:pt>
                <c:pt idx="630">
                  <c:v>4</c:v>
                </c:pt>
                <c:pt idx="631">
                  <c:v>2</c:v>
                </c:pt>
                <c:pt idx="632">
                  <c:v>2</c:v>
                </c:pt>
                <c:pt idx="633">
                  <c:v>1</c:v>
                </c:pt>
                <c:pt idx="634">
                  <c:v>1</c:v>
                </c:pt>
                <c:pt idx="635">
                  <c:v>1</c:v>
                </c:pt>
                <c:pt idx="636">
                  <c:v>4</c:v>
                </c:pt>
                <c:pt idx="637">
                  <c:v>1</c:v>
                </c:pt>
                <c:pt idx="638">
                  <c:v>1</c:v>
                </c:pt>
                <c:pt idx="639">
                  <c:v>4</c:v>
                </c:pt>
                <c:pt idx="640">
                  <c:v>3</c:v>
                </c:pt>
                <c:pt idx="641">
                  <c:v>3</c:v>
                </c:pt>
                <c:pt idx="642">
                  <c:v>3</c:v>
                </c:pt>
                <c:pt idx="643">
                  <c:v>3</c:v>
                </c:pt>
                <c:pt idx="644">
                  <c:v>1</c:v>
                </c:pt>
                <c:pt idx="645">
                  <c:v>1</c:v>
                </c:pt>
                <c:pt idx="646">
                  <c:v>3</c:v>
                </c:pt>
                <c:pt idx="647">
                  <c:v>3</c:v>
                </c:pt>
                <c:pt idx="648">
                  <c:v>1</c:v>
                </c:pt>
                <c:pt idx="649">
                  <c:v>2</c:v>
                </c:pt>
                <c:pt idx="650">
                  <c:v>2</c:v>
                </c:pt>
                <c:pt idx="651">
                  <c:v>1</c:v>
                </c:pt>
                <c:pt idx="652">
                  <c:v>2</c:v>
                </c:pt>
                <c:pt idx="653">
                  <c:v>2</c:v>
                </c:pt>
                <c:pt idx="654">
                  <c:v>4</c:v>
                </c:pt>
                <c:pt idx="655">
                  <c:v>4</c:v>
                </c:pt>
                <c:pt idx="656">
                  <c:v>2</c:v>
                </c:pt>
                <c:pt idx="657">
                  <c:v>3</c:v>
                </c:pt>
                <c:pt idx="658">
                  <c:v>2</c:v>
                </c:pt>
                <c:pt idx="659">
                  <c:v>3</c:v>
                </c:pt>
                <c:pt idx="660">
                  <c:v>3</c:v>
                </c:pt>
                <c:pt idx="661">
                  <c:v>4</c:v>
                </c:pt>
                <c:pt idx="662">
                  <c:v>3</c:v>
                </c:pt>
                <c:pt idx="663">
                  <c:v>1</c:v>
                </c:pt>
                <c:pt idx="664">
                  <c:v>4</c:v>
                </c:pt>
                <c:pt idx="665">
                  <c:v>4</c:v>
                </c:pt>
                <c:pt idx="666">
                  <c:v>3</c:v>
                </c:pt>
                <c:pt idx="667">
                  <c:v>1</c:v>
                </c:pt>
                <c:pt idx="668">
                  <c:v>1</c:v>
                </c:pt>
                <c:pt idx="669">
                  <c:v>2</c:v>
                </c:pt>
                <c:pt idx="670">
                  <c:v>2</c:v>
                </c:pt>
                <c:pt idx="671">
                  <c:v>4</c:v>
                </c:pt>
                <c:pt idx="672">
                  <c:v>4</c:v>
                </c:pt>
                <c:pt idx="673">
                  <c:v>2</c:v>
                </c:pt>
                <c:pt idx="674">
                  <c:v>2</c:v>
                </c:pt>
                <c:pt idx="675">
                  <c:v>4</c:v>
                </c:pt>
                <c:pt idx="676">
                  <c:v>2</c:v>
                </c:pt>
                <c:pt idx="677">
                  <c:v>2</c:v>
                </c:pt>
                <c:pt idx="678">
                  <c:v>1</c:v>
                </c:pt>
                <c:pt idx="679">
                  <c:v>3</c:v>
                </c:pt>
                <c:pt idx="680">
                  <c:v>4</c:v>
                </c:pt>
                <c:pt idx="681">
                  <c:v>2</c:v>
                </c:pt>
                <c:pt idx="682">
                  <c:v>3</c:v>
                </c:pt>
                <c:pt idx="683">
                  <c:v>3</c:v>
                </c:pt>
                <c:pt idx="684">
                  <c:v>4</c:v>
                </c:pt>
                <c:pt idx="685">
                  <c:v>4</c:v>
                </c:pt>
                <c:pt idx="686">
                  <c:v>4</c:v>
                </c:pt>
                <c:pt idx="687">
                  <c:v>1</c:v>
                </c:pt>
                <c:pt idx="688">
                  <c:v>4</c:v>
                </c:pt>
                <c:pt idx="689">
                  <c:v>1</c:v>
                </c:pt>
                <c:pt idx="690">
                  <c:v>3</c:v>
                </c:pt>
                <c:pt idx="691">
                  <c:v>2</c:v>
                </c:pt>
                <c:pt idx="692">
                  <c:v>2</c:v>
                </c:pt>
                <c:pt idx="693">
                  <c:v>1</c:v>
                </c:pt>
                <c:pt idx="694">
                  <c:v>2</c:v>
                </c:pt>
                <c:pt idx="695">
                  <c:v>4</c:v>
                </c:pt>
                <c:pt idx="696">
                  <c:v>4</c:v>
                </c:pt>
                <c:pt idx="697">
                  <c:v>2</c:v>
                </c:pt>
                <c:pt idx="698">
                  <c:v>3</c:v>
                </c:pt>
                <c:pt idx="699">
                  <c:v>3</c:v>
                </c:pt>
                <c:pt idx="700">
                  <c:v>4</c:v>
                </c:pt>
                <c:pt idx="701">
                  <c:v>1</c:v>
                </c:pt>
                <c:pt idx="702">
                  <c:v>1</c:v>
                </c:pt>
                <c:pt idx="703">
                  <c:v>3</c:v>
                </c:pt>
                <c:pt idx="704">
                  <c:v>3</c:v>
                </c:pt>
                <c:pt idx="705">
                  <c:v>4</c:v>
                </c:pt>
                <c:pt idx="706">
                  <c:v>1</c:v>
                </c:pt>
                <c:pt idx="707">
                  <c:v>3</c:v>
                </c:pt>
                <c:pt idx="708">
                  <c:v>4</c:v>
                </c:pt>
                <c:pt idx="709">
                  <c:v>4</c:v>
                </c:pt>
                <c:pt idx="710">
                  <c:v>4</c:v>
                </c:pt>
                <c:pt idx="711">
                  <c:v>1</c:v>
                </c:pt>
                <c:pt idx="712">
                  <c:v>1</c:v>
                </c:pt>
                <c:pt idx="713">
                  <c:v>2</c:v>
                </c:pt>
                <c:pt idx="714">
                  <c:v>4</c:v>
                </c:pt>
                <c:pt idx="715">
                  <c:v>3</c:v>
                </c:pt>
                <c:pt idx="716">
                  <c:v>4</c:v>
                </c:pt>
                <c:pt idx="717">
                  <c:v>4</c:v>
                </c:pt>
                <c:pt idx="718">
                  <c:v>2</c:v>
                </c:pt>
                <c:pt idx="719">
                  <c:v>4</c:v>
                </c:pt>
                <c:pt idx="720">
                  <c:v>3</c:v>
                </c:pt>
                <c:pt idx="721">
                  <c:v>3</c:v>
                </c:pt>
                <c:pt idx="722">
                  <c:v>1</c:v>
                </c:pt>
                <c:pt idx="723">
                  <c:v>2</c:v>
                </c:pt>
                <c:pt idx="724">
                  <c:v>4</c:v>
                </c:pt>
                <c:pt idx="725">
                  <c:v>1</c:v>
                </c:pt>
                <c:pt idx="726">
                  <c:v>3</c:v>
                </c:pt>
                <c:pt idx="727">
                  <c:v>1</c:v>
                </c:pt>
                <c:pt idx="728">
                  <c:v>4</c:v>
                </c:pt>
                <c:pt idx="729">
                  <c:v>2</c:v>
                </c:pt>
                <c:pt idx="730">
                  <c:v>1</c:v>
                </c:pt>
                <c:pt idx="731">
                  <c:v>3</c:v>
                </c:pt>
                <c:pt idx="732">
                  <c:v>1</c:v>
                </c:pt>
                <c:pt idx="733">
                  <c:v>4</c:v>
                </c:pt>
                <c:pt idx="734">
                  <c:v>2</c:v>
                </c:pt>
                <c:pt idx="735">
                  <c:v>1</c:v>
                </c:pt>
                <c:pt idx="736">
                  <c:v>2</c:v>
                </c:pt>
                <c:pt idx="737">
                  <c:v>2</c:v>
                </c:pt>
                <c:pt idx="738">
                  <c:v>2</c:v>
                </c:pt>
                <c:pt idx="739">
                  <c:v>4</c:v>
                </c:pt>
                <c:pt idx="740">
                  <c:v>2</c:v>
                </c:pt>
                <c:pt idx="741">
                  <c:v>1</c:v>
                </c:pt>
                <c:pt idx="742">
                  <c:v>3</c:v>
                </c:pt>
                <c:pt idx="743">
                  <c:v>3</c:v>
                </c:pt>
                <c:pt idx="744">
                  <c:v>4</c:v>
                </c:pt>
                <c:pt idx="745">
                  <c:v>1</c:v>
                </c:pt>
                <c:pt idx="746">
                  <c:v>1</c:v>
                </c:pt>
                <c:pt idx="747">
                  <c:v>1</c:v>
                </c:pt>
                <c:pt idx="748">
                  <c:v>4</c:v>
                </c:pt>
                <c:pt idx="749">
                  <c:v>3</c:v>
                </c:pt>
                <c:pt idx="750">
                  <c:v>3</c:v>
                </c:pt>
                <c:pt idx="751">
                  <c:v>2</c:v>
                </c:pt>
                <c:pt idx="752">
                  <c:v>4</c:v>
                </c:pt>
                <c:pt idx="753">
                  <c:v>1</c:v>
                </c:pt>
                <c:pt idx="754">
                  <c:v>2</c:v>
                </c:pt>
                <c:pt idx="755">
                  <c:v>2</c:v>
                </c:pt>
                <c:pt idx="756">
                  <c:v>2</c:v>
                </c:pt>
                <c:pt idx="757">
                  <c:v>4</c:v>
                </c:pt>
                <c:pt idx="758">
                  <c:v>1</c:v>
                </c:pt>
                <c:pt idx="759">
                  <c:v>1</c:v>
                </c:pt>
                <c:pt idx="760">
                  <c:v>4</c:v>
                </c:pt>
                <c:pt idx="761">
                  <c:v>3</c:v>
                </c:pt>
                <c:pt idx="762">
                  <c:v>1</c:v>
                </c:pt>
                <c:pt idx="763">
                  <c:v>3</c:v>
                </c:pt>
                <c:pt idx="764">
                  <c:v>1</c:v>
                </c:pt>
                <c:pt idx="765">
                  <c:v>4</c:v>
                </c:pt>
                <c:pt idx="766">
                  <c:v>4</c:v>
                </c:pt>
                <c:pt idx="767">
                  <c:v>1</c:v>
                </c:pt>
                <c:pt idx="768">
                  <c:v>1</c:v>
                </c:pt>
                <c:pt idx="769">
                  <c:v>2</c:v>
                </c:pt>
                <c:pt idx="770">
                  <c:v>3</c:v>
                </c:pt>
                <c:pt idx="771">
                  <c:v>1</c:v>
                </c:pt>
                <c:pt idx="772">
                  <c:v>2</c:v>
                </c:pt>
                <c:pt idx="773">
                  <c:v>4</c:v>
                </c:pt>
                <c:pt idx="774">
                  <c:v>3</c:v>
                </c:pt>
                <c:pt idx="775">
                  <c:v>1</c:v>
                </c:pt>
                <c:pt idx="776">
                  <c:v>3</c:v>
                </c:pt>
                <c:pt idx="777">
                  <c:v>2</c:v>
                </c:pt>
                <c:pt idx="778">
                  <c:v>3</c:v>
                </c:pt>
                <c:pt idx="779">
                  <c:v>3</c:v>
                </c:pt>
                <c:pt idx="780">
                  <c:v>4</c:v>
                </c:pt>
                <c:pt idx="781">
                  <c:v>4</c:v>
                </c:pt>
                <c:pt idx="782">
                  <c:v>4</c:v>
                </c:pt>
                <c:pt idx="783">
                  <c:v>1</c:v>
                </c:pt>
                <c:pt idx="784">
                  <c:v>1</c:v>
                </c:pt>
                <c:pt idx="785">
                  <c:v>4</c:v>
                </c:pt>
                <c:pt idx="786">
                  <c:v>3</c:v>
                </c:pt>
                <c:pt idx="787">
                  <c:v>4</c:v>
                </c:pt>
                <c:pt idx="788">
                  <c:v>4</c:v>
                </c:pt>
                <c:pt idx="789">
                  <c:v>2</c:v>
                </c:pt>
                <c:pt idx="790">
                  <c:v>2</c:v>
                </c:pt>
                <c:pt idx="791">
                  <c:v>2</c:v>
                </c:pt>
                <c:pt idx="792">
                  <c:v>1</c:v>
                </c:pt>
                <c:pt idx="793">
                  <c:v>2</c:v>
                </c:pt>
                <c:pt idx="794">
                  <c:v>3</c:v>
                </c:pt>
                <c:pt idx="795">
                  <c:v>1</c:v>
                </c:pt>
                <c:pt idx="796">
                  <c:v>1</c:v>
                </c:pt>
                <c:pt idx="797">
                  <c:v>3</c:v>
                </c:pt>
                <c:pt idx="798">
                  <c:v>1</c:v>
                </c:pt>
                <c:pt idx="799">
                  <c:v>4</c:v>
                </c:pt>
                <c:pt idx="800">
                  <c:v>2</c:v>
                </c:pt>
                <c:pt idx="801">
                  <c:v>3</c:v>
                </c:pt>
                <c:pt idx="802">
                  <c:v>2</c:v>
                </c:pt>
                <c:pt idx="803">
                  <c:v>2</c:v>
                </c:pt>
                <c:pt idx="804">
                  <c:v>2</c:v>
                </c:pt>
                <c:pt idx="805">
                  <c:v>2</c:v>
                </c:pt>
                <c:pt idx="806">
                  <c:v>3</c:v>
                </c:pt>
                <c:pt idx="807">
                  <c:v>2</c:v>
                </c:pt>
                <c:pt idx="808">
                  <c:v>1</c:v>
                </c:pt>
                <c:pt idx="809">
                  <c:v>2</c:v>
                </c:pt>
                <c:pt idx="810">
                  <c:v>4</c:v>
                </c:pt>
                <c:pt idx="811">
                  <c:v>1</c:v>
                </c:pt>
                <c:pt idx="812">
                  <c:v>1</c:v>
                </c:pt>
                <c:pt idx="813">
                  <c:v>4</c:v>
                </c:pt>
                <c:pt idx="814">
                  <c:v>4</c:v>
                </c:pt>
                <c:pt idx="815">
                  <c:v>4</c:v>
                </c:pt>
                <c:pt idx="816">
                  <c:v>4</c:v>
                </c:pt>
                <c:pt idx="817">
                  <c:v>3</c:v>
                </c:pt>
                <c:pt idx="818">
                  <c:v>2</c:v>
                </c:pt>
                <c:pt idx="819">
                  <c:v>1</c:v>
                </c:pt>
                <c:pt idx="820">
                  <c:v>2</c:v>
                </c:pt>
                <c:pt idx="821">
                  <c:v>1</c:v>
                </c:pt>
                <c:pt idx="822">
                  <c:v>4</c:v>
                </c:pt>
                <c:pt idx="823">
                  <c:v>4</c:v>
                </c:pt>
                <c:pt idx="824">
                  <c:v>4</c:v>
                </c:pt>
                <c:pt idx="825">
                  <c:v>4</c:v>
                </c:pt>
                <c:pt idx="826">
                  <c:v>4</c:v>
                </c:pt>
                <c:pt idx="827">
                  <c:v>1</c:v>
                </c:pt>
                <c:pt idx="828">
                  <c:v>1</c:v>
                </c:pt>
                <c:pt idx="829">
                  <c:v>1</c:v>
                </c:pt>
                <c:pt idx="830">
                  <c:v>3</c:v>
                </c:pt>
                <c:pt idx="831">
                  <c:v>4</c:v>
                </c:pt>
                <c:pt idx="832">
                  <c:v>2</c:v>
                </c:pt>
                <c:pt idx="833">
                  <c:v>1</c:v>
                </c:pt>
                <c:pt idx="834">
                  <c:v>4</c:v>
                </c:pt>
                <c:pt idx="835">
                  <c:v>1</c:v>
                </c:pt>
                <c:pt idx="836">
                  <c:v>1</c:v>
                </c:pt>
                <c:pt idx="837">
                  <c:v>3</c:v>
                </c:pt>
                <c:pt idx="838">
                  <c:v>2</c:v>
                </c:pt>
                <c:pt idx="839">
                  <c:v>3</c:v>
                </c:pt>
                <c:pt idx="840">
                  <c:v>4</c:v>
                </c:pt>
                <c:pt idx="841">
                  <c:v>3</c:v>
                </c:pt>
                <c:pt idx="842">
                  <c:v>1</c:v>
                </c:pt>
                <c:pt idx="843">
                  <c:v>1</c:v>
                </c:pt>
                <c:pt idx="844">
                  <c:v>3</c:v>
                </c:pt>
                <c:pt idx="845">
                  <c:v>1</c:v>
                </c:pt>
                <c:pt idx="846">
                  <c:v>3</c:v>
                </c:pt>
                <c:pt idx="847">
                  <c:v>1</c:v>
                </c:pt>
                <c:pt idx="848">
                  <c:v>4</c:v>
                </c:pt>
                <c:pt idx="849">
                  <c:v>4</c:v>
                </c:pt>
                <c:pt idx="850">
                  <c:v>1</c:v>
                </c:pt>
                <c:pt idx="851">
                  <c:v>4</c:v>
                </c:pt>
                <c:pt idx="852">
                  <c:v>4</c:v>
                </c:pt>
                <c:pt idx="853">
                  <c:v>3</c:v>
                </c:pt>
                <c:pt idx="854">
                  <c:v>3</c:v>
                </c:pt>
                <c:pt idx="855">
                  <c:v>3</c:v>
                </c:pt>
                <c:pt idx="856">
                  <c:v>1</c:v>
                </c:pt>
                <c:pt idx="857">
                  <c:v>4</c:v>
                </c:pt>
                <c:pt idx="858">
                  <c:v>1</c:v>
                </c:pt>
                <c:pt idx="859">
                  <c:v>3</c:v>
                </c:pt>
                <c:pt idx="860">
                  <c:v>3</c:v>
                </c:pt>
                <c:pt idx="861">
                  <c:v>4</c:v>
                </c:pt>
                <c:pt idx="862">
                  <c:v>4</c:v>
                </c:pt>
                <c:pt idx="863">
                  <c:v>1</c:v>
                </c:pt>
                <c:pt idx="864">
                  <c:v>2</c:v>
                </c:pt>
                <c:pt idx="865">
                  <c:v>3</c:v>
                </c:pt>
                <c:pt idx="866">
                  <c:v>3</c:v>
                </c:pt>
                <c:pt idx="867">
                  <c:v>2</c:v>
                </c:pt>
                <c:pt idx="868">
                  <c:v>1</c:v>
                </c:pt>
                <c:pt idx="869">
                  <c:v>1</c:v>
                </c:pt>
                <c:pt idx="870">
                  <c:v>3</c:v>
                </c:pt>
                <c:pt idx="871">
                  <c:v>1</c:v>
                </c:pt>
                <c:pt idx="872">
                  <c:v>4</c:v>
                </c:pt>
                <c:pt idx="873">
                  <c:v>2</c:v>
                </c:pt>
                <c:pt idx="874">
                  <c:v>1</c:v>
                </c:pt>
                <c:pt idx="875">
                  <c:v>4</c:v>
                </c:pt>
                <c:pt idx="876">
                  <c:v>1</c:v>
                </c:pt>
                <c:pt idx="877">
                  <c:v>2</c:v>
                </c:pt>
                <c:pt idx="878">
                  <c:v>1</c:v>
                </c:pt>
                <c:pt idx="879">
                  <c:v>2</c:v>
                </c:pt>
                <c:pt idx="880">
                  <c:v>4</c:v>
                </c:pt>
                <c:pt idx="881">
                  <c:v>3</c:v>
                </c:pt>
                <c:pt idx="882">
                  <c:v>3</c:v>
                </c:pt>
                <c:pt idx="883">
                  <c:v>3</c:v>
                </c:pt>
                <c:pt idx="884">
                  <c:v>1</c:v>
                </c:pt>
                <c:pt idx="885">
                  <c:v>1</c:v>
                </c:pt>
                <c:pt idx="886">
                  <c:v>3</c:v>
                </c:pt>
                <c:pt idx="887">
                  <c:v>2</c:v>
                </c:pt>
                <c:pt idx="888">
                  <c:v>2</c:v>
                </c:pt>
                <c:pt idx="889">
                  <c:v>3</c:v>
                </c:pt>
                <c:pt idx="890">
                  <c:v>3</c:v>
                </c:pt>
                <c:pt idx="891">
                  <c:v>2</c:v>
                </c:pt>
                <c:pt idx="892">
                  <c:v>1</c:v>
                </c:pt>
                <c:pt idx="893">
                  <c:v>2</c:v>
                </c:pt>
                <c:pt idx="894">
                  <c:v>4</c:v>
                </c:pt>
                <c:pt idx="895">
                  <c:v>1</c:v>
                </c:pt>
                <c:pt idx="896">
                  <c:v>1</c:v>
                </c:pt>
                <c:pt idx="897">
                  <c:v>1</c:v>
                </c:pt>
                <c:pt idx="898">
                  <c:v>2</c:v>
                </c:pt>
                <c:pt idx="899">
                  <c:v>3</c:v>
                </c:pt>
                <c:pt idx="900">
                  <c:v>4</c:v>
                </c:pt>
                <c:pt idx="901">
                  <c:v>2</c:v>
                </c:pt>
                <c:pt idx="902">
                  <c:v>2</c:v>
                </c:pt>
                <c:pt idx="903">
                  <c:v>1</c:v>
                </c:pt>
                <c:pt idx="904">
                  <c:v>3</c:v>
                </c:pt>
                <c:pt idx="905">
                  <c:v>2</c:v>
                </c:pt>
                <c:pt idx="906">
                  <c:v>2</c:v>
                </c:pt>
                <c:pt idx="907">
                  <c:v>2</c:v>
                </c:pt>
                <c:pt idx="908">
                  <c:v>3</c:v>
                </c:pt>
                <c:pt idx="909">
                  <c:v>1</c:v>
                </c:pt>
                <c:pt idx="910">
                  <c:v>2</c:v>
                </c:pt>
                <c:pt idx="911">
                  <c:v>4</c:v>
                </c:pt>
                <c:pt idx="912">
                  <c:v>2</c:v>
                </c:pt>
                <c:pt idx="913">
                  <c:v>3</c:v>
                </c:pt>
                <c:pt idx="914">
                  <c:v>3</c:v>
                </c:pt>
                <c:pt idx="915">
                  <c:v>2</c:v>
                </c:pt>
                <c:pt idx="916">
                  <c:v>3</c:v>
                </c:pt>
                <c:pt idx="917">
                  <c:v>2</c:v>
                </c:pt>
                <c:pt idx="918">
                  <c:v>2</c:v>
                </c:pt>
                <c:pt idx="919">
                  <c:v>1</c:v>
                </c:pt>
                <c:pt idx="920">
                  <c:v>2</c:v>
                </c:pt>
                <c:pt idx="921">
                  <c:v>2</c:v>
                </c:pt>
                <c:pt idx="922">
                  <c:v>1</c:v>
                </c:pt>
                <c:pt idx="923">
                  <c:v>3</c:v>
                </c:pt>
                <c:pt idx="924">
                  <c:v>1</c:v>
                </c:pt>
                <c:pt idx="925">
                  <c:v>4</c:v>
                </c:pt>
                <c:pt idx="926">
                  <c:v>3</c:v>
                </c:pt>
                <c:pt idx="927">
                  <c:v>1</c:v>
                </c:pt>
                <c:pt idx="928">
                  <c:v>3</c:v>
                </c:pt>
                <c:pt idx="929">
                  <c:v>1</c:v>
                </c:pt>
                <c:pt idx="930">
                  <c:v>2</c:v>
                </c:pt>
                <c:pt idx="931">
                  <c:v>1</c:v>
                </c:pt>
                <c:pt idx="932">
                  <c:v>3</c:v>
                </c:pt>
                <c:pt idx="933">
                  <c:v>3</c:v>
                </c:pt>
                <c:pt idx="934">
                  <c:v>2</c:v>
                </c:pt>
                <c:pt idx="935">
                  <c:v>2</c:v>
                </c:pt>
                <c:pt idx="936">
                  <c:v>3</c:v>
                </c:pt>
                <c:pt idx="937">
                  <c:v>3</c:v>
                </c:pt>
                <c:pt idx="938">
                  <c:v>3</c:v>
                </c:pt>
                <c:pt idx="939">
                  <c:v>1</c:v>
                </c:pt>
                <c:pt idx="940">
                  <c:v>3</c:v>
                </c:pt>
                <c:pt idx="941">
                  <c:v>3</c:v>
                </c:pt>
                <c:pt idx="942">
                  <c:v>3</c:v>
                </c:pt>
                <c:pt idx="943">
                  <c:v>2</c:v>
                </c:pt>
                <c:pt idx="944">
                  <c:v>3</c:v>
                </c:pt>
                <c:pt idx="945">
                  <c:v>4</c:v>
                </c:pt>
                <c:pt idx="946">
                  <c:v>2</c:v>
                </c:pt>
                <c:pt idx="947">
                  <c:v>3</c:v>
                </c:pt>
                <c:pt idx="948">
                  <c:v>4</c:v>
                </c:pt>
                <c:pt idx="949">
                  <c:v>3</c:v>
                </c:pt>
                <c:pt idx="950">
                  <c:v>4</c:v>
                </c:pt>
                <c:pt idx="951">
                  <c:v>4</c:v>
                </c:pt>
                <c:pt idx="952">
                  <c:v>3</c:v>
                </c:pt>
                <c:pt idx="953">
                  <c:v>3</c:v>
                </c:pt>
                <c:pt idx="954">
                  <c:v>2</c:v>
                </c:pt>
                <c:pt idx="955">
                  <c:v>1</c:v>
                </c:pt>
                <c:pt idx="956">
                  <c:v>3</c:v>
                </c:pt>
                <c:pt idx="957">
                  <c:v>1</c:v>
                </c:pt>
                <c:pt idx="958">
                  <c:v>3</c:v>
                </c:pt>
                <c:pt idx="959">
                  <c:v>2</c:v>
                </c:pt>
                <c:pt idx="960">
                  <c:v>1</c:v>
                </c:pt>
                <c:pt idx="961">
                  <c:v>3</c:v>
                </c:pt>
                <c:pt idx="962">
                  <c:v>4</c:v>
                </c:pt>
                <c:pt idx="963">
                  <c:v>1</c:v>
                </c:pt>
                <c:pt idx="964">
                  <c:v>4</c:v>
                </c:pt>
                <c:pt idx="965">
                  <c:v>4</c:v>
                </c:pt>
                <c:pt idx="966">
                  <c:v>2</c:v>
                </c:pt>
                <c:pt idx="967">
                  <c:v>3</c:v>
                </c:pt>
                <c:pt idx="968">
                  <c:v>2</c:v>
                </c:pt>
                <c:pt idx="969">
                  <c:v>1</c:v>
                </c:pt>
                <c:pt idx="970">
                  <c:v>4</c:v>
                </c:pt>
                <c:pt idx="971">
                  <c:v>4</c:v>
                </c:pt>
                <c:pt idx="972">
                  <c:v>1</c:v>
                </c:pt>
                <c:pt idx="973">
                  <c:v>2</c:v>
                </c:pt>
                <c:pt idx="974">
                  <c:v>4</c:v>
                </c:pt>
                <c:pt idx="975">
                  <c:v>2</c:v>
                </c:pt>
                <c:pt idx="976">
                  <c:v>2</c:v>
                </c:pt>
                <c:pt idx="977">
                  <c:v>4</c:v>
                </c:pt>
                <c:pt idx="978">
                  <c:v>3</c:v>
                </c:pt>
                <c:pt idx="979">
                  <c:v>3</c:v>
                </c:pt>
                <c:pt idx="980">
                  <c:v>4</c:v>
                </c:pt>
                <c:pt idx="981">
                  <c:v>2</c:v>
                </c:pt>
                <c:pt idx="982">
                  <c:v>4</c:v>
                </c:pt>
                <c:pt idx="983">
                  <c:v>2</c:v>
                </c:pt>
                <c:pt idx="984">
                  <c:v>4</c:v>
                </c:pt>
                <c:pt idx="985">
                  <c:v>4</c:v>
                </c:pt>
                <c:pt idx="986">
                  <c:v>3</c:v>
                </c:pt>
                <c:pt idx="987">
                  <c:v>1</c:v>
                </c:pt>
                <c:pt idx="988">
                  <c:v>2</c:v>
                </c:pt>
                <c:pt idx="989">
                  <c:v>1</c:v>
                </c:pt>
                <c:pt idx="990">
                  <c:v>3</c:v>
                </c:pt>
                <c:pt idx="991">
                  <c:v>1</c:v>
                </c:pt>
                <c:pt idx="992">
                  <c:v>3</c:v>
                </c:pt>
                <c:pt idx="993">
                  <c:v>2</c:v>
                </c:pt>
                <c:pt idx="994">
                  <c:v>2</c:v>
                </c:pt>
                <c:pt idx="995">
                  <c:v>3</c:v>
                </c:pt>
                <c:pt idx="996">
                  <c:v>4</c:v>
                </c:pt>
                <c:pt idx="997">
                  <c:v>3</c:v>
                </c:pt>
                <c:pt idx="998">
                  <c:v>3</c:v>
                </c:pt>
                <c:pt idx="999">
                  <c:v>4</c:v>
                </c:pt>
                <c:pt idx="1000">
                  <c:v>2</c:v>
                </c:pt>
                <c:pt idx="1001">
                  <c:v>4</c:v>
                </c:pt>
                <c:pt idx="1002">
                  <c:v>3</c:v>
                </c:pt>
                <c:pt idx="1003">
                  <c:v>4</c:v>
                </c:pt>
                <c:pt idx="1004">
                  <c:v>1</c:v>
                </c:pt>
                <c:pt idx="1005">
                  <c:v>3</c:v>
                </c:pt>
                <c:pt idx="1006">
                  <c:v>3</c:v>
                </c:pt>
                <c:pt idx="1007">
                  <c:v>2</c:v>
                </c:pt>
                <c:pt idx="1008">
                  <c:v>1</c:v>
                </c:pt>
                <c:pt idx="1009">
                  <c:v>4</c:v>
                </c:pt>
                <c:pt idx="1010">
                  <c:v>4</c:v>
                </c:pt>
                <c:pt idx="1011">
                  <c:v>2</c:v>
                </c:pt>
                <c:pt idx="1012">
                  <c:v>4</c:v>
                </c:pt>
                <c:pt idx="1013">
                  <c:v>4</c:v>
                </c:pt>
                <c:pt idx="1014">
                  <c:v>2</c:v>
                </c:pt>
                <c:pt idx="1015">
                  <c:v>4</c:v>
                </c:pt>
                <c:pt idx="1016">
                  <c:v>3</c:v>
                </c:pt>
                <c:pt idx="1017">
                  <c:v>4</c:v>
                </c:pt>
                <c:pt idx="1018">
                  <c:v>3</c:v>
                </c:pt>
                <c:pt idx="1019">
                  <c:v>2</c:v>
                </c:pt>
                <c:pt idx="1020">
                  <c:v>1</c:v>
                </c:pt>
                <c:pt idx="1021">
                  <c:v>1</c:v>
                </c:pt>
                <c:pt idx="1022">
                  <c:v>1</c:v>
                </c:pt>
                <c:pt idx="1023">
                  <c:v>3</c:v>
                </c:pt>
                <c:pt idx="1024">
                  <c:v>1</c:v>
                </c:pt>
                <c:pt idx="1025">
                  <c:v>1</c:v>
                </c:pt>
                <c:pt idx="1026">
                  <c:v>2</c:v>
                </c:pt>
                <c:pt idx="1027">
                  <c:v>1</c:v>
                </c:pt>
                <c:pt idx="1028">
                  <c:v>1</c:v>
                </c:pt>
                <c:pt idx="1029">
                  <c:v>4</c:v>
                </c:pt>
                <c:pt idx="1030">
                  <c:v>1</c:v>
                </c:pt>
                <c:pt idx="1031">
                  <c:v>1</c:v>
                </c:pt>
                <c:pt idx="1032">
                  <c:v>3</c:v>
                </c:pt>
                <c:pt idx="1033">
                  <c:v>1</c:v>
                </c:pt>
                <c:pt idx="1034">
                  <c:v>3</c:v>
                </c:pt>
                <c:pt idx="1035">
                  <c:v>2</c:v>
                </c:pt>
                <c:pt idx="1036">
                  <c:v>3</c:v>
                </c:pt>
                <c:pt idx="1037">
                  <c:v>2</c:v>
                </c:pt>
                <c:pt idx="1038">
                  <c:v>2</c:v>
                </c:pt>
                <c:pt idx="1039">
                  <c:v>3</c:v>
                </c:pt>
                <c:pt idx="1040">
                  <c:v>3</c:v>
                </c:pt>
                <c:pt idx="1041">
                  <c:v>2</c:v>
                </c:pt>
                <c:pt idx="1042">
                  <c:v>4</c:v>
                </c:pt>
                <c:pt idx="1043">
                  <c:v>4</c:v>
                </c:pt>
                <c:pt idx="1044">
                  <c:v>4</c:v>
                </c:pt>
                <c:pt idx="1045">
                  <c:v>3</c:v>
                </c:pt>
                <c:pt idx="1046">
                  <c:v>1</c:v>
                </c:pt>
                <c:pt idx="1047">
                  <c:v>1</c:v>
                </c:pt>
                <c:pt idx="1048">
                  <c:v>1</c:v>
                </c:pt>
                <c:pt idx="1049">
                  <c:v>4</c:v>
                </c:pt>
                <c:pt idx="1050">
                  <c:v>1</c:v>
                </c:pt>
                <c:pt idx="1051">
                  <c:v>3</c:v>
                </c:pt>
                <c:pt idx="1052">
                  <c:v>4</c:v>
                </c:pt>
                <c:pt idx="1053">
                  <c:v>4</c:v>
                </c:pt>
                <c:pt idx="1054">
                  <c:v>3</c:v>
                </c:pt>
                <c:pt idx="1055">
                  <c:v>2</c:v>
                </c:pt>
                <c:pt idx="1056">
                  <c:v>4</c:v>
                </c:pt>
                <c:pt idx="1057">
                  <c:v>3</c:v>
                </c:pt>
                <c:pt idx="1058">
                  <c:v>1</c:v>
                </c:pt>
                <c:pt idx="1059">
                  <c:v>2</c:v>
                </c:pt>
                <c:pt idx="1060">
                  <c:v>2</c:v>
                </c:pt>
                <c:pt idx="1061">
                  <c:v>2</c:v>
                </c:pt>
                <c:pt idx="1062">
                  <c:v>4</c:v>
                </c:pt>
                <c:pt idx="1063">
                  <c:v>4</c:v>
                </c:pt>
                <c:pt idx="1064">
                  <c:v>2</c:v>
                </c:pt>
                <c:pt idx="1065">
                  <c:v>2</c:v>
                </c:pt>
                <c:pt idx="1066">
                  <c:v>1</c:v>
                </c:pt>
                <c:pt idx="1067">
                  <c:v>1</c:v>
                </c:pt>
                <c:pt idx="1068">
                  <c:v>2</c:v>
                </c:pt>
                <c:pt idx="1069">
                  <c:v>3</c:v>
                </c:pt>
                <c:pt idx="1070">
                  <c:v>4</c:v>
                </c:pt>
                <c:pt idx="1071">
                  <c:v>4</c:v>
                </c:pt>
                <c:pt idx="1072">
                  <c:v>1</c:v>
                </c:pt>
                <c:pt idx="1073">
                  <c:v>2</c:v>
                </c:pt>
                <c:pt idx="1074">
                  <c:v>4</c:v>
                </c:pt>
                <c:pt idx="1075">
                  <c:v>4</c:v>
                </c:pt>
                <c:pt idx="1076">
                  <c:v>3</c:v>
                </c:pt>
                <c:pt idx="1077">
                  <c:v>3</c:v>
                </c:pt>
                <c:pt idx="1078">
                  <c:v>1</c:v>
                </c:pt>
                <c:pt idx="1079">
                  <c:v>1</c:v>
                </c:pt>
                <c:pt idx="1080">
                  <c:v>4</c:v>
                </c:pt>
                <c:pt idx="1081">
                  <c:v>1</c:v>
                </c:pt>
                <c:pt idx="1082">
                  <c:v>3</c:v>
                </c:pt>
                <c:pt idx="1083">
                  <c:v>1</c:v>
                </c:pt>
                <c:pt idx="1084">
                  <c:v>2</c:v>
                </c:pt>
                <c:pt idx="1085">
                  <c:v>3</c:v>
                </c:pt>
                <c:pt idx="1086">
                  <c:v>3</c:v>
                </c:pt>
                <c:pt idx="1087">
                  <c:v>3</c:v>
                </c:pt>
                <c:pt idx="1088">
                  <c:v>3</c:v>
                </c:pt>
                <c:pt idx="1089">
                  <c:v>4</c:v>
                </c:pt>
                <c:pt idx="1090">
                  <c:v>2</c:v>
                </c:pt>
                <c:pt idx="1091">
                  <c:v>2</c:v>
                </c:pt>
                <c:pt idx="1092">
                  <c:v>4</c:v>
                </c:pt>
                <c:pt idx="1093">
                  <c:v>2</c:v>
                </c:pt>
                <c:pt idx="1094">
                  <c:v>1</c:v>
                </c:pt>
                <c:pt idx="1095">
                  <c:v>1</c:v>
                </c:pt>
                <c:pt idx="1096">
                  <c:v>1</c:v>
                </c:pt>
                <c:pt idx="1097">
                  <c:v>2</c:v>
                </c:pt>
                <c:pt idx="1098">
                  <c:v>3</c:v>
                </c:pt>
                <c:pt idx="1099">
                  <c:v>1</c:v>
                </c:pt>
                <c:pt idx="1100">
                  <c:v>3</c:v>
                </c:pt>
                <c:pt idx="1101">
                  <c:v>3</c:v>
                </c:pt>
                <c:pt idx="1102">
                  <c:v>4</c:v>
                </c:pt>
                <c:pt idx="1103">
                  <c:v>1</c:v>
                </c:pt>
                <c:pt idx="1104">
                  <c:v>2</c:v>
                </c:pt>
                <c:pt idx="1105">
                  <c:v>4</c:v>
                </c:pt>
                <c:pt idx="1106">
                  <c:v>3</c:v>
                </c:pt>
                <c:pt idx="1107">
                  <c:v>1</c:v>
                </c:pt>
                <c:pt idx="1108">
                  <c:v>3</c:v>
                </c:pt>
                <c:pt idx="1109">
                  <c:v>3</c:v>
                </c:pt>
                <c:pt idx="1110">
                  <c:v>3</c:v>
                </c:pt>
                <c:pt idx="1111">
                  <c:v>1</c:v>
                </c:pt>
                <c:pt idx="1112">
                  <c:v>2</c:v>
                </c:pt>
                <c:pt idx="1113">
                  <c:v>3</c:v>
                </c:pt>
                <c:pt idx="1114">
                  <c:v>2</c:v>
                </c:pt>
                <c:pt idx="1115">
                  <c:v>2</c:v>
                </c:pt>
                <c:pt idx="1116">
                  <c:v>3</c:v>
                </c:pt>
                <c:pt idx="1117">
                  <c:v>4</c:v>
                </c:pt>
                <c:pt idx="1118">
                  <c:v>1</c:v>
                </c:pt>
                <c:pt idx="1119">
                  <c:v>2</c:v>
                </c:pt>
                <c:pt idx="1120">
                  <c:v>4</c:v>
                </c:pt>
                <c:pt idx="1121">
                  <c:v>3</c:v>
                </c:pt>
                <c:pt idx="1122">
                  <c:v>2</c:v>
                </c:pt>
                <c:pt idx="1123">
                  <c:v>2</c:v>
                </c:pt>
                <c:pt idx="1124">
                  <c:v>3</c:v>
                </c:pt>
                <c:pt idx="1125">
                  <c:v>2</c:v>
                </c:pt>
                <c:pt idx="1126">
                  <c:v>3</c:v>
                </c:pt>
                <c:pt idx="1127">
                  <c:v>2</c:v>
                </c:pt>
                <c:pt idx="1128">
                  <c:v>1</c:v>
                </c:pt>
                <c:pt idx="1129">
                  <c:v>3</c:v>
                </c:pt>
                <c:pt idx="1130">
                  <c:v>2</c:v>
                </c:pt>
                <c:pt idx="1131">
                  <c:v>3</c:v>
                </c:pt>
                <c:pt idx="1132">
                  <c:v>4</c:v>
                </c:pt>
                <c:pt idx="1133">
                  <c:v>1</c:v>
                </c:pt>
                <c:pt idx="1134">
                  <c:v>2</c:v>
                </c:pt>
                <c:pt idx="1135">
                  <c:v>4</c:v>
                </c:pt>
                <c:pt idx="1136">
                  <c:v>3</c:v>
                </c:pt>
                <c:pt idx="1137">
                  <c:v>1</c:v>
                </c:pt>
                <c:pt idx="1138">
                  <c:v>1</c:v>
                </c:pt>
                <c:pt idx="1139">
                  <c:v>2</c:v>
                </c:pt>
                <c:pt idx="1140">
                  <c:v>2</c:v>
                </c:pt>
                <c:pt idx="1141">
                  <c:v>2</c:v>
                </c:pt>
                <c:pt idx="1142">
                  <c:v>3</c:v>
                </c:pt>
                <c:pt idx="1143">
                  <c:v>2</c:v>
                </c:pt>
                <c:pt idx="1144">
                  <c:v>3</c:v>
                </c:pt>
                <c:pt idx="1145">
                  <c:v>4</c:v>
                </c:pt>
                <c:pt idx="1146">
                  <c:v>4</c:v>
                </c:pt>
                <c:pt idx="1147">
                  <c:v>2</c:v>
                </c:pt>
                <c:pt idx="1148">
                  <c:v>4</c:v>
                </c:pt>
                <c:pt idx="1149">
                  <c:v>3</c:v>
                </c:pt>
                <c:pt idx="1150">
                  <c:v>4</c:v>
                </c:pt>
                <c:pt idx="1151">
                  <c:v>3</c:v>
                </c:pt>
                <c:pt idx="1152">
                  <c:v>3</c:v>
                </c:pt>
                <c:pt idx="1153">
                  <c:v>2</c:v>
                </c:pt>
                <c:pt idx="1154">
                  <c:v>2</c:v>
                </c:pt>
                <c:pt idx="1155">
                  <c:v>2</c:v>
                </c:pt>
                <c:pt idx="1156">
                  <c:v>3</c:v>
                </c:pt>
                <c:pt idx="1157">
                  <c:v>3</c:v>
                </c:pt>
                <c:pt idx="1158">
                  <c:v>2</c:v>
                </c:pt>
                <c:pt idx="1159">
                  <c:v>1</c:v>
                </c:pt>
                <c:pt idx="1160">
                  <c:v>2</c:v>
                </c:pt>
                <c:pt idx="1161">
                  <c:v>4</c:v>
                </c:pt>
                <c:pt idx="1162">
                  <c:v>2</c:v>
                </c:pt>
                <c:pt idx="1163">
                  <c:v>1</c:v>
                </c:pt>
                <c:pt idx="1164">
                  <c:v>1</c:v>
                </c:pt>
                <c:pt idx="1165">
                  <c:v>2</c:v>
                </c:pt>
                <c:pt idx="1166">
                  <c:v>1</c:v>
                </c:pt>
                <c:pt idx="1167">
                  <c:v>1</c:v>
                </c:pt>
                <c:pt idx="1168">
                  <c:v>1</c:v>
                </c:pt>
                <c:pt idx="1169">
                  <c:v>1</c:v>
                </c:pt>
                <c:pt idx="1170">
                  <c:v>1</c:v>
                </c:pt>
                <c:pt idx="1171">
                  <c:v>1</c:v>
                </c:pt>
                <c:pt idx="1172">
                  <c:v>2</c:v>
                </c:pt>
                <c:pt idx="1173">
                  <c:v>2</c:v>
                </c:pt>
                <c:pt idx="1174">
                  <c:v>4</c:v>
                </c:pt>
                <c:pt idx="1175">
                  <c:v>2</c:v>
                </c:pt>
                <c:pt idx="1176">
                  <c:v>1</c:v>
                </c:pt>
                <c:pt idx="1177">
                  <c:v>2</c:v>
                </c:pt>
                <c:pt idx="1178">
                  <c:v>2</c:v>
                </c:pt>
                <c:pt idx="1179">
                  <c:v>3</c:v>
                </c:pt>
                <c:pt idx="1180">
                  <c:v>2</c:v>
                </c:pt>
                <c:pt idx="1181">
                  <c:v>2</c:v>
                </c:pt>
                <c:pt idx="1182">
                  <c:v>1</c:v>
                </c:pt>
                <c:pt idx="1183">
                  <c:v>3</c:v>
                </c:pt>
                <c:pt idx="1184">
                  <c:v>2</c:v>
                </c:pt>
                <c:pt idx="1185">
                  <c:v>1</c:v>
                </c:pt>
                <c:pt idx="1186">
                  <c:v>4</c:v>
                </c:pt>
                <c:pt idx="1187">
                  <c:v>3</c:v>
                </c:pt>
                <c:pt idx="1188">
                  <c:v>2</c:v>
                </c:pt>
                <c:pt idx="1189">
                  <c:v>1</c:v>
                </c:pt>
                <c:pt idx="1190">
                  <c:v>2</c:v>
                </c:pt>
                <c:pt idx="1191">
                  <c:v>2</c:v>
                </c:pt>
                <c:pt idx="1192">
                  <c:v>4</c:v>
                </c:pt>
                <c:pt idx="1193">
                  <c:v>3</c:v>
                </c:pt>
                <c:pt idx="1194">
                  <c:v>2</c:v>
                </c:pt>
                <c:pt idx="1195">
                  <c:v>3</c:v>
                </c:pt>
                <c:pt idx="1196">
                  <c:v>4</c:v>
                </c:pt>
                <c:pt idx="1197">
                  <c:v>4</c:v>
                </c:pt>
                <c:pt idx="1198">
                  <c:v>3</c:v>
                </c:pt>
                <c:pt idx="1199">
                  <c:v>2</c:v>
                </c:pt>
                <c:pt idx="1200">
                  <c:v>1</c:v>
                </c:pt>
                <c:pt idx="1201">
                  <c:v>4</c:v>
                </c:pt>
                <c:pt idx="1202">
                  <c:v>2</c:v>
                </c:pt>
                <c:pt idx="1203">
                  <c:v>3</c:v>
                </c:pt>
                <c:pt idx="1204">
                  <c:v>4</c:v>
                </c:pt>
                <c:pt idx="1205">
                  <c:v>4</c:v>
                </c:pt>
                <c:pt idx="1206">
                  <c:v>1</c:v>
                </c:pt>
                <c:pt idx="1207">
                  <c:v>3</c:v>
                </c:pt>
                <c:pt idx="1208">
                  <c:v>3</c:v>
                </c:pt>
                <c:pt idx="1209">
                  <c:v>4</c:v>
                </c:pt>
                <c:pt idx="1210">
                  <c:v>4</c:v>
                </c:pt>
                <c:pt idx="1211">
                  <c:v>4</c:v>
                </c:pt>
                <c:pt idx="1212">
                  <c:v>4</c:v>
                </c:pt>
                <c:pt idx="1213">
                  <c:v>1</c:v>
                </c:pt>
                <c:pt idx="1214">
                  <c:v>4</c:v>
                </c:pt>
                <c:pt idx="1215">
                  <c:v>2</c:v>
                </c:pt>
                <c:pt idx="1216">
                  <c:v>2</c:v>
                </c:pt>
                <c:pt idx="1217">
                  <c:v>3</c:v>
                </c:pt>
                <c:pt idx="1218">
                  <c:v>2</c:v>
                </c:pt>
                <c:pt idx="1219">
                  <c:v>4</c:v>
                </c:pt>
                <c:pt idx="1220">
                  <c:v>4</c:v>
                </c:pt>
                <c:pt idx="1221">
                  <c:v>2</c:v>
                </c:pt>
                <c:pt idx="1222">
                  <c:v>3</c:v>
                </c:pt>
                <c:pt idx="1223">
                  <c:v>1</c:v>
                </c:pt>
                <c:pt idx="1224">
                  <c:v>4</c:v>
                </c:pt>
                <c:pt idx="1225">
                  <c:v>2</c:v>
                </c:pt>
                <c:pt idx="1226">
                  <c:v>3</c:v>
                </c:pt>
                <c:pt idx="1227">
                  <c:v>2</c:v>
                </c:pt>
                <c:pt idx="1228">
                  <c:v>1</c:v>
                </c:pt>
                <c:pt idx="1229">
                  <c:v>3</c:v>
                </c:pt>
                <c:pt idx="1230">
                  <c:v>2</c:v>
                </c:pt>
                <c:pt idx="1231">
                  <c:v>3</c:v>
                </c:pt>
                <c:pt idx="1232">
                  <c:v>3</c:v>
                </c:pt>
                <c:pt idx="1233">
                  <c:v>3</c:v>
                </c:pt>
                <c:pt idx="1234">
                  <c:v>4</c:v>
                </c:pt>
                <c:pt idx="1235">
                  <c:v>3</c:v>
                </c:pt>
                <c:pt idx="1236">
                  <c:v>1</c:v>
                </c:pt>
                <c:pt idx="1237">
                  <c:v>1</c:v>
                </c:pt>
                <c:pt idx="1238">
                  <c:v>2</c:v>
                </c:pt>
                <c:pt idx="1239">
                  <c:v>4</c:v>
                </c:pt>
                <c:pt idx="1240">
                  <c:v>2</c:v>
                </c:pt>
                <c:pt idx="1241">
                  <c:v>2</c:v>
                </c:pt>
                <c:pt idx="1242">
                  <c:v>1</c:v>
                </c:pt>
                <c:pt idx="1243">
                  <c:v>1</c:v>
                </c:pt>
                <c:pt idx="1244">
                  <c:v>4</c:v>
                </c:pt>
                <c:pt idx="1245">
                  <c:v>3</c:v>
                </c:pt>
                <c:pt idx="1246">
                  <c:v>1</c:v>
                </c:pt>
                <c:pt idx="1247">
                  <c:v>3</c:v>
                </c:pt>
                <c:pt idx="1248">
                  <c:v>4</c:v>
                </c:pt>
                <c:pt idx="1249">
                  <c:v>3</c:v>
                </c:pt>
                <c:pt idx="1250">
                  <c:v>1</c:v>
                </c:pt>
                <c:pt idx="1251">
                  <c:v>2</c:v>
                </c:pt>
                <c:pt idx="1252">
                  <c:v>1</c:v>
                </c:pt>
                <c:pt idx="1253">
                  <c:v>1</c:v>
                </c:pt>
                <c:pt idx="1254">
                  <c:v>3</c:v>
                </c:pt>
                <c:pt idx="1255">
                  <c:v>4</c:v>
                </c:pt>
                <c:pt idx="1256">
                  <c:v>4</c:v>
                </c:pt>
                <c:pt idx="1257">
                  <c:v>4</c:v>
                </c:pt>
                <c:pt idx="1258">
                  <c:v>3</c:v>
                </c:pt>
                <c:pt idx="1259">
                  <c:v>1</c:v>
                </c:pt>
                <c:pt idx="1260">
                  <c:v>4</c:v>
                </c:pt>
                <c:pt idx="1261">
                  <c:v>3</c:v>
                </c:pt>
                <c:pt idx="1262">
                  <c:v>1</c:v>
                </c:pt>
                <c:pt idx="1263">
                  <c:v>3</c:v>
                </c:pt>
                <c:pt idx="1264">
                  <c:v>2</c:v>
                </c:pt>
                <c:pt idx="1265">
                  <c:v>4</c:v>
                </c:pt>
                <c:pt idx="1266">
                  <c:v>1</c:v>
                </c:pt>
                <c:pt idx="1267">
                  <c:v>4</c:v>
                </c:pt>
                <c:pt idx="1268">
                  <c:v>1</c:v>
                </c:pt>
                <c:pt idx="1269">
                  <c:v>4</c:v>
                </c:pt>
                <c:pt idx="1270">
                  <c:v>3</c:v>
                </c:pt>
                <c:pt idx="1271">
                  <c:v>3</c:v>
                </c:pt>
                <c:pt idx="1272">
                  <c:v>3</c:v>
                </c:pt>
                <c:pt idx="1273">
                  <c:v>3</c:v>
                </c:pt>
                <c:pt idx="1274">
                  <c:v>3</c:v>
                </c:pt>
                <c:pt idx="1275">
                  <c:v>4</c:v>
                </c:pt>
                <c:pt idx="1276">
                  <c:v>4</c:v>
                </c:pt>
                <c:pt idx="1277">
                  <c:v>1</c:v>
                </c:pt>
                <c:pt idx="1278">
                  <c:v>2</c:v>
                </c:pt>
                <c:pt idx="1279">
                  <c:v>1</c:v>
                </c:pt>
                <c:pt idx="1280">
                  <c:v>2</c:v>
                </c:pt>
                <c:pt idx="1281">
                  <c:v>3</c:v>
                </c:pt>
                <c:pt idx="1282">
                  <c:v>1</c:v>
                </c:pt>
                <c:pt idx="1283">
                  <c:v>2</c:v>
                </c:pt>
                <c:pt idx="1284">
                  <c:v>2</c:v>
                </c:pt>
                <c:pt idx="1285">
                  <c:v>2</c:v>
                </c:pt>
                <c:pt idx="1286">
                  <c:v>3</c:v>
                </c:pt>
                <c:pt idx="1287">
                  <c:v>3</c:v>
                </c:pt>
                <c:pt idx="1288">
                  <c:v>4</c:v>
                </c:pt>
                <c:pt idx="1289">
                  <c:v>2</c:v>
                </c:pt>
                <c:pt idx="1290">
                  <c:v>3</c:v>
                </c:pt>
                <c:pt idx="1291">
                  <c:v>4</c:v>
                </c:pt>
                <c:pt idx="1292">
                  <c:v>1</c:v>
                </c:pt>
                <c:pt idx="1293">
                  <c:v>1</c:v>
                </c:pt>
                <c:pt idx="1294">
                  <c:v>3</c:v>
                </c:pt>
                <c:pt idx="1295">
                  <c:v>3</c:v>
                </c:pt>
                <c:pt idx="1296">
                  <c:v>4</c:v>
                </c:pt>
                <c:pt idx="1297">
                  <c:v>2</c:v>
                </c:pt>
                <c:pt idx="1298">
                  <c:v>2</c:v>
                </c:pt>
                <c:pt idx="1299">
                  <c:v>1</c:v>
                </c:pt>
                <c:pt idx="1300">
                  <c:v>1</c:v>
                </c:pt>
                <c:pt idx="1301">
                  <c:v>4</c:v>
                </c:pt>
                <c:pt idx="1302">
                  <c:v>1</c:v>
                </c:pt>
                <c:pt idx="1303">
                  <c:v>3</c:v>
                </c:pt>
                <c:pt idx="1304">
                  <c:v>4</c:v>
                </c:pt>
                <c:pt idx="1305">
                  <c:v>1</c:v>
                </c:pt>
                <c:pt idx="1306">
                  <c:v>2</c:v>
                </c:pt>
                <c:pt idx="1307">
                  <c:v>3</c:v>
                </c:pt>
                <c:pt idx="1308">
                  <c:v>2</c:v>
                </c:pt>
                <c:pt idx="1309">
                  <c:v>4</c:v>
                </c:pt>
                <c:pt idx="1310">
                  <c:v>2</c:v>
                </c:pt>
                <c:pt idx="1311">
                  <c:v>1</c:v>
                </c:pt>
                <c:pt idx="1312">
                  <c:v>3</c:v>
                </c:pt>
                <c:pt idx="1313">
                  <c:v>1</c:v>
                </c:pt>
                <c:pt idx="1314">
                  <c:v>2</c:v>
                </c:pt>
                <c:pt idx="1315">
                  <c:v>2</c:v>
                </c:pt>
                <c:pt idx="1316">
                  <c:v>4</c:v>
                </c:pt>
                <c:pt idx="1317">
                  <c:v>4</c:v>
                </c:pt>
                <c:pt idx="1318">
                  <c:v>2</c:v>
                </c:pt>
                <c:pt idx="1319">
                  <c:v>4</c:v>
                </c:pt>
                <c:pt idx="1320">
                  <c:v>3</c:v>
                </c:pt>
                <c:pt idx="1321">
                  <c:v>3</c:v>
                </c:pt>
                <c:pt idx="1322">
                  <c:v>3</c:v>
                </c:pt>
                <c:pt idx="1323">
                  <c:v>4</c:v>
                </c:pt>
                <c:pt idx="1324">
                  <c:v>4</c:v>
                </c:pt>
                <c:pt idx="1325">
                  <c:v>1</c:v>
                </c:pt>
                <c:pt idx="1326">
                  <c:v>1</c:v>
                </c:pt>
                <c:pt idx="1327">
                  <c:v>2</c:v>
                </c:pt>
                <c:pt idx="1328">
                  <c:v>3</c:v>
                </c:pt>
                <c:pt idx="1329">
                  <c:v>4</c:v>
                </c:pt>
                <c:pt idx="1330">
                  <c:v>1</c:v>
                </c:pt>
                <c:pt idx="1331">
                  <c:v>2</c:v>
                </c:pt>
                <c:pt idx="1332">
                  <c:v>4</c:v>
                </c:pt>
                <c:pt idx="1333">
                  <c:v>1</c:v>
                </c:pt>
                <c:pt idx="1334">
                  <c:v>2</c:v>
                </c:pt>
                <c:pt idx="1335">
                  <c:v>3</c:v>
                </c:pt>
                <c:pt idx="1336">
                  <c:v>3</c:v>
                </c:pt>
                <c:pt idx="1337">
                  <c:v>2</c:v>
                </c:pt>
                <c:pt idx="1338">
                  <c:v>2</c:v>
                </c:pt>
                <c:pt idx="1339">
                  <c:v>4</c:v>
                </c:pt>
                <c:pt idx="1340">
                  <c:v>3</c:v>
                </c:pt>
                <c:pt idx="1341">
                  <c:v>4</c:v>
                </c:pt>
                <c:pt idx="1342">
                  <c:v>3</c:v>
                </c:pt>
                <c:pt idx="1343">
                  <c:v>3</c:v>
                </c:pt>
                <c:pt idx="1344">
                  <c:v>3</c:v>
                </c:pt>
                <c:pt idx="1345">
                  <c:v>3</c:v>
                </c:pt>
                <c:pt idx="1346">
                  <c:v>2</c:v>
                </c:pt>
                <c:pt idx="1347">
                  <c:v>2</c:v>
                </c:pt>
                <c:pt idx="1348">
                  <c:v>3</c:v>
                </c:pt>
                <c:pt idx="1349">
                  <c:v>4</c:v>
                </c:pt>
                <c:pt idx="1350">
                  <c:v>3</c:v>
                </c:pt>
                <c:pt idx="1351">
                  <c:v>3</c:v>
                </c:pt>
                <c:pt idx="1352">
                  <c:v>4</c:v>
                </c:pt>
                <c:pt idx="1353">
                  <c:v>1</c:v>
                </c:pt>
                <c:pt idx="1354">
                  <c:v>4</c:v>
                </c:pt>
                <c:pt idx="1355">
                  <c:v>3</c:v>
                </c:pt>
                <c:pt idx="1356">
                  <c:v>3</c:v>
                </c:pt>
                <c:pt idx="1357">
                  <c:v>3</c:v>
                </c:pt>
                <c:pt idx="1358">
                  <c:v>2</c:v>
                </c:pt>
                <c:pt idx="1359">
                  <c:v>2</c:v>
                </c:pt>
                <c:pt idx="1360">
                  <c:v>1</c:v>
                </c:pt>
                <c:pt idx="1361">
                  <c:v>4</c:v>
                </c:pt>
                <c:pt idx="1362">
                  <c:v>3</c:v>
                </c:pt>
                <c:pt idx="1363">
                  <c:v>1</c:v>
                </c:pt>
                <c:pt idx="1364">
                  <c:v>4</c:v>
                </c:pt>
                <c:pt idx="1365">
                  <c:v>4</c:v>
                </c:pt>
                <c:pt idx="1366">
                  <c:v>2</c:v>
                </c:pt>
                <c:pt idx="1367">
                  <c:v>3</c:v>
                </c:pt>
                <c:pt idx="1368">
                  <c:v>2</c:v>
                </c:pt>
                <c:pt idx="1369">
                  <c:v>4</c:v>
                </c:pt>
                <c:pt idx="1370">
                  <c:v>3</c:v>
                </c:pt>
                <c:pt idx="1371">
                  <c:v>3</c:v>
                </c:pt>
                <c:pt idx="1372">
                  <c:v>2</c:v>
                </c:pt>
                <c:pt idx="1373">
                  <c:v>2</c:v>
                </c:pt>
                <c:pt idx="1374">
                  <c:v>4</c:v>
                </c:pt>
                <c:pt idx="1375">
                  <c:v>4</c:v>
                </c:pt>
                <c:pt idx="1376">
                  <c:v>1</c:v>
                </c:pt>
                <c:pt idx="1377">
                  <c:v>4</c:v>
                </c:pt>
                <c:pt idx="1378">
                  <c:v>2</c:v>
                </c:pt>
                <c:pt idx="1379">
                  <c:v>2</c:v>
                </c:pt>
                <c:pt idx="1380">
                  <c:v>2</c:v>
                </c:pt>
                <c:pt idx="1381">
                  <c:v>4</c:v>
                </c:pt>
                <c:pt idx="1382">
                  <c:v>2</c:v>
                </c:pt>
                <c:pt idx="1383">
                  <c:v>2</c:v>
                </c:pt>
                <c:pt idx="1384">
                  <c:v>1</c:v>
                </c:pt>
                <c:pt idx="1385">
                  <c:v>2</c:v>
                </c:pt>
                <c:pt idx="1386">
                  <c:v>2</c:v>
                </c:pt>
                <c:pt idx="1387">
                  <c:v>3</c:v>
                </c:pt>
                <c:pt idx="1388">
                  <c:v>3</c:v>
                </c:pt>
                <c:pt idx="1389">
                  <c:v>1</c:v>
                </c:pt>
                <c:pt idx="1390">
                  <c:v>1</c:v>
                </c:pt>
                <c:pt idx="1391">
                  <c:v>1</c:v>
                </c:pt>
                <c:pt idx="1392">
                  <c:v>3</c:v>
                </c:pt>
                <c:pt idx="1393">
                  <c:v>1</c:v>
                </c:pt>
                <c:pt idx="1394">
                  <c:v>4</c:v>
                </c:pt>
                <c:pt idx="1395">
                  <c:v>1</c:v>
                </c:pt>
                <c:pt idx="1396">
                  <c:v>1</c:v>
                </c:pt>
                <c:pt idx="1397">
                  <c:v>3</c:v>
                </c:pt>
                <c:pt idx="1398">
                  <c:v>4</c:v>
                </c:pt>
                <c:pt idx="1399">
                  <c:v>1</c:v>
                </c:pt>
                <c:pt idx="1400">
                  <c:v>4</c:v>
                </c:pt>
                <c:pt idx="1401">
                  <c:v>1</c:v>
                </c:pt>
                <c:pt idx="1402">
                  <c:v>2</c:v>
                </c:pt>
                <c:pt idx="1403">
                  <c:v>2</c:v>
                </c:pt>
                <c:pt idx="1404">
                  <c:v>3</c:v>
                </c:pt>
                <c:pt idx="1405">
                  <c:v>4</c:v>
                </c:pt>
                <c:pt idx="1406">
                  <c:v>3</c:v>
                </c:pt>
                <c:pt idx="1407">
                  <c:v>2</c:v>
                </c:pt>
                <c:pt idx="1408">
                  <c:v>1</c:v>
                </c:pt>
                <c:pt idx="1409">
                  <c:v>2</c:v>
                </c:pt>
                <c:pt idx="1410">
                  <c:v>2</c:v>
                </c:pt>
                <c:pt idx="1411">
                  <c:v>3</c:v>
                </c:pt>
                <c:pt idx="1412">
                  <c:v>1</c:v>
                </c:pt>
                <c:pt idx="1413">
                  <c:v>4</c:v>
                </c:pt>
                <c:pt idx="1414">
                  <c:v>4</c:v>
                </c:pt>
                <c:pt idx="1415">
                  <c:v>4</c:v>
                </c:pt>
                <c:pt idx="1416">
                  <c:v>4</c:v>
                </c:pt>
                <c:pt idx="1417">
                  <c:v>2</c:v>
                </c:pt>
                <c:pt idx="1418">
                  <c:v>4</c:v>
                </c:pt>
                <c:pt idx="1419">
                  <c:v>1</c:v>
                </c:pt>
                <c:pt idx="1420">
                  <c:v>2</c:v>
                </c:pt>
                <c:pt idx="1421">
                  <c:v>4</c:v>
                </c:pt>
                <c:pt idx="1422">
                  <c:v>2</c:v>
                </c:pt>
                <c:pt idx="1423">
                  <c:v>2</c:v>
                </c:pt>
                <c:pt idx="1424">
                  <c:v>1</c:v>
                </c:pt>
                <c:pt idx="1425">
                  <c:v>4</c:v>
                </c:pt>
                <c:pt idx="1426">
                  <c:v>3</c:v>
                </c:pt>
                <c:pt idx="1427">
                  <c:v>3</c:v>
                </c:pt>
                <c:pt idx="1428">
                  <c:v>3</c:v>
                </c:pt>
                <c:pt idx="1429">
                  <c:v>2</c:v>
                </c:pt>
                <c:pt idx="1430">
                  <c:v>1</c:v>
                </c:pt>
                <c:pt idx="1431">
                  <c:v>1</c:v>
                </c:pt>
                <c:pt idx="1432">
                  <c:v>3</c:v>
                </c:pt>
                <c:pt idx="1433">
                  <c:v>3</c:v>
                </c:pt>
                <c:pt idx="1434">
                  <c:v>4</c:v>
                </c:pt>
                <c:pt idx="1435">
                  <c:v>1</c:v>
                </c:pt>
                <c:pt idx="1436">
                  <c:v>2</c:v>
                </c:pt>
                <c:pt idx="1437">
                  <c:v>1</c:v>
                </c:pt>
                <c:pt idx="1438">
                  <c:v>3</c:v>
                </c:pt>
                <c:pt idx="1439">
                  <c:v>2</c:v>
                </c:pt>
                <c:pt idx="1440">
                  <c:v>2</c:v>
                </c:pt>
                <c:pt idx="1441">
                  <c:v>4</c:v>
                </c:pt>
                <c:pt idx="1442">
                  <c:v>4</c:v>
                </c:pt>
                <c:pt idx="1443">
                  <c:v>3</c:v>
                </c:pt>
                <c:pt idx="1444">
                  <c:v>3</c:v>
                </c:pt>
                <c:pt idx="1445">
                  <c:v>3</c:v>
                </c:pt>
                <c:pt idx="1446">
                  <c:v>4</c:v>
                </c:pt>
                <c:pt idx="1447">
                  <c:v>2</c:v>
                </c:pt>
                <c:pt idx="1448">
                  <c:v>4</c:v>
                </c:pt>
                <c:pt idx="1449">
                  <c:v>2</c:v>
                </c:pt>
                <c:pt idx="1450">
                  <c:v>1</c:v>
                </c:pt>
                <c:pt idx="1451">
                  <c:v>3</c:v>
                </c:pt>
                <c:pt idx="1452">
                  <c:v>3</c:v>
                </c:pt>
                <c:pt idx="1453">
                  <c:v>3</c:v>
                </c:pt>
                <c:pt idx="1454">
                  <c:v>2</c:v>
                </c:pt>
                <c:pt idx="1455">
                  <c:v>4</c:v>
                </c:pt>
                <c:pt idx="1456">
                  <c:v>2</c:v>
                </c:pt>
                <c:pt idx="1457">
                  <c:v>4</c:v>
                </c:pt>
                <c:pt idx="1458">
                  <c:v>3</c:v>
                </c:pt>
                <c:pt idx="1459">
                  <c:v>3</c:v>
                </c:pt>
                <c:pt idx="1460">
                  <c:v>2</c:v>
                </c:pt>
                <c:pt idx="1461">
                  <c:v>1</c:v>
                </c:pt>
                <c:pt idx="1462">
                  <c:v>1</c:v>
                </c:pt>
                <c:pt idx="1463">
                  <c:v>2</c:v>
                </c:pt>
                <c:pt idx="1464">
                  <c:v>1</c:v>
                </c:pt>
                <c:pt idx="1465">
                  <c:v>2</c:v>
                </c:pt>
                <c:pt idx="1466">
                  <c:v>3</c:v>
                </c:pt>
                <c:pt idx="1467">
                  <c:v>3</c:v>
                </c:pt>
                <c:pt idx="1468">
                  <c:v>2</c:v>
                </c:pt>
                <c:pt idx="1469">
                  <c:v>3</c:v>
                </c:pt>
                <c:pt idx="1470">
                  <c:v>4</c:v>
                </c:pt>
                <c:pt idx="1471">
                  <c:v>1</c:v>
                </c:pt>
                <c:pt idx="1472">
                  <c:v>4</c:v>
                </c:pt>
                <c:pt idx="1473">
                  <c:v>2</c:v>
                </c:pt>
                <c:pt idx="1474">
                  <c:v>4</c:v>
                </c:pt>
                <c:pt idx="1475">
                  <c:v>2</c:v>
                </c:pt>
                <c:pt idx="1476">
                  <c:v>4</c:v>
                </c:pt>
                <c:pt idx="1477">
                  <c:v>4</c:v>
                </c:pt>
                <c:pt idx="1478">
                  <c:v>1</c:v>
                </c:pt>
                <c:pt idx="1479">
                  <c:v>4</c:v>
                </c:pt>
                <c:pt idx="1480">
                  <c:v>2</c:v>
                </c:pt>
                <c:pt idx="1481">
                  <c:v>1</c:v>
                </c:pt>
                <c:pt idx="1482">
                  <c:v>3</c:v>
                </c:pt>
                <c:pt idx="1483">
                  <c:v>1</c:v>
                </c:pt>
                <c:pt idx="1484">
                  <c:v>4</c:v>
                </c:pt>
                <c:pt idx="1485">
                  <c:v>1</c:v>
                </c:pt>
                <c:pt idx="1486">
                  <c:v>1</c:v>
                </c:pt>
                <c:pt idx="1487">
                  <c:v>1</c:v>
                </c:pt>
                <c:pt idx="1488">
                  <c:v>4</c:v>
                </c:pt>
                <c:pt idx="1489">
                  <c:v>3</c:v>
                </c:pt>
                <c:pt idx="1490">
                  <c:v>1</c:v>
                </c:pt>
                <c:pt idx="1491">
                  <c:v>3</c:v>
                </c:pt>
                <c:pt idx="1492">
                  <c:v>1</c:v>
                </c:pt>
                <c:pt idx="1493">
                  <c:v>2</c:v>
                </c:pt>
                <c:pt idx="1494">
                  <c:v>4</c:v>
                </c:pt>
                <c:pt idx="1495">
                  <c:v>3</c:v>
                </c:pt>
                <c:pt idx="1496">
                  <c:v>3</c:v>
                </c:pt>
                <c:pt idx="1497">
                  <c:v>1</c:v>
                </c:pt>
                <c:pt idx="1498">
                  <c:v>2</c:v>
                </c:pt>
                <c:pt idx="1499">
                  <c:v>2</c:v>
                </c:pt>
                <c:pt idx="1500">
                  <c:v>1</c:v>
                </c:pt>
                <c:pt idx="1501">
                  <c:v>1</c:v>
                </c:pt>
                <c:pt idx="1502">
                  <c:v>4</c:v>
                </c:pt>
                <c:pt idx="1503">
                  <c:v>1</c:v>
                </c:pt>
                <c:pt idx="1504">
                  <c:v>1</c:v>
                </c:pt>
                <c:pt idx="1505">
                  <c:v>1</c:v>
                </c:pt>
                <c:pt idx="1506">
                  <c:v>4</c:v>
                </c:pt>
                <c:pt idx="1507">
                  <c:v>2</c:v>
                </c:pt>
                <c:pt idx="1508">
                  <c:v>1</c:v>
                </c:pt>
                <c:pt idx="1509">
                  <c:v>3</c:v>
                </c:pt>
                <c:pt idx="1510">
                  <c:v>3</c:v>
                </c:pt>
                <c:pt idx="1511">
                  <c:v>1</c:v>
                </c:pt>
                <c:pt idx="1512">
                  <c:v>4</c:v>
                </c:pt>
                <c:pt idx="1513">
                  <c:v>1</c:v>
                </c:pt>
                <c:pt idx="1514">
                  <c:v>1</c:v>
                </c:pt>
                <c:pt idx="1515">
                  <c:v>1</c:v>
                </c:pt>
                <c:pt idx="1516">
                  <c:v>3</c:v>
                </c:pt>
                <c:pt idx="1517">
                  <c:v>4</c:v>
                </c:pt>
                <c:pt idx="1518">
                  <c:v>4</c:v>
                </c:pt>
                <c:pt idx="1519">
                  <c:v>2</c:v>
                </c:pt>
                <c:pt idx="1520">
                  <c:v>3</c:v>
                </c:pt>
                <c:pt idx="1521">
                  <c:v>1</c:v>
                </c:pt>
                <c:pt idx="1522">
                  <c:v>2</c:v>
                </c:pt>
                <c:pt idx="1523">
                  <c:v>2</c:v>
                </c:pt>
                <c:pt idx="1524">
                  <c:v>2</c:v>
                </c:pt>
                <c:pt idx="1525">
                  <c:v>1</c:v>
                </c:pt>
                <c:pt idx="1526">
                  <c:v>1</c:v>
                </c:pt>
                <c:pt idx="1527">
                  <c:v>2</c:v>
                </c:pt>
                <c:pt idx="1528">
                  <c:v>3</c:v>
                </c:pt>
                <c:pt idx="1529">
                  <c:v>2</c:v>
                </c:pt>
                <c:pt idx="1530">
                  <c:v>3</c:v>
                </c:pt>
                <c:pt idx="1531">
                  <c:v>4</c:v>
                </c:pt>
                <c:pt idx="1532">
                  <c:v>3</c:v>
                </c:pt>
                <c:pt idx="1533">
                  <c:v>4</c:v>
                </c:pt>
                <c:pt idx="1534">
                  <c:v>2</c:v>
                </c:pt>
                <c:pt idx="1535">
                  <c:v>3</c:v>
                </c:pt>
                <c:pt idx="1536">
                  <c:v>3</c:v>
                </c:pt>
                <c:pt idx="1537">
                  <c:v>2</c:v>
                </c:pt>
                <c:pt idx="1538">
                  <c:v>2</c:v>
                </c:pt>
                <c:pt idx="1539">
                  <c:v>4</c:v>
                </c:pt>
                <c:pt idx="1540">
                  <c:v>1</c:v>
                </c:pt>
                <c:pt idx="1541">
                  <c:v>1</c:v>
                </c:pt>
                <c:pt idx="1542">
                  <c:v>3</c:v>
                </c:pt>
                <c:pt idx="1543">
                  <c:v>3</c:v>
                </c:pt>
                <c:pt idx="1544">
                  <c:v>3</c:v>
                </c:pt>
                <c:pt idx="1545">
                  <c:v>2</c:v>
                </c:pt>
                <c:pt idx="1546">
                  <c:v>1</c:v>
                </c:pt>
                <c:pt idx="1547">
                  <c:v>1</c:v>
                </c:pt>
                <c:pt idx="1548">
                  <c:v>3</c:v>
                </c:pt>
                <c:pt idx="1549">
                  <c:v>3</c:v>
                </c:pt>
                <c:pt idx="1550">
                  <c:v>4</c:v>
                </c:pt>
                <c:pt idx="1551">
                  <c:v>1</c:v>
                </c:pt>
                <c:pt idx="1552">
                  <c:v>4</c:v>
                </c:pt>
                <c:pt idx="1553">
                  <c:v>4</c:v>
                </c:pt>
                <c:pt idx="1554">
                  <c:v>2</c:v>
                </c:pt>
                <c:pt idx="1555">
                  <c:v>4</c:v>
                </c:pt>
                <c:pt idx="1556">
                  <c:v>1</c:v>
                </c:pt>
                <c:pt idx="1557">
                  <c:v>4</c:v>
                </c:pt>
                <c:pt idx="1558">
                  <c:v>2</c:v>
                </c:pt>
                <c:pt idx="1559">
                  <c:v>1</c:v>
                </c:pt>
                <c:pt idx="1560">
                  <c:v>1</c:v>
                </c:pt>
                <c:pt idx="1561">
                  <c:v>3</c:v>
                </c:pt>
                <c:pt idx="1562">
                  <c:v>1</c:v>
                </c:pt>
                <c:pt idx="1563">
                  <c:v>2</c:v>
                </c:pt>
                <c:pt idx="1564">
                  <c:v>1</c:v>
                </c:pt>
                <c:pt idx="1565">
                  <c:v>2</c:v>
                </c:pt>
                <c:pt idx="1566">
                  <c:v>4</c:v>
                </c:pt>
                <c:pt idx="1567">
                  <c:v>1</c:v>
                </c:pt>
                <c:pt idx="1568">
                  <c:v>4</c:v>
                </c:pt>
                <c:pt idx="1569">
                  <c:v>4</c:v>
                </c:pt>
                <c:pt idx="1570">
                  <c:v>4</c:v>
                </c:pt>
                <c:pt idx="1571">
                  <c:v>4</c:v>
                </c:pt>
                <c:pt idx="1572">
                  <c:v>1</c:v>
                </c:pt>
                <c:pt idx="1573">
                  <c:v>2</c:v>
                </c:pt>
                <c:pt idx="1574">
                  <c:v>1</c:v>
                </c:pt>
                <c:pt idx="1575">
                  <c:v>1</c:v>
                </c:pt>
                <c:pt idx="1576">
                  <c:v>3</c:v>
                </c:pt>
                <c:pt idx="1577">
                  <c:v>4</c:v>
                </c:pt>
                <c:pt idx="1578">
                  <c:v>2</c:v>
                </c:pt>
                <c:pt idx="1579">
                  <c:v>2</c:v>
                </c:pt>
                <c:pt idx="1580">
                  <c:v>2</c:v>
                </c:pt>
                <c:pt idx="1581">
                  <c:v>1</c:v>
                </c:pt>
                <c:pt idx="1582">
                  <c:v>1</c:v>
                </c:pt>
                <c:pt idx="1583">
                  <c:v>2</c:v>
                </c:pt>
                <c:pt idx="1584">
                  <c:v>2</c:v>
                </c:pt>
                <c:pt idx="1585">
                  <c:v>1</c:v>
                </c:pt>
                <c:pt idx="1586">
                  <c:v>2</c:v>
                </c:pt>
                <c:pt idx="1587">
                  <c:v>3</c:v>
                </c:pt>
                <c:pt idx="1588">
                  <c:v>4</c:v>
                </c:pt>
                <c:pt idx="1589">
                  <c:v>3</c:v>
                </c:pt>
                <c:pt idx="1590">
                  <c:v>4</c:v>
                </c:pt>
                <c:pt idx="1591">
                  <c:v>1</c:v>
                </c:pt>
                <c:pt idx="1592">
                  <c:v>3</c:v>
                </c:pt>
                <c:pt idx="1593">
                  <c:v>1</c:v>
                </c:pt>
                <c:pt idx="1594">
                  <c:v>4</c:v>
                </c:pt>
                <c:pt idx="1595">
                  <c:v>1</c:v>
                </c:pt>
                <c:pt idx="1596">
                  <c:v>1</c:v>
                </c:pt>
                <c:pt idx="1597">
                  <c:v>2</c:v>
                </c:pt>
                <c:pt idx="1598">
                  <c:v>3</c:v>
                </c:pt>
                <c:pt idx="1599">
                  <c:v>2</c:v>
                </c:pt>
                <c:pt idx="1600">
                  <c:v>2</c:v>
                </c:pt>
                <c:pt idx="1601">
                  <c:v>1</c:v>
                </c:pt>
                <c:pt idx="1602">
                  <c:v>1</c:v>
                </c:pt>
                <c:pt idx="1603">
                  <c:v>2</c:v>
                </c:pt>
                <c:pt idx="1604">
                  <c:v>2</c:v>
                </c:pt>
                <c:pt idx="1605">
                  <c:v>3</c:v>
                </c:pt>
                <c:pt idx="1606">
                  <c:v>3</c:v>
                </c:pt>
                <c:pt idx="1607">
                  <c:v>2</c:v>
                </c:pt>
                <c:pt idx="1608">
                  <c:v>1</c:v>
                </c:pt>
                <c:pt idx="1609">
                  <c:v>4</c:v>
                </c:pt>
                <c:pt idx="1610">
                  <c:v>2</c:v>
                </c:pt>
                <c:pt idx="1611">
                  <c:v>4</c:v>
                </c:pt>
                <c:pt idx="1612">
                  <c:v>1</c:v>
                </c:pt>
                <c:pt idx="1613">
                  <c:v>3</c:v>
                </c:pt>
                <c:pt idx="1614">
                  <c:v>3</c:v>
                </c:pt>
                <c:pt idx="1615">
                  <c:v>4</c:v>
                </c:pt>
                <c:pt idx="1616">
                  <c:v>1</c:v>
                </c:pt>
                <c:pt idx="1617">
                  <c:v>1</c:v>
                </c:pt>
                <c:pt idx="1618">
                  <c:v>1</c:v>
                </c:pt>
                <c:pt idx="1619">
                  <c:v>2</c:v>
                </c:pt>
                <c:pt idx="1620">
                  <c:v>2</c:v>
                </c:pt>
                <c:pt idx="1621">
                  <c:v>1</c:v>
                </c:pt>
                <c:pt idx="1622">
                  <c:v>4</c:v>
                </c:pt>
                <c:pt idx="1623">
                  <c:v>2</c:v>
                </c:pt>
                <c:pt idx="1624">
                  <c:v>4</c:v>
                </c:pt>
                <c:pt idx="1625">
                  <c:v>3</c:v>
                </c:pt>
                <c:pt idx="1626">
                  <c:v>2</c:v>
                </c:pt>
                <c:pt idx="1627">
                  <c:v>3</c:v>
                </c:pt>
                <c:pt idx="1628">
                  <c:v>3</c:v>
                </c:pt>
                <c:pt idx="1629">
                  <c:v>1</c:v>
                </c:pt>
                <c:pt idx="1630">
                  <c:v>2</c:v>
                </c:pt>
                <c:pt idx="1631">
                  <c:v>2</c:v>
                </c:pt>
                <c:pt idx="1632">
                  <c:v>3</c:v>
                </c:pt>
                <c:pt idx="1633">
                  <c:v>1</c:v>
                </c:pt>
                <c:pt idx="1634">
                  <c:v>4</c:v>
                </c:pt>
                <c:pt idx="1635">
                  <c:v>1</c:v>
                </c:pt>
                <c:pt idx="1636">
                  <c:v>4</c:v>
                </c:pt>
                <c:pt idx="1637">
                  <c:v>2</c:v>
                </c:pt>
                <c:pt idx="1638">
                  <c:v>4</c:v>
                </c:pt>
                <c:pt idx="1639">
                  <c:v>3</c:v>
                </c:pt>
                <c:pt idx="1640">
                  <c:v>2</c:v>
                </c:pt>
                <c:pt idx="1641">
                  <c:v>4</c:v>
                </c:pt>
                <c:pt idx="1642">
                  <c:v>2</c:v>
                </c:pt>
                <c:pt idx="1643">
                  <c:v>4</c:v>
                </c:pt>
                <c:pt idx="1644">
                  <c:v>1</c:v>
                </c:pt>
                <c:pt idx="1645">
                  <c:v>1</c:v>
                </c:pt>
                <c:pt idx="1646">
                  <c:v>2</c:v>
                </c:pt>
                <c:pt idx="1647">
                  <c:v>4</c:v>
                </c:pt>
                <c:pt idx="1648">
                  <c:v>4</c:v>
                </c:pt>
                <c:pt idx="1649">
                  <c:v>1</c:v>
                </c:pt>
                <c:pt idx="1650">
                  <c:v>1</c:v>
                </c:pt>
                <c:pt idx="1651">
                  <c:v>4</c:v>
                </c:pt>
                <c:pt idx="1652">
                  <c:v>3</c:v>
                </c:pt>
                <c:pt idx="1653">
                  <c:v>2</c:v>
                </c:pt>
                <c:pt idx="1654">
                  <c:v>1</c:v>
                </c:pt>
                <c:pt idx="1655">
                  <c:v>2</c:v>
                </c:pt>
                <c:pt idx="1656">
                  <c:v>3</c:v>
                </c:pt>
                <c:pt idx="1657">
                  <c:v>4</c:v>
                </c:pt>
                <c:pt idx="1658">
                  <c:v>2</c:v>
                </c:pt>
                <c:pt idx="1659">
                  <c:v>3</c:v>
                </c:pt>
                <c:pt idx="1660">
                  <c:v>2</c:v>
                </c:pt>
                <c:pt idx="1661">
                  <c:v>3</c:v>
                </c:pt>
                <c:pt idx="1662">
                  <c:v>2</c:v>
                </c:pt>
                <c:pt idx="1663">
                  <c:v>1</c:v>
                </c:pt>
                <c:pt idx="1664">
                  <c:v>3</c:v>
                </c:pt>
                <c:pt idx="1665">
                  <c:v>3</c:v>
                </c:pt>
                <c:pt idx="1666">
                  <c:v>4</c:v>
                </c:pt>
                <c:pt idx="1667">
                  <c:v>1</c:v>
                </c:pt>
                <c:pt idx="1668">
                  <c:v>4</c:v>
                </c:pt>
                <c:pt idx="1669">
                  <c:v>2</c:v>
                </c:pt>
                <c:pt idx="1670">
                  <c:v>2</c:v>
                </c:pt>
                <c:pt idx="1671">
                  <c:v>4</c:v>
                </c:pt>
                <c:pt idx="1672">
                  <c:v>1</c:v>
                </c:pt>
                <c:pt idx="1673">
                  <c:v>1</c:v>
                </c:pt>
                <c:pt idx="1674">
                  <c:v>2</c:v>
                </c:pt>
                <c:pt idx="1675">
                  <c:v>1</c:v>
                </c:pt>
                <c:pt idx="1676">
                  <c:v>2</c:v>
                </c:pt>
                <c:pt idx="1677">
                  <c:v>1</c:v>
                </c:pt>
                <c:pt idx="1678">
                  <c:v>1</c:v>
                </c:pt>
                <c:pt idx="1679">
                  <c:v>3</c:v>
                </c:pt>
                <c:pt idx="1680">
                  <c:v>3</c:v>
                </c:pt>
                <c:pt idx="1681">
                  <c:v>3</c:v>
                </c:pt>
                <c:pt idx="1682">
                  <c:v>4</c:v>
                </c:pt>
                <c:pt idx="1683">
                  <c:v>2</c:v>
                </c:pt>
                <c:pt idx="1684">
                  <c:v>4</c:v>
                </c:pt>
                <c:pt idx="1685">
                  <c:v>2</c:v>
                </c:pt>
                <c:pt idx="1686">
                  <c:v>2</c:v>
                </c:pt>
                <c:pt idx="1687">
                  <c:v>3</c:v>
                </c:pt>
                <c:pt idx="1688">
                  <c:v>1</c:v>
                </c:pt>
                <c:pt idx="1689">
                  <c:v>4</c:v>
                </c:pt>
                <c:pt idx="1690">
                  <c:v>1</c:v>
                </c:pt>
                <c:pt idx="1691">
                  <c:v>1</c:v>
                </c:pt>
                <c:pt idx="1692">
                  <c:v>4</c:v>
                </c:pt>
                <c:pt idx="1693">
                  <c:v>4</c:v>
                </c:pt>
                <c:pt idx="1694">
                  <c:v>3</c:v>
                </c:pt>
                <c:pt idx="1695">
                  <c:v>1</c:v>
                </c:pt>
                <c:pt idx="1696">
                  <c:v>1</c:v>
                </c:pt>
                <c:pt idx="1697">
                  <c:v>1</c:v>
                </c:pt>
                <c:pt idx="1698">
                  <c:v>3</c:v>
                </c:pt>
                <c:pt idx="1699">
                  <c:v>4</c:v>
                </c:pt>
                <c:pt idx="1700">
                  <c:v>3</c:v>
                </c:pt>
                <c:pt idx="1701">
                  <c:v>3</c:v>
                </c:pt>
                <c:pt idx="1702">
                  <c:v>2</c:v>
                </c:pt>
                <c:pt idx="1703">
                  <c:v>1</c:v>
                </c:pt>
                <c:pt idx="1704">
                  <c:v>1</c:v>
                </c:pt>
                <c:pt idx="1705">
                  <c:v>3</c:v>
                </c:pt>
                <c:pt idx="1706">
                  <c:v>3</c:v>
                </c:pt>
                <c:pt idx="1707">
                  <c:v>4</c:v>
                </c:pt>
                <c:pt idx="1708">
                  <c:v>3</c:v>
                </c:pt>
                <c:pt idx="1709">
                  <c:v>1</c:v>
                </c:pt>
                <c:pt idx="1710">
                  <c:v>3</c:v>
                </c:pt>
                <c:pt idx="1711">
                  <c:v>1</c:v>
                </c:pt>
                <c:pt idx="1712">
                  <c:v>2</c:v>
                </c:pt>
                <c:pt idx="1713">
                  <c:v>1</c:v>
                </c:pt>
                <c:pt idx="1714">
                  <c:v>4</c:v>
                </c:pt>
                <c:pt idx="1715">
                  <c:v>1</c:v>
                </c:pt>
                <c:pt idx="1716">
                  <c:v>2</c:v>
                </c:pt>
                <c:pt idx="1717">
                  <c:v>2</c:v>
                </c:pt>
                <c:pt idx="1718">
                  <c:v>4</c:v>
                </c:pt>
                <c:pt idx="1719">
                  <c:v>1</c:v>
                </c:pt>
                <c:pt idx="1720">
                  <c:v>1</c:v>
                </c:pt>
                <c:pt idx="1721">
                  <c:v>2</c:v>
                </c:pt>
                <c:pt idx="1722">
                  <c:v>3</c:v>
                </c:pt>
                <c:pt idx="1723">
                  <c:v>4</c:v>
                </c:pt>
                <c:pt idx="1724">
                  <c:v>3</c:v>
                </c:pt>
                <c:pt idx="1725">
                  <c:v>3</c:v>
                </c:pt>
                <c:pt idx="1726">
                  <c:v>4</c:v>
                </c:pt>
                <c:pt idx="1727">
                  <c:v>1</c:v>
                </c:pt>
                <c:pt idx="1728">
                  <c:v>4</c:v>
                </c:pt>
                <c:pt idx="1729">
                  <c:v>4</c:v>
                </c:pt>
                <c:pt idx="1730">
                  <c:v>2</c:v>
                </c:pt>
                <c:pt idx="1731">
                  <c:v>2</c:v>
                </c:pt>
                <c:pt idx="1732">
                  <c:v>2</c:v>
                </c:pt>
                <c:pt idx="1733">
                  <c:v>1</c:v>
                </c:pt>
                <c:pt idx="1734">
                  <c:v>2</c:v>
                </c:pt>
                <c:pt idx="1735">
                  <c:v>4</c:v>
                </c:pt>
                <c:pt idx="1736">
                  <c:v>3</c:v>
                </c:pt>
                <c:pt idx="1737">
                  <c:v>1</c:v>
                </c:pt>
                <c:pt idx="1738">
                  <c:v>4</c:v>
                </c:pt>
                <c:pt idx="1739">
                  <c:v>3</c:v>
                </c:pt>
                <c:pt idx="1740">
                  <c:v>4</c:v>
                </c:pt>
                <c:pt idx="1741">
                  <c:v>2</c:v>
                </c:pt>
                <c:pt idx="1742">
                  <c:v>1</c:v>
                </c:pt>
                <c:pt idx="1743">
                  <c:v>3</c:v>
                </c:pt>
                <c:pt idx="1744">
                  <c:v>1</c:v>
                </c:pt>
                <c:pt idx="1745">
                  <c:v>1</c:v>
                </c:pt>
                <c:pt idx="1746">
                  <c:v>4</c:v>
                </c:pt>
                <c:pt idx="1747">
                  <c:v>3</c:v>
                </c:pt>
                <c:pt idx="1748">
                  <c:v>2</c:v>
                </c:pt>
                <c:pt idx="1749">
                  <c:v>4</c:v>
                </c:pt>
                <c:pt idx="1750">
                  <c:v>3</c:v>
                </c:pt>
                <c:pt idx="1751">
                  <c:v>4</c:v>
                </c:pt>
                <c:pt idx="1752">
                  <c:v>4</c:v>
                </c:pt>
                <c:pt idx="1753">
                  <c:v>4</c:v>
                </c:pt>
                <c:pt idx="1754">
                  <c:v>1</c:v>
                </c:pt>
                <c:pt idx="1755">
                  <c:v>1</c:v>
                </c:pt>
                <c:pt idx="1756">
                  <c:v>2</c:v>
                </c:pt>
                <c:pt idx="1757">
                  <c:v>3</c:v>
                </c:pt>
                <c:pt idx="1758">
                  <c:v>2</c:v>
                </c:pt>
                <c:pt idx="1759">
                  <c:v>4</c:v>
                </c:pt>
                <c:pt idx="1760">
                  <c:v>3</c:v>
                </c:pt>
                <c:pt idx="1761">
                  <c:v>2</c:v>
                </c:pt>
                <c:pt idx="1762">
                  <c:v>4</c:v>
                </c:pt>
                <c:pt idx="1763">
                  <c:v>4</c:v>
                </c:pt>
                <c:pt idx="1764">
                  <c:v>2</c:v>
                </c:pt>
                <c:pt idx="1765">
                  <c:v>2</c:v>
                </c:pt>
                <c:pt idx="1766">
                  <c:v>4</c:v>
                </c:pt>
                <c:pt idx="1767">
                  <c:v>2</c:v>
                </c:pt>
                <c:pt idx="1768">
                  <c:v>2</c:v>
                </c:pt>
                <c:pt idx="1769">
                  <c:v>3</c:v>
                </c:pt>
                <c:pt idx="1770">
                  <c:v>4</c:v>
                </c:pt>
                <c:pt idx="1771">
                  <c:v>1</c:v>
                </c:pt>
                <c:pt idx="1772">
                  <c:v>1</c:v>
                </c:pt>
                <c:pt idx="1773">
                  <c:v>2</c:v>
                </c:pt>
                <c:pt idx="1774">
                  <c:v>4</c:v>
                </c:pt>
                <c:pt idx="1775">
                  <c:v>3</c:v>
                </c:pt>
                <c:pt idx="1776">
                  <c:v>4</c:v>
                </c:pt>
                <c:pt idx="1777">
                  <c:v>3</c:v>
                </c:pt>
                <c:pt idx="1778">
                  <c:v>2</c:v>
                </c:pt>
                <c:pt idx="1779">
                  <c:v>4</c:v>
                </c:pt>
                <c:pt idx="1780">
                  <c:v>4</c:v>
                </c:pt>
                <c:pt idx="1781">
                  <c:v>1</c:v>
                </c:pt>
                <c:pt idx="1782">
                  <c:v>1</c:v>
                </c:pt>
                <c:pt idx="1783">
                  <c:v>4</c:v>
                </c:pt>
                <c:pt idx="1784">
                  <c:v>2</c:v>
                </c:pt>
                <c:pt idx="1785">
                  <c:v>3</c:v>
                </c:pt>
                <c:pt idx="1786">
                  <c:v>2</c:v>
                </c:pt>
                <c:pt idx="1787">
                  <c:v>1</c:v>
                </c:pt>
                <c:pt idx="1788">
                  <c:v>2</c:v>
                </c:pt>
                <c:pt idx="1789">
                  <c:v>2</c:v>
                </c:pt>
                <c:pt idx="1790">
                  <c:v>1</c:v>
                </c:pt>
                <c:pt idx="1791">
                  <c:v>1</c:v>
                </c:pt>
                <c:pt idx="1792">
                  <c:v>2</c:v>
                </c:pt>
                <c:pt idx="1793">
                  <c:v>1</c:v>
                </c:pt>
                <c:pt idx="1794">
                  <c:v>1</c:v>
                </c:pt>
                <c:pt idx="1795">
                  <c:v>2</c:v>
                </c:pt>
                <c:pt idx="1796">
                  <c:v>1</c:v>
                </c:pt>
                <c:pt idx="1797">
                  <c:v>4</c:v>
                </c:pt>
                <c:pt idx="1798">
                  <c:v>4</c:v>
                </c:pt>
                <c:pt idx="1799">
                  <c:v>3</c:v>
                </c:pt>
                <c:pt idx="1800">
                  <c:v>4</c:v>
                </c:pt>
                <c:pt idx="1801">
                  <c:v>3</c:v>
                </c:pt>
                <c:pt idx="1802">
                  <c:v>4</c:v>
                </c:pt>
                <c:pt idx="1803">
                  <c:v>3</c:v>
                </c:pt>
                <c:pt idx="1804">
                  <c:v>1</c:v>
                </c:pt>
                <c:pt idx="1805">
                  <c:v>3</c:v>
                </c:pt>
                <c:pt idx="1806">
                  <c:v>4</c:v>
                </c:pt>
                <c:pt idx="1807">
                  <c:v>4</c:v>
                </c:pt>
                <c:pt idx="1808">
                  <c:v>3</c:v>
                </c:pt>
                <c:pt idx="1809">
                  <c:v>1</c:v>
                </c:pt>
                <c:pt idx="1810">
                  <c:v>1</c:v>
                </c:pt>
                <c:pt idx="1811">
                  <c:v>3</c:v>
                </c:pt>
                <c:pt idx="1812">
                  <c:v>2</c:v>
                </c:pt>
                <c:pt idx="1813">
                  <c:v>3</c:v>
                </c:pt>
                <c:pt idx="1814">
                  <c:v>1</c:v>
                </c:pt>
                <c:pt idx="1815">
                  <c:v>1</c:v>
                </c:pt>
                <c:pt idx="1816">
                  <c:v>4</c:v>
                </c:pt>
                <c:pt idx="1817">
                  <c:v>2</c:v>
                </c:pt>
                <c:pt idx="1818">
                  <c:v>4</c:v>
                </c:pt>
                <c:pt idx="1819">
                  <c:v>1</c:v>
                </c:pt>
                <c:pt idx="1820">
                  <c:v>2</c:v>
                </c:pt>
                <c:pt idx="1821">
                  <c:v>3</c:v>
                </c:pt>
                <c:pt idx="1822">
                  <c:v>1</c:v>
                </c:pt>
                <c:pt idx="1823">
                  <c:v>3</c:v>
                </c:pt>
                <c:pt idx="1824">
                  <c:v>4</c:v>
                </c:pt>
                <c:pt idx="1825">
                  <c:v>2</c:v>
                </c:pt>
                <c:pt idx="1826">
                  <c:v>3</c:v>
                </c:pt>
                <c:pt idx="1827">
                  <c:v>3</c:v>
                </c:pt>
                <c:pt idx="1828">
                  <c:v>3</c:v>
                </c:pt>
                <c:pt idx="1829">
                  <c:v>2</c:v>
                </c:pt>
                <c:pt idx="1830">
                  <c:v>4</c:v>
                </c:pt>
                <c:pt idx="1831">
                  <c:v>2</c:v>
                </c:pt>
                <c:pt idx="1832">
                  <c:v>4</c:v>
                </c:pt>
                <c:pt idx="1833">
                  <c:v>4</c:v>
                </c:pt>
                <c:pt idx="1834">
                  <c:v>3</c:v>
                </c:pt>
                <c:pt idx="1835">
                  <c:v>1</c:v>
                </c:pt>
                <c:pt idx="1836">
                  <c:v>3</c:v>
                </c:pt>
                <c:pt idx="1837">
                  <c:v>1</c:v>
                </c:pt>
                <c:pt idx="1838">
                  <c:v>2</c:v>
                </c:pt>
                <c:pt idx="1839">
                  <c:v>3</c:v>
                </c:pt>
                <c:pt idx="1840">
                  <c:v>1</c:v>
                </c:pt>
                <c:pt idx="1841">
                  <c:v>2</c:v>
                </c:pt>
                <c:pt idx="1842">
                  <c:v>2</c:v>
                </c:pt>
                <c:pt idx="1843">
                  <c:v>1</c:v>
                </c:pt>
                <c:pt idx="1844">
                  <c:v>2</c:v>
                </c:pt>
                <c:pt idx="1845">
                  <c:v>4</c:v>
                </c:pt>
                <c:pt idx="1846">
                  <c:v>3</c:v>
                </c:pt>
                <c:pt idx="1847">
                  <c:v>2</c:v>
                </c:pt>
                <c:pt idx="1848">
                  <c:v>2</c:v>
                </c:pt>
                <c:pt idx="1849">
                  <c:v>4</c:v>
                </c:pt>
                <c:pt idx="1850">
                  <c:v>1</c:v>
                </c:pt>
                <c:pt idx="1851">
                  <c:v>4</c:v>
                </c:pt>
                <c:pt idx="1852">
                  <c:v>3</c:v>
                </c:pt>
                <c:pt idx="1853">
                  <c:v>1</c:v>
                </c:pt>
                <c:pt idx="1854">
                  <c:v>3</c:v>
                </c:pt>
                <c:pt idx="1855">
                  <c:v>3</c:v>
                </c:pt>
                <c:pt idx="1856">
                  <c:v>3</c:v>
                </c:pt>
                <c:pt idx="1857">
                  <c:v>3</c:v>
                </c:pt>
                <c:pt idx="1858">
                  <c:v>4</c:v>
                </c:pt>
                <c:pt idx="1859">
                  <c:v>1</c:v>
                </c:pt>
                <c:pt idx="1860">
                  <c:v>3</c:v>
                </c:pt>
                <c:pt idx="1861">
                  <c:v>3</c:v>
                </c:pt>
                <c:pt idx="1862">
                  <c:v>1</c:v>
                </c:pt>
                <c:pt idx="1863">
                  <c:v>4</c:v>
                </c:pt>
                <c:pt idx="1864">
                  <c:v>2</c:v>
                </c:pt>
                <c:pt idx="1865">
                  <c:v>4</c:v>
                </c:pt>
                <c:pt idx="1866">
                  <c:v>3</c:v>
                </c:pt>
                <c:pt idx="1867">
                  <c:v>4</c:v>
                </c:pt>
                <c:pt idx="1868">
                  <c:v>4</c:v>
                </c:pt>
                <c:pt idx="1869">
                  <c:v>3</c:v>
                </c:pt>
                <c:pt idx="1870">
                  <c:v>2</c:v>
                </c:pt>
                <c:pt idx="1871">
                  <c:v>3</c:v>
                </c:pt>
                <c:pt idx="1872">
                  <c:v>1</c:v>
                </c:pt>
                <c:pt idx="1873">
                  <c:v>3</c:v>
                </c:pt>
                <c:pt idx="1874">
                  <c:v>4</c:v>
                </c:pt>
                <c:pt idx="1875">
                  <c:v>2</c:v>
                </c:pt>
                <c:pt idx="1876">
                  <c:v>1</c:v>
                </c:pt>
                <c:pt idx="1877">
                  <c:v>2</c:v>
                </c:pt>
                <c:pt idx="1878">
                  <c:v>3</c:v>
                </c:pt>
                <c:pt idx="1879">
                  <c:v>3</c:v>
                </c:pt>
                <c:pt idx="1880">
                  <c:v>1</c:v>
                </c:pt>
                <c:pt idx="1881">
                  <c:v>4</c:v>
                </c:pt>
                <c:pt idx="1882">
                  <c:v>3</c:v>
                </c:pt>
                <c:pt idx="1883">
                  <c:v>1</c:v>
                </c:pt>
                <c:pt idx="1884">
                  <c:v>2</c:v>
                </c:pt>
                <c:pt idx="1885">
                  <c:v>1</c:v>
                </c:pt>
                <c:pt idx="1886">
                  <c:v>2</c:v>
                </c:pt>
                <c:pt idx="1887">
                  <c:v>2</c:v>
                </c:pt>
                <c:pt idx="1888">
                  <c:v>4</c:v>
                </c:pt>
                <c:pt idx="1889">
                  <c:v>4</c:v>
                </c:pt>
                <c:pt idx="1890">
                  <c:v>4</c:v>
                </c:pt>
                <c:pt idx="1891">
                  <c:v>3</c:v>
                </c:pt>
                <c:pt idx="1892">
                  <c:v>2</c:v>
                </c:pt>
                <c:pt idx="1893">
                  <c:v>1</c:v>
                </c:pt>
                <c:pt idx="1894">
                  <c:v>3</c:v>
                </c:pt>
                <c:pt idx="1895">
                  <c:v>2</c:v>
                </c:pt>
                <c:pt idx="1896">
                  <c:v>4</c:v>
                </c:pt>
                <c:pt idx="1897">
                  <c:v>2</c:v>
                </c:pt>
                <c:pt idx="1898">
                  <c:v>4</c:v>
                </c:pt>
                <c:pt idx="1899">
                  <c:v>1</c:v>
                </c:pt>
                <c:pt idx="1900">
                  <c:v>2</c:v>
                </c:pt>
                <c:pt idx="1901">
                  <c:v>1</c:v>
                </c:pt>
                <c:pt idx="1902">
                  <c:v>2</c:v>
                </c:pt>
                <c:pt idx="1903">
                  <c:v>3</c:v>
                </c:pt>
                <c:pt idx="1904">
                  <c:v>1</c:v>
                </c:pt>
                <c:pt idx="1905">
                  <c:v>1</c:v>
                </c:pt>
                <c:pt idx="1906">
                  <c:v>3</c:v>
                </c:pt>
                <c:pt idx="1907">
                  <c:v>4</c:v>
                </c:pt>
                <c:pt idx="1908">
                  <c:v>2</c:v>
                </c:pt>
                <c:pt idx="1909">
                  <c:v>2</c:v>
                </c:pt>
                <c:pt idx="1910">
                  <c:v>1</c:v>
                </c:pt>
                <c:pt idx="1911">
                  <c:v>4</c:v>
                </c:pt>
                <c:pt idx="1912">
                  <c:v>1</c:v>
                </c:pt>
                <c:pt idx="1913">
                  <c:v>1</c:v>
                </c:pt>
                <c:pt idx="1914">
                  <c:v>1</c:v>
                </c:pt>
                <c:pt idx="1915">
                  <c:v>2</c:v>
                </c:pt>
                <c:pt idx="1916">
                  <c:v>4</c:v>
                </c:pt>
                <c:pt idx="1917">
                  <c:v>2</c:v>
                </c:pt>
                <c:pt idx="1918">
                  <c:v>2</c:v>
                </c:pt>
                <c:pt idx="1919">
                  <c:v>3</c:v>
                </c:pt>
                <c:pt idx="1920">
                  <c:v>3</c:v>
                </c:pt>
                <c:pt idx="1921">
                  <c:v>4</c:v>
                </c:pt>
                <c:pt idx="1922">
                  <c:v>4</c:v>
                </c:pt>
                <c:pt idx="1923">
                  <c:v>2</c:v>
                </c:pt>
                <c:pt idx="1924">
                  <c:v>1</c:v>
                </c:pt>
                <c:pt idx="1925">
                  <c:v>2</c:v>
                </c:pt>
                <c:pt idx="1926">
                  <c:v>4</c:v>
                </c:pt>
                <c:pt idx="1927">
                  <c:v>3</c:v>
                </c:pt>
                <c:pt idx="1928">
                  <c:v>2</c:v>
                </c:pt>
                <c:pt idx="1929">
                  <c:v>2</c:v>
                </c:pt>
                <c:pt idx="1930">
                  <c:v>1</c:v>
                </c:pt>
                <c:pt idx="1931">
                  <c:v>3</c:v>
                </c:pt>
                <c:pt idx="1932">
                  <c:v>2</c:v>
                </c:pt>
                <c:pt idx="1933">
                  <c:v>3</c:v>
                </c:pt>
                <c:pt idx="1934">
                  <c:v>1</c:v>
                </c:pt>
                <c:pt idx="1935">
                  <c:v>4</c:v>
                </c:pt>
                <c:pt idx="1936">
                  <c:v>1</c:v>
                </c:pt>
                <c:pt idx="1937">
                  <c:v>4</c:v>
                </c:pt>
                <c:pt idx="1938">
                  <c:v>2</c:v>
                </c:pt>
                <c:pt idx="1939">
                  <c:v>2</c:v>
                </c:pt>
                <c:pt idx="1940">
                  <c:v>3</c:v>
                </c:pt>
                <c:pt idx="1941">
                  <c:v>3</c:v>
                </c:pt>
                <c:pt idx="1942">
                  <c:v>4</c:v>
                </c:pt>
                <c:pt idx="1943">
                  <c:v>3</c:v>
                </c:pt>
                <c:pt idx="1944">
                  <c:v>3</c:v>
                </c:pt>
                <c:pt idx="1945">
                  <c:v>1</c:v>
                </c:pt>
                <c:pt idx="1946">
                  <c:v>4</c:v>
                </c:pt>
                <c:pt idx="1947">
                  <c:v>2</c:v>
                </c:pt>
                <c:pt idx="1948">
                  <c:v>4</c:v>
                </c:pt>
                <c:pt idx="1949">
                  <c:v>4</c:v>
                </c:pt>
                <c:pt idx="1950">
                  <c:v>1</c:v>
                </c:pt>
                <c:pt idx="1951">
                  <c:v>2</c:v>
                </c:pt>
                <c:pt idx="1952">
                  <c:v>2</c:v>
                </c:pt>
                <c:pt idx="1953">
                  <c:v>2</c:v>
                </c:pt>
                <c:pt idx="1954">
                  <c:v>1</c:v>
                </c:pt>
                <c:pt idx="1955">
                  <c:v>4</c:v>
                </c:pt>
                <c:pt idx="1956">
                  <c:v>3</c:v>
                </c:pt>
                <c:pt idx="1957">
                  <c:v>3</c:v>
                </c:pt>
                <c:pt idx="1958">
                  <c:v>3</c:v>
                </c:pt>
                <c:pt idx="1959">
                  <c:v>2</c:v>
                </c:pt>
                <c:pt idx="1960">
                  <c:v>3</c:v>
                </c:pt>
                <c:pt idx="1961">
                  <c:v>2</c:v>
                </c:pt>
                <c:pt idx="1962">
                  <c:v>4</c:v>
                </c:pt>
                <c:pt idx="1963">
                  <c:v>4</c:v>
                </c:pt>
                <c:pt idx="1964">
                  <c:v>3</c:v>
                </c:pt>
                <c:pt idx="1965">
                  <c:v>2</c:v>
                </c:pt>
                <c:pt idx="1966">
                  <c:v>1</c:v>
                </c:pt>
                <c:pt idx="1967">
                  <c:v>2</c:v>
                </c:pt>
                <c:pt idx="1968">
                  <c:v>3</c:v>
                </c:pt>
                <c:pt idx="1969">
                  <c:v>1</c:v>
                </c:pt>
                <c:pt idx="1970">
                  <c:v>2</c:v>
                </c:pt>
                <c:pt idx="1971">
                  <c:v>1</c:v>
                </c:pt>
                <c:pt idx="1972">
                  <c:v>1</c:v>
                </c:pt>
                <c:pt idx="1973">
                  <c:v>1</c:v>
                </c:pt>
                <c:pt idx="1974">
                  <c:v>2</c:v>
                </c:pt>
                <c:pt idx="1975">
                  <c:v>2</c:v>
                </c:pt>
                <c:pt idx="1976">
                  <c:v>3</c:v>
                </c:pt>
                <c:pt idx="1977">
                  <c:v>1</c:v>
                </c:pt>
                <c:pt idx="1978">
                  <c:v>3</c:v>
                </c:pt>
                <c:pt idx="1979">
                  <c:v>2</c:v>
                </c:pt>
                <c:pt idx="1980">
                  <c:v>2</c:v>
                </c:pt>
                <c:pt idx="1981">
                  <c:v>1</c:v>
                </c:pt>
                <c:pt idx="1982">
                  <c:v>3</c:v>
                </c:pt>
                <c:pt idx="1983">
                  <c:v>1</c:v>
                </c:pt>
                <c:pt idx="1984">
                  <c:v>4</c:v>
                </c:pt>
                <c:pt idx="1985">
                  <c:v>3</c:v>
                </c:pt>
                <c:pt idx="1986">
                  <c:v>4</c:v>
                </c:pt>
                <c:pt idx="1987">
                  <c:v>1</c:v>
                </c:pt>
                <c:pt idx="1988">
                  <c:v>3</c:v>
                </c:pt>
                <c:pt idx="1989">
                  <c:v>2</c:v>
                </c:pt>
                <c:pt idx="1990">
                  <c:v>4</c:v>
                </c:pt>
                <c:pt idx="1991">
                  <c:v>1</c:v>
                </c:pt>
                <c:pt idx="1992">
                  <c:v>4</c:v>
                </c:pt>
                <c:pt idx="1993">
                  <c:v>3</c:v>
                </c:pt>
                <c:pt idx="1994">
                  <c:v>1</c:v>
                </c:pt>
                <c:pt idx="1995">
                  <c:v>3</c:v>
                </c:pt>
                <c:pt idx="1996">
                  <c:v>3</c:v>
                </c:pt>
                <c:pt idx="1997">
                  <c:v>2</c:v>
                </c:pt>
                <c:pt idx="1998">
                  <c:v>3</c:v>
                </c:pt>
                <c:pt idx="1999">
                  <c:v>3</c:v>
                </c:pt>
              </c:numCache>
            </c:numRef>
          </c:val>
          <c:extLst>
            <c:ext xmlns:c16="http://schemas.microsoft.com/office/drawing/2014/chart" uri="{C3380CC4-5D6E-409C-BE32-E72D297353CC}">
              <c16:uniqueId val="{00000001-52CE-4D0D-8B71-924EB182336B}"/>
            </c:ext>
          </c:extLst>
        </c:ser>
        <c:dLbls>
          <c:showLegendKey val="0"/>
          <c:showVal val="0"/>
          <c:showCatName val="0"/>
          <c:showSerName val="0"/>
          <c:showPercent val="0"/>
          <c:showBubbleSize val="0"/>
        </c:dLbls>
        <c:gapWidth val="164"/>
        <c:overlap val="-22"/>
        <c:axId val="638771375"/>
        <c:axId val="638781935"/>
      </c:barChart>
      <c:catAx>
        <c:axId val="638771375"/>
        <c:scaling>
          <c:orientation val="minMax"/>
        </c:scaling>
        <c:delete val="0"/>
        <c:axPos val="b"/>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781935"/>
        <c:crosses val="autoZero"/>
        <c:auto val="1"/>
        <c:lblAlgn val="ctr"/>
        <c:lblOffset val="100"/>
        <c:noMultiLvlLbl val="0"/>
      </c:catAx>
      <c:valAx>
        <c:axId val="638781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77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cked"/>
        <c:varyColors val="0"/>
        <c:ser>
          <c:idx val="0"/>
          <c:order val="0"/>
          <c:tx>
            <c:strRef>
              <c:f>'Descriptive statistics'!$G$1</c:f>
              <c:strCache>
                <c:ptCount val="1"/>
                <c:pt idx="0">
                  <c:v>Unit_Price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'Descriptive statistics'!$G$2:$G$20</c:f>
              <c:numCache>
                <c:formatCode>General</c:formatCode>
                <c:ptCount val="19"/>
                <c:pt idx="0">
                  <c:v>218.04</c:v>
                </c:pt>
                <c:pt idx="1">
                  <c:v>104.47</c:v>
                </c:pt>
                <c:pt idx="2">
                  <c:v>914.05</c:v>
                </c:pt>
                <c:pt idx="3">
                  <c:v>921.51</c:v>
                </c:pt>
                <c:pt idx="4">
                  <c:v>745.3</c:v>
                </c:pt>
                <c:pt idx="5">
                  <c:v>147.01</c:v>
                </c:pt>
                <c:pt idx="6">
                  <c:v>785.31</c:v>
                </c:pt>
                <c:pt idx="7">
                  <c:v>342.39</c:v>
                </c:pt>
                <c:pt idx="8">
                  <c:v>448.25</c:v>
                </c:pt>
                <c:pt idx="9">
                  <c:v>873.17</c:v>
                </c:pt>
                <c:pt idx="10">
                  <c:v>278.63</c:v>
                </c:pt>
                <c:pt idx="11">
                  <c:v>286.92</c:v>
                </c:pt>
                <c:pt idx="12">
                  <c:v>644.58000000000004</c:v>
                </c:pt>
                <c:pt idx="13">
                  <c:v>316.89999999999998</c:v>
                </c:pt>
                <c:pt idx="14">
                  <c:v>403.47</c:v>
                </c:pt>
                <c:pt idx="15">
                  <c:v>871.34</c:v>
                </c:pt>
                <c:pt idx="16">
                  <c:v>451.98</c:v>
                </c:pt>
                <c:pt idx="17">
                  <c:v>502.69</c:v>
                </c:pt>
                <c:pt idx="18">
                  <c:v>559.23</c:v>
                </c:pt>
              </c:numCache>
            </c:numRef>
          </c:val>
          <c:smooth val="0"/>
          <c:extLst>
            <c:ext xmlns:c16="http://schemas.microsoft.com/office/drawing/2014/chart" uri="{C3380CC4-5D6E-409C-BE32-E72D297353CC}">
              <c16:uniqueId val="{00000000-260A-4950-852B-37DC0AC133AE}"/>
            </c:ext>
          </c:extLst>
        </c:ser>
        <c:dLbls>
          <c:showLegendKey val="0"/>
          <c:showVal val="0"/>
          <c:showCatName val="0"/>
          <c:showSerName val="0"/>
          <c:showPercent val="0"/>
          <c:showBubbleSize val="0"/>
        </c:dLbls>
        <c:smooth val="0"/>
        <c:axId val="638755535"/>
        <c:axId val="638739215"/>
      </c:lineChart>
      <c:catAx>
        <c:axId val="638755535"/>
        <c:scaling>
          <c:orientation val="minMax"/>
        </c:scaling>
        <c:delete val="0"/>
        <c:axPos val="b"/>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739215"/>
        <c:crosses val="autoZero"/>
        <c:auto val="1"/>
        <c:lblAlgn val="ctr"/>
        <c:lblOffset val="100"/>
        <c:noMultiLvlLbl val="0"/>
      </c:catAx>
      <c:valAx>
        <c:axId val="6387392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7555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D97B689F-2156-AD5E-82F7-1A4D3BE24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814107</xdr:colOff>
      <xdr:row>246</xdr:row>
      <xdr:rowOff>38100</xdr:rowOff>
    </xdr:from>
    <xdr:to>
      <xdr:col>6</xdr:col>
      <xdr:colOff>244849</xdr:colOff>
      <xdr:row>259</xdr:row>
      <xdr:rowOff>85725</xdr:rowOff>
    </xdr:to>
    <mc:AlternateContent xmlns:mc="http://schemas.openxmlformats.org/markup-compatibility/2006">
      <mc:Choice xmlns:sle15="http://schemas.microsoft.com/office/drawing/2012/slicer" Requires="sle15">
        <xdr:graphicFrame macro="">
          <xdr:nvGraphicFramePr>
            <xdr:cNvPr id="6" name="Quantity">
              <a:extLst>
                <a:ext uri="{FF2B5EF4-FFF2-40B4-BE49-F238E27FC236}">
                  <a16:creationId xmlns:a16="http://schemas.microsoft.com/office/drawing/2014/main" id="{9D16B103-B751-3034-77BA-35EB725BB502}"/>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6372225" y="46901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651622</xdr:colOff>
      <xdr:row>245</xdr:row>
      <xdr:rowOff>189379</xdr:rowOff>
    </xdr:from>
    <xdr:to>
      <xdr:col>7</xdr:col>
      <xdr:colOff>1135716</xdr:colOff>
      <xdr:row>259</xdr:row>
      <xdr:rowOff>46504</xdr:rowOff>
    </xdr:to>
    <mc:AlternateContent xmlns:mc="http://schemas.openxmlformats.org/markup-compatibility/2006">
      <mc:Choice xmlns:sle15="http://schemas.microsoft.com/office/drawing/2012/slicer" Requires="sle15">
        <xdr:graphicFrame macro="">
          <xdr:nvGraphicFramePr>
            <xdr:cNvPr id="7" name="Payment_Type">
              <a:extLst>
                <a:ext uri="{FF2B5EF4-FFF2-40B4-BE49-F238E27FC236}">
                  <a16:creationId xmlns:a16="http://schemas.microsoft.com/office/drawing/2014/main" id="{AB51A41E-EE49-EAEF-9AA1-98F18F951253}"/>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8607798" y="4686187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114300</xdr:colOff>
      <xdr:row>0</xdr:row>
      <xdr:rowOff>0</xdr:rowOff>
    </xdr:to>
    <xdr:graphicFrame macro="">
      <xdr:nvGraphicFramePr>
        <xdr:cNvPr id="12" name="Chart 11">
          <a:extLst>
            <a:ext uri="{FF2B5EF4-FFF2-40B4-BE49-F238E27FC236}">
              <a16:creationId xmlns:a16="http://schemas.microsoft.com/office/drawing/2014/main" id="{218C956B-073A-2A9C-A869-AF2227698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2</xdr:col>
      <xdr:colOff>228600</xdr:colOff>
      <xdr:row>0</xdr:row>
      <xdr:rowOff>0</xdr:rowOff>
    </xdr:to>
    <xdr:graphicFrame macro="">
      <xdr:nvGraphicFramePr>
        <xdr:cNvPr id="16" name="Chart 15">
          <a:extLst>
            <a:ext uri="{FF2B5EF4-FFF2-40B4-BE49-F238E27FC236}">
              <a16:creationId xmlns:a16="http://schemas.microsoft.com/office/drawing/2014/main" id="{FDE1DCC4-0CDC-3011-6DCA-B3B4DCA7A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121983</xdr:rowOff>
    </xdr:from>
    <xdr:to>
      <xdr:col>7</xdr:col>
      <xdr:colOff>581186</xdr:colOff>
      <xdr:row>14</xdr:row>
      <xdr:rowOff>56505</xdr:rowOff>
    </xdr:to>
    <xdr:graphicFrame macro="">
      <xdr:nvGraphicFramePr>
        <xdr:cNvPr id="2" name="Chart 1">
          <a:extLst>
            <a:ext uri="{FF2B5EF4-FFF2-40B4-BE49-F238E27FC236}">
              <a16:creationId xmlns:a16="http://schemas.microsoft.com/office/drawing/2014/main" id="{6EA5E6D1-DE5A-E21F-D86F-DB9E706D3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224118</xdr:colOff>
      <xdr:row>0</xdr:row>
      <xdr:rowOff>145677</xdr:rowOff>
    </xdr:from>
    <xdr:to>
      <xdr:col>16</xdr:col>
      <xdr:colOff>459442</xdr:colOff>
      <xdr:row>14</xdr:row>
      <xdr:rowOff>78442</xdr:rowOff>
    </xdr:to>
    <xdr:graphicFrame macro="">
      <xdr:nvGraphicFramePr>
        <xdr:cNvPr id="4" name="Chart 7">
          <a:extLst>
            <a:ext uri="{FF2B5EF4-FFF2-40B4-BE49-F238E27FC236}">
              <a16:creationId xmlns:a16="http://schemas.microsoft.com/office/drawing/2014/main" id="{348DCA34-3FCF-410A-B881-B86D3E26C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84044</xdr:colOff>
      <xdr:row>0</xdr:row>
      <xdr:rowOff>146797</xdr:rowOff>
    </xdr:from>
    <xdr:to>
      <xdr:col>24</xdr:col>
      <xdr:colOff>420220</xdr:colOff>
      <xdr:row>15</xdr:row>
      <xdr:rowOff>32497</xdr:rowOff>
    </xdr:to>
    <xdr:graphicFrame macro="">
      <xdr:nvGraphicFramePr>
        <xdr:cNvPr id="5" name="Chart 10">
          <a:extLst>
            <a:ext uri="{FF2B5EF4-FFF2-40B4-BE49-F238E27FC236}">
              <a16:creationId xmlns:a16="http://schemas.microsoft.com/office/drawing/2014/main" id="{45FB7ED0-B246-2E9E-6D35-827DD79DD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85.22082141204" createdVersion="8" refreshedVersion="8" minRefreshableVersion="3" recordCount="2000" xr:uid="{E4719AED-F6BE-4E77-A90D-8EBCF94829BD}">
  <cacheSource type="worksheet">
    <worksheetSource name="Table145"/>
  </cacheSource>
  <cacheFields count="10">
    <cacheField name="Sales_ID" numFmtId="0">
      <sharedItems/>
    </cacheField>
    <cacheField name="Order_Date" numFmtId="164">
      <sharedItems containsSemiMixedTypes="0" containsNonDate="0" containsDate="1" containsString="0" minDate="2023-10-14T00:00:00" maxDate="2025-10-14T00:00:00"/>
    </cacheField>
    <cacheField name="Customer_ID" numFmtId="0">
      <sharedItems/>
    </cacheField>
    <cacheField name="Product_ID" numFmtId="0">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0">
      <sharedItems containsString="0" containsBlank="1" containsNumber="1" containsInteger="1" minValue="1" maxValue="4"/>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Payment_Type" numFmtId="0">
      <sharedItems count="3">
        <s v="Credit Card"/>
        <s v="PayPal"/>
        <s v="COD"/>
      </sharedItems>
    </cacheField>
    <cacheField name="Total_Amount" numFmtId="0">
      <sharedItems containsString="0" containsBlank="1" containsNumber="1" minValue="18.459" maxValue="3908.24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s v="CUST1409"/>
    <s v="PROD97"/>
    <x v="0"/>
    <n v="1"/>
    <n v="218.04"/>
    <n v="0.09"/>
    <x v="0"/>
    <n v="198.41640000000001"/>
  </r>
  <r>
    <s v="SALE1"/>
    <d v="2023-12-25T00:00:00"/>
    <s v="CUST1467"/>
    <s v="PROD74"/>
    <x v="1"/>
    <n v="3"/>
    <n v="104.47"/>
    <n v="0.27"/>
    <x v="1"/>
    <n v="228.7893"/>
  </r>
  <r>
    <s v="SALE2"/>
    <d v="2024-06-03T00:00:00"/>
    <s v="CUST1056"/>
    <s v="PROD49"/>
    <x v="2"/>
    <n v="4"/>
    <n v="914.05"/>
    <n v="0.25"/>
    <x v="0"/>
    <n v="2742.15"/>
  </r>
  <r>
    <s v="SALE3"/>
    <d v="2023-11-29T00:00:00"/>
    <s v="CUST1346"/>
    <s v="PROD76"/>
    <x v="2"/>
    <n v="1"/>
    <n v="921.51"/>
    <n v="0.16"/>
    <x v="2"/>
    <n v="774.0684"/>
  </r>
  <r>
    <s v="SALE4"/>
    <d v="2024-01-06T00:00:00"/>
    <s v="CUST1493"/>
    <s v="PROD59"/>
    <x v="3"/>
    <n v="3"/>
    <n v="745.3"/>
    <n v="0.18"/>
    <x v="0"/>
    <n v="1833.4380000000001"/>
  </r>
  <r>
    <s v="SALE5"/>
    <d v="2024-07-26T00:00:00"/>
    <s v="CUST1116"/>
    <s v="PROD15"/>
    <x v="4"/>
    <n v="3"/>
    <n v="147.01"/>
    <n v="0.19"/>
    <x v="2"/>
    <n v="357.23430000000002"/>
  </r>
  <r>
    <s v="SALE6"/>
    <d v="2025-07-12T00:00:00"/>
    <s v="CUST1016"/>
    <s v="PROD56"/>
    <x v="5"/>
    <n v="2"/>
    <n v="785.31"/>
    <n v="0.15"/>
    <x v="1"/>
    <n v="1335.027"/>
  </r>
  <r>
    <s v="SALE7"/>
    <d v="2023-11-18T00:00:00"/>
    <s v="CUST1152"/>
    <s v="PROD70"/>
    <x v="2"/>
    <n v="4"/>
    <n v="342.39"/>
    <n v="0.23"/>
    <x v="1"/>
    <n v="1054.5612000000001"/>
  </r>
  <r>
    <s v="SALE8"/>
    <d v="2025-05-04T00:00:00"/>
    <s v="CUST1187"/>
    <s v="PROD99"/>
    <x v="3"/>
    <m/>
    <n v="448.25"/>
    <n v="7.0000000000000007E-2"/>
    <x v="1"/>
    <n v="1250.6175000000001"/>
  </r>
  <r>
    <s v="SALE9"/>
    <d v="2025-07-31T00:00:00"/>
    <s v="CUST1464"/>
    <s v="PROD33"/>
    <x v="6"/>
    <n v="2"/>
    <n v="873.17"/>
    <n v="0.23"/>
    <x v="1"/>
    <n v="1344.6818000000001"/>
  </r>
  <r>
    <s v="SALE10"/>
    <d v="2024-02-13T00:00:00"/>
    <s v="CUST1065"/>
    <s v="PROD24"/>
    <x v="7"/>
    <n v="1"/>
    <n v="278.63"/>
    <n v="7.0000000000000007E-2"/>
    <x v="0"/>
    <n v="259.1259"/>
  </r>
  <r>
    <s v="SALE11"/>
    <d v="2025-05-24T00:00:00"/>
    <s v="CUST1320"/>
    <s v="PROD39"/>
    <x v="8"/>
    <n v="4"/>
    <n v="286.92"/>
    <n v="0.17"/>
    <x v="0"/>
    <n v="952.57439999999997"/>
  </r>
  <r>
    <s v="SALE12"/>
    <d v="2024-08-24T00:00:00"/>
    <s v="CUST1237"/>
    <s v="PROD88"/>
    <x v="5"/>
    <n v="4"/>
    <n v="644.58000000000004"/>
    <n v="0.01"/>
    <x v="0"/>
    <n v="2552.5367999999999"/>
  </r>
  <r>
    <s v="SALE13"/>
    <d v="2025-08-06T00:00:00"/>
    <s v="CUST1443"/>
    <s v="PROD34"/>
    <x v="9"/>
    <n v="2"/>
    <n v="316.89999999999998"/>
    <n v="0.3"/>
    <x v="1"/>
    <n v="443.66"/>
  </r>
  <r>
    <s v="SALE14"/>
    <d v="2025-06-21T00:00:00"/>
    <s v="CUST1348"/>
    <s v="PROD24"/>
    <x v="10"/>
    <n v="4"/>
    <n v="403.47"/>
    <n v="0.28999999999999998"/>
    <x v="1"/>
    <n v="1145.8548000000001"/>
  </r>
  <r>
    <s v="SALE15"/>
    <d v="2024-12-10T00:00:00"/>
    <s v="CUST1435"/>
    <s v="PROD36"/>
    <x v="11"/>
    <m/>
    <n v="871.34"/>
    <n v="0.04"/>
    <x v="2"/>
    <n v="2509.4591999999998"/>
  </r>
  <r>
    <s v="SALE16"/>
    <d v="2025-09-13T00:00:00"/>
    <s v="CUST1276"/>
    <s v="PROD65"/>
    <x v="12"/>
    <n v="2"/>
    <n v="451.98"/>
    <n v="0.25"/>
    <x v="0"/>
    <n v="677.97"/>
  </r>
  <r>
    <s v="SALE17"/>
    <d v="2024-12-11T00:00:00"/>
    <s v="CUST1079"/>
    <s v="PROD27"/>
    <x v="5"/>
    <n v="2"/>
    <n v="502.69"/>
    <n v="0.23"/>
    <x v="0"/>
    <n v="774.14260000000002"/>
  </r>
  <r>
    <s v="SALE18"/>
    <d v="2024-08-13T00:00:00"/>
    <s v="CUST1094"/>
    <s v="PROD39"/>
    <x v="5"/>
    <n v="2"/>
    <n v="559.23"/>
    <n v="0.25"/>
    <x v="2"/>
    <n v="838.84500000000003"/>
  </r>
  <r>
    <s v="SALE19"/>
    <d v="2024-03-18T00:00:00"/>
    <s v="CUST1239"/>
    <s v="PROD60"/>
    <x v="13"/>
    <n v="4"/>
    <m/>
    <n v="0.04"/>
    <x v="2"/>
    <n v="1782.4512"/>
  </r>
  <r>
    <s v="SALE20"/>
    <d v="2025-07-05T00:00:00"/>
    <s v="CUST1144"/>
    <s v="PROD72"/>
    <x v="1"/>
    <n v="3"/>
    <n v="986.04"/>
    <n v="0.27"/>
    <x v="2"/>
    <n v="2159.4276"/>
  </r>
  <r>
    <s v="SALE21"/>
    <d v="2024-06-04T00:00:00"/>
    <s v="CUST1396"/>
    <s v="PROD43"/>
    <x v="14"/>
    <n v="1"/>
    <n v="589.55999999999995"/>
    <n v="0.22"/>
    <x v="0"/>
    <n v="459.85680000000002"/>
  </r>
  <r>
    <s v="SALE22"/>
    <d v="2024-04-12T00:00:00"/>
    <s v="CUST1476"/>
    <s v="PROD69"/>
    <x v="15"/>
    <n v="3"/>
    <n v="979.42"/>
    <n v="0.03"/>
    <x v="1"/>
    <n v="2850.1122"/>
  </r>
  <r>
    <s v="SALE23"/>
    <d v="2024-06-23T00:00:00"/>
    <s v="CUST1368"/>
    <s v="PROD12"/>
    <x v="2"/>
    <n v="1"/>
    <n v="719.28"/>
    <n v="0.08"/>
    <x v="0"/>
    <n v="661.73760000000004"/>
  </r>
  <r>
    <s v="SALE24"/>
    <d v="2025-09-08T00:00:00"/>
    <s v="CUST1186"/>
    <s v="PROD67"/>
    <x v="16"/>
    <n v="3"/>
    <n v="77.599999999999994"/>
    <n v="7.0000000000000007E-2"/>
    <x v="0"/>
    <n v="216.50399999999999"/>
  </r>
  <r>
    <s v="SALE25"/>
    <d v="2024-09-17T00:00:00"/>
    <s v="CUST1381"/>
    <s v="PROD5"/>
    <x v="0"/>
    <n v="4"/>
    <n v="852.71"/>
    <n v="0.14000000000000001"/>
    <x v="1"/>
    <n v="2933.3224"/>
  </r>
  <r>
    <s v="SALE26"/>
    <d v="2024-01-03T00:00:00"/>
    <s v="CUST1213"/>
    <s v="PROD98"/>
    <x v="2"/>
    <n v="4"/>
    <n v="156.16"/>
    <m/>
    <x v="0"/>
    <n v="599.65440000000001"/>
  </r>
  <r>
    <s v="SALE27"/>
    <d v="2025-02-22T00:00:00"/>
    <s v="CUST1200"/>
    <s v="PROD77"/>
    <x v="2"/>
    <n v="3"/>
    <n v="815.49"/>
    <n v="0.17"/>
    <x v="0"/>
    <n v="2030.5700999999999"/>
  </r>
  <r>
    <s v="SALE28"/>
    <d v="2025-09-23T00:00:00"/>
    <s v="CUST1148"/>
    <s v="PROD13"/>
    <x v="17"/>
    <n v="2"/>
    <n v="74.209999999999994"/>
    <n v="0.11"/>
    <x v="1"/>
    <n v="132.09379999999999"/>
  </r>
  <r>
    <s v="SALE29"/>
    <d v="2024-01-11T00:00:00"/>
    <s v="CUST1348"/>
    <s v="PROD99"/>
    <x v="0"/>
    <m/>
    <n v="451.67"/>
    <n v="0.15"/>
    <x v="0"/>
    <n v="1535.6780000000001"/>
  </r>
  <r>
    <s v="SALE30"/>
    <d v="2023-10-18T00:00:00"/>
    <s v="CUST1028"/>
    <s v="PROD5"/>
    <x v="12"/>
    <n v="1"/>
    <n v="429.38"/>
    <n v="0.13"/>
    <x v="1"/>
    <n v="373.56060000000002"/>
  </r>
  <r>
    <s v="SALE31"/>
    <d v="2024-10-28T00:00:00"/>
    <s v="CUST1412"/>
    <s v="PROD53"/>
    <x v="18"/>
    <n v="2"/>
    <n v="148.96"/>
    <n v="0.03"/>
    <x v="2"/>
    <n v="288.98239999999998"/>
  </r>
  <r>
    <s v="SALE32"/>
    <d v="2024-11-01T00:00:00"/>
    <s v="CUST1398"/>
    <s v="PROD75"/>
    <x v="2"/>
    <n v="4"/>
    <n v="313.83"/>
    <n v="0.08"/>
    <x v="0"/>
    <n v="1154.8943999999999"/>
  </r>
  <r>
    <s v="SALE33"/>
    <d v="2024-11-24T00:00:00"/>
    <s v="CUST1453"/>
    <s v="PROD12"/>
    <x v="16"/>
    <n v="2"/>
    <n v="717.31"/>
    <n v="0.15"/>
    <x v="0"/>
    <n v="1219.4269999999999"/>
  </r>
  <r>
    <s v="SALE34"/>
    <d v="2023-10-16T00:00:00"/>
    <s v="CUST1344"/>
    <s v="PROD79"/>
    <x v="8"/>
    <m/>
    <n v="873.22"/>
    <n v="0.18"/>
    <x v="0"/>
    <n v="2148.1212"/>
  </r>
  <r>
    <s v="SALE35"/>
    <d v="2025-08-09T00:00:00"/>
    <s v="CUST1218"/>
    <s v="PROD16"/>
    <x v="0"/>
    <n v="4"/>
    <n v="109.36"/>
    <n v="0.19"/>
    <x v="2"/>
    <n v="354.32639999999998"/>
  </r>
  <r>
    <s v="SALE36"/>
    <d v="2024-12-09T00:00:00"/>
    <s v="CUST1086"/>
    <s v="PROD5"/>
    <x v="4"/>
    <n v="3"/>
    <n v="559.52"/>
    <n v="0.16"/>
    <x v="1"/>
    <n v="1409.9903999999999"/>
  </r>
  <r>
    <s v="SALE37"/>
    <d v="2024-02-07T00:00:00"/>
    <s v="CUST1492"/>
    <s v="PROD10"/>
    <x v="1"/>
    <n v="3"/>
    <n v="121.76"/>
    <n v="0.27"/>
    <x v="1"/>
    <n v="266.65440000000001"/>
  </r>
  <r>
    <s v="SALE38"/>
    <d v="2024-03-27T00:00:00"/>
    <s v="CUST1189"/>
    <s v="PROD33"/>
    <x v="13"/>
    <n v="4"/>
    <n v="735.32"/>
    <n v="0.06"/>
    <x v="2"/>
    <n v="2764.8031999999998"/>
  </r>
  <r>
    <s v="SALE39"/>
    <d v="2023-12-04T00:00:00"/>
    <s v="CUST1431"/>
    <s v="PROD94"/>
    <x v="0"/>
    <n v="2"/>
    <n v="600.73"/>
    <n v="0.08"/>
    <x v="0"/>
    <n v="1105.3432"/>
  </r>
  <r>
    <s v="SALE40"/>
    <d v="2024-07-13T00:00:00"/>
    <s v="CUST1072"/>
    <s v="PROD26"/>
    <x v="12"/>
    <n v="2"/>
    <n v="873.86"/>
    <n v="7.0000000000000007E-2"/>
    <x v="2"/>
    <n v="1625.3796"/>
  </r>
  <r>
    <s v="SALE41"/>
    <d v="2023-11-11T00:00:00"/>
    <s v="CUST1302"/>
    <s v="PROD23"/>
    <x v="2"/>
    <n v="3"/>
    <n v="342.47"/>
    <n v="0.08"/>
    <x v="1"/>
    <n v="945.21720000000016"/>
  </r>
  <r>
    <s v="SALE42"/>
    <d v="2024-12-23T00:00:00"/>
    <s v="CUST1335"/>
    <s v="PROD29"/>
    <x v="11"/>
    <n v="2"/>
    <n v="915.15"/>
    <n v="0.16"/>
    <x v="1"/>
    <n v="1537.452"/>
  </r>
  <r>
    <s v="SALE43"/>
    <d v="2025-01-20T00:00:00"/>
    <s v="CUST1084"/>
    <s v="PROD33"/>
    <x v="1"/>
    <m/>
    <n v="863.11"/>
    <n v="0.28000000000000003"/>
    <x v="1"/>
    <n v="1864.3176000000001"/>
  </r>
  <r>
    <s v="SALE44"/>
    <d v="2024-09-03T00:00:00"/>
    <s v="CUST1203"/>
    <s v="PROD43"/>
    <x v="18"/>
    <n v="2"/>
    <n v="209.32"/>
    <n v="0.23"/>
    <x v="2"/>
    <n v="322.3528"/>
  </r>
  <r>
    <s v="SALE45"/>
    <d v="2024-11-10T00:00:00"/>
    <s v="CUST1470"/>
    <s v="PROD59"/>
    <x v="2"/>
    <n v="4"/>
    <n v="288.60000000000002"/>
    <n v="0.09"/>
    <x v="1"/>
    <n v="1050.5039999999999"/>
  </r>
  <r>
    <s v="SALE46"/>
    <d v="2024-10-05T00:00:00"/>
    <s v="CUST1070"/>
    <s v="PROD78"/>
    <x v="9"/>
    <n v="1"/>
    <n v="418.69"/>
    <n v="0.06"/>
    <x v="1"/>
    <n v="393.5686"/>
  </r>
  <r>
    <s v="SALE47"/>
    <d v="2024-06-23T00:00:00"/>
    <s v="CUST1008"/>
    <s v="PROD30"/>
    <x v="19"/>
    <n v="1"/>
    <n v="135.78"/>
    <n v="0.14000000000000001"/>
    <x v="1"/>
    <n v="116.77079999999999"/>
  </r>
  <r>
    <s v="SALE48"/>
    <d v="2023-10-19T00:00:00"/>
    <s v="CUST1203"/>
    <s v="PROD44"/>
    <x v="1"/>
    <n v="1"/>
    <n v="517.13"/>
    <n v="0.28000000000000003"/>
    <x v="0"/>
    <n v="372.33359999999999"/>
  </r>
  <r>
    <s v="SALE49"/>
    <d v="2024-11-11T00:00:00"/>
    <s v="CUST1420"/>
    <s v="PROD21"/>
    <x v="9"/>
    <n v="2"/>
    <n v="384.66"/>
    <n v="0.08"/>
    <x v="2"/>
    <n v="707.77440000000013"/>
  </r>
  <r>
    <s v="SALE50"/>
    <d v="2023-12-31T00:00:00"/>
    <s v="CUST1070"/>
    <s v="PROD52"/>
    <x v="11"/>
    <n v="3"/>
    <n v="83.7"/>
    <n v="0.24"/>
    <x v="1"/>
    <n v="190.83600000000001"/>
  </r>
  <r>
    <s v="SALE51"/>
    <d v="2025-02-01T00:00:00"/>
    <s v="CUST1142"/>
    <s v="PROD69"/>
    <x v="4"/>
    <n v="3"/>
    <n v="76.569999999999993"/>
    <n v="0.26"/>
    <x v="0"/>
    <n v="169.9854"/>
  </r>
  <r>
    <s v="SALE52"/>
    <d v="2025-08-25T00:00:00"/>
    <s v="CUST1148"/>
    <s v="PROD89"/>
    <x v="16"/>
    <n v="3"/>
    <m/>
    <m/>
    <x v="0"/>
    <n v="486.06330000000003"/>
  </r>
  <r>
    <s v="SALE53"/>
    <d v="2025-01-20T00:00:00"/>
    <s v="CUST1324"/>
    <s v="PROD20"/>
    <x v="2"/>
    <n v="1"/>
    <n v="900.35"/>
    <n v="0.13"/>
    <x v="2"/>
    <n v="783.30449999999996"/>
  </r>
  <r>
    <s v="SALE54"/>
    <d v="2025-02-18T00:00:00"/>
    <s v="CUST1095"/>
    <s v="PROD40"/>
    <x v="15"/>
    <n v="4"/>
    <n v="428.09"/>
    <n v="7.0000000000000007E-2"/>
    <x v="0"/>
    <n v="1592.4947999999999"/>
  </r>
  <r>
    <s v="SALE55"/>
    <d v="2024-10-24T00:00:00"/>
    <s v="CUST1416"/>
    <s v="PROD49"/>
    <x v="19"/>
    <n v="2"/>
    <n v="559.71"/>
    <n v="0.3"/>
    <x v="2"/>
    <n v="783.59400000000005"/>
  </r>
  <r>
    <s v="SALE56"/>
    <d v="2023-12-22T00:00:00"/>
    <s v="CUST1080"/>
    <s v="PROD34"/>
    <x v="16"/>
    <n v="2"/>
    <n v="833.7"/>
    <n v="0.06"/>
    <x v="1"/>
    <n v="1567.356"/>
  </r>
  <r>
    <s v="SALE57"/>
    <d v="2024-06-19T00:00:00"/>
    <s v="CUST1467"/>
    <s v="PROD47"/>
    <x v="7"/>
    <n v="2"/>
    <n v="680.16"/>
    <n v="0.28000000000000003"/>
    <x v="0"/>
    <n v="979.43039999999996"/>
  </r>
  <r>
    <s v="SALE58"/>
    <d v="2024-12-07T00:00:00"/>
    <s v="CUST1404"/>
    <s v="PROD15"/>
    <x v="4"/>
    <n v="4"/>
    <n v="733.42"/>
    <m/>
    <x v="1"/>
    <n v="2552.3015999999998"/>
  </r>
  <r>
    <s v="SALE59"/>
    <d v="2023-11-27T00:00:00"/>
    <s v="CUST1367"/>
    <s v="PROD89"/>
    <x v="19"/>
    <n v="1"/>
    <n v="996.33"/>
    <n v="0.23"/>
    <x v="1"/>
    <n v="767.17410000000007"/>
  </r>
  <r>
    <s v="SALE60"/>
    <d v="2025-07-16T00:00:00"/>
    <s v="CUST1408"/>
    <s v="PROD31"/>
    <x v="15"/>
    <n v="1"/>
    <n v="198.83"/>
    <n v="0.09"/>
    <x v="2"/>
    <n v="180.93530000000001"/>
  </r>
  <r>
    <s v="SALE61"/>
    <d v="2025-02-28T00:00:00"/>
    <s v="CUST1239"/>
    <s v="PROD19"/>
    <x v="4"/>
    <n v="1"/>
    <n v="374.92"/>
    <n v="0.18"/>
    <x v="1"/>
    <n v="307.43439999999998"/>
  </r>
  <r>
    <s v="SALE62"/>
    <d v="2024-08-11T00:00:00"/>
    <s v="CUST1464"/>
    <s v="PROD93"/>
    <x v="9"/>
    <n v="1"/>
    <n v="468.94"/>
    <n v="0.12"/>
    <x v="0"/>
    <n v="412.66719999999998"/>
  </r>
  <r>
    <s v="SALE63"/>
    <d v="2025-09-27T00:00:00"/>
    <s v="CUST1126"/>
    <s v="PROD89"/>
    <x v="18"/>
    <n v="2"/>
    <n v="121.37"/>
    <n v="0.05"/>
    <x v="0"/>
    <n v="230.60300000000001"/>
  </r>
  <r>
    <s v="SALE64"/>
    <d v="2025-09-14T00:00:00"/>
    <s v="CUST1255"/>
    <s v="PROD53"/>
    <x v="15"/>
    <n v="3"/>
    <n v="480.06"/>
    <n v="0.01"/>
    <x v="0"/>
    <m/>
  </r>
  <r>
    <s v="SALE65"/>
    <d v="2023-12-30T00:00:00"/>
    <s v="CUST1162"/>
    <s v="PROD99"/>
    <x v="1"/>
    <n v="2"/>
    <n v="856.57"/>
    <n v="0.24"/>
    <x v="0"/>
    <n v="1301.9864"/>
  </r>
  <r>
    <s v="SALE66"/>
    <d v="2023-10-14T00:00:00"/>
    <s v="CUST1269"/>
    <s v="PROD77"/>
    <x v="17"/>
    <n v="4"/>
    <n v="814.25"/>
    <n v="0.18"/>
    <x v="0"/>
    <n v="2670.74"/>
  </r>
  <r>
    <s v="SALE67"/>
    <d v="2023-11-25T00:00:00"/>
    <s v="CUST1483"/>
    <s v="PROD12"/>
    <x v="17"/>
    <n v="1"/>
    <n v="989.17"/>
    <n v="0.2"/>
    <x v="1"/>
    <n v="791.33600000000001"/>
  </r>
  <r>
    <s v="SALE68"/>
    <d v="2023-12-10T00:00:00"/>
    <s v="CUST1372"/>
    <s v="PROD72"/>
    <x v="15"/>
    <n v="4"/>
    <n v="62.48"/>
    <n v="0.18"/>
    <x v="0"/>
    <n v="204.93440000000001"/>
  </r>
  <r>
    <s v="SALE69"/>
    <d v="2025-08-28T00:00:00"/>
    <s v="CUST1423"/>
    <s v="PROD13"/>
    <x v="9"/>
    <n v="4"/>
    <n v="561.24"/>
    <n v="0.24"/>
    <x v="0"/>
    <n v="1706.1695999999999"/>
  </r>
  <r>
    <s v="SALE70"/>
    <d v="2025-07-11T00:00:00"/>
    <s v="CUST1058"/>
    <s v="PROD60"/>
    <x v="3"/>
    <n v="3"/>
    <n v="92.24"/>
    <n v="0.28000000000000003"/>
    <x v="2"/>
    <m/>
  </r>
  <r>
    <s v="SALE71"/>
    <d v="2025-08-20T00:00:00"/>
    <s v="CUST1168"/>
    <s v="PROD72"/>
    <x v="8"/>
    <n v="2"/>
    <n v="668.3"/>
    <n v="7.0000000000000007E-2"/>
    <x v="0"/>
    <n v="1243.038"/>
  </r>
  <r>
    <s v="SALE72"/>
    <d v="2024-08-29T00:00:00"/>
    <s v="CUST1409"/>
    <s v="PROD38"/>
    <x v="3"/>
    <n v="1"/>
    <n v="553.82000000000005"/>
    <n v="0.09"/>
    <x v="0"/>
    <n v="503.97620000000012"/>
  </r>
  <r>
    <s v="SALE73"/>
    <d v="2024-11-30T00:00:00"/>
    <s v="CUST1037"/>
    <s v="PROD45"/>
    <x v="19"/>
    <n v="2"/>
    <n v="556.42999999999995"/>
    <n v="0.13"/>
    <x v="0"/>
    <n v="968.18819999999994"/>
  </r>
  <r>
    <s v="SALE74"/>
    <d v="2025-10-12T00:00:00"/>
    <s v="CUST1273"/>
    <s v="PROD20"/>
    <x v="2"/>
    <n v="1"/>
    <n v="184.98"/>
    <n v="0.1"/>
    <x v="2"/>
    <n v="166.482"/>
  </r>
  <r>
    <s v="SALE75"/>
    <d v="2024-07-27T00:00:00"/>
    <s v="CUST1035"/>
    <s v="PROD97"/>
    <x v="18"/>
    <n v="4"/>
    <n v="700.18"/>
    <n v="0.23"/>
    <x v="0"/>
    <n v="2156.5544"/>
  </r>
  <r>
    <s v="SALE76"/>
    <d v="2023-12-25T00:00:00"/>
    <s v="CUST1019"/>
    <s v="PROD76"/>
    <x v="15"/>
    <n v="2"/>
    <n v="686.31"/>
    <n v="0.25"/>
    <x v="0"/>
    <n v="1029.4649999999999"/>
  </r>
  <r>
    <s v="SALE77"/>
    <d v="2025-05-23T00:00:00"/>
    <s v="CUST1007"/>
    <s v="PROD67"/>
    <x v="10"/>
    <n v="1"/>
    <n v="687.82"/>
    <n v="0.27"/>
    <x v="2"/>
    <n v="502.10860000000002"/>
  </r>
  <r>
    <s v="SALE78"/>
    <d v="2024-11-13T00:00:00"/>
    <s v="CUST1221"/>
    <s v="PROD83"/>
    <x v="2"/>
    <n v="2"/>
    <n v="900.55"/>
    <n v="0.16"/>
    <x v="0"/>
    <n v="1512.924"/>
  </r>
  <r>
    <s v="SALE79"/>
    <d v="2023-12-08T00:00:00"/>
    <s v="CUST1115"/>
    <s v="PROD21"/>
    <x v="17"/>
    <n v="1"/>
    <n v="341.17"/>
    <n v="0.15"/>
    <x v="0"/>
    <n v="289.99450000000002"/>
  </r>
  <r>
    <s v="SALE80"/>
    <d v="2025-08-16T00:00:00"/>
    <s v="CUST1176"/>
    <s v="PROD52"/>
    <x v="2"/>
    <n v="1"/>
    <n v="442.27"/>
    <n v="0.06"/>
    <x v="2"/>
    <n v="415.73379999999997"/>
  </r>
  <r>
    <s v="SALE81"/>
    <d v="2024-11-20T00:00:00"/>
    <s v="CUST1253"/>
    <s v="PROD71"/>
    <x v="11"/>
    <n v="1"/>
    <n v="363.73"/>
    <n v="0.25"/>
    <x v="1"/>
    <n v="272.79750000000001"/>
  </r>
  <r>
    <s v="SALE82"/>
    <d v="2024-08-14T00:00:00"/>
    <s v="CUST1378"/>
    <s v="PROD91"/>
    <x v="1"/>
    <n v="2"/>
    <n v="601.33000000000004"/>
    <n v="0.16"/>
    <x v="1"/>
    <n v="1010.2344000000001"/>
  </r>
  <r>
    <s v="SALE83"/>
    <d v="2024-05-15T00:00:00"/>
    <s v="CUST1403"/>
    <s v="PROD17"/>
    <x v="14"/>
    <n v="4"/>
    <n v="34.39"/>
    <n v="0.03"/>
    <x v="1"/>
    <n v="133.4332"/>
  </r>
  <r>
    <s v="SALE84"/>
    <d v="2023-12-08T00:00:00"/>
    <s v="CUST1423"/>
    <s v="PROD46"/>
    <x v="1"/>
    <n v="1"/>
    <n v="773.57"/>
    <n v="0.05"/>
    <x v="2"/>
    <m/>
  </r>
  <r>
    <s v="SALE85"/>
    <d v="2023-12-22T00:00:00"/>
    <s v="CUST1054"/>
    <s v="PROD88"/>
    <x v="4"/>
    <n v="4"/>
    <n v="127.1"/>
    <n v="0.24"/>
    <x v="2"/>
    <n v="386.38400000000001"/>
  </r>
  <r>
    <s v="SALE86"/>
    <d v="2024-09-10T00:00:00"/>
    <s v="CUST1303"/>
    <s v="PROD20"/>
    <x v="0"/>
    <n v="3"/>
    <n v="899.58"/>
    <n v="0.28000000000000003"/>
    <x v="1"/>
    <n v="1943.0927999999999"/>
  </r>
  <r>
    <s v="SALE87"/>
    <d v="2025-04-08T00:00:00"/>
    <s v="CUST1327"/>
    <s v="PROD1"/>
    <x v="15"/>
    <n v="3"/>
    <n v="964.39"/>
    <n v="0.04"/>
    <x v="0"/>
    <n v="2777.4432000000002"/>
  </r>
  <r>
    <s v="SALE88"/>
    <d v="2024-10-23T00:00:00"/>
    <s v="CUST1183"/>
    <s v="PROD38"/>
    <x v="6"/>
    <n v="2"/>
    <n v="217.83"/>
    <n v="0.14000000000000001"/>
    <x v="1"/>
    <n v="374.66759999999999"/>
  </r>
  <r>
    <s v="SALE89"/>
    <d v="2025-07-10T00:00:00"/>
    <s v="CUST1143"/>
    <s v="PROD17"/>
    <x v="8"/>
    <n v="4"/>
    <n v="187.71"/>
    <n v="0.06"/>
    <x v="2"/>
    <n v="705.78959999999995"/>
  </r>
  <r>
    <s v="SALE90"/>
    <d v="2024-10-12T00:00:00"/>
    <s v="CUST1010"/>
    <s v="PROD33"/>
    <x v="14"/>
    <n v="2"/>
    <n v="350.12"/>
    <n v="0.12"/>
    <x v="2"/>
    <n v="616.21119999999996"/>
  </r>
  <r>
    <s v="SALE91"/>
    <d v="2024-01-21T00:00:00"/>
    <s v="CUST1406"/>
    <s v="PROD16"/>
    <x v="8"/>
    <n v="4"/>
    <n v="102.19"/>
    <n v="0.17"/>
    <x v="1"/>
    <n v="339.27080000000001"/>
  </r>
  <r>
    <s v="SALE92"/>
    <d v="2024-02-28T00:00:00"/>
    <s v="CUST1007"/>
    <s v="PROD86"/>
    <x v="5"/>
    <n v="1"/>
    <n v="696.53"/>
    <n v="0.17"/>
    <x v="0"/>
    <n v="578.11989999999992"/>
  </r>
  <r>
    <s v="SALE93"/>
    <d v="2024-12-31T00:00:00"/>
    <s v="CUST1065"/>
    <s v="PROD19"/>
    <x v="5"/>
    <n v="2"/>
    <n v="327.52"/>
    <n v="0.15"/>
    <x v="1"/>
    <n v="556.78399999999999"/>
  </r>
  <r>
    <s v="SALE94"/>
    <d v="2024-08-26T00:00:00"/>
    <s v="CUST1298"/>
    <s v="PROD97"/>
    <x v="12"/>
    <n v="2"/>
    <n v="569.36"/>
    <n v="0.01"/>
    <x v="1"/>
    <m/>
  </r>
  <r>
    <s v="SALE95"/>
    <d v="2024-09-21T00:00:00"/>
    <s v="CUST1321"/>
    <s v="PROD99"/>
    <x v="16"/>
    <n v="2"/>
    <n v="68.290000000000006"/>
    <n v="0.14000000000000001"/>
    <x v="2"/>
    <n v="117.4588"/>
  </r>
  <r>
    <s v="SALE96"/>
    <d v="2024-08-19T00:00:00"/>
    <s v="CUST1244"/>
    <s v="PROD50"/>
    <x v="15"/>
    <n v="1"/>
    <n v="842.9"/>
    <n v="0.06"/>
    <x v="2"/>
    <n v="792.32599999999991"/>
  </r>
  <r>
    <s v="SALE97"/>
    <d v="2024-10-22T00:00:00"/>
    <s v="CUST1287"/>
    <s v="PROD3"/>
    <x v="0"/>
    <n v="3"/>
    <n v="751.94"/>
    <n v="0.26"/>
    <x v="1"/>
    <n v="1669.3068000000001"/>
  </r>
  <r>
    <s v="SALE98"/>
    <d v="2024-10-15T00:00:00"/>
    <s v="CUST1131"/>
    <s v="PROD56"/>
    <x v="4"/>
    <n v="4"/>
    <n v="476.28"/>
    <n v="0.17"/>
    <x v="0"/>
    <n v="1581.2496000000001"/>
  </r>
  <r>
    <s v="SALE99"/>
    <d v="2024-07-06T00:00:00"/>
    <s v="CUST1325"/>
    <s v="PROD54"/>
    <x v="0"/>
    <n v="3"/>
    <n v="541.99"/>
    <n v="0.24"/>
    <x v="2"/>
    <n v="1235.7372"/>
  </r>
  <r>
    <s v="SALE100"/>
    <d v="2025-01-20T00:00:00"/>
    <s v="CUST1369"/>
    <s v="PROD33"/>
    <x v="3"/>
    <n v="2"/>
    <n v="401.5"/>
    <n v="0.18"/>
    <x v="0"/>
    <n v="658.46"/>
  </r>
  <r>
    <s v="SALE101"/>
    <d v="2024-06-10T00:00:00"/>
    <s v="CUST1084"/>
    <s v="PROD25"/>
    <x v="13"/>
    <n v="3"/>
    <n v="359.56"/>
    <n v="0.17"/>
    <x v="1"/>
    <n v="895.30439999999999"/>
  </r>
  <r>
    <s v="SALE102"/>
    <d v="2024-09-17T00:00:00"/>
    <s v="CUST1097"/>
    <s v="PROD80"/>
    <x v="18"/>
    <n v="2"/>
    <n v="471.88"/>
    <n v="0.24"/>
    <x v="1"/>
    <n v="717.25760000000002"/>
  </r>
  <r>
    <s v="SALE103"/>
    <d v="2025-09-07T00:00:00"/>
    <s v="CUST1182"/>
    <s v="PROD34"/>
    <x v="5"/>
    <n v="4"/>
    <n v="925.19"/>
    <n v="0.19"/>
    <x v="1"/>
    <n v="2997.615600000001"/>
  </r>
  <r>
    <s v="SALE104"/>
    <d v="2024-02-08T00:00:00"/>
    <s v="CUST1029"/>
    <s v="PROD86"/>
    <x v="19"/>
    <n v="2"/>
    <n v="879.63"/>
    <n v="7.0000000000000007E-2"/>
    <x v="2"/>
    <n v="1636.1117999999999"/>
  </r>
  <r>
    <s v="SALE105"/>
    <d v="2023-10-15T00:00:00"/>
    <s v="CUST1002"/>
    <s v="PROD79"/>
    <x v="1"/>
    <n v="2"/>
    <n v="418.23"/>
    <n v="0.28000000000000003"/>
    <x v="0"/>
    <n v="602.25120000000004"/>
  </r>
  <r>
    <s v="SALE106"/>
    <d v="2025-08-22T00:00:00"/>
    <s v="CUST1269"/>
    <s v="PROD19"/>
    <x v="14"/>
    <n v="3"/>
    <n v="551.72"/>
    <n v="0.03"/>
    <x v="2"/>
    <n v="1605.5052000000001"/>
  </r>
  <r>
    <s v="SALE107"/>
    <d v="2024-02-01T00:00:00"/>
    <s v="CUST1338"/>
    <s v="PROD86"/>
    <x v="4"/>
    <n v="4"/>
    <n v="525.61"/>
    <n v="0.02"/>
    <x v="1"/>
    <n v="2060.3912"/>
  </r>
  <r>
    <s v="SALE108"/>
    <d v="2025-05-08T00:00:00"/>
    <s v="CUST1041"/>
    <s v="PROD22"/>
    <x v="13"/>
    <n v="3"/>
    <n v="815.3"/>
    <n v="0.03"/>
    <x v="0"/>
    <n v="2372.5230000000001"/>
  </r>
  <r>
    <s v="SALE109"/>
    <d v="2025-03-22T00:00:00"/>
    <s v="CUST1214"/>
    <s v="PROD91"/>
    <x v="6"/>
    <n v="3"/>
    <n v="376.46"/>
    <n v="0.09"/>
    <x v="2"/>
    <n v="1027.7357999999999"/>
  </r>
  <r>
    <s v="SALE110"/>
    <d v="2025-07-13T00:00:00"/>
    <s v="CUST1007"/>
    <s v="PROD42"/>
    <x v="2"/>
    <n v="4"/>
    <n v="239.83"/>
    <n v="0.08"/>
    <x v="0"/>
    <n v="882.57440000000008"/>
  </r>
  <r>
    <s v="SALE111"/>
    <d v="2025-05-21T00:00:00"/>
    <s v="CUST1119"/>
    <s v="PROD90"/>
    <x v="0"/>
    <n v="2"/>
    <n v="845.71"/>
    <n v="0.01"/>
    <x v="1"/>
    <n v="1674.5057999999999"/>
  </r>
  <r>
    <s v="SALE112"/>
    <d v="2025-02-17T00:00:00"/>
    <s v="CUST1087"/>
    <s v="PROD76"/>
    <x v="13"/>
    <n v="3"/>
    <n v="948.69"/>
    <n v="0.28999999999999998"/>
    <x v="0"/>
    <n v="2020.7097000000001"/>
  </r>
  <r>
    <s v="SALE113"/>
    <d v="2024-05-01T00:00:00"/>
    <s v="CUST1467"/>
    <s v="PROD27"/>
    <x v="15"/>
    <n v="1"/>
    <n v="281.97000000000003"/>
    <n v="0.2"/>
    <x v="1"/>
    <n v="225.57599999999999"/>
  </r>
  <r>
    <s v="SALE114"/>
    <d v="2024-07-09T00:00:00"/>
    <s v="CUST1152"/>
    <s v="PROD91"/>
    <x v="5"/>
    <n v="2"/>
    <n v="731.01"/>
    <n v="0.05"/>
    <x v="1"/>
    <n v="1388.9190000000001"/>
  </r>
  <r>
    <s v="SALE115"/>
    <d v="2025-09-25T00:00:00"/>
    <s v="CUST1257"/>
    <s v="PROD85"/>
    <x v="4"/>
    <n v="4"/>
    <n v="930.85"/>
    <n v="0.13"/>
    <x v="1"/>
    <n v="3239.3580000000002"/>
  </r>
  <r>
    <s v="SALE116"/>
    <d v="2024-05-08T00:00:00"/>
    <s v="CUST1419"/>
    <s v="PROD3"/>
    <x v="2"/>
    <n v="4"/>
    <n v="770.77"/>
    <n v="0.22"/>
    <x v="0"/>
    <n v="2404.8024"/>
  </r>
  <r>
    <s v="SALE117"/>
    <d v="2024-09-19T00:00:00"/>
    <s v="CUST1067"/>
    <s v="PROD46"/>
    <x v="5"/>
    <n v="3"/>
    <n v="479.63"/>
    <n v="0.3"/>
    <x v="1"/>
    <n v="1007.223"/>
  </r>
  <r>
    <s v="SALE118"/>
    <d v="2024-04-23T00:00:00"/>
    <s v="CUST1105"/>
    <s v="PROD39"/>
    <x v="19"/>
    <n v="1"/>
    <n v="165"/>
    <n v="0.3"/>
    <x v="2"/>
    <n v="115.5"/>
  </r>
  <r>
    <s v="SALE119"/>
    <d v="2024-07-30T00:00:00"/>
    <s v="CUST1158"/>
    <s v="PROD19"/>
    <x v="2"/>
    <n v="2"/>
    <n v="151.51"/>
    <n v="0.28999999999999998"/>
    <x v="2"/>
    <n v="215.14420000000001"/>
  </r>
  <r>
    <s v="SALE120"/>
    <d v="2023-12-14T00:00:00"/>
    <s v="CUST1231"/>
    <s v="PROD31"/>
    <x v="1"/>
    <n v="2"/>
    <n v="872.93"/>
    <n v="0.28999999999999998"/>
    <x v="2"/>
    <n v="1239.5606"/>
  </r>
  <r>
    <s v="SALE121"/>
    <d v="2024-09-23T00:00:00"/>
    <s v="CUST1264"/>
    <s v="PROD22"/>
    <x v="15"/>
    <n v="3"/>
    <n v="432.4"/>
    <n v="0.04"/>
    <x v="0"/>
    <n v="1245.3119999999999"/>
  </r>
  <r>
    <s v="SALE122"/>
    <d v="2025-08-17T00:00:00"/>
    <s v="CUST1338"/>
    <s v="PROD50"/>
    <x v="4"/>
    <n v="2"/>
    <n v="197.76"/>
    <n v="0.04"/>
    <x v="0"/>
    <n v="379.69920000000002"/>
  </r>
  <r>
    <s v="SALE123"/>
    <d v="2025-01-17T00:00:00"/>
    <s v="CUST1476"/>
    <s v="PROD40"/>
    <x v="17"/>
    <n v="3"/>
    <n v="334.6"/>
    <n v="0.11"/>
    <x v="1"/>
    <n v="893.38200000000006"/>
  </r>
  <r>
    <s v="SALE124"/>
    <d v="2025-04-30T00:00:00"/>
    <s v="CUST1087"/>
    <s v="PROD14"/>
    <x v="0"/>
    <n v="2"/>
    <n v="44.35"/>
    <n v="0.2"/>
    <x v="2"/>
    <n v="70.960000000000008"/>
  </r>
  <r>
    <s v="SALE125"/>
    <d v="2024-11-02T00:00:00"/>
    <s v="CUST1498"/>
    <s v="PROD8"/>
    <x v="16"/>
    <n v="1"/>
    <n v="846.31"/>
    <n v="0.05"/>
    <x v="1"/>
    <n v="803.9944999999999"/>
  </r>
  <r>
    <s v="SALE126"/>
    <d v="2025-08-15T00:00:00"/>
    <s v="CUST1131"/>
    <s v="PROD35"/>
    <x v="18"/>
    <n v="1"/>
    <n v="996.48"/>
    <n v="7.0000000000000007E-2"/>
    <x v="2"/>
    <n v="926.7263999999999"/>
  </r>
  <r>
    <s v="SALE127"/>
    <d v="2025-09-16T00:00:00"/>
    <s v="CUST1277"/>
    <s v="PROD93"/>
    <x v="16"/>
    <n v="3"/>
    <n v="949.19"/>
    <n v="0.03"/>
    <x v="2"/>
    <n v="2762.1428999999998"/>
  </r>
  <r>
    <s v="SALE128"/>
    <d v="2024-02-25T00:00:00"/>
    <s v="CUST1397"/>
    <s v="PROD94"/>
    <x v="11"/>
    <n v="2"/>
    <n v="724.97"/>
    <n v="0.1"/>
    <x v="0"/>
    <n v="1304.9459999999999"/>
  </r>
  <r>
    <s v="SALE129"/>
    <d v="2025-03-07T00:00:00"/>
    <s v="CUST1315"/>
    <s v="PROD1"/>
    <x v="9"/>
    <n v="1"/>
    <n v="783.25"/>
    <n v="0.3"/>
    <x v="0"/>
    <n v="548.27499999999998"/>
  </r>
  <r>
    <s v="SALE130"/>
    <d v="2024-07-22T00:00:00"/>
    <s v="CUST1343"/>
    <s v="PROD17"/>
    <x v="0"/>
    <n v="1"/>
    <n v="942.38"/>
    <n v="0.17"/>
    <x v="0"/>
    <n v="782.17539999999997"/>
  </r>
  <r>
    <s v="SALE131"/>
    <d v="2024-06-01T00:00:00"/>
    <s v="CUST1496"/>
    <s v="PROD51"/>
    <x v="19"/>
    <n v="3"/>
    <n v="298.35000000000002"/>
    <n v="0.05"/>
    <x v="2"/>
    <n v="850.29750000000001"/>
  </r>
  <r>
    <s v="SALE132"/>
    <d v="2025-01-05T00:00:00"/>
    <s v="CUST1164"/>
    <s v="PROD48"/>
    <x v="18"/>
    <n v="4"/>
    <n v="950.04"/>
    <n v="0.13"/>
    <x v="1"/>
    <n v="3306.1392000000001"/>
  </r>
  <r>
    <s v="SALE133"/>
    <d v="2025-09-10T00:00:00"/>
    <s v="CUST1329"/>
    <s v="PROD57"/>
    <x v="5"/>
    <n v="2"/>
    <n v="267.19"/>
    <n v="7.0000000000000007E-2"/>
    <x v="0"/>
    <n v="496.97340000000003"/>
  </r>
  <r>
    <s v="SALE134"/>
    <d v="2025-06-19T00:00:00"/>
    <s v="CUST1201"/>
    <s v="PROD87"/>
    <x v="10"/>
    <n v="4"/>
    <n v="72.63"/>
    <n v="0.06"/>
    <x v="1"/>
    <n v="273.08879999999999"/>
  </r>
  <r>
    <s v="SALE135"/>
    <d v="2024-09-09T00:00:00"/>
    <s v="CUST1427"/>
    <s v="PROD53"/>
    <x v="3"/>
    <n v="3"/>
    <n v="576.52"/>
    <n v="0.22"/>
    <x v="2"/>
    <n v="1349.0568000000001"/>
  </r>
  <r>
    <s v="SALE136"/>
    <d v="2025-04-04T00:00:00"/>
    <s v="CUST1349"/>
    <s v="PROD71"/>
    <x v="11"/>
    <n v="3"/>
    <n v="849.36"/>
    <n v="0.03"/>
    <x v="0"/>
    <n v="2471.6376"/>
  </r>
  <r>
    <s v="SALE137"/>
    <d v="2024-04-10T00:00:00"/>
    <s v="CUST1473"/>
    <s v="PROD50"/>
    <x v="16"/>
    <n v="1"/>
    <n v="245.85"/>
    <n v="0.18"/>
    <x v="2"/>
    <n v="201.59700000000001"/>
  </r>
  <r>
    <s v="SALE138"/>
    <d v="2024-10-24T00:00:00"/>
    <s v="CUST1178"/>
    <s v="PROD97"/>
    <x v="15"/>
    <n v="3"/>
    <n v="237.68"/>
    <n v="0.1"/>
    <x v="2"/>
    <n v="641.73599999999999"/>
  </r>
  <r>
    <s v="SALE139"/>
    <d v="2025-04-09T00:00:00"/>
    <s v="CUST1337"/>
    <s v="PROD71"/>
    <x v="7"/>
    <n v="4"/>
    <n v="715.85"/>
    <n v="0.25"/>
    <x v="1"/>
    <n v="2147.5500000000002"/>
  </r>
  <r>
    <s v="SALE140"/>
    <d v="2023-11-25T00:00:00"/>
    <s v="CUST1171"/>
    <s v="PROD90"/>
    <x v="3"/>
    <n v="2"/>
    <n v="478.85"/>
    <n v="0.01"/>
    <x v="2"/>
    <n v="948.12300000000005"/>
  </r>
  <r>
    <s v="SALE141"/>
    <d v="2025-03-02T00:00:00"/>
    <s v="CUST1113"/>
    <s v="PROD47"/>
    <x v="6"/>
    <n v="1"/>
    <n v="503.95"/>
    <n v="0.26"/>
    <x v="2"/>
    <n v="372.923"/>
  </r>
  <r>
    <s v="SALE142"/>
    <d v="2024-10-08T00:00:00"/>
    <s v="CUST1399"/>
    <s v="PROD66"/>
    <x v="18"/>
    <n v="2"/>
    <n v="975.48"/>
    <n v="0.26"/>
    <x v="2"/>
    <n v="1443.7103999999999"/>
  </r>
  <r>
    <s v="SALE143"/>
    <d v="2025-08-15T00:00:00"/>
    <s v="CUST1401"/>
    <s v="PROD34"/>
    <x v="9"/>
    <n v="4"/>
    <n v="450.12"/>
    <n v="0.28999999999999998"/>
    <x v="2"/>
    <n v="1278.3407999999999"/>
  </r>
  <r>
    <s v="SALE144"/>
    <d v="2024-06-05T00:00:00"/>
    <s v="CUST1435"/>
    <s v="PROD36"/>
    <x v="2"/>
    <n v="3"/>
    <n v="237.24"/>
    <n v="0.24"/>
    <x v="1"/>
    <n v="540.90719999999999"/>
  </r>
  <r>
    <s v="SALE145"/>
    <d v="2024-08-18T00:00:00"/>
    <s v="CUST1459"/>
    <s v="PROD54"/>
    <x v="10"/>
    <n v="2"/>
    <n v="536.84"/>
    <n v="0.09"/>
    <x v="2"/>
    <n v="977.04880000000014"/>
  </r>
  <r>
    <s v="SALE146"/>
    <d v="2024-11-30T00:00:00"/>
    <s v="CUST1443"/>
    <s v="PROD36"/>
    <x v="12"/>
    <n v="3"/>
    <n v="584.41"/>
    <n v="0"/>
    <x v="2"/>
    <n v="1753.23"/>
  </r>
  <r>
    <s v="SALE147"/>
    <d v="2024-11-21T00:00:00"/>
    <s v="CUST1294"/>
    <s v="PROD82"/>
    <x v="12"/>
    <n v="1"/>
    <n v="653.87"/>
    <n v="0.14000000000000001"/>
    <x v="1"/>
    <n v="562.32820000000004"/>
  </r>
  <r>
    <s v="SALE148"/>
    <d v="2025-08-09T00:00:00"/>
    <s v="CUST1493"/>
    <s v="PROD87"/>
    <x v="6"/>
    <n v="1"/>
    <n v="652.03"/>
    <n v="0.27"/>
    <x v="0"/>
    <n v="475.9819"/>
  </r>
  <r>
    <s v="SALE149"/>
    <d v="2024-07-29T00:00:00"/>
    <s v="CUST1093"/>
    <s v="PROD5"/>
    <x v="18"/>
    <n v="3"/>
    <n v="513.36"/>
    <n v="7.0000000000000007E-2"/>
    <x v="2"/>
    <n v="1432.2744"/>
  </r>
  <r>
    <s v="SALE150"/>
    <d v="2024-05-21T00:00:00"/>
    <s v="CUST1068"/>
    <s v="PROD52"/>
    <x v="3"/>
    <n v="4"/>
    <n v="355.64"/>
    <n v="0.16"/>
    <x v="2"/>
    <n v="1194.9503999999999"/>
  </r>
  <r>
    <s v="SALE151"/>
    <d v="2024-10-29T00:00:00"/>
    <s v="CUST1022"/>
    <s v="PROD13"/>
    <x v="2"/>
    <n v="4"/>
    <n v="535.4"/>
    <n v="0.26"/>
    <x v="1"/>
    <n v="1584.7840000000001"/>
  </r>
  <r>
    <s v="SALE152"/>
    <d v="2025-05-21T00:00:00"/>
    <s v="CUST1243"/>
    <s v="PROD69"/>
    <x v="12"/>
    <n v="2"/>
    <n v="108.74"/>
    <n v="0.11"/>
    <x v="1"/>
    <n v="193.55719999999999"/>
  </r>
  <r>
    <s v="SALE153"/>
    <d v="2024-10-14T00:00:00"/>
    <s v="CUST1314"/>
    <s v="PROD11"/>
    <x v="12"/>
    <n v="3"/>
    <n v="591.98"/>
    <n v="0.16"/>
    <x v="0"/>
    <n v="1491.7896000000001"/>
  </r>
  <r>
    <s v="SALE154"/>
    <d v="2024-11-17T00:00:00"/>
    <s v="CUST1405"/>
    <s v="PROD48"/>
    <x v="17"/>
    <n v="1"/>
    <n v="345.06"/>
    <n v="0.13"/>
    <x v="2"/>
    <n v="300.2022"/>
  </r>
  <r>
    <s v="SALE155"/>
    <d v="2025-03-29T00:00:00"/>
    <s v="CUST1307"/>
    <s v="PROD93"/>
    <x v="18"/>
    <n v="4"/>
    <n v="986.41"/>
    <n v="0.22"/>
    <x v="0"/>
    <n v="3077.5992000000001"/>
  </r>
  <r>
    <s v="SALE156"/>
    <d v="2024-07-21T00:00:00"/>
    <s v="CUST1319"/>
    <s v="PROD49"/>
    <x v="6"/>
    <n v="2"/>
    <n v="921.52"/>
    <n v="0"/>
    <x v="1"/>
    <n v="1843.04"/>
  </r>
  <r>
    <s v="SALE157"/>
    <d v="2025-08-14T00:00:00"/>
    <s v="CUST1097"/>
    <s v="PROD55"/>
    <x v="3"/>
    <n v="1"/>
    <n v="83.1"/>
    <n v="0.04"/>
    <x v="1"/>
    <n v="79.775999999999996"/>
  </r>
  <r>
    <s v="SALE158"/>
    <d v="2024-11-05T00:00:00"/>
    <s v="CUST1369"/>
    <s v="PROD28"/>
    <x v="19"/>
    <n v="2"/>
    <n v="60.98"/>
    <n v="0.23"/>
    <x v="1"/>
    <n v="93.909199999999998"/>
  </r>
  <r>
    <s v="SALE159"/>
    <d v="2024-06-11T00:00:00"/>
    <s v="CUST1394"/>
    <s v="PROD89"/>
    <x v="9"/>
    <n v="2"/>
    <n v="122.23"/>
    <n v="0.21"/>
    <x v="2"/>
    <n v="193.1234"/>
  </r>
  <r>
    <s v="SALE160"/>
    <d v="2025-09-18T00:00:00"/>
    <s v="CUST1020"/>
    <s v="PROD70"/>
    <x v="14"/>
    <n v="2"/>
    <n v="623.38"/>
    <n v="0.13"/>
    <x v="0"/>
    <n v="1084.6812"/>
  </r>
  <r>
    <s v="SALE161"/>
    <d v="2025-03-13T00:00:00"/>
    <s v="CUST1058"/>
    <s v="PROD70"/>
    <x v="6"/>
    <n v="1"/>
    <n v="479.58"/>
    <n v="0.05"/>
    <x v="1"/>
    <n v="455.60099999999989"/>
  </r>
  <r>
    <s v="SALE162"/>
    <d v="2023-12-16T00:00:00"/>
    <s v="CUST1298"/>
    <s v="PROD73"/>
    <x v="16"/>
    <n v="3"/>
    <n v="369.32"/>
    <n v="0.14000000000000001"/>
    <x v="1"/>
    <n v="952.84559999999999"/>
  </r>
  <r>
    <s v="SALE163"/>
    <d v="2025-07-13T00:00:00"/>
    <s v="CUST1076"/>
    <s v="PROD32"/>
    <x v="8"/>
    <n v="1"/>
    <n v="488.31"/>
    <n v="0.03"/>
    <x v="1"/>
    <n v="473.66070000000002"/>
  </r>
  <r>
    <s v="SALE164"/>
    <d v="2024-05-06T00:00:00"/>
    <s v="CUST1276"/>
    <s v="PROD54"/>
    <x v="18"/>
    <n v="4"/>
    <n v="164.04"/>
    <n v="0.26"/>
    <x v="0"/>
    <n v="485.55839999999989"/>
  </r>
  <r>
    <s v="SALE165"/>
    <d v="2024-08-04T00:00:00"/>
    <s v="CUST1073"/>
    <s v="PROD10"/>
    <x v="1"/>
    <n v="3"/>
    <n v="707.95"/>
    <n v="0.18"/>
    <x v="1"/>
    <n v="1741.557"/>
  </r>
  <r>
    <s v="SALE166"/>
    <d v="2023-12-09T00:00:00"/>
    <s v="CUST1295"/>
    <s v="PROD69"/>
    <x v="2"/>
    <n v="4"/>
    <n v="714.47"/>
    <n v="0.18"/>
    <x v="2"/>
    <n v="2343.4616000000001"/>
  </r>
  <r>
    <s v="SALE167"/>
    <d v="2025-07-28T00:00:00"/>
    <s v="CUST1415"/>
    <s v="PROD79"/>
    <x v="4"/>
    <n v="4"/>
    <n v="422.09"/>
    <n v="0.04"/>
    <x v="0"/>
    <n v="1620.8255999999999"/>
  </r>
  <r>
    <s v="SALE168"/>
    <d v="2024-06-19T00:00:00"/>
    <s v="CUST1108"/>
    <s v="PROD30"/>
    <x v="11"/>
    <n v="1"/>
    <n v="998.19"/>
    <n v="0.2"/>
    <x v="0"/>
    <n v="798.55200000000013"/>
  </r>
  <r>
    <s v="SALE169"/>
    <d v="2024-01-22T00:00:00"/>
    <s v="CUST1373"/>
    <s v="PROD72"/>
    <x v="4"/>
    <n v="2"/>
    <n v="343.42"/>
    <n v="0.12"/>
    <x v="2"/>
    <n v="604.41920000000005"/>
  </r>
  <r>
    <s v="SALE170"/>
    <d v="2024-04-08T00:00:00"/>
    <s v="CUST1256"/>
    <s v="PROD34"/>
    <x v="16"/>
    <n v="1"/>
    <n v="152.16999999999999"/>
    <n v="0.28000000000000003"/>
    <x v="2"/>
    <n v="109.5624"/>
  </r>
  <r>
    <s v="SALE171"/>
    <d v="2025-05-18T00:00:00"/>
    <s v="CUST1175"/>
    <s v="PROD49"/>
    <x v="19"/>
    <n v="1"/>
    <n v="325.08"/>
    <n v="0.26"/>
    <x v="1"/>
    <n v="240.5592"/>
  </r>
  <r>
    <s v="SALE172"/>
    <d v="2023-12-07T00:00:00"/>
    <s v="CUST1344"/>
    <s v="PROD89"/>
    <x v="15"/>
    <n v="2"/>
    <n v="827.92"/>
    <n v="0.25"/>
    <x v="2"/>
    <n v="1241.8800000000001"/>
  </r>
  <r>
    <s v="SALE173"/>
    <d v="2024-01-23T00:00:00"/>
    <s v="CUST1485"/>
    <s v="PROD26"/>
    <x v="17"/>
    <n v="2"/>
    <n v="593.47"/>
    <n v="0.1"/>
    <x v="2"/>
    <n v="1068.2460000000001"/>
  </r>
  <r>
    <s v="SALE174"/>
    <d v="2023-12-07T00:00:00"/>
    <s v="CUST1293"/>
    <s v="PROD20"/>
    <x v="4"/>
    <n v="4"/>
    <n v="756.28"/>
    <n v="0.05"/>
    <x v="2"/>
    <n v="2873.864"/>
  </r>
  <r>
    <s v="SALE175"/>
    <d v="2024-12-15T00:00:00"/>
    <s v="CUST1377"/>
    <s v="PROD92"/>
    <x v="8"/>
    <n v="2"/>
    <n v="707.65"/>
    <n v="0.14000000000000001"/>
    <x v="0"/>
    <n v="1217.1579999999999"/>
  </r>
  <r>
    <s v="SALE176"/>
    <d v="2024-03-20T00:00:00"/>
    <s v="CUST1128"/>
    <s v="PROD25"/>
    <x v="10"/>
    <n v="1"/>
    <n v="857.35"/>
    <n v="0.28000000000000003"/>
    <x v="1"/>
    <n v="617.29200000000003"/>
  </r>
  <r>
    <s v="SALE177"/>
    <d v="2025-01-13T00:00:00"/>
    <s v="CUST1499"/>
    <s v="PROD55"/>
    <x v="2"/>
    <n v="1"/>
    <n v="79"/>
    <n v="0.04"/>
    <x v="1"/>
    <n v="75.84"/>
  </r>
  <r>
    <s v="SALE178"/>
    <d v="2025-08-16T00:00:00"/>
    <s v="CUST1066"/>
    <s v="PROD94"/>
    <x v="3"/>
    <n v="4"/>
    <n v="638.91"/>
    <n v="0"/>
    <x v="2"/>
    <n v="2555.64"/>
  </r>
  <r>
    <s v="SALE179"/>
    <d v="2025-06-04T00:00:00"/>
    <s v="CUST1081"/>
    <s v="PROD45"/>
    <x v="6"/>
    <n v="2"/>
    <n v="522.16999999999996"/>
    <n v="0.27"/>
    <x v="0"/>
    <n v="762.36819999999989"/>
  </r>
  <r>
    <s v="SALE180"/>
    <d v="2023-11-05T00:00:00"/>
    <s v="CUST1478"/>
    <s v="PROD39"/>
    <x v="18"/>
    <n v="3"/>
    <n v="954.29"/>
    <n v="0.27"/>
    <x v="0"/>
    <n v="2089.8951000000002"/>
  </r>
  <r>
    <s v="SALE181"/>
    <d v="2025-02-22T00:00:00"/>
    <s v="CUST1462"/>
    <s v="PROD33"/>
    <x v="13"/>
    <n v="3"/>
    <n v="53.92"/>
    <n v="0.15"/>
    <x v="1"/>
    <n v="137.49600000000001"/>
  </r>
  <r>
    <s v="SALE182"/>
    <d v="2025-04-06T00:00:00"/>
    <s v="CUST1396"/>
    <s v="PROD34"/>
    <x v="6"/>
    <n v="4"/>
    <n v="741.88"/>
    <n v="0.02"/>
    <x v="2"/>
    <n v="2908.1696000000002"/>
  </r>
  <r>
    <s v="SALE183"/>
    <d v="2024-10-29T00:00:00"/>
    <s v="CUST1033"/>
    <s v="PROD46"/>
    <x v="0"/>
    <n v="1"/>
    <n v="547.09"/>
    <n v="0.01"/>
    <x v="1"/>
    <n v="541.6191"/>
  </r>
  <r>
    <s v="SALE184"/>
    <d v="2025-01-29T00:00:00"/>
    <s v="CUST1489"/>
    <s v="PROD89"/>
    <x v="0"/>
    <n v="1"/>
    <n v="789.35"/>
    <n v="0.14000000000000001"/>
    <x v="1"/>
    <n v="678.84100000000001"/>
  </r>
  <r>
    <s v="SALE185"/>
    <d v="2024-03-03T00:00:00"/>
    <s v="CUST1428"/>
    <s v="PROD63"/>
    <x v="0"/>
    <n v="3"/>
    <n v="476.78"/>
    <n v="0.09"/>
    <x v="2"/>
    <n v="1301.6094000000001"/>
  </r>
  <r>
    <s v="SALE186"/>
    <d v="2024-11-04T00:00:00"/>
    <s v="CUST1453"/>
    <s v="PROD79"/>
    <x v="14"/>
    <n v="2"/>
    <n v="504.26"/>
    <n v="0.04"/>
    <x v="1"/>
    <n v="968.17919999999992"/>
  </r>
  <r>
    <s v="SALE187"/>
    <d v="2024-09-03T00:00:00"/>
    <s v="CUST1272"/>
    <s v="PROD81"/>
    <x v="16"/>
    <n v="2"/>
    <n v="549.33000000000004"/>
    <n v="0.01"/>
    <x v="2"/>
    <n v="1087.6733999999999"/>
  </r>
  <r>
    <s v="SALE188"/>
    <d v="2024-04-29T00:00:00"/>
    <s v="CUST1382"/>
    <s v="PROD4"/>
    <x v="0"/>
    <n v="3"/>
    <n v="620.22"/>
    <n v="0.04"/>
    <x v="0"/>
    <n v="1786.2336"/>
  </r>
  <r>
    <s v="SALE189"/>
    <d v="2024-04-29T00:00:00"/>
    <s v="CUST1091"/>
    <s v="PROD46"/>
    <x v="0"/>
    <n v="1"/>
    <n v="580.76"/>
    <n v="0.1"/>
    <x v="2"/>
    <n v="522.68399999999997"/>
  </r>
  <r>
    <s v="SALE190"/>
    <d v="2025-04-28T00:00:00"/>
    <s v="CUST1334"/>
    <s v="PROD71"/>
    <x v="11"/>
    <n v="3"/>
    <n v="444.55"/>
    <n v="0.14000000000000001"/>
    <x v="1"/>
    <n v="1146.9390000000001"/>
  </r>
  <r>
    <s v="SALE191"/>
    <d v="2024-06-16T00:00:00"/>
    <s v="CUST1138"/>
    <s v="PROD46"/>
    <x v="14"/>
    <n v="1"/>
    <n v="804.9"/>
    <n v="0.03"/>
    <x v="1"/>
    <n v="780.75299999999993"/>
  </r>
  <r>
    <s v="SALE192"/>
    <d v="2024-11-21T00:00:00"/>
    <s v="CUST1424"/>
    <s v="PROD92"/>
    <x v="7"/>
    <n v="3"/>
    <n v="361.65"/>
    <n v="0.15"/>
    <x v="2"/>
    <n v="922.20749999999987"/>
  </r>
  <r>
    <s v="SALE193"/>
    <d v="2025-04-16T00:00:00"/>
    <s v="CUST1162"/>
    <s v="PROD7"/>
    <x v="5"/>
    <n v="1"/>
    <n v="271.76"/>
    <n v="0.03"/>
    <x v="0"/>
    <n v="263.60719999999998"/>
  </r>
  <r>
    <s v="SALE194"/>
    <d v="2024-11-22T00:00:00"/>
    <s v="CUST1323"/>
    <s v="PROD49"/>
    <x v="15"/>
    <n v="3"/>
    <n v="958.15"/>
    <n v="0.24"/>
    <x v="2"/>
    <n v="2184.5819999999999"/>
  </r>
  <r>
    <s v="SALE195"/>
    <d v="2023-12-30T00:00:00"/>
    <s v="CUST1427"/>
    <s v="PROD60"/>
    <x v="1"/>
    <n v="1"/>
    <n v="889.19"/>
    <n v="0.03"/>
    <x v="0"/>
    <n v="862.51430000000005"/>
  </r>
  <r>
    <s v="SALE196"/>
    <d v="2025-09-04T00:00:00"/>
    <s v="CUST1464"/>
    <s v="PROD57"/>
    <x v="9"/>
    <n v="4"/>
    <n v="689.67"/>
    <n v="0.05"/>
    <x v="2"/>
    <n v="2620.7460000000001"/>
  </r>
  <r>
    <s v="SALE197"/>
    <d v="2023-10-28T00:00:00"/>
    <s v="CUST1135"/>
    <s v="PROD44"/>
    <x v="19"/>
    <n v="1"/>
    <n v="541.24"/>
    <n v="0.03"/>
    <x v="1"/>
    <n v="525.00279999999998"/>
  </r>
  <r>
    <s v="SALE198"/>
    <d v="2024-11-04T00:00:00"/>
    <s v="CUST1448"/>
    <s v="PROD81"/>
    <x v="16"/>
    <n v="1"/>
    <n v="454.71"/>
    <n v="0.16"/>
    <x v="1"/>
    <n v="381.95639999999997"/>
  </r>
  <r>
    <s v="SALE199"/>
    <d v="2024-12-20T00:00:00"/>
    <s v="CUST1038"/>
    <s v="PROD66"/>
    <x v="3"/>
    <n v="2"/>
    <n v="397.63"/>
    <n v="0.26"/>
    <x v="0"/>
    <n v="588.49239999999998"/>
  </r>
  <r>
    <s v="SALE200"/>
    <d v="2025-03-09T00:00:00"/>
    <s v="CUST1170"/>
    <s v="PROD83"/>
    <x v="16"/>
    <n v="3"/>
    <n v="748.56"/>
    <n v="0.26"/>
    <x v="1"/>
    <n v="1661.8032000000001"/>
  </r>
  <r>
    <s v="SALE201"/>
    <d v="2025-03-26T00:00:00"/>
    <s v="CUST1144"/>
    <s v="PROD33"/>
    <x v="5"/>
    <n v="1"/>
    <n v="885.72"/>
    <n v="0.15"/>
    <x v="0"/>
    <n v="752.86199999999997"/>
  </r>
  <r>
    <s v="SALE202"/>
    <d v="2025-04-03T00:00:00"/>
    <s v="CUST1108"/>
    <s v="PROD62"/>
    <x v="8"/>
    <n v="4"/>
    <n v="408.07"/>
    <n v="0.28000000000000003"/>
    <x v="2"/>
    <n v="1175.2416000000001"/>
  </r>
  <r>
    <s v="SALE203"/>
    <d v="2024-02-05T00:00:00"/>
    <s v="CUST1472"/>
    <s v="PROD34"/>
    <x v="11"/>
    <n v="2"/>
    <n v="597.07000000000005"/>
    <n v="0.28000000000000003"/>
    <x v="1"/>
    <n v="859.7808"/>
  </r>
  <r>
    <s v="SALE204"/>
    <d v="2024-06-22T00:00:00"/>
    <s v="CUST1022"/>
    <s v="PROD67"/>
    <x v="11"/>
    <n v="3"/>
    <n v="723.47"/>
    <n v="0.12"/>
    <x v="2"/>
    <n v="1909.9608000000001"/>
  </r>
  <r>
    <s v="SALE205"/>
    <d v="2025-08-14T00:00:00"/>
    <s v="CUST1437"/>
    <s v="PROD88"/>
    <x v="3"/>
    <n v="1"/>
    <n v="479.93"/>
    <n v="0.22"/>
    <x v="0"/>
    <n v="374.34539999999998"/>
  </r>
  <r>
    <s v="SALE206"/>
    <d v="2024-06-02T00:00:00"/>
    <s v="CUST1243"/>
    <s v="PROD34"/>
    <x v="9"/>
    <n v="4"/>
    <n v="362.81"/>
    <n v="0.21"/>
    <x v="2"/>
    <n v="1146.4795999999999"/>
  </r>
  <r>
    <s v="SALE207"/>
    <d v="2024-12-14T00:00:00"/>
    <s v="CUST1185"/>
    <s v="PROD79"/>
    <x v="0"/>
    <n v="1"/>
    <n v="127.11"/>
    <n v="0.01"/>
    <x v="1"/>
    <n v="125.8389"/>
  </r>
  <r>
    <s v="SALE208"/>
    <d v="2024-04-29T00:00:00"/>
    <s v="CUST1184"/>
    <s v="PROD34"/>
    <x v="1"/>
    <n v="4"/>
    <n v="931.26"/>
    <n v="0.04"/>
    <x v="0"/>
    <n v="3576.0383999999999"/>
  </r>
  <r>
    <s v="SALE209"/>
    <d v="2023-10-25T00:00:00"/>
    <s v="CUST1371"/>
    <s v="PROD67"/>
    <x v="2"/>
    <n v="1"/>
    <n v="620.80999999999995"/>
    <n v="0.04"/>
    <x v="1"/>
    <n v="595.97759999999994"/>
  </r>
  <r>
    <s v="SALE210"/>
    <d v="2024-07-24T00:00:00"/>
    <s v="CUST1094"/>
    <s v="PROD50"/>
    <x v="17"/>
    <n v="1"/>
    <n v="823.26"/>
    <n v="0.27"/>
    <x v="2"/>
    <n v="600.97979999999995"/>
  </r>
  <r>
    <s v="SALE211"/>
    <d v="2025-05-30T00:00:00"/>
    <s v="CUST1012"/>
    <s v="PROD27"/>
    <x v="2"/>
    <n v="3"/>
    <n v="681.01"/>
    <n v="0.27"/>
    <x v="2"/>
    <n v="1491.4119000000001"/>
  </r>
  <r>
    <s v="SALE212"/>
    <d v="2025-10-12T00:00:00"/>
    <s v="CUST1442"/>
    <s v="PROD56"/>
    <x v="12"/>
    <n v="4"/>
    <n v="119.83"/>
    <n v="0.13"/>
    <x v="0"/>
    <n v="417.00839999999999"/>
  </r>
  <r>
    <s v="SALE213"/>
    <d v="2024-01-23T00:00:00"/>
    <s v="CUST1307"/>
    <s v="PROD78"/>
    <x v="17"/>
    <n v="1"/>
    <n v="575.66"/>
    <n v="0.03"/>
    <x v="1"/>
    <n v="558.39019999999994"/>
  </r>
  <r>
    <s v="SALE214"/>
    <d v="2025-10-13T00:00:00"/>
    <s v="CUST1199"/>
    <s v="PROD48"/>
    <x v="9"/>
    <n v="1"/>
    <n v="775.84"/>
    <n v="0.26"/>
    <x v="0"/>
    <n v="574.12160000000006"/>
  </r>
  <r>
    <s v="SALE215"/>
    <d v="2024-03-05T00:00:00"/>
    <s v="CUST1443"/>
    <s v="PROD14"/>
    <x v="11"/>
    <n v="3"/>
    <n v="318.43"/>
    <n v="0.05"/>
    <x v="0"/>
    <n v="907.52549999999997"/>
  </r>
  <r>
    <s v="SALE216"/>
    <d v="2025-07-16T00:00:00"/>
    <s v="CUST1153"/>
    <s v="PROD72"/>
    <x v="2"/>
    <n v="3"/>
    <n v="141.6"/>
    <n v="0.08"/>
    <x v="2"/>
    <n v="390.81599999999997"/>
  </r>
  <r>
    <s v="SALE217"/>
    <d v="2023-10-20T00:00:00"/>
    <s v="CUST1266"/>
    <s v="PROD15"/>
    <x v="12"/>
    <n v="1"/>
    <n v="332.82"/>
    <n v="0.14000000000000001"/>
    <x v="1"/>
    <n v="286.22519999999997"/>
  </r>
  <r>
    <s v="SALE218"/>
    <d v="2024-06-04T00:00:00"/>
    <s v="CUST1246"/>
    <s v="PROD72"/>
    <x v="8"/>
    <n v="4"/>
    <n v="640.97"/>
    <n v="0.11"/>
    <x v="2"/>
    <n v="2281.8532"/>
  </r>
  <r>
    <s v="SALE219"/>
    <d v="2023-10-26T00:00:00"/>
    <s v="CUST1203"/>
    <s v="PROD90"/>
    <x v="10"/>
    <n v="4"/>
    <n v="75.37"/>
    <n v="0.02"/>
    <x v="2"/>
    <n v="295.4504"/>
  </r>
  <r>
    <s v="SALE220"/>
    <d v="2025-04-07T00:00:00"/>
    <s v="CUST1075"/>
    <s v="PROD16"/>
    <x v="14"/>
    <n v="3"/>
    <n v="434.55"/>
    <n v="0.08"/>
    <x v="2"/>
    <n v="1199.3579999999999"/>
  </r>
  <r>
    <s v="SALE221"/>
    <d v="2025-03-13T00:00:00"/>
    <s v="CUST1099"/>
    <s v="PROD26"/>
    <x v="7"/>
    <n v="4"/>
    <n v="652.28"/>
    <n v="0.15"/>
    <x v="0"/>
    <n v="2217.752"/>
  </r>
  <r>
    <s v="SALE222"/>
    <d v="2024-07-07T00:00:00"/>
    <s v="CUST1269"/>
    <s v="PROD76"/>
    <x v="1"/>
    <n v="3"/>
    <n v="207.8"/>
    <n v="0.15"/>
    <x v="0"/>
    <n v="529.8900000000001"/>
  </r>
  <r>
    <s v="SALE223"/>
    <d v="2024-03-10T00:00:00"/>
    <s v="CUST1495"/>
    <s v="PROD61"/>
    <x v="10"/>
    <n v="4"/>
    <n v="385.5"/>
    <n v="0.03"/>
    <x v="1"/>
    <n v="1495.74"/>
  </r>
  <r>
    <s v="SALE224"/>
    <d v="2025-09-15T00:00:00"/>
    <s v="CUST1096"/>
    <s v="PROD65"/>
    <x v="16"/>
    <n v="3"/>
    <n v="548.19000000000005"/>
    <n v="0.12"/>
    <x v="0"/>
    <n v="1447.2216000000001"/>
  </r>
  <r>
    <s v="SALE225"/>
    <d v="2024-11-11T00:00:00"/>
    <s v="CUST1069"/>
    <s v="PROD73"/>
    <x v="11"/>
    <n v="3"/>
    <n v="927.6"/>
    <n v="0.09"/>
    <x v="0"/>
    <n v="2532.348"/>
  </r>
  <r>
    <s v="SALE226"/>
    <d v="2025-01-09T00:00:00"/>
    <s v="CUST1266"/>
    <s v="PROD61"/>
    <x v="0"/>
    <n v="4"/>
    <n v="585.04"/>
    <n v="0.22"/>
    <x v="1"/>
    <n v="1825.3248000000001"/>
  </r>
  <r>
    <s v="SALE227"/>
    <d v="2024-04-24T00:00:00"/>
    <s v="CUST1499"/>
    <s v="PROD39"/>
    <x v="17"/>
    <n v="2"/>
    <n v="999.89"/>
    <n v="0.09"/>
    <x v="0"/>
    <n v="1819.7998"/>
  </r>
  <r>
    <s v="SALE228"/>
    <d v="2023-12-24T00:00:00"/>
    <s v="CUST1107"/>
    <s v="PROD75"/>
    <x v="0"/>
    <n v="2"/>
    <n v="848.98"/>
    <n v="0.04"/>
    <x v="1"/>
    <n v="1630.0416"/>
  </r>
  <r>
    <s v="SALE229"/>
    <d v="2024-02-26T00:00:00"/>
    <s v="CUST1142"/>
    <s v="PROD60"/>
    <x v="7"/>
    <n v="3"/>
    <n v="769.56"/>
    <n v="0.08"/>
    <x v="0"/>
    <n v="2123.9856"/>
  </r>
  <r>
    <s v="SALE230"/>
    <d v="2025-01-19T00:00:00"/>
    <s v="CUST1049"/>
    <s v="PROD48"/>
    <x v="13"/>
    <n v="3"/>
    <n v="449.88"/>
    <n v="0.1"/>
    <x v="1"/>
    <n v="1214.6759999999999"/>
  </r>
  <r>
    <s v="SALE231"/>
    <d v="2025-07-25T00:00:00"/>
    <s v="CUST1275"/>
    <s v="PROD69"/>
    <x v="18"/>
    <n v="4"/>
    <n v="383.74"/>
    <n v="0.01"/>
    <x v="0"/>
    <n v="1519.6104"/>
  </r>
  <r>
    <s v="SALE232"/>
    <d v="2024-04-27T00:00:00"/>
    <s v="CUST1148"/>
    <s v="PROD58"/>
    <x v="15"/>
    <n v="4"/>
    <n v="794.97"/>
    <n v="0.24"/>
    <x v="1"/>
    <n v="2416.7087999999999"/>
  </r>
  <r>
    <s v="SALE233"/>
    <d v="2025-08-11T00:00:00"/>
    <s v="CUST1010"/>
    <s v="PROD79"/>
    <x v="3"/>
    <n v="1"/>
    <n v="989.63"/>
    <n v="0.05"/>
    <x v="1"/>
    <n v="940.1484999999999"/>
  </r>
  <r>
    <s v="SALE234"/>
    <d v="2025-03-15T00:00:00"/>
    <s v="CUST1335"/>
    <s v="PROD54"/>
    <x v="6"/>
    <n v="1"/>
    <n v="447.16"/>
    <n v="0.22"/>
    <x v="2"/>
    <n v="348.78480000000002"/>
  </r>
  <r>
    <s v="SALE235"/>
    <d v="2025-01-14T00:00:00"/>
    <s v="CUST1008"/>
    <s v="PROD94"/>
    <x v="16"/>
    <n v="1"/>
    <n v="946.9"/>
    <n v="0.28999999999999998"/>
    <x v="2"/>
    <n v="672.29899999999998"/>
  </r>
  <r>
    <s v="SALE236"/>
    <d v="2025-06-01T00:00:00"/>
    <s v="CUST1169"/>
    <s v="PROD17"/>
    <x v="6"/>
    <n v="4"/>
    <n v="469.68"/>
    <n v="0.19"/>
    <x v="0"/>
    <n v="1521.7632000000001"/>
  </r>
  <r>
    <s v="SALE237"/>
    <d v="2024-09-24T00:00:00"/>
    <s v="CUST1494"/>
    <s v="PROD28"/>
    <x v="1"/>
    <n v="4"/>
    <n v="320.64"/>
    <n v="0.2"/>
    <x v="2"/>
    <n v="1026.048"/>
  </r>
  <r>
    <s v="SALE238"/>
    <d v="2023-11-23T00:00:00"/>
    <s v="CUST1135"/>
    <s v="PROD15"/>
    <x v="3"/>
    <n v="1"/>
    <n v="594.44000000000005"/>
    <n v="0.21"/>
    <x v="0"/>
    <n v="469.60759999999999"/>
  </r>
  <r>
    <s v="SALE239"/>
    <d v="2025-07-23T00:00:00"/>
    <s v="CUST1216"/>
    <s v="PROD86"/>
    <x v="2"/>
    <n v="3"/>
    <n v="91.7"/>
    <n v="0.08"/>
    <x v="2"/>
    <n v="253.09200000000001"/>
  </r>
  <r>
    <s v="SALE240"/>
    <d v="2025-09-17T00:00:00"/>
    <s v="CUST1031"/>
    <s v="PROD62"/>
    <x v="18"/>
    <n v="3"/>
    <n v="741.33"/>
    <n v="0.03"/>
    <x v="0"/>
    <n v="2157.2703000000001"/>
  </r>
  <r>
    <s v="SALE241"/>
    <d v="2025-04-07T00:00:00"/>
    <s v="CUST1476"/>
    <s v="PROD16"/>
    <x v="12"/>
    <n v="1"/>
    <n v="922.78"/>
    <n v="0.28999999999999998"/>
    <x v="2"/>
    <n v="655.17379999999991"/>
  </r>
  <r>
    <s v="SALE242"/>
    <d v="2024-01-21T00:00:00"/>
    <s v="CUST1325"/>
    <s v="PROD8"/>
    <x v="9"/>
    <n v="1"/>
    <n v="394.35"/>
    <n v="0.09"/>
    <x v="1"/>
    <n v="358.85849999999999"/>
  </r>
  <r>
    <s v="SALE243"/>
    <d v="2024-07-07T00:00:00"/>
    <s v="CUST1364"/>
    <s v="PROD65"/>
    <x v="19"/>
    <n v="2"/>
    <n v="703.95"/>
    <n v="0.03"/>
    <x v="0"/>
    <n v="1365.663"/>
  </r>
  <r>
    <s v="SALE244"/>
    <d v="2025-05-03T00:00:00"/>
    <s v="CUST1200"/>
    <s v="PROD14"/>
    <x v="6"/>
    <n v="4"/>
    <n v="452.67"/>
    <n v="0.28000000000000003"/>
    <x v="1"/>
    <n v="1303.6895999999999"/>
  </r>
  <r>
    <s v="SALE245"/>
    <d v="2024-02-27T00:00:00"/>
    <s v="CUST1463"/>
    <s v="PROD8"/>
    <x v="4"/>
    <n v="2"/>
    <n v="377.3"/>
    <n v="0.15"/>
    <x v="1"/>
    <n v="641.41"/>
  </r>
  <r>
    <s v="SALE246"/>
    <d v="2025-07-08T00:00:00"/>
    <s v="CUST1344"/>
    <s v="PROD74"/>
    <x v="4"/>
    <n v="2"/>
    <n v="130.47999999999999"/>
    <n v="0.23"/>
    <x v="1"/>
    <n v="200.9392"/>
  </r>
  <r>
    <s v="SALE247"/>
    <d v="2025-03-13T00:00:00"/>
    <s v="CUST1435"/>
    <s v="PROD94"/>
    <x v="18"/>
    <n v="1"/>
    <n v="809.45"/>
    <n v="0.09"/>
    <x v="2"/>
    <n v="736.59950000000003"/>
  </r>
  <r>
    <s v="SALE248"/>
    <d v="2025-04-21T00:00:00"/>
    <s v="CUST1083"/>
    <s v="PROD45"/>
    <x v="11"/>
    <n v="3"/>
    <n v="499.12"/>
    <n v="0.05"/>
    <x v="1"/>
    <n v="1422.492"/>
  </r>
  <r>
    <s v="SALE249"/>
    <d v="2024-11-10T00:00:00"/>
    <s v="CUST1023"/>
    <s v="PROD68"/>
    <x v="0"/>
    <n v="2"/>
    <n v="894.58"/>
    <n v="0.25"/>
    <x v="0"/>
    <n v="1341.87"/>
  </r>
  <r>
    <s v="SALE250"/>
    <d v="2024-08-09T00:00:00"/>
    <s v="CUST1131"/>
    <s v="PROD75"/>
    <x v="11"/>
    <n v="4"/>
    <n v="578.39"/>
    <n v="0.01"/>
    <x v="0"/>
    <n v="2290.4243999999999"/>
  </r>
  <r>
    <s v="SALE251"/>
    <d v="2024-03-05T00:00:00"/>
    <s v="CUST1485"/>
    <s v="PROD41"/>
    <x v="1"/>
    <n v="4"/>
    <n v="982.45"/>
    <n v="0.2"/>
    <x v="1"/>
    <n v="3143.84"/>
  </r>
  <r>
    <s v="SALE252"/>
    <d v="2025-09-25T00:00:00"/>
    <s v="CUST1449"/>
    <s v="PROD98"/>
    <x v="12"/>
    <n v="1"/>
    <n v="549.52"/>
    <n v="0.1"/>
    <x v="1"/>
    <n v="494.56799999999998"/>
  </r>
  <r>
    <s v="SALE253"/>
    <d v="2025-08-07T00:00:00"/>
    <s v="CUST1240"/>
    <s v="PROD92"/>
    <x v="14"/>
    <n v="2"/>
    <n v="239.92"/>
    <n v="0.16"/>
    <x v="0"/>
    <n v="403.06560000000002"/>
  </r>
  <r>
    <s v="SALE254"/>
    <d v="2024-02-16T00:00:00"/>
    <s v="CUST1082"/>
    <s v="PROD92"/>
    <x v="16"/>
    <n v="2"/>
    <n v="878.05"/>
    <n v="0.11"/>
    <x v="1"/>
    <n v="1562.9290000000001"/>
  </r>
  <r>
    <s v="SALE255"/>
    <d v="2025-03-30T00:00:00"/>
    <s v="CUST1044"/>
    <s v="PROD1"/>
    <x v="11"/>
    <n v="3"/>
    <n v="546.96"/>
    <n v="0.19"/>
    <x v="0"/>
    <n v="1329.1128000000001"/>
  </r>
  <r>
    <s v="SALE256"/>
    <d v="2025-02-18T00:00:00"/>
    <s v="CUST1471"/>
    <s v="PROD17"/>
    <x v="15"/>
    <n v="2"/>
    <n v="71.77"/>
    <n v="0.22"/>
    <x v="0"/>
    <n v="111.96120000000001"/>
  </r>
  <r>
    <s v="SALE257"/>
    <d v="2025-03-01T00:00:00"/>
    <s v="CUST1013"/>
    <s v="PROD24"/>
    <x v="8"/>
    <n v="2"/>
    <n v="679.86"/>
    <n v="0.22"/>
    <x v="2"/>
    <n v="1060.5816"/>
  </r>
  <r>
    <s v="SALE258"/>
    <d v="2024-01-09T00:00:00"/>
    <s v="CUST1136"/>
    <s v="PROD35"/>
    <x v="1"/>
    <n v="1"/>
    <n v="222.94"/>
    <n v="0.19"/>
    <x v="0"/>
    <n v="180.5814"/>
  </r>
  <r>
    <s v="SALE259"/>
    <d v="2025-04-26T00:00:00"/>
    <s v="CUST1248"/>
    <s v="PROD35"/>
    <x v="17"/>
    <n v="2"/>
    <n v="355.3"/>
    <m/>
    <x v="1"/>
    <n v="589.798"/>
  </r>
  <r>
    <s v="SALE260"/>
    <d v="2024-07-24T00:00:00"/>
    <s v="CUST1103"/>
    <s v="PROD89"/>
    <x v="12"/>
    <n v="4"/>
    <n v="611.29999999999995"/>
    <n v="0.11"/>
    <x v="1"/>
    <n v="2176.2280000000001"/>
  </r>
  <r>
    <s v="SALE261"/>
    <d v="2025-03-26T00:00:00"/>
    <s v="CUST1333"/>
    <s v="PROD0"/>
    <x v="2"/>
    <n v="4"/>
    <n v="849.21"/>
    <n v="7.0000000000000007E-2"/>
    <x v="0"/>
    <n v="3159.0612000000001"/>
  </r>
  <r>
    <s v="SALE262"/>
    <d v="2025-02-25T00:00:00"/>
    <s v="CUST1209"/>
    <s v="PROD42"/>
    <x v="4"/>
    <n v="3"/>
    <n v="553.12"/>
    <n v="0.28000000000000003"/>
    <x v="2"/>
    <n v="1194.7392"/>
  </r>
  <r>
    <s v="SALE263"/>
    <d v="2025-06-18T00:00:00"/>
    <s v="CUST1282"/>
    <s v="PROD91"/>
    <x v="11"/>
    <n v="2"/>
    <n v="903.08"/>
    <n v="0.18"/>
    <x v="2"/>
    <n v="1481.0512000000001"/>
  </r>
  <r>
    <s v="SALE264"/>
    <d v="2024-12-22T00:00:00"/>
    <s v="CUST1478"/>
    <s v="PROD16"/>
    <x v="19"/>
    <n v="4"/>
    <n v="640.23"/>
    <n v="0.06"/>
    <x v="2"/>
    <n v="2407.2647999999999"/>
  </r>
  <r>
    <s v="SALE265"/>
    <d v="2025-06-28T00:00:00"/>
    <s v="CUST1141"/>
    <s v="PROD21"/>
    <x v="16"/>
    <n v="1"/>
    <n v="518"/>
    <n v="0.25"/>
    <x v="0"/>
    <n v="388.5"/>
  </r>
  <r>
    <s v="SALE266"/>
    <d v="2024-05-25T00:00:00"/>
    <s v="CUST1433"/>
    <s v="PROD64"/>
    <x v="5"/>
    <n v="4"/>
    <n v="779.25"/>
    <n v="0.25"/>
    <x v="0"/>
    <n v="2337.75"/>
  </r>
  <r>
    <s v="SALE267"/>
    <d v="2025-05-30T00:00:00"/>
    <s v="CUST1118"/>
    <s v="PROD83"/>
    <x v="4"/>
    <n v="2"/>
    <n v="467.75"/>
    <n v="0.26"/>
    <x v="0"/>
    <n v="692.27"/>
  </r>
  <r>
    <s v="SALE268"/>
    <d v="2024-09-20T00:00:00"/>
    <s v="CUST1406"/>
    <s v="PROD90"/>
    <x v="14"/>
    <n v="3"/>
    <m/>
    <n v="0.06"/>
    <x v="0"/>
    <n v="315.24779999999998"/>
  </r>
  <r>
    <s v="SALE269"/>
    <d v="2025-05-26T00:00:00"/>
    <s v="CUST1219"/>
    <s v="PROD37"/>
    <x v="6"/>
    <n v="4"/>
    <n v="747.01"/>
    <n v="0.13"/>
    <x v="1"/>
    <n v="2599.5947999999999"/>
  </r>
  <r>
    <s v="SALE270"/>
    <d v="2025-03-19T00:00:00"/>
    <s v="CUST1101"/>
    <s v="PROD89"/>
    <x v="18"/>
    <n v="4"/>
    <n v="461.83"/>
    <n v="0.28000000000000003"/>
    <x v="1"/>
    <n v="1330.0704000000001"/>
  </r>
  <r>
    <s v="SALE271"/>
    <d v="2025-04-03T00:00:00"/>
    <s v="CUST1134"/>
    <s v="PROD70"/>
    <x v="2"/>
    <n v="2"/>
    <n v="105.15"/>
    <n v="0.06"/>
    <x v="0"/>
    <n v="197.68199999999999"/>
  </r>
  <r>
    <s v="SALE272"/>
    <d v="2025-02-05T00:00:00"/>
    <s v="CUST1033"/>
    <s v="PROD23"/>
    <x v="0"/>
    <n v="3"/>
    <n v="610.24"/>
    <n v="0.17"/>
    <x v="2"/>
    <n v="1519.4975999999999"/>
  </r>
  <r>
    <s v="SALE273"/>
    <d v="2025-01-10T00:00:00"/>
    <s v="CUST1312"/>
    <s v="PROD74"/>
    <x v="2"/>
    <n v="1"/>
    <n v="872.12"/>
    <n v="7.0000000000000007E-2"/>
    <x v="1"/>
    <n v="811.07159999999999"/>
  </r>
  <r>
    <s v="SALE274"/>
    <d v="2024-01-25T00:00:00"/>
    <s v="CUST1433"/>
    <s v="PROD10"/>
    <x v="8"/>
    <n v="1"/>
    <n v="406.79"/>
    <n v="0.03"/>
    <x v="2"/>
    <n v="394.58629999999999"/>
  </r>
  <r>
    <s v="SALE275"/>
    <d v="2025-10-02T00:00:00"/>
    <s v="CUST1372"/>
    <s v="PROD54"/>
    <x v="7"/>
    <n v="1"/>
    <n v="606.01"/>
    <n v="0.04"/>
    <x v="1"/>
    <n v="581.76959999999997"/>
  </r>
  <r>
    <s v="SALE276"/>
    <d v="2024-07-10T00:00:00"/>
    <s v="CUST1349"/>
    <s v="PROD17"/>
    <x v="3"/>
    <n v="4"/>
    <n v="322.58"/>
    <n v="0.06"/>
    <x v="0"/>
    <n v="1212.9007999999999"/>
  </r>
  <r>
    <s v="SALE277"/>
    <d v="2025-01-04T00:00:00"/>
    <s v="CUST1484"/>
    <s v="PROD77"/>
    <x v="14"/>
    <n v="4"/>
    <n v="463.17"/>
    <n v="0.06"/>
    <x v="1"/>
    <n v="1741.5192"/>
  </r>
  <r>
    <s v="SALE278"/>
    <d v="2025-05-21T00:00:00"/>
    <s v="CUST1316"/>
    <s v="PROD25"/>
    <x v="4"/>
    <n v="4"/>
    <n v="285.82"/>
    <n v="0.18"/>
    <x v="1"/>
    <n v="937.4896"/>
  </r>
  <r>
    <s v="SALE279"/>
    <d v="2025-07-30T00:00:00"/>
    <s v="CUST1326"/>
    <s v="PROD37"/>
    <x v="19"/>
    <n v="3"/>
    <n v="995.38"/>
    <n v="0.1"/>
    <x v="1"/>
    <n v="2687.5259999999998"/>
  </r>
  <r>
    <s v="SALE280"/>
    <d v="2025-04-10T00:00:00"/>
    <s v="CUST1119"/>
    <s v="PROD62"/>
    <x v="2"/>
    <n v="1"/>
    <n v="329.31"/>
    <n v="0.09"/>
    <x v="0"/>
    <n v="299.6721"/>
  </r>
  <r>
    <s v="SALE281"/>
    <d v="2024-07-02T00:00:00"/>
    <s v="CUST1490"/>
    <s v="PROD47"/>
    <x v="9"/>
    <n v="3"/>
    <n v="64.2"/>
    <n v="0.08"/>
    <x v="2"/>
    <n v="177.19200000000001"/>
  </r>
  <r>
    <s v="SALE282"/>
    <d v="2025-06-21T00:00:00"/>
    <s v="CUST1262"/>
    <s v="PROD11"/>
    <x v="13"/>
    <n v="3"/>
    <n v="697.13"/>
    <n v="0.25"/>
    <x v="2"/>
    <n v="1568.5425"/>
  </r>
  <r>
    <s v="SALE283"/>
    <d v="2024-12-13T00:00:00"/>
    <s v="CUST1022"/>
    <s v="PROD9"/>
    <x v="3"/>
    <n v="3"/>
    <n v="134.30000000000001"/>
    <n v="0.14000000000000001"/>
    <x v="0"/>
    <n v="346.49400000000003"/>
  </r>
  <r>
    <s v="SALE284"/>
    <d v="2024-08-14T00:00:00"/>
    <s v="CUST1260"/>
    <s v="PROD84"/>
    <x v="13"/>
    <n v="1"/>
    <n v="520.92999999999995"/>
    <n v="0.15"/>
    <x v="0"/>
    <n v="442.79050000000001"/>
  </r>
  <r>
    <s v="SALE285"/>
    <d v="2025-03-05T00:00:00"/>
    <s v="CUST1225"/>
    <s v="PROD19"/>
    <x v="4"/>
    <n v="2"/>
    <n v="350.12"/>
    <n v="0.21"/>
    <x v="2"/>
    <n v="553.18960000000004"/>
  </r>
  <r>
    <s v="SALE286"/>
    <d v="2024-01-17T00:00:00"/>
    <s v="CUST1466"/>
    <s v="PROD48"/>
    <x v="12"/>
    <n v="3"/>
    <n v="807.95"/>
    <n v="0.1"/>
    <x v="1"/>
    <n v="2181.4650000000011"/>
  </r>
  <r>
    <s v="SALE287"/>
    <d v="2025-08-20T00:00:00"/>
    <s v="CUST1335"/>
    <s v="PROD38"/>
    <x v="16"/>
    <n v="4"/>
    <n v="766.03"/>
    <n v="0.28999999999999998"/>
    <x v="1"/>
    <n v="2175.5252"/>
  </r>
  <r>
    <s v="SALE288"/>
    <d v="2024-04-04T00:00:00"/>
    <s v="CUST1182"/>
    <s v="PROD57"/>
    <x v="2"/>
    <n v="3"/>
    <n v="545.1"/>
    <n v="0.08"/>
    <x v="2"/>
    <n v="1504.4760000000001"/>
  </r>
  <r>
    <s v="SALE289"/>
    <d v="2024-05-26T00:00:00"/>
    <s v="CUST1263"/>
    <s v="PROD65"/>
    <x v="4"/>
    <n v="1"/>
    <n v="203.61"/>
    <n v="0.24"/>
    <x v="2"/>
    <n v="154.74359999999999"/>
  </r>
  <r>
    <s v="SALE290"/>
    <d v="2025-07-18T00:00:00"/>
    <s v="CUST1417"/>
    <s v="PROD97"/>
    <x v="10"/>
    <n v="4"/>
    <n v="493.8"/>
    <n v="0.24"/>
    <x v="2"/>
    <n v="1501.152"/>
  </r>
  <r>
    <s v="SALE291"/>
    <d v="2024-07-12T00:00:00"/>
    <s v="CUST1017"/>
    <s v="PROD41"/>
    <x v="1"/>
    <n v="1"/>
    <n v="640.54999999999995"/>
    <n v="0.25"/>
    <x v="0"/>
    <n v="480.41250000000002"/>
  </r>
  <r>
    <s v="SALE292"/>
    <d v="2024-09-10T00:00:00"/>
    <s v="CUST1119"/>
    <s v="PROD74"/>
    <x v="5"/>
    <n v="1"/>
    <n v="702.53"/>
    <n v="0.3"/>
    <x v="0"/>
    <n v="491.77100000000002"/>
  </r>
  <r>
    <s v="SALE293"/>
    <d v="2025-06-18T00:00:00"/>
    <s v="CUST1224"/>
    <s v="PROD39"/>
    <x v="2"/>
    <n v="4"/>
    <n v="139.94"/>
    <n v="0.24"/>
    <x v="0"/>
    <n v="425.41759999999999"/>
  </r>
  <r>
    <s v="SALE294"/>
    <d v="2024-12-28T00:00:00"/>
    <s v="CUST1277"/>
    <s v="PROD19"/>
    <x v="2"/>
    <n v="2"/>
    <n v="230.85"/>
    <n v="0.18"/>
    <x v="0"/>
    <n v="378.59399999999999"/>
  </r>
  <r>
    <s v="SALE295"/>
    <d v="2024-09-21T00:00:00"/>
    <s v="CUST1211"/>
    <s v="PROD85"/>
    <x v="1"/>
    <n v="4"/>
    <n v="626.35"/>
    <n v="0.25"/>
    <x v="2"/>
    <n v="1879.05"/>
  </r>
  <r>
    <s v="SALE296"/>
    <d v="2024-05-22T00:00:00"/>
    <s v="CUST1082"/>
    <s v="PROD41"/>
    <x v="7"/>
    <n v="4"/>
    <n v="108.55"/>
    <n v="0.18"/>
    <x v="1"/>
    <n v="356.04399999999998"/>
  </r>
  <r>
    <s v="SALE297"/>
    <d v="2025-08-02T00:00:00"/>
    <s v="CUST1191"/>
    <s v="PROD17"/>
    <x v="8"/>
    <n v="4"/>
    <n v="353.67"/>
    <n v="0.03"/>
    <x v="2"/>
    <n v="1372.2396000000001"/>
  </r>
  <r>
    <s v="SALE298"/>
    <d v="2024-10-18T00:00:00"/>
    <s v="CUST1065"/>
    <s v="PROD90"/>
    <x v="8"/>
    <n v="4"/>
    <n v="61.98"/>
    <n v="0.16"/>
    <x v="0"/>
    <n v="208.25280000000001"/>
  </r>
  <r>
    <s v="SALE299"/>
    <d v="2024-02-26T00:00:00"/>
    <s v="CUST1216"/>
    <s v="PROD22"/>
    <x v="12"/>
    <n v="2"/>
    <n v="873.1"/>
    <n v="0.12"/>
    <x v="1"/>
    <n v="1536.6559999999999"/>
  </r>
  <r>
    <s v="SALE300"/>
    <d v="2023-12-08T00:00:00"/>
    <s v="CUST1198"/>
    <s v="PROD12"/>
    <x v="10"/>
    <n v="4"/>
    <n v="889.47"/>
    <n v="0.24"/>
    <x v="0"/>
    <n v="2703.9888000000001"/>
  </r>
  <r>
    <s v="SALE301"/>
    <d v="2024-10-31T00:00:00"/>
    <s v="CUST1028"/>
    <s v="PROD74"/>
    <x v="19"/>
    <n v="3"/>
    <n v="803.76"/>
    <n v="0.19"/>
    <x v="2"/>
    <n v="1953.1368"/>
  </r>
  <r>
    <s v="SALE302"/>
    <d v="2024-11-28T00:00:00"/>
    <s v="CUST1468"/>
    <s v="PROD75"/>
    <x v="3"/>
    <n v="2"/>
    <n v="865.14"/>
    <n v="0.2"/>
    <x v="1"/>
    <n v="1384.2239999999999"/>
  </r>
  <r>
    <s v="SALE303"/>
    <d v="2025-06-05T00:00:00"/>
    <s v="CUST1097"/>
    <s v="PROD31"/>
    <x v="11"/>
    <n v="2"/>
    <n v="916.49"/>
    <n v="0.3"/>
    <x v="2"/>
    <n v="1283.086"/>
  </r>
  <r>
    <s v="SALE304"/>
    <d v="2024-11-19T00:00:00"/>
    <s v="CUST1042"/>
    <s v="PROD51"/>
    <x v="18"/>
    <n v="3"/>
    <n v="781.39"/>
    <n v="0.12"/>
    <x v="0"/>
    <n v="2062.8696"/>
  </r>
  <r>
    <s v="SALE305"/>
    <d v="2024-05-19T00:00:00"/>
    <s v="CUST1211"/>
    <s v="PROD38"/>
    <x v="18"/>
    <n v="4"/>
    <n v="619.74"/>
    <n v="0.13"/>
    <x v="2"/>
    <n v="2156.6952000000001"/>
  </r>
  <r>
    <s v="SALE306"/>
    <d v="2025-01-22T00:00:00"/>
    <s v="CUST1481"/>
    <s v="PROD62"/>
    <x v="7"/>
    <n v="2"/>
    <n v="837.76"/>
    <n v="0.03"/>
    <x v="2"/>
    <n v="1625.2544"/>
  </r>
  <r>
    <s v="SALE307"/>
    <d v="2025-07-04T00:00:00"/>
    <s v="CUST1451"/>
    <s v="PROD90"/>
    <x v="8"/>
    <n v="3"/>
    <n v="135.94"/>
    <n v="0.2"/>
    <x v="0"/>
    <n v="326.25599999999997"/>
  </r>
  <r>
    <s v="SALE308"/>
    <d v="2025-05-19T00:00:00"/>
    <s v="CUST1479"/>
    <s v="PROD74"/>
    <x v="8"/>
    <n v="4"/>
    <n v="396.53"/>
    <n v="7.0000000000000007E-2"/>
    <x v="1"/>
    <n v="1475.0916"/>
  </r>
  <r>
    <s v="SALE309"/>
    <d v="2023-12-04T00:00:00"/>
    <s v="CUST1220"/>
    <s v="PROD29"/>
    <x v="7"/>
    <n v="2"/>
    <n v="722.45"/>
    <n v="0.22"/>
    <x v="1"/>
    <n v="1127.0219999999999"/>
  </r>
  <r>
    <s v="SALE310"/>
    <d v="2024-07-31T00:00:00"/>
    <s v="CUST1047"/>
    <s v="PROD64"/>
    <x v="17"/>
    <n v="2"/>
    <n v="138.41"/>
    <n v="0.02"/>
    <x v="0"/>
    <n v="271.28359999999998"/>
  </r>
  <r>
    <s v="SALE311"/>
    <d v="2025-01-22T00:00:00"/>
    <s v="CUST1126"/>
    <s v="PROD80"/>
    <x v="17"/>
    <n v="4"/>
    <n v="741.51"/>
    <n v="0.09"/>
    <x v="2"/>
    <n v="2699.0963999999999"/>
  </r>
  <r>
    <s v="SALE312"/>
    <d v="2024-11-15T00:00:00"/>
    <s v="CUST1023"/>
    <s v="PROD80"/>
    <x v="1"/>
    <n v="2"/>
    <n v="588.9"/>
    <n v="0.19"/>
    <x v="1"/>
    <n v="954.01800000000003"/>
  </r>
  <r>
    <s v="SALE313"/>
    <d v="2024-04-07T00:00:00"/>
    <s v="CUST1304"/>
    <s v="PROD50"/>
    <x v="17"/>
    <n v="1"/>
    <n v="88.92"/>
    <n v="0.19"/>
    <x v="1"/>
    <n v="72.025200000000012"/>
  </r>
  <r>
    <s v="SALE314"/>
    <d v="2024-02-17T00:00:00"/>
    <s v="CUST1118"/>
    <s v="PROD61"/>
    <x v="9"/>
    <n v="1"/>
    <n v="299.13"/>
    <n v="0.1"/>
    <x v="2"/>
    <n v="269.21699999999998"/>
  </r>
  <r>
    <s v="SALE315"/>
    <d v="2024-05-21T00:00:00"/>
    <s v="CUST1116"/>
    <s v="PROD77"/>
    <x v="0"/>
    <n v="2"/>
    <n v="548.29999999999995"/>
    <n v="0.23"/>
    <x v="0"/>
    <n v="844.38199999999995"/>
  </r>
  <r>
    <s v="SALE316"/>
    <d v="2024-05-23T00:00:00"/>
    <s v="CUST1262"/>
    <s v="PROD54"/>
    <x v="15"/>
    <n v="3"/>
    <n v="977.55"/>
    <n v="0.02"/>
    <x v="1"/>
    <n v="2873.9969999999989"/>
  </r>
  <r>
    <s v="SALE317"/>
    <d v="2025-06-15T00:00:00"/>
    <s v="CUST1346"/>
    <s v="PROD44"/>
    <x v="14"/>
    <n v="1"/>
    <n v="459.42"/>
    <n v="0.28000000000000003"/>
    <x v="2"/>
    <n v="330.7824"/>
  </r>
  <r>
    <s v="SALE318"/>
    <d v="2025-01-06T00:00:00"/>
    <s v="CUST1088"/>
    <s v="PROD2"/>
    <x v="5"/>
    <n v="2"/>
    <n v="123.19"/>
    <n v="0.19"/>
    <x v="0"/>
    <n v="199.56780000000001"/>
  </r>
  <r>
    <s v="SALE319"/>
    <d v="2025-08-10T00:00:00"/>
    <s v="CUST1358"/>
    <s v="PROD55"/>
    <x v="12"/>
    <n v="1"/>
    <n v="222.95"/>
    <n v="0.02"/>
    <x v="1"/>
    <n v="218.49100000000001"/>
  </r>
  <r>
    <s v="SALE320"/>
    <d v="2025-07-02T00:00:00"/>
    <s v="CUST1332"/>
    <s v="PROD32"/>
    <x v="5"/>
    <n v="3"/>
    <n v="601.92999999999995"/>
    <n v="0.14000000000000001"/>
    <x v="0"/>
    <n v="1552.9793999999999"/>
  </r>
  <r>
    <s v="SALE321"/>
    <d v="2024-03-29T00:00:00"/>
    <s v="CUST1297"/>
    <s v="PROD69"/>
    <x v="17"/>
    <n v="1"/>
    <n v="564.1"/>
    <n v="0.03"/>
    <x v="0"/>
    <n v="547.17700000000002"/>
  </r>
  <r>
    <s v="SALE322"/>
    <d v="2025-01-15T00:00:00"/>
    <s v="CUST1095"/>
    <s v="PROD80"/>
    <x v="3"/>
    <n v="1"/>
    <n v="516.62"/>
    <n v="0.18"/>
    <x v="0"/>
    <n v="423.62840000000011"/>
  </r>
  <r>
    <s v="SALE323"/>
    <d v="2024-07-24T00:00:00"/>
    <s v="CUST1438"/>
    <s v="PROD63"/>
    <x v="18"/>
    <n v="1"/>
    <n v="934.75"/>
    <n v="0.11"/>
    <x v="1"/>
    <n v="831.92750000000001"/>
  </r>
  <r>
    <s v="SALE324"/>
    <d v="2024-04-25T00:00:00"/>
    <s v="CUST1234"/>
    <s v="PROD98"/>
    <x v="4"/>
    <n v="4"/>
    <n v="548.44000000000005"/>
    <n v="0.05"/>
    <x v="1"/>
    <n v="2084.0720000000001"/>
  </r>
  <r>
    <s v="SALE325"/>
    <d v="2025-04-17T00:00:00"/>
    <s v="CUST1013"/>
    <s v="PROD37"/>
    <x v="0"/>
    <n v="3"/>
    <n v="361.11"/>
    <n v="0.06"/>
    <x v="0"/>
    <n v="1018.3302"/>
  </r>
  <r>
    <s v="SALE326"/>
    <d v="2025-09-24T00:00:00"/>
    <s v="CUST1187"/>
    <s v="PROD13"/>
    <x v="8"/>
    <n v="2"/>
    <n v="610.37"/>
    <n v="0.1"/>
    <x v="1"/>
    <n v="1098.6659999999999"/>
  </r>
  <r>
    <s v="SALE327"/>
    <d v="2023-11-10T00:00:00"/>
    <s v="CUST1334"/>
    <s v="PROD51"/>
    <x v="9"/>
    <n v="1"/>
    <n v="272.2"/>
    <n v="0.3"/>
    <x v="0"/>
    <n v="190.54"/>
  </r>
  <r>
    <s v="SALE328"/>
    <d v="2024-02-27T00:00:00"/>
    <s v="CUST1438"/>
    <s v="PROD77"/>
    <x v="16"/>
    <n v="3"/>
    <n v="573.1"/>
    <n v="0.16"/>
    <x v="2"/>
    <n v="1444.212"/>
  </r>
  <r>
    <s v="SALE329"/>
    <d v="2025-04-09T00:00:00"/>
    <s v="CUST1322"/>
    <s v="PROD6"/>
    <x v="6"/>
    <n v="4"/>
    <n v="24.72"/>
    <n v="0.28000000000000003"/>
    <x v="0"/>
    <n v="71.193599999999989"/>
  </r>
  <r>
    <s v="SALE330"/>
    <d v="2024-07-05T00:00:00"/>
    <s v="CUST1251"/>
    <s v="PROD9"/>
    <x v="11"/>
    <n v="3"/>
    <n v="268.89"/>
    <n v="7.0000000000000007E-2"/>
    <x v="2"/>
    <n v="750.20309999999995"/>
  </r>
  <r>
    <s v="SALE331"/>
    <d v="2025-08-21T00:00:00"/>
    <s v="CUST1257"/>
    <s v="PROD68"/>
    <x v="11"/>
    <n v="1"/>
    <n v="78.5"/>
    <n v="0.17"/>
    <x v="2"/>
    <n v="65.155000000000001"/>
  </r>
  <r>
    <s v="SALE332"/>
    <d v="2025-06-07T00:00:00"/>
    <s v="CUST1133"/>
    <s v="PROD36"/>
    <x v="5"/>
    <n v="3"/>
    <n v="399.42"/>
    <n v="0.02"/>
    <x v="0"/>
    <n v="1174.2947999999999"/>
  </r>
  <r>
    <s v="SALE333"/>
    <d v="2025-08-22T00:00:00"/>
    <s v="CUST1085"/>
    <s v="PROD31"/>
    <x v="12"/>
    <n v="3"/>
    <n v="455.82"/>
    <n v="0.01"/>
    <x v="1"/>
    <n v="1353.7854"/>
  </r>
  <r>
    <s v="SALE334"/>
    <d v="2024-11-13T00:00:00"/>
    <s v="CUST1349"/>
    <s v="PROD50"/>
    <x v="3"/>
    <n v="2"/>
    <n v="613.23"/>
    <n v="0.15"/>
    <x v="1"/>
    <n v="1042.491"/>
  </r>
  <r>
    <s v="SALE335"/>
    <d v="2024-01-18T00:00:00"/>
    <s v="CUST1458"/>
    <s v="PROD2"/>
    <x v="7"/>
    <n v="4"/>
    <n v="971.9"/>
    <n v="0.28000000000000003"/>
    <x v="1"/>
    <n v="2799.0720000000001"/>
  </r>
  <r>
    <s v="SALE336"/>
    <d v="2024-08-15T00:00:00"/>
    <s v="CUST1034"/>
    <s v="PROD28"/>
    <x v="4"/>
    <n v="3"/>
    <n v="884.92"/>
    <n v="0.06"/>
    <x v="1"/>
    <n v="2495.4744000000001"/>
  </r>
  <r>
    <s v="SALE337"/>
    <d v="2025-09-21T00:00:00"/>
    <s v="CUST1087"/>
    <s v="PROD8"/>
    <x v="11"/>
    <n v="1"/>
    <n v="125"/>
    <n v="0.23"/>
    <x v="0"/>
    <n v="96.25"/>
  </r>
  <r>
    <s v="SALE338"/>
    <d v="2024-06-22T00:00:00"/>
    <s v="CUST1128"/>
    <s v="PROD10"/>
    <x v="10"/>
    <n v="2"/>
    <n v="188.25"/>
    <n v="0.08"/>
    <x v="1"/>
    <n v="346.38"/>
  </r>
  <r>
    <s v="SALE339"/>
    <d v="2024-01-12T00:00:00"/>
    <s v="CUST1222"/>
    <s v="PROD46"/>
    <x v="16"/>
    <n v="4"/>
    <n v="344.12"/>
    <n v="0.25"/>
    <x v="1"/>
    <n v="1032.3599999999999"/>
  </r>
  <r>
    <s v="SALE340"/>
    <d v="2023-10-19T00:00:00"/>
    <s v="CUST1047"/>
    <s v="PROD17"/>
    <x v="12"/>
    <n v="3"/>
    <n v="997.95"/>
    <n v="0.09"/>
    <x v="2"/>
    <n v="2724.4034999999999"/>
  </r>
  <r>
    <s v="SALE341"/>
    <d v="2025-03-11T00:00:00"/>
    <s v="CUST1150"/>
    <s v="PROD11"/>
    <x v="10"/>
    <n v="3"/>
    <n v="121.64"/>
    <n v="7.0000000000000007E-2"/>
    <x v="1"/>
    <n v="339.37560000000002"/>
  </r>
  <r>
    <s v="SALE342"/>
    <d v="2024-09-22T00:00:00"/>
    <s v="CUST1221"/>
    <s v="PROD68"/>
    <x v="15"/>
    <n v="2"/>
    <n v="692.72"/>
    <n v="0.13"/>
    <x v="1"/>
    <n v="1205.3327999999999"/>
  </r>
  <r>
    <s v="SALE343"/>
    <d v="2024-11-27T00:00:00"/>
    <s v="CUST1027"/>
    <s v="PROD24"/>
    <x v="12"/>
    <n v="3"/>
    <n v="794.59"/>
    <n v="0.03"/>
    <x v="1"/>
    <n v="2312.2568999999999"/>
  </r>
  <r>
    <s v="SALE344"/>
    <d v="2023-10-25T00:00:00"/>
    <s v="CUST1014"/>
    <s v="PROD26"/>
    <x v="11"/>
    <n v="1"/>
    <n v="907.95"/>
    <n v="0.1"/>
    <x v="1"/>
    <n v="817.15500000000009"/>
  </r>
  <r>
    <s v="SALE345"/>
    <d v="2025-10-10T00:00:00"/>
    <s v="CUST1287"/>
    <s v="PROD50"/>
    <x v="6"/>
    <n v="2"/>
    <n v="660.81"/>
    <n v="0.18"/>
    <x v="0"/>
    <n v="1083.7284"/>
  </r>
  <r>
    <s v="SALE346"/>
    <d v="2025-09-15T00:00:00"/>
    <s v="CUST1061"/>
    <s v="PROD51"/>
    <x v="2"/>
    <n v="3"/>
    <n v="564.94000000000005"/>
    <n v="0.22"/>
    <x v="2"/>
    <n v="1321.9595999999999"/>
  </r>
  <r>
    <s v="SALE347"/>
    <d v="2024-09-06T00:00:00"/>
    <s v="CUST1054"/>
    <s v="PROD15"/>
    <x v="10"/>
    <n v="2"/>
    <n v="280.37"/>
    <n v="0.22"/>
    <x v="2"/>
    <n v="437.37720000000002"/>
  </r>
  <r>
    <s v="SALE348"/>
    <d v="2024-07-16T00:00:00"/>
    <s v="CUST1372"/>
    <s v="PROD50"/>
    <x v="0"/>
    <n v="2"/>
    <n v="85.23"/>
    <n v="0.13"/>
    <x v="0"/>
    <n v="148.30019999999999"/>
  </r>
  <r>
    <s v="SALE349"/>
    <d v="2025-04-01T00:00:00"/>
    <s v="CUST1312"/>
    <s v="PROD27"/>
    <x v="13"/>
    <n v="2"/>
    <n v="563.29999999999995"/>
    <n v="0.26"/>
    <x v="0"/>
    <n v="833.68399999999997"/>
  </r>
  <r>
    <s v="SALE350"/>
    <d v="2024-01-18T00:00:00"/>
    <s v="CUST1033"/>
    <s v="PROD80"/>
    <x v="14"/>
    <n v="2"/>
    <n v="827.81"/>
    <n v="0.04"/>
    <x v="1"/>
    <n v="1589.3951999999999"/>
  </r>
  <r>
    <s v="SALE351"/>
    <d v="2024-11-25T00:00:00"/>
    <s v="CUST1214"/>
    <s v="PROD12"/>
    <x v="14"/>
    <n v="3"/>
    <n v="877.71"/>
    <n v="0.12"/>
    <x v="1"/>
    <n v="2317.1543999999999"/>
  </r>
  <r>
    <s v="SALE352"/>
    <d v="2024-11-07T00:00:00"/>
    <s v="CUST1257"/>
    <s v="PROD57"/>
    <x v="11"/>
    <n v="4"/>
    <n v="488.56"/>
    <n v="0.26"/>
    <x v="2"/>
    <n v="1446.1376"/>
  </r>
  <r>
    <s v="SALE353"/>
    <d v="2024-07-28T00:00:00"/>
    <s v="CUST1104"/>
    <s v="PROD25"/>
    <x v="18"/>
    <n v="4"/>
    <n v="175.91"/>
    <n v="0.13"/>
    <x v="1"/>
    <n v="612.16679999999997"/>
  </r>
  <r>
    <s v="SALE354"/>
    <d v="2024-04-16T00:00:00"/>
    <s v="CUST1248"/>
    <s v="PROD87"/>
    <x v="2"/>
    <n v="4"/>
    <n v="289.66000000000003"/>
    <n v="0.25"/>
    <x v="2"/>
    <n v="868.98"/>
  </r>
  <r>
    <s v="SALE355"/>
    <d v="2024-01-13T00:00:00"/>
    <s v="CUST1241"/>
    <s v="PROD15"/>
    <x v="10"/>
    <n v="2"/>
    <n v="899.27"/>
    <n v="0.17"/>
    <x v="0"/>
    <n v="1492.7882"/>
  </r>
  <r>
    <s v="SALE356"/>
    <d v="2024-01-08T00:00:00"/>
    <s v="CUST1065"/>
    <s v="PROD18"/>
    <x v="8"/>
    <n v="1"/>
    <n v="691.38"/>
    <n v="0.11"/>
    <x v="2"/>
    <n v="615.32820000000004"/>
  </r>
  <r>
    <s v="SALE357"/>
    <d v="2024-09-29T00:00:00"/>
    <s v="CUST1165"/>
    <s v="PROD27"/>
    <x v="6"/>
    <n v="3"/>
    <n v="158.72"/>
    <n v="0.13"/>
    <x v="0"/>
    <n v="414.25920000000002"/>
  </r>
  <r>
    <s v="SALE358"/>
    <d v="2024-05-01T00:00:00"/>
    <s v="CUST1210"/>
    <s v="PROD60"/>
    <x v="9"/>
    <n v="4"/>
    <n v="537.15"/>
    <n v="0.06"/>
    <x v="2"/>
    <n v="2019.684"/>
  </r>
  <r>
    <s v="SALE359"/>
    <d v="2024-07-07T00:00:00"/>
    <s v="CUST1417"/>
    <s v="PROD41"/>
    <x v="11"/>
    <n v="3"/>
    <n v="771.7"/>
    <n v="0.05"/>
    <x v="2"/>
    <n v="2199.3449999999998"/>
  </r>
  <r>
    <s v="SALE360"/>
    <d v="2024-11-14T00:00:00"/>
    <s v="CUST1108"/>
    <s v="PROD88"/>
    <x v="8"/>
    <n v="4"/>
    <n v="677.25"/>
    <n v="0.14000000000000001"/>
    <x v="1"/>
    <n v="2329.7399999999998"/>
  </r>
  <r>
    <s v="SALE361"/>
    <d v="2025-04-16T00:00:00"/>
    <s v="CUST1102"/>
    <s v="PROD98"/>
    <x v="19"/>
    <n v="1"/>
    <n v="645.48"/>
    <n v="0.26"/>
    <x v="2"/>
    <n v="477.65519999999998"/>
  </r>
  <r>
    <s v="SALE362"/>
    <d v="2025-07-18T00:00:00"/>
    <s v="CUST1360"/>
    <s v="PROD73"/>
    <x v="17"/>
    <n v="2"/>
    <n v="934"/>
    <n v="0.3"/>
    <x v="2"/>
    <n v="1307.5999999999999"/>
  </r>
  <r>
    <s v="SALE363"/>
    <d v="2025-02-24T00:00:00"/>
    <s v="CUST1334"/>
    <s v="PROD46"/>
    <x v="17"/>
    <n v="1"/>
    <n v="669.53"/>
    <n v="0.2"/>
    <x v="0"/>
    <n v="535.62400000000002"/>
  </r>
  <r>
    <s v="SALE364"/>
    <d v="2025-03-07T00:00:00"/>
    <s v="CUST1216"/>
    <s v="PROD35"/>
    <x v="14"/>
    <n v="1"/>
    <n v="213.69"/>
    <n v="0.28000000000000003"/>
    <x v="2"/>
    <n v="153.85679999999999"/>
  </r>
  <r>
    <s v="SALE365"/>
    <d v="2025-02-18T00:00:00"/>
    <s v="CUST1077"/>
    <s v="PROD21"/>
    <x v="12"/>
    <n v="2"/>
    <n v="99.1"/>
    <n v="0.2"/>
    <x v="1"/>
    <n v="158.56"/>
  </r>
  <r>
    <s v="SALE366"/>
    <d v="2024-06-26T00:00:00"/>
    <s v="CUST1370"/>
    <s v="PROD37"/>
    <x v="9"/>
    <n v="1"/>
    <n v="628.98"/>
    <n v="0.03"/>
    <x v="2"/>
    <n v="610.11059999999998"/>
  </r>
  <r>
    <s v="SALE367"/>
    <d v="2025-02-23T00:00:00"/>
    <s v="CUST1085"/>
    <s v="PROD84"/>
    <x v="5"/>
    <n v="3"/>
    <n v="944.64"/>
    <n v="0.26"/>
    <x v="0"/>
    <n v="2097.1008000000002"/>
  </r>
  <r>
    <s v="SALE368"/>
    <d v="2025-06-15T00:00:00"/>
    <s v="CUST1471"/>
    <s v="PROD93"/>
    <x v="18"/>
    <n v="2"/>
    <n v="121.7"/>
    <n v="0.06"/>
    <x v="2"/>
    <n v="228.79599999999999"/>
  </r>
  <r>
    <s v="SALE369"/>
    <d v="2023-10-18T00:00:00"/>
    <s v="CUST1448"/>
    <s v="PROD65"/>
    <x v="0"/>
    <n v="4"/>
    <n v="269.49"/>
    <n v="7.0000000000000007E-2"/>
    <x v="1"/>
    <n v="1002.5028"/>
  </r>
  <r>
    <s v="SALE370"/>
    <d v="2025-03-17T00:00:00"/>
    <s v="CUST1099"/>
    <s v="PROD22"/>
    <x v="14"/>
    <n v="1"/>
    <n v="678.2"/>
    <n v="0.14000000000000001"/>
    <x v="0"/>
    <n v="583.25200000000007"/>
  </r>
  <r>
    <s v="SALE371"/>
    <d v="2024-08-16T00:00:00"/>
    <s v="CUST1231"/>
    <s v="PROD90"/>
    <x v="13"/>
    <n v="1"/>
    <n v="752.45"/>
    <n v="0.21"/>
    <x v="2"/>
    <n v="594.43550000000005"/>
  </r>
  <r>
    <s v="SALE372"/>
    <d v="2024-03-22T00:00:00"/>
    <s v="CUST1037"/>
    <s v="PROD94"/>
    <x v="13"/>
    <n v="2"/>
    <n v="209.66"/>
    <n v="0.21"/>
    <x v="0"/>
    <n v="331.26280000000003"/>
  </r>
  <r>
    <s v="SALE373"/>
    <d v="2025-01-31T00:00:00"/>
    <s v="CUST1161"/>
    <s v="PROD97"/>
    <x v="12"/>
    <n v="2"/>
    <n v="739.95"/>
    <n v="0.1"/>
    <x v="2"/>
    <n v="1331.91"/>
  </r>
  <r>
    <s v="SALE374"/>
    <d v="2023-12-16T00:00:00"/>
    <s v="CUST1469"/>
    <s v="PROD45"/>
    <x v="10"/>
    <n v="1"/>
    <n v="496.19"/>
    <n v="0.08"/>
    <x v="2"/>
    <n v="456.4948"/>
  </r>
  <r>
    <s v="SALE375"/>
    <d v="2025-04-09T00:00:00"/>
    <s v="CUST1044"/>
    <s v="PROD9"/>
    <x v="18"/>
    <n v="1"/>
    <n v="306.36"/>
    <n v="0.01"/>
    <x v="1"/>
    <n v="303.29640000000001"/>
  </r>
  <r>
    <s v="SALE376"/>
    <d v="2024-01-18T00:00:00"/>
    <s v="CUST1120"/>
    <s v="PROD73"/>
    <x v="5"/>
    <n v="4"/>
    <n v="693.16"/>
    <n v="0.05"/>
    <x v="1"/>
    <n v="2634.0079999999998"/>
  </r>
  <r>
    <s v="SALE377"/>
    <d v="2025-03-28T00:00:00"/>
    <s v="CUST1455"/>
    <s v="PROD83"/>
    <x v="15"/>
    <n v="1"/>
    <n v="995.52"/>
    <n v="0.22"/>
    <x v="1"/>
    <n v="776.50559999999996"/>
  </r>
  <r>
    <s v="SALE378"/>
    <d v="2024-08-31T00:00:00"/>
    <s v="CUST1125"/>
    <s v="PROD7"/>
    <x v="14"/>
    <n v="4"/>
    <n v="241.32"/>
    <n v="0.28999999999999998"/>
    <x v="2"/>
    <n v="685.34879999999998"/>
  </r>
  <r>
    <s v="SALE379"/>
    <d v="2023-11-10T00:00:00"/>
    <s v="CUST1239"/>
    <s v="PROD78"/>
    <x v="8"/>
    <n v="3"/>
    <n v="636.03"/>
    <n v="0.06"/>
    <x v="2"/>
    <n v="1793.6045999999999"/>
  </r>
  <r>
    <s v="SALE380"/>
    <d v="2023-12-15T00:00:00"/>
    <s v="CUST1096"/>
    <s v="PROD4"/>
    <x v="12"/>
    <n v="4"/>
    <n v="603.30999999999995"/>
    <n v="0.15"/>
    <x v="0"/>
    <n v="2051.2539999999999"/>
  </r>
  <r>
    <s v="SALE381"/>
    <d v="2024-05-15T00:00:00"/>
    <s v="CUST1075"/>
    <s v="PROD89"/>
    <x v="15"/>
    <n v="3"/>
    <n v="437.96"/>
    <n v="0.27"/>
    <x v="2"/>
    <n v="959.13239999999985"/>
  </r>
  <r>
    <s v="SALE382"/>
    <d v="2024-01-31T00:00:00"/>
    <s v="CUST1208"/>
    <s v="PROD34"/>
    <x v="5"/>
    <n v="2"/>
    <n v="56.91"/>
    <n v="0.08"/>
    <x v="2"/>
    <n v="104.7144"/>
  </r>
  <r>
    <s v="SALE383"/>
    <d v="2023-12-06T00:00:00"/>
    <s v="CUST1334"/>
    <s v="PROD76"/>
    <x v="16"/>
    <n v="1"/>
    <n v="141.79"/>
    <n v="0.1"/>
    <x v="0"/>
    <n v="127.611"/>
  </r>
  <r>
    <s v="SALE384"/>
    <d v="2024-01-11T00:00:00"/>
    <s v="CUST1483"/>
    <s v="PROD9"/>
    <x v="10"/>
    <n v="4"/>
    <n v="355.14"/>
    <n v="0.16"/>
    <x v="2"/>
    <n v="1193.2704000000001"/>
  </r>
  <r>
    <s v="SALE385"/>
    <d v="2025-09-07T00:00:00"/>
    <s v="CUST1211"/>
    <s v="PROD38"/>
    <x v="16"/>
    <n v="4"/>
    <n v="960.38"/>
    <n v="0.15"/>
    <x v="2"/>
    <n v="3265.2919999999999"/>
  </r>
  <r>
    <s v="SALE386"/>
    <d v="2024-05-21T00:00:00"/>
    <s v="CUST1420"/>
    <s v="PROD69"/>
    <x v="9"/>
    <n v="3"/>
    <n v="847.21"/>
    <n v="0.06"/>
    <x v="1"/>
    <n v="2389.1322"/>
  </r>
  <r>
    <s v="SALE387"/>
    <d v="2025-08-23T00:00:00"/>
    <s v="CUST1066"/>
    <s v="PROD80"/>
    <x v="15"/>
    <n v="4"/>
    <n v="773.81"/>
    <n v="0.08"/>
    <x v="2"/>
    <n v="2847.6208000000001"/>
  </r>
  <r>
    <s v="SALE388"/>
    <d v="2025-05-03T00:00:00"/>
    <s v="CUST1000"/>
    <s v="PROD63"/>
    <x v="9"/>
    <n v="1"/>
    <n v="664.71"/>
    <n v="0.1"/>
    <x v="1"/>
    <n v="598.23900000000003"/>
  </r>
  <r>
    <s v="SALE389"/>
    <d v="2023-11-03T00:00:00"/>
    <s v="CUST1347"/>
    <s v="PROD37"/>
    <x v="4"/>
    <n v="4"/>
    <n v="482.06"/>
    <n v="7.0000000000000007E-2"/>
    <x v="1"/>
    <n v="1793.2632000000001"/>
  </r>
  <r>
    <s v="SALE390"/>
    <d v="2025-03-26T00:00:00"/>
    <s v="CUST1089"/>
    <s v="PROD57"/>
    <x v="0"/>
    <n v="4"/>
    <n v="995.55"/>
    <n v="0.19"/>
    <x v="1"/>
    <n v="3225.5819999999999"/>
  </r>
  <r>
    <s v="SALE391"/>
    <d v="2024-07-05T00:00:00"/>
    <s v="CUST1141"/>
    <s v="PROD93"/>
    <x v="13"/>
    <n v="2"/>
    <n v="153.84"/>
    <n v="0.27"/>
    <x v="1"/>
    <n v="224.60640000000001"/>
  </r>
  <r>
    <s v="SALE392"/>
    <d v="2025-05-12T00:00:00"/>
    <s v="CUST1153"/>
    <s v="PROD78"/>
    <x v="16"/>
    <n v="3"/>
    <n v="362.11"/>
    <n v="0.23"/>
    <x v="2"/>
    <n v="836.47409999999991"/>
  </r>
  <r>
    <s v="SALE393"/>
    <d v="2024-09-26T00:00:00"/>
    <s v="CUST1472"/>
    <s v="PROD43"/>
    <x v="2"/>
    <n v="3"/>
    <n v="112.26"/>
    <n v="0.11"/>
    <x v="0"/>
    <n v="299.73419999999999"/>
  </r>
  <r>
    <s v="SALE394"/>
    <d v="2024-03-27T00:00:00"/>
    <s v="CUST1203"/>
    <s v="PROD94"/>
    <x v="12"/>
    <n v="2"/>
    <n v="962.81"/>
    <n v="0.06"/>
    <x v="2"/>
    <n v="1810.0827999999999"/>
  </r>
  <r>
    <s v="SALE395"/>
    <d v="2024-01-17T00:00:00"/>
    <s v="CUST1213"/>
    <s v="PROD21"/>
    <x v="6"/>
    <n v="4"/>
    <n v="276.23"/>
    <n v="0.12"/>
    <x v="0"/>
    <n v="972.32960000000003"/>
  </r>
  <r>
    <s v="SALE396"/>
    <d v="2024-04-25T00:00:00"/>
    <s v="CUST1015"/>
    <s v="PROD18"/>
    <x v="7"/>
    <n v="3"/>
    <n v="991.37"/>
    <n v="0.1"/>
    <x v="1"/>
    <n v="2676.6990000000001"/>
  </r>
  <r>
    <s v="SALE397"/>
    <d v="2025-09-29T00:00:00"/>
    <s v="CUST1168"/>
    <s v="PROD21"/>
    <x v="13"/>
    <n v="3"/>
    <n v="977.47"/>
    <n v="0.05"/>
    <x v="0"/>
    <n v="2785.7894999999999"/>
  </r>
  <r>
    <s v="SALE398"/>
    <d v="2025-07-06T00:00:00"/>
    <s v="CUST1206"/>
    <s v="PROD94"/>
    <x v="18"/>
    <n v="2"/>
    <n v="308.7"/>
    <n v="0.2"/>
    <x v="1"/>
    <n v="493.92"/>
  </r>
  <r>
    <s v="SALE399"/>
    <d v="2024-10-14T00:00:00"/>
    <s v="CUST1037"/>
    <s v="PROD6"/>
    <x v="9"/>
    <n v="2"/>
    <n v="733.87"/>
    <n v="0.1"/>
    <x v="1"/>
    <n v="1320.9659999999999"/>
  </r>
  <r>
    <s v="SALE400"/>
    <d v="2023-10-28T00:00:00"/>
    <s v="CUST1095"/>
    <s v="PROD19"/>
    <x v="9"/>
    <n v="2"/>
    <n v="22.47"/>
    <n v="0.22"/>
    <x v="1"/>
    <n v="35.053199999999997"/>
  </r>
  <r>
    <s v="SALE401"/>
    <d v="2024-03-29T00:00:00"/>
    <s v="CUST1348"/>
    <s v="PROD57"/>
    <x v="13"/>
    <n v="4"/>
    <n v="651.36"/>
    <n v="0.13"/>
    <x v="0"/>
    <n v="2266.7328000000002"/>
  </r>
  <r>
    <s v="SALE402"/>
    <d v="2025-06-09T00:00:00"/>
    <s v="CUST1296"/>
    <s v="PROD14"/>
    <x v="15"/>
    <n v="1"/>
    <n v="753.39"/>
    <n v="0.04"/>
    <x v="2"/>
    <n v="723.25439999999992"/>
  </r>
  <r>
    <s v="SALE403"/>
    <d v="2024-10-11T00:00:00"/>
    <s v="CUST1201"/>
    <s v="PROD71"/>
    <x v="18"/>
    <n v="4"/>
    <n v="849.17"/>
    <n v="0.12"/>
    <x v="2"/>
    <n v="2989.0783999999999"/>
  </r>
  <r>
    <s v="SALE404"/>
    <d v="2024-07-22T00:00:00"/>
    <s v="CUST1379"/>
    <s v="PROD20"/>
    <x v="6"/>
    <n v="4"/>
    <n v="585.45000000000005"/>
    <n v="0.25"/>
    <x v="2"/>
    <n v="1756.35"/>
  </r>
  <r>
    <s v="SALE405"/>
    <d v="2024-12-02T00:00:00"/>
    <s v="CUST1476"/>
    <s v="PROD75"/>
    <x v="9"/>
    <n v="1"/>
    <n v="745.15"/>
    <n v="0.25"/>
    <x v="2"/>
    <n v="558.86249999999995"/>
  </r>
  <r>
    <s v="SALE406"/>
    <d v="2023-11-14T00:00:00"/>
    <s v="CUST1050"/>
    <s v="PROD99"/>
    <x v="17"/>
    <n v="1"/>
    <n v="848.69"/>
    <n v="0.04"/>
    <x v="2"/>
    <n v="814.74239999999998"/>
  </r>
  <r>
    <s v="SALE407"/>
    <d v="2024-02-14T00:00:00"/>
    <s v="CUST1413"/>
    <s v="PROD70"/>
    <x v="7"/>
    <n v="2"/>
    <n v="247.67"/>
    <n v="0.1"/>
    <x v="1"/>
    <n v="445.80599999999998"/>
  </r>
  <r>
    <s v="SALE408"/>
    <d v="2024-06-22T00:00:00"/>
    <s v="CUST1039"/>
    <s v="PROD74"/>
    <x v="0"/>
    <n v="3"/>
    <n v="220.51"/>
    <n v="0.02"/>
    <x v="1"/>
    <n v="648.29939999999999"/>
  </r>
  <r>
    <s v="SALE409"/>
    <d v="2025-06-29T00:00:00"/>
    <s v="CUST1327"/>
    <s v="PROD15"/>
    <x v="9"/>
    <n v="4"/>
    <n v="370.63"/>
    <n v="0.08"/>
    <x v="0"/>
    <n v="1363.9184"/>
  </r>
  <r>
    <s v="SALE410"/>
    <d v="2025-02-18T00:00:00"/>
    <s v="CUST1391"/>
    <s v="PROD29"/>
    <x v="12"/>
    <n v="4"/>
    <n v="349.84"/>
    <n v="0.11"/>
    <x v="0"/>
    <n v="1245.4304"/>
  </r>
  <r>
    <s v="SALE411"/>
    <d v="2025-06-15T00:00:00"/>
    <s v="CUST1043"/>
    <s v="PROD39"/>
    <x v="18"/>
    <n v="1"/>
    <n v="770.87"/>
    <n v="0.1"/>
    <x v="2"/>
    <n v="693.78300000000002"/>
  </r>
  <r>
    <s v="SALE412"/>
    <d v="2024-08-14T00:00:00"/>
    <s v="CUST1479"/>
    <s v="PROD99"/>
    <x v="1"/>
    <n v="3"/>
    <n v="507.33"/>
    <n v="0.06"/>
    <x v="1"/>
    <n v="1430.6705999999999"/>
  </r>
  <r>
    <s v="SALE413"/>
    <d v="2025-07-25T00:00:00"/>
    <s v="CUST1185"/>
    <s v="PROD66"/>
    <x v="11"/>
    <n v="1"/>
    <n v="87.78"/>
    <n v="0.06"/>
    <x v="0"/>
    <n v="82.513199999999998"/>
  </r>
  <r>
    <s v="SALE414"/>
    <d v="2025-01-09T00:00:00"/>
    <s v="CUST1006"/>
    <s v="PROD93"/>
    <x v="5"/>
    <n v="2"/>
    <n v="772.24"/>
    <n v="0.22"/>
    <x v="0"/>
    <n v="1204.6944000000001"/>
  </r>
  <r>
    <s v="SALE415"/>
    <d v="2025-06-05T00:00:00"/>
    <s v="CUST1047"/>
    <s v="PROD70"/>
    <x v="7"/>
    <n v="1"/>
    <n v="108.27"/>
    <n v="0.1"/>
    <x v="2"/>
    <n v="97.442999999999998"/>
  </r>
  <r>
    <s v="SALE416"/>
    <d v="2024-12-07T00:00:00"/>
    <s v="CUST1347"/>
    <s v="PROD38"/>
    <x v="1"/>
    <n v="2"/>
    <n v="839.24"/>
    <n v="0.21"/>
    <x v="1"/>
    <n v="1325.9992"/>
  </r>
  <r>
    <s v="SALE417"/>
    <d v="2024-02-09T00:00:00"/>
    <s v="CUST1383"/>
    <s v="PROD58"/>
    <x v="15"/>
    <n v="2"/>
    <n v="466.27"/>
    <n v="0.11"/>
    <x v="1"/>
    <n v="829.9606"/>
  </r>
  <r>
    <s v="SALE418"/>
    <d v="2025-10-12T00:00:00"/>
    <s v="CUST1398"/>
    <s v="PROD62"/>
    <x v="7"/>
    <n v="3"/>
    <n v="969.83"/>
    <n v="0.02"/>
    <x v="0"/>
    <n v="2851.3002000000001"/>
  </r>
  <r>
    <s v="SALE419"/>
    <d v="2025-06-16T00:00:00"/>
    <s v="CUST1417"/>
    <s v="PROD91"/>
    <x v="12"/>
    <n v="2"/>
    <n v="782.11"/>
    <n v="0.17"/>
    <x v="1"/>
    <n v="1298.3026"/>
  </r>
  <r>
    <s v="SALE420"/>
    <d v="2025-09-21T00:00:00"/>
    <s v="CUST1451"/>
    <s v="PROD40"/>
    <x v="19"/>
    <n v="2"/>
    <n v="74.63"/>
    <n v="0.01"/>
    <x v="1"/>
    <n v="147.76740000000001"/>
  </r>
  <r>
    <s v="SALE421"/>
    <d v="2025-09-09T00:00:00"/>
    <s v="CUST1041"/>
    <s v="PROD85"/>
    <x v="16"/>
    <n v="3"/>
    <n v="522.78"/>
    <n v="0.25"/>
    <x v="1"/>
    <n v="1176.2550000000001"/>
  </r>
  <r>
    <s v="SALE422"/>
    <d v="2025-07-15T00:00:00"/>
    <s v="CUST1338"/>
    <s v="PROD13"/>
    <x v="10"/>
    <n v="1"/>
    <n v="206.45"/>
    <n v="0.15"/>
    <x v="1"/>
    <n v="175.48249999999999"/>
  </r>
  <r>
    <s v="SALE423"/>
    <d v="2024-10-15T00:00:00"/>
    <s v="CUST1145"/>
    <s v="PROD69"/>
    <x v="3"/>
    <n v="1"/>
    <n v="815.53"/>
    <n v="0.3"/>
    <x v="1"/>
    <n v="570.87099999999998"/>
  </r>
  <r>
    <s v="SALE424"/>
    <d v="2023-10-21T00:00:00"/>
    <s v="CUST1037"/>
    <s v="PROD79"/>
    <x v="13"/>
    <n v="1"/>
    <n v="823.61"/>
    <n v="0.28000000000000003"/>
    <x v="2"/>
    <n v="592.99919999999997"/>
  </r>
  <r>
    <s v="SALE425"/>
    <d v="2025-05-30T00:00:00"/>
    <s v="CUST1478"/>
    <s v="PROD87"/>
    <x v="11"/>
    <n v="2"/>
    <n v="209.96"/>
    <n v="0"/>
    <x v="0"/>
    <n v="419.92"/>
  </r>
  <r>
    <s v="SALE426"/>
    <d v="2024-06-19T00:00:00"/>
    <s v="CUST1175"/>
    <s v="PROD0"/>
    <x v="9"/>
    <n v="4"/>
    <n v="897.93"/>
    <n v="0.05"/>
    <x v="2"/>
    <n v="3412.134"/>
  </r>
  <r>
    <s v="SALE427"/>
    <d v="2024-12-20T00:00:00"/>
    <s v="CUST1181"/>
    <s v="PROD63"/>
    <x v="6"/>
    <n v="4"/>
    <n v="925.95"/>
    <n v="0.16"/>
    <x v="2"/>
    <n v="3111.192"/>
  </r>
  <r>
    <s v="SALE428"/>
    <d v="2024-08-16T00:00:00"/>
    <s v="CUST1084"/>
    <s v="PROD51"/>
    <x v="16"/>
    <n v="2"/>
    <n v="573.09"/>
    <n v="0.03"/>
    <x v="2"/>
    <n v="1111.7945999999999"/>
  </r>
  <r>
    <s v="SALE429"/>
    <d v="2025-03-15T00:00:00"/>
    <s v="CUST1183"/>
    <s v="PROD7"/>
    <x v="5"/>
    <n v="4"/>
    <n v="149.83000000000001"/>
    <n v="0.02"/>
    <x v="0"/>
    <n v="587.33360000000005"/>
  </r>
  <r>
    <s v="SALE430"/>
    <d v="2024-06-02T00:00:00"/>
    <s v="CUST1001"/>
    <s v="PROD51"/>
    <x v="7"/>
    <n v="3"/>
    <n v="287.70999999999998"/>
    <n v="0.03"/>
    <x v="2"/>
    <n v="837.23609999999985"/>
  </r>
  <r>
    <s v="SALE431"/>
    <d v="2025-07-22T00:00:00"/>
    <s v="CUST1094"/>
    <s v="PROD67"/>
    <x v="16"/>
    <n v="2"/>
    <n v="849.8"/>
    <n v="0.06"/>
    <x v="2"/>
    <n v="1597.624"/>
  </r>
  <r>
    <s v="SALE432"/>
    <d v="2025-03-09T00:00:00"/>
    <s v="CUST1016"/>
    <s v="PROD41"/>
    <x v="0"/>
    <n v="3"/>
    <n v="482.58"/>
    <n v="0.28000000000000003"/>
    <x v="1"/>
    <n v="1042.3728000000001"/>
  </r>
  <r>
    <s v="SALE433"/>
    <d v="2025-02-11T00:00:00"/>
    <s v="CUST1114"/>
    <s v="PROD59"/>
    <x v="17"/>
    <n v="2"/>
    <n v="64.7"/>
    <n v="0"/>
    <x v="0"/>
    <n v="129.4"/>
  </r>
  <r>
    <s v="SALE434"/>
    <d v="2023-12-06T00:00:00"/>
    <s v="CUST1148"/>
    <s v="PROD5"/>
    <x v="3"/>
    <n v="3"/>
    <n v="589.83000000000004"/>
    <n v="0.26"/>
    <x v="0"/>
    <n v="1309.4226000000001"/>
  </r>
  <r>
    <s v="SALE435"/>
    <d v="2025-08-20T00:00:00"/>
    <s v="CUST1288"/>
    <s v="PROD3"/>
    <x v="11"/>
    <n v="4"/>
    <n v="758.49"/>
    <n v="0.16"/>
    <x v="2"/>
    <n v="2548.5264000000002"/>
  </r>
  <r>
    <s v="SALE436"/>
    <d v="2024-09-20T00:00:00"/>
    <s v="CUST1053"/>
    <s v="PROD37"/>
    <x v="18"/>
    <n v="4"/>
    <n v="747.56"/>
    <n v="0.09"/>
    <x v="2"/>
    <n v="2721.1183999999998"/>
  </r>
  <r>
    <s v="SALE437"/>
    <d v="2025-06-05T00:00:00"/>
    <s v="CUST1253"/>
    <s v="PROD40"/>
    <x v="1"/>
    <n v="3"/>
    <n v="551.22"/>
    <n v="0.12"/>
    <x v="1"/>
    <n v="1455.2208000000001"/>
  </r>
  <r>
    <s v="SALE438"/>
    <d v="2025-06-03T00:00:00"/>
    <s v="CUST1159"/>
    <s v="PROD69"/>
    <x v="7"/>
    <n v="2"/>
    <n v="527.05999999999995"/>
    <n v="0.17"/>
    <x v="1"/>
    <n v="874.91959999999983"/>
  </r>
  <r>
    <s v="SALE439"/>
    <d v="2025-01-13T00:00:00"/>
    <s v="CUST1098"/>
    <s v="PROD62"/>
    <x v="3"/>
    <n v="4"/>
    <n v="875.41"/>
    <n v="0.27"/>
    <x v="0"/>
    <n v="2556.1972000000001"/>
  </r>
  <r>
    <s v="SALE440"/>
    <d v="2025-03-20T00:00:00"/>
    <s v="CUST1007"/>
    <s v="PROD85"/>
    <x v="6"/>
    <n v="2"/>
    <n v="226.43"/>
    <n v="0.03"/>
    <x v="0"/>
    <n v="439.27420000000001"/>
  </r>
  <r>
    <s v="SALE441"/>
    <d v="2024-07-07T00:00:00"/>
    <s v="CUST1035"/>
    <s v="PROD79"/>
    <x v="3"/>
    <n v="2"/>
    <n v="285.39"/>
    <n v="0.1"/>
    <x v="0"/>
    <n v="513.702"/>
  </r>
  <r>
    <s v="SALE442"/>
    <d v="2025-09-29T00:00:00"/>
    <s v="CUST1334"/>
    <s v="PROD11"/>
    <x v="10"/>
    <n v="2"/>
    <n v="298.01"/>
    <n v="0.05"/>
    <x v="0"/>
    <n v="566.21899999999994"/>
  </r>
  <r>
    <s v="SALE443"/>
    <d v="2024-11-30T00:00:00"/>
    <s v="CUST1159"/>
    <s v="PROD40"/>
    <x v="5"/>
    <n v="4"/>
    <n v="753.49"/>
    <n v="0.26"/>
    <x v="2"/>
    <n v="2230.3303999999998"/>
  </r>
  <r>
    <s v="SALE444"/>
    <d v="2024-06-17T00:00:00"/>
    <s v="CUST1488"/>
    <s v="PROD78"/>
    <x v="18"/>
    <n v="2"/>
    <n v="130.38999999999999"/>
    <n v="0.17"/>
    <x v="1"/>
    <n v="216.44739999999999"/>
  </r>
  <r>
    <s v="SALE445"/>
    <d v="2025-02-21T00:00:00"/>
    <s v="CUST1345"/>
    <s v="PROD22"/>
    <x v="11"/>
    <n v="4"/>
    <n v="164.02"/>
    <n v="0.01"/>
    <x v="1"/>
    <n v="649.51920000000007"/>
  </r>
  <r>
    <s v="SALE446"/>
    <d v="2024-09-16T00:00:00"/>
    <s v="CUST1164"/>
    <s v="PROD29"/>
    <x v="5"/>
    <n v="2"/>
    <n v="527.51"/>
    <n v="0.18"/>
    <x v="1"/>
    <n v="865.1164"/>
  </r>
  <r>
    <s v="SALE447"/>
    <d v="2025-10-09T00:00:00"/>
    <s v="CUST1253"/>
    <s v="PROD57"/>
    <x v="13"/>
    <n v="3"/>
    <n v="628.17999999999995"/>
    <n v="0.26"/>
    <x v="0"/>
    <n v="1394.5596"/>
  </r>
  <r>
    <s v="SALE448"/>
    <d v="2024-09-18T00:00:00"/>
    <s v="CUST1269"/>
    <s v="PROD56"/>
    <x v="0"/>
    <n v="1"/>
    <n v="862.31"/>
    <n v="0.06"/>
    <x v="0"/>
    <n v="810.57139999999993"/>
  </r>
  <r>
    <s v="SALE449"/>
    <d v="2025-05-29T00:00:00"/>
    <s v="CUST1071"/>
    <s v="PROD83"/>
    <x v="7"/>
    <n v="2"/>
    <n v="541.39"/>
    <n v="0.03"/>
    <x v="2"/>
    <n v="1050.2965999999999"/>
  </r>
  <r>
    <s v="SALE450"/>
    <d v="2025-06-03T00:00:00"/>
    <s v="CUST1477"/>
    <s v="PROD76"/>
    <x v="9"/>
    <n v="3"/>
    <n v="761.8"/>
    <n v="0.06"/>
    <x v="2"/>
    <n v="2148.2759999999989"/>
  </r>
  <r>
    <s v="SALE451"/>
    <d v="2024-08-04T00:00:00"/>
    <s v="CUST1422"/>
    <s v="PROD49"/>
    <x v="17"/>
    <n v="4"/>
    <n v="829.36"/>
    <n v="0.11"/>
    <x v="1"/>
    <n v="2952.5216"/>
  </r>
  <r>
    <s v="SALE452"/>
    <d v="2024-06-17T00:00:00"/>
    <s v="CUST1404"/>
    <s v="PROD23"/>
    <x v="9"/>
    <n v="2"/>
    <n v="425.06"/>
    <n v="0.09"/>
    <x v="1"/>
    <n v="773.60919999999999"/>
  </r>
  <r>
    <s v="SALE453"/>
    <d v="2024-01-20T00:00:00"/>
    <s v="CUST1127"/>
    <s v="PROD55"/>
    <x v="6"/>
    <n v="2"/>
    <n v="911.14"/>
    <n v="0.1"/>
    <x v="0"/>
    <n v="1640.0519999999999"/>
  </r>
  <r>
    <s v="SALE454"/>
    <d v="2025-09-06T00:00:00"/>
    <s v="CUST1084"/>
    <s v="PROD68"/>
    <x v="2"/>
    <n v="3"/>
    <n v="811.96"/>
    <n v="0.28999999999999998"/>
    <x v="0"/>
    <n v="1729.4748"/>
  </r>
  <r>
    <s v="SALE455"/>
    <d v="2024-03-29T00:00:00"/>
    <s v="CUST1273"/>
    <s v="PROD31"/>
    <x v="15"/>
    <n v="2"/>
    <n v="780.05"/>
    <n v="0.12"/>
    <x v="2"/>
    <n v="1372.8879999999999"/>
  </r>
  <r>
    <s v="SALE456"/>
    <d v="2024-08-23T00:00:00"/>
    <s v="CUST1215"/>
    <s v="PROD32"/>
    <x v="11"/>
    <n v="4"/>
    <n v="315.95"/>
    <n v="0.19"/>
    <x v="2"/>
    <n v="1023.678"/>
  </r>
  <r>
    <s v="SALE457"/>
    <d v="2025-05-19T00:00:00"/>
    <s v="CUST1229"/>
    <s v="PROD52"/>
    <x v="11"/>
    <n v="2"/>
    <n v="810.17"/>
    <n v="0.27"/>
    <x v="0"/>
    <n v="1182.8481999999999"/>
  </r>
  <r>
    <s v="SALE458"/>
    <d v="2024-04-07T00:00:00"/>
    <s v="CUST1205"/>
    <s v="PROD84"/>
    <x v="5"/>
    <n v="3"/>
    <n v="505.01"/>
    <n v="0.02"/>
    <x v="1"/>
    <n v="1484.7293999999999"/>
  </r>
  <r>
    <s v="SALE459"/>
    <d v="2024-01-24T00:00:00"/>
    <s v="CUST1467"/>
    <s v="PROD72"/>
    <x v="1"/>
    <n v="2"/>
    <n v="736.75"/>
    <n v="0.18"/>
    <x v="0"/>
    <n v="1208.27"/>
  </r>
  <r>
    <s v="SALE460"/>
    <d v="2024-01-20T00:00:00"/>
    <s v="CUST1027"/>
    <s v="PROD77"/>
    <x v="11"/>
    <n v="4"/>
    <n v="700.31"/>
    <n v="0.2"/>
    <x v="1"/>
    <n v="2240.9920000000002"/>
  </r>
  <r>
    <s v="SALE461"/>
    <d v="2023-12-10T00:00:00"/>
    <s v="CUST1129"/>
    <s v="PROD91"/>
    <x v="19"/>
    <n v="4"/>
    <n v="202.46"/>
    <n v="0.24"/>
    <x v="0"/>
    <n v="615.47840000000008"/>
  </r>
  <r>
    <s v="SALE462"/>
    <d v="2023-12-19T00:00:00"/>
    <s v="CUST1265"/>
    <s v="PROD87"/>
    <x v="8"/>
    <n v="2"/>
    <n v="291.83999999999997"/>
    <n v="0.25"/>
    <x v="1"/>
    <n v="437.76"/>
  </r>
  <r>
    <s v="SALE463"/>
    <d v="2023-11-22T00:00:00"/>
    <s v="CUST1163"/>
    <s v="PROD97"/>
    <x v="3"/>
    <n v="2"/>
    <n v="261.48"/>
    <n v="0.17"/>
    <x v="0"/>
    <n v="434.05680000000001"/>
  </r>
  <r>
    <s v="SALE464"/>
    <d v="2025-10-08T00:00:00"/>
    <s v="CUST1300"/>
    <s v="PROD36"/>
    <x v="7"/>
    <n v="1"/>
    <n v="850.83"/>
    <n v="0.28000000000000003"/>
    <x v="1"/>
    <n v="612.59760000000006"/>
  </r>
  <r>
    <s v="SALE465"/>
    <d v="2025-02-23T00:00:00"/>
    <s v="CUST1405"/>
    <s v="PROD46"/>
    <x v="11"/>
    <n v="1"/>
    <n v="83.83"/>
    <n v="0.05"/>
    <x v="0"/>
    <n v="79.638499999999993"/>
  </r>
  <r>
    <s v="SALE466"/>
    <d v="2025-02-25T00:00:00"/>
    <s v="CUST1006"/>
    <s v="PROD88"/>
    <x v="9"/>
    <n v="3"/>
    <n v="649.95000000000005"/>
    <n v="0.28000000000000003"/>
    <x v="2"/>
    <n v="1403.8920000000001"/>
  </r>
  <r>
    <s v="SALE467"/>
    <d v="2024-09-30T00:00:00"/>
    <s v="CUST1366"/>
    <s v="PROD73"/>
    <x v="16"/>
    <n v="4"/>
    <n v="934.96"/>
    <n v="0.18"/>
    <x v="1"/>
    <n v="3066.6687999999999"/>
  </r>
  <r>
    <s v="SALE468"/>
    <d v="2023-12-19T00:00:00"/>
    <s v="CUST1206"/>
    <s v="PROD17"/>
    <x v="7"/>
    <n v="1"/>
    <n v="880.89"/>
    <n v="0.13"/>
    <x v="2"/>
    <n v="766.37429999999995"/>
  </r>
  <r>
    <s v="SALE469"/>
    <d v="2024-11-18T00:00:00"/>
    <s v="CUST1477"/>
    <s v="PROD98"/>
    <x v="2"/>
    <n v="4"/>
    <n v="610.6"/>
    <n v="0.1"/>
    <x v="1"/>
    <n v="2198.16"/>
  </r>
  <r>
    <s v="SALE470"/>
    <d v="2025-09-12T00:00:00"/>
    <s v="CUST1075"/>
    <s v="PROD28"/>
    <x v="14"/>
    <n v="1"/>
    <n v="514.19000000000005"/>
    <n v="0.2"/>
    <x v="0"/>
    <n v="411.35200000000009"/>
  </r>
  <r>
    <s v="SALE471"/>
    <d v="2025-01-31T00:00:00"/>
    <s v="CUST1399"/>
    <s v="PROD37"/>
    <x v="13"/>
    <n v="1"/>
    <n v="546.20000000000005"/>
    <n v="0.22"/>
    <x v="1"/>
    <n v="426.03600000000012"/>
  </r>
  <r>
    <s v="SALE472"/>
    <d v="2024-10-26T00:00:00"/>
    <s v="CUST1197"/>
    <s v="PROD37"/>
    <x v="6"/>
    <n v="3"/>
    <n v="416.01"/>
    <n v="0.02"/>
    <x v="0"/>
    <n v="1223.0694000000001"/>
  </r>
  <r>
    <s v="SALE473"/>
    <d v="2025-07-26T00:00:00"/>
    <s v="CUST1384"/>
    <s v="PROD74"/>
    <x v="15"/>
    <n v="1"/>
    <n v="30.94"/>
    <n v="0.21"/>
    <x v="2"/>
    <n v="24.442599999999999"/>
  </r>
  <r>
    <s v="SALE474"/>
    <d v="2025-08-06T00:00:00"/>
    <s v="CUST1200"/>
    <s v="PROD58"/>
    <x v="9"/>
    <n v="3"/>
    <n v="666.39"/>
    <n v="0.21"/>
    <x v="2"/>
    <n v="1579.3443"/>
  </r>
  <r>
    <s v="SALE475"/>
    <d v="2025-05-20T00:00:00"/>
    <s v="CUST1166"/>
    <s v="PROD81"/>
    <x v="15"/>
    <n v="2"/>
    <n v="145.26"/>
    <n v="0.19"/>
    <x v="1"/>
    <n v="235.3212"/>
  </r>
  <r>
    <s v="SALE476"/>
    <d v="2024-03-13T00:00:00"/>
    <s v="CUST1118"/>
    <s v="PROD91"/>
    <x v="3"/>
    <n v="4"/>
    <n v="940.77"/>
    <n v="0.24"/>
    <x v="2"/>
    <n v="2859.9407999999999"/>
  </r>
  <r>
    <s v="SALE477"/>
    <d v="2025-02-12T00:00:00"/>
    <s v="CUST1469"/>
    <s v="PROD46"/>
    <x v="1"/>
    <n v="1"/>
    <n v="708.88"/>
    <n v="0.09"/>
    <x v="0"/>
    <n v="645.08080000000007"/>
  </r>
  <r>
    <s v="SALE478"/>
    <d v="2025-09-24T00:00:00"/>
    <s v="CUST1307"/>
    <s v="PROD30"/>
    <x v="17"/>
    <n v="1"/>
    <n v="790.73"/>
    <n v="0.24"/>
    <x v="1"/>
    <n v="600.95479999999998"/>
  </r>
  <r>
    <s v="SALE479"/>
    <d v="2024-10-09T00:00:00"/>
    <s v="CUST1449"/>
    <s v="PROD15"/>
    <x v="11"/>
    <n v="3"/>
    <n v="635.13"/>
    <n v="0.09"/>
    <x v="1"/>
    <n v="1733.9049"/>
  </r>
  <r>
    <s v="SALE480"/>
    <d v="2023-11-03T00:00:00"/>
    <s v="CUST1266"/>
    <s v="PROD93"/>
    <x v="7"/>
    <n v="1"/>
    <n v="744.88"/>
    <n v="0.15"/>
    <x v="2"/>
    <n v="633.14800000000002"/>
  </r>
  <r>
    <s v="SALE481"/>
    <d v="2025-03-29T00:00:00"/>
    <s v="CUST1183"/>
    <s v="PROD28"/>
    <x v="8"/>
    <n v="3"/>
    <n v="205.34"/>
    <n v="0.25"/>
    <x v="0"/>
    <n v="462.01499999999999"/>
  </r>
  <r>
    <s v="SALE482"/>
    <d v="2025-07-13T00:00:00"/>
    <s v="CUST1419"/>
    <s v="PROD29"/>
    <x v="2"/>
    <n v="2"/>
    <n v="756.8"/>
    <n v="0.15"/>
    <x v="0"/>
    <n v="1286.56"/>
  </r>
  <r>
    <s v="SALE483"/>
    <d v="2024-01-17T00:00:00"/>
    <s v="CUST1044"/>
    <s v="PROD21"/>
    <x v="15"/>
    <n v="1"/>
    <n v="771.73"/>
    <n v="0.2"/>
    <x v="0"/>
    <n v="617.38400000000001"/>
  </r>
  <r>
    <s v="SALE484"/>
    <d v="2024-12-13T00:00:00"/>
    <s v="CUST1479"/>
    <s v="PROD66"/>
    <x v="1"/>
    <n v="1"/>
    <n v="440.19"/>
    <n v="0.03"/>
    <x v="1"/>
    <n v="426.98430000000002"/>
  </r>
  <r>
    <s v="SALE485"/>
    <d v="2025-09-19T00:00:00"/>
    <s v="CUST1047"/>
    <s v="PROD4"/>
    <x v="17"/>
    <n v="2"/>
    <n v="409"/>
    <n v="0.17"/>
    <x v="0"/>
    <n v="678.93999999999994"/>
  </r>
  <r>
    <s v="SALE486"/>
    <d v="2024-02-11T00:00:00"/>
    <s v="CUST1343"/>
    <s v="PROD38"/>
    <x v="12"/>
    <n v="3"/>
    <n v="134.58000000000001"/>
    <n v="0.04"/>
    <x v="2"/>
    <n v="387.59039999999999"/>
  </r>
  <r>
    <s v="SALE487"/>
    <d v="2025-06-03T00:00:00"/>
    <s v="CUST1348"/>
    <s v="PROD39"/>
    <x v="4"/>
    <n v="4"/>
    <n v="284.44"/>
    <n v="0.02"/>
    <x v="0"/>
    <n v="1115.0047999999999"/>
  </r>
  <r>
    <s v="SALE488"/>
    <d v="2025-03-10T00:00:00"/>
    <s v="CUST1405"/>
    <s v="PROD73"/>
    <x v="13"/>
    <n v="4"/>
    <n v="922.69"/>
    <n v="0.16"/>
    <x v="0"/>
    <n v="3100.2384000000002"/>
  </r>
  <r>
    <s v="SALE489"/>
    <d v="2024-12-18T00:00:00"/>
    <s v="CUST1275"/>
    <s v="PROD36"/>
    <x v="16"/>
    <n v="2"/>
    <n v="992.55"/>
    <n v="0.28000000000000003"/>
    <x v="0"/>
    <n v="1429.2719999999999"/>
  </r>
  <r>
    <s v="SALE490"/>
    <d v="2024-03-20T00:00:00"/>
    <s v="CUST1418"/>
    <s v="PROD89"/>
    <x v="14"/>
    <n v="1"/>
    <n v="170.43"/>
    <n v="0.03"/>
    <x v="0"/>
    <n v="165.31710000000001"/>
  </r>
  <r>
    <s v="SALE491"/>
    <d v="2024-06-19T00:00:00"/>
    <s v="CUST1223"/>
    <s v="PROD72"/>
    <x v="17"/>
    <n v="3"/>
    <n v="480.51"/>
    <n v="0.03"/>
    <x v="0"/>
    <n v="1398.2841000000001"/>
  </r>
  <r>
    <s v="SALE492"/>
    <d v="2024-12-06T00:00:00"/>
    <s v="CUST1156"/>
    <s v="PROD49"/>
    <x v="4"/>
    <n v="2"/>
    <n v="955.66"/>
    <n v="0.28999999999999998"/>
    <x v="2"/>
    <n v="1357.0372"/>
  </r>
  <r>
    <s v="SALE493"/>
    <d v="2025-07-25T00:00:00"/>
    <s v="CUST1451"/>
    <s v="PROD72"/>
    <x v="6"/>
    <n v="2"/>
    <n v="488.02"/>
    <n v="0.27"/>
    <x v="1"/>
    <n v="712.50919999999996"/>
  </r>
  <r>
    <s v="SALE494"/>
    <d v="2024-07-28T00:00:00"/>
    <s v="CUST1240"/>
    <s v="PROD18"/>
    <x v="6"/>
    <n v="1"/>
    <n v="917.17"/>
    <n v="0.13"/>
    <x v="2"/>
    <n v="797.93790000000001"/>
  </r>
  <r>
    <s v="SALE495"/>
    <d v="2024-10-03T00:00:00"/>
    <s v="CUST1324"/>
    <s v="PROD8"/>
    <x v="3"/>
    <n v="2"/>
    <n v="406.46"/>
    <n v="0.3"/>
    <x v="1"/>
    <n v="569.04399999999998"/>
  </r>
  <r>
    <s v="SALE496"/>
    <d v="2023-11-08T00:00:00"/>
    <s v="CUST1232"/>
    <s v="PROD95"/>
    <x v="6"/>
    <n v="2"/>
    <n v="264.39"/>
    <n v="0.11"/>
    <x v="2"/>
    <n v="470.61419999999998"/>
  </r>
  <r>
    <s v="SALE497"/>
    <d v="2025-04-07T00:00:00"/>
    <s v="CUST1191"/>
    <s v="PROD68"/>
    <x v="9"/>
    <n v="1"/>
    <n v="414.97"/>
    <n v="0.22"/>
    <x v="1"/>
    <n v="323.67660000000001"/>
  </r>
  <r>
    <s v="SALE498"/>
    <d v="2023-12-20T00:00:00"/>
    <s v="CUST1146"/>
    <s v="PROD25"/>
    <x v="18"/>
    <n v="2"/>
    <n v="583.51"/>
    <n v="0.2"/>
    <x v="2"/>
    <n v="933.61599999999999"/>
  </r>
  <r>
    <s v="SALE499"/>
    <d v="2025-09-11T00:00:00"/>
    <s v="CUST1011"/>
    <s v="PROD31"/>
    <x v="1"/>
    <n v="1"/>
    <n v="659.27"/>
    <n v="0.15"/>
    <x v="1"/>
    <n v="560.37950000000001"/>
  </r>
  <r>
    <s v="SALE500"/>
    <d v="2024-12-01T00:00:00"/>
    <s v="CUST1445"/>
    <s v="PROD2"/>
    <x v="5"/>
    <n v="4"/>
    <n v="106.66"/>
    <n v="0.2"/>
    <x v="2"/>
    <n v="341.31200000000001"/>
  </r>
  <r>
    <s v="SALE501"/>
    <d v="2024-11-21T00:00:00"/>
    <s v="CUST1163"/>
    <s v="PROD10"/>
    <x v="3"/>
    <n v="4"/>
    <n v="168.55"/>
    <n v="0.15"/>
    <x v="1"/>
    <n v="573.07000000000005"/>
  </r>
  <r>
    <s v="SALE502"/>
    <d v="2025-08-30T00:00:00"/>
    <s v="CUST1488"/>
    <s v="PROD44"/>
    <x v="17"/>
    <n v="1"/>
    <n v="230.53"/>
    <n v="0.06"/>
    <x v="2"/>
    <n v="216.69820000000001"/>
  </r>
  <r>
    <s v="SALE503"/>
    <d v="2025-08-20T00:00:00"/>
    <s v="CUST1007"/>
    <s v="PROD54"/>
    <x v="8"/>
    <n v="2"/>
    <n v="355.41"/>
    <n v="0.13"/>
    <x v="2"/>
    <n v="618.41340000000002"/>
  </r>
  <r>
    <s v="SALE504"/>
    <d v="2025-10-13T00:00:00"/>
    <s v="CUST1167"/>
    <s v="PROD47"/>
    <x v="17"/>
    <n v="3"/>
    <n v="843.44"/>
    <n v="0.22"/>
    <x v="0"/>
    <n v="1973.6496"/>
  </r>
  <r>
    <s v="SALE505"/>
    <d v="2024-01-15T00:00:00"/>
    <s v="CUST1163"/>
    <s v="PROD95"/>
    <x v="8"/>
    <n v="1"/>
    <n v="301.60000000000002"/>
    <n v="0.27"/>
    <x v="0"/>
    <n v="220.16800000000001"/>
  </r>
  <r>
    <s v="SALE506"/>
    <d v="2025-04-25T00:00:00"/>
    <s v="CUST1042"/>
    <s v="PROD89"/>
    <x v="17"/>
    <n v="3"/>
    <n v="21.59"/>
    <n v="0.16"/>
    <x v="2"/>
    <n v="54.406799999999997"/>
  </r>
  <r>
    <s v="SALE507"/>
    <d v="2024-02-24T00:00:00"/>
    <s v="CUST1212"/>
    <s v="PROD13"/>
    <x v="17"/>
    <n v="4"/>
    <n v="284.24"/>
    <n v="0.09"/>
    <x v="0"/>
    <n v="1034.6335999999999"/>
  </r>
  <r>
    <s v="SALE508"/>
    <d v="2024-12-30T00:00:00"/>
    <s v="CUST1368"/>
    <s v="PROD5"/>
    <x v="11"/>
    <n v="1"/>
    <n v="191.6"/>
    <n v="0.27"/>
    <x v="1"/>
    <n v="139.86799999999999"/>
  </r>
  <r>
    <s v="SALE509"/>
    <d v="2025-04-15T00:00:00"/>
    <s v="CUST1311"/>
    <s v="PROD78"/>
    <x v="18"/>
    <n v="2"/>
    <n v="616.97"/>
    <n v="0.22"/>
    <x v="0"/>
    <n v="962.47320000000002"/>
  </r>
  <r>
    <s v="SALE510"/>
    <d v="2024-10-15T00:00:00"/>
    <s v="CUST1168"/>
    <s v="PROD28"/>
    <x v="15"/>
    <n v="3"/>
    <n v="125.68"/>
    <n v="0.26"/>
    <x v="2"/>
    <n v="279.00959999999998"/>
  </r>
  <r>
    <s v="SALE511"/>
    <d v="2025-01-19T00:00:00"/>
    <s v="CUST1352"/>
    <s v="PROD43"/>
    <x v="5"/>
    <n v="3"/>
    <n v="307.48"/>
    <n v="0.24"/>
    <x v="0"/>
    <n v="701.0544000000001"/>
  </r>
  <r>
    <s v="SALE512"/>
    <d v="2024-07-22T00:00:00"/>
    <s v="CUST1298"/>
    <s v="PROD2"/>
    <x v="12"/>
    <n v="1"/>
    <n v="505.23"/>
    <n v="0.11"/>
    <x v="0"/>
    <n v="449.65469999999999"/>
  </r>
  <r>
    <s v="SALE513"/>
    <d v="2025-03-19T00:00:00"/>
    <s v="CUST1365"/>
    <s v="PROD45"/>
    <x v="9"/>
    <n v="1"/>
    <n v="853.12"/>
    <n v="0.19"/>
    <x v="2"/>
    <n v="691.02719999999999"/>
  </r>
  <r>
    <s v="SALE514"/>
    <d v="2024-01-21T00:00:00"/>
    <s v="CUST1129"/>
    <s v="PROD0"/>
    <x v="4"/>
    <n v="4"/>
    <n v="191.65"/>
    <n v="0.19"/>
    <x v="1"/>
    <n v="620.94600000000003"/>
  </r>
  <r>
    <s v="SALE515"/>
    <d v="2023-12-26T00:00:00"/>
    <s v="CUST1160"/>
    <s v="PROD47"/>
    <x v="0"/>
    <n v="1"/>
    <n v="169.69"/>
    <n v="0.22"/>
    <x v="0"/>
    <n v="132.35820000000001"/>
  </r>
  <r>
    <s v="SALE516"/>
    <d v="2024-03-21T00:00:00"/>
    <s v="CUST1175"/>
    <s v="PROD62"/>
    <x v="7"/>
    <n v="1"/>
    <n v="145.43"/>
    <n v="0.08"/>
    <x v="0"/>
    <n v="133.79560000000001"/>
  </r>
  <r>
    <s v="SALE517"/>
    <d v="2024-12-07T00:00:00"/>
    <s v="CUST1084"/>
    <s v="PROD93"/>
    <x v="18"/>
    <n v="4"/>
    <n v="828.35"/>
    <n v="0.17"/>
    <x v="0"/>
    <n v="2750.1219999999998"/>
  </r>
  <r>
    <s v="SALE518"/>
    <d v="2024-11-02T00:00:00"/>
    <s v="CUST1362"/>
    <s v="PROD95"/>
    <x v="4"/>
    <n v="3"/>
    <n v="268.76"/>
    <n v="0.01"/>
    <x v="1"/>
    <n v="798.21719999999993"/>
  </r>
  <r>
    <s v="SALE519"/>
    <d v="2024-07-22T00:00:00"/>
    <s v="CUST1233"/>
    <s v="PROD88"/>
    <x v="6"/>
    <n v="4"/>
    <n v="370.09"/>
    <n v="0.22"/>
    <x v="2"/>
    <n v="1154.6808000000001"/>
  </r>
  <r>
    <s v="SALE520"/>
    <d v="2023-10-30T00:00:00"/>
    <s v="CUST1253"/>
    <s v="PROD78"/>
    <x v="16"/>
    <n v="3"/>
    <n v="679.22"/>
    <n v="0.11"/>
    <x v="1"/>
    <n v="1813.5174"/>
  </r>
  <r>
    <s v="SALE521"/>
    <d v="2024-05-21T00:00:00"/>
    <s v="CUST1373"/>
    <s v="PROD73"/>
    <x v="6"/>
    <n v="3"/>
    <n v="780.69"/>
    <n v="0.1"/>
    <x v="2"/>
    <n v="2107.8629999999998"/>
  </r>
  <r>
    <s v="SALE522"/>
    <d v="2025-04-19T00:00:00"/>
    <s v="CUST1261"/>
    <s v="PROD42"/>
    <x v="17"/>
    <n v="2"/>
    <n v="42.97"/>
    <n v="0.18"/>
    <x v="1"/>
    <n v="70.470799999999997"/>
  </r>
  <r>
    <s v="SALE523"/>
    <d v="2024-12-13T00:00:00"/>
    <s v="CUST1286"/>
    <s v="PROD82"/>
    <x v="6"/>
    <n v="4"/>
    <n v="854.37"/>
    <n v="7.0000000000000007E-2"/>
    <x v="1"/>
    <n v="3178.2564000000002"/>
  </r>
  <r>
    <s v="SALE524"/>
    <d v="2025-04-27T00:00:00"/>
    <s v="CUST1100"/>
    <s v="PROD24"/>
    <x v="9"/>
    <n v="2"/>
    <n v="409.52"/>
    <n v="0.06"/>
    <x v="2"/>
    <n v="769.8975999999999"/>
  </r>
  <r>
    <s v="SALE525"/>
    <d v="2024-10-04T00:00:00"/>
    <s v="CUST1164"/>
    <s v="PROD74"/>
    <x v="15"/>
    <n v="2"/>
    <n v="407.46"/>
    <n v="0.21"/>
    <x v="0"/>
    <n v="643.78679999999997"/>
  </r>
  <r>
    <s v="SALE526"/>
    <d v="2025-07-18T00:00:00"/>
    <s v="CUST1228"/>
    <s v="PROD4"/>
    <x v="2"/>
    <n v="1"/>
    <n v="728.84"/>
    <n v="0.28000000000000003"/>
    <x v="1"/>
    <n v="524.76480000000004"/>
  </r>
  <r>
    <s v="SALE527"/>
    <d v="2024-03-11T00:00:00"/>
    <s v="CUST1453"/>
    <s v="PROD78"/>
    <x v="16"/>
    <n v="4"/>
    <n v="467.24"/>
    <n v="0.08"/>
    <x v="1"/>
    <n v="1719.4431999999999"/>
  </r>
  <r>
    <s v="SALE528"/>
    <d v="2024-06-14T00:00:00"/>
    <s v="CUST1092"/>
    <s v="PROD10"/>
    <x v="19"/>
    <n v="1"/>
    <n v="57.94"/>
    <n v="0.13"/>
    <x v="1"/>
    <n v="50.407799999999988"/>
  </r>
  <r>
    <s v="SALE529"/>
    <d v="2024-02-16T00:00:00"/>
    <s v="CUST1344"/>
    <s v="PROD49"/>
    <x v="1"/>
    <n v="1"/>
    <n v="540.1"/>
    <n v="0.22"/>
    <x v="0"/>
    <n v="421.27800000000002"/>
  </r>
  <r>
    <s v="SALE530"/>
    <d v="2024-09-17T00:00:00"/>
    <s v="CUST1077"/>
    <s v="PROD8"/>
    <x v="12"/>
    <n v="4"/>
    <n v="816.28"/>
    <n v="0.15"/>
    <x v="2"/>
    <n v="2775.3519999999999"/>
  </r>
  <r>
    <s v="SALE531"/>
    <d v="2025-08-26T00:00:00"/>
    <s v="CUST1178"/>
    <s v="PROD42"/>
    <x v="2"/>
    <n v="4"/>
    <n v="727.49"/>
    <n v="0.11"/>
    <x v="0"/>
    <n v="2589.8643999999999"/>
  </r>
  <r>
    <s v="SALE532"/>
    <d v="2024-06-04T00:00:00"/>
    <s v="CUST1171"/>
    <s v="PROD86"/>
    <x v="13"/>
    <n v="4"/>
    <n v="817.92"/>
    <n v="0.21"/>
    <x v="0"/>
    <n v="2584.6271999999999"/>
  </r>
  <r>
    <s v="SALE533"/>
    <d v="2024-10-13T00:00:00"/>
    <s v="CUST1325"/>
    <s v="PROD38"/>
    <x v="4"/>
    <n v="2"/>
    <n v="358.45"/>
    <n v="7.0000000000000007E-2"/>
    <x v="2"/>
    <n v="666.71699999999998"/>
  </r>
  <r>
    <s v="SALE534"/>
    <d v="2025-02-09T00:00:00"/>
    <s v="CUST1201"/>
    <s v="PROD87"/>
    <x v="11"/>
    <n v="1"/>
    <n v="972.06"/>
    <n v="0.3"/>
    <x v="2"/>
    <n v="680.44199999999989"/>
  </r>
  <r>
    <s v="SALE535"/>
    <d v="2023-12-21T00:00:00"/>
    <s v="CUST1032"/>
    <s v="PROD16"/>
    <x v="6"/>
    <n v="1"/>
    <n v="791.36"/>
    <n v="0.06"/>
    <x v="1"/>
    <n v="743.87839999999994"/>
  </r>
  <r>
    <s v="SALE536"/>
    <d v="2025-07-17T00:00:00"/>
    <s v="CUST1314"/>
    <s v="PROD64"/>
    <x v="3"/>
    <n v="4"/>
    <n v="839.65"/>
    <n v="0.26"/>
    <x v="2"/>
    <n v="2485.364"/>
  </r>
  <r>
    <s v="SALE537"/>
    <d v="2025-05-16T00:00:00"/>
    <s v="CUST1255"/>
    <s v="PROD72"/>
    <x v="17"/>
    <n v="2"/>
    <n v="245.52"/>
    <n v="0.11"/>
    <x v="2"/>
    <n v="437.0256"/>
  </r>
  <r>
    <s v="SALE538"/>
    <d v="2025-08-12T00:00:00"/>
    <s v="CUST1388"/>
    <s v="PROD82"/>
    <x v="2"/>
    <n v="3"/>
    <n v="787.91"/>
    <n v="0.06"/>
    <x v="1"/>
    <n v="2221.9061999999999"/>
  </r>
  <r>
    <s v="SALE539"/>
    <d v="2025-08-21T00:00:00"/>
    <s v="CUST1053"/>
    <s v="PROD75"/>
    <x v="5"/>
    <n v="2"/>
    <n v="709.17"/>
    <n v="0.22"/>
    <x v="0"/>
    <n v="1106.3052"/>
  </r>
  <r>
    <s v="SALE540"/>
    <d v="2023-11-21T00:00:00"/>
    <s v="CUST1235"/>
    <s v="PROD91"/>
    <x v="4"/>
    <n v="2"/>
    <n v="533.91999999999996"/>
    <n v="0.13"/>
    <x v="0"/>
    <n v="929.02079999999989"/>
  </r>
  <r>
    <s v="SALE541"/>
    <d v="2025-02-07T00:00:00"/>
    <s v="CUST1492"/>
    <s v="PROD42"/>
    <x v="6"/>
    <n v="1"/>
    <n v="878.84"/>
    <n v="0.28000000000000003"/>
    <x v="2"/>
    <n v="632.76480000000004"/>
  </r>
  <r>
    <s v="SALE542"/>
    <d v="2023-12-27T00:00:00"/>
    <s v="CUST1204"/>
    <s v="PROD44"/>
    <x v="9"/>
    <n v="1"/>
    <n v="442.36"/>
    <n v="0.14000000000000001"/>
    <x v="0"/>
    <n v="380.42959999999999"/>
  </r>
  <r>
    <s v="SALE543"/>
    <d v="2025-02-23T00:00:00"/>
    <s v="CUST1333"/>
    <s v="PROD35"/>
    <x v="16"/>
    <n v="1"/>
    <n v="763.34"/>
    <n v="0.11"/>
    <x v="2"/>
    <n v="679.37260000000003"/>
  </r>
  <r>
    <s v="SALE544"/>
    <d v="2025-07-04T00:00:00"/>
    <s v="CUST1166"/>
    <s v="PROD59"/>
    <x v="14"/>
    <n v="3"/>
    <n v="178.22"/>
    <n v="0.15"/>
    <x v="2"/>
    <n v="454.46100000000001"/>
  </r>
  <r>
    <s v="SALE545"/>
    <d v="2023-11-25T00:00:00"/>
    <s v="CUST1103"/>
    <s v="PROD26"/>
    <x v="8"/>
    <n v="4"/>
    <n v="90.32"/>
    <n v="0.08"/>
    <x v="1"/>
    <n v="332.37759999999997"/>
  </r>
  <r>
    <s v="SALE546"/>
    <d v="2025-02-07T00:00:00"/>
    <s v="CUST1378"/>
    <s v="PROD10"/>
    <x v="16"/>
    <n v="3"/>
    <n v="370.93"/>
    <n v="0"/>
    <x v="0"/>
    <n v="1112.79"/>
  </r>
  <r>
    <s v="SALE547"/>
    <d v="2023-12-21T00:00:00"/>
    <s v="CUST1046"/>
    <s v="PROD23"/>
    <x v="10"/>
    <n v="1"/>
    <n v="352.43"/>
    <n v="0.14000000000000001"/>
    <x v="1"/>
    <n v="303.08980000000003"/>
  </r>
  <r>
    <s v="SALE548"/>
    <d v="2024-01-04T00:00:00"/>
    <s v="CUST1123"/>
    <s v="PROD12"/>
    <x v="10"/>
    <n v="2"/>
    <n v="562.97"/>
    <n v="0.2"/>
    <x v="0"/>
    <n v="900.75200000000007"/>
  </r>
  <r>
    <s v="SALE549"/>
    <d v="2023-11-30T00:00:00"/>
    <s v="CUST1157"/>
    <s v="PROD55"/>
    <x v="4"/>
    <n v="1"/>
    <n v="522.85"/>
    <n v="0.12"/>
    <x v="1"/>
    <n v="460.108"/>
  </r>
  <r>
    <s v="SALE550"/>
    <d v="2025-07-13T00:00:00"/>
    <s v="CUST1349"/>
    <s v="PROD21"/>
    <x v="9"/>
    <n v="4"/>
    <n v="714.89"/>
    <n v="0.15"/>
    <x v="0"/>
    <n v="2430.6260000000002"/>
  </r>
  <r>
    <s v="SALE551"/>
    <d v="2023-10-23T00:00:00"/>
    <s v="CUST1187"/>
    <s v="PROD43"/>
    <x v="17"/>
    <n v="3"/>
    <n v="137.77000000000001"/>
    <n v="0.26"/>
    <x v="1"/>
    <n v="305.84940000000012"/>
  </r>
  <r>
    <s v="SALE552"/>
    <d v="2025-10-10T00:00:00"/>
    <s v="CUST1027"/>
    <s v="PROD92"/>
    <x v="19"/>
    <n v="3"/>
    <n v="862.18"/>
    <n v="0.22"/>
    <x v="1"/>
    <n v="2017.5011999999999"/>
  </r>
  <r>
    <s v="SALE553"/>
    <d v="2025-06-14T00:00:00"/>
    <s v="CUST1057"/>
    <s v="PROD38"/>
    <x v="7"/>
    <n v="2"/>
    <n v="833.64"/>
    <n v="0.24"/>
    <x v="1"/>
    <n v="1267.1328000000001"/>
  </r>
  <r>
    <s v="SALE554"/>
    <d v="2025-04-05T00:00:00"/>
    <s v="CUST1270"/>
    <s v="PROD19"/>
    <x v="10"/>
    <n v="3"/>
    <n v="543.22"/>
    <n v="0.05"/>
    <x v="2"/>
    <n v="1548.1769999999999"/>
  </r>
  <r>
    <s v="SALE555"/>
    <d v="2025-01-20T00:00:00"/>
    <s v="CUST1278"/>
    <s v="PROD88"/>
    <x v="17"/>
    <n v="3"/>
    <n v="691.02"/>
    <n v="0.12"/>
    <x v="2"/>
    <n v="1824.2927999999999"/>
  </r>
  <r>
    <s v="SALE556"/>
    <d v="2023-11-23T00:00:00"/>
    <s v="CUST1087"/>
    <s v="PROD86"/>
    <x v="1"/>
    <n v="4"/>
    <n v="338.73"/>
    <n v="0.18"/>
    <x v="0"/>
    <n v="1111.0344"/>
  </r>
  <r>
    <s v="SALE557"/>
    <d v="2024-04-07T00:00:00"/>
    <s v="CUST1062"/>
    <s v="PROD84"/>
    <x v="9"/>
    <n v="3"/>
    <n v="366.08"/>
    <n v="0.05"/>
    <x v="0"/>
    <n v="1043.328"/>
  </r>
  <r>
    <s v="SALE558"/>
    <d v="2025-07-02T00:00:00"/>
    <s v="CUST1105"/>
    <s v="PROD13"/>
    <x v="13"/>
    <n v="4"/>
    <n v="539.48"/>
    <n v="0.28000000000000003"/>
    <x v="2"/>
    <n v="1553.7023999999999"/>
  </r>
  <r>
    <s v="SALE559"/>
    <d v="2023-11-26T00:00:00"/>
    <s v="CUST1389"/>
    <s v="PROD91"/>
    <x v="9"/>
    <n v="1"/>
    <n v="499.59"/>
    <n v="0.03"/>
    <x v="2"/>
    <n v="484.60230000000001"/>
  </r>
  <r>
    <s v="SALE560"/>
    <d v="2024-02-04T00:00:00"/>
    <s v="CUST1188"/>
    <s v="PROD30"/>
    <x v="2"/>
    <n v="3"/>
    <n v="330.04"/>
    <n v="0.2"/>
    <x v="0"/>
    <n v="792.09600000000012"/>
  </r>
  <r>
    <s v="SALE561"/>
    <d v="2024-06-16T00:00:00"/>
    <s v="CUST1182"/>
    <s v="PROD11"/>
    <x v="1"/>
    <n v="2"/>
    <n v="813.01"/>
    <n v="0.06"/>
    <x v="1"/>
    <n v="1528.4588000000001"/>
  </r>
  <r>
    <s v="SALE562"/>
    <d v="2025-02-27T00:00:00"/>
    <s v="CUST1026"/>
    <s v="PROD1"/>
    <x v="17"/>
    <n v="4"/>
    <n v="204.8"/>
    <n v="0.03"/>
    <x v="1"/>
    <n v="794.62400000000002"/>
  </r>
  <r>
    <s v="SALE563"/>
    <d v="2023-10-24T00:00:00"/>
    <s v="CUST1011"/>
    <s v="PROD3"/>
    <x v="0"/>
    <n v="3"/>
    <n v="728.32"/>
    <n v="0.01"/>
    <x v="0"/>
    <n v="2163.1104"/>
  </r>
  <r>
    <s v="SALE564"/>
    <d v="2024-08-03T00:00:00"/>
    <s v="CUST1452"/>
    <s v="PROD59"/>
    <x v="4"/>
    <n v="3"/>
    <n v="836.4"/>
    <n v="0"/>
    <x v="0"/>
    <n v="2509.1999999999998"/>
  </r>
  <r>
    <s v="SALE565"/>
    <d v="2025-07-05T00:00:00"/>
    <s v="CUST1149"/>
    <s v="PROD90"/>
    <x v="18"/>
    <n v="1"/>
    <n v="780.16"/>
    <n v="0.02"/>
    <x v="2"/>
    <n v="764.55679999999995"/>
  </r>
  <r>
    <s v="SALE566"/>
    <d v="2025-05-27T00:00:00"/>
    <s v="CUST1470"/>
    <s v="PROD46"/>
    <x v="13"/>
    <n v="4"/>
    <n v="354.12"/>
    <n v="0.06"/>
    <x v="1"/>
    <n v="1331.4911999999999"/>
  </r>
  <r>
    <s v="SALE567"/>
    <d v="2024-11-06T00:00:00"/>
    <s v="CUST1452"/>
    <s v="PROD63"/>
    <x v="17"/>
    <n v="4"/>
    <n v="282.48"/>
    <n v="0.11"/>
    <x v="1"/>
    <n v="1005.6288"/>
  </r>
  <r>
    <s v="SALE568"/>
    <d v="2024-06-03T00:00:00"/>
    <s v="CUST1328"/>
    <s v="PROD20"/>
    <x v="16"/>
    <n v="2"/>
    <n v="740.68"/>
    <n v="0.02"/>
    <x v="1"/>
    <n v="1451.7328"/>
  </r>
  <r>
    <s v="SALE569"/>
    <d v="2024-04-02T00:00:00"/>
    <s v="CUST1105"/>
    <s v="PROD56"/>
    <x v="11"/>
    <n v="3"/>
    <n v="600.58000000000004"/>
    <n v="0.28999999999999998"/>
    <x v="2"/>
    <n v="1279.2354"/>
  </r>
  <r>
    <s v="SALE570"/>
    <d v="2024-02-26T00:00:00"/>
    <s v="CUST1461"/>
    <s v="PROD65"/>
    <x v="0"/>
    <n v="3"/>
    <n v="345.58"/>
    <n v="0.22"/>
    <x v="0"/>
    <n v="808.65719999999999"/>
  </r>
  <r>
    <s v="SALE571"/>
    <d v="2025-01-31T00:00:00"/>
    <s v="CUST1284"/>
    <s v="PROD18"/>
    <x v="19"/>
    <n v="1"/>
    <n v="974.52"/>
    <n v="0.01"/>
    <x v="1"/>
    <n v="964.77480000000003"/>
  </r>
  <r>
    <s v="SALE572"/>
    <d v="2023-11-19T00:00:00"/>
    <s v="CUST1040"/>
    <s v="PROD17"/>
    <x v="8"/>
    <n v="3"/>
    <n v="282.33"/>
    <n v="7.0000000000000007E-2"/>
    <x v="0"/>
    <n v="787.70069999999998"/>
  </r>
  <r>
    <s v="SALE573"/>
    <d v="2025-03-10T00:00:00"/>
    <s v="CUST1382"/>
    <s v="PROD76"/>
    <x v="12"/>
    <n v="4"/>
    <n v="158.46"/>
    <n v="0.09"/>
    <x v="1"/>
    <n v="576.7944"/>
  </r>
  <r>
    <s v="SALE574"/>
    <d v="2023-12-23T00:00:00"/>
    <s v="CUST1343"/>
    <s v="PROD55"/>
    <x v="4"/>
    <n v="2"/>
    <n v="778.56"/>
    <n v="0.11"/>
    <x v="2"/>
    <n v="1385.8368"/>
  </r>
  <r>
    <s v="SALE575"/>
    <d v="2024-03-02T00:00:00"/>
    <s v="CUST1237"/>
    <s v="PROD50"/>
    <x v="12"/>
    <n v="4"/>
    <n v="280.16000000000003"/>
    <n v="0.18"/>
    <x v="2"/>
    <n v="918.92480000000012"/>
  </r>
  <r>
    <s v="SALE576"/>
    <d v="2024-10-27T00:00:00"/>
    <s v="CUST1287"/>
    <s v="PROD71"/>
    <x v="13"/>
    <n v="2"/>
    <n v="649.54999999999995"/>
    <n v="0.28999999999999998"/>
    <x v="1"/>
    <n v="922.36099999999988"/>
  </r>
  <r>
    <s v="SALE577"/>
    <d v="2024-03-09T00:00:00"/>
    <s v="CUST1007"/>
    <s v="PROD88"/>
    <x v="17"/>
    <n v="2"/>
    <n v="994.32"/>
    <n v="0.27"/>
    <x v="1"/>
    <n v="1451.7072000000001"/>
  </r>
  <r>
    <s v="SALE578"/>
    <d v="2024-12-23T00:00:00"/>
    <s v="CUST1223"/>
    <s v="PROD81"/>
    <x v="18"/>
    <n v="1"/>
    <n v="64.94"/>
    <n v="0.21"/>
    <x v="1"/>
    <n v="51.302599999999998"/>
  </r>
  <r>
    <s v="SALE579"/>
    <d v="2025-02-21T00:00:00"/>
    <s v="CUST1136"/>
    <s v="PROD39"/>
    <x v="4"/>
    <n v="2"/>
    <n v="507.66"/>
    <n v="0"/>
    <x v="2"/>
    <n v="1015.32"/>
  </r>
  <r>
    <s v="SALE580"/>
    <d v="2023-12-13T00:00:00"/>
    <s v="CUST1242"/>
    <s v="PROD81"/>
    <x v="5"/>
    <n v="4"/>
    <n v="968.27"/>
    <n v="0.03"/>
    <x v="1"/>
    <n v="3756.8876"/>
  </r>
  <r>
    <s v="SALE581"/>
    <d v="2023-11-20T00:00:00"/>
    <s v="CUST1017"/>
    <s v="PROD88"/>
    <x v="3"/>
    <n v="4"/>
    <n v="510.33"/>
    <n v="0.2"/>
    <x v="1"/>
    <n v="1633.056"/>
  </r>
  <r>
    <s v="SALE582"/>
    <d v="2024-09-04T00:00:00"/>
    <s v="CUST1011"/>
    <s v="PROD44"/>
    <x v="12"/>
    <n v="2"/>
    <n v="156.72999999999999"/>
    <n v="0.18"/>
    <x v="2"/>
    <n v="257.03719999999998"/>
  </r>
  <r>
    <s v="SALE583"/>
    <d v="2025-06-02T00:00:00"/>
    <s v="CUST1142"/>
    <s v="PROD99"/>
    <x v="15"/>
    <n v="3"/>
    <n v="53.83"/>
    <n v="0.24"/>
    <x v="0"/>
    <n v="122.7324"/>
  </r>
  <r>
    <s v="SALE584"/>
    <d v="2024-02-28T00:00:00"/>
    <s v="CUST1377"/>
    <s v="PROD78"/>
    <x v="5"/>
    <n v="1"/>
    <n v="34.71"/>
    <n v="0.1"/>
    <x v="2"/>
    <n v="31.239000000000001"/>
  </r>
  <r>
    <s v="SALE585"/>
    <d v="2024-12-07T00:00:00"/>
    <s v="CUST1229"/>
    <s v="PROD77"/>
    <x v="8"/>
    <n v="2"/>
    <n v="829.15"/>
    <n v="0.11"/>
    <x v="1"/>
    <n v="1475.8869999999999"/>
  </r>
  <r>
    <s v="SALE586"/>
    <d v="2025-05-21T00:00:00"/>
    <s v="CUST1264"/>
    <s v="PROD98"/>
    <x v="0"/>
    <n v="2"/>
    <n v="481.86"/>
    <n v="0.1"/>
    <x v="2"/>
    <n v="867.34800000000007"/>
  </r>
  <r>
    <s v="SALE587"/>
    <d v="2024-03-03T00:00:00"/>
    <s v="CUST1147"/>
    <s v="PROD52"/>
    <x v="4"/>
    <n v="4"/>
    <n v="915.17"/>
    <n v="0.19"/>
    <x v="2"/>
    <n v="2965.1507999999999"/>
  </r>
  <r>
    <s v="SALE588"/>
    <d v="2024-03-06T00:00:00"/>
    <s v="CUST1214"/>
    <s v="PROD71"/>
    <x v="14"/>
    <n v="1"/>
    <n v="250.95"/>
    <n v="0.03"/>
    <x v="1"/>
    <n v="243.42150000000001"/>
  </r>
  <r>
    <s v="SALE589"/>
    <d v="2023-11-27T00:00:00"/>
    <s v="CUST1325"/>
    <s v="PROD96"/>
    <x v="3"/>
    <n v="3"/>
    <n v="882.84"/>
    <n v="0.1"/>
    <x v="0"/>
    <n v="2383.6680000000001"/>
  </r>
  <r>
    <s v="SALE590"/>
    <d v="2025-02-14T00:00:00"/>
    <s v="CUST1138"/>
    <s v="PROD19"/>
    <x v="14"/>
    <n v="4"/>
    <n v="573.37"/>
    <n v="0.04"/>
    <x v="2"/>
    <n v="2201.7408"/>
  </r>
  <r>
    <s v="SALE591"/>
    <d v="2024-01-27T00:00:00"/>
    <s v="CUST1058"/>
    <s v="PROD32"/>
    <x v="18"/>
    <n v="3"/>
    <n v="622.72"/>
    <n v="0.04"/>
    <x v="0"/>
    <n v="1793.4336000000001"/>
  </r>
  <r>
    <s v="SALE592"/>
    <d v="2025-10-13T00:00:00"/>
    <s v="CUST1388"/>
    <s v="PROD92"/>
    <x v="1"/>
    <n v="3"/>
    <n v="259.74"/>
    <n v="0.24"/>
    <x v="0"/>
    <n v="592.20720000000006"/>
  </r>
  <r>
    <s v="SALE593"/>
    <d v="2025-04-22T00:00:00"/>
    <s v="CUST1054"/>
    <s v="PROD28"/>
    <x v="13"/>
    <n v="4"/>
    <n v="951.09"/>
    <n v="0.14000000000000001"/>
    <x v="2"/>
    <n v="3271.7496000000001"/>
  </r>
  <r>
    <s v="SALE594"/>
    <d v="2025-04-18T00:00:00"/>
    <s v="CUST1199"/>
    <s v="PROD99"/>
    <x v="17"/>
    <n v="1"/>
    <n v="71.709999999999994"/>
    <n v="0.23"/>
    <x v="2"/>
    <n v="55.216700000000003"/>
  </r>
  <r>
    <s v="SALE595"/>
    <d v="2025-08-22T00:00:00"/>
    <s v="CUST1173"/>
    <s v="PROD20"/>
    <x v="4"/>
    <n v="4"/>
    <n v="894.93"/>
    <n v="0.05"/>
    <x v="2"/>
    <n v="3400.733999999999"/>
  </r>
  <r>
    <s v="SALE596"/>
    <d v="2025-07-04T00:00:00"/>
    <s v="CUST1202"/>
    <s v="PROD78"/>
    <x v="2"/>
    <n v="4"/>
    <n v="870.18"/>
    <n v="0.13"/>
    <x v="2"/>
    <n v="3028.2264"/>
  </r>
  <r>
    <s v="SALE597"/>
    <d v="2024-03-31T00:00:00"/>
    <s v="CUST1278"/>
    <s v="PROD64"/>
    <x v="17"/>
    <n v="2"/>
    <n v="552.72"/>
    <n v="0.06"/>
    <x v="1"/>
    <n v="1039.1135999999999"/>
  </r>
  <r>
    <s v="SALE598"/>
    <d v="2023-11-06T00:00:00"/>
    <s v="CUST1246"/>
    <s v="PROD39"/>
    <x v="2"/>
    <n v="3"/>
    <n v="700.43"/>
    <n v="0.01"/>
    <x v="2"/>
    <n v="2080.2770999999998"/>
  </r>
  <r>
    <s v="SALE599"/>
    <d v="2025-05-29T00:00:00"/>
    <s v="CUST1339"/>
    <s v="PROD9"/>
    <x v="17"/>
    <n v="2"/>
    <n v="823.03"/>
    <n v="0.18"/>
    <x v="1"/>
    <n v="1349.7692"/>
  </r>
  <r>
    <s v="SALE600"/>
    <d v="2024-04-19T00:00:00"/>
    <s v="CUST1255"/>
    <s v="PROD92"/>
    <x v="16"/>
    <n v="1"/>
    <n v="117.37"/>
    <n v="0.21"/>
    <x v="0"/>
    <n v="92.722300000000004"/>
  </r>
  <r>
    <s v="SALE601"/>
    <d v="2025-02-28T00:00:00"/>
    <s v="CUST1104"/>
    <s v="PROD56"/>
    <x v="8"/>
    <n v="4"/>
    <n v="165.37"/>
    <n v="0.28999999999999998"/>
    <x v="0"/>
    <n v="469.6508"/>
  </r>
  <r>
    <s v="SALE602"/>
    <d v="2025-03-02T00:00:00"/>
    <s v="CUST1378"/>
    <s v="PROD6"/>
    <x v="15"/>
    <n v="3"/>
    <n v="483.06"/>
    <n v="0.05"/>
    <x v="0"/>
    <n v="1376.721"/>
  </r>
  <r>
    <s v="SALE603"/>
    <d v="2024-03-28T00:00:00"/>
    <s v="CUST1293"/>
    <s v="PROD81"/>
    <x v="4"/>
    <n v="4"/>
    <n v="262.05"/>
    <n v="0.24"/>
    <x v="1"/>
    <n v="796.63200000000006"/>
  </r>
  <r>
    <s v="SALE604"/>
    <d v="2024-12-09T00:00:00"/>
    <s v="CUST1463"/>
    <s v="PROD14"/>
    <x v="7"/>
    <n v="3"/>
    <n v="970.89"/>
    <n v="0.11"/>
    <x v="2"/>
    <n v="2592.2763"/>
  </r>
  <r>
    <s v="SALE605"/>
    <d v="2023-10-23T00:00:00"/>
    <s v="CUST1216"/>
    <s v="PROD72"/>
    <x v="6"/>
    <n v="1"/>
    <n v="61.11"/>
    <n v="0.1"/>
    <x v="1"/>
    <n v="54.999000000000002"/>
  </r>
  <r>
    <s v="SALE606"/>
    <d v="2024-09-20T00:00:00"/>
    <s v="CUST1029"/>
    <s v="PROD27"/>
    <x v="2"/>
    <n v="3"/>
    <n v="827.88"/>
    <n v="0.19"/>
    <x v="1"/>
    <n v="2011.7483999999999"/>
  </r>
  <r>
    <s v="SALE607"/>
    <d v="2024-10-18T00:00:00"/>
    <s v="CUST1430"/>
    <s v="PROD87"/>
    <x v="13"/>
    <n v="3"/>
    <n v="926.85"/>
    <n v="0.18"/>
    <x v="2"/>
    <n v="2280.0509999999999"/>
  </r>
  <r>
    <s v="SALE608"/>
    <d v="2025-01-05T00:00:00"/>
    <s v="CUST1317"/>
    <s v="PROD10"/>
    <x v="7"/>
    <n v="1"/>
    <n v="874.59"/>
    <n v="0.28999999999999998"/>
    <x v="1"/>
    <n v="620.95889999999997"/>
  </r>
  <r>
    <s v="SALE609"/>
    <d v="2025-09-21T00:00:00"/>
    <s v="CUST1470"/>
    <s v="PROD15"/>
    <x v="8"/>
    <n v="4"/>
    <n v="479.11"/>
    <n v="0.24"/>
    <x v="1"/>
    <n v="1456.4944"/>
  </r>
  <r>
    <s v="SALE610"/>
    <d v="2024-07-17T00:00:00"/>
    <s v="CUST1213"/>
    <s v="PROD32"/>
    <x v="1"/>
    <n v="3"/>
    <n v="182.91"/>
    <n v="0.28999999999999998"/>
    <x v="0"/>
    <n v="389.59829999999999"/>
  </r>
  <r>
    <s v="SALE611"/>
    <d v="2024-12-26T00:00:00"/>
    <s v="CUST1272"/>
    <s v="PROD34"/>
    <x v="3"/>
    <n v="4"/>
    <n v="745.51"/>
    <n v="0.05"/>
    <x v="0"/>
    <n v="2832.9380000000001"/>
  </r>
  <r>
    <s v="SALE612"/>
    <d v="2024-11-02T00:00:00"/>
    <s v="CUST1481"/>
    <s v="PROD88"/>
    <x v="10"/>
    <n v="3"/>
    <n v="920.61"/>
    <n v="0.04"/>
    <x v="0"/>
    <n v="2651.3568"/>
  </r>
  <r>
    <s v="SALE613"/>
    <d v="2025-04-25T00:00:00"/>
    <s v="CUST1425"/>
    <s v="PROD75"/>
    <x v="15"/>
    <n v="4"/>
    <n v="659.03"/>
    <n v="0.15"/>
    <x v="0"/>
    <n v="2240.7020000000002"/>
  </r>
  <r>
    <s v="SALE614"/>
    <d v="2024-02-16T00:00:00"/>
    <s v="CUST1491"/>
    <s v="PROD9"/>
    <x v="17"/>
    <n v="1"/>
    <n v="312.91000000000003"/>
    <n v="0.12"/>
    <x v="1"/>
    <n v="275.36079999999998"/>
  </r>
  <r>
    <s v="SALE615"/>
    <d v="2024-08-20T00:00:00"/>
    <s v="CUST1228"/>
    <s v="PROD12"/>
    <x v="14"/>
    <n v="4"/>
    <n v="705.64"/>
    <n v="0.11"/>
    <x v="1"/>
    <n v="2512.0783999999999"/>
  </r>
  <r>
    <s v="SALE616"/>
    <d v="2024-07-24T00:00:00"/>
    <s v="CUST1144"/>
    <s v="PROD9"/>
    <x v="15"/>
    <n v="4"/>
    <n v="386.41"/>
    <n v="0.13"/>
    <x v="2"/>
    <n v="1344.7067999999999"/>
  </r>
  <r>
    <s v="SALE617"/>
    <d v="2024-08-30T00:00:00"/>
    <s v="CUST1029"/>
    <s v="PROD94"/>
    <x v="19"/>
    <n v="3"/>
    <n v="265.89"/>
    <n v="0.08"/>
    <x v="2"/>
    <n v="733.85640000000001"/>
  </r>
  <r>
    <s v="SALE618"/>
    <d v="2025-09-25T00:00:00"/>
    <s v="CUST1075"/>
    <s v="PROD30"/>
    <x v="9"/>
    <n v="1"/>
    <n v="703.16"/>
    <n v="0.28999999999999998"/>
    <x v="0"/>
    <n v="499.24360000000001"/>
  </r>
  <r>
    <s v="SALE619"/>
    <d v="2025-04-18T00:00:00"/>
    <s v="CUST1471"/>
    <s v="PROD97"/>
    <x v="13"/>
    <n v="2"/>
    <n v="394.5"/>
    <n v="0.28999999999999998"/>
    <x v="2"/>
    <n v="560.18999999999994"/>
  </r>
  <r>
    <s v="SALE620"/>
    <d v="2025-08-13T00:00:00"/>
    <s v="CUST1117"/>
    <s v="PROD97"/>
    <x v="4"/>
    <n v="3"/>
    <n v="411.25"/>
    <n v="0.05"/>
    <x v="0"/>
    <n v="1172.0625"/>
  </r>
  <r>
    <s v="SALE621"/>
    <d v="2025-09-23T00:00:00"/>
    <s v="CUST1353"/>
    <s v="PROD48"/>
    <x v="17"/>
    <n v="4"/>
    <n v="395.45"/>
    <n v="0.01"/>
    <x v="0"/>
    <n v="1565.982"/>
  </r>
  <r>
    <s v="SALE622"/>
    <d v="2024-05-09T00:00:00"/>
    <s v="CUST1036"/>
    <s v="PROD90"/>
    <x v="3"/>
    <n v="2"/>
    <n v="678.98"/>
    <n v="0.23"/>
    <x v="0"/>
    <n v="1045.6292000000001"/>
  </r>
  <r>
    <s v="SALE623"/>
    <d v="2024-11-12T00:00:00"/>
    <s v="CUST1072"/>
    <s v="PROD27"/>
    <x v="7"/>
    <n v="4"/>
    <n v="757.71"/>
    <n v="0.26"/>
    <x v="2"/>
    <n v="2242.8216000000002"/>
  </r>
  <r>
    <s v="SALE624"/>
    <d v="2024-12-18T00:00:00"/>
    <s v="CUST1059"/>
    <s v="PROD94"/>
    <x v="5"/>
    <n v="1"/>
    <n v="647.86"/>
    <n v="0.05"/>
    <x v="2"/>
    <n v="615.46699999999998"/>
  </r>
  <r>
    <s v="SALE625"/>
    <d v="2024-08-13T00:00:00"/>
    <s v="CUST1135"/>
    <s v="PROD12"/>
    <x v="16"/>
    <n v="2"/>
    <n v="179.64"/>
    <n v="0.1"/>
    <x v="1"/>
    <n v="323.35199999999998"/>
  </r>
  <r>
    <s v="SALE626"/>
    <d v="2024-09-10T00:00:00"/>
    <s v="CUST1396"/>
    <s v="PROD62"/>
    <x v="5"/>
    <n v="3"/>
    <n v="392.65"/>
    <n v="0.17"/>
    <x v="1"/>
    <n v="977.69849999999985"/>
  </r>
  <r>
    <s v="SALE627"/>
    <d v="2024-09-12T00:00:00"/>
    <s v="CUST1176"/>
    <s v="PROD91"/>
    <x v="9"/>
    <n v="4"/>
    <n v="969.55"/>
    <n v="0.09"/>
    <x v="2"/>
    <n v="3529.1619999999998"/>
  </r>
  <r>
    <s v="SALE628"/>
    <d v="2024-05-21T00:00:00"/>
    <s v="CUST1462"/>
    <s v="PROD74"/>
    <x v="18"/>
    <n v="3"/>
    <n v="322.94"/>
    <n v="0.01"/>
    <x v="0"/>
    <n v="959.13179999999988"/>
  </r>
  <r>
    <s v="SALE629"/>
    <d v="2025-05-15T00:00:00"/>
    <s v="CUST1362"/>
    <s v="PROD83"/>
    <x v="6"/>
    <n v="1"/>
    <n v="92.83"/>
    <n v="0.26"/>
    <x v="1"/>
    <n v="68.694199999999995"/>
  </r>
  <r>
    <s v="SALE630"/>
    <d v="2025-05-27T00:00:00"/>
    <s v="CUST1420"/>
    <s v="PROD8"/>
    <x v="0"/>
    <n v="4"/>
    <n v="432.29"/>
    <n v="0.16"/>
    <x v="2"/>
    <n v="1452.4944"/>
  </r>
  <r>
    <s v="SALE631"/>
    <d v="2024-01-20T00:00:00"/>
    <s v="CUST1080"/>
    <s v="PROD39"/>
    <x v="13"/>
    <n v="2"/>
    <n v="925.78"/>
    <n v="0.14000000000000001"/>
    <x v="2"/>
    <n v="1592.3416"/>
  </r>
  <r>
    <s v="SALE632"/>
    <d v="2024-11-09T00:00:00"/>
    <s v="CUST1477"/>
    <s v="PROD25"/>
    <x v="19"/>
    <n v="2"/>
    <n v="151.47"/>
    <n v="0.21"/>
    <x v="1"/>
    <n v="239.32259999999999"/>
  </r>
  <r>
    <s v="SALE633"/>
    <d v="2024-02-16T00:00:00"/>
    <s v="CUST1449"/>
    <s v="PROD83"/>
    <x v="15"/>
    <n v="1"/>
    <n v="343.05"/>
    <n v="0.28000000000000003"/>
    <x v="1"/>
    <n v="246.99600000000001"/>
  </r>
  <r>
    <s v="SALE634"/>
    <d v="2024-12-16T00:00:00"/>
    <s v="CUST1066"/>
    <s v="PROD17"/>
    <x v="5"/>
    <n v="1"/>
    <n v="373.06"/>
    <n v="0.11"/>
    <x v="1"/>
    <n v="332.02339999999998"/>
  </r>
  <r>
    <s v="SALE635"/>
    <d v="2025-02-05T00:00:00"/>
    <s v="CUST1411"/>
    <s v="PROD18"/>
    <x v="10"/>
    <n v="1"/>
    <n v="124.98"/>
    <n v="7.0000000000000007E-2"/>
    <x v="2"/>
    <n v="116.23139999999999"/>
  </r>
  <r>
    <s v="SALE636"/>
    <d v="2025-04-16T00:00:00"/>
    <s v="CUST1272"/>
    <s v="PROD73"/>
    <x v="12"/>
    <n v="4"/>
    <n v="221.49"/>
    <n v="0.26"/>
    <x v="1"/>
    <n v="655.61040000000003"/>
  </r>
  <r>
    <s v="SALE637"/>
    <d v="2024-10-07T00:00:00"/>
    <s v="CUST1170"/>
    <s v="PROD23"/>
    <x v="10"/>
    <n v="1"/>
    <n v="563.32000000000005"/>
    <n v="0.01"/>
    <x v="1"/>
    <n v="557.68680000000006"/>
  </r>
  <r>
    <s v="SALE638"/>
    <d v="2024-02-16T00:00:00"/>
    <s v="CUST1390"/>
    <s v="PROD11"/>
    <x v="6"/>
    <n v="1"/>
    <n v="362.93"/>
    <n v="0.27"/>
    <x v="0"/>
    <n v="264.93889999999999"/>
  </r>
  <r>
    <s v="SALE639"/>
    <d v="2024-03-22T00:00:00"/>
    <s v="CUST1336"/>
    <s v="PROD11"/>
    <x v="10"/>
    <n v="4"/>
    <n v="369.22"/>
    <n v="0.18"/>
    <x v="2"/>
    <n v="1211.0416"/>
  </r>
  <r>
    <s v="SALE640"/>
    <d v="2024-10-25T00:00:00"/>
    <s v="CUST1410"/>
    <s v="PROD96"/>
    <x v="7"/>
    <n v="3"/>
    <n v="950.83"/>
    <n v="0.06"/>
    <x v="1"/>
    <n v="2681.3406"/>
  </r>
  <r>
    <s v="SALE641"/>
    <d v="2024-03-14T00:00:00"/>
    <s v="CUST1143"/>
    <s v="PROD37"/>
    <x v="13"/>
    <n v="3"/>
    <n v="338.79"/>
    <n v="0.01"/>
    <x v="0"/>
    <n v="1006.2063000000001"/>
  </r>
  <r>
    <s v="SALE642"/>
    <d v="2025-02-23T00:00:00"/>
    <s v="CUST1146"/>
    <s v="PROD90"/>
    <x v="8"/>
    <n v="3"/>
    <n v="853.32"/>
    <n v="7.0000000000000007E-2"/>
    <x v="2"/>
    <n v="2380.7628"/>
  </r>
  <r>
    <s v="SALE643"/>
    <d v="2024-10-21T00:00:00"/>
    <s v="CUST1149"/>
    <s v="PROD76"/>
    <x v="16"/>
    <n v="3"/>
    <n v="89.78"/>
    <n v="0.2"/>
    <x v="2"/>
    <n v="215.47200000000001"/>
  </r>
  <r>
    <s v="SALE644"/>
    <d v="2024-02-12T00:00:00"/>
    <s v="CUST1191"/>
    <s v="PROD55"/>
    <x v="8"/>
    <n v="1"/>
    <n v="172.04"/>
    <n v="0.04"/>
    <x v="1"/>
    <n v="165.1584"/>
  </r>
  <r>
    <s v="SALE645"/>
    <d v="2024-02-11T00:00:00"/>
    <s v="CUST1467"/>
    <s v="PROD54"/>
    <x v="8"/>
    <n v="1"/>
    <n v="389.2"/>
    <n v="0.05"/>
    <x v="0"/>
    <n v="369.74"/>
  </r>
  <r>
    <s v="SALE646"/>
    <d v="2025-05-01T00:00:00"/>
    <s v="CUST1461"/>
    <s v="PROD77"/>
    <x v="13"/>
    <n v="3"/>
    <n v="865.96"/>
    <n v="0.12"/>
    <x v="1"/>
    <n v="2286.1343999999999"/>
  </r>
  <r>
    <s v="SALE647"/>
    <d v="2024-10-27T00:00:00"/>
    <s v="CUST1169"/>
    <s v="PROD19"/>
    <x v="8"/>
    <n v="3"/>
    <n v="79.95"/>
    <n v="0.2"/>
    <x v="2"/>
    <n v="191.88"/>
  </r>
  <r>
    <s v="SALE648"/>
    <d v="2023-11-29T00:00:00"/>
    <s v="CUST1381"/>
    <s v="PROD26"/>
    <x v="4"/>
    <n v="1"/>
    <n v="566.5"/>
    <n v="0.25"/>
    <x v="2"/>
    <n v="424.875"/>
  </r>
  <r>
    <s v="SALE649"/>
    <d v="2025-05-24T00:00:00"/>
    <s v="CUST1402"/>
    <s v="PROD21"/>
    <x v="6"/>
    <n v="2"/>
    <n v="347.95"/>
    <n v="0.13"/>
    <x v="2"/>
    <n v="605.43299999999999"/>
  </r>
  <r>
    <s v="SALE650"/>
    <d v="2024-02-25T00:00:00"/>
    <s v="CUST1209"/>
    <s v="PROD58"/>
    <x v="0"/>
    <n v="2"/>
    <n v="250.83"/>
    <n v="0.15"/>
    <x v="1"/>
    <n v="426.411"/>
  </r>
  <r>
    <s v="SALE651"/>
    <d v="2025-03-05T00:00:00"/>
    <s v="CUST1149"/>
    <s v="PROD71"/>
    <x v="8"/>
    <n v="1"/>
    <n v="888.05"/>
    <n v="0.2"/>
    <x v="1"/>
    <n v="710.44"/>
  </r>
  <r>
    <s v="SALE652"/>
    <d v="2024-08-27T00:00:00"/>
    <s v="CUST1006"/>
    <s v="PROD39"/>
    <x v="14"/>
    <n v="2"/>
    <n v="673.02"/>
    <n v="0.11"/>
    <x v="1"/>
    <n v="1197.9756"/>
  </r>
  <r>
    <s v="SALE653"/>
    <d v="2024-02-10T00:00:00"/>
    <s v="CUST1440"/>
    <s v="PROD64"/>
    <x v="0"/>
    <n v="2"/>
    <n v="492.62"/>
    <n v="0.26"/>
    <x v="2"/>
    <n v="729.07759999999996"/>
  </r>
  <r>
    <s v="SALE654"/>
    <d v="2024-02-22T00:00:00"/>
    <s v="CUST1376"/>
    <s v="PROD85"/>
    <x v="0"/>
    <n v="4"/>
    <n v="986.93"/>
    <n v="0.01"/>
    <x v="0"/>
    <n v="3908.2428"/>
  </r>
  <r>
    <s v="SALE655"/>
    <d v="2024-04-06T00:00:00"/>
    <s v="CUST1479"/>
    <s v="PROD22"/>
    <x v="18"/>
    <n v="4"/>
    <n v="411.68"/>
    <n v="0.06"/>
    <x v="1"/>
    <n v="1547.9168"/>
  </r>
  <r>
    <s v="SALE656"/>
    <d v="2024-04-15T00:00:00"/>
    <s v="CUST1219"/>
    <s v="PROD36"/>
    <x v="1"/>
    <n v="2"/>
    <n v="637.55999999999995"/>
    <n v="0.05"/>
    <x v="2"/>
    <n v="1211.364"/>
  </r>
  <r>
    <s v="SALE657"/>
    <d v="2024-12-07T00:00:00"/>
    <s v="CUST1014"/>
    <s v="PROD13"/>
    <x v="0"/>
    <n v="3"/>
    <n v="706.87"/>
    <n v="0.27"/>
    <x v="0"/>
    <n v="1548.0453"/>
  </r>
  <r>
    <s v="SALE658"/>
    <d v="2024-12-03T00:00:00"/>
    <s v="CUST1055"/>
    <s v="PROD15"/>
    <x v="16"/>
    <n v="2"/>
    <n v="884.48"/>
    <n v="0"/>
    <x v="2"/>
    <n v="1768.96"/>
  </r>
  <r>
    <s v="SALE659"/>
    <d v="2023-12-31T00:00:00"/>
    <s v="CUST1047"/>
    <s v="PROD92"/>
    <x v="5"/>
    <n v="3"/>
    <n v="718.23"/>
    <n v="0.19"/>
    <x v="1"/>
    <n v="1745.2989"/>
  </r>
  <r>
    <s v="SALE660"/>
    <d v="2025-09-14T00:00:00"/>
    <s v="CUST1180"/>
    <s v="PROD90"/>
    <x v="14"/>
    <n v="3"/>
    <n v="107.44"/>
    <n v="0.27"/>
    <x v="1"/>
    <n v="235.2936"/>
  </r>
  <r>
    <s v="SALE661"/>
    <d v="2025-01-16T00:00:00"/>
    <s v="CUST1056"/>
    <s v="PROD46"/>
    <x v="0"/>
    <n v="4"/>
    <n v="608.97"/>
    <n v="0.14000000000000001"/>
    <x v="2"/>
    <n v="2094.8568"/>
  </r>
  <r>
    <s v="SALE662"/>
    <d v="2025-02-01T00:00:00"/>
    <s v="CUST1354"/>
    <s v="PROD61"/>
    <x v="16"/>
    <n v="3"/>
    <n v="260.45999999999998"/>
    <n v="0.09"/>
    <x v="0"/>
    <n v="711.05579999999986"/>
  </r>
  <r>
    <s v="SALE663"/>
    <d v="2024-12-20T00:00:00"/>
    <s v="CUST1123"/>
    <s v="PROD22"/>
    <x v="16"/>
    <n v="1"/>
    <n v="747.03"/>
    <n v="0.01"/>
    <x v="0"/>
    <n v="739.55970000000002"/>
  </r>
  <r>
    <s v="SALE664"/>
    <d v="2024-07-02T00:00:00"/>
    <s v="CUST1404"/>
    <s v="PROD16"/>
    <x v="2"/>
    <n v="4"/>
    <n v="700.88"/>
    <n v="0.23"/>
    <x v="1"/>
    <n v="2158.7103999999999"/>
  </r>
  <r>
    <s v="SALE665"/>
    <d v="2025-05-04T00:00:00"/>
    <s v="CUST1048"/>
    <s v="PROD95"/>
    <x v="7"/>
    <n v="4"/>
    <n v="20.09"/>
    <n v="0.16"/>
    <x v="1"/>
    <n v="67.502399999999994"/>
  </r>
  <r>
    <s v="SALE666"/>
    <d v="2024-12-28T00:00:00"/>
    <s v="CUST1062"/>
    <s v="PROD37"/>
    <x v="19"/>
    <n v="3"/>
    <n v="917.64"/>
    <n v="0.24"/>
    <x v="1"/>
    <n v="2092.2192"/>
  </r>
  <r>
    <s v="SALE667"/>
    <d v="2024-10-29T00:00:00"/>
    <s v="CUST1051"/>
    <s v="PROD21"/>
    <x v="6"/>
    <n v="1"/>
    <n v="242.08"/>
    <n v="0.18"/>
    <x v="1"/>
    <n v="198.50559999999999"/>
  </r>
  <r>
    <s v="SALE668"/>
    <d v="2024-10-16T00:00:00"/>
    <s v="CUST1057"/>
    <s v="PROD63"/>
    <x v="4"/>
    <n v="1"/>
    <n v="536.67999999999995"/>
    <n v="0.27"/>
    <x v="0"/>
    <n v="391.77640000000002"/>
  </r>
  <r>
    <s v="SALE669"/>
    <d v="2025-04-01T00:00:00"/>
    <s v="CUST1094"/>
    <s v="PROD29"/>
    <x v="5"/>
    <n v="2"/>
    <n v="145.18"/>
    <n v="0.26"/>
    <x v="1"/>
    <n v="214.8664"/>
  </r>
  <r>
    <s v="SALE670"/>
    <d v="2024-03-18T00:00:00"/>
    <s v="CUST1221"/>
    <s v="PROD67"/>
    <x v="5"/>
    <n v="2"/>
    <n v="132.77000000000001"/>
    <n v="0.13"/>
    <x v="2"/>
    <n v="231.0198"/>
  </r>
  <r>
    <s v="SALE671"/>
    <d v="2025-02-13T00:00:00"/>
    <s v="CUST1013"/>
    <s v="PROD41"/>
    <x v="11"/>
    <n v="4"/>
    <n v="682.11"/>
    <n v="0.14000000000000001"/>
    <x v="0"/>
    <n v="2346.4584"/>
  </r>
  <r>
    <s v="SALE672"/>
    <d v="2024-08-06T00:00:00"/>
    <s v="CUST1486"/>
    <s v="PROD40"/>
    <x v="1"/>
    <n v="4"/>
    <n v="502.95"/>
    <n v="0.14000000000000001"/>
    <x v="2"/>
    <n v="1730.1479999999999"/>
  </r>
  <r>
    <s v="SALE673"/>
    <d v="2024-09-03T00:00:00"/>
    <s v="CUST1234"/>
    <s v="PROD37"/>
    <x v="9"/>
    <n v="2"/>
    <n v="472.08"/>
    <n v="7.0000000000000007E-2"/>
    <x v="0"/>
    <n v="878.0687999999999"/>
  </r>
  <r>
    <s v="SALE674"/>
    <d v="2025-01-08T00:00:00"/>
    <s v="CUST1473"/>
    <s v="PROD57"/>
    <x v="1"/>
    <n v="2"/>
    <n v="218.11"/>
    <n v="0.02"/>
    <x v="2"/>
    <n v="427.49560000000002"/>
  </r>
  <r>
    <s v="SALE675"/>
    <d v="2025-07-21T00:00:00"/>
    <s v="CUST1057"/>
    <s v="PROD1"/>
    <x v="16"/>
    <n v="4"/>
    <n v="845.58"/>
    <n v="0.06"/>
    <x v="1"/>
    <n v="3179.3807999999999"/>
  </r>
  <r>
    <s v="SALE676"/>
    <d v="2023-11-25T00:00:00"/>
    <s v="CUST1128"/>
    <s v="PROD80"/>
    <x v="17"/>
    <n v="2"/>
    <n v="111.28"/>
    <n v="0.14000000000000001"/>
    <x v="0"/>
    <n v="191.4016"/>
  </r>
  <r>
    <s v="SALE677"/>
    <d v="2025-07-04T00:00:00"/>
    <s v="CUST1177"/>
    <s v="PROD59"/>
    <x v="7"/>
    <n v="2"/>
    <n v="37.21"/>
    <n v="0.19"/>
    <x v="0"/>
    <n v="60.280200000000008"/>
  </r>
  <r>
    <s v="SALE678"/>
    <d v="2023-10-21T00:00:00"/>
    <s v="CUST1417"/>
    <s v="PROD62"/>
    <x v="13"/>
    <n v="1"/>
    <n v="331.73"/>
    <n v="0.04"/>
    <x v="0"/>
    <n v="318.46080000000001"/>
  </r>
  <r>
    <s v="SALE679"/>
    <d v="2023-12-13T00:00:00"/>
    <s v="CUST1364"/>
    <s v="PROD70"/>
    <x v="18"/>
    <n v="3"/>
    <n v="306.70999999999998"/>
    <n v="0.09"/>
    <x v="1"/>
    <n v="837.31829999999991"/>
  </r>
  <r>
    <s v="SALE680"/>
    <d v="2024-06-13T00:00:00"/>
    <s v="CUST1270"/>
    <s v="PROD25"/>
    <x v="16"/>
    <n v="4"/>
    <n v="484.92"/>
    <n v="0.28000000000000003"/>
    <x v="1"/>
    <n v="1396.5696"/>
  </r>
  <r>
    <s v="SALE681"/>
    <d v="2024-01-01T00:00:00"/>
    <s v="CUST1043"/>
    <s v="PROD50"/>
    <x v="3"/>
    <n v="2"/>
    <n v="42.04"/>
    <n v="7.0000000000000007E-2"/>
    <x v="0"/>
    <n v="78.194399999999987"/>
  </r>
  <r>
    <s v="SALE682"/>
    <d v="2023-12-18T00:00:00"/>
    <s v="CUST1281"/>
    <s v="PROD55"/>
    <x v="16"/>
    <n v="3"/>
    <n v="599.48"/>
    <n v="0.22"/>
    <x v="1"/>
    <n v="1402.7832000000001"/>
  </r>
  <r>
    <s v="SALE683"/>
    <d v="2023-11-02T00:00:00"/>
    <s v="CUST1357"/>
    <s v="PROD17"/>
    <x v="8"/>
    <n v="3"/>
    <n v="401.42"/>
    <n v="0.01"/>
    <x v="2"/>
    <n v="1192.2174"/>
  </r>
  <r>
    <s v="SALE684"/>
    <d v="2025-09-07T00:00:00"/>
    <s v="CUST1192"/>
    <s v="PROD46"/>
    <x v="2"/>
    <n v="4"/>
    <n v="442.54"/>
    <n v="0.06"/>
    <x v="0"/>
    <n v="1663.9503999999999"/>
  </r>
  <r>
    <s v="SALE685"/>
    <d v="2023-12-10T00:00:00"/>
    <s v="CUST1456"/>
    <s v="PROD88"/>
    <x v="13"/>
    <n v="4"/>
    <n v="451.41"/>
    <n v="0.06"/>
    <x v="1"/>
    <n v="1697.3016"/>
  </r>
  <r>
    <s v="SALE686"/>
    <d v="2025-10-12T00:00:00"/>
    <s v="CUST1265"/>
    <s v="PROD91"/>
    <x v="11"/>
    <n v="4"/>
    <n v="547.21"/>
    <n v="0.25"/>
    <x v="0"/>
    <n v="1641.63"/>
  </r>
  <r>
    <s v="SALE687"/>
    <d v="2025-04-03T00:00:00"/>
    <s v="CUST1203"/>
    <s v="PROD87"/>
    <x v="5"/>
    <n v="1"/>
    <n v="979.28"/>
    <n v="0.2"/>
    <x v="1"/>
    <n v="783.42399999999998"/>
  </r>
  <r>
    <s v="SALE688"/>
    <d v="2024-01-09T00:00:00"/>
    <s v="CUST1464"/>
    <s v="PROD56"/>
    <x v="4"/>
    <n v="4"/>
    <n v="263.58999999999997"/>
    <n v="0.04"/>
    <x v="0"/>
    <n v="1012.1856"/>
  </r>
  <r>
    <s v="SALE689"/>
    <d v="2025-08-07T00:00:00"/>
    <s v="CUST1002"/>
    <s v="PROD54"/>
    <x v="3"/>
    <n v="1"/>
    <n v="692.75"/>
    <n v="0.11"/>
    <x v="2"/>
    <n v="616.54750000000001"/>
  </r>
  <r>
    <s v="SALE690"/>
    <d v="2024-01-10T00:00:00"/>
    <s v="CUST1163"/>
    <s v="PROD63"/>
    <x v="0"/>
    <n v="3"/>
    <n v="142.83000000000001"/>
    <n v="0.01"/>
    <x v="0"/>
    <n v="424.20510000000002"/>
  </r>
  <r>
    <s v="SALE691"/>
    <d v="2025-07-19T00:00:00"/>
    <s v="CUST1124"/>
    <s v="PROD22"/>
    <x v="17"/>
    <n v="2"/>
    <n v="419.25"/>
    <n v="0.17"/>
    <x v="1"/>
    <n v="695.95499999999993"/>
  </r>
  <r>
    <s v="SALE692"/>
    <d v="2024-12-24T00:00:00"/>
    <s v="CUST1240"/>
    <s v="PROD26"/>
    <x v="12"/>
    <n v="2"/>
    <n v="800.84"/>
    <n v="0.27"/>
    <x v="2"/>
    <n v="1169.2264"/>
  </r>
  <r>
    <s v="SALE693"/>
    <d v="2024-08-16T00:00:00"/>
    <s v="CUST1001"/>
    <s v="PROD48"/>
    <x v="17"/>
    <n v="1"/>
    <n v="301.24"/>
    <n v="0.11"/>
    <x v="1"/>
    <n v="268.10359999999997"/>
  </r>
  <r>
    <s v="SALE694"/>
    <d v="2024-07-24T00:00:00"/>
    <s v="CUST1288"/>
    <s v="PROD85"/>
    <x v="3"/>
    <n v="2"/>
    <n v="701.49"/>
    <n v="0.09"/>
    <x v="1"/>
    <n v="1276.7118"/>
  </r>
  <r>
    <s v="SALE695"/>
    <d v="2024-11-19T00:00:00"/>
    <s v="CUST1351"/>
    <s v="PROD26"/>
    <x v="15"/>
    <n v="4"/>
    <n v="413.48"/>
    <n v="0.02"/>
    <x v="1"/>
    <n v="1620.8416"/>
  </r>
  <r>
    <s v="SALE696"/>
    <d v="2024-03-14T00:00:00"/>
    <s v="CUST1197"/>
    <s v="PROD8"/>
    <x v="8"/>
    <n v="4"/>
    <n v="167.83"/>
    <n v="0.15"/>
    <x v="0"/>
    <n v="570.62200000000007"/>
  </r>
  <r>
    <s v="SALE697"/>
    <d v="2025-06-24T00:00:00"/>
    <s v="CUST1139"/>
    <s v="PROD15"/>
    <x v="14"/>
    <n v="2"/>
    <n v="669.12"/>
    <n v="0.22"/>
    <x v="0"/>
    <n v="1043.8271999999999"/>
  </r>
  <r>
    <s v="SALE698"/>
    <d v="2024-08-26T00:00:00"/>
    <s v="CUST1039"/>
    <s v="PROD37"/>
    <x v="4"/>
    <n v="3"/>
    <n v="346.77"/>
    <n v="0.18"/>
    <x v="1"/>
    <n v="853.05420000000004"/>
  </r>
  <r>
    <s v="SALE699"/>
    <d v="2025-10-09T00:00:00"/>
    <s v="CUST1059"/>
    <s v="PROD23"/>
    <x v="12"/>
    <n v="3"/>
    <n v="648.33000000000004"/>
    <n v="0.2"/>
    <x v="2"/>
    <n v="1555.992"/>
  </r>
  <r>
    <s v="SALE700"/>
    <d v="2024-04-19T00:00:00"/>
    <s v="CUST1285"/>
    <s v="PROD6"/>
    <x v="17"/>
    <n v="4"/>
    <n v="254.94"/>
    <n v="0.06"/>
    <x v="1"/>
    <n v="958.57439999999997"/>
  </r>
  <r>
    <s v="SALE701"/>
    <d v="2024-05-08T00:00:00"/>
    <s v="CUST1338"/>
    <s v="PROD81"/>
    <x v="5"/>
    <n v="1"/>
    <n v="445.5"/>
    <n v="0.28000000000000003"/>
    <x v="0"/>
    <n v="320.76"/>
  </r>
  <r>
    <s v="SALE702"/>
    <d v="2024-06-16T00:00:00"/>
    <s v="CUST1221"/>
    <s v="PROD90"/>
    <x v="5"/>
    <n v="1"/>
    <n v="900.94"/>
    <n v="0.1"/>
    <x v="0"/>
    <n v="810.84600000000012"/>
  </r>
  <r>
    <s v="SALE703"/>
    <d v="2024-05-17T00:00:00"/>
    <s v="CUST1196"/>
    <s v="PROD15"/>
    <x v="9"/>
    <n v="3"/>
    <n v="262.69"/>
    <n v="0.04"/>
    <x v="1"/>
    <n v="756.54719999999986"/>
  </r>
  <r>
    <s v="SALE704"/>
    <d v="2024-04-04T00:00:00"/>
    <s v="CUST1482"/>
    <s v="PROD68"/>
    <x v="17"/>
    <n v="3"/>
    <n v="212.72"/>
    <n v="0.22"/>
    <x v="1"/>
    <n v="497.76479999999998"/>
  </r>
  <r>
    <s v="SALE705"/>
    <d v="2025-05-26T00:00:00"/>
    <s v="CUST1151"/>
    <s v="PROD24"/>
    <x v="14"/>
    <n v="4"/>
    <n v="757.9"/>
    <n v="0.22"/>
    <x v="1"/>
    <n v="2364.6480000000001"/>
  </r>
  <r>
    <s v="SALE706"/>
    <d v="2024-02-24T00:00:00"/>
    <s v="CUST1017"/>
    <s v="PROD80"/>
    <x v="1"/>
    <n v="1"/>
    <n v="846.04"/>
    <n v="0.08"/>
    <x v="1"/>
    <n v="778.35680000000002"/>
  </r>
  <r>
    <s v="SALE707"/>
    <d v="2023-12-07T00:00:00"/>
    <s v="CUST1159"/>
    <s v="PROD38"/>
    <x v="4"/>
    <n v="3"/>
    <n v="179.7"/>
    <n v="0.17"/>
    <x v="2"/>
    <n v="447.45299999999992"/>
  </r>
  <r>
    <s v="SALE708"/>
    <d v="2024-10-07T00:00:00"/>
    <s v="CUST1446"/>
    <s v="PROD31"/>
    <x v="5"/>
    <n v="4"/>
    <n v="681.08"/>
    <n v="0"/>
    <x v="1"/>
    <n v="2724.32"/>
  </r>
  <r>
    <s v="SALE709"/>
    <d v="2023-11-22T00:00:00"/>
    <s v="CUST1403"/>
    <s v="PROD4"/>
    <x v="4"/>
    <n v="4"/>
    <n v="723.44"/>
    <n v="0.14000000000000001"/>
    <x v="1"/>
    <n v="2488.6336000000001"/>
  </r>
  <r>
    <s v="SALE710"/>
    <d v="2025-10-09T00:00:00"/>
    <s v="CUST1126"/>
    <s v="PROD31"/>
    <x v="7"/>
    <n v="4"/>
    <n v="471.89"/>
    <n v="0.12"/>
    <x v="2"/>
    <n v="1661.0527999999999"/>
  </r>
  <r>
    <s v="SALE711"/>
    <d v="2024-09-24T00:00:00"/>
    <s v="CUST1366"/>
    <s v="PROD71"/>
    <x v="1"/>
    <n v="1"/>
    <n v="613.17999999999995"/>
    <n v="0.14000000000000001"/>
    <x v="2"/>
    <n v="527.33479999999997"/>
  </r>
  <r>
    <s v="SALE712"/>
    <d v="2023-10-30T00:00:00"/>
    <s v="CUST1051"/>
    <s v="PROD43"/>
    <x v="5"/>
    <n v="1"/>
    <n v="651.30999999999995"/>
    <n v="0.24"/>
    <x v="1"/>
    <n v="494.99560000000002"/>
  </r>
  <r>
    <s v="SALE713"/>
    <d v="2024-02-11T00:00:00"/>
    <s v="CUST1024"/>
    <s v="PROD3"/>
    <x v="16"/>
    <n v="2"/>
    <n v="635.14"/>
    <n v="0.1"/>
    <x v="2"/>
    <n v="1143.252"/>
  </r>
  <r>
    <s v="SALE714"/>
    <d v="2025-04-05T00:00:00"/>
    <s v="CUST1380"/>
    <s v="PROD98"/>
    <x v="7"/>
    <n v="4"/>
    <n v="912.61"/>
    <n v="0.14000000000000001"/>
    <x v="0"/>
    <n v="3139.3784000000001"/>
  </r>
  <r>
    <s v="SALE715"/>
    <d v="2025-05-18T00:00:00"/>
    <s v="CUST1274"/>
    <s v="PROD47"/>
    <x v="4"/>
    <n v="3"/>
    <n v="79.77"/>
    <n v="0.09"/>
    <x v="0"/>
    <n v="217.77209999999999"/>
  </r>
  <r>
    <s v="SALE716"/>
    <d v="2025-04-08T00:00:00"/>
    <s v="CUST1277"/>
    <s v="PROD94"/>
    <x v="10"/>
    <n v="4"/>
    <n v="603.52"/>
    <n v="0.25"/>
    <x v="0"/>
    <n v="1810.56"/>
  </r>
  <r>
    <s v="SALE717"/>
    <d v="2024-11-29T00:00:00"/>
    <s v="CUST1077"/>
    <s v="PROD77"/>
    <x v="18"/>
    <n v="4"/>
    <n v="453.12"/>
    <n v="0.23"/>
    <x v="2"/>
    <n v="1395.6096"/>
  </r>
  <r>
    <s v="SALE718"/>
    <d v="2024-12-30T00:00:00"/>
    <s v="CUST1497"/>
    <s v="PROD33"/>
    <x v="11"/>
    <n v="2"/>
    <n v="974.35"/>
    <n v="0.15"/>
    <x v="0"/>
    <n v="1656.395"/>
  </r>
  <r>
    <s v="SALE719"/>
    <d v="2025-06-16T00:00:00"/>
    <s v="CUST1476"/>
    <s v="PROD95"/>
    <x v="1"/>
    <n v="4"/>
    <n v="52.35"/>
    <n v="0.23"/>
    <x v="2"/>
    <n v="161.238"/>
  </r>
  <r>
    <s v="SALE720"/>
    <d v="2025-06-16T00:00:00"/>
    <s v="CUST1370"/>
    <s v="PROD65"/>
    <x v="1"/>
    <n v="3"/>
    <n v="681.58"/>
    <n v="0.23"/>
    <x v="0"/>
    <n v="1574.4498000000001"/>
  </r>
  <r>
    <s v="SALE721"/>
    <d v="2024-04-02T00:00:00"/>
    <s v="CUST1177"/>
    <s v="PROD83"/>
    <x v="10"/>
    <n v="3"/>
    <n v="71.23"/>
    <n v="0.03"/>
    <x v="0"/>
    <n v="207.27930000000001"/>
  </r>
  <r>
    <s v="SALE722"/>
    <d v="2024-03-28T00:00:00"/>
    <s v="CUST1241"/>
    <s v="PROD15"/>
    <x v="7"/>
    <n v="1"/>
    <n v="31.36"/>
    <n v="0.21"/>
    <x v="2"/>
    <n v="24.7744"/>
  </r>
  <r>
    <s v="SALE723"/>
    <d v="2025-01-17T00:00:00"/>
    <s v="CUST1341"/>
    <s v="PROD41"/>
    <x v="13"/>
    <n v="2"/>
    <n v="555.54999999999995"/>
    <n v="0.14000000000000001"/>
    <x v="0"/>
    <n v="955.54599999999994"/>
  </r>
  <r>
    <s v="SALE724"/>
    <d v="2025-04-13T00:00:00"/>
    <s v="CUST1251"/>
    <s v="PROD66"/>
    <x v="9"/>
    <n v="4"/>
    <n v="805.99"/>
    <n v="0.06"/>
    <x v="0"/>
    <n v="3030.5223999999998"/>
  </r>
  <r>
    <s v="SALE725"/>
    <d v="2024-07-01T00:00:00"/>
    <s v="CUST1388"/>
    <s v="PROD71"/>
    <x v="8"/>
    <n v="1"/>
    <n v="506.55"/>
    <n v="0.28000000000000003"/>
    <x v="0"/>
    <n v="364.71600000000001"/>
  </r>
  <r>
    <s v="SALE726"/>
    <d v="2024-12-14T00:00:00"/>
    <s v="CUST1130"/>
    <s v="PROD41"/>
    <x v="19"/>
    <n v="3"/>
    <n v="28.69"/>
    <n v="0.02"/>
    <x v="0"/>
    <n v="84.348600000000005"/>
  </r>
  <r>
    <s v="SALE727"/>
    <d v="2023-11-23T00:00:00"/>
    <s v="CUST1387"/>
    <s v="PROD76"/>
    <x v="5"/>
    <n v="1"/>
    <n v="106.07"/>
    <n v="0.23"/>
    <x v="2"/>
    <n v="81.673900000000003"/>
  </r>
  <r>
    <s v="SALE728"/>
    <d v="2023-10-26T00:00:00"/>
    <s v="CUST1260"/>
    <s v="PROD91"/>
    <x v="6"/>
    <n v="4"/>
    <n v="289.77"/>
    <n v="0.06"/>
    <x v="1"/>
    <n v="1089.5352"/>
  </r>
  <r>
    <s v="SALE729"/>
    <d v="2023-12-03T00:00:00"/>
    <s v="CUST1156"/>
    <s v="PROD83"/>
    <x v="14"/>
    <n v="2"/>
    <n v="354.26"/>
    <n v="0.01"/>
    <x v="2"/>
    <n v="701.4348"/>
  </r>
  <r>
    <s v="SALE730"/>
    <d v="2024-09-19T00:00:00"/>
    <s v="CUST1385"/>
    <s v="PROD68"/>
    <x v="7"/>
    <n v="1"/>
    <n v="522.72"/>
    <n v="0.25"/>
    <x v="1"/>
    <n v="392.04"/>
  </r>
  <r>
    <s v="SALE731"/>
    <d v="2024-10-04T00:00:00"/>
    <s v="CUST1057"/>
    <s v="PROD5"/>
    <x v="11"/>
    <n v="3"/>
    <n v="966.02"/>
    <n v="0.03"/>
    <x v="2"/>
    <n v="2811.1181999999999"/>
  </r>
  <r>
    <s v="SALE732"/>
    <d v="2023-10-18T00:00:00"/>
    <s v="CUST1224"/>
    <s v="PROD50"/>
    <x v="1"/>
    <n v="1"/>
    <n v="498.61"/>
    <n v="0.04"/>
    <x v="1"/>
    <n v="478.66559999999998"/>
  </r>
  <r>
    <s v="SALE733"/>
    <d v="2025-05-06T00:00:00"/>
    <s v="CUST1330"/>
    <s v="PROD42"/>
    <x v="16"/>
    <n v="4"/>
    <n v="758.27"/>
    <n v="0.05"/>
    <x v="1"/>
    <n v="2881.4259999999999"/>
  </r>
  <r>
    <s v="SALE734"/>
    <d v="2024-03-20T00:00:00"/>
    <s v="CUST1198"/>
    <s v="PROD3"/>
    <x v="17"/>
    <n v="2"/>
    <n v="371.03"/>
    <n v="0.23"/>
    <x v="1"/>
    <n v="571.38619999999992"/>
  </r>
  <r>
    <s v="SALE735"/>
    <d v="2024-06-10T00:00:00"/>
    <s v="CUST1355"/>
    <s v="PROD91"/>
    <x v="1"/>
    <n v="1"/>
    <n v="230.32"/>
    <n v="0.05"/>
    <x v="2"/>
    <n v="218.804"/>
  </r>
  <r>
    <s v="SALE736"/>
    <d v="2024-08-22T00:00:00"/>
    <s v="CUST1342"/>
    <s v="PROD61"/>
    <x v="16"/>
    <n v="2"/>
    <n v="985.43"/>
    <n v="0.28000000000000003"/>
    <x v="2"/>
    <n v="1419.0192"/>
  </r>
  <r>
    <s v="SALE737"/>
    <d v="2025-04-09T00:00:00"/>
    <s v="CUST1422"/>
    <s v="PROD9"/>
    <x v="5"/>
    <n v="2"/>
    <n v="492.5"/>
    <n v="0.3"/>
    <x v="1"/>
    <n v="689.5"/>
  </r>
  <r>
    <s v="SALE738"/>
    <d v="2024-12-31T00:00:00"/>
    <s v="CUST1364"/>
    <s v="PROD46"/>
    <x v="19"/>
    <n v="2"/>
    <n v="213.69"/>
    <n v="0.28000000000000003"/>
    <x v="1"/>
    <n v="307.71359999999999"/>
  </r>
  <r>
    <s v="SALE739"/>
    <d v="2025-02-28T00:00:00"/>
    <s v="CUST1065"/>
    <s v="PROD20"/>
    <x v="2"/>
    <n v="4"/>
    <n v="618.83000000000004"/>
    <n v="0.08"/>
    <x v="1"/>
    <n v="2277.2944000000002"/>
  </r>
  <r>
    <s v="SALE740"/>
    <d v="2024-01-22T00:00:00"/>
    <s v="CUST1093"/>
    <s v="PROD59"/>
    <x v="19"/>
    <n v="2"/>
    <n v="81.16"/>
    <n v="0.16"/>
    <x v="1"/>
    <n v="136.34880000000001"/>
  </r>
  <r>
    <s v="SALE741"/>
    <d v="2024-03-21T00:00:00"/>
    <s v="CUST1002"/>
    <s v="PROD86"/>
    <x v="11"/>
    <n v="1"/>
    <n v="431.69"/>
    <n v="0.09"/>
    <x v="0"/>
    <n v="392.83789999999999"/>
  </r>
  <r>
    <s v="SALE742"/>
    <d v="2024-12-22T00:00:00"/>
    <s v="CUST1405"/>
    <s v="PROD18"/>
    <x v="3"/>
    <n v="3"/>
    <n v="438.65"/>
    <n v="0.28999999999999998"/>
    <x v="1"/>
    <n v="934.32449999999983"/>
  </r>
  <r>
    <s v="SALE743"/>
    <d v="2024-04-02T00:00:00"/>
    <s v="CUST1172"/>
    <s v="PROD79"/>
    <x v="0"/>
    <n v="3"/>
    <n v="339.41"/>
    <n v="0.26"/>
    <x v="0"/>
    <n v="753.49019999999996"/>
  </r>
  <r>
    <s v="SALE744"/>
    <d v="2025-01-30T00:00:00"/>
    <s v="CUST1470"/>
    <s v="PROD79"/>
    <x v="11"/>
    <n v="4"/>
    <n v="848.47"/>
    <n v="0.21"/>
    <x v="2"/>
    <n v="2681.1651999999999"/>
  </r>
  <r>
    <s v="SALE745"/>
    <d v="2025-03-31T00:00:00"/>
    <s v="CUST1192"/>
    <s v="PROD67"/>
    <x v="2"/>
    <n v="1"/>
    <n v="664.87"/>
    <n v="0.08"/>
    <x v="1"/>
    <n v="611.68040000000008"/>
  </r>
  <r>
    <s v="SALE746"/>
    <d v="2025-01-30T00:00:00"/>
    <s v="CUST1099"/>
    <s v="PROD24"/>
    <x v="4"/>
    <n v="1"/>
    <n v="412.11"/>
    <n v="0.23"/>
    <x v="1"/>
    <n v="317.32470000000001"/>
  </r>
  <r>
    <s v="SALE747"/>
    <d v="2025-09-16T00:00:00"/>
    <s v="CUST1122"/>
    <s v="PROD94"/>
    <x v="8"/>
    <n v="1"/>
    <n v="126.09"/>
    <n v="0.05"/>
    <x v="2"/>
    <n v="119.7855"/>
  </r>
  <r>
    <s v="SALE748"/>
    <d v="2025-09-17T00:00:00"/>
    <s v="CUST1198"/>
    <s v="PROD67"/>
    <x v="15"/>
    <n v="4"/>
    <n v="602.39"/>
    <n v="0.19"/>
    <x v="2"/>
    <n v="1951.7436"/>
  </r>
  <r>
    <s v="SALE749"/>
    <d v="2025-10-11T00:00:00"/>
    <s v="CUST1325"/>
    <s v="PROD82"/>
    <x v="0"/>
    <n v="3"/>
    <n v="447.69"/>
    <n v="0.02"/>
    <x v="2"/>
    <n v="1316.2085999999999"/>
  </r>
  <r>
    <s v="SALE750"/>
    <d v="2025-05-01T00:00:00"/>
    <s v="CUST1248"/>
    <s v="PROD34"/>
    <x v="0"/>
    <n v="3"/>
    <n v="35.159999999999997"/>
    <n v="0.04"/>
    <x v="2"/>
    <n v="101.2608"/>
  </r>
  <r>
    <s v="SALE751"/>
    <d v="2025-03-24T00:00:00"/>
    <s v="CUST1330"/>
    <s v="PROD72"/>
    <x v="19"/>
    <n v="2"/>
    <n v="838.59"/>
    <n v="0.18"/>
    <x v="2"/>
    <n v="1375.2876000000001"/>
  </r>
  <r>
    <s v="SALE752"/>
    <d v="2024-11-02T00:00:00"/>
    <s v="CUST1089"/>
    <s v="PROD59"/>
    <x v="16"/>
    <n v="4"/>
    <n v="867.94"/>
    <n v="0.26"/>
    <x v="1"/>
    <n v="2569.1024000000002"/>
  </r>
  <r>
    <s v="SALE753"/>
    <d v="2024-10-26T00:00:00"/>
    <s v="CUST1196"/>
    <s v="PROD39"/>
    <x v="1"/>
    <n v="1"/>
    <n v="623.88"/>
    <n v="0.25"/>
    <x v="0"/>
    <n v="467.91"/>
  </r>
  <r>
    <s v="SALE754"/>
    <d v="2024-09-11T00:00:00"/>
    <s v="CUST1177"/>
    <s v="PROD42"/>
    <x v="7"/>
    <n v="2"/>
    <n v="567.95000000000005"/>
    <n v="0.12"/>
    <x v="1"/>
    <n v="999.5920000000001"/>
  </r>
  <r>
    <s v="SALE755"/>
    <d v="2024-07-10T00:00:00"/>
    <s v="CUST1323"/>
    <s v="PROD31"/>
    <x v="14"/>
    <n v="2"/>
    <n v="671.69"/>
    <n v="0.19"/>
    <x v="0"/>
    <n v="1088.1378"/>
  </r>
  <r>
    <s v="SALE756"/>
    <d v="2025-05-09T00:00:00"/>
    <s v="CUST1206"/>
    <s v="PROD6"/>
    <x v="4"/>
    <n v="2"/>
    <n v="257.95999999999998"/>
    <n v="0.21"/>
    <x v="1"/>
    <n v="407.57679999999999"/>
  </r>
  <r>
    <s v="SALE757"/>
    <d v="2024-07-02T00:00:00"/>
    <s v="CUST1204"/>
    <s v="PROD98"/>
    <x v="12"/>
    <n v="4"/>
    <n v="281.48"/>
    <n v="0.27"/>
    <x v="1"/>
    <n v="821.92160000000001"/>
  </r>
  <r>
    <s v="SALE758"/>
    <d v="2024-06-27T00:00:00"/>
    <s v="CUST1316"/>
    <s v="PROD20"/>
    <x v="19"/>
    <n v="1"/>
    <n v="202.13"/>
    <n v="0.13"/>
    <x v="2"/>
    <n v="175.85310000000001"/>
  </r>
  <r>
    <s v="SALE759"/>
    <d v="2023-11-13T00:00:00"/>
    <s v="CUST1271"/>
    <s v="PROD74"/>
    <x v="3"/>
    <n v="1"/>
    <n v="370.66"/>
    <n v="0.01"/>
    <x v="1"/>
    <n v="366.95339999999999"/>
  </r>
  <r>
    <s v="SALE760"/>
    <d v="2024-02-19T00:00:00"/>
    <s v="CUST1005"/>
    <s v="PROD61"/>
    <x v="18"/>
    <n v="4"/>
    <n v="731.53"/>
    <n v="0.12"/>
    <x v="0"/>
    <n v="2574.9856"/>
  </r>
  <r>
    <s v="SALE761"/>
    <d v="2024-03-20T00:00:00"/>
    <s v="CUST1165"/>
    <s v="PROD78"/>
    <x v="8"/>
    <n v="3"/>
    <n v="468.25"/>
    <n v="7.0000000000000007E-2"/>
    <x v="1"/>
    <n v="1306.4175"/>
  </r>
  <r>
    <s v="SALE762"/>
    <d v="2024-03-09T00:00:00"/>
    <s v="CUST1001"/>
    <s v="PROD67"/>
    <x v="6"/>
    <n v="1"/>
    <n v="928.72"/>
    <n v="0.1"/>
    <x v="2"/>
    <n v="835.84800000000007"/>
  </r>
  <r>
    <s v="SALE763"/>
    <d v="2024-07-26T00:00:00"/>
    <s v="CUST1101"/>
    <s v="PROD4"/>
    <x v="14"/>
    <n v="3"/>
    <n v="217.22"/>
    <n v="0.06"/>
    <x v="1"/>
    <n v="612.56039999999996"/>
  </r>
  <r>
    <s v="SALE764"/>
    <d v="2025-03-29T00:00:00"/>
    <s v="CUST1405"/>
    <s v="PROD24"/>
    <x v="0"/>
    <n v="1"/>
    <n v="387.99"/>
    <n v="0.3"/>
    <x v="0"/>
    <n v="271.59300000000002"/>
  </r>
  <r>
    <s v="SALE765"/>
    <d v="2025-03-02T00:00:00"/>
    <s v="CUST1476"/>
    <s v="PROD18"/>
    <x v="16"/>
    <n v="4"/>
    <n v="186.24"/>
    <n v="0.23"/>
    <x v="0"/>
    <n v="573.61920000000009"/>
  </r>
  <r>
    <s v="SALE766"/>
    <d v="2024-06-11T00:00:00"/>
    <s v="CUST1296"/>
    <s v="PROD40"/>
    <x v="2"/>
    <n v="4"/>
    <n v="609.05999999999995"/>
    <n v="0.22"/>
    <x v="2"/>
    <n v="1900.2672"/>
  </r>
  <r>
    <s v="SALE767"/>
    <d v="2024-05-22T00:00:00"/>
    <s v="CUST1437"/>
    <s v="PROD33"/>
    <x v="19"/>
    <n v="1"/>
    <n v="827.91"/>
    <n v="0.21"/>
    <x v="1"/>
    <n v="654.0489"/>
  </r>
  <r>
    <s v="SALE768"/>
    <d v="2024-07-13T00:00:00"/>
    <s v="CUST1176"/>
    <s v="PROD83"/>
    <x v="6"/>
    <n v="1"/>
    <n v="303.79000000000002"/>
    <n v="0.24"/>
    <x v="1"/>
    <n v="230.88040000000001"/>
  </r>
  <r>
    <s v="SALE769"/>
    <d v="2025-09-02T00:00:00"/>
    <s v="CUST1104"/>
    <s v="PROD37"/>
    <x v="16"/>
    <n v="2"/>
    <n v="365.91"/>
    <n v="0.14000000000000001"/>
    <x v="2"/>
    <n v="629.36520000000007"/>
  </r>
  <r>
    <s v="SALE770"/>
    <d v="2025-04-15T00:00:00"/>
    <s v="CUST1069"/>
    <s v="PROD25"/>
    <x v="1"/>
    <n v="3"/>
    <n v="852.72"/>
    <n v="0.16"/>
    <x v="0"/>
    <n v="2148.8544000000002"/>
  </r>
  <r>
    <s v="SALE771"/>
    <d v="2025-04-05T00:00:00"/>
    <s v="CUST1247"/>
    <s v="PROD10"/>
    <x v="5"/>
    <n v="1"/>
    <n v="768.25"/>
    <n v="0.18"/>
    <x v="0"/>
    <n v="629.96500000000003"/>
  </r>
  <r>
    <s v="SALE772"/>
    <d v="2023-11-24T00:00:00"/>
    <s v="CUST1350"/>
    <s v="PROD92"/>
    <x v="12"/>
    <n v="2"/>
    <n v="318.62"/>
    <n v="0.02"/>
    <x v="2"/>
    <n v="624.49519999999995"/>
  </r>
  <r>
    <s v="SALE773"/>
    <d v="2025-01-26T00:00:00"/>
    <s v="CUST1049"/>
    <s v="PROD76"/>
    <x v="17"/>
    <n v="4"/>
    <n v="402.11"/>
    <n v="0.14000000000000001"/>
    <x v="1"/>
    <n v="1383.2583999999999"/>
  </r>
  <r>
    <s v="SALE774"/>
    <d v="2025-05-27T00:00:00"/>
    <s v="CUST1408"/>
    <s v="PROD84"/>
    <x v="1"/>
    <n v="3"/>
    <n v="846.31"/>
    <n v="0.18"/>
    <x v="2"/>
    <n v="2081.9225999999999"/>
  </r>
  <r>
    <s v="SALE775"/>
    <d v="2025-06-13T00:00:00"/>
    <s v="CUST1168"/>
    <s v="PROD94"/>
    <x v="7"/>
    <n v="1"/>
    <n v="269.94"/>
    <n v="7.0000000000000007E-2"/>
    <x v="2"/>
    <n v="251.04419999999999"/>
  </r>
  <r>
    <s v="SALE776"/>
    <d v="2024-06-29T00:00:00"/>
    <s v="CUST1241"/>
    <s v="PROD20"/>
    <x v="5"/>
    <n v="3"/>
    <n v="909.25"/>
    <n v="0.28999999999999998"/>
    <x v="2"/>
    <n v="1936.7025000000001"/>
  </r>
  <r>
    <s v="SALE777"/>
    <d v="2024-02-09T00:00:00"/>
    <s v="CUST1363"/>
    <s v="PROD91"/>
    <x v="18"/>
    <n v="2"/>
    <n v="229.81"/>
    <n v="0.21"/>
    <x v="2"/>
    <n v="363.09980000000002"/>
  </r>
  <r>
    <s v="SALE778"/>
    <d v="2024-06-08T00:00:00"/>
    <s v="CUST1037"/>
    <s v="PROD78"/>
    <x v="10"/>
    <n v="3"/>
    <n v="442.36"/>
    <n v="0.06"/>
    <x v="1"/>
    <n v="1247.4552000000001"/>
  </r>
  <r>
    <s v="SALE779"/>
    <d v="2024-04-04T00:00:00"/>
    <s v="CUST1239"/>
    <s v="PROD86"/>
    <x v="0"/>
    <n v="3"/>
    <n v="413.74"/>
    <n v="0.01"/>
    <x v="0"/>
    <n v="1228.8078"/>
  </r>
  <r>
    <s v="SALE780"/>
    <d v="2024-07-04T00:00:00"/>
    <s v="CUST1496"/>
    <s v="PROD89"/>
    <x v="7"/>
    <n v="4"/>
    <n v="79.75"/>
    <n v="0.18"/>
    <x v="1"/>
    <n v="261.58"/>
  </r>
  <r>
    <s v="SALE781"/>
    <d v="2024-05-21T00:00:00"/>
    <s v="CUST1495"/>
    <s v="PROD40"/>
    <x v="18"/>
    <n v="4"/>
    <n v="95.06"/>
    <n v="0.03"/>
    <x v="0"/>
    <n v="368.83280000000002"/>
  </r>
  <r>
    <s v="SALE782"/>
    <d v="2025-04-12T00:00:00"/>
    <s v="CUST1416"/>
    <s v="PROD98"/>
    <x v="4"/>
    <n v="4"/>
    <n v="107.08"/>
    <n v="0.27"/>
    <x v="2"/>
    <n v="312.67360000000002"/>
  </r>
  <r>
    <s v="SALE783"/>
    <d v="2025-05-17T00:00:00"/>
    <s v="CUST1474"/>
    <s v="PROD99"/>
    <x v="14"/>
    <n v="1"/>
    <n v="873.18"/>
    <n v="0.03"/>
    <x v="2"/>
    <n v="846.98459999999989"/>
  </r>
  <r>
    <s v="SALE784"/>
    <d v="2025-04-17T00:00:00"/>
    <s v="CUST1377"/>
    <s v="PROD70"/>
    <x v="14"/>
    <n v="1"/>
    <n v="914.75"/>
    <n v="0.1"/>
    <x v="2"/>
    <n v="823.27499999999998"/>
  </r>
  <r>
    <s v="SALE785"/>
    <d v="2023-12-19T00:00:00"/>
    <s v="CUST1049"/>
    <s v="PROD73"/>
    <x v="13"/>
    <n v="4"/>
    <n v="457.33"/>
    <n v="0.1"/>
    <x v="0"/>
    <n v="1646.3879999999999"/>
  </r>
  <r>
    <s v="SALE786"/>
    <d v="2024-11-06T00:00:00"/>
    <s v="CUST1292"/>
    <s v="PROD99"/>
    <x v="0"/>
    <n v="3"/>
    <n v="761.88"/>
    <n v="0.23"/>
    <x v="1"/>
    <n v="1759.9428"/>
  </r>
  <r>
    <s v="SALE787"/>
    <d v="2025-05-16T00:00:00"/>
    <s v="CUST1177"/>
    <s v="PROD37"/>
    <x v="12"/>
    <n v="4"/>
    <n v="122.87"/>
    <n v="0.13"/>
    <x v="0"/>
    <n v="427.58760000000001"/>
  </r>
  <r>
    <s v="SALE788"/>
    <d v="2025-05-01T00:00:00"/>
    <s v="CUST1475"/>
    <s v="PROD73"/>
    <x v="5"/>
    <n v="4"/>
    <n v="753"/>
    <n v="0.28000000000000003"/>
    <x v="2"/>
    <n v="2168.64"/>
  </r>
  <r>
    <s v="SALE789"/>
    <d v="2024-02-03T00:00:00"/>
    <s v="CUST1370"/>
    <s v="PROD5"/>
    <x v="3"/>
    <n v="2"/>
    <n v="788.05"/>
    <n v="0.21"/>
    <x v="0"/>
    <n v="1245.1189999999999"/>
  </r>
  <r>
    <s v="SALE790"/>
    <d v="2025-08-06T00:00:00"/>
    <s v="CUST1462"/>
    <s v="PROD82"/>
    <x v="15"/>
    <n v="2"/>
    <n v="807.1"/>
    <n v="0.28999999999999998"/>
    <x v="0"/>
    <n v="1146.0820000000001"/>
  </r>
  <r>
    <s v="SALE791"/>
    <d v="2024-01-29T00:00:00"/>
    <s v="CUST1134"/>
    <s v="PROD8"/>
    <x v="8"/>
    <n v="2"/>
    <n v="443.09"/>
    <n v="0.02"/>
    <x v="1"/>
    <n v="868.45639999999992"/>
  </r>
  <r>
    <s v="SALE792"/>
    <d v="2025-08-01T00:00:00"/>
    <s v="CUST1468"/>
    <s v="PROD19"/>
    <x v="10"/>
    <n v="1"/>
    <n v="512.16"/>
    <n v="0.02"/>
    <x v="2"/>
    <n v="501.91680000000002"/>
  </r>
  <r>
    <s v="SALE793"/>
    <d v="2024-10-12T00:00:00"/>
    <s v="CUST1208"/>
    <s v="PROD41"/>
    <x v="14"/>
    <n v="2"/>
    <n v="602.54999999999995"/>
    <n v="0.23"/>
    <x v="2"/>
    <n v="927.92699999999991"/>
  </r>
  <r>
    <s v="SALE794"/>
    <d v="2025-03-29T00:00:00"/>
    <s v="CUST1164"/>
    <s v="PROD42"/>
    <x v="6"/>
    <n v="3"/>
    <n v="846.19"/>
    <n v="0.09"/>
    <x v="2"/>
    <n v="2310.0987"/>
  </r>
  <r>
    <s v="SALE795"/>
    <d v="2025-04-25T00:00:00"/>
    <s v="CUST1326"/>
    <s v="PROD69"/>
    <x v="2"/>
    <n v="1"/>
    <n v="506.73"/>
    <n v="0.28999999999999998"/>
    <x v="0"/>
    <n v="359.7783"/>
  </r>
  <r>
    <s v="SALE796"/>
    <d v="2024-01-08T00:00:00"/>
    <s v="CUST1052"/>
    <s v="PROD51"/>
    <x v="9"/>
    <n v="1"/>
    <n v="408.66"/>
    <n v="0.13"/>
    <x v="2"/>
    <n v="355.5342"/>
  </r>
  <r>
    <s v="SALE797"/>
    <d v="2024-06-04T00:00:00"/>
    <s v="CUST1110"/>
    <s v="PROD8"/>
    <x v="1"/>
    <n v="3"/>
    <n v="170.48"/>
    <n v="0.06"/>
    <x v="2"/>
    <n v="480.75359999999989"/>
  </r>
  <r>
    <s v="SALE798"/>
    <d v="2025-03-01T00:00:00"/>
    <s v="CUST1097"/>
    <s v="PROD18"/>
    <x v="11"/>
    <n v="1"/>
    <n v="423.48"/>
    <n v="0.18"/>
    <x v="1"/>
    <n v="347.25360000000012"/>
  </r>
  <r>
    <s v="SALE799"/>
    <d v="2023-10-14T00:00:00"/>
    <s v="CUST1235"/>
    <s v="PROD92"/>
    <x v="19"/>
    <n v="4"/>
    <n v="23.57"/>
    <n v="0.1"/>
    <x v="0"/>
    <n v="84.852000000000004"/>
  </r>
  <r>
    <s v="SALE800"/>
    <d v="2025-06-29T00:00:00"/>
    <s v="CUST1381"/>
    <s v="PROD42"/>
    <x v="14"/>
    <n v="2"/>
    <n v="953.26"/>
    <n v="0.1"/>
    <x v="2"/>
    <n v="1715.8679999999999"/>
  </r>
  <r>
    <s v="SALE801"/>
    <d v="2023-12-17T00:00:00"/>
    <s v="CUST1347"/>
    <s v="PROD73"/>
    <x v="4"/>
    <n v="3"/>
    <n v="405.13"/>
    <n v="0.14000000000000001"/>
    <x v="2"/>
    <n v="1045.2354"/>
  </r>
  <r>
    <s v="SALE802"/>
    <d v="2023-11-18T00:00:00"/>
    <s v="CUST1339"/>
    <s v="PROD2"/>
    <x v="5"/>
    <n v="2"/>
    <n v="333.83"/>
    <n v="0.26"/>
    <x v="1"/>
    <n v="494.0684"/>
  </r>
  <r>
    <s v="SALE803"/>
    <d v="2025-03-25T00:00:00"/>
    <s v="CUST1333"/>
    <s v="PROD91"/>
    <x v="0"/>
    <n v="2"/>
    <n v="727.18"/>
    <n v="0.22"/>
    <x v="1"/>
    <n v="1134.4007999999999"/>
  </r>
  <r>
    <s v="SALE804"/>
    <d v="2025-05-01T00:00:00"/>
    <s v="CUST1306"/>
    <s v="PROD5"/>
    <x v="15"/>
    <n v="2"/>
    <n v="516.02"/>
    <n v="0.19"/>
    <x v="2"/>
    <n v="835.95240000000001"/>
  </r>
  <r>
    <s v="SALE805"/>
    <d v="2024-03-10T00:00:00"/>
    <s v="CUST1294"/>
    <s v="PROD42"/>
    <x v="19"/>
    <n v="2"/>
    <n v="705.61"/>
    <n v="0.28000000000000003"/>
    <x v="0"/>
    <n v="1016.0784"/>
  </r>
  <r>
    <s v="SALE806"/>
    <d v="2024-05-02T00:00:00"/>
    <s v="CUST1275"/>
    <s v="PROD84"/>
    <x v="2"/>
    <n v="3"/>
    <n v="654.47"/>
    <n v="0.18"/>
    <x v="2"/>
    <n v="1609.9962"/>
  </r>
  <r>
    <s v="SALE807"/>
    <d v="2025-03-18T00:00:00"/>
    <s v="CUST1171"/>
    <s v="PROD88"/>
    <x v="10"/>
    <n v="2"/>
    <n v="315.27"/>
    <n v="0.23"/>
    <x v="0"/>
    <n v="485.51580000000001"/>
  </r>
  <r>
    <s v="SALE808"/>
    <d v="2024-11-27T00:00:00"/>
    <s v="CUST1222"/>
    <s v="PROD28"/>
    <x v="17"/>
    <n v="1"/>
    <n v="974.47"/>
    <n v="0.05"/>
    <x v="0"/>
    <n v="925.74649999999997"/>
  </r>
  <r>
    <s v="SALE809"/>
    <d v="2024-02-18T00:00:00"/>
    <s v="CUST1067"/>
    <s v="PROD2"/>
    <x v="5"/>
    <n v="2"/>
    <n v="803.3"/>
    <n v="0.17"/>
    <x v="0"/>
    <n v="1333.4780000000001"/>
  </r>
  <r>
    <s v="SALE810"/>
    <d v="2024-06-04T00:00:00"/>
    <s v="CUST1013"/>
    <s v="PROD2"/>
    <x v="15"/>
    <n v="4"/>
    <n v="863.87"/>
    <n v="0.21"/>
    <x v="2"/>
    <n v="2729.8292000000001"/>
  </r>
  <r>
    <s v="SALE811"/>
    <d v="2024-08-09T00:00:00"/>
    <s v="CUST1469"/>
    <s v="PROD80"/>
    <x v="14"/>
    <n v="1"/>
    <n v="450.11"/>
    <n v="0.17"/>
    <x v="0"/>
    <n v="373.59129999999999"/>
  </r>
  <r>
    <s v="SALE812"/>
    <d v="2024-07-13T00:00:00"/>
    <s v="CUST1230"/>
    <s v="PROD68"/>
    <x v="13"/>
    <n v="1"/>
    <n v="289.82"/>
    <n v="0.18"/>
    <x v="2"/>
    <n v="237.6524"/>
  </r>
  <r>
    <s v="SALE813"/>
    <d v="2025-08-21T00:00:00"/>
    <s v="CUST1334"/>
    <s v="PROD54"/>
    <x v="15"/>
    <n v="4"/>
    <n v="250.64"/>
    <n v="0.1"/>
    <x v="1"/>
    <n v="902.30399999999997"/>
  </r>
  <r>
    <s v="SALE814"/>
    <d v="2025-08-07T00:00:00"/>
    <s v="CUST1287"/>
    <s v="PROD69"/>
    <x v="12"/>
    <n v="4"/>
    <n v="373.49"/>
    <n v="0.16"/>
    <x v="2"/>
    <n v="1254.9264000000001"/>
  </r>
  <r>
    <s v="SALE815"/>
    <d v="2024-04-16T00:00:00"/>
    <s v="CUST1066"/>
    <s v="PROD3"/>
    <x v="11"/>
    <n v="4"/>
    <n v="348.91"/>
    <n v="0.18"/>
    <x v="1"/>
    <n v="1144.4248"/>
  </r>
  <r>
    <s v="SALE816"/>
    <d v="2024-04-08T00:00:00"/>
    <s v="CUST1110"/>
    <s v="PROD94"/>
    <x v="1"/>
    <n v="4"/>
    <n v="212.96"/>
    <n v="0.17"/>
    <x v="0"/>
    <n v="707.02719999999999"/>
  </r>
  <r>
    <s v="SALE817"/>
    <d v="2024-04-24T00:00:00"/>
    <s v="CUST1190"/>
    <s v="PROD27"/>
    <x v="12"/>
    <n v="3"/>
    <n v="871.34"/>
    <n v="0.11"/>
    <x v="2"/>
    <n v="2326.4778000000001"/>
  </r>
  <r>
    <s v="SALE818"/>
    <d v="2025-07-06T00:00:00"/>
    <s v="CUST1100"/>
    <s v="PROD94"/>
    <x v="6"/>
    <n v="2"/>
    <n v="698.94"/>
    <n v="0.06"/>
    <x v="0"/>
    <n v="1314.0072"/>
  </r>
  <r>
    <s v="SALE819"/>
    <d v="2025-02-09T00:00:00"/>
    <s v="CUST1316"/>
    <s v="PROD74"/>
    <x v="6"/>
    <n v="1"/>
    <n v="719.94"/>
    <n v="0.23"/>
    <x v="2"/>
    <n v="554.35380000000009"/>
  </r>
  <r>
    <s v="SALE820"/>
    <d v="2024-11-11T00:00:00"/>
    <s v="CUST1006"/>
    <s v="PROD28"/>
    <x v="5"/>
    <n v="2"/>
    <n v="278.16000000000003"/>
    <n v="0.22"/>
    <x v="1"/>
    <n v="433.92960000000011"/>
  </r>
  <r>
    <s v="SALE821"/>
    <d v="2024-01-16T00:00:00"/>
    <s v="CUST1053"/>
    <s v="PROD49"/>
    <x v="3"/>
    <n v="1"/>
    <n v="678.9"/>
    <n v="0.17"/>
    <x v="0"/>
    <n v="563.48699999999997"/>
  </r>
  <r>
    <s v="SALE822"/>
    <d v="2024-08-16T00:00:00"/>
    <s v="CUST1015"/>
    <s v="PROD25"/>
    <x v="10"/>
    <n v="4"/>
    <n v="94.13"/>
    <n v="0.15"/>
    <x v="0"/>
    <n v="320.04199999999997"/>
  </r>
  <r>
    <s v="SALE823"/>
    <d v="2025-10-03T00:00:00"/>
    <s v="CUST1441"/>
    <s v="PROD44"/>
    <x v="8"/>
    <n v="4"/>
    <n v="415.02"/>
    <n v="0.01"/>
    <x v="1"/>
    <n v="1643.4792"/>
  </r>
  <r>
    <s v="SALE824"/>
    <d v="2025-07-03T00:00:00"/>
    <s v="CUST1051"/>
    <s v="PROD11"/>
    <x v="5"/>
    <n v="4"/>
    <n v="780.07"/>
    <n v="0.03"/>
    <x v="0"/>
    <n v="3026.6716000000001"/>
  </r>
  <r>
    <s v="SALE825"/>
    <d v="2025-08-08T00:00:00"/>
    <s v="CUST1428"/>
    <s v="PROD37"/>
    <x v="10"/>
    <n v="4"/>
    <n v="184.57"/>
    <n v="0.28000000000000003"/>
    <x v="0"/>
    <n v="531.5616"/>
  </r>
  <r>
    <s v="SALE826"/>
    <d v="2024-08-28T00:00:00"/>
    <s v="CUST1287"/>
    <s v="PROD65"/>
    <x v="5"/>
    <n v="4"/>
    <n v="277.58"/>
    <n v="0.22"/>
    <x v="1"/>
    <n v="866.04959999999994"/>
  </r>
  <r>
    <s v="SALE827"/>
    <d v="2025-03-18T00:00:00"/>
    <s v="CUST1104"/>
    <s v="PROD31"/>
    <x v="0"/>
    <n v="1"/>
    <n v="36.799999999999997"/>
    <n v="0.18"/>
    <x v="0"/>
    <n v="30.175999999999998"/>
  </r>
  <r>
    <s v="SALE828"/>
    <d v="2025-06-01T00:00:00"/>
    <s v="CUST1356"/>
    <s v="PROD88"/>
    <x v="16"/>
    <n v="1"/>
    <n v="539.37"/>
    <n v="0.14000000000000001"/>
    <x v="0"/>
    <n v="463.85820000000001"/>
  </r>
  <r>
    <s v="SALE829"/>
    <d v="2025-04-13T00:00:00"/>
    <s v="CUST1089"/>
    <s v="PROD20"/>
    <x v="14"/>
    <n v="1"/>
    <n v="27.83"/>
    <n v="0.3"/>
    <x v="1"/>
    <n v="19.481000000000002"/>
  </r>
  <r>
    <s v="SALE830"/>
    <d v="2024-06-13T00:00:00"/>
    <s v="CUST1283"/>
    <s v="PROD70"/>
    <x v="5"/>
    <n v="3"/>
    <n v="698.72"/>
    <n v="0.28000000000000003"/>
    <x v="2"/>
    <n v="1509.2352000000001"/>
  </r>
  <r>
    <s v="SALE831"/>
    <d v="2025-02-10T00:00:00"/>
    <s v="CUST1012"/>
    <s v="PROD76"/>
    <x v="13"/>
    <n v="4"/>
    <n v="528.23"/>
    <n v="0.15"/>
    <x v="2"/>
    <n v="1795.982"/>
  </r>
  <r>
    <s v="SALE832"/>
    <d v="2024-09-13T00:00:00"/>
    <s v="CUST1492"/>
    <s v="PROD46"/>
    <x v="9"/>
    <n v="2"/>
    <n v="780.9"/>
    <n v="0.24"/>
    <x v="1"/>
    <n v="1186.9680000000001"/>
  </r>
  <r>
    <s v="SALE833"/>
    <d v="2023-11-06T00:00:00"/>
    <s v="CUST1180"/>
    <s v="PROD21"/>
    <x v="7"/>
    <n v="1"/>
    <n v="977.97"/>
    <n v="0.06"/>
    <x v="2"/>
    <n v="919.29179999999997"/>
  </r>
  <r>
    <s v="SALE834"/>
    <d v="2024-01-19T00:00:00"/>
    <s v="CUST1369"/>
    <s v="PROD83"/>
    <x v="18"/>
    <n v="4"/>
    <n v="354.65"/>
    <n v="0.19"/>
    <x v="0"/>
    <n v="1149.066"/>
  </r>
  <r>
    <s v="SALE835"/>
    <d v="2024-03-25T00:00:00"/>
    <s v="CUST1283"/>
    <s v="PROD68"/>
    <x v="12"/>
    <n v="1"/>
    <n v="671.62"/>
    <n v="0.09"/>
    <x v="2"/>
    <n v="611.17420000000004"/>
  </r>
  <r>
    <s v="SALE836"/>
    <d v="2025-09-14T00:00:00"/>
    <s v="CUST1317"/>
    <s v="PROD82"/>
    <x v="0"/>
    <n v="1"/>
    <n v="867.32"/>
    <n v="0.28999999999999998"/>
    <x v="1"/>
    <n v="615.79719999999998"/>
  </r>
  <r>
    <s v="SALE837"/>
    <d v="2024-02-14T00:00:00"/>
    <s v="CUST1081"/>
    <s v="PROD10"/>
    <x v="18"/>
    <n v="3"/>
    <n v="240.27"/>
    <n v="0.15"/>
    <x v="1"/>
    <n v="612.68850000000009"/>
  </r>
  <r>
    <s v="SALE838"/>
    <d v="2025-03-12T00:00:00"/>
    <s v="CUST1075"/>
    <s v="PROD28"/>
    <x v="9"/>
    <n v="2"/>
    <n v="619.12"/>
    <n v="0.28000000000000003"/>
    <x v="2"/>
    <n v="891.53279999999995"/>
  </r>
  <r>
    <s v="SALE839"/>
    <d v="2025-04-08T00:00:00"/>
    <s v="CUST1213"/>
    <s v="PROD87"/>
    <x v="6"/>
    <n v="3"/>
    <n v="693.42"/>
    <n v="0.08"/>
    <x v="1"/>
    <n v="1913.8391999999999"/>
  </r>
  <r>
    <s v="SALE840"/>
    <d v="2025-02-07T00:00:00"/>
    <s v="CUST1108"/>
    <s v="PROD48"/>
    <x v="15"/>
    <n v="4"/>
    <n v="751.63"/>
    <n v="0.28000000000000003"/>
    <x v="2"/>
    <n v="2164.6943999999999"/>
  </r>
  <r>
    <s v="SALE841"/>
    <d v="2024-03-29T00:00:00"/>
    <s v="CUST1110"/>
    <s v="PROD31"/>
    <x v="10"/>
    <n v="3"/>
    <n v="108.14"/>
    <n v="0.19"/>
    <x v="2"/>
    <n v="262.78019999999998"/>
  </r>
  <r>
    <s v="SALE842"/>
    <d v="2024-06-03T00:00:00"/>
    <s v="CUST1256"/>
    <s v="PROD27"/>
    <x v="5"/>
    <n v="1"/>
    <n v="964.11"/>
    <n v="0.17"/>
    <x v="2"/>
    <n v="800.21129999999994"/>
  </r>
  <r>
    <s v="SALE843"/>
    <d v="2024-08-21T00:00:00"/>
    <s v="CUST1131"/>
    <s v="PROD19"/>
    <x v="6"/>
    <n v="1"/>
    <n v="346.2"/>
    <n v="0.28999999999999998"/>
    <x v="0"/>
    <n v="245.80199999999999"/>
  </r>
  <r>
    <s v="SALE844"/>
    <d v="2024-08-23T00:00:00"/>
    <s v="CUST1457"/>
    <s v="PROD43"/>
    <x v="10"/>
    <n v="3"/>
    <n v="791.75"/>
    <n v="0.28999999999999998"/>
    <x v="0"/>
    <n v="1686.4275"/>
  </r>
  <r>
    <s v="SALE845"/>
    <d v="2023-12-05T00:00:00"/>
    <s v="CUST1319"/>
    <s v="PROD39"/>
    <x v="13"/>
    <n v="1"/>
    <n v="529.84"/>
    <n v="0.13"/>
    <x v="1"/>
    <n v="460.96080000000001"/>
  </r>
  <r>
    <s v="SALE846"/>
    <d v="2025-10-06T00:00:00"/>
    <s v="CUST1471"/>
    <s v="PROD54"/>
    <x v="0"/>
    <n v="3"/>
    <n v="582.57000000000005"/>
    <n v="0.11"/>
    <x v="1"/>
    <n v="1555.4619"/>
  </r>
  <r>
    <s v="SALE847"/>
    <d v="2023-11-12T00:00:00"/>
    <s v="CUST1211"/>
    <s v="PROD95"/>
    <x v="1"/>
    <n v="1"/>
    <n v="219.81"/>
    <n v="0.22"/>
    <x v="2"/>
    <n v="171.45179999999999"/>
  </r>
  <r>
    <s v="SALE848"/>
    <d v="2024-05-25T00:00:00"/>
    <s v="CUST1497"/>
    <s v="PROD70"/>
    <x v="14"/>
    <n v="4"/>
    <n v="883.31"/>
    <n v="0.27"/>
    <x v="0"/>
    <n v="2579.2651999999998"/>
  </r>
  <r>
    <s v="SALE849"/>
    <d v="2024-12-01T00:00:00"/>
    <s v="CUST1234"/>
    <s v="PROD17"/>
    <x v="7"/>
    <n v="4"/>
    <n v="329.06"/>
    <n v="0.04"/>
    <x v="2"/>
    <n v="1263.5904"/>
  </r>
  <r>
    <s v="SALE850"/>
    <d v="2025-01-21T00:00:00"/>
    <s v="CUST1105"/>
    <s v="PROD68"/>
    <x v="19"/>
    <n v="1"/>
    <n v="935.78"/>
    <n v="0.03"/>
    <x v="1"/>
    <n v="907.70659999999998"/>
  </r>
  <r>
    <s v="SALE851"/>
    <d v="2024-07-11T00:00:00"/>
    <s v="CUST1320"/>
    <s v="PROD60"/>
    <x v="15"/>
    <n v="4"/>
    <n v="597.79999999999995"/>
    <n v="0.2"/>
    <x v="0"/>
    <n v="1912.96"/>
  </r>
  <r>
    <s v="SALE852"/>
    <d v="2025-02-12T00:00:00"/>
    <s v="CUST1259"/>
    <s v="PROD13"/>
    <x v="14"/>
    <n v="4"/>
    <n v="266.98"/>
    <n v="0.16"/>
    <x v="0"/>
    <n v="897.05280000000005"/>
  </r>
  <r>
    <s v="SALE853"/>
    <d v="2025-08-04T00:00:00"/>
    <s v="CUST1407"/>
    <s v="PROD70"/>
    <x v="10"/>
    <n v="3"/>
    <n v="360.18"/>
    <n v="0.03"/>
    <x v="0"/>
    <n v="1048.1238000000001"/>
  </r>
  <r>
    <s v="SALE854"/>
    <d v="2025-07-22T00:00:00"/>
    <s v="CUST1363"/>
    <s v="PROD56"/>
    <x v="6"/>
    <n v="3"/>
    <n v="247.41"/>
    <n v="0.05"/>
    <x v="2"/>
    <n v="705.11850000000004"/>
  </r>
  <r>
    <s v="SALE855"/>
    <d v="2023-11-05T00:00:00"/>
    <s v="CUST1078"/>
    <s v="PROD45"/>
    <x v="10"/>
    <n v="3"/>
    <n v="674.66"/>
    <n v="0.23"/>
    <x v="0"/>
    <n v="1558.4646"/>
  </r>
  <r>
    <s v="SALE856"/>
    <d v="2025-08-05T00:00:00"/>
    <s v="CUST1415"/>
    <s v="PROD42"/>
    <x v="5"/>
    <n v="1"/>
    <n v="913.98"/>
    <n v="0.27"/>
    <x v="1"/>
    <n v="667.20539999999994"/>
  </r>
  <r>
    <s v="SALE857"/>
    <d v="2025-04-22T00:00:00"/>
    <s v="CUST1314"/>
    <s v="PROD93"/>
    <x v="15"/>
    <n v="4"/>
    <n v="370.5"/>
    <n v="0.13"/>
    <x v="1"/>
    <n v="1289.3399999999999"/>
  </r>
  <r>
    <s v="SALE858"/>
    <d v="2024-11-23T00:00:00"/>
    <s v="CUST1358"/>
    <s v="PROD72"/>
    <x v="13"/>
    <n v="1"/>
    <n v="735.1"/>
    <n v="0.1"/>
    <x v="1"/>
    <n v="661.59"/>
  </r>
  <r>
    <s v="SALE859"/>
    <d v="2024-11-18T00:00:00"/>
    <s v="CUST1135"/>
    <s v="PROD79"/>
    <x v="17"/>
    <n v="3"/>
    <n v="448.55"/>
    <n v="0.05"/>
    <x v="0"/>
    <n v="1278.3675000000001"/>
  </r>
  <r>
    <s v="SALE860"/>
    <d v="2025-02-03T00:00:00"/>
    <s v="CUST1059"/>
    <s v="PROD84"/>
    <x v="13"/>
    <n v="3"/>
    <n v="904.96"/>
    <n v="7.0000000000000007E-2"/>
    <x v="2"/>
    <n v="2524.8384000000001"/>
  </r>
  <r>
    <s v="SALE861"/>
    <d v="2024-11-12T00:00:00"/>
    <s v="CUST1380"/>
    <s v="PROD68"/>
    <x v="13"/>
    <n v="4"/>
    <n v="408.72"/>
    <n v="0.16"/>
    <x v="2"/>
    <n v="1373.2991999999999"/>
  </r>
  <r>
    <s v="SALE862"/>
    <d v="2024-04-30T00:00:00"/>
    <s v="CUST1282"/>
    <s v="PROD71"/>
    <x v="0"/>
    <n v="4"/>
    <n v="770.65"/>
    <n v="0.27"/>
    <x v="0"/>
    <n v="2250.2979999999998"/>
  </r>
  <r>
    <s v="SALE863"/>
    <d v="2025-04-20T00:00:00"/>
    <s v="CUST1203"/>
    <s v="PROD30"/>
    <x v="16"/>
    <n v="1"/>
    <n v="649.22"/>
    <n v="0.03"/>
    <x v="2"/>
    <n v="629.74340000000007"/>
  </r>
  <r>
    <s v="SALE864"/>
    <d v="2024-05-16T00:00:00"/>
    <s v="CUST1348"/>
    <s v="PROD33"/>
    <x v="15"/>
    <n v="2"/>
    <n v="379.78"/>
    <n v="0.2"/>
    <x v="0"/>
    <n v="607.64800000000002"/>
  </r>
  <r>
    <s v="SALE865"/>
    <d v="2025-04-23T00:00:00"/>
    <s v="CUST1248"/>
    <s v="PROD43"/>
    <x v="2"/>
    <n v="3"/>
    <n v="924.15"/>
    <n v="0.1"/>
    <x v="1"/>
    <n v="2495.2049999999999"/>
  </r>
  <r>
    <s v="SALE866"/>
    <d v="2024-10-06T00:00:00"/>
    <s v="CUST1469"/>
    <s v="PROD45"/>
    <x v="1"/>
    <n v="3"/>
    <n v="144.66999999999999"/>
    <n v="0.28999999999999998"/>
    <x v="2"/>
    <n v="308.14710000000002"/>
  </r>
  <r>
    <s v="SALE867"/>
    <d v="2025-02-12T00:00:00"/>
    <s v="CUST1121"/>
    <s v="PROD33"/>
    <x v="10"/>
    <n v="2"/>
    <n v="667.17"/>
    <n v="0.1"/>
    <x v="1"/>
    <n v="1200.9059999999999"/>
  </r>
  <r>
    <s v="SALE868"/>
    <d v="2024-03-31T00:00:00"/>
    <s v="CUST1402"/>
    <s v="PROD66"/>
    <x v="0"/>
    <n v="1"/>
    <n v="984.6"/>
    <n v="0.22"/>
    <x v="0"/>
    <n v="767.98800000000006"/>
  </r>
  <r>
    <s v="SALE869"/>
    <d v="2023-11-30T00:00:00"/>
    <s v="CUST1279"/>
    <s v="PROD13"/>
    <x v="2"/>
    <n v="1"/>
    <n v="139.29"/>
    <n v="0"/>
    <x v="0"/>
    <n v="139.29"/>
  </r>
  <r>
    <s v="SALE870"/>
    <d v="2025-02-14T00:00:00"/>
    <s v="CUST1033"/>
    <s v="PROD16"/>
    <x v="2"/>
    <n v="3"/>
    <n v="459.57"/>
    <n v="0.1"/>
    <x v="2"/>
    <n v="1240.8389999999999"/>
  </r>
  <r>
    <s v="SALE871"/>
    <d v="2024-01-11T00:00:00"/>
    <s v="CUST1066"/>
    <s v="PROD40"/>
    <x v="10"/>
    <n v="1"/>
    <n v="517.82000000000005"/>
    <n v="0.28999999999999998"/>
    <x v="0"/>
    <n v="367.65219999999999"/>
  </r>
  <r>
    <s v="SALE872"/>
    <d v="2024-12-27T00:00:00"/>
    <s v="CUST1379"/>
    <s v="PROD76"/>
    <x v="16"/>
    <n v="4"/>
    <n v="282.45"/>
    <n v="0.28999999999999998"/>
    <x v="2"/>
    <n v="802.1579999999999"/>
  </r>
  <r>
    <s v="SALE873"/>
    <d v="2023-11-20T00:00:00"/>
    <s v="CUST1455"/>
    <s v="PROD87"/>
    <x v="4"/>
    <n v="2"/>
    <n v="386.46"/>
    <n v="0.23"/>
    <x v="2"/>
    <n v="595.14840000000004"/>
  </r>
  <r>
    <s v="SALE874"/>
    <d v="2025-01-04T00:00:00"/>
    <s v="CUST1195"/>
    <s v="PROD19"/>
    <x v="0"/>
    <n v="1"/>
    <n v="270.45"/>
    <n v="0.15"/>
    <x v="2"/>
    <n v="229.88249999999999"/>
  </r>
  <r>
    <s v="SALE875"/>
    <d v="2024-07-20T00:00:00"/>
    <s v="CUST1041"/>
    <s v="PROD76"/>
    <x v="15"/>
    <n v="4"/>
    <n v="762.94"/>
    <n v="0.09"/>
    <x v="2"/>
    <n v="2777.1016"/>
  </r>
  <r>
    <s v="SALE876"/>
    <d v="2023-11-12T00:00:00"/>
    <s v="CUST1494"/>
    <s v="PROD41"/>
    <x v="13"/>
    <n v="1"/>
    <n v="409.03"/>
    <n v="0.25"/>
    <x v="2"/>
    <n v="306.77249999999998"/>
  </r>
  <r>
    <s v="SALE877"/>
    <d v="2024-04-29T00:00:00"/>
    <s v="CUST1219"/>
    <s v="PROD96"/>
    <x v="14"/>
    <n v="2"/>
    <n v="891.13"/>
    <n v="0.13"/>
    <x v="0"/>
    <n v="1550.5662"/>
  </r>
  <r>
    <s v="SALE878"/>
    <d v="2024-10-28T00:00:00"/>
    <s v="CUST1032"/>
    <s v="PROD92"/>
    <x v="9"/>
    <n v="1"/>
    <n v="553.38"/>
    <n v="0.21"/>
    <x v="1"/>
    <n v="437.17020000000002"/>
  </r>
  <r>
    <s v="SALE879"/>
    <d v="2023-12-21T00:00:00"/>
    <s v="CUST1160"/>
    <s v="PROD85"/>
    <x v="13"/>
    <n v="2"/>
    <n v="652.29999999999995"/>
    <n v="0.16"/>
    <x v="2"/>
    <n v="1095.864"/>
  </r>
  <r>
    <s v="SALE880"/>
    <d v="2024-10-10T00:00:00"/>
    <s v="CUST1122"/>
    <s v="PROD42"/>
    <x v="11"/>
    <n v="4"/>
    <n v="194.36"/>
    <n v="0.18"/>
    <x v="2"/>
    <n v="637.50080000000014"/>
  </r>
  <r>
    <s v="SALE881"/>
    <d v="2025-01-03T00:00:00"/>
    <s v="CUST1153"/>
    <s v="PROD92"/>
    <x v="8"/>
    <n v="3"/>
    <n v="476.37"/>
    <n v="0.21"/>
    <x v="2"/>
    <n v="1128.9969000000001"/>
  </r>
  <r>
    <s v="SALE882"/>
    <d v="2024-03-09T00:00:00"/>
    <s v="CUST1365"/>
    <s v="PROD40"/>
    <x v="3"/>
    <n v="3"/>
    <n v="174.57"/>
    <n v="0"/>
    <x v="1"/>
    <n v="523.71"/>
  </r>
  <r>
    <s v="SALE883"/>
    <d v="2024-08-22T00:00:00"/>
    <s v="CUST1119"/>
    <s v="PROD85"/>
    <x v="6"/>
    <n v="3"/>
    <n v="762"/>
    <n v="0.02"/>
    <x v="1"/>
    <n v="2240.2800000000002"/>
  </r>
  <r>
    <s v="SALE884"/>
    <d v="2024-04-13T00:00:00"/>
    <s v="CUST1425"/>
    <s v="PROD72"/>
    <x v="12"/>
    <n v="1"/>
    <n v="44.08"/>
    <n v="0.05"/>
    <x v="0"/>
    <n v="41.875999999999998"/>
  </r>
  <r>
    <s v="SALE885"/>
    <d v="2024-06-23T00:00:00"/>
    <s v="CUST1495"/>
    <s v="PROD59"/>
    <x v="13"/>
    <n v="1"/>
    <n v="992.37"/>
    <n v="0.24"/>
    <x v="2"/>
    <n v="754.20119999999997"/>
  </r>
  <r>
    <s v="SALE886"/>
    <d v="2025-08-07T00:00:00"/>
    <s v="CUST1201"/>
    <s v="PROD31"/>
    <x v="15"/>
    <n v="3"/>
    <n v="465.4"/>
    <n v="0.28999999999999998"/>
    <x v="2"/>
    <n v="991.30199999999979"/>
  </r>
  <r>
    <s v="SALE887"/>
    <d v="2025-03-08T00:00:00"/>
    <s v="CUST1337"/>
    <s v="PROD16"/>
    <x v="15"/>
    <n v="2"/>
    <n v="693.61"/>
    <n v="0.15"/>
    <x v="1"/>
    <n v="1179.1369999999999"/>
  </r>
  <r>
    <s v="SALE888"/>
    <d v="2025-05-24T00:00:00"/>
    <s v="CUST1465"/>
    <s v="PROD67"/>
    <x v="2"/>
    <n v="2"/>
    <n v="995.11"/>
    <n v="0.13"/>
    <x v="1"/>
    <n v="1731.4914000000001"/>
  </r>
  <r>
    <s v="SALE889"/>
    <d v="2025-04-02T00:00:00"/>
    <s v="CUST1381"/>
    <s v="PROD23"/>
    <x v="5"/>
    <n v="3"/>
    <n v="70.97"/>
    <n v="0.06"/>
    <x v="2"/>
    <n v="200.1354"/>
  </r>
  <r>
    <s v="SALE890"/>
    <d v="2024-02-03T00:00:00"/>
    <s v="CUST1113"/>
    <s v="PROD83"/>
    <x v="11"/>
    <n v="3"/>
    <n v="470.42"/>
    <n v="0.16"/>
    <x v="0"/>
    <n v="1185.4584"/>
  </r>
  <r>
    <s v="SALE891"/>
    <d v="2025-10-02T00:00:00"/>
    <s v="CUST1314"/>
    <s v="PROD86"/>
    <x v="9"/>
    <n v="2"/>
    <n v="215.59"/>
    <n v="0.18"/>
    <x v="0"/>
    <n v="353.56760000000003"/>
  </r>
  <r>
    <s v="SALE892"/>
    <d v="2025-08-26T00:00:00"/>
    <s v="CUST1239"/>
    <s v="PROD92"/>
    <x v="6"/>
    <n v="1"/>
    <n v="533.79999999999995"/>
    <n v="0.27"/>
    <x v="2"/>
    <n v="389.67399999999998"/>
  </r>
  <r>
    <s v="SALE893"/>
    <d v="2024-11-18T00:00:00"/>
    <s v="CUST1093"/>
    <s v="PROD32"/>
    <x v="0"/>
    <n v="2"/>
    <n v="732.67"/>
    <n v="0.24"/>
    <x v="1"/>
    <n v="1113.6584"/>
  </r>
  <r>
    <s v="SALE894"/>
    <d v="2023-11-17T00:00:00"/>
    <s v="CUST1489"/>
    <s v="PROD60"/>
    <x v="13"/>
    <n v="4"/>
    <n v="106.48"/>
    <n v="0.1"/>
    <x v="2"/>
    <n v="383.32799999999997"/>
  </r>
  <r>
    <s v="SALE895"/>
    <d v="2025-02-08T00:00:00"/>
    <s v="CUST1105"/>
    <s v="PROD57"/>
    <x v="0"/>
    <n v="1"/>
    <n v="38.950000000000003"/>
    <n v="0.28000000000000003"/>
    <x v="0"/>
    <n v="28.044"/>
  </r>
  <r>
    <s v="SALE896"/>
    <d v="2024-01-03T00:00:00"/>
    <s v="CUST1431"/>
    <s v="PROD96"/>
    <x v="9"/>
    <n v="1"/>
    <n v="835.17"/>
    <n v="0.02"/>
    <x v="2"/>
    <n v="818.46659999999997"/>
  </r>
  <r>
    <s v="SALE897"/>
    <d v="2024-04-07T00:00:00"/>
    <s v="CUST1134"/>
    <s v="PROD83"/>
    <x v="0"/>
    <n v="1"/>
    <n v="113.07"/>
    <n v="0.24"/>
    <x v="0"/>
    <n v="85.933199999999999"/>
  </r>
  <r>
    <s v="SALE898"/>
    <d v="2025-09-30T00:00:00"/>
    <s v="CUST1466"/>
    <s v="PROD94"/>
    <x v="18"/>
    <n v="2"/>
    <n v="451.33"/>
    <n v="0.23"/>
    <x v="2"/>
    <n v="695.04819999999995"/>
  </r>
  <r>
    <s v="SALE899"/>
    <d v="2024-06-13T00:00:00"/>
    <s v="CUST1372"/>
    <s v="PROD86"/>
    <x v="16"/>
    <n v="3"/>
    <n v="619.80999999999995"/>
    <n v="0.16"/>
    <x v="2"/>
    <n v="1561.9212"/>
  </r>
  <r>
    <s v="SALE900"/>
    <d v="2025-02-25T00:00:00"/>
    <s v="CUST1108"/>
    <s v="PROD62"/>
    <x v="4"/>
    <n v="4"/>
    <n v="46.97"/>
    <n v="0.26"/>
    <x v="1"/>
    <n v="139.03120000000001"/>
  </r>
  <r>
    <s v="SALE901"/>
    <d v="2025-05-07T00:00:00"/>
    <s v="CUST1184"/>
    <s v="PROD46"/>
    <x v="17"/>
    <n v="2"/>
    <n v="71.48"/>
    <n v="0.14000000000000001"/>
    <x v="2"/>
    <n v="122.9456"/>
  </r>
  <r>
    <s v="SALE902"/>
    <d v="2025-06-04T00:00:00"/>
    <s v="CUST1000"/>
    <s v="PROD56"/>
    <x v="12"/>
    <n v="2"/>
    <n v="404.08"/>
    <n v="7.0000000000000007E-2"/>
    <x v="0"/>
    <n v="751.58879999999988"/>
  </r>
  <r>
    <s v="SALE903"/>
    <d v="2024-12-27T00:00:00"/>
    <s v="CUST1264"/>
    <s v="PROD17"/>
    <x v="9"/>
    <n v="1"/>
    <n v="519.91"/>
    <n v="0.05"/>
    <x v="2"/>
    <n v="493.91449999999992"/>
  </r>
  <r>
    <s v="SALE904"/>
    <d v="2025-01-15T00:00:00"/>
    <s v="CUST1145"/>
    <s v="PROD48"/>
    <x v="13"/>
    <n v="3"/>
    <n v="566.16"/>
    <n v="0.05"/>
    <x v="1"/>
    <n v="1613.556"/>
  </r>
  <r>
    <s v="SALE905"/>
    <d v="2025-05-22T00:00:00"/>
    <s v="CUST1392"/>
    <s v="PROD52"/>
    <x v="15"/>
    <n v="2"/>
    <n v="295.12"/>
    <n v="0.09"/>
    <x v="2"/>
    <n v="537.11840000000007"/>
  </r>
  <r>
    <s v="SALE906"/>
    <d v="2025-07-10T00:00:00"/>
    <s v="CUST1109"/>
    <s v="PROD34"/>
    <x v="19"/>
    <n v="2"/>
    <n v="414.18"/>
    <n v="0.25"/>
    <x v="1"/>
    <n v="621.27"/>
  </r>
  <r>
    <s v="SALE907"/>
    <d v="2025-09-18T00:00:00"/>
    <s v="CUST1268"/>
    <s v="PROD58"/>
    <x v="2"/>
    <n v="2"/>
    <n v="433.75"/>
    <n v="0"/>
    <x v="0"/>
    <n v="867.5"/>
  </r>
  <r>
    <s v="SALE908"/>
    <d v="2023-12-28T00:00:00"/>
    <s v="CUST1281"/>
    <s v="PROD85"/>
    <x v="12"/>
    <n v="3"/>
    <n v="104.33"/>
    <n v="0.13"/>
    <x v="2"/>
    <n v="272.30130000000003"/>
  </r>
  <r>
    <s v="SALE909"/>
    <d v="2024-07-04T00:00:00"/>
    <s v="CUST1464"/>
    <s v="PROD4"/>
    <x v="18"/>
    <n v="1"/>
    <n v="221.7"/>
    <n v="0.04"/>
    <x v="0"/>
    <n v="212.83199999999999"/>
  </r>
  <r>
    <s v="SALE910"/>
    <d v="2025-05-19T00:00:00"/>
    <s v="CUST1211"/>
    <s v="PROD67"/>
    <x v="3"/>
    <n v="2"/>
    <n v="491.26"/>
    <n v="0.14000000000000001"/>
    <x v="2"/>
    <n v="844.96719999999993"/>
  </r>
  <r>
    <s v="SALE911"/>
    <d v="2024-12-04T00:00:00"/>
    <s v="CUST1181"/>
    <s v="PROD37"/>
    <x v="2"/>
    <n v="4"/>
    <n v="923.14"/>
    <n v="0.15"/>
    <x v="0"/>
    <n v="3138.6759999999999"/>
  </r>
  <r>
    <s v="SALE912"/>
    <d v="2024-11-29T00:00:00"/>
    <s v="CUST1193"/>
    <s v="PROD64"/>
    <x v="4"/>
    <n v="2"/>
    <n v="747.65"/>
    <n v="0.08"/>
    <x v="0"/>
    <n v="1375.6759999999999"/>
  </r>
  <r>
    <s v="SALE913"/>
    <d v="2025-04-26T00:00:00"/>
    <s v="CUST1109"/>
    <s v="PROD42"/>
    <x v="4"/>
    <n v="3"/>
    <n v="94.55"/>
    <n v="0.13"/>
    <x v="2"/>
    <n v="246.77549999999999"/>
  </r>
  <r>
    <s v="SALE914"/>
    <d v="2024-01-17T00:00:00"/>
    <s v="CUST1039"/>
    <s v="PROD15"/>
    <x v="12"/>
    <n v="3"/>
    <n v="620.12"/>
    <n v="0.06"/>
    <x v="0"/>
    <n v="1748.7384"/>
  </r>
  <r>
    <s v="SALE915"/>
    <d v="2025-07-31T00:00:00"/>
    <s v="CUST1486"/>
    <s v="PROD69"/>
    <x v="16"/>
    <n v="2"/>
    <n v="354.09"/>
    <n v="0.12"/>
    <x v="2"/>
    <n v="623.19839999999999"/>
  </r>
  <r>
    <s v="SALE916"/>
    <d v="2024-11-25T00:00:00"/>
    <s v="CUST1130"/>
    <s v="PROD53"/>
    <x v="3"/>
    <n v="3"/>
    <n v="214.94"/>
    <n v="0.22"/>
    <x v="2"/>
    <n v="502.95960000000002"/>
  </r>
  <r>
    <s v="SALE917"/>
    <d v="2024-05-16T00:00:00"/>
    <s v="CUST1199"/>
    <s v="PROD9"/>
    <x v="18"/>
    <n v="2"/>
    <n v="309.77999999999997"/>
    <n v="0.16"/>
    <x v="0"/>
    <n v="520.43039999999996"/>
  </r>
  <r>
    <s v="SALE918"/>
    <d v="2025-05-30T00:00:00"/>
    <s v="CUST1069"/>
    <s v="PROD13"/>
    <x v="0"/>
    <n v="2"/>
    <n v="183.85"/>
    <n v="0.14000000000000001"/>
    <x v="1"/>
    <n v="316.22199999999998"/>
  </r>
  <r>
    <s v="SALE919"/>
    <d v="2023-11-08T00:00:00"/>
    <s v="CUST1409"/>
    <s v="PROD70"/>
    <x v="6"/>
    <n v="1"/>
    <n v="550.05999999999995"/>
    <n v="0.01"/>
    <x v="0"/>
    <n v="544.55939999999998"/>
  </r>
  <r>
    <s v="SALE920"/>
    <d v="2023-11-23T00:00:00"/>
    <s v="CUST1029"/>
    <s v="PROD79"/>
    <x v="5"/>
    <n v="2"/>
    <n v="32.19"/>
    <n v="0.13"/>
    <x v="2"/>
    <n v="56.010599999999997"/>
  </r>
  <r>
    <s v="SALE921"/>
    <d v="2024-06-17T00:00:00"/>
    <s v="CUST1138"/>
    <s v="PROD33"/>
    <x v="12"/>
    <n v="2"/>
    <n v="892.06"/>
    <n v="0.08"/>
    <x v="0"/>
    <n v="1641.3904"/>
  </r>
  <r>
    <s v="SALE922"/>
    <d v="2024-12-02T00:00:00"/>
    <s v="CUST1472"/>
    <s v="PROD58"/>
    <x v="16"/>
    <n v="1"/>
    <n v="127.47"/>
    <n v="0.16"/>
    <x v="2"/>
    <n v="107.0748"/>
  </r>
  <r>
    <s v="SALE923"/>
    <d v="2025-05-01T00:00:00"/>
    <s v="CUST1388"/>
    <s v="PROD77"/>
    <x v="7"/>
    <n v="3"/>
    <n v="212.87"/>
    <n v="0.18"/>
    <x v="0"/>
    <n v="523.66020000000003"/>
  </r>
  <r>
    <s v="SALE924"/>
    <d v="2024-06-28T00:00:00"/>
    <s v="CUST1181"/>
    <s v="PROD81"/>
    <x v="4"/>
    <n v="1"/>
    <n v="26.37"/>
    <n v="0.3"/>
    <x v="2"/>
    <n v="18.459"/>
  </r>
  <r>
    <s v="SALE925"/>
    <d v="2025-04-23T00:00:00"/>
    <s v="CUST1466"/>
    <s v="PROD34"/>
    <x v="14"/>
    <n v="4"/>
    <n v="953.98"/>
    <n v="0.16"/>
    <x v="0"/>
    <n v="3205.3728000000001"/>
  </r>
  <r>
    <s v="SALE926"/>
    <d v="2024-03-18T00:00:00"/>
    <s v="CUST1215"/>
    <s v="PROD67"/>
    <x v="12"/>
    <n v="3"/>
    <n v="968.88"/>
    <n v="0.15"/>
    <x v="0"/>
    <n v="2470.6439999999998"/>
  </r>
  <r>
    <s v="SALE927"/>
    <d v="2025-09-10T00:00:00"/>
    <s v="CUST1187"/>
    <s v="PROD76"/>
    <x v="14"/>
    <n v="1"/>
    <n v="533.04999999999995"/>
    <n v="0.11"/>
    <x v="1"/>
    <n v="474.41449999999998"/>
  </r>
  <r>
    <s v="SALE928"/>
    <d v="2024-12-11T00:00:00"/>
    <s v="CUST1381"/>
    <s v="PROD81"/>
    <x v="8"/>
    <n v="3"/>
    <n v="138.86000000000001"/>
    <n v="0.11"/>
    <x v="1"/>
    <n v="370.75619999999998"/>
  </r>
  <r>
    <s v="SALE929"/>
    <d v="2025-02-18T00:00:00"/>
    <s v="CUST1159"/>
    <s v="PROD22"/>
    <x v="6"/>
    <n v="1"/>
    <n v="588.92999999999995"/>
    <n v="0.03"/>
    <x v="2"/>
    <n v="571.26209999999992"/>
  </r>
  <r>
    <s v="SALE930"/>
    <d v="2024-09-22T00:00:00"/>
    <s v="CUST1403"/>
    <s v="PROD52"/>
    <x v="3"/>
    <n v="2"/>
    <n v="576.83000000000004"/>
    <n v="0.19"/>
    <x v="1"/>
    <n v="934.46460000000013"/>
  </r>
  <r>
    <s v="SALE931"/>
    <d v="2024-02-16T00:00:00"/>
    <s v="CUST1323"/>
    <s v="PROD65"/>
    <x v="18"/>
    <n v="1"/>
    <n v="681.3"/>
    <n v="0.05"/>
    <x v="0"/>
    <n v="647.2349999999999"/>
  </r>
  <r>
    <s v="SALE932"/>
    <d v="2024-05-29T00:00:00"/>
    <s v="CUST1457"/>
    <s v="PROD25"/>
    <x v="10"/>
    <n v="3"/>
    <n v="504.97"/>
    <n v="0.3"/>
    <x v="0"/>
    <n v="1060.4369999999999"/>
  </r>
  <r>
    <s v="SALE933"/>
    <d v="2024-04-14T00:00:00"/>
    <s v="CUST1060"/>
    <s v="PROD38"/>
    <x v="19"/>
    <n v="3"/>
    <n v="649.78"/>
    <n v="0.1"/>
    <x v="1"/>
    <n v="1754.4059999999999"/>
  </r>
  <r>
    <s v="SALE934"/>
    <d v="2024-01-26T00:00:00"/>
    <s v="CUST1245"/>
    <s v="PROD39"/>
    <x v="11"/>
    <n v="2"/>
    <n v="986.73"/>
    <n v="0.05"/>
    <x v="1"/>
    <n v="1874.787"/>
  </r>
  <r>
    <s v="SALE935"/>
    <d v="2023-11-05T00:00:00"/>
    <s v="CUST1119"/>
    <s v="PROD13"/>
    <x v="10"/>
    <n v="2"/>
    <n v="65.44"/>
    <n v="0.05"/>
    <x v="1"/>
    <n v="124.336"/>
  </r>
  <r>
    <s v="SALE936"/>
    <d v="2025-06-16T00:00:00"/>
    <s v="CUST1383"/>
    <s v="PROD63"/>
    <x v="13"/>
    <n v="3"/>
    <n v="953.74"/>
    <n v="0.04"/>
    <x v="0"/>
    <n v="2746.7712000000001"/>
  </r>
  <r>
    <s v="SALE937"/>
    <d v="2024-09-08T00:00:00"/>
    <s v="CUST1067"/>
    <s v="PROD76"/>
    <x v="15"/>
    <n v="3"/>
    <n v="904.48"/>
    <n v="0.21"/>
    <x v="1"/>
    <n v="2143.6176"/>
  </r>
  <r>
    <s v="SALE938"/>
    <d v="2024-10-30T00:00:00"/>
    <s v="CUST1492"/>
    <s v="PROD62"/>
    <x v="10"/>
    <n v="3"/>
    <n v="920.82"/>
    <n v="0.1"/>
    <x v="1"/>
    <n v="2486.2139999999999"/>
  </r>
  <r>
    <s v="SALE939"/>
    <d v="2025-05-26T00:00:00"/>
    <s v="CUST1305"/>
    <s v="PROD28"/>
    <x v="8"/>
    <n v="1"/>
    <n v="182.28"/>
    <n v="0.15"/>
    <x v="2"/>
    <n v="154.93799999999999"/>
  </r>
  <r>
    <s v="SALE940"/>
    <d v="2025-08-11T00:00:00"/>
    <s v="CUST1445"/>
    <s v="PROD31"/>
    <x v="9"/>
    <n v="3"/>
    <n v="938.68"/>
    <n v="0.14000000000000001"/>
    <x v="0"/>
    <n v="2421.7944000000002"/>
  </r>
  <r>
    <s v="SALE941"/>
    <d v="2025-02-02T00:00:00"/>
    <s v="CUST1081"/>
    <s v="PROD91"/>
    <x v="3"/>
    <n v="3"/>
    <n v="219.96"/>
    <n v="0.18"/>
    <x v="1"/>
    <n v="541.10160000000008"/>
  </r>
  <r>
    <s v="SALE942"/>
    <d v="2025-07-03T00:00:00"/>
    <s v="CUST1473"/>
    <s v="PROD71"/>
    <x v="14"/>
    <n v="3"/>
    <n v="385.74"/>
    <n v="0.27"/>
    <x v="0"/>
    <n v="844.77059999999994"/>
  </r>
  <r>
    <s v="SALE943"/>
    <d v="2024-03-29T00:00:00"/>
    <s v="CUST1453"/>
    <s v="PROD81"/>
    <x v="14"/>
    <n v="2"/>
    <n v="830.94"/>
    <n v="0.28000000000000003"/>
    <x v="1"/>
    <n v="1196.5536"/>
  </r>
  <r>
    <s v="SALE944"/>
    <d v="2024-07-30T00:00:00"/>
    <s v="CUST1383"/>
    <s v="PROD3"/>
    <x v="11"/>
    <n v="3"/>
    <n v="462.75"/>
    <n v="0.22"/>
    <x v="1"/>
    <n v="1082.835"/>
  </r>
  <r>
    <s v="SALE945"/>
    <d v="2024-10-02T00:00:00"/>
    <s v="CUST1067"/>
    <s v="PROD14"/>
    <x v="10"/>
    <n v="4"/>
    <n v="973.9"/>
    <n v="0.02"/>
    <x v="2"/>
    <n v="3817.6880000000001"/>
  </r>
  <r>
    <s v="SALE946"/>
    <d v="2024-11-04T00:00:00"/>
    <s v="CUST1140"/>
    <s v="PROD35"/>
    <x v="8"/>
    <n v="2"/>
    <n v="157.18"/>
    <n v="0.15"/>
    <x v="0"/>
    <n v="267.20600000000002"/>
  </r>
  <r>
    <s v="SALE947"/>
    <d v="2024-05-03T00:00:00"/>
    <s v="CUST1013"/>
    <s v="PROD73"/>
    <x v="13"/>
    <n v="3"/>
    <n v="239.57"/>
    <n v="0.16"/>
    <x v="0"/>
    <n v="603.71640000000002"/>
  </r>
  <r>
    <s v="SALE948"/>
    <d v="2024-02-21T00:00:00"/>
    <s v="CUST1327"/>
    <s v="PROD9"/>
    <x v="9"/>
    <n v="4"/>
    <n v="583.21"/>
    <n v="0.2"/>
    <x v="0"/>
    <n v="1866.2719999999999"/>
  </r>
  <r>
    <s v="SALE949"/>
    <d v="2024-04-17T00:00:00"/>
    <s v="CUST1413"/>
    <s v="PROD81"/>
    <x v="2"/>
    <n v="3"/>
    <n v="758.75"/>
    <n v="0.27"/>
    <x v="1"/>
    <n v="1661.6624999999999"/>
  </r>
  <r>
    <s v="SALE950"/>
    <d v="2025-02-01T00:00:00"/>
    <s v="CUST1309"/>
    <s v="PROD61"/>
    <x v="3"/>
    <n v="4"/>
    <n v="372.42"/>
    <n v="0.19"/>
    <x v="0"/>
    <n v="1206.6407999999999"/>
  </r>
  <r>
    <s v="SALE951"/>
    <d v="2025-02-11T00:00:00"/>
    <s v="CUST1154"/>
    <s v="PROD63"/>
    <x v="12"/>
    <n v="4"/>
    <n v="286.27999999999997"/>
    <n v="0.28000000000000003"/>
    <x v="1"/>
    <n v="824.48639999999989"/>
  </r>
  <r>
    <s v="SALE952"/>
    <d v="2025-01-06T00:00:00"/>
    <s v="CUST1279"/>
    <s v="PROD73"/>
    <x v="19"/>
    <n v="3"/>
    <n v="488.37"/>
    <n v="0.27"/>
    <x v="2"/>
    <n v="1069.5302999999999"/>
  </r>
  <r>
    <s v="SALE953"/>
    <d v="2024-03-26T00:00:00"/>
    <s v="CUST1469"/>
    <s v="PROD87"/>
    <x v="2"/>
    <n v="3"/>
    <n v="662.82"/>
    <n v="0.01"/>
    <x v="2"/>
    <n v="1968.5753999999999"/>
  </r>
  <r>
    <s v="SALE954"/>
    <d v="2024-04-30T00:00:00"/>
    <s v="CUST1497"/>
    <s v="PROD6"/>
    <x v="9"/>
    <n v="2"/>
    <n v="824.34"/>
    <n v="0.1"/>
    <x v="2"/>
    <n v="1483.8119999999999"/>
  </r>
  <r>
    <s v="SALE955"/>
    <d v="2024-02-27T00:00:00"/>
    <s v="CUST1113"/>
    <s v="PROD59"/>
    <x v="2"/>
    <n v="1"/>
    <n v="437.12"/>
    <n v="0.21"/>
    <x v="0"/>
    <n v="345.32479999999998"/>
  </r>
  <r>
    <s v="SALE956"/>
    <d v="2024-07-13T00:00:00"/>
    <s v="CUST1357"/>
    <s v="PROD88"/>
    <x v="16"/>
    <n v="3"/>
    <n v="23.37"/>
    <n v="0.15"/>
    <x v="1"/>
    <n v="59.593499999999999"/>
  </r>
  <r>
    <s v="SALE957"/>
    <d v="2025-04-14T00:00:00"/>
    <s v="CUST1187"/>
    <s v="PROD36"/>
    <x v="2"/>
    <n v="1"/>
    <n v="579.69000000000005"/>
    <n v="0.02"/>
    <x v="0"/>
    <n v="568.09620000000007"/>
  </r>
  <r>
    <s v="SALE958"/>
    <d v="2024-12-13T00:00:00"/>
    <s v="CUST1430"/>
    <s v="PROD78"/>
    <x v="7"/>
    <n v="3"/>
    <n v="240.51"/>
    <n v="7.0000000000000007E-2"/>
    <x v="0"/>
    <n v="671.02289999999994"/>
  </r>
  <r>
    <s v="SALE959"/>
    <d v="2025-08-24T00:00:00"/>
    <s v="CUST1382"/>
    <s v="PROD25"/>
    <x v="7"/>
    <n v="2"/>
    <n v="855.4"/>
    <n v="0.08"/>
    <x v="2"/>
    <n v="1573.9359999999999"/>
  </r>
  <r>
    <s v="SALE960"/>
    <d v="2023-10-28T00:00:00"/>
    <s v="CUST1007"/>
    <s v="PROD90"/>
    <x v="4"/>
    <n v="1"/>
    <n v="537.26"/>
    <n v="0.09"/>
    <x v="0"/>
    <n v="488.90660000000003"/>
  </r>
  <r>
    <s v="SALE961"/>
    <d v="2024-12-11T00:00:00"/>
    <s v="CUST1384"/>
    <s v="PROD51"/>
    <x v="15"/>
    <n v="3"/>
    <n v="918.26"/>
    <n v="0.17"/>
    <x v="2"/>
    <n v="2286.4674"/>
  </r>
  <r>
    <s v="SALE962"/>
    <d v="2024-06-29T00:00:00"/>
    <s v="CUST1095"/>
    <s v="PROD6"/>
    <x v="11"/>
    <n v="4"/>
    <n v="579.70000000000005"/>
    <n v="0.18"/>
    <x v="1"/>
    <n v="1901.4159999999999"/>
  </r>
  <r>
    <s v="SALE963"/>
    <d v="2025-02-22T00:00:00"/>
    <s v="CUST1145"/>
    <s v="PROD43"/>
    <x v="16"/>
    <n v="1"/>
    <n v="824.32"/>
    <n v="0.18"/>
    <x v="0"/>
    <n v="675.94240000000013"/>
  </r>
  <r>
    <s v="SALE964"/>
    <d v="2025-01-25T00:00:00"/>
    <s v="CUST1109"/>
    <s v="PROD46"/>
    <x v="10"/>
    <n v="4"/>
    <n v="614.99"/>
    <n v="0.16"/>
    <x v="1"/>
    <n v="2066.3663999999999"/>
  </r>
  <r>
    <s v="SALE965"/>
    <d v="2025-03-14T00:00:00"/>
    <s v="CUST1128"/>
    <s v="PROD62"/>
    <x v="6"/>
    <n v="4"/>
    <n v="189.21"/>
    <n v="0.06"/>
    <x v="2"/>
    <n v="711.42959999999994"/>
  </r>
  <r>
    <s v="SALE966"/>
    <d v="2024-12-03T00:00:00"/>
    <s v="CUST1154"/>
    <s v="PROD62"/>
    <x v="7"/>
    <n v="2"/>
    <n v="233.33"/>
    <n v="0.05"/>
    <x v="0"/>
    <n v="443.327"/>
  </r>
  <r>
    <s v="SALE967"/>
    <d v="2025-05-06T00:00:00"/>
    <s v="CUST1248"/>
    <s v="PROD39"/>
    <x v="14"/>
    <n v="3"/>
    <n v="529.89"/>
    <n v="0.21"/>
    <x v="0"/>
    <n v="1255.8393000000001"/>
  </r>
  <r>
    <s v="SALE968"/>
    <d v="2024-08-14T00:00:00"/>
    <s v="CUST1489"/>
    <s v="PROD92"/>
    <x v="8"/>
    <n v="2"/>
    <n v="954.1"/>
    <n v="0.17"/>
    <x v="1"/>
    <n v="1583.806"/>
  </r>
  <r>
    <s v="SALE969"/>
    <d v="2023-12-14T00:00:00"/>
    <s v="CUST1323"/>
    <s v="PROD65"/>
    <x v="4"/>
    <n v="1"/>
    <n v="370.04"/>
    <n v="0.04"/>
    <x v="2"/>
    <n v="355.23840000000001"/>
  </r>
  <r>
    <s v="SALE970"/>
    <d v="2024-01-06T00:00:00"/>
    <s v="CUST1061"/>
    <s v="PROD96"/>
    <x v="12"/>
    <n v="4"/>
    <n v="492.71"/>
    <n v="0.08"/>
    <x v="0"/>
    <n v="1813.1728000000001"/>
  </r>
  <r>
    <s v="SALE971"/>
    <d v="2024-08-26T00:00:00"/>
    <s v="CUST1280"/>
    <s v="PROD91"/>
    <x v="13"/>
    <n v="4"/>
    <n v="853.26"/>
    <n v="0.24"/>
    <x v="2"/>
    <n v="2593.9104000000002"/>
  </r>
  <r>
    <s v="SALE972"/>
    <d v="2025-03-24T00:00:00"/>
    <s v="CUST1406"/>
    <s v="PROD3"/>
    <x v="9"/>
    <n v="1"/>
    <n v="402.47"/>
    <n v="0.19"/>
    <x v="1"/>
    <n v="326.00070000000011"/>
  </r>
  <r>
    <s v="SALE973"/>
    <d v="2024-01-20T00:00:00"/>
    <s v="CUST1402"/>
    <s v="PROD54"/>
    <x v="14"/>
    <n v="2"/>
    <n v="528.29999999999995"/>
    <n v="0.24"/>
    <x v="0"/>
    <n v="803.01599999999996"/>
  </r>
  <r>
    <s v="SALE974"/>
    <d v="2025-01-10T00:00:00"/>
    <s v="CUST1444"/>
    <s v="PROD10"/>
    <x v="16"/>
    <n v="4"/>
    <n v="599.85"/>
    <n v="0.25"/>
    <x v="0"/>
    <n v="1799.55"/>
  </r>
  <r>
    <s v="SALE975"/>
    <d v="2023-12-21T00:00:00"/>
    <s v="CUST1303"/>
    <s v="PROD16"/>
    <x v="11"/>
    <n v="2"/>
    <n v="61.42"/>
    <n v="0.08"/>
    <x v="1"/>
    <n v="113.0128"/>
  </r>
  <r>
    <s v="SALE976"/>
    <d v="2025-02-05T00:00:00"/>
    <s v="CUST1249"/>
    <s v="PROD19"/>
    <x v="15"/>
    <n v="2"/>
    <n v="466.42"/>
    <n v="0.12"/>
    <x v="1"/>
    <n v="820.89920000000006"/>
  </r>
  <r>
    <s v="SALE977"/>
    <d v="2025-07-19T00:00:00"/>
    <s v="CUST1099"/>
    <s v="PROD31"/>
    <x v="3"/>
    <n v="4"/>
    <n v="540.69000000000005"/>
    <n v="0.09"/>
    <x v="2"/>
    <n v="1968.1116"/>
  </r>
  <r>
    <s v="SALE978"/>
    <d v="2025-03-21T00:00:00"/>
    <s v="CUST1298"/>
    <s v="PROD19"/>
    <x v="13"/>
    <n v="3"/>
    <n v="677.46"/>
    <n v="0.05"/>
    <x v="0"/>
    <n v="1930.761"/>
  </r>
  <r>
    <s v="SALE979"/>
    <d v="2025-04-24T00:00:00"/>
    <s v="CUST1328"/>
    <s v="PROD21"/>
    <x v="8"/>
    <n v="3"/>
    <n v="614.63"/>
    <n v="0.06"/>
    <x v="1"/>
    <n v="1733.2565999999999"/>
  </r>
  <r>
    <s v="SALE980"/>
    <d v="2023-12-12T00:00:00"/>
    <s v="CUST1232"/>
    <s v="PROD66"/>
    <x v="2"/>
    <n v="4"/>
    <n v="649.52"/>
    <n v="0.11"/>
    <x v="0"/>
    <n v="2312.2912000000001"/>
  </r>
  <r>
    <s v="SALE981"/>
    <d v="2024-07-08T00:00:00"/>
    <s v="CUST1445"/>
    <s v="PROD85"/>
    <x v="2"/>
    <n v="2"/>
    <n v="943.93"/>
    <n v="0.22"/>
    <x v="1"/>
    <n v="1472.5308"/>
  </r>
  <r>
    <s v="SALE982"/>
    <d v="2023-10-29T00:00:00"/>
    <s v="CUST1165"/>
    <s v="PROD31"/>
    <x v="2"/>
    <n v="4"/>
    <n v="538.73"/>
    <n v="0.03"/>
    <x v="0"/>
    <n v="2090.2723999999998"/>
  </r>
  <r>
    <s v="SALE983"/>
    <d v="2024-05-20T00:00:00"/>
    <s v="CUST1088"/>
    <s v="PROD66"/>
    <x v="2"/>
    <n v="2"/>
    <n v="853.93"/>
    <n v="0.01"/>
    <x v="1"/>
    <n v="1690.7814000000001"/>
  </r>
  <r>
    <s v="SALE984"/>
    <d v="2025-09-14T00:00:00"/>
    <s v="CUST1491"/>
    <s v="PROD29"/>
    <x v="5"/>
    <n v="4"/>
    <n v="465.42"/>
    <n v="0.26"/>
    <x v="2"/>
    <n v="1377.6432"/>
  </r>
  <r>
    <s v="SALE985"/>
    <d v="2025-04-11T00:00:00"/>
    <s v="CUST1055"/>
    <s v="PROD1"/>
    <x v="19"/>
    <n v="4"/>
    <n v="880.26"/>
    <n v="0.11"/>
    <x v="2"/>
    <n v="3133.7256000000002"/>
  </r>
  <r>
    <s v="SALE986"/>
    <d v="2024-05-17T00:00:00"/>
    <s v="CUST1483"/>
    <s v="PROD51"/>
    <x v="19"/>
    <n v="3"/>
    <n v="461.02"/>
    <n v="0.28999999999999998"/>
    <x v="1"/>
    <n v="981.97259999999994"/>
  </r>
  <r>
    <s v="SALE987"/>
    <d v="2024-10-13T00:00:00"/>
    <s v="CUST1026"/>
    <s v="PROD25"/>
    <x v="13"/>
    <n v="1"/>
    <n v="531.99"/>
    <n v="0.17"/>
    <x v="1"/>
    <n v="441.55169999999998"/>
  </r>
  <r>
    <s v="SALE988"/>
    <d v="2024-07-13T00:00:00"/>
    <s v="CUST1004"/>
    <s v="PROD47"/>
    <x v="1"/>
    <n v="2"/>
    <n v="274.08999999999997"/>
    <n v="0.13"/>
    <x v="1"/>
    <n v="476.91660000000002"/>
  </r>
  <r>
    <s v="SALE989"/>
    <d v="2025-02-06T00:00:00"/>
    <s v="CUST1443"/>
    <s v="PROD88"/>
    <x v="15"/>
    <n v="1"/>
    <n v="66.14"/>
    <n v="0.14000000000000001"/>
    <x v="2"/>
    <n v="56.880400000000002"/>
  </r>
  <r>
    <s v="SALE990"/>
    <d v="2025-08-06T00:00:00"/>
    <s v="CUST1077"/>
    <s v="PROD20"/>
    <x v="11"/>
    <n v="3"/>
    <n v="955.82"/>
    <n v="0.16"/>
    <x v="2"/>
    <n v="2408.6664000000001"/>
  </r>
  <r>
    <s v="SALE991"/>
    <d v="2024-05-20T00:00:00"/>
    <s v="CUST1319"/>
    <s v="PROD22"/>
    <x v="18"/>
    <n v="1"/>
    <n v="904.92"/>
    <n v="0.13"/>
    <x v="0"/>
    <n v="787.28039999999999"/>
  </r>
  <r>
    <s v="SALE992"/>
    <d v="2024-10-10T00:00:00"/>
    <s v="CUST1000"/>
    <s v="PROD40"/>
    <x v="4"/>
    <n v="3"/>
    <n v="490.02"/>
    <n v="0.26"/>
    <x v="0"/>
    <n v="1087.8444"/>
  </r>
  <r>
    <s v="SALE993"/>
    <d v="2024-02-18T00:00:00"/>
    <s v="CUST1363"/>
    <s v="PROD19"/>
    <x v="16"/>
    <n v="2"/>
    <n v="957.54"/>
    <n v="0.1"/>
    <x v="2"/>
    <n v="1723.5719999999999"/>
  </r>
  <r>
    <s v="SALE994"/>
    <d v="2025-09-26T00:00:00"/>
    <s v="CUST1329"/>
    <s v="PROD99"/>
    <x v="13"/>
    <n v="2"/>
    <n v="314.39999999999998"/>
    <n v="7.0000000000000007E-2"/>
    <x v="1"/>
    <n v="584.78399999999988"/>
  </r>
  <r>
    <s v="SALE995"/>
    <d v="2024-03-22T00:00:00"/>
    <s v="CUST1394"/>
    <s v="PROD24"/>
    <x v="16"/>
    <n v="3"/>
    <n v="480.11"/>
    <n v="0.11"/>
    <x v="1"/>
    <n v="1281.8937000000001"/>
  </r>
  <r>
    <s v="SALE996"/>
    <d v="2024-10-14T00:00:00"/>
    <s v="CUST1388"/>
    <s v="PROD48"/>
    <x v="16"/>
    <n v="4"/>
    <n v="826.55"/>
    <n v="0.28000000000000003"/>
    <x v="0"/>
    <n v="2380.4639999999999"/>
  </r>
  <r>
    <s v="SALE997"/>
    <d v="2025-05-28T00:00:00"/>
    <s v="CUST1190"/>
    <s v="PROD27"/>
    <x v="0"/>
    <n v="3"/>
    <n v="530.16999999999996"/>
    <n v="0.18"/>
    <x v="1"/>
    <n v="1304.2182"/>
  </r>
  <r>
    <s v="SALE998"/>
    <d v="2024-08-18T00:00:00"/>
    <s v="CUST1407"/>
    <s v="PROD34"/>
    <x v="1"/>
    <n v="3"/>
    <n v="336.17"/>
    <n v="0.04"/>
    <x v="2"/>
    <n v="968.16959999999995"/>
  </r>
  <r>
    <s v="SALE999"/>
    <d v="2024-01-13T00:00:00"/>
    <s v="CUST1421"/>
    <s v="PROD81"/>
    <x v="2"/>
    <n v="4"/>
    <n v="22.51"/>
    <n v="0.27"/>
    <x v="1"/>
    <n v="65.729200000000006"/>
  </r>
  <r>
    <s v="SALE1000"/>
    <d v="2024-06-13T00:00:00"/>
    <s v="CUST1190"/>
    <s v="PROD59"/>
    <x v="17"/>
    <n v="2"/>
    <n v="909.51"/>
    <n v="0.27"/>
    <x v="0"/>
    <n v="1327.8846000000001"/>
  </r>
  <r>
    <s v="SALE1001"/>
    <d v="2025-04-29T00:00:00"/>
    <s v="CUST1052"/>
    <s v="PROD69"/>
    <x v="7"/>
    <n v="4"/>
    <n v="593.84"/>
    <n v="0.24"/>
    <x v="1"/>
    <n v="1805.2736"/>
  </r>
  <r>
    <s v="SALE1002"/>
    <d v="2024-10-01T00:00:00"/>
    <s v="CUST1109"/>
    <s v="PROD73"/>
    <x v="15"/>
    <n v="3"/>
    <n v="909.11"/>
    <n v="0.23"/>
    <x v="2"/>
    <n v="2100.0441000000001"/>
  </r>
  <r>
    <s v="SALE1003"/>
    <d v="2024-09-07T00:00:00"/>
    <s v="CUST1399"/>
    <s v="PROD24"/>
    <x v="8"/>
    <n v="4"/>
    <n v="996.85"/>
    <n v="0.24"/>
    <x v="1"/>
    <n v="3030.424"/>
  </r>
  <r>
    <s v="SALE1004"/>
    <d v="2025-06-26T00:00:00"/>
    <s v="CUST1300"/>
    <s v="PROD0"/>
    <x v="1"/>
    <n v="1"/>
    <n v="522.69000000000005"/>
    <n v="0.06"/>
    <x v="2"/>
    <n v="491.32860000000011"/>
  </r>
  <r>
    <s v="SALE1005"/>
    <d v="2024-04-23T00:00:00"/>
    <s v="CUST1194"/>
    <s v="PROD54"/>
    <x v="0"/>
    <n v="3"/>
    <n v="261.05"/>
    <n v="0.12"/>
    <x v="1"/>
    <n v="689.17200000000014"/>
  </r>
  <r>
    <s v="SALE1006"/>
    <d v="2025-09-18T00:00:00"/>
    <s v="CUST1087"/>
    <s v="PROD23"/>
    <x v="1"/>
    <n v="3"/>
    <n v="644.73"/>
    <n v="0.01"/>
    <x v="2"/>
    <n v="1914.8480999999999"/>
  </r>
  <r>
    <s v="SALE1007"/>
    <d v="2023-10-18T00:00:00"/>
    <s v="CUST1198"/>
    <s v="PROD75"/>
    <x v="17"/>
    <n v="2"/>
    <n v="541.52"/>
    <n v="0.26"/>
    <x v="1"/>
    <n v="801.44959999999992"/>
  </r>
  <r>
    <s v="SALE1008"/>
    <d v="2023-11-29T00:00:00"/>
    <s v="CUST1426"/>
    <s v="PROD63"/>
    <x v="15"/>
    <n v="1"/>
    <n v="395.18"/>
    <n v="0.09"/>
    <x v="1"/>
    <n v="359.61380000000003"/>
  </r>
  <r>
    <s v="SALE1009"/>
    <d v="2025-03-24T00:00:00"/>
    <s v="CUST1100"/>
    <s v="PROD8"/>
    <x v="2"/>
    <n v="4"/>
    <n v="56.37"/>
    <n v="0.17"/>
    <x v="0"/>
    <n v="187.14840000000001"/>
  </r>
  <r>
    <s v="SALE1010"/>
    <d v="2025-09-08T00:00:00"/>
    <s v="CUST1209"/>
    <s v="PROD79"/>
    <x v="11"/>
    <n v="4"/>
    <n v="202.59"/>
    <n v="0.06"/>
    <x v="2"/>
    <n v="761.73839999999996"/>
  </r>
  <r>
    <s v="SALE1011"/>
    <d v="2024-11-05T00:00:00"/>
    <s v="CUST1004"/>
    <s v="PROD81"/>
    <x v="3"/>
    <n v="2"/>
    <n v="358.36"/>
    <n v="0.05"/>
    <x v="1"/>
    <n v="680.88400000000001"/>
  </r>
  <r>
    <s v="SALE1012"/>
    <d v="2024-08-31T00:00:00"/>
    <s v="CUST1072"/>
    <s v="PROD37"/>
    <x v="14"/>
    <n v="4"/>
    <n v="85.62"/>
    <n v="0.28000000000000003"/>
    <x v="2"/>
    <n v="246.5856"/>
  </r>
  <r>
    <s v="SALE1013"/>
    <d v="2024-06-16T00:00:00"/>
    <s v="CUST1185"/>
    <s v="PROD7"/>
    <x v="1"/>
    <n v="4"/>
    <n v="929.26"/>
    <n v="0.23"/>
    <x v="1"/>
    <n v="2862.1208000000001"/>
  </r>
  <r>
    <s v="SALE1014"/>
    <d v="2025-01-24T00:00:00"/>
    <s v="CUST1309"/>
    <s v="PROD60"/>
    <x v="13"/>
    <n v="2"/>
    <n v="92.64"/>
    <n v="0.14000000000000001"/>
    <x v="2"/>
    <n v="159.3408"/>
  </r>
  <r>
    <s v="SALE1015"/>
    <d v="2025-03-09T00:00:00"/>
    <s v="CUST1248"/>
    <s v="PROD62"/>
    <x v="5"/>
    <n v="4"/>
    <n v="139.05000000000001"/>
    <n v="0.28999999999999998"/>
    <x v="2"/>
    <n v="394.90199999999999"/>
  </r>
  <r>
    <s v="SALE1016"/>
    <d v="2024-06-18T00:00:00"/>
    <s v="CUST1140"/>
    <s v="PROD53"/>
    <x v="5"/>
    <n v="3"/>
    <n v="155.87"/>
    <n v="0.03"/>
    <x v="2"/>
    <n v="453.58170000000001"/>
  </r>
  <r>
    <s v="SALE1017"/>
    <d v="2025-06-29T00:00:00"/>
    <s v="CUST1442"/>
    <s v="PROD34"/>
    <x v="9"/>
    <n v="4"/>
    <n v="115.42"/>
    <n v="0.03"/>
    <x v="2"/>
    <n v="447.82960000000003"/>
  </r>
  <r>
    <s v="SALE1018"/>
    <d v="2025-06-15T00:00:00"/>
    <s v="CUST1122"/>
    <s v="PROD52"/>
    <x v="16"/>
    <n v="3"/>
    <n v="593.62"/>
    <n v="0.08"/>
    <x v="0"/>
    <n v="1638.3912"/>
  </r>
  <r>
    <s v="SALE1019"/>
    <d v="2025-03-17T00:00:00"/>
    <s v="CUST1353"/>
    <s v="PROD45"/>
    <x v="5"/>
    <n v="2"/>
    <n v="825.04"/>
    <n v="0.2"/>
    <x v="0"/>
    <n v="1320.0640000000001"/>
  </r>
  <r>
    <s v="SALE1020"/>
    <d v="2024-01-31T00:00:00"/>
    <s v="CUST1464"/>
    <s v="PROD25"/>
    <x v="13"/>
    <n v="1"/>
    <n v="963.76"/>
    <n v="0.14000000000000001"/>
    <x v="1"/>
    <n v="828.83359999999993"/>
  </r>
  <r>
    <s v="SALE1021"/>
    <d v="2024-05-03T00:00:00"/>
    <s v="CUST1292"/>
    <s v="PROD55"/>
    <x v="16"/>
    <n v="1"/>
    <n v="238.24"/>
    <n v="0.12"/>
    <x v="1"/>
    <n v="209.65119999999999"/>
  </r>
  <r>
    <s v="SALE1022"/>
    <d v="2024-12-18T00:00:00"/>
    <s v="CUST1457"/>
    <s v="PROD82"/>
    <x v="9"/>
    <n v="1"/>
    <n v="756.63"/>
    <n v="0.04"/>
    <x v="1"/>
    <n v="726.36479999999995"/>
  </r>
  <r>
    <s v="SALE1023"/>
    <d v="2025-07-07T00:00:00"/>
    <s v="CUST1019"/>
    <s v="PROD93"/>
    <x v="4"/>
    <n v="3"/>
    <n v="159.76"/>
    <n v="0.22"/>
    <x v="0"/>
    <n v="373.83839999999998"/>
  </r>
  <r>
    <s v="SALE1024"/>
    <d v="2024-03-03T00:00:00"/>
    <s v="CUST1368"/>
    <s v="PROD95"/>
    <x v="2"/>
    <n v="1"/>
    <n v="329.94"/>
    <n v="0.14000000000000001"/>
    <x v="2"/>
    <n v="283.7484"/>
  </r>
  <r>
    <s v="SALE1025"/>
    <d v="2025-03-04T00:00:00"/>
    <s v="CUST1060"/>
    <s v="PROD17"/>
    <x v="2"/>
    <n v="1"/>
    <n v="234.06"/>
    <n v="0.11"/>
    <x v="1"/>
    <n v="208.3134"/>
  </r>
  <r>
    <s v="SALE1026"/>
    <d v="2023-12-18T00:00:00"/>
    <s v="CUST1317"/>
    <s v="PROD81"/>
    <x v="6"/>
    <n v="2"/>
    <n v="773.75"/>
    <n v="0.16"/>
    <x v="1"/>
    <n v="1299.9000000000001"/>
  </r>
  <r>
    <s v="SALE1027"/>
    <d v="2024-05-10T00:00:00"/>
    <s v="CUST1436"/>
    <s v="PROD52"/>
    <x v="14"/>
    <n v="1"/>
    <n v="73.88"/>
    <n v="0.04"/>
    <x v="0"/>
    <n v="70.924799999999991"/>
  </r>
  <r>
    <s v="SALE1028"/>
    <d v="2024-02-15T00:00:00"/>
    <s v="CUST1005"/>
    <s v="PROD86"/>
    <x v="14"/>
    <n v="1"/>
    <n v="859.3"/>
    <n v="0.16"/>
    <x v="1"/>
    <n v="721.8119999999999"/>
  </r>
  <r>
    <s v="SALE1029"/>
    <d v="2024-09-29T00:00:00"/>
    <s v="CUST1129"/>
    <s v="PROD81"/>
    <x v="16"/>
    <n v="4"/>
    <n v="762.43"/>
    <n v="0.05"/>
    <x v="0"/>
    <n v="2897.233999999999"/>
  </r>
  <r>
    <s v="SALE1030"/>
    <d v="2024-05-12T00:00:00"/>
    <s v="CUST1124"/>
    <s v="PROD73"/>
    <x v="6"/>
    <n v="1"/>
    <n v="328.51"/>
    <n v="0.2"/>
    <x v="2"/>
    <n v="262.80799999999999"/>
  </r>
  <r>
    <s v="SALE1031"/>
    <d v="2025-03-03T00:00:00"/>
    <s v="CUST1274"/>
    <s v="PROD44"/>
    <x v="5"/>
    <n v="1"/>
    <n v="34.51"/>
    <n v="0.04"/>
    <x v="2"/>
    <n v="33.129600000000003"/>
  </r>
  <r>
    <s v="SALE1032"/>
    <d v="2023-11-20T00:00:00"/>
    <s v="CUST1105"/>
    <s v="PROD19"/>
    <x v="19"/>
    <n v="3"/>
    <n v="663.73"/>
    <n v="0.06"/>
    <x v="2"/>
    <n v="1871.7185999999999"/>
  </r>
  <r>
    <s v="SALE1033"/>
    <d v="2024-07-06T00:00:00"/>
    <s v="CUST1246"/>
    <s v="PROD33"/>
    <x v="11"/>
    <n v="1"/>
    <n v="409.41"/>
    <n v="0.13"/>
    <x v="1"/>
    <n v="356.18669999999997"/>
  </r>
  <r>
    <s v="SALE1034"/>
    <d v="2025-03-11T00:00:00"/>
    <s v="CUST1092"/>
    <s v="PROD78"/>
    <x v="0"/>
    <n v="3"/>
    <n v="461.03"/>
    <n v="0.11"/>
    <x v="1"/>
    <n v="1230.9501"/>
  </r>
  <r>
    <s v="SALE1035"/>
    <d v="2024-04-12T00:00:00"/>
    <s v="CUST1368"/>
    <s v="PROD19"/>
    <x v="7"/>
    <n v="2"/>
    <n v="760.14"/>
    <n v="0.02"/>
    <x v="2"/>
    <n v="1489.8743999999999"/>
  </r>
  <r>
    <s v="SALE1036"/>
    <d v="2025-04-26T00:00:00"/>
    <s v="CUST1278"/>
    <s v="PROD23"/>
    <x v="8"/>
    <n v="3"/>
    <n v="688.76"/>
    <n v="0.12"/>
    <x v="1"/>
    <n v="1818.3263999999999"/>
  </r>
  <r>
    <s v="SALE1037"/>
    <d v="2025-05-02T00:00:00"/>
    <s v="CUST1159"/>
    <s v="PROD43"/>
    <x v="11"/>
    <n v="2"/>
    <n v="257.77999999999997"/>
    <n v="0.05"/>
    <x v="0"/>
    <n v="489.78199999999993"/>
  </r>
  <r>
    <s v="SALE1038"/>
    <d v="2024-04-18T00:00:00"/>
    <s v="CUST1052"/>
    <s v="PROD53"/>
    <x v="4"/>
    <n v="2"/>
    <n v="314.29000000000002"/>
    <n v="0.19"/>
    <x v="2"/>
    <n v="509.14980000000008"/>
  </r>
  <r>
    <s v="SALE1039"/>
    <d v="2024-08-16T00:00:00"/>
    <s v="CUST1155"/>
    <s v="PROD72"/>
    <x v="7"/>
    <n v="3"/>
    <n v="336.09"/>
    <n v="0.01"/>
    <x v="1"/>
    <n v="998.18729999999994"/>
  </r>
  <r>
    <s v="SALE1040"/>
    <d v="2025-07-23T00:00:00"/>
    <s v="CUST1002"/>
    <s v="PROD75"/>
    <x v="1"/>
    <n v="3"/>
    <n v="202.07"/>
    <n v="0.23"/>
    <x v="1"/>
    <n v="466.78170000000011"/>
  </r>
  <r>
    <s v="SALE1041"/>
    <d v="2025-05-04T00:00:00"/>
    <s v="CUST1310"/>
    <s v="PROD17"/>
    <x v="2"/>
    <n v="2"/>
    <n v="485.25"/>
    <n v="0.28000000000000003"/>
    <x v="0"/>
    <n v="698.76"/>
  </r>
  <r>
    <s v="SALE1042"/>
    <d v="2025-09-06T00:00:00"/>
    <s v="CUST1171"/>
    <s v="PROD75"/>
    <x v="15"/>
    <n v="4"/>
    <n v="552.38"/>
    <n v="0.1"/>
    <x v="1"/>
    <n v="1988.568"/>
  </r>
  <r>
    <s v="SALE1043"/>
    <d v="2023-11-21T00:00:00"/>
    <s v="CUST1107"/>
    <s v="PROD58"/>
    <x v="1"/>
    <n v="4"/>
    <n v="377.26"/>
    <n v="0.22"/>
    <x v="2"/>
    <n v="1177.0512000000001"/>
  </r>
  <r>
    <s v="SALE1044"/>
    <d v="2023-11-27T00:00:00"/>
    <s v="CUST1053"/>
    <s v="PROD47"/>
    <x v="12"/>
    <n v="4"/>
    <n v="189.07"/>
    <n v="0.1"/>
    <x v="2"/>
    <n v="680.65200000000004"/>
  </r>
  <r>
    <s v="SALE1045"/>
    <d v="2025-06-10T00:00:00"/>
    <s v="CUST1499"/>
    <s v="PROD30"/>
    <x v="5"/>
    <n v="3"/>
    <n v="272.27"/>
    <n v="0.01"/>
    <x v="0"/>
    <n v="808.64189999999996"/>
  </r>
  <r>
    <s v="SALE1046"/>
    <d v="2025-05-29T00:00:00"/>
    <s v="CUST1264"/>
    <s v="PROD92"/>
    <x v="19"/>
    <n v="1"/>
    <n v="209.39"/>
    <n v="0.28000000000000003"/>
    <x v="1"/>
    <n v="150.76079999999999"/>
  </r>
  <r>
    <s v="SALE1047"/>
    <d v="2023-12-28T00:00:00"/>
    <s v="CUST1053"/>
    <s v="PROD80"/>
    <x v="11"/>
    <n v="1"/>
    <n v="813.87"/>
    <n v="0.23"/>
    <x v="0"/>
    <n v="626.67989999999998"/>
  </r>
  <r>
    <s v="SALE1048"/>
    <d v="2025-05-06T00:00:00"/>
    <s v="CUST1257"/>
    <s v="PROD28"/>
    <x v="6"/>
    <n v="1"/>
    <n v="143.69999999999999"/>
    <n v="0.19"/>
    <x v="1"/>
    <n v="116.39700000000001"/>
  </r>
  <r>
    <s v="SALE1049"/>
    <d v="2024-04-03T00:00:00"/>
    <s v="CUST1470"/>
    <s v="PROD46"/>
    <x v="8"/>
    <n v="4"/>
    <n v="837.34"/>
    <n v="0.05"/>
    <x v="1"/>
    <n v="3181.8919999999998"/>
  </r>
  <r>
    <s v="SALE1050"/>
    <d v="2025-08-09T00:00:00"/>
    <s v="CUST1120"/>
    <s v="PROD15"/>
    <x v="12"/>
    <n v="1"/>
    <n v="151.66"/>
    <n v="0.16"/>
    <x v="2"/>
    <n v="127.3944"/>
  </r>
  <r>
    <s v="SALE1051"/>
    <d v="2025-03-04T00:00:00"/>
    <s v="CUST1499"/>
    <s v="PROD44"/>
    <x v="2"/>
    <n v="3"/>
    <n v="961.4"/>
    <n v="0.02"/>
    <x v="1"/>
    <n v="2826.5160000000001"/>
  </r>
  <r>
    <s v="SALE1052"/>
    <d v="2024-07-30T00:00:00"/>
    <s v="CUST1370"/>
    <s v="PROD74"/>
    <x v="14"/>
    <n v="4"/>
    <n v="475.98"/>
    <n v="0.19"/>
    <x v="1"/>
    <n v="1542.1751999999999"/>
  </r>
  <r>
    <s v="SALE1053"/>
    <d v="2024-09-16T00:00:00"/>
    <s v="CUST1380"/>
    <s v="PROD38"/>
    <x v="10"/>
    <n v="4"/>
    <n v="132.88999999999999"/>
    <n v="0.12"/>
    <x v="0"/>
    <n v="467.77280000000002"/>
  </r>
  <r>
    <s v="SALE1054"/>
    <d v="2025-07-12T00:00:00"/>
    <s v="CUST1437"/>
    <s v="PROD35"/>
    <x v="18"/>
    <n v="3"/>
    <n v="471.31"/>
    <n v="0"/>
    <x v="1"/>
    <n v="1413.93"/>
  </r>
  <r>
    <s v="SALE1055"/>
    <d v="2024-05-29T00:00:00"/>
    <s v="CUST1464"/>
    <s v="PROD76"/>
    <x v="7"/>
    <n v="2"/>
    <n v="720.32"/>
    <n v="0.26"/>
    <x v="0"/>
    <n v="1066.0735999999999"/>
  </r>
  <r>
    <s v="SALE1056"/>
    <d v="2024-05-19T00:00:00"/>
    <s v="CUST1075"/>
    <s v="PROD66"/>
    <x v="14"/>
    <n v="4"/>
    <n v="99.92"/>
    <n v="0.11"/>
    <x v="2"/>
    <n v="355.71519999999998"/>
  </r>
  <r>
    <s v="SALE1057"/>
    <d v="2025-08-04T00:00:00"/>
    <s v="CUST1067"/>
    <s v="PROD10"/>
    <x v="0"/>
    <n v="3"/>
    <n v="900.63"/>
    <n v="0.11"/>
    <x v="2"/>
    <n v="2404.6821"/>
  </r>
  <r>
    <s v="SALE1058"/>
    <d v="2024-12-03T00:00:00"/>
    <s v="CUST1442"/>
    <s v="PROD46"/>
    <x v="2"/>
    <n v="1"/>
    <n v="681.72"/>
    <n v="0.11"/>
    <x v="1"/>
    <n v="606.73080000000004"/>
  </r>
  <r>
    <s v="SALE1059"/>
    <d v="2023-10-23T00:00:00"/>
    <s v="CUST1009"/>
    <s v="PROD78"/>
    <x v="13"/>
    <n v="2"/>
    <n v="838.22"/>
    <n v="0.3"/>
    <x v="0"/>
    <n v="1173.508"/>
  </r>
  <r>
    <s v="SALE1060"/>
    <d v="2025-05-20T00:00:00"/>
    <s v="CUST1194"/>
    <s v="PROD87"/>
    <x v="18"/>
    <n v="2"/>
    <n v="816.22"/>
    <n v="0.27"/>
    <x v="0"/>
    <n v="1191.6812"/>
  </r>
  <r>
    <s v="SALE1061"/>
    <d v="2024-09-19T00:00:00"/>
    <s v="CUST1380"/>
    <s v="PROD61"/>
    <x v="4"/>
    <n v="2"/>
    <n v="654.12"/>
    <n v="0.27"/>
    <x v="1"/>
    <n v="955.01519999999994"/>
  </r>
  <r>
    <s v="SALE1062"/>
    <d v="2024-04-03T00:00:00"/>
    <s v="CUST1105"/>
    <s v="PROD73"/>
    <x v="13"/>
    <n v="4"/>
    <n v="528.22"/>
    <n v="0.2"/>
    <x v="1"/>
    <n v="1690.3040000000001"/>
  </r>
  <r>
    <s v="SALE1063"/>
    <d v="2025-02-16T00:00:00"/>
    <s v="CUST1221"/>
    <s v="PROD34"/>
    <x v="4"/>
    <n v="4"/>
    <n v="36.72"/>
    <n v="7.0000000000000007E-2"/>
    <x v="2"/>
    <n v="136.5984"/>
  </r>
  <r>
    <s v="SALE1064"/>
    <d v="2024-09-10T00:00:00"/>
    <s v="CUST1370"/>
    <s v="PROD78"/>
    <x v="12"/>
    <n v="2"/>
    <n v="705.97"/>
    <n v="0.1"/>
    <x v="1"/>
    <n v="1270.7460000000001"/>
  </r>
  <r>
    <s v="SALE1065"/>
    <d v="2025-03-20T00:00:00"/>
    <s v="CUST1023"/>
    <s v="PROD40"/>
    <x v="8"/>
    <n v="2"/>
    <n v="994.29"/>
    <n v="0.01"/>
    <x v="1"/>
    <n v="1968.6941999999999"/>
  </r>
  <r>
    <s v="SALE1066"/>
    <d v="2024-11-12T00:00:00"/>
    <s v="CUST1421"/>
    <s v="PROD92"/>
    <x v="14"/>
    <n v="1"/>
    <n v="909.04"/>
    <n v="0.11"/>
    <x v="0"/>
    <n v="809.04560000000004"/>
  </r>
  <r>
    <s v="SALE1067"/>
    <d v="2024-02-12T00:00:00"/>
    <s v="CUST1349"/>
    <s v="PROD34"/>
    <x v="19"/>
    <n v="1"/>
    <n v="164.73"/>
    <n v="0.12"/>
    <x v="1"/>
    <n v="144.9624"/>
  </r>
  <r>
    <s v="SALE1068"/>
    <d v="2025-02-02T00:00:00"/>
    <s v="CUST1062"/>
    <s v="PROD37"/>
    <x v="4"/>
    <n v="2"/>
    <n v="606.35"/>
    <n v="0.16"/>
    <x v="2"/>
    <n v="1018.668"/>
  </r>
  <r>
    <s v="SALE1069"/>
    <d v="2024-07-08T00:00:00"/>
    <s v="CUST1163"/>
    <s v="PROD98"/>
    <x v="5"/>
    <n v="3"/>
    <n v="904.19"/>
    <n v="0.09"/>
    <x v="0"/>
    <n v="2468.4387000000002"/>
  </r>
  <r>
    <s v="SALE1070"/>
    <d v="2024-10-11T00:00:00"/>
    <s v="CUST1151"/>
    <s v="PROD50"/>
    <x v="17"/>
    <n v="4"/>
    <n v="694.61"/>
    <n v="0.18"/>
    <x v="2"/>
    <n v="2278.3208"/>
  </r>
  <r>
    <s v="SALE1071"/>
    <d v="2023-10-16T00:00:00"/>
    <s v="CUST1225"/>
    <s v="PROD89"/>
    <x v="17"/>
    <n v="4"/>
    <n v="753.83"/>
    <n v="0.24"/>
    <x v="0"/>
    <n v="2291.6432"/>
  </r>
  <r>
    <s v="SALE1072"/>
    <d v="2024-12-27T00:00:00"/>
    <s v="CUST1197"/>
    <s v="PROD21"/>
    <x v="2"/>
    <n v="1"/>
    <n v="66.22"/>
    <n v="0.02"/>
    <x v="0"/>
    <n v="64.895600000000002"/>
  </r>
  <r>
    <s v="SALE1073"/>
    <d v="2023-11-11T00:00:00"/>
    <s v="CUST1337"/>
    <s v="PROD64"/>
    <x v="7"/>
    <n v="2"/>
    <n v="891.8"/>
    <n v="0.28999999999999998"/>
    <x v="2"/>
    <n v="1266.356"/>
  </r>
  <r>
    <s v="SALE1074"/>
    <d v="2024-05-16T00:00:00"/>
    <s v="CUST1363"/>
    <s v="PROD75"/>
    <x v="11"/>
    <n v="4"/>
    <n v="255.48"/>
    <n v="0.03"/>
    <x v="2"/>
    <n v="991.26239999999996"/>
  </r>
  <r>
    <s v="SALE1075"/>
    <d v="2024-10-28T00:00:00"/>
    <s v="CUST1301"/>
    <s v="PROD84"/>
    <x v="1"/>
    <n v="4"/>
    <n v="604.87"/>
    <n v="0.28000000000000003"/>
    <x v="1"/>
    <n v="1742.0255999999999"/>
  </r>
  <r>
    <s v="SALE1076"/>
    <d v="2024-03-19T00:00:00"/>
    <s v="CUST1045"/>
    <s v="PROD33"/>
    <x v="1"/>
    <n v="3"/>
    <n v="623.82000000000005"/>
    <n v="0.13"/>
    <x v="2"/>
    <n v="1628.1702"/>
  </r>
  <r>
    <s v="SALE1077"/>
    <d v="2025-08-13T00:00:00"/>
    <s v="CUST1138"/>
    <s v="PROD71"/>
    <x v="9"/>
    <n v="3"/>
    <n v="575.24"/>
    <n v="0.12"/>
    <x v="2"/>
    <n v="1518.6335999999999"/>
  </r>
  <r>
    <s v="SALE1078"/>
    <d v="2025-08-09T00:00:00"/>
    <s v="CUST1414"/>
    <s v="PROD4"/>
    <x v="19"/>
    <n v="1"/>
    <n v="769.4"/>
    <n v="0.16"/>
    <x v="0"/>
    <n v="646.29599999999994"/>
  </r>
  <r>
    <s v="SALE1079"/>
    <d v="2024-05-08T00:00:00"/>
    <s v="CUST1329"/>
    <s v="PROD4"/>
    <x v="1"/>
    <n v="1"/>
    <n v="227.28"/>
    <n v="0.13"/>
    <x v="2"/>
    <n v="197.7336"/>
  </r>
  <r>
    <s v="SALE1080"/>
    <d v="2024-03-10T00:00:00"/>
    <s v="CUST1051"/>
    <s v="PROD2"/>
    <x v="1"/>
    <n v="4"/>
    <n v="127.58"/>
    <n v="0.15"/>
    <x v="0"/>
    <n v="433.77199999999999"/>
  </r>
  <r>
    <s v="SALE1081"/>
    <d v="2025-02-14T00:00:00"/>
    <s v="CUST1418"/>
    <s v="PROD44"/>
    <x v="0"/>
    <n v="1"/>
    <n v="793.21"/>
    <n v="0.09"/>
    <x v="0"/>
    <n v="721.8211"/>
  </r>
  <r>
    <s v="SALE1082"/>
    <d v="2025-08-02T00:00:00"/>
    <s v="CUST1301"/>
    <s v="PROD83"/>
    <x v="18"/>
    <n v="3"/>
    <n v="435.61"/>
    <n v="0.03"/>
    <x v="1"/>
    <n v="1267.6251"/>
  </r>
  <r>
    <s v="SALE1083"/>
    <d v="2024-08-27T00:00:00"/>
    <s v="CUST1385"/>
    <s v="PROD29"/>
    <x v="9"/>
    <n v="1"/>
    <n v="850.06"/>
    <n v="0.28999999999999998"/>
    <x v="1"/>
    <n v="603.54259999999988"/>
  </r>
  <r>
    <s v="SALE1084"/>
    <d v="2024-02-08T00:00:00"/>
    <s v="CUST1347"/>
    <s v="PROD16"/>
    <x v="9"/>
    <n v="2"/>
    <n v="753.92"/>
    <n v="0.17"/>
    <x v="1"/>
    <n v="1251.5072"/>
  </r>
  <r>
    <s v="SALE1085"/>
    <d v="2024-01-20T00:00:00"/>
    <s v="CUST1488"/>
    <s v="PROD4"/>
    <x v="13"/>
    <n v="3"/>
    <n v="408.99"/>
    <n v="0.27"/>
    <x v="1"/>
    <n v="895.68809999999996"/>
  </r>
  <r>
    <s v="SALE1086"/>
    <d v="2024-10-02T00:00:00"/>
    <s v="CUST1285"/>
    <s v="PROD57"/>
    <x v="3"/>
    <n v="3"/>
    <n v="404.5"/>
    <n v="0.22"/>
    <x v="1"/>
    <n v="946.53000000000009"/>
  </r>
  <r>
    <s v="SALE1087"/>
    <d v="2023-11-09T00:00:00"/>
    <s v="CUST1380"/>
    <s v="PROD39"/>
    <x v="0"/>
    <n v="3"/>
    <n v="717.81"/>
    <n v="0.17"/>
    <x v="2"/>
    <n v="1787.3469"/>
  </r>
  <r>
    <s v="SALE1088"/>
    <d v="2023-12-24T00:00:00"/>
    <s v="CUST1251"/>
    <s v="PROD84"/>
    <x v="8"/>
    <n v="3"/>
    <n v="204.77"/>
    <n v="0.14000000000000001"/>
    <x v="0"/>
    <n v="528.3066"/>
  </r>
  <r>
    <s v="SALE1089"/>
    <d v="2025-01-29T00:00:00"/>
    <s v="CUST1039"/>
    <s v="PROD48"/>
    <x v="14"/>
    <n v="4"/>
    <n v="106.23"/>
    <n v="0.28000000000000003"/>
    <x v="2"/>
    <n v="305.94240000000002"/>
  </r>
  <r>
    <s v="SALE1090"/>
    <d v="2025-06-16T00:00:00"/>
    <s v="CUST1325"/>
    <s v="PROD66"/>
    <x v="3"/>
    <n v="2"/>
    <n v="769.48"/>
    <n v="0.11"/>
    <x v="1"/>
    <n v="1369.6744000000001"/>
  </r>
  <r>
    <s v="SALE1091"/>
    <d v="2025-07-29T00:00:00"/>
    <s v="CUST1255"/>
    <s v="PROD57"/>
    <x v="13"/>
    <n v="2"/>
    <n v="714.21"/>
    <n v="0.14000000000000001"/>
    <x v="0"/>
    <n v="1228.4412"/>
  </r>
  <r>
    <s v="SALE1092"/>
    <d v="2024-10-13T00:00:00"/>
    <s v="CUST1271"/>
    <s v="PROD11"/>
    <x v="10"/>
    <n v="4"/>
    <n v="632.24"/>
    <n v="0.25"/>
    <x v="1"/>
    <n v="1896.72"/>
  </r>
  <r>
    <s v="SALE1093"/>
    <d v="2024-10-10T00:00:00"/>
    <s v="CUST1161"/>
    <s v="PROD78"/>
    <x v="0"/>
    <n v="2"/>
    <n v="845.27"/>
    <n v="0.18"/>
    <x v="1"/>
    <n v="1386.2428"/>
  </r>
  <r>
    <s v="SALE1094"/>
    <d v="2025-06-08T00:00:00"/>
    <s v="CUST1497"/>
    <s v="PROD87"/>
    <x v="13"/>
    <n v="1"/>
    <n v="575.94000000000005"/>
    <n v="0.17"/>
    <x v="0"/>
    <n v="478.03019999999998"/>
  </r>
  <r>
    <s v="SALE1095"/>
    <d v="2024-11-24T00:00:00"/>
    <s v="CUST1251"/>
    <s v="PROD84"/>
    <x v="10"/>
    <n v="1"/>
    <n v="907.97"/>
    <n v="0.26"/>
    <x v="2"/>
    <n v="671.89779999999996"/>
  </r>
  <r>
    <s v="SALE1096"/>
    <d v="2025-02-07T00:00:00"/>
    <s v="CUST1266"/>
    <s v="PROD20"/>
    <x v="18"/>
    <n v="1"/>
    <n v="99.35"/>
    <n v="0.08"/>
    <x v="2"/>
    <n v="91.402000000000001"/>
  </r>
  <r>
    <s v="SALE1097"/>
    <d v="2024-10-31T00:00:00"/>
    <s v="CUST1071"/>
    <s v="PROD0"/>
    <x v="0"/>
    <n v="2"/>
    <n v="374.42"/>
    <n v="0.21"/>
    <x v="2"/>
    <n v="591.58360000000005"/>
  </r>
  <r>
    <s v="SALE1098"/>
    <d v="2025-07-31T00:00:00"/>
    <s v="CUST1481"/>
    <s v="PROD15"/>
    <x v="10"/>
    <n v="3"/>
    <n v="248.43"/>
    <n v="0.24"/>
    <x v="2"/>
    <n v="566.42039999999997"/>
  </r>
  <r>
    <s v="SALE1099"/>
    <d v="2024-12-05T00:00:00"/>
    <s v="CUST1468"/>
    <s v="PROD85"/>
    <x v="8"/>
    <n v="1"/>
    <n v="784.46"/>
    <n v="0.14000000000000001"/>
    <x v="2"/>
    <n v="674.63560000000007"/>
  </r>
  <r>
    <s v="SALE1100"/>
    <d v="2024-03-28T00:00:00"/>
    <s v="CUST1259"/>
    <s v="PROD52"/>
    <x v="15"/>
    <n v="3"/>
    <n v="70.88"/>
    <n v="0.27"/>
    <x v="2"/>
    <n v="155.22720000000001"/>
  </r>
  <r>
    <s v="SALE1101"/>
    <d v="2024-12-15T00:00:00"/>
    <s v="CUST1110"/>
    <s v="PROD8"/>
    <x v="8"/>
    <n v="3"/>
    <n v="324.29000000000002"/>
    <n v="0.16"/>
    <x v="2"/>
    <n v="817.21080000000006"/>
  </r>
  <r>
    <s v="SALE1102"/>
    <d v="2025-07-04T00:00:00"/>
    <s v="CUST1141"/>
    <s v="PROD15"/>
    <x v="0"/>
    <n v="4"/>
    <n v="243.92"/>
    <n v="0.02"/>
    <x v="1"/>
    <n v="956.16639999999995"/>
  </r>
  <r>
    <s v="SALE1103"/>
    <d v="2023-11-27T00:00:00"/>
    <s v="CUST1375"/>
    <s v="PROD28"/>
    <x v="13"/>
    <n v="1"/>
    <n v="664.35"/>
    <n v="0"/>
    <x v="0"/>
    <n v="664.35"/>
  </r>
  <r>
    <s v="SALE1104"/>
    <d v="2024-06-25T00:00:00"/>
    <s v="CUST1384"/>
    <s v="PROD21"/>
    <x v="15"/>
    <n v="2"/>
    <n v="218.07"/>
    <n v="0.19"/>
    <x v="1"/>
    <n v="353.27339999999998"/>
  </r>
  <r>
    <s v="SALE1105"/>
    <d v="2023-10-29T00:00:00"/>
    <s v="CUST1383"/>
    <s v="PROD15"/>
    <x v="0"/>
    <n v="4"/>
    <n v="921.83"/>
    <n v="0.27"/>
    <x v="0"/>
    <n v="2691.7435999999998"/>
  </r>
  <r>
    <s v="SALE1106"/>
    <d v="2025-01-04T00:00:00"/>
    <s v="CUST1168"/>
    <s v="PROD50"/>
    <x v="8"/>
    <n v="3"/>
    <n v="326.2"/>
    <n v="0.22"/>
    <x v="2"/>
    <n v="763.30799999999999"/>
  </r>
  <r>
    <s v="SALE1107"/>
    <d v="2025-02-13T00:00:00"/>
    <s v="CUST1458"/>
    <s v="PROD17"/>
    <x v="12"/>
    <n v="1"/>
    <n v="244.25"/>
    <n v="0.09"/>
    <x v="1"/>
    <n v="222.26750000000001"/>
  </r>
  <r>
    <s v="SALE1108"/>
    <d v="2024-06-05T00:00:00"/>
    <s v="CUST1369"/>
    <s v="PROD61"/>
    <x v="15"/>
    <n v="3"/>
    <n v="808.87"/>
    <n v="0.12"/>
    <x v="2"/>
    <n v="2135.4168"/>
  </r>
  <r>
    <s v="SALE1109"/>
    <d v="2024-04-05T00:00:00"/>
    <s v="CUST1338"/>
    <s v="PROD31"/>
    <x v="17"/>
    <n v="3"/>
    <n v="826.15"/>
    <n v="0"/>
    <x v="1"/>
    <n v="2478.4499999999998"/>
  </r>
  <r>
    <s v="SALE1110"/>
    <d v="2024-12-26T00:00:00"/>
    <s v="CUST1187"/>
    <s v="PROD24"/>
    <x v="12"/>
    <n v="3"/>
    <n v="631.20000000000005"/>
    <n v="0.24"/>
    <x v="0"/>
    <n v="1439.136"/>
  </r>
  <r>
    <s v="SALE1111"/>
    <d v="2024-01-25T00:00:00"/>
    <s v="CUST1274"/>
    <s v="PROD58"/>
    <x v="15"/>
    <n v="1"/>
    <n v="937.01"/>
    <n v="7.0000000000000007E-2"/>
    <x v="0"/>
    <n v="871.41929999999991"/>
  </r>
  <r>
    <s v="SALE1112"/>
    <d v="2024-01-25T00:00:00"/>
    <s v="CUST1151"/>
    <s v="PROD73"/>
    <x v="3"/>
    <n v="2"/>
    <n v="644"/>
    <n v="0.04"/>
    <x v="1"/>
    <n v="1236.48"/>
  </r>
  <r>
    <s v="SALE1113"/>
    <d v="2025-08-19T00:00:00"/>
    <s v="CUST1094"/>
    <s v="PROD91"/>
    <x v="3"/>
    <n v="3"/>
    <n v="629.58000000000004"/>
    <n v="0.05"/>
    <x v="0"/>
    <n v="1794.3030000000001"/>
  </r>
  <r>
    <s v="SALE1114"/>
    <d v="2025-05-14T00:00:00"/>
    <s v="CUST1466"/>
    <s v="PROD87"/>
    <x v="17"/>
    <n v="2"/>
    <n v="121.52"/>
    <n v="0.18"/>
    <x v="2"/>
    <n v="199.2928"/>
  </r>
  <r>
    <s v="SALE1115"/>
    <d v="2024-05-08T00:00:00"/>
    <s v="CUST1401"/>
    <s v="PROD65"/>
    <x v="12"/>
    <n v="2"/>
    <n v="549.83000000000004"/>
    <n v="7.0000000000000007E-2"/>
    <x v="1"/>
    <n v="1022.6838"/>
  </r>
  <r>
    <s v="SALE1116"/>
    <d v="2023-10-20T00:00:00"/>
    <s v="CUST1140"/>
    <s v="PROD13"/>
    <x v="2"/>
    <n v="3"/>
    <n v="278.38"/>
    <n v="0.03"/>
    <x v="0"/>
    <n v="810.08579999999995"/>
  </r>
  <r>
    <s v="SALE1117"/>
    <d v="2024-08-06T00:00:00"/>
    <s v="CUST1437"/>
    <s v="PROD96"/>
    <x v="0"/>
    <n v="4"/>
    <n v="723.66"/>
    <n v="0.03"/>
    <x v="1"/>
    <n v="2807.8008"/>
  </r>
  <r>
    <s v="SALE1118"/>
    <d v="2025-01-30T00:00:00"/>
    <s v="CUST1205"/>
    <s v="PROD72"/>
    <x v="11"/>
    <n v="1"/>
    <n v="724.74"/>
    <n v="0.15"/>
    <x v="1"/>
    <n v="616.029"/>
  </r>
  <r>
    <s v="SALE1119"/>
    <d v="2023-12-11T00:00:00"/>
    <s v="CUST1455"/>
    <s v="PROD21"/>
    <x v="5"/>
    <n v="2"/>
    <n v="961.84"/>
    <n v="0.25"/>
    <x v="1"/>
    <n v="1442.76"/>
  </r>
  <r>
    <s v="SALE1120"/>
    <d v="2024-06-03T00:00:00"/>
    <s v="CUST1020"/>
    <s v="PROD37"/>
    <x v="9"/>
    <n v="4"/>
    <n v="21.12"/>
    <n v="0.18"/>
    <x v="2"/>
    <n v="69.273600000000002"/>
  </r>
  <r>
    <s v="SALE1121"/>
    <d v="2024-10-14T00:00:00"/>
    <s v="CUST1319"/>
    <s v="PROD0"/>
    <x v="5"/>
    <n v="3"/>
    <n v="819.93"/>
    <n v="0.08"/>
    <x v="1"/>
    <n v="2263.0068000000001"/>
  </r>
  <r>
    <s v="SALE1122"/>
    <d v="2025-03-09T00:00:00"/>
    <s v="CUST1294"/>
    <s v="PROD42"/>
    <x v="6"/>
    <n v="2"/>
    <n v="700.95"/>
    <n v="0.18"/>
    <x v="0"/>
    <n v="1149.558"/>
  </r>
  <r>
    <s v="SALE1123"/>
    <d v="2025-09-10T00:00:00"/>
    <s v="CUST1141"/>
    <s v="PROD17"/>
    <x v="7"/>
    <n v="2"/>
    <n v="456.38"/>
    <n v="0.12"/>
    <x v="0"/>
    <n v="803.22879999999998"/>
  </r>
  <r>
    <s v="SALE1124"/>
    <d v="2024-06-04T00:00:00"/>
    <s v="CUST1361"/>
    <s v="PROD76"/>
    <x v="7"/>
    <n v="3"/>
    <n v="291.05"/>
    <n v="0.3"/>
    <x v="0"/>
    <n v="611.20500000000004"/>
  </r>
  <r>
    <s v="SALE1125"/>
    <d v="2024-01-16T00:00:00"/>
    <s v="CUST1233"/>
    <s v="PROD95"/>
    <x v="10"/>
    <n v="2"/>
    <n v="463.52"/>
    <n v="0.27"/>
    <x v="1"/>
    <n v="676.73919999999998"/>
  </r>
  <r>
    <s v="SALE1126"/>
    <d v="2024-12-27T00:00:00"/>
    <s v="CUST1379"/>
    <s v="PROD0"/>
    <x v="1"/>
    <n v="3"/>
    <n v="241.64"/>
    <n v="0.28999999999999998"/>
    <x v="1"/>
    <n v="514.69319999999993"/>
  </r>
  <r>
    <s v="SALE1127"/>
    <d v="2025-06-09T00:00:00"/>
    <s v="CUST1483"/>
    <s v="PROD30"/>
    <x v="15"/>
    <n v="2"/>
    <n v="47.86"/>
    <n v="0.03"/>
    <x v="1"/>
    <n v="92.848399999999998"/>
  </r>
  <r>
    <s v="SALE1128"/>
    <d v="2024-08-05T00:00:00"/>
    <s v="CUST1344"/>
    <s v="PROD92"/>
    <x v="0"/>
    <n v="1"/>
    <n v="805.07"/>
    <n v="0.06"/>
    <x v="2"/>
    <n v="756.76580000000001"/>
  </r>
  <r>
    <s v="SALE1129"/>
    <d v="2025-04-06T00:00:00"/>
    <s v="CUST1373"/>
    <s v="PROD34"/>
    <x v="8"/>
    <n v="3"/>
    <n v="848.48"/>
    <n v="0"/>
    <x v="2"/>
    <n v="2545.44"/>
  </r>
  <r>
    <s v="SALE1130"/>
    <d v="2024-08-08T00:00:00"/>
    <s v="CUST1244"/>
    <s v="PROD53"/>
    <x v="2"/>
    <n v="2"/>
    <n v="568.95000000000005"/>
    <n v="0.22"/>
    <x v="0"/>
    <n v="887.56200000000013"/>
  </r>
  <r>
    <s v="SALE1131"/>
    <d v="2025-04-17T00:00:00"/>
    <s v="CUST1162"/>
    <s v="PROD53"/>
    <x v="19"/>
    <n v="3"/>
    <n v="269.83999999999997"/>
    <n v="0.05"/>
    <x v="1"/>
    <n v="769.04399999999998"/>
  </r>
  <r>
    <s v="SALE1132"/>
    <d v="2025-03-30T00:00:00"/>
    <s v="CUST1309"/>
    <s v="PROD62"/>
    <x v="13"/>
    <n v="4"/>
    <n v="267.36"/>
    <n v="0.27"/>
    <x v="1"/>
    <n v="780.69119999999998"/>
  </r>
  <r>
    <s v="SALE1133"/>
    <d v="2024-12-21T00:00:00"/>
    <s v="CUST1114"/>
    <s v="PROD37"/>
    <x v="8"/>
    <n v="1"/>
    <n v="438.41"/>
    <n v="0.09"/>
    <x v="0"/>
    <n v="398.95310000000012"/>
  </r>
  <r>
    <s v="SALE1134"/>
    <d v="2024-05-31T00:00:00"/>
    <s v="CUST1164"/>
    <s v="PROD51"/>
    <x v="14"/>
    <n v="2"/>
    <n v="86.72"/>
    <n v="0.28000000000000003"/>
    <x v="2"/>
    <n v="124.8768"/>
  </r>
  <r>
    <s v="SALE1135"/>
    <d v="2025-03-06T00:00:00"/>
    <s v="CUST1425"/>
    <s v="PROD89"/>
    <x v="16"/>
    <n v="4"/>
    <n v="630.21"/>
    <n v="0.14000000000000001"/>
    <x v="2"/>
    <n v="2167.9223999999999"/>
  </r>
  <r>
    <s v="SALE1136"/>
    <d v="2024-10-10T00:00:00"/>
    <s v="CUST1359"/>
    <s v="PROD59"/>
    <x v="16"/>
    <n v="3"/>
    <n v="180.84"/>
    <n v="0.03"/>
    <x v="1"/>
    <n v="526.24439999999993"/>
  </r>
  <r>
    <s v="SALE1137"/>
    <d v="2024-05-29T00:00:00"/>
    <s v="CUST1004"/>
    <s v="PROD64"/>
    <x v="9"/>
    <n v="1"/>
    <n v="453.41"/>
    <n v="0.04"/>
    <x v="2"/>
    <n v="435.27359999999999"/>
  </r>
  <r>
    <s v="SALE1138"/>
    <d v="2025-10-10T00:00:00"/>
    <s v="CUST1024"/>
    <s v="PROD51"/>
    <x v="16"/>
    <n v="1"/>
    <n v="629.09"/>
    <n v="0.02"/>
    <x v="0"/>
    <n v="616.50819999999999"/>
  </r>
  <r>
    <s v="SALE1139"/>
    <d v="2024-08-14T00:00:00"/>
    <s v="CUST1022"/>
    <s v="PROD77"/>
    <x v="17"/>
    <n v="2"/>
    <n v="257.45"/>
    <n v="0"/>
    <x v="2"/>
    <n v="514.9"/>
  </r>
  <r>
    <s v="SALE1140"/>
    <d v="2025-07-23T00:00:00"/>
    <s v="CUST1179"/>
    <s v="PROD34"/>
    <x v="10"/>
    <n v="2"/>
    <n v="696.61"/>
    <n v="0.17"/>
    <x v="1"/>
    <n v="1156.3725999999999"/>
  </r>
  <r>
    <s v="SALE1141"/>
    <d v="2024-05-04T00:00:00"/>
    <s v="CUST1373"/>
    <s v="PROD46"/>
    <x v="4"/>
    <n v="2"/>
    <n v="143.79"/>
    <n v="0.1"/>
    <x v="1"/>
    <n v="258.822"/>
  </r>
  <r>
    <s v="SALE1142"/>
    <d v="2024-11-12T00:00:00"/>
    <s v="CUST1296"/>
    <s v="PROD83"/>
    <x v="8"/>
    <n v="3"/>
    <n v="460.93"/>
    <n v="0.19"/>
    <x v="2"/>
    <n v="1120.0599"/>
  </r>
  <r>
    <s v="SALE1143"/>
    <d v="2024-01-10T00:00:00"/>
    <s v="CUST1499"/>
    <s v="PROD28"/>
    <x v="11"/>
    <n v="2"/>
    <n v="67.55"/>
    <n v="0.03"/>
    <x v="0"/>
    <n v="131.047"/>
  </r>
  <r>
    <s v="SALE1144"/>
    <d v="2024-05-21T00:00:00"/>
    <s v="CUST1210"/>
    <s v="PROD49"/>
    <x v="8"/>
    <n v="3"/>
    <n v="803.31"/>
    <n v="0.1"/>
    <x v="1"/>
    <n v="2168.9369999999999"/>
  </r>
  <r>
    <s v="SALE1145"/>
    <d v="2025-06-13T00:00:00"/>
    <s v="CUST1432"/>
    <s v="PROD16"/>
    <x v="13"/>
    <n v="4"/>
    <n v="254.71"/>
    <n v="0.2"/>
    <x v="2"/>
    <n v="815.07200000000012"/>
  </r>
  <r>
    <s v="SALE1146"/>
    <d v="2024-08-04T00:00:00"/>
    <s v="CUST1051"/>
    <s v="PROD50"/>
    <x v="5"/>
    <n v="4"/>
    <n v="594.89"/>
    <n v="0.3"/>
    <x v="1"/>
    <n v="1665.692"/>
  </r>
  <r>
    <s v="SALE1147"/>
    <d v="2025-07-16T00:00:00"/>
    <s v="CUST1219"/>
    <s v="PROD91"/>
    <x v="6"/>
    <n v="2"/>
    <n v="844.31"/>
    <n v="7.0000000000000007E-2"/>
    <x v="1"/>
    <n v="1570.4166"/>
  </r>
  <r>
    <s v="SALE1148"/>
    <d v="2024-10-04T00:00:00"/>
    <s v="CUST1134"/>
    <s v="PROD15"/>
    <x v="16"/>
    <n v="4"/>
    <n v="101.33"/>
    <n v="0"/>
    <x v="0"/>
    <n v="405.32"/>
  </r>
  <r>
    <s v="SALE1149"/>
    <d v="2025-06-16T00:00:00"/>
    <s v="CUST1131"/>
    <s v="PROD26"/>
    <x v="2"/>
    <n v="3"/>
    <n v="922.56"/>
    <n v="0.18"/>
    <x v="1"/>
    <n v="2269.4976000000001"/>
  </r>
  <r>
    <s v="SALE1150"/>
    <d v="2024-03-01T00:00:00"/>
    <s v="CUST1432"/>
    <s v="PROD38"/>
    <x v="7"/>
    <n v="4"/>
    <n v="867.19"/>
    <n v="7.0000000000000007E-2"/>
    <x v="2"/>
    <n v="3225.9468000000002"/>
  </r>
  <r>
    <s v="SALE1151"/>
    <d v="2024-06-11T00:00:00"/>
    <s v="CUST1006"/>
    <s v="PROD83"/>
    <x v="1"/>
    <n v="3"/>
    <n v="816.87"/>
    <n v="0.14000000000000001"/>
    <x v="1"/>
    <n v="2107.5246000000002"/>
  </r>
  <r>
    <s v="SALE1152"/>
    <d v="2025-09-24T00:00:00"/>
    <s v="CUST1480"/>
    <s v="PROD65"/>
    <x v="0"/>
    <n v="3"/>
    <n v="258.06"/>
    <n v="0"/>
    <x v="1"/>
    <n v="774.18000000000006"/>
  </r>
  <r>
    <s v="SALE1153"/>
    <d v="2025-02-06T00:00:00"/>
    <s v="CUST1312"/>
    <s v="PROD38"/>
    <x v="7"/>
    <n v="2"/>
    <n v="574.58000000000004"/>
    <n v="0.06"/>
    <x v="0"/>
    <n v="1080.2103999999999"/>
  </r>
  <r>
    <s v="SALE1154"/>
    <d v="2024-10-22T00:00:00"/>
    <s v="CUST1022"/>
    <s v="PROD83"/>
    <x v="16"/>
    <n v="2"/>
    <n v="472.18"/>
    <n v="0.27"/>
    <x v="1"/>
    <n v="689.38279999999997"/>
  </r>
  <r>
    <s v="SALE1155"/>
    <d v="2024-09-21T00:00:00"/>
    <s v="CUST1340"/>
    <s v="PROD41"/>
    <x v="3"/>
    <n v="2"/>
    <n v="20.47"/>
    <n v="0.12"/>
    <x v="2"/>
    <n v="36.027200000000001"/>
  </r>
  <r>
    <s v="SALE1156"/>
    <d v="2025-09-23T00:00:00"/>
    <s v="CUST1023"/>
    <s v="PROD22"/>
    <x v="4"/>
    <n v="3"/>
    <n v="235.41"/>
    <n v="0.15"/>
    <x v="1"/>
    <n v="600.29549999999995"/>
  </r>
  <r>
    <s v="SALE1157"/>
    <d v="2025-06-03T00:00:00"/>
    <s v="CUST1230"/>
    <s v="PROD78"/>
    <x v="4"/>
    <n v="3"/>
    <n v="744.9"/>
    <n v="0.27"/>
    <x v="1"/>
    <n v="1631.3309999999999"/>
  </r>
  <r>
    <s v="SALE1158"/>
    <d v="2024-09-24T00:00:00"/>
    <s v="CUST1047"/>
    <s v="PROD18"/>
    <x v="0"/>
    <n v="2"/>
    <n v="382.2"/>
    <n v="0.15"/>
    <x v="0"/>
    <n v="649.74"/>
  </r>
  <r>
    <s v="SALE1159"/>
    <d v="2025-08-12T00:00:00"/>
    <s v="CUST1346"/>
    <s v="PROD90"/>
    <x v="9"/>
    <n v="1"/>
    <n v="269.25"/>
    <n v="0.14000000000000001"/>
    <x v="1"/>
    <n v="231.55500000000001"/>
  </r>
  <r>
    <s v="SALE1160"/>
    <d v="2024-03-16T00:00:00"/>
    <s v="CUST1365"/>
    <s v="PROD30"/>
    <x v="19"/>
    <n v="2"/>
    <n v="723.75"/>
    <n v="0.03"/>
    <x v="1"/>
    <n v="1404.075"/>
  </r>
  <r>
    <s v="SALE1161"/>
    <d v="2025-06-24T00:00:00"/>
    <s v="CUST1281"/>
    <s v="PROD19"/>
    <x v="12"/>
    <n v="4"/>
    <n v="58.92"/>
    <n v="0.18"/>
    <x v="0"/>
    <n v="193.2576"/>
  </r>
  <r>
    <s v="SALE1162"/>
    <d v="2024-05-26T00:00:00"/>
    <s v="CUST1188"/>
    <s v="PROD71"/>
    <x v="15"/>
    <n v="2"/>
    <n v="913.08"/>
    <n v="0.26"/>
    <x v="0"/>
    <n v="1351.3584000000001"/>
  </r>
  <r>
    <s v="SALE1163"/>
    <d v="2025-02-03T00:00:00"/>
    <s v="CUST1242"/>
    <s v="PROD81"/>
    <x v="8"/>
    <n v="1"/>
    <n v="791.83"/>
    <n v="0.28000000000000003"/>
    <x v="1"/>
    <n v="570.11760000000004"/>
  </r>
  <r>
    <s v="SALE1164"/>
    <d v="2024-08-02T00:00:00"/>
    <s v="CUST1471"/>
    <s v="PROD3"/>
    <x v="10"/>
    <n v="1"/>
    <n v="74.290000000000006"/>
    <n v="0.3"/>
    <x v="2"/>
    <n v="52.003"/>
  </r>
  <r>
    <s v="SALE1165"/>
    <d v="2023-11-21T00:00:00"/>
    <s v="CUST1243"/>
    <s v="PROD35"/>
    <x v="6"/>
    <n v="2"/>
    <n v="961.68"/>
    <n v="0.27"/>
    <x v="1"/>
    <n v="1404.0527999999999"/>
  </r>
  <r>
    <s v="SALE1166"/>
    <d v="2025-03-06T00:00:00"/>
    <s v="CUST1494"/>
    <s v="PROD19"/>
    <x v="7"/>
    <n v="1"/>
    <n v="90.72"/>
    <n v="0.1"/>
    <x v="1"/>
    <n v="81.647999999999996"/>
  </r>
  <r>
    <s v="SALE1167"/>
    <d v="2025-02-01T00:00:00"/>
    <s v="CUST1060"/>
    <s v="PROD58"/>
    <x v="4"/>
    <n v="1"/>
    <n v="458.69"/>
    <n v="0.16"/>
    <x v="1"/>
    <n v="385.2996"/>
  </r>
  <r>
    <s v="SALE1168"/>
    <d v="2024-02-24T00:00:00"/>
    <s v="CUST1231"/>
    <s v="PROD34"/>
    <x v="4"/>
    <n v="1"/>
    <n v="168.29"/>
    <n v="0.05"/>
    <x v="1"/>
    <n v="159.87549999999999"/>
  </r>
  <r>
    <s v="SALE1169"/>
    <d v="2024-09-14T00:00:00"/>
    <s v="CUST1211"/>
    <s v="PROD17"/>
    <x v="1"/>
    <n v="1"/>
    <n v="391.77"/>
    <n v="0.1"/>
    <x v="1"/>
    <n v="352.59300000000002"/>
  </r>
  <r>
    <s v="SALE1170"/>
    <d v="2025-08-31T00:00:00"/>
    <s v="CUST1343"/>
    <s v="PROD12"/>
    <x v="7"/>
    <n v="1"/>
    <n v="424.83"/>
    <n v="0.05"/>
    <x v="2"/>
    <n v="403.58850000000001"/>
  </r>
  <r>
    <s v="SALE1171"/>
    <d v="2024-01-17T00:00:00"/>
    <s v="CUST1053"/>
    <s v="PROD11"/>
    <x v="0"/>
    <n v="1"/>
    <n v="499.46"/>
    <n v="0.1"/>
    <x v="0"/>
    <n v="449.51400000000001"/>
  </r>
  <r>
    <s v="SALE1172"/>
    <d v="2024-02-14T00:00:00"/>
    <s v="CUST1019"/>
    <s v="PROD99"/>
    <x v="8"/>
    <n v="2"/>
    <n v="698.34"/>
    <n v="0.15"/>
    <x v="1"/>
    <n v="1187.1780000000001"/>
  </r>
  <r>
    <s v="SALE1173"/>
    <d v="2023-10-14T00:00:00"/>
    <s v="CUST1283"/>
    <s v="PROD56"/>
    <x v="9"/>
    <n v="2"/>
    <n v="805.08"/>
    <n v="0.27"/>
    <x v="1"/>
    <n v="1175.4168"/>
  </r>
  <r>
    <s v="SALE1174"/>
    <d v="2025-03-26T00:00:00"/>
    <s v="CUST1466"/>
    <s v="PROD76"/>
    <x v="17"/>
    <n v="4"/>
    <n v="934.79"/>
    <n v="0.08"/>
    <x v="1"/>
    <n v="3440.0272"/>
  </r>
  <r>
    <s v="SALE1175"/>
    <d v="2025-10-02T00:00:00"/>
    <s v="CUST1019"/>
    <s v="PROD60"/>
    <x v="8"/>
    <n v="2"/>
    <n v="424.54"/>
    <n v="0.24"/>
    <x v="1"/>
    <n v="645.30080000000009"/>
  </r>
  <r>
    <s v="SALE1176"/>
    <d v="2024-06-19T00:00:00"/>
    <s v="CUST1327"/>
    <s v="PROD84"/>
    <x v="1"/>
    <n v="1"/>
    <n v="235.44"/>
    <n v="0.19"/>
    <x v="2"/>
    <n v="190.7064"/>
  </r>
  <r>
    <s v="SALE1177"/>
    <d v="2024-10-03T00:00:00"/>
    <s v="CUST1271"/>
    <s v="PROD49"/>
    <x v="13"/>
    <n v="2"/>
    <n v="620.71"/>
    <n v="0.27"/>
    <x v="0"/>
    <n v="906.23660000000007"/>
  </r>
  <r>
    <s v="SALE1178"/>
    <d v="2024-04-15T00:00:00"/>
    <s v="CUST1115"/>
    <s v="PROD16"/>
    <x v="19"/>
    <n v="2"/>
    <n v="851.77"/>
    <n v="0.13"/>
    <x v="1"/>
    <n v="1482.0798"/>
  </r>
  <r>
    <s v="SALE1179"/>
    <d v="2024-10-04T00:00:00"/>
    <s v="CUST1168"/>
    <s v="PROD45"/>
    <x v="8"/>
    <n v="3"/>
    <n v="876.01"/>
    <n v="0.2"/>
    <x v="0"/>
    <n v="2102.424"/>
  </r>
  <r>
    <s v="SALE1180"/>
    <d v="2024-03-02T00:00:00"/>
    <s v="CUST1276"/>
    <s v="PROD27"/>
    <x v="11"/>
    <n v="2"/>
    <n v="717.21"/>
    <n v="0.15"/>
    <x v="2"/>
    <n v="1219.2570000000001"/>
  </r>
  <r>
    <s v="SALE1181"/>
    <d v="2024-02-21T00:00:00"/>
    <s v="CUST1056"/>
    <s v="PROD41"/>
    <x v="2"/>
    <n v="2"/>
    <n v="871.43"/>
    <n v="0.05"/>
    <x v="0"/>
    <n v="1655.7170000000001"/>
  </r>
  <r>
    <s v="SALE1182"/>
    <d v="2024-01-30T00:00:00"/>
    <s v="CUST1453"/>
    <s v="PROD36"/>
    <x v="4"/>
    <n v="1"/>
    <n v="514.65"/>
    <n v="0.18"/>
    <x v="0"/>
    <n v="422.01299999999998"/>
  </r>
  <r>
    <s v="SALE1183"/>
    <d v="2024-12-24T00:00:00"/>
    <s v="CUST1459"/>
    <s v="PROD62"/>
    <x v="9"/>
    <n v="3"/>
    <n v="198.76"/>
    <n v="0.28000000000000003"/>
    <x v="2"/>
    <n v="429.32159999999999"/>
  </r>
  <r>
    <s v="SALE1184"/>
    <d v="2025-06-03T00:00:00"/>
    <s v="CUST1225"/>
    <s v="PROD63"/>
    <x v="0"/>
    <n v="2"/>
    <n v="975.72"/>
    <n v="0.16"/>
    <x v="2"/>
    <n v="1639.2095999999999"/>
  </r>
  <r>
    <s v="SALE1185"/>
    <d v="2024-08-01T00:00:00"/>
    <s v="CUST1420"/>
    <s v="PROD15"/>
    <x v="8"/>
    <n v="1"/>
    <n v="86.03"/>
    <n v="0.01"/>
    <x v="0"/>
    <n v="85.169700000000006"/>
  </r>
  <r>
    <s v="SALE1186"/>
    <d v="2025-08-28T00:00:00"/>
    <s v="CUST1087"/>
    <s v="PROD54"/>
    <x v="18"/>
    <n v="4"/>
    <n v="705.12"/>
    <n v="0.15"/>
    <x v="1"/>
    <n v="2397.4079999999999"/>
  </r>
  <r>
    <s v="SALE1187"/>
    <d v="2024-11-06T00:00:00"/>
    <s v="CUST1371"/>
    <s v="PROD18"/>
    <x v="18"/>
    <n v="3"/>
    <n v="99.77"/>
    <n v="0.01"/>
    <x v="1"/>
    <n v="296.31689999999998"/>
  </r>
  <r>
    <s v="SALE1188"/>
    <d v="2024-08-26T00:00:00"/>
    <s v="CUST1209"/>
    <s v="PROD34"/>
    <x v="11"/>
    <n v="2"/>
    <n v="166.26"/>
    <n v="0.14000000000000001"/>
    <x v="1"/>
    <n v="285.96719999999999"/>
  </r>
  <r>
    <s v="SALE1189"/>
    <d v="2025-03-13T00:00:00"/>
    <s v="CUST1459"/>
    <s v="PROD26"/>
    <x v="3"/>
    <n v="1"/>
    <n v="429.25"/>
    <n v="0.28999999999999998"/>
    <x v="0"/>
    <n v="304.76749999999998"/>
  </r>
  <r>
    <s v="SALE1190"/>
    <d v="2024-06-25T00:00:00"/>
    <s v="CUST1443"/>
    <s v="PROD0"/>
    <x v="11"/>
    <n v="2"/>
    <n v="540.48"/>
    <n v="0.28999999999999998"/>
    <x v="0"/>
    <n v="767.48159999999996"/>
  </r>
  <r>
    <s v="SALE1191"/>
    <d v="2025-10-06T00:00:00"/>
    <s v="CUST1269"/>
    <s v="PROD59"/>
    <x v="7"/>
    <n v="2"/>
    <n v="579.52"/>
    <n v="0.01"/>
    <x v="1"/>
    <n v="1147.4495999999999"/>
  </r>
  <r>
    <s v="SALE1192"/>
    <d v="2024-11-26T00:00:00"/>
    <s v="CUST1026"/>
    <s v="PROD69"/>
    <x v="1"/>
    <n v="4"/>
    <n v="477.52"/>
    <n v="7.0000000000000007E-2"/>
    <x v="1"/>
    <n v="1776.3743999999999"/>
  </r>
  <r>
    <s v="SALE1193"/>
    <d v="2025-02-17T00:00:00"/>
    <s v="CUST1259"/>
    <s v="PROD91"/>
    <x v="16"/>
    <n v="3"/>
    <n v="242.58"/>
    <n v="0.25"/>
    <x v="0"/>
    <n v="545.80500000000006"/>
  </r>
  <r>
    <s v="SALE1194"/>
    <d v="2023-11-20T00:00:00"/>
    <s v="CUST1367"/>
    <s v="PROD26"/>
    <x v="1"/>
    <n v="2"/>
    <n v="519.29999999999995"/>
    <n v="0.09"/>
    <x v="1"/>
    <n v="945.12599999999998"/>
  </r>
  <r>
    <s v="SALE1195"/>
    <d v="2025-01-27T00:00:00"/>
    <s v="CUST1491"/>
    <s v="PROD94"/>
    <x v="19"/>
    <n v="3"/>
    <n v="845.67"/>
    <n v="0.12"/>
    <x v="2"/>
    <n v="2232.5688"/>
  </r>
  <r>
    <s v="SALE1196"/>
    <d v="2024-04-13T00:00:00"/>
    <s v="CUST1305"/>
    <s v="PROD55"/>
    <x v="9"/>
    <n v="4"/>
    <n v="750.26"/>
    <n v="0.01"/>
    <x v="1"/>
    <n v="2971.0295999999998"/>
  </r>
  <r>
    <s v="SALE1197"/>
    <d v="2024-03-31T00:00:00"/>
    <s v="CUST1332"/>
    <s v="PROD92"/>
    <x v="18"/>
    <n v="4"/>
    <n v="294.38"/>
    <n v="0.2"/>
    <x v="0"/>
    <n v="942.01600000000008"/>
  </r>
  <r>
    <s v="SALE1198"/>
    <d v="2025-09-19T00:00:00"/>
    <s v="CUST1097"/>
    <s v="PROD96"/>
    <x v="17"/>
    <n v="3"/>
    <n v="583.52"/>
    <n v="7.0000000000000007E-2"/>
    <x v="1"/>
    <n v="1628.0208"/>
  </r>
  <r>
    <s v="SALE1199"/>
    <d v="2024-06-10T00:00:00"/>
    <s v="CUST1470"/>
    <s v="PROD89"/>
    <x v="9"/>
    <n v="2"/>
    <n v="635.22"/>
    <n v="0.3"/>
    <x v="2"/>
    <n v="889.30799999999999"/>
  </r>
  <r>
    <s v="SALE1200"/>
    <d v="2024-01-22T00:00:00"/>
    <s v="CUST1428"/>
    <s v="PROD66"/>
    <x v="17"/>
    <n v="1"/>
    <n v="743.55"/>
    <n v="0.11"/>
    <x v="2"/>
    <n v="661.7595"/>
  </r>
  <r>
    <s v="SALE1201"/>
    <d v="2024-03-26T00:00:00"/>
    <s v="CUST1101"/>
    <s v="PROD44"/>
    <x v="0"/>
    <n v="4"/>
    <n v="530.45000000000005"/>
    <n v="0.13"/>
    <x v="0"/>
    <n v="1845.9659999999999"/>
  </r>
  <r>
    <s v="SALE1202"/>
    <d v="2024-03-20T00:00:00"/>
    <s v="CUST1264"/>
    <s v="PROD66"/>
    <x v="11"/>
    <n v="2"/>
    <n v="972.4"/>
    <n v="0.06"/>
    <x v="2"/>
    <n v="1828.1120000000001"/>
  </r>
  <r>
    <s v="SALE1203"/>
    <d v="2025-05-20T00:00:00"/>
    <s v="CUST1378"/>
    <s v="PROD15"/>
    <x v="14"/>
    <n v="3"/>
    <n v="197.93"/>
    <n v="0"/>
    <x v="2"/>
    <n v="593.79"/>
  </r>
  <r>
    <s v="SALE1204"/>
    <d v="2024-10-10T00:00:00"/>
    <s v="CUST1342"/>
    <s v="PROD87"/>
    <x v="19"/>
    <n v="4"/>
    <n v="565.51"/>
    <n v="0.16"/>
    <x v="1"/>
    <n v="1900.1135999999999"/>
  </r>
  <r>
    <s v="SALE1205"/>
    <d v="2024-10-01T00:00:00"/>
    <s v="CUST1400"/>
    <s v="PROD39"/>
    <x v="5"/>
    <n v="4"/>
    <n v="983.38"/>
    <n v="0.25"/>
    <x v="2"/>
    <n v="2950.14"/>
  </r>
  <r>
    <s v="SALE1206"/>
    <d v="2023-11-22T00:00:00"/>
    <s v="CUST1234"/>
    <s v="PROD99"/>
    <x v="11"/>
    <n v="1"/>
    <n v="955.06"/>
    <n v="0.14000000000000001"/>
    <x v="0"/>
    <n v="821.35159999999996"/>
  </r>
  <r>
    <s v="SALE1207"/>
    <d v="2025-02-05T00:00:00"/>
    <s v="CUST1352"/>
    <s v="PROD59"/>
    <x v="10"/>
    <n v="3"/>
    <n v="597.46"/>
    <n v="0.02"/>
    <x v="1"/>
    <n v="1756.5324000000001"/>
  </r>
  <r>
    <s v="SALE1208"/>
    <d v="2024-06-03T00:00:00"/>
    <s v="CUST1317"/>
    <s v="PROD8"/>
    <x v="9"/>
    <n v="3"/>
    <n v="581.09"/>
    <n v="0.1"/>
    <x v="2"/>
    <n v="1568.943"/>
  </r>
  <r>
    <s v="SALE1209"/>
    <d v="2025-07-24T00:00:00"/>
    <s v="CUST1054"/>
    <s v="PROD30"/>
    <x v="5"/>
    <n v="4"/>
    <n v="153.94999999999999"/>
    <n v="0.11"/>
    <x v="1"/>
    <n v="548.06200000000001"/>
  </r>
  <r>
    <s v="SALE1210"/>
    <d v="2024-08-26T00:00:00"/>
    <s v="CUST1081"/>
    <s v="PROD36"/>
    <x v="2"/>
    <n v="4"/>
    <n v="271.04000000000002"/>
    <n v="0.12"/>
    <x v="2"/>
    <n v="954.06080000000009"/>
  </r>
  <r>
    <s v="SALE1211"/>
    <d v="2024-09-23T00:00:00"/>
    <s v="CUST1015"/>
    <s v="PROD35"/>
    <x v="16"/>
    <n v="4"/>
    <n v="328.27"/>
    <n v="0.09"/>
    <x v="1"/>
    <n v="1194.9028000000001"/>
  </r>
  <r>
    <s v="SALE1212"/>
    <d v="2024-06-29T00:00:00"/>
    <s v="CUST1494"/>
    <s v="PROD17"/>
    <x v="7"/>
    <n v="4"/>
    <n v="884.71"/>
    <n v="0.09"/>
    <x v="1"/>
    <n v="3220.3444"/>
  </r>
  <r>
    <s v="SALE1213"/>
    <d v="2025-06-01T00:00:00"/>
    <s v="CUST1249"/>
    <s v="PROD72"/>
    <x v="5"/>
    <n v="1"/>
    <n v="41.39"/>
    <n v="0.01"/>
    <x v="0"/>
    <n v="40.976100000000002"/>
  </r>
  <r>
    <s v="SALE1214"/>
    <d v="2025-05-06T00:00:00"/>
    <s v="CUST1165"/>
    <s v="PROD57"/>
    <x v="11"/>
    <n v="4"/>
    <n v="64.06"/>
    <n v="0.26"/>
    <x v="0"/>
    <n v="189.61760000000001"/>
  </r>
  <r>
    <s v="SALE1215"/>
    <d v="2025-07-11T00:00:00"/>
    <s v="CUST1346"/>
    <s v="PROD46"/>
    <x v="11"/>
    <n v="2"/>
    <n v="152.25"/>
    <n v="0.13"/>
    <x v="0"/>
    <n v="264.91500000000002"/>
  </r>
  <r>
    <s v="SALE1216"/>
    <d v="2023-12-21T00:00:00"/>
    <s v="CUST1100"/>
    <s v="PROD13"/>
    <x v="12"/>
    <n v="2"/>
    <n v="889.04"/>
    <n v="0.23"/>
    <x v="0"/>
    <n v="1369.1215999999999"/>
  </r>
  <r>
    <s v="SALE1217"/>
    <d v="2024-01-31T00:00:00"/>
    <s v="CUST1161"/>
    <s v="PROD37"/>
    <x v="15"/>
    <n v="3"/>
    <n v="145.25"/>
    <n v="0.24"/>
    <x v="1"/>
    <n v="331.17"/>
  </r>
  <r>
    <s v="SALE1218"/>
    <d v="2024-09-25T00:00:00"/>
    <s v="CUST1056"/>
    <s v="PROD88"/>
    <x v="17"/>
    <n v="2"/>
    <n v="898.45"/>
    <n v="0.28999999999999998"/>
    <x v="2"/>
    <n v="1275.799"/>
  </r>
  <r>
    <s v="SALE1219"/>
    <d v="2025-09-05T00:00:00"/>
    <s v="CUST1030"/>
    <s v="PROD35"/>
    <x v="10"/>
    <n v="4"/>
    <n v="642.04999999999995"/>
    <n v="0.25"/>
    <x v="0"/>
    <n v="1926.15"/>
  </r>
  <r>
    <s v="SALE1220"/>
    <d v="2024-08-27T00:00:00"/>
    <s v="CUST1313"/>
    <s v="PROD84"/>
    <x v="4"/>
    <n v="4"/>
    <n v="450.83"/>
    <n v="0.24"/>
    <x v="0"/>
    <n v="1370.5232000000001"/>
  </r>
  <r>
    <s v="SALE1221"/>
    <d v="2023-10-17T00:00:00"/>
    <s v="CUST1010"/>
    <s v="PROD52"/>
    <x v="12"/>
    <n v="2"/>
    <n v="441.03"/>
    <n v="0.23"/>
    <x v="2"/>
    <n v="679.18619999999999"/>
  </r>
  <r>
    <s v="SALE1222"/>
    <d v="2024-04-02T00:00:00"/>
    <s v="CUST1082"/>
    <s v="PROD25"/>
    <x v="17"/>
    <n v="3"/>
    <n v="377.69"/>
    <n v="7.0000000000000007E-2"/>
    <x v="1"/>
    <n v="1053.7551000000001"/>
  </r>
  <r>
    <s v="SALE1223"/>
    <d v="2024-05-04T00:00:00"/>
    <s v="CUST1160"/>
    <s v="PROD10"/>
    <x v="4"/>
    <n v="1"/>
    <n v="457.33"/>
    <n v="0.27"/>
    <x v="0"/>
    <n v="333.85090000000002"/>
  </r>
  <r>
    <s v="SALE1224"/>
    <d v="2025-08-11T00:00:00"/>
    <s v="CUST1244"/>
    <s v="PROD76"/>
    <x v="16"/>
    <n v="4"/>
    <n v="218.01"/>
    <n v="0.06"/>
    <x v="0"/>
    <n v="819.71759999999995"/>
  </r>
  <r>
    <s v="SALE1225"/>
    <d v="2025-10-03T00:00:00"/>
    <s v="CUST1218"/>
    <s v="PROD92"/>
    <x v="14"/>
    <n v="2"/>
    <n v="682.7"/>
    <n v="0.13"/>
    <x v="0"/>
    <n v="1187.8979999999999"/>
  </r>
  <r>
    <s v="SALE1226"/>
    <d v="2024-02-23T00:00:00"/>
    <s v="CUST1323"/>
    <s v="PROD19"/>
    <x v="14"/>
    <n v="3"/>
    <n v="726.97"/>
    <n v="0.04"/>
    <x v="1"/>
    <n v="2093.6736000000001"/>
  </r>
  <r>
    <s v="SALE1227"/>
    <d v="2025-01-24T00:00:00"/>
    <s v="CUST1408"/>
    <s v="PROD59"/>
    <x v="11"/>
    <n v="2"/>
    <n v="107.97"/>
    <n v="0.06"/>
    <x v="0"/>
    <n v="202.9836"/>
  </r>
  <r>
    <s v="SALE1228"/>
    <d v="2025-05-08T00:00:00"/>
    <s v="CUST1007"/>
    <s v="PROD5"/>
    <x v="7"/>
    <n v="1"/>
    <n v="38.880000000000003"/>
    <n v="0.16"/>
    <x v="2"/>
    <n v="32.659199999999998"/>
  </r>
  <r>
    <s v="SALE1229"/>
    <d v="2025-06-15T00:00:00"/>
    <s v="CUST1078"/>
    <s v="PROD16"/>
    <x v="1"/>
    <n v="3"/>
    <n v="484.39"/>
    <n v="0.28999999999999998"/>
    <x v="2"/>
    <n v="1031.7507000000001"/>
  </r>
  <r>
    <s v="SALE1230"/>
    <d v="2024-10-07T00:00:00"/>
    <s v="CUST1018"/>
    <s v="PROD80"/>
    <x v="10"/>
    <n v="2"/>
    <n v="949.3"/>
    <n v="0.08"/>
    <x v="2"/>
    <n v="1746.712"/>
  </r>
  <r>
    <s v="SALE1231"/>
    <d v="2023-11-29T00:00:00"/>
    <s v="CUST1433"/>
    <s v="PROD71"/>
    <x v="16"/>
    <n v="3"/>
    <n v="664.75"/>
    <n v="0.12"/>
    <x v="0"/>
    <n v="1754.94"/>
  </r>
  <r>
    <s v="SALE1232"/>
    <d v="2025-03-24T00:00:00"/>
    <s v="CUST1282"/>
    <s v="PROD70"/>
    <x v="1"/>
    <n v="3"/>
    <n v="190.04"/>
    <n v="7.0000000000000007E-2"/>
    <x v="1"/>
    <n v="530.21159999999998"/>
  </r>
  <r>
    <s v="SALE1233"/>
    <d v="2025-07-31T00:00:00"/>
    <s v="CUST1277"/>
    <s v="PROD7"/>
    <x v="10"/>
    <n v="3"/>
    <n v="754.02"/>
    <n v="0.1"/>
    <x v="2"/>
    <n v="2035.854"/>
  </r>
  <r>
    <s v="SALE1234"/>
    <d v="2024-08-22T00:00:00"/>
    <s v="CUST1384"/>
    <s v="PROD34"/>
    <x v="18"/>
    <n v="4"/>
    <n v="94.13"/>
    <n v="0.04"/>
    <x v="2"/>
    <n v="361.45920000000001"/>
  </r>
  <r>
    <s v="SALE1235"/>
    <d v="2024-07-16T00:00:00"/>
    <s v="CUST1468"/>
    <s v="PROD1"/>
    <x v="10"/>
    <n v="3"/>
    <n v="402.3"/>
    <n v="0.21"/>
    <x v="1"/>
    <n v="953.45100000000014"/>
  </r>
  <r>
    <s v="SALE1236"/>
    <d v="2025-09-08T00:00:00"/>
    <s v="CUST1239"/>
    <s v="PROD86"/>
    <x v="4"/>
    <n v="1"/>
    <n v="729.05"/>
    <n v="0.06"/>
    <x v="2"/>
    <n v="685.3069999999999"/>
  </r>
  <r>
    <s v="SALE1237"/>
    <d v="2025-09-12T00:00:00"/>
    <s v="CUST1134"/>
    <s v="PROD90"/>
    <x v="13"/>
    <n v="1"/>
    <n v="822.6"/>
    <n v="0.28999999999999998"/>
    <x v="1"/>
    <n v="584.04599999999994"/>
  </r>
  <r>
    <s v="SALE1238"/>
    <d v="2025-04-24T00:00:00"/>
    <s v="CUST1193"/>
    <s v="PROD83"/>
    <x v="2"/>
    <n v="2"/>
    <n v="327.25"/>
    <n v="0.19"/>
    <x v="1"/>
    <n v="530.14499999999998"/>
  </r>
  <r>
    <s v="SALE1239"/>
    <d v="2024-11-23T00:00:00"/>
    <s v="CUST1084"/>
    <s v="PROD70"/>
    <x v="11"/>
    <n v="4"/>
    <n v="930.38"/>
    <n v="0"/>
    <x v="2"/>
    <n v="3721.52"/>
  </r>
  <r>
    <s v="SALE1240"/>
    <d v="2024-04-12T00:00:00"/>
    <s v="CUST1144"/>
    <s v="PROD27"/>
    <x v="3"/>
    <n v="2"/>
    <n v="437.84"/>
    <n v="0.24"/>
    <x v="0"/>
    <n v="665.51679999999999"/>
  </r>
  <r>
    <s v="SALE1241"/>
    <d v="2025-05-09T00:00:00"/>
    <s v="CUST1070"/>
    <s v="PROD16"/>
    <x v="9"/>
    <n v="2"/>
    <n v="126.02"/>
    <n v="0.09"/>
    <x v="2"/>
    <n v="229.35640000000001"/>
  </r>
  <r>
    <s v="SALE1242"/>
    <d v="2025-02-04T00:00:00"/>
    <s v="CUST1437"/>
    <s v="PROD83"/>
    <x v="10"/>
    <n v="1"/>
    <n v="860.84"/>
    <n v="7.0000000000000007E-2"/>
    <x v="1"/>
    <n v="800.58119999999997"/>
  </r>
  <r>
    <s v="SALE1243"/>
    <d v="2025-01-20T00:00:00"/>
    <s v="CUST1093"/>
    <s v="PROD48"/>
    <x v="13"/>
    <n v="1"/>
    <n v="161.80000000000001"/>
    <n v="0.24"/>
    <x v="1"/>
    <n v="122.968"/>
  </r>
  <r>
    <s v="SALE1244"/>
    <d v="2025-01-12T00:00:00"/>
    <s v="CUST1385"/>
    <s v="PROD38"/>
    <x v="1"/>
    <n v="4"/>
    <n v="347.82"/>
    <n v="0.02"/>
    <x v="2"/>
    <n v="1363.4544000000001"/>
  </r>
  <r>
    <s v="SALE1245"/>
    <d v="2024-01-08T00:00:00"/>
    <s v="CUST1453"/>
    <s v="PROD85"/>
    <x v="9"/>
    <n v="3"/>
    <n v="416.44"/>
    <n v="0.27"/>
    <x v="0"/>
    <n v="912.00359999999989"/>
  </r>
  <r>
    <s v="SALE1246"/>
    <d v="2025-08-24T00:00:00"/>
    <s v="CUST1005"/>
    <s v="PROD62"/>
    <x v="6"/>
    <n v="1"/>
    <n v="147.96"/>
    <n v="0.24"/>
    <x v="2"/>
    <n v="112.4496"/>
  </r>
  <r>
    <s v="SALE1247"/>
    <d v="2024-09-25T00:00:00"/>
    <s v="CUST1445"/>
    <s v="PROD18"/>
    <x v="2"/>
    <n v="3"/>
    <n v="550.26"/>
    <n v="0.22"/>
    <x v="0"/>
    <n v="1287.6084000000001"/>
  </r>
  <r>
    <s v="SALE1248"/>
    <d v="2023-12-07T00:00:00"/>
    <s v="CUST1371"/>
    <s v="PROD97"/>
    <x v="4"/>
    <n v="4"/>
    <n v="938.21"/>
    <n v="0.04"/>
    <x v="1"/>
    <n v="3602.7264"/>
  </r>
  <r>
    <s v="SALE1249"/>
    <d v="2024-06-24T00:00:00"/>
    <s v="CUST1134"/>
    <s v="PROD94"/>
    <x v="9"/>
    <n v="3"/>
    <n v="517.98"/>
    <n v="0.01"/>
    <x v="1"/>
    <n v="1538.4005999999999"/>
  </r>
  <r>
    <s v="SALE1250"/>
    <d v="2025-07-09T00:00:00"/>
    <s v="CUST1036"/>
    <s v="PROD6"/>
    <x v="2"/>
    <n v="1"/>
    <n v="98.27"/>
    <n v="0.16"/>
    <x v="1"/>
    <n v="82.54679999999999"/>
  </r>
  <r>
    <s v="SALE1251"/>
    <d v="2024-07-07T00:00:00"/>
    <s v="CUST1251"/>
    <s v="PROD48"/>
    <x v="19"/>
    <n v="2"/>
    <n v="875.2"/>
    <n v="0.19"/>
    <x v="0"/>
    <n v="1417.8240000000001"/>
  </r>
  <r>
    <s v="SALE1252"/>
    <d v="2024-02-23T00:00:00"/>
    <s v="CUST1305"/>
    <s v="PROD86"/>
    <x v="6"/>
    <n v="1"/>
    <n v="227.35"/>
    <n v="0.06"/>
    <x v="2"/>
    <n v="213.709"/>
  </r>
  <r>
    <s v="SALE1253"/>
    <d v="2023-11-05T00:00:00"/>
    <s v="CUST1210"/>
    <s v="PROD74"/>
    <x v="8"/>
    <n v="1"/>
    <n v="842.46"/>
    <n v="0.05"/>
    <x v="2"/>
    <n v="800.33699999999999"/>
  </r>
  <r>
    <s v="SALE1254"/>
    <d v="2024-09-08T00:00:00"/>
    <s v="CUST1212"/>
    <s v="PROD36"/>
    <x v="19"/>
    <n v="3"/>
    <n v="120.67"/>
    <n v="0.08"/>
    <x v="2"/>
    <n v="333.04919999999998"/>
  </r>
  <r>
    <s v="SALE1255"/>
    <d v="2024-04-20T00:00:00"/>
    <s v="CUST1497"/>
    <s v="PROD20"/>
    <x v="0"/>
    <n v="4"/>
    <n v="176.13"/>
    <n v="0.27"/>
    <x v="1"/>
    <n v="514.29959999999994"/>
  </r>
  <r>
    <s v="SALE1256"/>
    <d v="2025-01-14T00:00:00"/>
    <s v="CUST1450"/>
    <s v="PROD63"/>
    <x v="19"/>
    <n v="4"/>
    <n v="592.67999999999995"/>
    <n v="0.03"/>
    <x v="0"/>
    <n v="2299.5983999999999"/>
  </r>
  <r>
    <s v="SALE1257"/>
    <d v="2024-03-16T00:00:00"/>
    <s v="CUST1176"/>
    <s v="PROD70"/>
    <x v="5"/>
    <n v="4"/>
    <n v="662.43"/>
    <n v="0.24"/>
    <x v="1"/>
    <n v="2013.7872"/>
  </r>
  <r>
    <s v="SALE1258"/>
    <d v="2024-07-15T00:00:00"/>
    <s v="CUST1128"/>
    <s v="PROD43"/>
    <x v="2"/>
    <n v="3"/>
    <n v="518.35"/>
    <n v="0.21"/>
    <x v="2"/>
    <n v="1228.4894999999999"/>
  </r>
  <r>
    <s v="SALE1259"/>
    <d v="2024-08-05T00:00:00"/>
    <s v="CUST1310"/>
    <s v="PROD61"/>
    <x v="3"/>
    <n v="1"/>
    <n v="85.58"/>
    <n v="0.1"/>
    <x v="2"/>
    <n v="77.022000000000006"/>
  </r>
  <r>
    <s v="SALE1260"/>
    <d v="2024-02-01T00:00:00"/>
    <s v="CUST1363"/>
    <s v="PROD87"/>
    <x v="8"/>
    <n v="4"/>
    <n v="800"/>
    <n v="0.2"/>
    <x v="0"/>
    <n v="2560"/>
  </r>
  <r>
    <s v="SALE1261"/>
    <d v="2025-08-20T00:00:00"/>
    <s v="CUST1155"/>
    <s v="PROD60"/>
    <x v="15"/>
    <n v="3"/>
    <n v="118.25"/>
    <n v="0.26"/>
    <x v="1"/>
    <n v="262.51499999999999"/>
  </r>
  <r>
    <s v="SALE1262"/>
    <d v="2023-11-23T00:00:00"/>
    <s v="CUST1421"/>
    <s v="PROD32"/>
    <x v="10"/>
    <n v="1"/>
    <n v="223.25"/>
    <n v="0.28999999999999998"/>
    <x v="0"/>
    <n v="158.50749999999999"/>
  </r>
  <r>
    <s v="SALE1263"/>
    <d v="2024-08-26T00:00:00"/>
    <s v="CUST1427"/>
    <s v="PROD32"/>
    <x v="5"/>
    <n v="3"/>
    <n v="918.76"/>
    <n v="0.2"/>
    <x v="1"/>
    <n v="2205.0239999999999"/>
  </r>
  <r>
    <s v="SALE1264"/>
    <d v="2024-07-18T00:00:00"/>
    <s v="CUST1280"/>
    <s v="PROD84"/>
    <x v="13"/>
    <n v="2"/>
    <n v="905.26"/>
    <n v="0.15"/>
    <x v="2"/>
    <n v="1538.942"/>
  </r>
  <r>
    <s v="SALE1265"/>
    <d v="2024-12-02T00:00:00"/>
    <s v="CUST1312"/>
    <s v="PROD16"/>
    <x v="12"/>
    <n v="4"/>
    <n v="295.39999999999998"/>
    <n v="0.23"/>
    <x v="1"/>
    <n v="909.83199999999999"/>
  </r>
  <r>
    <s v="SALE1266"/>
    <d v="2025-07-23T00:00:00"/>
    <s v="CUST1087"/>
    <s v="PROD94"/>
    <x v="3"/>
    <n v="1"/>
    <n v="252.18"/>
    <n v="0.23"/>
    <x v="1"/>
    <n v="194.17859999999999"/>
  </r>
  <r>
    <s v="SALE1267"/>
    <d v="2025-08-09T00:00:00"/>
    <s v="CUST1152"/>
    <s v="PROD97"/>
    <x v="18"/>
    <n v="4"/>
    <n v="792.1"/>
    <n v="0.19"/>
    <x v="2"/>
    <n v="2566.404"/>
  </r>
  <r>
    <s v="SALE1268"/>
    <d v="2024-05-14T00:00:00"/>
    <s v="CUST1076"/>
    <s v="PROD88"/>
    <x v="7"/>
    <n v="1"/>
    <n v="883.36"/>
    <n v="0.11"/>
    <x v="1"/>
    <n v="786.19040000000007"/>
  </r>
  <r>
    <s v="SALE1269"/>
    <d v="2023-11-01T00:00:00"/>
    <s v="CUST1276"/>
    <s v="PROD69"/>
    <x v="6"/>
    <n v="4"/>
    <n v="305.95"/>
    <n v="0.08"/>
    <x v="1"/>
    <n v="1125.896"/>
  </r>
  <r>
    <s v="SALE1270"/>
    <d v="2024-11-13T00:00:00"/>
    <s v="CUST1401"/>
    <s v="PROD58"/>
    <x v="4"/>
    <n v="3"/>
    <n v="742.45"/>
    <n v="0.23"/>
    <x v="2"/>
    <n v="1715.0595000000001"/>
  </r>
  <r>
    <s v="SALE1271"/>
    <d v="2024-04-10T00:00:00"/>
    <s v="CUST1355"/>
    <s v="PROD25"/>
    <x v="14"/>
    <n v="3"/>
    <n v="336.1"/>
    <n v="0.12"/>
    <x v="2"/>
    <n v="887.30400000000009"/>
  </r>
  <r>
    <s v="SALE1272"/>
    <d v="2025-08-07T00:00:00"/>
    <s v="CUST1412"/>
    <s v="PROD29"/>
    <x v="4"/>
    <n v="3"/>
    <n v="310.36"/>
    <n v="0.14000000000000001"/>
    <x v="2"/>
    <n v="800.72879999999998"/>
  </r>
  <r>
    <s v="SALE1273"/>
    <d v="2025-04-25T00:00:00"/>
    <s v="CUST1279"/>
    <s v="PROD98"/>
    <x v="2"/>
    <n v="3"/>
    <n v="992.81"/>
    <n v="0.04"/>
    <x v="1"/>
    <n v="2859.2928000000002"/>
  </r>
  <r>
    <s v="SALE1274"/>
    <d v="2023-10-18T00:00:00"/>
    <s v="CUST1198"/>
    <s v="PROD60"/>
    <x v="19"/>
    <n v="3"/>
    <n v="257.11"/>
    <n v="0.26"/>
    <x v="2"/>
    <n v="570.78420000000006"/>
  </r>
  <r>
    <s v="SALE1275"/>
    <d v="2025-03-23T00:00:00"/>
    <s v="CUST1220"/>
    <s v="PROD95"/>
    <x v="18"/>
    <n v="4"/>
    <n v="816.29"/>
    <n v="0.24"/>
    <x v="1"/>
    <n v="2481.5216"/>
  </r>
  <r>
    <s v="SALE1276"/>
    <d v="2023-12-12T00:00:00"/>
    <s v="CUST1122"/>
    <s v="PROD60"/>
    <x v="18"/>
    <n v="4"/>
    <n v="755.82"/>
    <n v="0.22"/>
    <x v="2"/>
    <n v="2358.1583999999998"/>
  </r>
  <r>
    <s v="SALE1277"/>
    <d v="2024-08-20T00:00:00"/>
    <s v="CUST1003"/>
    <s v="PROD0"/>
    <x v="7"/>
    <n v="1"/>
    <n v="449.6"/>
    <n v="0.01"/>
    <x v="1"/>
    <n v="445.10399999999998"/>
  </r>
  <r>
    <s v="SALE1278"/>
    <d v="2024-07-08T00:00:00"/>
    <s v="CUST1351"/>
    <s v="PROD14"/>
    <x v="6"/>
    <n v="2"/>
    <n v="779.29"/>
    <n v="0.12"/>
    <x v="2"/>
    <n v="1371.5504000000001"/>
  </r>
  <r>
    <s v="SALE1279"/>
    <d v="2023-12-07T00:00:00"/>
    <s v="CUST1464"/>
    <s v="PROD77"/>
    <x v="1"/>
    <n v="1"/>
    <n v="748.75"/>
    <n v="0.1"/>
    <x v="2"/>
    <n v="673.875"/>
  </r>
  <r>
    <s v="SALE1280"/>
    <d v="2024-02-06T00:00:00"/>
    <s v="CUST1181"/>
    <s v="PROD89"/>
    <x v="6"/>
    <n v="2"/>
    <n v="121.67"/>
    <n v="0.08"/>
    <x v="2"/>
    <n v="223.87280000000001"/>
  </r>
  <r>
    <s v="SALE1281"/>
    <d v="2025-05-10T00:00:00"/>
    <s v="CUST1492"/>
    <s v="PROD49"/>
    <x v="10"/>
    <n v="3"/>
    <n v="225.14"/>
    <n v="0.15"/>
    <x v="2"/>
    <n v="574.10699999999997"/>
  </r>
  <r>
    <s v="SALE1282"/>
    <d v="2025-08-07T00:00:00"/>
    <s v="CUST1321"/>
    <s v="PROD29"/>
    <x v="12"/>
    <n v="1"/>
    <n v="654.17999999999995"/>
    <n v="0.19"/>
    <x v="1"/>
    <n v="529.88580000000002"/>
  </r>
  <r>
    <s v="SALE1283"/>
    <d v="2024-09-17T00:00:00"/>
    <s v="CUST1058"/>
    <s v="PROD71"/>
    <x v="3"/>
    <n v="2"/>
    <n v="504.98"/>
    <n v="0.08"/>
    <x v="2"/>
    <n v="929.16320000000007"/>
  </r>
  <r>
    <s v="SALE1284"/>
    <d v="2025-06-15T00:00:00"/>
    <s v="CUST1378"/>
    <s v="PROD54"/>
    <x v="2"/>
    <n v="2"/>
    <n v="623.20000000000005"/>
    <n v="0.14000000000000001"/>
    <x v="2"/>
    <n v="1071.904"/>
  </r>
  <r>
    <s v="SALE1285"/>
    <d v="2024-11-26T00:00:00"/>
    <s v="CUST1325"/>
    <s v="PROD5"/>
    <x v="9"/>
    <n v="2"/>
    <n v="530.54"/>
    <n v="0.28000000000000003"/>
    <x v="2"/>
    <n v="763.97759999999994"/>
  </r>
  <r>
    <s v="SALE1286"/>
    <d v="2025-06-02T00:00:00"/>
    <s v="CUST1365"/>
    <s v="PROD0"/>
    <x v="9"/>
    <n v="3"/>
    <n v="279.45"/>
    <n v="0.15"/>
    <x v="2"/>
    <n v="712.59749999999985"/>
  </r>
  <r>
    <s v="SALE1287"/>
    <d v="2024-12-19T00:00:00"/>
    <s v="CUST1266"/>
    <s v="PROD12"/>
    <x v="2"/>
    <n v="3"/>
    <n v="906.99"/>
    <n v="0.26"/>
    <x v="2"/>
    <n v="2013.5178000000001"/>
  </r>
  <r>
    <s v="SALE1288"/>
    <d v="2025-04-02T00:00:00"/>
    <s v="CUST1070"/>
    <s v="PROD80"/>
    <x v="1"/>
    <n v="4"/>
    <n v="408.76"/>
    <n v="0.12"/>
    <x v="2"/>
    <n v="1438.8352"/>
  </r>
  <r>
    <s v="SALE1289"/>
    <d v="2024-09-02T00:00:00"/>
    <s v="CUST1177"/>
    <s v="PROD36"/>
    <x v="11"/>
    <n v="2"/>
    <n v="117.34"/>
    <n v="0.09"/>
    <x v="1"/>
    <n v="213.55879999999999"/>
  </r>
  <r>
    <s v="SALE1290"/>
    <d v="2024-03-25T00:00:00"/>
    <s v="CUST1168"/>
    <s v="PROD91"/>
    <x v="7"/>
    <n v="3"/>
    <n v="690.27"/>
    <n v="7.0000000000000007E-2"/>
    <x v="1"/>
    <n v="1925.8533"/>
  </r>
  <r>
    <s v="SALE1291"/>
    <d v="2025-02-21T00:00:00"/>
    <s v="CUST1108"/>
    <s v="PROD28"/>
    <x v="1"/>
    <n v="4"/>
    <n v="377.18"/>
    <n v="0.24"/>
    <x v="1"/>
    <n v="1146.6271999999999"/>
  </r>
  <r>
    <s v="SALE1292"/>
    <d v="2024-06-03T00:00:00"/>
    <s v="CUST1112"/>
    <s v="PROD40"/>
    <x v="6"/>
    <n v="1"/>
    <n v="70.52"/>
    <n v="0.08"/>
    <x v="2"/>
    <n v="64.878399999999999"/>
  </r>
  <r>
    <s v="SALE1293"/>
    <d v="2024-02-08T00:00:00"/>
    <s v="CUST1275"/>
    <s v="PROD38"/>
    <x v="11"/>
    <n v="1"/>
    <n v="40.25"/>
    <n v="0.1"/>
    <x v="1"/>
    <n v="36.225000000000001"/>
  </r>
  <r>
    <s v="SALE1294"/>
    <d v="2024-04-06T00:00:00"/>
    <s v="CUST1232"/>
    <s v="PROD89"/>
    <x v="19"/>
    <n v="3"/>
    <n v="539.44000000000005"/>
    <n v="0.05"/>
    <x v="2"/>
    <n v="1537.404"/>
  </r>
  <r>
    <s v="SALE1295"/>
    <d v="2024-01-22T00:00:00"/>
    <s v="CUST1247"/>
    <s v="PROD60"/>
    <x v="5"/>
    <n v="3"/>
    <n v="543.49"/>
    <n v="0.05"/>
    <x v="1"/>
    <n v="1548.9465"/>
  </r>
  <r>
    <s v="SALE1296"/>
    <d v="2023-10-22T00:00:00"/>
    <s v="CUST1324"/>
    <s v="PROD7"/>
    <x v="16"/>
    <n v="4"/>
    <n v="547.21"/>
    <n v="0.1"/>
    <x v="2"/>
    <n v="1969.9559999999999"/>
  </r>
  <r>
    <s v="SALE1297"/>
    <d v="2024-11-23T00:00:00"/>
    <s v="CUST1241"/>
    <s v="PROD65"/>
    <x v="8"/>
    <n v="2"/>
    <n v="892.46"/>
    <n v="7.0000000000000007E-2"/>
    <x v="1"/>
    <n v="1659.9756"/>
  </r>
  <r>
    <s v="SALE1298"/>
    <d v="2023-12-26T00:00:00"/>
    <s v="CUST1387"/>
    <s v="PROD26"/>
    <x v="2"/>
    <n v="2"/>
    <n v="853.41"/>
    <n v="0.25"/>
    <x v="0"/>
    <n v="1280.115"/>
  </r>
  <r>
    <s v="SALE1299"/>
    <d v="2024-06-08T00:00:00"/>
    <s v="CUST1110"/>
    <s v="PROD82"/>
    <x v="4"/>
    <n v="1"/>
    <n v="162.13999999999999"/>
    <n v="7.0000000000000007E-2"/>
    <x v="1"/>
    <n v="150.7902"/>
  </r>
  <r>
    <s v="SALE1300"/>
    <d v="2024-07-05T00:00:00"/>
    <s v="CUST1147"/>
    <s v="PROD96"/>
    <x v="9"/>
    <n v="1"/>
    <n v="893.14"/>
    <n v="0.09"/>
    <x v="0"/>
    <n v="812.75739999999996"/>
  </r>
  <r>
    <s v="SALE1301"/>
    <d v="2024-08-24T00:00:00"/>
    <s v="CUST1103"/>
    <s v="PROD34"/>
    <x v="2"/>
    <n v="4"/>
    <n v="349.07"/>
    <n v="0.28000000000000003"/>
    <x v="0"/>
    <n v="1005.3216"/>
  </r>
  <r>
    <s v="SALE1302"/>
    <d v="2024-05-06T00:00:00"/>
    <s v="CUST1283"/>
    <s v="PROD81"/>
    <x v="13"/>
    <n v="1"/>
    <n v="747.9"/>
    <n v="0.21"/>
    <x v="2"/>
    <n v="590.84100000000001"/>
  </r>
  <r>
    <s v="SALE1303"/>
    <d v="2024-07-05T00:00:00"/>
    <s v="CUST1031"/>
    <s v="PROD81"/>
    <x v="16"/>
    <n v="3"/>
    <n v="438.92"/>
    <n v="0.21"/>
    <x v="0"/>
    <n v="1040.2403999999999"/>
  </r>
  <r>
    <s v="SALE1304"/>
    <d v="2023-11-02T00:00:00"/>
    <s v="CUST1123"/>
    <s v="PROD77"/>
    <x v="5"/>
    <n v="4"/>
    <n v="665.38"/>
    <n v="0.18"/>
    <x v="0"/>
    <n v="2182.4463999999998"/>
  </r>
  <r>
    <s v="SALE1305"/>
    <d v="2024-11-20T00:00:00"/>
    <s v="CUST1003"/>
    <s v="PROD60"/>
    <x v="14"/>
    <n v="1"/>
    <n v="146.49"/>
    <n v="0.28000000000000003"/>
    <x v="0"/>
    <n v="105.47280000000001"/>
  </r>
  <r>
    <s v="SALE1306"/>
    <d v="2025-04-27T00:00:00"/>
    <s v="CUST1139"/>
    <s v="PROD38"/>
    <x v="10"/>
    <n v="2"/>
    <n v="235.39"/>
    <n v="0.27"/>
    <x v="2"/>
    <n v="343.6694"/>
  </r>
  <r>
    <s v="SALE1307"/>
    <d v="2024-12-25T00:00:00"/>
    <s v="CUST1028"/>
    <s v="PROD61"/>
    <x v="3"/>
    <n v="3"/>
    <n v="38.07"/>
    <n v="0.09"/>
    <x v="1"/>
    <n v="103.9311"/>
  </r>
  <r>
    <s v="SALE1308"/>
    <d v="2025-09-02T00:00:00"/>
    <s v="CUST1403"/>
    <s v="PROD34"/>
    <x v="5"/>
    <n v="2"/>
    <n v="511.7"/>
    <n v="0.12"/>
    <x v="2"/>
    <n v="900.59199999999998"/>
  </r>
  <r>
    <s v="SALE1309"/>
    <d v="2024-04-19T00:00:00"/>
    <s v="CUST1092"/>
    <s v="PROD75"/>
    <x v="2"/>
    <n v="4"/>
    <n v="488.72"/>
    <n v="0.23"/>
    <x v="1"/>
    <n v="1505.2575999999999"/>
  </r>
  <r>
    <s v="SALE1310"/>
    <d v="2025-03-01T00:00:00"/>
    <s v="CUST1391"/>
    <s v="PROD50"/>
    <x v="18"/>
    <n v="2"/>
    <n v="520.45000000000005"/>
    <n v="0.11"/>
    <x v="2"/>
    <n v="926.40100000000007"/>
  </r>
  <r>
    <s v="SALE1311"/>
    <d v="2024-03-25T00:00:00"/>
    <s v="CUST1432"/>
    <s v="PROD48"/>
    <x v="3"/>
    <n v="1"/>
    <n v="340.9"/>
    <n v="0.28999999999999998"/>
    <x v="0"/>
    <n v="242.03899999999999"/>
  </r>
  <r>
    <s v="SALE1312"/>
    <d v="2024-10-11T00:00:00"/>
    <s v="CUST1346"/>
    <s v="PROD31"/>
    <x v="2"/>
    <n v="3"/>
    <n v="653.59"/>
    <n v="0.17"/>
    <x v="2"/>
    <n v="1627.4391000000001"/>
  </r>
  <r>
    <s v="SALE1313"/>
    <d v="2025-09-06T00:00:00"/>
    <s v="CUST1021"/>
    <s v="PROD26"/>
    <x v="14"/>
    <n v="1"/>
    <n v="179.77"/>
    <n v="0.23"/>
    <x v="2"/>
    <n v="138.4229"/>
  </r>
  <r>
    <s v="SALE1314"/>
    <d v="2024-08-19T00:00:00"/>
    <s v="CUST1008"/>
    <s v="PROD0"/>
    <x v="11"/>
    <n v="2"/>
    <n v="943.8"/>
    <n v="0.06"/>
    <x v="0"/>
    <n v="1774.3440000000001"/>
  </r>
  <r>
    <s v="SALE1315"/>
    <d v="2023-11-04T00:00:00"/>
    <s v="CUST1409"/>
    <s v="PROD71"/>
    <x v="10"/>
    <n v="2"/>
    <n v="985"/>
    <n v="0.25"/>
    <x v="0"/>
    <n v="1477.5"/>
  </r>
  <r>
    <s v="SALE1316"/>
    <d v="2024-04-23T00:00:00"/>
    <s v="CUST1485"/>
    <s v="PROD88"/>
    <x v="15"/>
    <n v="4"/>
    <n v="216.81"/>
    <n v="0.28999999999999998"/>
    <x v="0"/>
    <n v="615.74040000000002"/>
  </r>
  <r>
    <s v="SALE1317"/>
    <d v="2023-10-24T00:00:00"/>
    <s v="CUST1117"/>
    <s v="PROD64"/>
    <x v="17"/>
    <n v="4"/>
    <n v="950.21"/>
    <n v="0.27"/>
    <x v="2"/>
    <n v="2774.6131999999998"/>
  </r>
  <r>
    <s v="SALE1318"/>
    <d v="2025-06-30T00:00:00"/>
    <s v="CUST1256"/>
    <s v="PROD48"/>
    <x v="4"/>
    <n v="2"/>
    <n v="271.39999999999998"/>
    <n v="0.17"/>
    <x v="1"/>
    <n v="450.52399999999989"/>
  </r>
  <r>
    <s v="SALE1319"/>
    <d v="2025-08-14T00:00:00"/>
    <s v="CUST1168"/>
    <s v="PROD39"/>
    <x v="2"/>
    <n v="4"/>
    <n v="708.19"/>
    <n v="0.1"/>
    <x v="1"/>
    <n v="2549.4839999999999"/>
  </r>
  <r>
    <s v="SALE1320"/>
    <d v="2025-05-11T00:00:00"/>
    <s v="CUST1444"/>
    <s v="PROD54"/>
    <x v="0"/>
    <n v="3"/>
    <n v="477.05"/>
    <n v="0.05"/>
    <x v="1"/>
    <n v="1359.5925"/>
  </r>
  <r>
    <s v="SALE1321"/>
    <d v="2024-04-01T00:00:00"/>
    <s v="CUST1307"/>
    <s v="PROD74"/>
    <x v="11"/>
    <n v="3"/>
    <n v="627.29"/>
    <n v="0.27"/>
    <x v="2"/>
    <n v="1373.7651000000001"/>
  </r>
  <r>
    <s v="SALE1322"/>
    <d v="2024-02-13T00:00:00"/>
    <s v="CUST1304"/>
    <s v="PROD94"/>
    <x v="19"/>
    <n v="3"/>
    <n v="206.84"/>
    <n v="0.19"/>
    <x v="1"/>
    <n v="502.62119999999999"/>
  </r>
  <r>
    <s v="SALE1323"/>
    <d v="2024-01-13T00:00:00"/>
    <s v="CUST1251"/>
    <s v="PROD30"/>
    <x v="8"/>
    <n v="4"/>
    <n v="629.04999999999995"/>
    <n v="0.26"/>
    <x v="0"/>
    <n v="1861.9880000000001"/>
  </r>
  <r>
    <s v="SALE1324"/>
    <d v="2024-09-08T00:00:00"/>
    <s v="CUST1438"/>
    <s v="PROD74"/>
    <x v="1"/>
    <n v="4"/>
    <n v="529.04"/>
    <n v="0.1"/>
    <x v="1"/>
    <n v="1904.5440000000001"/>
  </r>
  <r>
    <s v="SALE1325"/>
    <d v="2024-02-04T00:00:00"/>
    <s v="CUST1349"/>
    <s v="PROD30"/>
    <x v="1"/>
    <n v="1"/>
    <n v="350.67"/>
    <n v="0.22"/>
    <x v="1"/>
    <n v="273.52260000000001"/>
  </r>
  <r>
    <s v="SALE1326"/>
    <d v="2024-07-25T00:00:00"/>
    <s v="CUST1371"/>
    <s v="PROD95"/>
    <x v="8"/>
    <n v="1"/>
    <n v="128.93"/>
    <n v="0.26"/>
    <x v="0"/>
    <n v="95.408200000000008"/>
  </r>
  <r>
    <s v="SALE1327"/>
    <d v="2024-09-09T00:00:00"/>
    <s v="CUST1145"/>
    <s v="PROD86"/>
    <x v="10"/>
    <n v="2"/>
    <n v="384.92"/>
    <n v="0.09"/>
    <x v="0"/>
    <n v="700.5544000000001"/>
  </r>
  <r>
    <s v="SALE1328"/>
    <d v="2023-12-08T00:00:00"/>
    <s v="CUST1334"/>
    <s v="PROD5"/>
    <x v="2"/>
    <n v="3"/>
    <n v="120.77"/>
    <n v="0.28999999999999998"/>
    <x v="1"/>
    <n v="257.24009999999998"/>
  </r>
  <r>
    <s v="SALE1329"/>
    <d v="2025-06-16T00:00:00"/>
    <s v="CUST1222"/>
    <s v="PROD76"/>
    <x v="1"/>
    <n v="4"/>
    <n v="661.39"/>
    <n v="7.0000000000000007E-2"/>
    <x v="0"/>
    <n v="2460.3708000000001"/>
  </r>
  <r>
    <s v="SALE1330"/>
    <d v="2023-12-01T00:00:00"/>
    <s v="CUST1449"/>
    <s v="PROD62"/>
    <x v="17"/>
    <n v="1"/>
    <n v="195.24"/>
    <n v="0.27"/>
    <x v="1"/>
    <n v="142.52520000000001"/>
  </r>
  <r>
    <s v="SALE1331"/>
    <d v="2023-11-03T00:00:00"/>
    <s v="CUST1004"/>
    <s v="PROD92"/>
    <x v="14"/>
    <n v="2"/>
    <n v="177.4"/>
    <n v="0.19"/>
    <x v="1"/>
    <n v="287.38799999999998"/>
  </r>
  <r>
    <s v="SALE1332"/>
    <d v="2025-01-16T00:00:00"/>
    <s v="CUST1057"/>
    <s v="PROD98"/>
    <x v="19"/>
    <n v="4"/>
    <n v="862.67"/>
    <n v="0.2"/>
    <x v="1"/>
    <n v="2760.5439999999999"/>
  </r>
  <r>
    <s v="SALE1333"/>
    <d v="2024-09-30T00:00:00"/>
    <s v="CUST1444"/>
    <s v="PROD17"/>
    <x v="16"/>
    <n v="1"/>
    <n v="55.04"/>
    <n v="0.01"/>
    <x v="2"/>
    <n v="54.489600000000003"/>
  </r>
  <r>
    <s v="SALE1334"/>
    <d v="2024-12-20T00:00:00"/>
    <s v="CUST1049"/>
    <s v="PROD45"/>
    <x v="6"/>
    <n v="2"/>
    <n v="905.47"/>
    <n v="0.2"/>
    <x v="2"/>
    <n v="1448.752"/>
  </r>
  <r>
    <s v="SALE1335"/>
    <d v="2024-09-04T00:00:00"/>
    <s v="CUST1461"/>
    <s v="PROD63"/>
    <x v="13"/>
    <n v="3"/>
    <n v="217.13"/>
    <n v="0.28000000000000003"/>
    <x v="0"/>
    <n v="469.00080000000003"/>
  </r>
  <r>
    <s v="SALE1336"/>
    <d v="2025-10-06T00:00:00"/>
    <s v="CUST1389"/>
    <s v="PROD75"/>
    <x v="6"/>
    <n v="3"/>
    <n v="580.45000000000005"/>
    <n v="0"/>
    <x v="1"/>
    <n v="1741.35"/>
  </r>
  <r>
    <s v="SALE1337"/>
    <d v="2025-07-16T00:00:00"/>
    <s v="CUST1103"/>
    <s v="PROD4"/>
    <x v="1"/>
    <n v="2"/>
    <n v="892.88"/>
    <n v="0.17"/>
    <x v="1"/>
    <n v="1482.1808000000001"/>
  </r>
  <r>
    <s v="SALE1338"/>
    <d v="2025-10-06T00:00:00"/>
    <s v="CUST1091"/>
    <s v="PROD40"/>
    <x v="14"/>
    <n v="2"/>
    <n v="356.28"/>
    <n v="0.11"/>
    <x v="2"/>
    <n v="634.17840000000001"/>
  </r>
  <r>
    <s v="SALE1339"/>
    <d v="2025-09-21T00:00:00"/>
    <s v="CUST1384"/>
    <s v="PROD80"/>
    <x v="17"/>
    <n v="4"/>
    <n v="806.99"/>
    <n v="0.06"/>
    <x v="0"/>
    <n v="3034.2824000000001"/>
  </r>
  <r>
    <s v="SALE1340"/>
    <d v="2025-07-17T00:00:00"/>
    <s v="CUST1439"/>
    <s v="PROD20"/>
    <x v="8"/>
    <n v="3"/>
    <n v="684.22"/>
    <n v="0.09"/>
    <x v="0"/>
    <n v="1867.9205999999999"/>
  </r>
  <r>
    <s v="SALE1341"/>
    <d v="2025-06-29T00:00:00"/>
    <s v="CUST1443"/>
    <s v="PROD93"/>
    <x v="4"/>
    <n v="4"/>
    <n v="763.34"/>
    <n v="7.0000000000000007E-2"/>
    <x v="1"/>
    <n v="2839.6248000000001"/>
  </r>
  <r>
    <s v="SALE1342"/>
    <d v="2025-03-22T00:00:00"/>
    <s v="CUST1361"/>
    <s v="PROD50"/>
    <x v="0"/>
    <n v="3"/>
    <n v="721.94"/>
    <n v="0.26"/>
    <x v="0"/>
    <n v="1602.7067999999999"/>
  </r>
  <r>
    <s v="SALE1343"/>
    <d v="2024-02-01T00:00:00"/>
    <s v="CUST1406"/>
    <s v="PROD97"/>
    <x v="8"/>
    <n v="3"/>
    <n v="760.38"/>
    <n v="0"/>
    <x v="2"/>
    <n v="2281.14"/>
  </r>
  <r>
    <s v="SALE1344"/>
    <d v="2024-03-11T00:00:00"/>
    <s v="CUST1298"/>
    <s v="PROD97"/>
    <x v="16"/>
    <n v="3"/>
    <n v="612.53"/>
    <n v="0.21"/>
    <x v="2"/>
    <n v="1451.6960999999999"/>
  </r>
  <r>
    <s v="SALE1345"/>
    <d v="2024-09-09T00:00:00"/>
    <s v="CUST1041"/>
    <s v="PROD63"/>
    <x v="9"/>
    <n v="3"/>
    <n v="841.37"/>
    <n v="0.28999999999999998"/>
    <x v="1"/>
    <n v="1792.1180999999999"/>
  </r>
  <r>
    <s v="SALE1346"/>
    <d v="2023-11-19T00:00:00"/>
    <s v="CUST1261"/>
    <s v="PROD48"/>
    <x v="11"/>
    <n v="2"/>
    <n v="636.51"/>
    <n v="0.25"/>
    <x v="0"/>
    <n v="954.76499999999999"/>
  </r>
  <r>
    <s v="SALE1347"/>
    <d v="2025-01-02T00:00:00"/>
    <s v="CUST1091"/>
    <s v="PROD45"/>
    <x v="2"/>
    <n v="2"/>
    <n v="732.37"/>
    <n v="0.22"/>
    <x v="2"/>
    <n v="1142.4972"/>
  </r>
  <r>
    <s v="SALE1348"/>
    <d v="2025-09-27T00:00:00"/>
    <s v="CUST1164"/>
    <s v="PROD54"/>
    <x v="9"/>
    <n v="3"/>
    <n v="183.44"/>
    <n v="0.28000000000000003"/>
    <x v="2"/>
    <n v="396.23039999999992"/>
  </r>
  <r>
    <s v="SALE1349"/>
    <d v="2024-03-22T00:00:00"/>
    <s v="CUST1065"/>
    <s v="PROD11"/>
    <x v="13"/>
    <n v="4"/>
    <n v="898.58"/>
    <n v="0.16"/>
    <x v="1"/>
    <n v="3019.2287999999999"/>
  </r>
  <r>
    <s v="SALE1350"/>
    <d v="2024-08-25T00:00:00"/>
    <s v="CUST1390"/>
    <s v="PROD23"/>
    <x v="17"/>
    <n v="3"/>
    <n v="152.41"/>
    <n v="0.25"/>
    <x v="0"/>
    <n v="342.92250000000001"/>
  </r>
  <r>
    <s v="SALE1351"/>
    <d v="2025-08-03T00:00:00"/>
    <s v="CUST1223"/>
    <s v="PROD92"/>
    <x v="7"/>
    <n v="3"/>
    <n v="972.58"/>
    <n v="0.28000000000000003"/>
    <x v="2"/>
    <n v="2100.7728000000002"/>
  </r>
  <r>
    <s v="SALE1352"/>
    <d v="2023-12-07T00:00:00"/>
    <s v="CUST1466"/>
    <s v="PROD69"/>
    <x v="19"/>
    <n v="4"/>
    <n v="136.4"/>
    <n v="0.04"/>
    <x v="2"/>
    <n v="523.77599999999995"/>
  </r>
  <r>
    <s v="SALE1353"/>
    <d v="2025-08-25T00:00:00"/>
    <s v="CUST1400"/>
    <s v="PROD94"/>
    <x v="10"/>
    <n v="1"/>
    <n v="509.63"/>
    <n v="0.27"/>
    <x v="2"/>
    <n v="372.0299"/>
  </r>
  <r>
    <s v="SALE1354"/>
    <d v="2024-02-09T00:00:00"/>
    <s v="CUST1003"/>
    <s v="PROD97"/>
    <x v="0"/>
    <n v="4"/>
    <n v="360.28"/>
    <n v="0.09"/>
    <x v="2"/>
    <n v="1311.4192"/>
  </r>
  <r>
    <s v="SALE1355"/>
    <d v="2025-09-10T00:00:00"/>
    <s v="CUST1080"/>
    <s v="PROD89"/>
    <x v="10"/>
    <n v="3"/>
    <n v="882.05"/>
    <n v="0.06"/>
    <x v="1"/>
    <n v="2487.3809999999989"/>
  </r>
  <r>
    <s v="SALE1356"/>
    <d v="2024-09-29T00:00:00"/>
    <s v="CUST1195"/>
    <s v="PROD79"/>
    <x v="2"/>
    <n v="3"/>
    <n v="141.54"/>
    <n v="0.12"/>
    <x v="1"/>
    <n v="373.66559999999998"/>
  </r>
  <r>
    <s v="SALE1357"/>
    <d v="2024-06-18T00:00:00"/>
    <s v="CUST1043"/>
    <s v="PROD15"/>
    <x v="5"/>
    <n v="3"/>
    <n v="83.5"/>
    <n v="0.23"/>
    <x v="2"/>
    <n v="192.88499999999999"/>
  </r>
  <r>
    <s v="SALE1358"/>
    <d v="2023-11-28T00:00:00"/>
    <s v="CUST1123"/>
    <s v="PROD14"/>
    <x v="16"/>
    <n v="2"/>
    <n v="629.73"/>
    <n v="7.0000000000000007E-2"/>
    <x v="1"/>
    <n v="1171.2978000000001"/>
  </r>
  <r>
    <s v="SALE1359"/>
    <d v="2023-10-29T00:00:00"/>
    <s v="CUST1012"/>
    <s v="PROD33"/>
    <x v="16"/>
    <n v="2"/>
    <n v="159.93"/>
    <n v="0.2"/>
    <x v="2"/>
    <n v="255.88800000000001"/>
  </r>
  <r>
    <s v="SALE1360"/>
    <d v="2025-07-20T00:00:00"/>
    <s v="CUST1012"/>
    <s v="PROD45"/>
    <x v="14"/>
    <n v="1"/>
    <n v="459.89"/>
    <n v="0.18"/>
    <x v="2"/>
    <n v="377.10980000000001"/>
  </r>
  <r>
    <s v="SALE1361"/>
    <d v="2024-08-28T00:00:00"/>
    <s v="CUST1188"/>
    <s v="PROD33"/>
    <x v="12"/>
    <n v="4"/>
    <n v="885.57"/>
    <n v="0.27"/>
    <x v="0"/>
    <n v="2585.8643999999999"/>
  </r>
  <r>
    <s v="SALE1362"/>
    <d v="2024-06-11T00:00:00"/>
    <s v="CUST1402"/>
    <s v="PROD54"/>
    <x v="10"/>
    <n v="3"/>
    <n v="789.05"/>
    <n v="0"/>
    <x v="1"/>
    <n v="2367.15"/>
  </r>
  <r>
    <s v="SALE1363"/>
    <d v="2023-11-14T00:00:00"/>
    <s v="CUST1154"/>
    <s v="PROD66"/>
    <x v="6"/>
    <n v="1"/>
    <n v="570.52"/>
    <n v="0"/>
    <x v="1"/>
    <n v="570.52"/>
  </r>
  <r>
    <s v="SALE1364"/>
    <d v="2024-01-31T00:00:00"/>
    <s v="CUST1179"/>
    <s v="PROD27"/>
    <x v="9"/>
    <n v="4"/>
    <n v="310.79000000000002"/>
    <n v="0.22"/>
    <x v="2"/>
    <n v="969.66480000000013"/>
  </r>
  <r>
    <s v="SALE1365"/>
    <d v="2025-04-10T00:00:00"/>
    <s v="CUST1057"/>
    <s v="PROD68"/>
    <x v="1"/>
    <n v="4"/>
    <n v="255.67"/>
    <n v="0.17"/>
    <x v="0"/>
    <n v="848.82439999999997"/>
  </r>
  <r>
    <s v="SALE1366"/>
    <d v="2024-04-15T00:00:00"/>
    <s v="CUST1129"/>
    <s v="PROD27"/>
    <x v="9"/>
    <n v="2"/>
    <n v="270.66000000000003"/>
    <n v="0.1"/>
    <x v="2"/>
    <n v="487.18799999999999"/>
  </r>
  <r>
    <s v="SALE1367"/>
    <d v="2025-09-14T00:00:00"/>
    <s v="CUST1299"/>
    <s v="PROD23"/>
    <x v="1"/>
    <n v="3"/>
    <n v="373.35"/>
    <n v="0.2"/>
    <x v="2"/>
    <n v="896.04000000000019"/>
  </r>
  <r>
    <s v="SALE1368"/>
    <d v="2024-05-20T00:00:00"/>
    <s v="CUST1036"/>
    <s v="PROD59"/>
    <x v="19"/>
    <n v="2"/>
    <n v="23.58"/>
    <n v="0.02"/>
    <x v="1"/>
    <n v="46.216799999999999"/>
  </r>
  <r>
    <s v="SALE1369"/>
    <d v="2025-05-21T00:00:00"/>
    <s v="CUST1005"/>
    <s v="PROD35"/>
    <x v="4"/>
    <n v="4"/>
    <n v="185.67"/>
    <n v="0.21"/>
    <x v="1"/>
    <n v="586.71719999999993"/>
  </r>
  <r>
    <s v="SALE1370"/>
    <d v="2024-04-14T00:00:00"/>
    <s v="CUST1120"/>
    <s v="PROD18"/>
    <x v="13"/>
    <n v="3"/>
    <n v="928.74"/>
    <n v="0.27"/>
    <x v="1"/>
    <n v="2033.9405999999999"/>
  </r>
  <r>
    <s v="SALE1371"/>
    <d v="2023-11-05T00:00:00"/>
    <s v="CUST1029"/>
    <s v="PROD84"/>
    <x v="3"/>
    <n v="3"/>
    <n v="923.38"/>
    <n v="7.0000000000000007E-2"/>
    <x v="2"/>
    <n v="2576.2302"/>
  </r>
  <r>
    <s v="SALE1372"/>
    <d v="2024-07-26T00:00:00"/>
    <s v="CUST1462"/>
    <s v="PROD4"/>
    <x v="11"/>
    <n v="2"/>
    <n v="409.26"/>
    <n v="0.1"/>
    <x v="1"/>
    <n v="736.66800000000001"/>
  </r>
  <r>
    <s v="SALE1373"/>
    <d v="2023-12-12T00:00:00"/>
    <s v="CUST1254"/>
    <s v="PROD23"/>
    <x v="4"/>
    <n v="2"/>
    <n v="608.46"/>
    <n v="0.16"/>
    <x v="0"/>
    <n v="1022.2128"/>
  </r>
  <r>
    <s v="SALE1374"/>
    <d v="2025-05-08T00:00:00"/>
    <s v="CUST1212"/>
    <s v="PROD42"/>
    <x v="12"/>
    <n v="4"/>
    <n v="150.47999999999999"/>
    <n v="0.09"/>
    <x v="0"/>
    <n v="547.74720000000002"/>
  </r>
  <r>
    <s v="SALE1375"/>
    <d v="2024-08-30T00:00:00"/>
    <s v="CUST1245"/>
    <s v="PROD68"/>
    <x v="7"/>
    <n v="4"/>
    <n v="207.41"/>
    <n v="0.02"/>
    <x v="0"/>
    <n v="813.04719999999998"/>
  </r>
  <r>
    <s v="SALE1376"/>
    <d v="2025-05-26T00:00:00"/>
    <s v="CUST1172"/>
    <s v="PROD11"/>
    <x v="16"/>
    <n v="1"/>
    <n v="56.59"/>
    <n v="0.15"/>
    <x v="1"/>
    <n v="48.101500000000001"/>
  </r>
  <r>
    <s v="SALE1377"/>
    <d v="2025-01-10T00:00:00"/>
    <s v="CUST1405"/>
    <s v="PROD39"/>
    <x v="5"/>
    <n v="4"/>
    <n v="995.4"/>
    <n v="0.27"/>
    <x v="0"/>
    <n v="2906.5680000000002"/>
  </r>
  <r>
    <s v="SALE1378"/>
    <d v="2024-12-30T00:00:00"/>
    <s v="CUST1064"/>
    <s v="PROD47"/>
    <x v="18"/>
    <n v="2"/>
    <n v="591.33000000000004"/>
    <n v="0.24"/>
    <x v="0"/>
    <n v="898.8216000000001"/>
  </r>
  <r>
    <s v="SALE1379"/>
    <d v="2025-07-31T00:00:00"/>
    <s v="CUST1378"/>
    <s v="PROD48"/>
    <x v="1"/>
    <n v="2"/>
    <n v="204.89"/>
    <n v="0.24"/>
    <x v="0"/>
    <n v="311.43279999999999"/>
  </r>
  <r>
    <s v="SALE1380"/>
    <d v="2024-09-14T00:00:00"/>
    <s v="CUST1090"/>
    <s v="PROD65"/>
    <x v="7"/>
    <n v="2"/>
    <n v="546.41"/>
    <n v="0.08"/>
    <x v="2"/>
    <n v="1005.3944"/>
  </r>
  <r>
    <s v="SALE1381"/>
    <d v="2024-04-27T00:00:00"/>
    <s v="CUST1056"/>
    <s v="PROD18"/>
    <x v="18"/>
    <n v="4"/>
    <n v="455.49"/>
    <n v="0.17"/>
    <x v="0"/>
    <n v="1512.2267999999999"/>
  </r>
  <r>
    <s v="SALE1382"/>
    <d v="2024-03-23T00:00:00"/>
    <s v="CUST1422"/>
    <s v="PROD10"/>
    <x v="9"/>
    <n v="2"/>
    <n v="700.27"/>
    <n v="0.16"/>
    <x v="0"/>
    <n v="1176.4536000000001"/>
  </r>
  <r>
    <s v="SALE1383"/>
    <d v="2023-12-22T00:00:00"/>
    <s v="CUST1345"/>
    <s v="PROD82"/>
    <x v="1"/>
    <n v="2"/>
    <n v="160.21"/>
    <n v="0.09"/>
    <x v="0"/>
    <n v="291.5822"/>
  </r>
  <r>
    <s v="SALE1384"/>
    <d v="2025-03-26T00:00:00"/>
    <s v="CUST1031"/>
    <s v="PROD47"/>
    <x v="19"/>
    <n v="1"/>
    <n v="713.63"/>
    <n v="0.28000000000000003"/>
    <x v="2"/>
    <n v="513.81359999999995"/>
  </r>
  <r>
    <s v="SALE1385"/>
    <d v="2024-06-04T00:00:00"/>
    <s v="CUST1227"/>
    <s v="PROD93"/>
    <x v="4"/>
    <n v="2"/>
    <n v="224.69"/>
    <n v="0.2"/>
    <x v="2"/>
    <n v="359.50400000000002"/>
  </r>
  <r>
    <s v="SALE1386"/>
    <d v="2025-03-17T00:00:00"/>
    <s v="CUST1453"/>
    <s v="PROD20"/>
    <x v="7"/>
    <n v="2"/>
    <n v="740.57"/>
    <n v="0.06"/>
    <x v="0"/>
    <n v="1392.2716"/>
  </r>
  <r>
    <s v="SALE1387"/>
    <d v="2024-03-22T00:00:00"/>
    <s v="CUST1142"/>
    <s v="PROD11"/>
    <x v="0"/>
    <n v="3"/>
    <n v="250.14"/>
    <n v="0.23"/>
    <x v="1"/>
    <n v="577.82339999999999"/>
  </r>
  <r>
    <s v="SALE1388"/>
    <d v="2024-12-29T00:00:00"/>
    <s v="CUST1020"/>
    <s v="PROD98"/>
    <x v="12"/>
    <n v="3"/>
    <n v="34.97"/>
    <n v="0.01"/>
    <x v="0"/>
    <n v="103.8609"/>
  </r>
  <r>
    <s v="SALE1389"/>
    <d v="2025-07-30T00:00:00"/>
    <s v="CUST1304"/>
    <s v="PROD42"/>
    <x v="9"/>
    <n v="1"/>
    <n v="653.91"/>
    <n v="0.3"/>
    <x v="1"/>
    <n v="457.73700000000002"/>
  </r>
  <r>
    <s v="SALE1390"/>
    <d v="2024-02-16T00:00:00"/>
    <s v="CUST1363"/>
    <s v="PROD66"/>
    <x v="0"/>
    <n v="1"/>
    <n v="997.87"/>
    <n v="0.24"/>
    <x v="0"/>
    <n v="758.38120000000004"/>
  </r>
  <r>
    <s v="SALE1391"/>
    <d v="2024-02-27T00:00:00"/>
    <s v="CUST1208"/>
    <s v="PROD89"/>
    <x v="7"/>
    <n v="1"/>
    <n v="174.27"/>
    <n v="0.27"/>
    <x v="2"/>
    <n v="127.2171"/>
  </r>
  <r>
    <s v="SALE1392"/>
    <d v="2024-03-17T00:00:00"/>
    <s v="CUST1115"/>
    <s v="PROD49"/>
    <x v="4"/>
    <n v="3"/>
    <n v="847.44"/>
    <n v="0.17"/>
    <x v="0"/>
    <n v="2110.1255999999998"/>
  </r>
  <r>
    <s v="SALE1393"/>
    <d v="2023-11-13T00:00:00"/>
    <s v="CUST1428"/>
    <s v="PROD2"/>
    <x v="17"/>
    <n v="1"/>
    <n v="493.45"/>
    <n v="0.09"/>
    <x v="0"/>
    <n v="449.03949999999998"/>
  </r>
  <r>
    <s v="SALE1394"/>
    <d v="2024-10-12T00:00:00"/>
    <s v="CUST1232"/>
    <s v="PROD62"/>
    <x v="17"/>
    <n v="4"/>
    <n v="111.66"/>
    <n v="0.14000000000000001"/>
    <x v="0"/>
    <n v="384.11040000000003"/>
  </r>
  <r>
    <s v="SALE1395"/>
    <d v="2024-02-21T00:00:00"/>
    <s v="CUST1278"/>
    <s v="PROD90"/>
    <x v="19"/>
    <n v="1"/>
    <n v="413.65"/>
    <n v="0.1"/>
    <x v="2"/>
    <n v="372.28500000000003"/>
  </r>
  <r>
    <s v="SALE1396"/>
    <d v="2025-03-28T00:00:00"/>
    <s v="CUST1475"/>
    <s v="PROD89"/>
    <x v="11"/>
    <n v="1"/>
    <n v="317.14999999999998"/>
    <n v="0.24"/>
    <x v="2"/>
    <n v="241.03399999999999"/>
  </r>
  <r>
    <s v="SALE1397"/>
    <d v="2025-08-04T00:00:00"/>
    <s v="CUST1359"/>
    <s v="PROD88"/>
    <x v="8"/>
    <n v="3"/>
    <n v="642.94000000000005"/>
    <n v="0.05"/>
    <x v="2"/>
    <n v="1832.3789999999999"/>
  </r>
  <r>
    <s v="SALE1398"/>
    <d v="2024-11-05T00:00:00"/>
    <s v="CUST1133"/>
    <s v="PROD57"/>
    <x v="15"/>
    <n v="4"/>
    <n v="559.59"/>
    <n v="0.19"/>
    <x v="2"/>
    <n v="1813.0716"/>
  </r>
  <r>
    <s v="SALE1399"/>
    <d v="2024-06-15T00:00:00"/>
    <s v="CUST1114"/>
    <s v="PROD29"/>
    <x v="14"/>
    <n v="1"/>
    <n v="758.54"/>
    <n v="0.28999999999999998"/>
    <x v="1"/>
    <n v="538.5634"/>
  </r>
  <r>
    <s v="SALE1400"/>
    <d v="2024-12-23T00:00:00"/>
    <s v="CUST1462"/>
    <s v="PROD80"/>
    <x v="10"/>
    <n v="4"/>
    <n v="643.96"/>
    <n v="0.16"/>
    <x v="1"/>
    <n v="2163.7055999999998"/>
  </r>
  <r>
    <s v="SALE1401"/>
    <d v="2024-12-27T00:00:00"/>
    <s v="CUST1243"/>
    <s v="PROD24"/>
    <x v="11"/>
    <n v="1"/>
    <n v="882.73"/>
    <n v="0.1"/>
    <x v="0"/>
    <n v="794.45699999999999"/>
  </r>
  <r>
    <s v="SALE1402"/>
    <d v="2024-03-27T00:00:00"/>
    <s v="CUST1325"/>
    <s v="PROD91"/>
    <x v="12"/>
    <n v="2"/>
    <n v="600.03"/>
    <n v="0.26"/>
    <x v="1"/>
    <n v="888.0444"/>
  </r>
  <r>
    <s v="SALE1403"/>
    <d v="2024-12-12T00:00:00"/>
    <s v="CUST1157"/>
    <s v="PROD54"/>
    <x v="3"/>
    <n v="2"/>
    <n v="628.83000000000004"/>
    <n v="7.0000000000000007E-2"/>
    <x v="1"/>
    <n v="1169.6238000000001"/>
  </r>
  <r>
    <s v="SALE1404"/>
    <d v="2023-12-17T00:00:00"/>
    <s v="CUST1175"/>
    <s v="PROD81"/>
    <x v="11"/>
    <n v="3"/>
    <n v="113.87"/>
    <n v="0.21"/>
    <x v="2"/>
    <n v="269.87189999999998"/>
  </r>
  <r>
    <s v="SALE1405"/>
    <d v="2024-02-29T00:00:00"/>
    <s v="CUST1418"/>
    <s v="PROD72"/>
    <x v="4"/>
    <n v="4"/>
    <n v="282.07"/>
    <n v="0.18"/>
    <x v="1"/>
    <n v="925.18960000000004"/>
  </r>
  <r>
    <s v="SALE1406"/>
    <d v="2023-12-30T00:00:00"/>
    <s v="CUST1156"/>
    <s v="PROD54"/>
    <x v="16"/>
    <n v="3"/>
    <n v="676.77"/>
    <n v="0.17"/>
    <x v="1"/>
    <n v="1685.1573000000001"/>
  </r>
  <r>
    <s v="SALE1407"/>
    <d v="2024-12-12T00:00:00"/>
    <s v="CUST1220"/>
    <s v="PROD7"/>
    <x v="9"/>
    <n v="2"/>
    <n v="362.7"/>
    <n v="0.09"/>
    <x v="0"/>
    <n v="660.11400000000003"/>
  </r>
  <r>
    <s v="SALE1408"/>
    <d v="2025-01-22T00:00:00"/>
    <s v="CUST1135"/>
    <s v="PROD13"/>
    <x v="17"/>
    <n v="1"/>
    <n v="908.5"/>
    <n v="0.2"/>
    <x v="2"/>
    <n v="726.80000000000007"/>
  </r>
  <r>
    <s v="SALE1409"/>
    <d v="2024-01-05T00:00:00"/>
    <s v="CUST1067"/>
    <s v="PROD25"/>
    <x v="10"/>
    <n v="2"/>
    <n v="795.37"/>
    <n v="0.2"/>
    <x v="2"/>
    <n v="1272.5920000000001"/>
  </r>
  <r>
    <s v="SALE1410"/>
    <d v="2025-04-13T00:00:00"/>
    <s v="CUST1144"/>
    <s v="PROD35"/>
    <x v="5"/>
    <n v="2"/>
    <n v="326.85000000000002"/>
    <n v="0.17"/>
    <x v="2"/>
    <n v="542.57100000000003"/>
  </r>
  <r>
    <s v="SALE1411"/>
    <d v="2024-11-07T00:00:00"/>
    <s v="CUST1350"/>
    <s v="PROD56"/>
    <x v="7"/>
    <n v="3"/>
    <n v="169.43"/>
    <n v="0.19"/>
    <x v="0"/>
    <n v="411.71490000000011"/>
  </r>
  <r>
    <s v="SALE1412"/>
    <d v="2024-05-01T00:00:00"/>
    <s v="CUST1163"/>
    <s v="PROD83"/>
    <x v="16"/>
    <n v="1"/>
    <n v="254.47"/>
    <n v="0.1"/>
    <x v="0"/>
    <n v="229.023"/>
  </r>
  <r>
    <s v="SALE1413"/>
    <d v="2024-08-02T00:00:00"/>
    <s v="CUST1418"/>
    <s v="PROD25"/>
    <x v="9"/>
    <n v="4"/>
    <n v="627.73"/>
    <n v="0.11"/>
    <x v="2"/>
    <n v="2234.7188000000001"/>
  </r>
  <r>
    <s v="SALE1414"/>
    <d v="2024-04-12T00:00:00"/>
    <s v="CUST1371"/>
    <s v="PROD31"/>
    <x v="12"/>
    <n v="4"/>
    <n v="327.25"/>
    <n v="0.13"/>
    <x v="2"/>
    <n v="1138.83"/>
  </r>
  <r>
    <s v="SALE1415"/>
    <d v="2025-04-08T00:00:00"/>
    <s v="CUST1145"/>
    <s v="PROD59"/>
    <x v="19"/>
    <n v="4"/>
    <n v="511.43"/>
    <n v="0.18"/>
    <x v="2"/>
    <n v="1677.4903999999999"/>
  </r>
  <r>
    <s v="SALE1416"/>
    <d v="2024-06-30T00:00:00"/>
    <s v="CUST1165"/>
    <s v="PROD63"/>
    <x v="1"/>
    <n v="4"/>
    <n v="194.67"/>
    <n v="0.23"/>
    <x v="1"/>
    <n v="599.58359999999993"/>
  </r>
  <r>
    <s v="SALE1417"/>
    <d v="2024-01-13T00:00:00"/>
    <s v="CUST1059"/>
    <s v="PROD23"/>
    <x v="8"/>
    <n v="2"/>
    <n v="54.51"/>
    <n v="7.0000000000000007E-2"/>
    <x v="0"/>
    <n v="101.3886"/>
  </r>
  <r>
    <s v="SALE1418"/>
    <d v="2024-09-22T00:00:00"/>
    <s v="CUST1076"/>
    <s v="PROD62"/>
    <x v="19"/>
    <n v="4"/>
    <n v="964"/>
    <n v="0.14000000000000001"/>
    <x v="1"/>
    <n v="3316.16"/>
  </r>
  <r>
    <s v="SALE1419"/>
    <d v="2024-08-23T00:00:00"/>
    <s v="CUST1040"/>
    <s v="PROD89"/>
    <x v="5"/>
    <n v="1"/>
    <n v="170.12"/>
    <n v="0.26"/>
    <x v="1"/>
    <n v="125.8888"/>
  </r>
  <r>
    <s v="SALE1420"/>
    <d v="2025-08-06T00:00:00"/>
    <s v="CUST1152"/>
    <s v="PROD53"/>
    <x v="12"/>
    <n v="2"/>
    <n v="664.5"/>
    <n v="0.23"/>
    <x v="0"/>
    <n v="1023.33"/>
  </r>
  <r>
    <s v="SALE1421"/>
    <d v="2025-10-06T00:00:00"/>
    <s v="CUST1371"/>
    <s v="PROD45"/>
    <x v="15"/>
    <n v="4"/>
    <n v="557.51"/>
    <n v="0.11"/>
    <x v="0"/>
    <n v="1984.7356"/>
  </r>
  <r>
    <s v="SALE1422"/>
    <d v="2025-05-30T00:00:00"/>
    <s v="CUST1397"/>
    <s v="PROD90"/>
    <x v="8"/>
    <n v="2"/>
    <n v="410"/>
    <n v="0.13"/>
    <x v="2"/>
    <n v="713.4"/>
  </r>
  <r>
    <s v="SALE1423"/>
    <d v="2024-06-30T00:00:00"/>
    <s v="CUST1306"/>
    <s v="PROD83"/>
    <x v="3"/>
    <n v="2"/>
    <n v="879.93"/>
    <n v="0.28999999999999998"/>
    <x v="2"/>
    <n v="1249.5006000000001"/>
  </r>
  <r>
    <s v="SALE1424"/>
    <d v="2025-01-07T00:00:00"/>
    <s v="CUST1007"/>
    <s v="PROD13"/>
    <x v="14"/>
    <n v="1"/>
    <n v="350.58"/>
    <n v="0.03"/>
    <x v="2"/>
    <n v="340.06259999999997"/>
  </r>
  <r>
    <s v="SALE1425"/>
    <d v="2024-12-07T00:00:00"/>
    <s v="CUST1350"/>
    <s v="PROD58"/>
    <x v="0"/>
    <n v="4"/>
    <n v="348.58"/>
    <n v="0.16"/>
    <x v="0"/>
    <n v="1171.2288000000001"/>
  </r>
  <r>
    <s v="SALE1426"/>
    <d v="2024-09-13T00:00:00"/>
    <s v="CUST1459"/>
    <s v="PROD25"/>
    <x v="0"/>
    <n v="3"/>
    <n v="247.66"/>
    <n v="0.02"/>
    <x v="2"/>
    <n v="728.12040000000002"/>
  </r>
  <r>
    <s v="SALE1427"/>
    <d v="2023-11-14T00:00:00"/>
    <s v="CUST1388"/>
    <s v="PROD39"/>
    <x v="10"/>
    <n v="3"/>
    <n v="836.27"/>
    <n v="0.16"/>
    <x v="0"/>
    <n v="2107.4004"/>
  </r>
  <r>
    <s v="SALE1428"/>
    <d v="2025-04-06T00:00:00"/>
    <s v="CUST1195"/>
    <s v="PROD14"/>
    <x v="15"/>
    <n v="3"/>
    <n v="696.74"/>
    <n v="0.13"/>
    <x v="2"/>
    <n v="1818.4914000000001"/>
  </r>
  <r>
    <s v="SALE1429"/>
    <d v="2025-05-27T00:00:00"/>
    <s v="CUST1245"/>
    <s v="PROD94"/>
    <x v="13"/>
    <n v="2"/>
    <n v="822.59"/>
    <n v="0.22"/>
    <x v="1"/>
    <n v="1283.2403999999999"/>
  </r>
  <r>
    <s v="SALE1430"/>
    <d v="2023-12-03T00:00:00"/>
    <s v="CUST1222"/>
    <s v="PROD79"/>
    <x v="17"/>
    <n v="1"/>
    <n v="462.23"/>
    <n v="0.3"/>
    <x v="1"/>
    <n v="323.56099999999998"/>
  </r>
  <r>
    <s v="SALE1431"/>
    <d v="2025-09-06T00:00:00"/>
    <s v="CUST1447"/>
    <s v="PROD42"/>
    <x v="1"/>
    <n v="1"/>
    <n v="361.09"/>
    <n v="0.06"/>
    <x v="1"/>
    <n v="339.42459999999988"/>
  </r>
  <r>
    <s v="SALE1432"/>
    <d v="2023-11-13T00:00:00"/>
    <s v="CUST1383"/>
    <s v="PROD73"/>
    <x v="12"/>
    <n v="3"/>
    <n v="59.37"/>
    <n v="0.03"/>
    <x v="1"/>
    <n v="172.76669999999999"/>
  </r>
  <r>
    <s v="SALE1433"/>
    <d v="2025-01-29T00:00:00"/>
    <s v="CUST1036"/>
    <s v="PROD40"/>
    <x v="8"/>
    <n v="3"/>
    <n v="765.21"/>
    <n v="0.14000000000000001"/>
    <x v="2"/>
    <n v="1974.2418"/>
  </r>
  <r>
    <s v="SALE1434"/>
    <d v="2024-06-29T00:00:00"/>
    <s v="CUST1243"/>
    <s v="PROD32"/>
    <x v="18"/>
    <n v="4"/>
    <n v="303.56"/>
    <n v="0.2"/>
    <x v="2"/>
    <n v="971.39200000000005"/>
  </r>
  <r>
    <s v="SALE1435"/>
    <d v="2025-05-02T00:00:00"/>
    <s v="CUST1443"/>
    <s v="PROD27"/>
    <x v="6"/>
    <n v="1"/>
    <n v="640.92999999999995"/>
    <n v="0.19"/>
    <x v="1"/>
    <n v="519.15329999999994"/>
  </r>
  <r>
    <s v="SALE1436"/>
    <d v="2025-06-22T00:00:00"/>
    <s v="CUST1174"/>
    <s v="PROD86"/>
    <x v="15"/>
    <n v="2"/>
    <n v="611.25"/>
    <n v="0.22"/>
    <x v="0"/>
    <n v="953.55000000000007"/>
  </r>
  <r>
    <s v="SALE1437"/>
    <d v="2025-04-09T00:00:00"/>
    <s v="CUST1461"/>
    <s v="PROD66"/>
    <x v="8"/>
    <n v="1"/>
    <n v="209.93"/>
    <n v="0.21"/>
    <x v="0"/>
    <n v="165.84469999999999"/>
  </r>
  <r>
    <s v="SALE1438"/>
    <d v="2025-07-09T00:00:00"/>
    <s v="CUST1110"/>
    <s v="PROD99"/>
    <x v="15"/>
    <n v="3"/>
    <n v="130.38999999999999"/>
    <n v="0.24"/>
    <x v="1"/>
    <n v="297.28919999999999"/>
  </r>
  <r>
    <s v="SALE1439"/>
    <d v="2024-01-31T00:00:00"/>
    <s v="CUST1291"/>
    <s v="PROD93"/>
    <x v="4"/>
    <n v="2"/>
    <n v="846.18"/>
    <n v="0.1"/>
    <x v="2"/>
    <n v="1523.124"/>
  </r>
  <r>
    <s v="SALE1440"/>
    <d v="2025-06-21T00:00:00"/>
    <s v="CUST1354"/>
    <s v="PROD70"/>
    <x v="7"/>
    <n v="2"/>
    <n v="424.53"/>
    <n v="0.14000000000000001"/>
    <x v="2"/>
    <n v="730.19159999999999"/>
  </r>
  <r>
    <s v="SALE1441"/>
    <d v="2024-09-04T00:00:00"/>
    <s v="CUST1258"/>
    <s v="PROD88"/>
    <x v="7"/>
    <n v="4"/>
    <n v="450.42"/>
    <n v="0.08"/>
    <x v="2"/>
    <n v="1657.5455999999999"/>
  </r>
  <r>
    <s v="SALE1442"/>
    <d v="2025-08-24T00:00:00"/>
    <s v="CUST1156"/>
    <s v="PROD26"/>
    <x v="11"/>
    <n v="4"/>
    <n v="896.91"/>
    <n v="0.1"/>
    <x v="0"/>
    <n v="3228.8760000000002"/>
  </r>
  <r>
    <s v="SALE1443"/>
    <d v="2025-06-06T00:00:00"/>
    <s v="CUST1485"/>
    <s v="PROD97"/>
    <x v="15"/>
    <n v="3"/>
    <n v="679.38"/>
    <n v="0.3"/>
    <x v="2"/>
    <n v="1426.6980000000001"/>
  </r>
  <r>
    <s v="SALE1444"/>
    <d v="2024-10-06T00:00:00"/>
    <s v="CUST1016"/>
    <s v="PROD80"/>
    <x v="9"/>
    <n v="3"/>
    <n v="483.63"/>
    <n v="0"/>
    <x v="0"/>
    <n v="1450.89"/>
  </r>
  <r>
    <s v="SALE1445"/>
    <d v="2024-09-07T00:00:00"/>
    <s v="CUST1030"/>
    <s v="PROD39"/>
    <x v="6"/>
    <n v="3"/>
    <n v="158.27000000000001"/>
    <n v="0.24"/>
    <x v="2"/>
    <n v="360.85559999999998"/>
  </r>
  <r>
    <s v="SALE1446"/>
    <d v="2025-04-11T00:00:00"/>
    <s v="CUST1115"/>
    <s v="PROD2"/>
    <x v="10"/>
    <n v="4"/>
    <n v="601.5"/>
    <n v="0.18"/>
    <x v="0"/>
    <n v="1972.92"/>
  </r>
  <r>
    <s v="SALE1447"/>
    <d v="2025-02-21T00:00:00"/>
    <s v="CUST1069"/>
    <s v="PROD31"/>
    <x v="14"/>
    <n v="2"/>
    <n v="46.39"/>
    <n v="7.0000000000000007E-2"/>
    <x v="0"/>
    <n v="86.285399999999996"/>
  </r>
  <r>
    <s v="SALE1448"/>
    <d v="2024-10-22T00:00:00"/>
    <s v="CUST1119"/>
    <s v="PROD82"/>
    <x v="2"/>
    <n v="4"/>
    <n v="892.28"/>
    <n v="0.23"/>
    <x v="0"/>
    <n v="2748.2224000000001"/>
  </r>
  <r>
    <s v="SALE1449"/>
    <d v="2024-07-21T00:00:00"/>
    <s v="CUST1221"/>
    <s v="PROD10"/>
    <x v="4"/>
    <n v="2"/>
    <n v="164.23"/>
    <n v="0.17"/>
    <x v="0"/>
    <n v="272.62180000000001"/>
  </r>
  <r>
    <s v="SALE1450"/>
    <d v="2024-01-14T00:00:00"/>
    <s v="CUST1452"/>
    <s v="PROD9"/>
    <x v="4"/>
    <n v="1"/>
    <n v="484.23"/>
    <n v="0.12"/>
    <x v="2"/>
    <n v="426.12240000000003"/>
  </r>
  <r>
    <s v="SALE1451"/>
    <d v="2024-04-01T00:00:00"/>
    <s v="CUST1005"/>
    <s v="PROD35"/>
    <x v="14"/>
    <n v="3"/>
    <n v="341.51"/>
    <n v="0.22"/>
    <x v="2"/>
    <n v="799.13340000000005"/>
  </r>
  <r>
    <s v="SALE1452"/>
    <d v="2025-05-11T00:00:00"/>
    <s v="CUST1109"/>
    <s v="PROD98"/>
    <x v="13"/>
    <n v="3"/>
    <n v="758.87"/>
    <n v="0.11"/>
    <x v="1"/>
    <n v="2026.1829"/>
  </r>
  <r>
    <s v="SALE1453"/>
    <d v="2025-07-17T00:00:00"/>
    <s v="CUST1470"/>
    <s v="PROD56"/>
    <x v="18"/>
    <n v="3"/>
    <n v="560.52"/>
    <n v="0.17"/>
    <x v="0"/>
    <n v="1395.6948"/>
  </r>
  <r>
    <s v="SALE1454"/>
    <d v="2024-08-29T00:00:00"/>
    <s v="CUST1351"/>
    <s v="PROD96"/>
    <x v="1"/>
    <n v="2"/>
    <n v="977.18"/>
    <n v="0.19"/>
    <x v="0"/>
    <n v="1583.0316"/>
  </r>
  <r>
    <s v="SALE1455"/>
    <d v="2025-04-16T00:00:00"/>
    <s v="CUST1236"/>
    <s v="PROD16"/>
    <x v="7"/>
    <n v="4"/>
    <n v="761.35"/>
    <n v="0.08"/>
    <x v="0"/>
    <n v="2801.768"/>
  </r>
  <r>
    <s v="SALE1456"/>
    <d v="2025-08-31T00:00:00"/>
    <s v="CUST1179"/>
    <s v="PROD67"/>
    <x v="14"/>
    <n v="2"/>
    <n v="947.56"/>
    <n v="0.02"/>
    <x v="2"/>
    <n v="1857.2175999999999"/>
  </r>
  <r>
    <s v="SALE1457"/>
    <d v="2025-10-13T00:00:00"/>
    <s v="CUST1238"/>
    <s v="PROD43"/>
    <x v="14"/>
    <n v="4"/>
    <n v="975.47"/>
    <n v="0.04"/>
    <x v="0"/>
    <n v="3745.8047999999999"/>
  </r>
  <r>
    <s v="SALE1458"/>
    <d v="2024-06-05T00:00:00"/>
    <s v="CUST1477"/>
    <s v="PROD13"/>
    <x v="11"/>
    <n v="3"/>
    <n v="769.06"/>
    <n v="0.23"/>
    <x v="2"/>
    <n v="1776.5286000000001"/>
  </r>
  <r>
    <s v="SALE1459"/>
    <d v="2025-09-29T00:00:00"/>
    <s v="CUST1486"/>
    <s v="PROD39"/>
    <x v="17"/>
    <n v="3"/>
    <n v="824.75"/>
    <n v="0.23"/>
    <x v="0"/>
    <n v="1905.1724999999999"/>
  </r>
  <r>
    <s v="SALE1460"/>
    <d v="2024-07-05T00:00:00"/>
    <s v="CUST1401"/>
    <s v="PROD68"/>
    <x v="5"/>
    <n v="2"/>
    <n v="821.35"/>
    <n v="0.11"/>
    <x v="1"/>
    <n v="1462.0029999999999"/>
  </r>
  <r>
    <s v="SALE1461"/>
    <d v="2025-03-07T00:00:00"/>
    <s v="CUST1405"/>
    <s v="PROD13"/>
    <x v="15"/>
    <n v="1"/>
    <n v="120.57"/>
    <n v="0.06"/>
    <x v="1"/>
    <n v="113.33580000000001"/>
  </r>
  <r>
    <s v="SALE1462"/>
    <d v="2023-11-10T00:00:00"/>
    <s v="CUST1335"/>
    <s v="PROD89"/>
    <x v="8"/>
    <n v="1"/>
    <n v="122.27"/>
    <n v="0.26"/>
    <x v="1"/>
    <n v="90.479799999999997"/>
  </r>
  <r>
    <s v="SALE1463"/>
    <d v="2025-08-21T00:00:00"/>
    <s v="CUST1170"/>
    <s v="PROD26"/>
    <x v="17"/>
    <n v="2"/>
    <n v="182.89"/>
    <n v="0.11"/>
    <x v="0"/>
    <n v="325.54419999999999"/>
  </r>
  <r>
    <s v="SALE1464"/>
    <d v="2025-05-19T00:00:00"/>
    <s v="CUST1371"/>
    <s v="PROD46"/>
    <x v="5"/>
    <n v="1"/>
    <n v="695.26"/>
    <n v="0.23"/>
    <x v="1"/>
    <n v="535.35019999999997"/>
  </r>
  <r>
    <s v="SALE1465"/>
    <d v="2025-08-26T00:00:00"/>
    <s v="CUST1027"/>
    <s v="PROD29"/>
    <x v="16"/>
    <n v="2"/>
    <n v="408.8"/>
    <n v="0.17"/>
    <x v="2"/>
    <n v="678.60799999999995"/>
  </r>
  <r>
    <s v="SALE1466"/>
    <d v="2025-01-19T00:00:00"/>
    <s v="CUST1226"/>
    <s v="PROD49"/>
    <x v="2"/>
    <n v="3"/>
    <n v="512.15"/>
    <n v="0.12"/>
    <x v="0"/>
    <n v="1352.076"/>
  </r>
  <r>
    <s v="SALE1467"/>
    <d v="2024-10-03T00:00:00"/>
    <s v="CUST1409"/>
    <s v="PROD9"/>
    <x v="2"/>
    <n v="3"/>
    <n v="136.4"/>
    <n v="0.15"/>
    <x v="1"/>
    <n v="347.82000000000011"/>
  </r>
  <r>
    <s v="SALE1468"/>
    <d v="2023-12-12T00:00:00"/>
    <s v="CUST1175"/>
    <s v="PROD6"/>
    <x v="0"/>
    <n v="2"/>
    <n v="42.51"/>
    <n v="0.04"/>
    <x v="2"/>
    <n v="81.619199999999992"/>
  </r>
  <r>
    <s v="SALE1469"/>
    <d v="2025-03-02T00:00:00"/>
    <s v="CUST1359"/>
    <s v="PROD75"/>
    <x v="4"/>
    <n v="3"/>
    <n v="582.1"/>
    <n v="0.12"/>
    <x v="1"/>
    <n v="1536.7439999999999"/>
  </r>
  <r>
    <s v="SALE1470"/>
    <d v="2024-03-05T00:00:00"/>
    <s v="CUST1219"/>
    <s v="PROD82"/>
    <x v="1"/>
    <n v="4"/>
    <n v="461.52"/>
    <n v="0"/>
    <x v="2"/>
    <n v="1846.08"/>
  </r>
  <r>
    <s v="SALE1471"/>
    <d v="2024-09-17T00:00:00"/>
    <s v="CUST1496"/>
    <s v="PROD16"/>
    <x v="19"/>
    <n v="1"/>
    <n v="558.41999999999996"/>
    <n v="0.03"/>
    <x v="0"/>
    <n v="541.66739999999993"/>
  </r>
  <r>
    <s v="SALE1472"/>
    <d v="2023-12-28T00:00:00"/>
    <s v="CUST1263"/>
    <s v="PROD12"/>
    <x v="14"/>
    <n v="4"/>
    <n v="700.98"/>
    <n v="0.12"/>
    <x v="1"/>
    <n v="2467.4495999999999"/>
  </r>
  <r>
    <s v="SALE1473"/>
    <d v="2024-11-09T00:00:00"/>
    <s v="CUST1405"/>
    <s v="PROD85"/>
    <x v="14"/>
    <n v="2"/>
    <n v="227.97"/>
    <n v="0.08"/>
    <x v="2"/>
    <n v="419.46480000000003"/>
  </r>
  <r>
    <s v="SALE1474"/>
    <d v="2024-08-12T00:00:00"/>
    <s v="CUST1474"/>
    <s v="PROD39"/>
    <x v="19"/>
    <n v="4"/>
    <n v="278.70999999999998"/>
    <n v="0.2"/>
    <x v="1"/>
    <n v="891.87199999999996"/>
  </r>
  <r>
    <s v="SALE1475"/>
    <d v="2024-03-28T00:00:00"/>
    <s v="CUST1259"/>
    <s v="PROD99"/>
    <x v="2"/>
    <n v="2"/>
    <n v="916.12"/>
    <n v="0.05"/>
    <x v="1"/>
    <n v="1740.6279999999999"/>
  </r>
  <r>
    <s v="SALE1476"/>
    <d v="2024-10-02T00:00:00"/>
    <s v="CUST1133"/>
    <s v="PROD10"/>
    <x v="18"/>
    <n v="4"/>
    <n v="228.98"/>
    <n v="0.22"/>
    <x v="1"/>
    <n v="714.41759999999999"/>
  </r>
  <r>
    <s v="SALE1477"/>
    <d v="2024-08-06T00:00:00"/>
    <s v="CUST1234"/>
    <s v="PROD89"/>
    <x v="10"/>
    <n v="4"/>
    <n v="904.82"/>
    <n v="0.09"/>
    <x v="1"/>
    <n v="3293.5448000000001"/>
  </r>
  <r>
    <s v="SALE1478"/>
    <d v="2025-05-29T00:00:00"/>
    <s v="CUST1081"/>
    <s v="PROD23"/>
    <x v="19"/>
    <n v="1"/>
    <n v="588.61"/>
    <n v="0.1"/>
    <x v="1"/>
    <n v="529.74900000000002"/>
  </r>
  <r>
    <s v="SALE1479"/>
    <d v="2023-11-10T00:00:00"/>
    <s v="CUST1113"/>
    <s v="PROD33"/>
    <x v="0"/>
    <n v="4"/>
    <n v="695.97"/>
    <n v="0.02"/>
    <x v="0"/>
    <n v="2728.2024000000001"/>
  </r>
  <r>
    <s v="SALE1480"/>
    <d v="2024-01-18T00:00:00"/>
    <s v="CUST1301"/>
    <s v="PROD97"/>
    <x v="19"/>
    <n v="2"/>
    <n v="181.42"/>
    <n v="0.08"/>
    <x v="1"/>
    <n v="333.81279999999998"/>
  </r>
  <r>
    <s v="SALE1481"/>
    <d v="2024-03-24T00:00:00"/>
    <s v="CUST1023"/>
    <s v="PROD97"/>
    <x v="13"/>
    <n v="1"/>
    <n v="439.55"/>
    <n v="0.28999999999999998"/>
    <x v="2"/>
    <n v="312.08049999999997"/>
  </r>
  <r>
    <s v="SALE1482"/>
    <d v="2025-03-17T00:00:00"/>
    <s v="CUST1114"/>
    <s v="PROD55"/>
    <x v="14"/>
    <n v="3"/>
    <n v="471.27"/>
    <n v="0.27"/>
    <x v="2"/>
    <n v="1032.0813000000001"/>
  </r>
  <r>
    <s v="SALE1483"/>
    <d v="2024-05-23T00:00:00"/>
    <s v="CUST1044"/>
    <s v="PROD59"/>
    <x v="18"/>
    <n v="1"/>
    <n v="758.89"/>
    <n v="0.1"/>
    <x v="0"/>
    <n v="683.00099999999998"/>
  </r>
  <r>
    <s v="SALE1484"/>
    <d v="2025-07-26T00:00:00"/>
    <s v="CUST1485"/>
    <s v="PROD95"/>
    <x v="10"/>
    <n v="4"/>
    <n v="918.1"/>
    <n v="0.19"/>
    <x v="2"/>
    <n v="2974.6439999999998"/>
  </r>
  <r>
    <s v="SALE1485"/>
    <d v="2024-10-04T00:00:00"/>
    <s v="CUST1259"/>
    <s v="PROD94"/>
    <x v="19"/>
    <n v="1"/>
    <n v="861.5"/>
    <n v="0.05"/>
    <x v="2"/>
    <n v="818.42499999999995"/>
  </r>
  <r>
    <s v="SALE1486"/>
    <d v="2025-01-07T00:00:00"/>
    <s v="CUST1462"/>
    <s v="PROD22"/>
    <x v="7"/>
    <n v="1"/>
    <n v="588.29999999999995"/>
    <n v="0.26"/>
    <x v="2"/>
    <n v="435.34199999999998"/>
  </r>
  <r>
    <s v="SALE1487"/>
    <d v="2024-12-19T00:00:00"/>
    <s v="CUST1462"/>
    <s v="PROD55"/>
    <x v="4"/>
    <n v="1"/>
    <n v="917.26"/>
    <n v="0.05"/>
    <x v="1"/>
    <n v="871.39699999999993"/>
  </r>
  <r>
    <s v="SALE1488"/>
    <d v="2024-06-06T00:00:00"/>
    <s v="CUST1233"/>
    <s v="PROD6"/>
    <x v="14"/>
    <n v="4"/>
    <n v="96.78"/>
    <n v="0.11"/>
    <x v="1"/>
    <n v="344.53680000000003"/>
  </r>
  <r>
    <s v="SALE1489"/>
    <d v="2024-12-03T00:00:00"/>
    <s v="CUST1478"/>
    <s v="PROD28"/>
    <x v="5"/>
    <n v="3"/>
    <n v="199.41"/>
    <n v="0.16"/>
    <x v="2"/>
    <n v="502.51319999999998"/>
  </r>
  <r>
    <s v="SALE1490"/>
    <d v="2025-03-23T00:00:00"/>
    <s v="CUST1019"/>
    <s v="PROD54"/>
    <x v="11"/>
    <n v="1"/>
    <n v="687.91"/>
    <n v="0.25"/>
    <x v="0"/>
    <n v="515.9325"/>
  </r>
  <r>
    <s v="SALE1491"/>
    <d v="2025-07-11T00:00:00"/>
    <s v="CUST1039"/>
    <s v="PROD71"/>
    <x v="17"/>
    <n v="3"/>
    <n v="769.62"/>
    <n v="0.09"/>
    <x v="1"/>
    <n v="2101.0626000000002"/>
  </r>
  <r>
    <s v="SALE1492"/>
    <d v="2023-10-31T00:00:00"/>
    <s v="CUST1220"/>
    <s v="PROD4"/>
    <x v="0"/>
    <n v="1"/>
    <n v="492.05"/>
    <n v="0.27"/>
    <x v="0"/>
    <n v="359.19650000000001"/>
  </r>
  <r>
    <s v="SALE1493"/>
    <d v="2024-01-01T00:00:00"/>
    <s v="CUST1104"/>
    <s v="PROD17"/>
    <x v="18"/>
    <n v="2"/>
    <n v="428.55"/>
    <n v="0"/>
    <x v="1"/>
    <n v="857.1"/>
  </r>
  <r>
    <s v="SALE1494"/>
    <d v="2023-11-21T00:00:00"/>
    <s v="CUST1229"/>
    <s v="PROD10"/>
    <x v="10"/>
    <n v="4"/>
    <n v="316.18"/>
    <n v="0.12"/>
    <x v="0"/>
    <n v="1112.9536000000001"/>
  </r>
  <r>
    <s v="SALE1495"/>
    <d v="2024-09-20T00:00:00"/>
    <s v="CUST1007"/>
    <s v="PROD13"/>
    <x v="0"/>
    <n v="3"/>
    <n v="162.16999999999999"/>
    <n v="0.15"/>
    <x v="1"/>
    <n v="413.5335"/>
  </r>
  <r>
    <s v="SALE1496"/>
    <d v="2024-04-03T00:00:00"/>
    <s v="CUST1331"/>
    <s v="PROD4"/>
    <x v="0"/>
    <n v="3"/>
    <n v="698.14"/>
    <n v="0.04"/>
    <x v="1"/>
    <n v="2010.6432"/>
  </r>
  <r>
    <s v="SALE1497"/>
    <d v="2025-05-10T00:00:00"/>
    <s v="CUST1310"/>
    <s v="PROD74"/>
    <x v="14"/>
    <n v="1"/>
    <n v="478.08"/>
    <n v="7.0000000000000007E-2"/>
    <x v="2"/>
    <n v="444.61439999999988"/>
  </r>
  <r>
    <s v="SALE1498"/>
    <d v="2025-06-14T00:00:00"/>
    <s v="CUST1208"/>
    <s v="PROD59"/>
    <x v="4"/>
    <n v="2"/>
    <n v="958.64"/>
    <n v="0.2"/>
    <x v="1"/>
    <n v="1533.8240000000001"/>
  </r>
  <r>
    <s v="SALE1499"/>
    <d v="2024-10-25T00:00:00"/>
    <s v="CUST1464"/>
    <s v="PROD41"/>
    <x v="18"/>
    <n v="2"/>
    <n v="581.19000000000005"/>
    <n v="7.0000000000000007E-2"/>
    <x v="2"/>
    <n v="1081.0134"/>
  </r>
  <r>
    <s v="SALE1500"/>
    <d v="2024-11-22T00:00:00"/>
    <s v="CUST1112"/>
    <s v="PROD99"/>
    <x v="19"/>
    <n v="1"/>
    <n v="736.54"/>
    <n v="0.16"/>
    <x v="1"/>
    <n v="618.69359999999995"/>
  </r>
  <r>
    <s v="SALE1501"/>
    <d v="2024-10-21T00:00:00"/>
    <s v="CUST1401"/>
    <s v="PROD65"/>
    <x v="10"/>
    <n v="1"/>
    <n v="524"/>
    <n v="0.28000000000000003"/>
    <x v="0"/>
    <n v="377.28"/>
  </r>
  <r>
    <s v="SALE1502"/>
    <d v="2024-09-13T00:00:00"/>
    <s v="CUST1046"/>
    <s v="PROD28"/>
    <x v="0"/>
    <n v="4"/>
    <n v="566.09"/>
    <n v="0.28000000000000003"/>
    <x v="2"/>
    <n v="1630.3391999999999"/>
  </r>
  <r>
    <s v="SALE1503"/>
    <d v="2025-04-25T00:00:00"/>
    <s v="CUST1259"/>
    <s v="PROD21"/>
    <x v="15"/>
    <n v="1"/>
    <n v="251.99"/>
    <n v="0.09"/>
    <x v="0"/>
    <n v="229.3109"/>
  </r>
  <r>
    <s v="SALE1504"/>
    <d v="2024-03-10T00:00:00"/>
    <s v="CUST1221"/>
    <s v="PROD17"/>
    <x v="12"/>
    <n v="1"/>
    <n v="259.2"/>
    <n v="0.27"/>
    <x v="2"/>
    <n v="189.21600000000001"/>
  </r>
  <r>
    <s v="SALE1505"/>
    <d v="2023-11-05T00:00:00"/>
    <s v="CUST1446"/>
    <s v="PROD59"/>
    <x v="10"/>
    <n v="1"/>
    <n v="935.66"/>
    <n v="0.26"/>
    <x v="1"/>
    <n v="692.38839999999993"/>
  </r>
  <r>
    <s v="SALE1506"/>
    <d v="2025-07-26T00:00:00"/>
    <s v="CUST1469"/>
    <s v="PROD35"/>
    <x v="2"/>
    <n v="4"/>
    <n v="480.75"/>
    <n v="0.02"/>
    <x v="0"/>
    <n v="1884.54"/>
  </r>
  <r>
    <s v="SALE1507"/>
    <d v="2025-01-24T00:00:00"/>
    <s v="CUST1369"/>
    <s v="PROD81"/>
    <x v="10"/>
    <n v="2"/>
    <n v="457.83"/>
    <n v="0.01"/>
    <x v="2"/>
    <n v="906.50339999999994"/>
  </r>
  <r>
    <s v="SALE1508"/>
    <d v="2025-09-05T00:00:00"/>
    <s v="CUST1164"/>
    <s v="PROD48"/>
    <x v="7"/>
    <n v="1"/>
    <n v="994.63"/>
    <n v="0.28000000000000003"/>
    <x v="0"/>
    <n v="716.1336"/>
  </r>
  <r>
    <s v="SALE1509"/>
    <d v="2025-04-18T00:00:00"/>
    <s v="CUST1245"/>
    <s v="PROD90"/>
    <x v="6"/>
    <n v="3"/>
    <n v="65.569999999999993"/>
    <n v="0.3"/>
    <x v="2"/>
    <n v="137.697"/>
  </r>
  <r>
    <s v="SALE1510"/>
    <d v="2025-06-13T00:00:00"/>
    <s v="CUST1160"/>
    <s v="PROD58"/>
    <x v="1"/>
    <n v="3"/>
    <n v="622.98"/>
    <n v="0.28000000000000003"/>
    <x v="1"/>
    <n v="1345.6368"/>
  </r>
  <r>
    <s v="SALE1511"/>
    <d v="2025-02-03T00:00:00"/>
    <s v="CUST1250"/>
    <s v="PROD55"/>
    <x v="13"/>
    <n v="1"/>
    <n v="170.68"/>
    <n v="0.13"/>
    <x v="1"/>
    <n v="148.49160000000001"/>
  </r>
  <r>
    <s v="SALE1512"/>
    <d v="2025-07-22T00:00:00"/>
    <s v="CUST1096"/>
    <s v="PROD7"/>
    <x v="2"/>
    <n v="4"/>
    <n v="797.83"/>
    <n v="0.08"/>
    <x v="0"/>
    <n v="2936.0144"/>
  </r>
  <r>
    <s v="SALE1513"/>
    <d v="2025-09-22T00:00:00"/>
    <s v="CUST1098"/>
    <s v="PROD2"/>
    <x v="9"/>
    <n v="1"/>
    <n v="372.75"/>
    <n v="0.12"/>
    <x v="0"/>
    <n v="328.02"/>
  </r>
  <r>
    <s v="SALE1514"/>
    <d v="2024-07-04T00:00:00"/>
    <s v="CUST1396"/>
    <s v="PROD61"/>
    <x v="5"/>
    <n v="1"/>
    <n v="994.18"/>
    <n v="0.05"/>
    <x v="1"/>
    <n v="944.47099999999989"/>
  </r>
  <r>
    <s v="SALE1515"/>
    <d v="2024-07-31T00:00:00"/>
    <s v="CUST1422"/>
    <s v="PROD20"/>
    <x v="13"/>
    <n v="1"/>
    <n v="136.12"/>
    <n v="7.0000000000000007E-2"/>
    <x v="0"/>
    <n v="126.5916"/>
  </r>
  <r>
    <s v="SALE1516"/>
    <d v="2025-07-24T00:00:00"/>
    <s v="CUST1030"/>
    <s v="PROD52"/>
    <x v="14"/>
    <n v="3"/>
    <n v="634.45000000000005"/>
    <n v="0.17"/>
    <x v="1"/>
    <n v="1579.7805000000001"/>
  </r>
  <r>
    <s v="SALE1517"/>
    <d v="2024-10-14T00:00:00"/>
    <s v="CUST1329"/>
    <s v="PROD64"/>
    <x v="6"/>
    <n v="4"/>
    <n v="179.62"/>
    <n v="0.05"/>
    <x v="0"/>
    <n v="682.55600000000004"/>
  </r>
  <r>
    <s v="SALE1518"/>
    <d v="2025-01-01T00:00:00"/>
    <s v="CUST1294"/>
    <s v="PROD20"/>
    <x v="14"/>
    <n v="4"/>
    <n v="558.83000000000004"/>
    <n v="0.16"/>
    <x v="1"/>
    <n v="1877.6687999999999"/>
  </r>
  <r>
    <s v="SALE1519"/>
    <d v="2025-01-07T00:00:00"/>
    <s v="CUST1171"/>
    <s v="PROD94"/>
    <x v="16"/>
    <n v="2"/>
    <n v="859.74"/>
    <n v="0.25"/>
    <x v="2"/>
    <n v="1289.6099999999999"/>
  </r>
  <r>
    <s v="SALE1520"/>
    <d v="2025-10-06T00:00:00"/>
    <s v="CUST1106"/>
    <s v="PROD65"/>
    <x v="9"/>
    <n v="3"/>
    <n v="578.47"/>
    <n v="0.06"/>
    <x v="2"/>
    <n v="1631.2854"/>
  </r>
  <r>
    <s v="SALE1521"/>
    <d v="2024-02-22T00:00:00"/>
    <s v="CUST1055"/>
    <s v="PROD21"/>
    <x v="18"/>
    <n v="1"/>
    <n v="440.48"/>
    <n v="0.11"/>
    <x v="2"/>
    <n v="392.02720000000011"/>
  </r>
  <r>
    <s v="SALE1522"/>
    <d v="2024-02-07T00:00:00"/>
    <s v="CUST1016"/>
    <s v="PROD16"/>
    <x v="12"/>
    <n v="2"/>
    <n v="303.67"/>
    <n v="0.05"/>
    <x v="1"/>
    <n v="576.97299999999996"/>
  </r>
  <r>
    <s v="SALE1523"/>
    <d v="2025-08-26T00:00:00"/>
    <s v="CUST1336"/>
    <s v="PROD74"/>
    <x v="7"/>
    <n v="2"/>
    <n v="611.21"/>
    <n v="0.22"/>
    <x v="2"/>
    <n v="953.48760000000004"/>
  </r>
  <r>
    <s v="SALE1524"/>
    <d v="2023-11-09T00:00:00"/>
    <s v="CUST1202"/>
    <s v="PROD39"/>
    <x v="10"/>
    <n v="2"/>
    <n v="768.08"/>
    <n v="0.26"/>
    <x v="1"/>
    <n v="1136.7583999999999"/>
  </r>
  <r>
    <s v="SALE1525"/>
    <d v="2024-01-05T00:00:00"/>
    <s v="CUST1296"/>
    <s v="PROD23"/>
    <x v="14"/>
    <n v="1"/>
    <n v="616.82000000000005"/>
    <n v="0.24"/>
    <x v="0"/>
    <n v="468.78320000000002"/>
  </r>
  <r>
    <s v="SALE1526"/>
    <d v="2025-01-15T00:00:00"/>
    <s v="CUST1183"/>
    <s v="PROD40"/>
    <x v="14"/>
    <n v="1"/>
    <n v="470.34"/>
    <n v="0.18"/>
    <x v="2"/>
    <n v="385.67880000000002"/>
  </r>
  <r>
    <s v="SALE1527"/>
    <d v="2024-07-26T00:00:00"/>
    <s v="CUST1219"/>
    <s v="PROD53"/>
    <x v="2"/>
    <n v="2"/>
    <n v="616.36"/>
    <n v="0.12"/>
    <x v="1"/>
    <n v="1084.7936"/>
  </r>
  <r>
    <s v="SALE1528"/>
    <d v="2024-05-22T00:00:00"/>
    <s v="CUST1082"/>
    <s v="PROD3"/>
    <x v="11"/>
    <n v="3"/>
    <n v="657.24"/>
    <n v="0.18"/>
    <x v="1"/>
    <n v="1616.8104000000001"/>
  </r>
  <r>
    <s v="SALE1529"/>
    <d v="2025-08-24T00:00:00"/>
    <s v="CUST1034"/>
    <s v="PROD41"/>
    <x v="12"/>
    <n v="2"/>
    <n v="392.45"/>
    <n v="0.04"/>
    <x v="1"/>
    <n v="753.50399999999991"/>
  </r>
  <r>
    <s v="SALE1530"/>
    <d v="2024-02-24T00:00:00"/>
    <s v="CUST1245"/>
    <s v="PROD40"/>
    <x v="7"/>
    <n v="3"/>
    <n v="62.03"/>
    <n v="0.01"/>
    <x v="2"/>
    <n v="184.22909999999999"/>
  </r>
  <r>
    <s v="SALE1531"/>
    <d v="2024-11-17T00:00:00"/>
    <s v="CUST1092"/>
    <s v="PROD96"/>
    <x v="0"/>
    <n v="4"/>
    <n v="933.73"/>
    <n v="0.25"/>
    <x v="1"/>
    <n v="2801.19"/>
  </r>
  <r>
    <s v="SALE1532"/>
    <d v="2025-09-28T00:00:00"/>
    <s v="CUST1155"/>
    <s v="PROD85"/>
    <x v="9"/>
    <n v="3"/>
    <n v="615.30999999999995"/>
    <n v="0.14000000000000001"/>
    <x v="1"/>
    <n v="1587.4998000000001"/>
  </r>
  <r>
    <s v="SALE1533"/>
    <d v="2024-11-23T00:00:00"/>
    <s v="CUST1373"/>
    <s v="PROD59"/>
    <x v="14"/>
    <n v="4"/>
    <n v="790.38"/>
    <n v="0.22"/>
    <x v="2"/>
    <n v="2465.9856"/>
  </r>
  <r>
    <s v="SALE1534"/>
    <d v="2024-08-29T00:00:00"/>
    <s v="CUST1269"/>
    <s v="PROD59"/>
    <x v="1"/>
    <n v="2"/>
    <n v="102.85"/>
    <n v="0.08"/>
    <x v="1"/>
    <n v="189.244"/>
  </r>
  <r>
    <s v="SALE1535"/>
    <d v="2025-05-04T00:00:00"/>
    <s v="CUST1039"/>
    <s v="PROD11"/>
    <x v="9"/>
    <n v="3"/>
    <n v="866.78"/>
    <n v="0.27"/>
    <x v="1"/>
    <n v="1898.2482"/>
  </r>
  <r>
    <s v="SALE1536"/>
    <d v="2024-03-27T00:00:00"/>
    <s v="CUST1208"/>
    <s v="PROD78"/>
    <x v="9"/>
    <n v="3"/>
    <n v="392.84"/>
    <n v="0.27"/>
    <x v="1"/>
    <n v="860.31959999999992"/>
  </r>
  <r>
    <s v="SALE1537"/>
    <d v="2025-01-31T00:00:00"/>
    <s v="CUST1323"/>
    <s v="PROD9"/>
    <x v="3"/>
    <n v="2"/>
    <n v="753.1"/>
    <n v="0.19"/>
    <x v="1"/>
    <n v="1220.0219999999999"/>
  </r>
  <r>
    <s v="SALE1538"/>
    <d v="2025-09-27T00:00:00"/>
    <s v="CUST1007"/>
    <s v="PROD54"/>
    <x v="1"/>
    <n v="2"/>
    <n v="700.91"/>
    <n v="0.1"/>
    <x v="1"/>
    <n v="1261.6379999999999"/>
  </r>
  <r>
    <s v="SALE1539"/>
    <d v="2025-04-28T00:00:00"/>
    <s v="CUST1072"/>
    <s v="PROD15"/>
    <x v="18"/>
    <n v="4"/>
    <n v="935.98"/>
    <n v="0.11"/>
    <x v="1"/>
    <n v="3332.0888"/>
  </r>
  <r>
    <s v="SALE1540"/>
    <d v="2025-07-11T00:00:00"/>
    <s v="CUST1485"/>
    <s v="PROD76"/>
    <x v="9"/>
    <n v="1"/>
    <n v="539.9"/>
    <n v="7.0000000000000007E-2"/>
    <x v="0"/>
    <n v="502.10700000000003"/>
  </r>
  <r>
    <s v="SALE1541"/>
    <d v="2024-10-08T00:00:00"/>
    <s v="CUST1171"/>
    <s v="PROD40"/>
    <x v="16"/>
    <n v="1"/>
    <n v="312.81"/>
    <n v="0.14000000000000001"/>
    <x v="1"/>
    <n v="269.01659999999998"/>
  </r>
  <r>
    <s v="SALE1542"/>
    <d v="2024-03-05T00:00:00"/>
    <s v="CUST1249"/>
    <s v="PROD48"/>
    <x v="4"/>
    <n v="3"/>
    <n v="855.96"/>
    <n v="0.28999999999999998"/>
    <x v="2"/>
    <n v="1823.1948"/>
  </r>
  <r>
    <s v="SALE1543"/>
    <d v="2024-02-04T00:00:00"/>
    <s v="CUST1355"/>
    <s v="PROD1"/>
    <x v="19"/>
    <n v="3"/>
    <n v="305"/>
    <n v="0.01"/>
    <x v="2"/>
    <n v="905.85"/>
  </r>
  <r>
    <s v="SALE1544"/>
    <d v="2024-03-10T00:00:00"/>
    <s v="CUST1468"/>
    <s v="PROD99"/>
    <x v="18"/>
    <n v="3"/>
    <n v="831.15"/>
    <n v="0.19"/>
    <x v="0"/>
    <n v="2019.6945000000001"/>
  </r>
  <r>
    <s v="SALE1545"/>
    <d v="2025-09-26T00:00:00"/>
    <s v="CUST1207"/>
    <s v="PROD96"/>
    <x v="0"/>
    <n v="2"/>
    <n v="644.97"/>
    <n v="0.24"/>
    <x v="2"/>
    <n v="980.35440000000006"/>
  </r>
  <r>
    <s v="SALE1546"/>
    <d v="2025-07-01T00:00:00"/>
    <s v="CUST1095"/>
    <s v="PROD88"/>
    <x v="8"/>
    <n v="1"/>
    <n v="149.56"/>
    <n v="0.09"/>
    <x v="0"/>
    <n v="136.09960000000001"/>
  </r>
  <r>
    <s v="SALE1547"/>
    <d v="2024-05-22T00:00:00"/>
    <s v="CUST1217"/>
    <s v="PROD43"/>
    <x v="12"/>
    <n v="1"/>
    <n v="661.77"/>
    <n v="0.03"/>
    <x v="1"/>
    <n v="641.91689999999994"/>
  </r>
  <r>
    <s v="SALE1548"/>
    <d v="2025-06-11T00:00:00"/>
    <s v="CUST1108"/>
    <s v="PROD94"/>
    <x v="4"/>
    <n v="3"/>
    <n v="99.67"/>
    <n v="0.17"/>
    <x v="0"/>
    <n v="248.17830000000001"/>
  </r>
  <r>
    <s v="SALE1549"/>
    <d v="2024-09-18T00:00:00"/>
    <s v="CUST1221"/>
    <s v="PROD62"/>
    <x v="8"/>
    <n v="3"/>
    <n v="103.66"/>
    <n v="0.26"/>
    <x v="2"/>
    <n v="230.12520000000001"/>
  </r>
  <r>
    <s v="SALE1550"/>
    <d v="2023-11-28T00:00:00"/>
    <s v="CUST1436"/>
    <s v="PROD40"/>
    <x v="17"/>
    <n v="4"/>
    <n v="54.4"/>
    <n v="0.22"/>
    <x v="0"/>
    <n v="169.72800000000001"/>
  </r>
  <r>
    <s v="SALE1551"/>
    <d v="2024-05-23T00:00:00"/>
    <s v="CUST1490"/>
    <s v="PROD84"/>
    <x v="7"/>
    <n v="1"/>
    <n v="46.66"/>
    <n v="0.2"/>
    <x v="0"/>
    <n v="37.328000000000003"/>
  </r>
  <r>
    <s v="SALE1552"/>
    <d v="2024-06-04T00:00:00"/>
    <s v="CUST1007"/>
    <s v="PROD73"/>
    <x v="19"/>
    <n v="4"/>
    <n v="871.2"/>
    <n v="0.28999999999999998"/>
    <x v="0"/>
    <n v="2474.2080000000001"/>
  </r>
  <r>
    <s v="SALE1553"/>
    <d v="2025-03-08T00:00:00"/>
    <s v="CUST1379"/>
    <s v="PROD18"/>
    <x v="7"/>
    <n v="4"/>
    <n v="317.11"/>
    <n v="0.16"/>
    <x v="1"/>
    <n v="1065.4896000000001"/>
  </r>
  <r>
    <s v="SALE1554"/>
    <d v="2024-02-16T00:00:00"/>
    <s v="CUST1258"/>
    <s v="PROD25"/>
    <x v="13"/>
    <n v="2"/>
    <n v="388.34"/>
    <n v="0.09"/>
    <x v="1"/>
    <n v="706.77879999999993"/>
  </r>
  <r>
    <s v="SALE1555"/>
    <d v="2023-11-22T00:00:00"/>
    <s v="CUST1319"/>
    <s v="PROD30"/>
    <x v="16"/>
    <n v="4"/>
    <n v="998.2"/>
    <n v="0.15"/>
    <x v="0"/>
    <n v="3393.88"/>
  </r>
  <r>
    <s v="SALE1556"/>
    <d v="2024-11-10T00:00:00"/>
    <s v="CUST1493"/>
    <s v="PROD36"/>
    <x v="6"/>
    <n v="1"/>
    <n v="887.38"/>
    <n v="0.01"/>
    <x v="2"/>
    <n v="878.50620000000004"/>
  </r>
  <r>
    <s v="SALE1557"/>
    <d v="2024-08-20T00:00:00"/>
    <s v="CUST1312"/>
    <s v="PROD37"/>
    <x v="18"/>
    <n v="4"/>
    <n v="332.97"/>
    <n v="0.28000000000000003"/>
    <x v="0"/>
    <n v="958.95360000000005"/>
  </r>
  <r>
    <s v="SALE1558"/>
    <d v="2025-10-04T00:00:00"/>
    <s v="CUST1021"/>
    <s v="PROD46"/>
    <x v="6"/>
    <n v="2"/>
    <n v="157.91"/>
    <n v="0.09"/>
    <x v="2"/>
    <n v="287.39620000000002"/>
  </r>
  <r>
    <s v="SALE1559"/>
    <d v="2024-09-04T00:00:00"/>
    <s v="CUST1356"/>
    <s v="PROD12"/>
    <x v="14"/>
    <n v="1"/>
    <n v="548.15"/>
    <n v="0.11"/>
    <x v="0"/>
    <n v="487.8535"/>
  </r>
  <r>
    <s v="SALE1560"/>
    <d v="2024-09-20T00:00:00"/>
    <s v="CUST1209"/>
    <s v="PROD48"/>
    <x v="10"/>
    <n v="1"/>
    <n v="135.13"/>
    <n v="0.04"/>
    <x v="0"/>
    <n v="129.72479999999999"/>
  </r>
  <r>
    <s v="SALE1561"/>
    <d v="2023-12-21T00:00:00"/>
    <s v="CUST1219"/>
    <s v="PROD56"/>
    <x v="0"/>
    <n v="3"/>
    <n v="579.26"/>
    <n v="0.19"/>
    <x v="0"/>
    <n v="1407.6017999999999"/>
  </r>
  <r>
    <s v="SALE1562"/>
    <d v="2024-10-17T00:00:00"/>
    <s v="CUST1389"/>
    <s v="PROD17"/>
    <x v="6"/>
    <n v="1"/>
    <n v="465.63"/>
    <n v="0.25"/>
    <x v="0"/>
    <n v="349.22250000000003"/>
  </r>
  <r>
    <s v="SALE1563"/>
    <d v="2024-03-21T00:00:00"/>
    <s v="CUST1047"/>
    <s v="PROD76"/>
    <x v="9"/>
    <n v="2"/>
    <n v="675.61"/>
    <n v="0.08"/>
    <x v="2"/>
    <n v="1243.1224"/>
  </r>
  <r>
    <s v="SALE1564"/>
    <d v="2024-06-15T00:00:00"/>
    <s v="CUST1416"/>
    <s v="PROD33"/>
    <x v="16"/>
    <n v="1"/>
    <n v="718.99"/>
    <n v="0.08"/>
    <x v="1"/>
    <n v="661.47080000000005"/>
  </r>
  <r>
    <s v="SALE1565"/>
    <d v="2025-10-13T00:00:00"/>
    <s v="CUST1376"/>
    <s v="PROD14"/>
    <x v="15"/>
    <n v="2"/>
    <n v="675.65"/>
    <n v="0.2"/>
    <x v="2"/>
    <n v="1081.04"/>
  </r>
  <r>
    <s v="SALE1566"/>
    <d v="2024-03-23T00:00:00"/>
    <s v="CUST1336"/>
    <s v="PROD95"/>
    <x v="10"/>
    <n v="4"/>
    <n v="284.24"/>
    <n v="0.1"/>
    <x v="0"/>
    <n v="1023.264"/>
  </r>
  <r>
    <s v="SALE1567"/>
    <d v="2024-03-23T00:00:00"/>
    <s v="CUST1213"/>
    <s v="PROD1"/>
    <x v="0"/>
    <n v="1"/>
    <n v="94.26"/>
    <n v="0.18"/>
    <x v="1"/>
    <n v="77.293200000000013"/>
  </r>
  <r>
    <s v="SALE1568"/>
    <d v="2025-05-12T00:00:00"/>
    <s v="CUST1416"/>
    <s v="PROD6"/>
    <x v="15"/>
    <n v="4"/>
    <n v="458.58"/>
    <n v="0.28999999999999998"/>
    <x v="2"/>
    <n v="1302.3671999999999"/>
  </r>
  <r>
    <s v="SALE1569"/>
    <d v="2024-06-09T00:00:00"/>
    <s v="CUST1113"/>
    <s v="PROD65"/>
    <x v="15"/>
    <n v="4"/>
    <n v="704.49"/>
    <n v="0.05"/>
    <x v="2"/>
    <n v="2677.0619999999999"/>
  </r>
  <r>
    <s v="SALE1570"/>
    <d v="2023-12-24T00:00:00"/>
    <s v="CUST1032"/>
    <s v="PROD27"/>
    <x v="12"/>
    <n v="4"/>
    <n v="822.32"/>
    <n v="0.26"/>
    <x v="1"/>
    <n v="2434.0672"/>
  </r>
  <r>
    <s v="SALE1571"/>
    <d v="2024-02-03T00:00:00"/>
    <s v="CUST1245"/>
    <s v="PROD3"/>
    <x v="13"/>
    <n v="4"/>
    <n v="785.41"/>
    <n v="0.13"/>
    <x v="2"/>
    <n v="2733.2267999999999"/>
  </r>
  <r>
    <s v="SALE1572"/>
    <d v="2024-06-22T00:00:00"/>
    <s v="CUST1031"/>
    <s v="PROD39"/>
    <x v="7"/>
    <n v="1"/>
    <n v="405.8"/>
    <n v="0.11"/>
    <x v="1"/>
    <n v="361.16199999999998"/>
  </r>
  <r>
    <s v="SALE1573"/>
    <d v="2024-11-16T00:00:00"/>
    <s v="CUST1433"/>
    <s v="PROD91"/>
    <x v="11"/>
    <n v="2"/>
    <n v="976.83"/>
    <n v="0.1"/>
    <x v="1"/>
    <n v="1758.2940000000001"/>
  </r>
  <r>
    <s v="SALE1574"/>
    <d v="2024-06-29T00:00:00"/>
    <s v="CUST1273"/>
    <s v="PROD64"/>
    <x v="17"/>
    <n v="1"/>
    <n v="644.15"/>
    <n v="0.06"/>
    <x v="0"/>
    <n v="605.50099999999998"/>
  </r>
  <r>
    <s v="SALE1575"/>
    <d v="2025-08-28T00:00:00"/>
    <s v="CUST1337"/>
    <s v="PROD67"/>
    <x v="13"/>
    <n v="1"/>
    <n v="470.55"/>
    <n v="0.23"/>
    <x v="1"/>
    <n v="362.32350000000002"/>
  </r>
  <r>
    <s v="SALE1576"/>
    <d v="2023-11-11T00:00:00"/>
    <s v="CUST1478"/>
    <s v="PROD7"/>
    <x v="16"/>
    <n v="3"/>
    <n v="598.82000000000005"/>
    <n v="0.19"/>
    <x v="2"/>
    <n v="1455.1325999999999"/>
  </r>
  <r>
    <s v="SALE1577"/>
    <d v="2025-07-13T00:00:00"/>
    <s v="CUST1101"/>
    <s v="PROD20"/>
    <x v="18"/>
    <n v="4"/>
    <n v="659.17"/>
    <n v="0.12"/>
    <x v="0"/>
    <n v="2320.2784000000001"/>
  </r>
  <r>
    <s v="SALE1578"/>
    <d v="2024-10-07T00:00:00"/>
    <s v="CUST1104"/>
    <s v="PROD46"/>
    <x v="8"/>
    <n v="2"/>
    <n v="216.02"/>
    <n v="0.25"/>
    <x v="0"/>
    <n v="324.02999999999997"/>
  </r>
  <r>
    <s v="SALE1579"/>
    <d v="2025-04-27T00:00:00"/>
    <s v="CUST1030"/>
    <s v="PROD31"/>
    <x v="15"/>
    <n v="2"/>
    <n v="613.47"/>
    <n v="0.02"/>
    <x v="1"/>
    <n v="1202.4012"/>
  </r>
  <r>
    <s v="SALE1580"/>
    <d v="2025-09-21T00:00:00"/>
    <s v="CUST1098"/>
    <s v="PROD58"/>
    <x v="18"/>
    <n v="2"/>
    <n v="485.17"/>
    <n v="0.11"/>
    <x v="1"/>
    <n v="863.60260000000005"/>
  </r>
  <r>
    <s v="SALE1581"/>
    <d v="2023-12-08T00:00:00"/>
    <s v="CUST1307"/>
    <s v="PROD46"/>
    <x v="15"/>
    <n v="1"/>
    <n v="209.7"/>
    <n v="0.2"/>
    <x v="1"/>
    <n v="167.76"/>
  </r>
  <r>
    <s v="SALE1582"/>
    <d v="2024-04-20T00:00:00"/>
    <s v="CUST1326"/>
    <s v="PROD92"/>
    <x v="6"/>
    <n v="1"/>
    <n v="681.47"/>
    <n v="0.15"/>
    <x v="0"/>
    <n v="579.24950000000001"/>
  </r>
  <r>
    <s v="SALE1583"/>
    <d v="2025-01-10T00:00:00"/>
    <s v="CUST1440"/>
    <s v="PROD76"/>
    <x v="1"/>
    <n v="2"/>
    <n v="877.21"/>
    <n v="0.1"/>
    <x v="0"/>
    <n v="1578.9780000000001"/>
  </r>
  <r>
    <s v="SALE1584"/>
    <d v="2025-09-02T00:00:00"/>
    <s v="CUST1318"/>
    <s v="PROD78"/>
    <x v="3"/>
    <n v="2"/>
    <n v="479.77"/>
    <n v="0.21"/>
    <x v="1"/>
    <n v="758.03660000000002"/>
  </r>
  <r>
    <s v="SALE1585"/>
    <d v="2024-10-24T00:00:00"/>
    <s v="CUST1322"/>
    <s v="PROD83"/>
    <x v="10"/>
    <n v="1"/>
    <n v="140.72"/>
    <n v="0"/>
    <x v="2"/>
    <n v="140.72"/>
  </r>
  <r>
    <s v="SALE1586"/>
    <d v="2025-01-11T00:00:00"/>
    <s v="CUST1027"/>
    <s v="PROD19"/>
    <x v="16"/>
    <n v="2"/>
    <n v="764.25"/>
    <n v="0.23"/>
    <x v="1"/>
    <n v="1176.9449999999999"/>
  </r>
  <r>
    <s v="SALE1587"/>
    <d v="2024-01-09T00:00:00"/>
    <s v="CUST1222"/>
    <s v="PROD83"/>
    <x v="3"/>
    <n v="3"/>
    <n v="107.8"/>
    <n v="0.28999999999999998"/>
    <x v="1"/>
    <n v="229.614"/>
  </r>
  <r>
    <s v="SALE1588"/>
    <d v="2025-04-10T00:00:00"/>
    <s v="CUST1147"/>
    <s v="PROD22"/>
    <x v="2"/>
    <n v="4"/>
    <n v="565.37"/>
    <n v="7.0000000000000007E-2"/>
    <x v="1"/>
    <n v="2103.1763999999998"/>
  </r>
  <r>
    <s v="SALE1589"/>
    <d v="2023-11-05T00:00:00"/>
    <s v="CUST1034"/>
    <s v="PROD36"/>
    <x v="5"/>
    <n v="3"/>
    <n v="811.45"/>
    <n v="0.26"/>
    <x v="0"/>
    <n v="1801.4190000000001"/>
  </r>
  <r>
    <s v="SALE1590"/>
    <d v="2025-04-02T00:00:00"/>
    <s v="CUST1410"/>
    <s v="PROD33"/>
    <x v="12"/>
    <n v="4"/>
    <n v="62.25"/>
    <n v="0.11"/>
    <x v="1"/>
    <n v="221.61"/>
  </r>
  <r>
    <s v="SALE1591"/>
    <d v="2025-05-30T00:00:00"/>
    <s v="CUST1025"/>
    <s v="PROD95"/>
    <x v="15"/>
    <n v="1"/>
    <n v="749.78"/>
    <n v="0.03"/>
    <x v="0"/>
    <n v="727.28659999999991"/>
  </r>
  <r>
    <s v="SALE1592"/>
    <d v="2024-07-23T00:00:00"/>
    <s v="CUST1350"/>
    <s v="PROD59"/>
    <x v="3"/>
    <n v="3"/>
    <n v="630.28"/>
    <n v="7.0000000000000007E-2"/>
    <x v="2"/>
    <n v="1758.4811999999999"/>
  </r>
  <r>
    <s v="SALE1593"/>
    <d v="2024-03-04T00:00:00"/>
    <s v="CUST1143"/>
    <s v="PROD30"/>
    <x v="9"/>
    <n v="1"/>
    <n v="101.84"/>
    <n v="0.17"/>
    <x v="0"/>
    <n v="84.527199999999993"/>
  </r>
  <r>
    <s v="SALE1594"/>
    <d v="2023-11-26T00:00:00"/>
    <s v="CUST1055"/>
    <s v="PROD24"/>
    <x v="14"/>
    <n v="4"/>
    <n v="641.45000000000005"/>
    <n v="0.16"/>
    <x v="2"/>
    <n v="2155.2719999999999"/>
  </r>
  <r>
    <s v="SALE1595"/>
    <d v="2025-07-11T00:00:00"/>
    <s v="CUST1471"/>
    <s v="PROD43"/>
    <x v="8"/>
    <n v="1"/>
    <n v="135.87"/>
    <n v="0.23"/>
    <x v="1"/>
    <n v="104.6199"/>
  </r>
  <r>
    <s v="SALE1596"/>
    <d v="2024-02-22T00:00:00"/>
    <s v="CUST1095"/>
    <s v="PROD21"/>
    <x v="16"/>
    <n v="1"/>
    <n v="388.35"/>
    <n v="0.01"/>
    <x v="1"/>
    <n v="384.4665"/>
  </r>
  <r>
    <s v="SALE1597"/>
    <d v="2024-03-16T00:00:00"/>
    <s v="CUST1486"/>
    <s v="PROD38"/>
    <x v="11"/>
    <n v="2"/>
    <n v="999.08"/>
    <n v="0.3"/>
    <x v="1"/>
    <n v="1398.712"/>
  </r>
  <r>
    <s v="SALE1598"/>
    <d v="2025-08-18T00:00:00"/>
    <s v="CUST1170"/>
    <s v="PROD38"/>
    <x v="1"/>
    <n v="3"/>
    <n v="453.19"/>
    <n v="0.08"/>
    <x v="2"/>
    <n v="1250.8044"/>
  </r>
  <r>
    <s v="SALE1599"/>
    <d v="2024-10-02T00:00:00"/>
    <s v="CUST1235"/>
    <s v="PROD80"/>
    <x v="15"/>
    <n v="2"/>
    <n v="61.31"/>
    <n v="0.15"/>
    <x v="2"/>
    <n v="104.227"/>
  </r>
  <r>
    <s v="SALE1600"/>
    <d v="2023-10-24T00:00:00"/>
    <s v="CUST1342"/>
    <s v="PROD81"/>
    <x v="15"/>
    <n v="2"/>
    <n v="870.13"/>
    <n v="0.23"/>
    <x v="0"/>
    <n v="1340.0001999999999"/>
  </r>
  <r>
    <s v="SALE1601"/>
    <d v="2025-01-07T00:00:00"/>
    <s v="CUST1067"/>
    <s v="PROD15"/>
    <x v="12"/>
    <n v="1"/>
    <n v="336.51"/>
    <n v="0.11"/>
    <x v="1"/>
    <n v="299.4939"/>
  </r>
  <r>
    <s v="SALE1602"/>
    <d v="2024-01-22T00:00:00"/>
    <s v="CUST1181"/>
    <s v="PROD67"/>
    <x v="6"/>
    <n v="1"/>
    <n v="305.70999999999998"/>
    <n v="0.26"/>
    <x v="2"/>
    <n v="226.22540000000001"/>
  </r>
  <r>
    <s v="SALE1603"/>
    <d v="2023-10-25T00:00:00"/>
    <s v="CUST1121"/>
    <s v="PROD10"/>
    <x v="14"/>
    <n v="2"/>
    <n v="635.39"/>
    <n v="0.28999999999999998"/>
    <x v="2"/>
    <n v="902.25379999999996"/>
  </r>
  <r>
    <s v="SALE1604"/>
    <d v="2024-07-18T00:00:00"/>
    <s v="CUST1116"/>
    <s v="PROD92"/>
    <x v="12"/>
    <n v="2"/>
    <n v="253.87"/>
    <n v="0.23"/>
    <x v="2"/>
    <n v="390.95979999999997"/>
  </r>
  <r>
    <s v="SALE1605"/>
    <d v="2024-06-29T00:00:00"/>
    <s v="CUST1484"/>
    <s v="PROD76"/>
    <x v="1"/>
    <n v="3"/>
    <n v="915.81"/>
    <n v="0.17"/>
    <x v="2"/>
    <n v="2280.3669"/>
  </r>
  <r>
    <s v="SALE1606"/>
    <d v="2025-05-18T00:00:00"/>
    <s v="CUST1209"/>
    <s v="PROD42"/>
    <x v="2"/>
    <n v="3"/>
    <n v="779.5"/>
    <n v="0.02"/>
    <x v="0"/>
    <n v="2291.73"/>
  </r>
  <r>
    <s v="SALE1607"/>
    <d v="2024-06-27T00:00:00"/>
    <s v="CUST1469"/>
    <s v="PROD61"/>
    <x v="9"/>
    <n v="2"/>
    <n v="780.57"/>
    <n v="0.26"/>
    <x v="0"/>
    <n v="1155.2436"/>
  </r>
  <r>
    <s v="SALE1608"/>
    <d v="2024-04-08T00:00:00"/>
    <s v="CUST1383"/>
    <s v="PROD95"/>
    <x v="12"/>
    <n v="1"/>
    <n v="511.35"/>
    <n v="0"/>
    <x v="0"/>
    <n v="511.35"/>
  </r>
  <r>
    <s v="SALE1609"/>
    <d v="2025-05-26T00:00:00"/>
    <s v="CUST1016"/>
    <s v="PROD97"/>
    <x v="0"/>
    <n v="4"/>
    <n v="44.07"/>
    <n v="0.28999999999999998"/>
    <x v="2"/>
    <n v="125.1588"/>
  </r>
  <r>
    <s v="SALE1610"/>
    <d v="2024-01-29T00:00:00"/>
    <s v="CUST1197"/>
    <s v="PROD69"/>
    <x v="19"/>
    <n v="2"/>
    <n v="895.92"/>
    <n v="0.15"/>
    <x v="0"/>
    <n v="1523.0640000000001"/>
  </r>
  <r>
    <s v="SALE1611"/>
    <d v="2024-11-23T00:00:00"/>
    <s v="CUST1305"/>
    <s v="PROD53"/>
    <x v="17"/>
    <n v="4"/>
    <n v="456.32"/>
    <n v="0.22"/>
    <x v="2"/>
    <n v="1423.7184"/>
  </r>
  <r>
    <s v="SALE1612"/>
    <d v="2025-04-30T00:00:00"/>
    <s v="CUST1420"/>
    <s v="PROD34"/>
    <x v="6"/>
    <n v="1"/>
    <n v="905.5"/>
    <n v="0.28999999999999998"/>
    <x v="2"/>
    <n v="642.90499999999997"/>
  </r>
  <r>
    <s v="SALE1613"/>
    <d v="2024-08-19T00:00:00"/>
    <s v="CUST1204"/>
    <s v="PROD16"/>
    <x v="13"/>
    <n v="3"/>
    <n v="63.19"/>
    <n v="0.08"/>
    <x v="0"/>
    <n v="174.40440000000001"/>
  </r>
  <r>
    <s v="SALE1614"/>
    <d v="2024-12-02T00:00:00"/>
    <s v="CUST1050"/>
    <s v="PROD70"/>
    <x v="4"/>
    <n v="3"/>
    <n v="687.66"/>
    <n v="0.06"/>
    <x v="1"/>
    <n v="1939.2012"/>
  </r>
  <r>
    <s v="SALE1615"/>
    <d v="2025-03-26T00:00:00"/>
    <s v="CUST1219"/>
    <s v="PROD43"/>
    <x v="11"/>
    <n v="4"/>
    <n v="639.05999999999995"/>
    <n v="0.12"/>
    <x v="1"/>
    <n v="2249.4911999999999"/>
  </r>
  <r>
    <s v="SALE1616"/>
    <d v="2024-06-13T00:00:00"/>
    <s v="CUST1067"/>
    <s v="PROD71"/>
    <x v="4"/>
    <n v="1"/>
    <n v="475.15"/>
    <n v="0.04"/>
    <x v="2"/>
    <n v="456.14399999999989"/>
  </r>
  <r>
    <s v="SALE1617"/>
    <d v="2024-08-30T00:00:00"/>
    <s v="CUST1190"/>
    <s v="PROD44"/>
    <x v="16"/>
    <n v="1"/>
    <n v="62.38"/>
    <n v="0.08"/>
    <x v="2"/>
    <n v="57.389600000000002"/>
  </r>
  <r>
    <s v="SALE1618"/>
    <d v="2024-03-24T00:00:00"/>
    <s v="CUST1354"/>
    <s v="PROD15"/>
    <x v="4"/>
    <n v="1"/>
    <n v="977.02"/>
    <n v="0.2"/>
    <x v="2"/>
    <n v="781.61599999999999"/>
  </r>
  <r>
    <s v="SALE1619"/>
    <d v="2024-09-11T00:00:00"/>
    <s v="CUST1074"/>
    <s v="PROD83"/>
    <x v="5"/>
    <n v="2"/>
    <n v="898.81"/>
    <n v="0.25"/>
    <x v="0"/>
    <n v="1348.2149999999999"/>
  </r>
  <r>
    <s v="SALE1620"/>
    <d v="2025-04-22T00:00:00"/>
    <s v="CUST1351"/>
    <s v="PROD57"/>
    <x v="0"/>
    <n v="2"/>
    <n v="422.13"/>
    <n v="0.28000000000000003"/>
    <x v="0"/>
    <n v="607.86720000000003"/>
  </r>
  <r>
    <s v="SALE1621"/>
    <d v="2024-08-20T00:00:00"/>
    <s v="CUST1050"/>
    <s v="PROD34"/>
    <x v="19"/>
    <n v="1"/>
    <n v="324.56"/>
    <n v="0.03"/>
    <x v="2"/>
    <n v="314.82319999999999"/>
  </r>
  <r>
    <s v="SALE1622"/>
    <d v="2024-08-27T00:00:00"/>
    <s v="CUST1468"/>
    <s v="PROD55"/>
    <x v="9"/>
    <n v="4"/>
    <n v="570.38"/>
    <n v="0.26"/>
    <x v="1"/>
    <n v="1688.3248000000001"/>
  </r>
  <r>
    <s v="SALE1623"/>
    <d v="2024-07-06T00:00:00"/>
    <s v="CUST1394"/>
    <s v="PROD34"/>
    <x v="10"/>
    <n v="2"/>
    <n v="223.73"/>
    <n v="0.11"/>
    <x v="1"/>
    <n v="398.23939999999999"/>
  </r>
  <r>
    <s v="SALE1624"/>
    <d v="2025-07-30T00:00:00"/>
    <s v="CUST1351"/>
    <s v="PROD86"/>
    <x v="9"/>
    <n v="4"/>
    <n v="164.93"/>
    <n v="0.11"/>
    <x v="0"/>
    <n v="587.1508"/>
  </r>
  <r>
    <s v="SALE1625"/>
    <d v="2024-10-04T00:00:00"/>
    <s v="CUST1249"/>
    <s v="PROD15"/>
    <x v="4"/>
    <n v="3"/>
    <n v="326.66000000000003"/>
    <n v="0.28000000000000003"/>
    <x v="2"/>
    <n v="705.5856"/>
  </r>
  <r>
    <s v="SALE1626"/>
    <d v="2024-03-31T00:00:00"/>
    <s v="CUST1182"/>
    <s v="PROD1"/>
    <x v="10"/>
    <n v="2"/>
    <n v="462.93"/>
    <n v="0.17"/>
    <x v="1"/>
    <n v="768.46379999999999"/>
  </r>
  <r>
    <s v="SALE1627"/>
    <d v="2025-08-16T00:00:00"/>
    <s v="CUST1147"/>
    <s v="PROD0"/>
    <x v="9"/>
    <n v="3"/>
    <n v="60.26"/>
    <n v="0.04"/>
    <x v="0"/>
    <n v="173.5488"/>
  </r>
  <r>
    <s v="SALE1628"/>
    <d v="2025-06-21T00:00:00"/>
    <s v="CUST1071"/>
    <s v="PROD34"/>
    <x v="11"/>
    <n v="3"/>
    <n v="109.5"/>
    <n v="0.06"/>
    <x v="2"/>
    <n v="308.79000000000002"/>
  </r>
  <r>
    <s v="SALE1629"/>
    <d v="2025-03-05T00:00:00"/>
    <s v="CUST1382"/>
    <s v="PROD70"/>
    <x v="9"/>
    <n v="1"/>
    <n v="505.83"/>
    <n v="0.14000000000000001"/>
    <x v="2"/>
    <n v="435.0138"/>
  </r>
  <r>
    <s v="SALE1630"/>
    <d v="2024-08-07T00:00:00"/>
    <s v="CUST1163"/>
    <s v="PROD98"/>
    <x v="15"/>
    <n v="2"/>
    <n v="443.15"/>
    <n v="0.27"/>
    <x v="1"/>
    <n v="646.99899999999991"/>
  </r>
  <r>
    <s v="SALE1631"/>
    <d v="2025-03-23T00:00:00"/>
    <s v="CUST1497"/>
    <s v="PROD7"/>
    <x v="4"/>
    <n v="2"/>
    <n v="784.26"/>
    <n v="0.23"/>
    <x v="1"/>
    <n v="1207.7603999999999"/>
  </r>
  <r>
    <s v="SALE1632"/>
    <d v="2024-08-29T00:00:00"/>
    <s v="CUST1455"/>
    <s v="PROD39"/>
    <x v="19"/>
    <n v="3"/>
    <n v="590.30999999999995"/>
    <n v="0.17"/>
    <x v="1"/>
    <n v="1469.8719000000001"/>
  </r>
  <r>
    <s v="SALE1633"/>
    <d v="2024-09-18T00:00:00"/>
    <s v="CUST1120"/>
    <s v="PROD69"/>
    <x v="9"/>
    <n v="1"/>
    <n v="696.13"/>
    <n v="0.06"/>
    <x v="2"/>
    <n v="654.36219999999992"/>
  </r>
  <r>
    <s v="SALE1634"/>
    <d v="2024-02-19T00:00:00"/>
    <s v="CUST1104"/>
    <s v="PROD51"/>
    <x v="16"/>
    <n v="4"/>
    <n v="194.39"/>
    <n v="0.25"/>
    <x v="0"/>
    <n v="583.16999999999996"/>
  </r>
  <r>
    <s v="SALE1635"/>
    <d v="2024-05-18T00:00:00"/>
    <s v="CUST1330"/>
    <s v="PROD33"/>
    <x v="8"/>
    <n v="1"/>
    <n v="339.7"/>
    <n v="0.1"/>
    <x v="0"/>
    <n v="305.73"/>
  </r>
  <r>
    <s v="SALE1636"/>
    <d v="2025-09-12T00:00:00"/>
    <s v="CUST1048"/>
    <s v="PROD68"/>
    <x v="13"/>
    <n v="4"/>
    <n v="463.16"/>
    <n v="0.27"/>
    <x v="1"/>
    <n v="1352.4272000000001"/>
  </r>
  <r>
    <s v="SALE1637"/>
    <d v="2025-02-21T00:00:00"/>
    <s v="CUST1107"/>
    <s v="PROD5"/>
    <x v="15"/>
    <n v="2"/>
    <n v="824.91"/>
    <n v="0.09"/>
    <x v="0"/>
    <n v="1501.3362"/>
  </r>
  <r>
    <s v="SALE1638"/>
    <d v="2024-08-16T00:00:00"/>
    <s v="CUST1070"/>
    <s v="PROD5"/>
    <x v="17"/>
    <n v="4"/>
    <n v="796.89"/>
    <n v="0.17"/>
    <x v="0"/>
    <n v="2645.6747999999998"/>
  </r>
  <r>
    <s v="SALE1639"/>
    <d v="2024-07-05T00:00:00"/>
    <s v="CUST1240"/>
    <s v="PROD26"/>
    <x v="1"/>
    <n v="3"/>
    <n v="543.92999999999995"/>
    <n v="0.3"/>
    <x v="2"/>
    <n v="1142.2529999999999"/>
  </r>
  <r>
    <s v="SALE1640"/>
    <d v="2024-07-23T00:00:00"/>
    <s v="CUST1173"/>
    <s v="PROD14"/>
    <x v="4"/>
    <n v="2"/>
    <n v="44.65"/>
    <n v="0.03"/>
    <x v="1"/>
    <n v="86.620999999999995"/>
  </r>
  <r>
    <s v="SALE1641"/>
    <d v="2025-03-26T00:00:00"/>
    <s v="CUST1250"/>
    <s v="PROD56"/>
    <x v="6"/>
    <n v="4"/>
    <n v="827.39"/>
    <n v="0.06"/>
    <x v="2"/>
    <n v="3110.9863999999998"/>
  </r>
  <r>
    <s v="SALE1642"/>
    <d v="2024-01-10T00:00:00"/>
    <s v="CUST1308"/>
    <s v="PROD14"/>
    <x v="18"/>
    <n v="2"/>
    <n v="403.2"/>
    <n v="0.21"/>
    <x v="1"/>
    <n v="637.05600000000004"/>
  </r>
  <r>
    <s v="SALE1643"/>
    <d v="2024-09-12T00:00:00"/>
    <s v="CUST1017"/>
    <s v="PROD86"/>
    <x v="13"/>
    <n v="4"/>
    <n v="292.31"/>
    <n v="0.27"/>
    <x v="1"/>
    <n v="853.54520000000002"/>
  </r>
  <r>
    <s v="SALE1644"/>
    <d v="2025-05-29T00:00:00"/>
    <s v="CUST1492"/>
    <s v="PROD2"/>
    <x v="15"/>
    <n v="1"/>
    <n v="948.33"/>
    <n v="0.11"/>
    <x v="0"/>
    <n v="844.01370000000009"/>
  </r>
  <r>
    <s v="SALE1645"/>
    <d v="2024-01-03T00:00:00"/>
    <s v="CUST1343"/>
    <s v="PROD39"/>
    <x v="3"/>
    <n v="1"/>
    <n v="702.27"/>
    <n v="0.17"/>
    <x v="2"/>
    <n v="582.88409999999999"/>
  </r>
  <r>
    <s v="SALE1646"/>
    <d v="2025-08-06T00:00:00"/>
    <s v="CUST1041"/>
    <s v="PROD30"/>
    <x v="0"/>
    <n v="2"/>
    <n v="379.28"/>
    <n v="0.26"/>
    <x v="0"/>
    <n v="561.33439999999996"/>
  </r>
  <r>
    <s v="SALE1647"/>
    <d v="2025-01-12T00:00:00"/>
    <s v="CUST1132"/>
    <s v="PROD47"/>
    <x v="6"/>
    <n v="4"/>
    <n v="92.35"/>
    <n v="0.15"/>
    <x v="0"/>
    <n v="313.99"/>
  </r>
  <r>
    <s v="SALE1648"/>
    <d v="2024-11-10T00:00:00"/>
    <s v="CUST1219"/>
    <s v="PROD39"/>
    <x v="18"/>
    <n v="4"/>
    <n v="721.54"/>
    <n v="0.21"/>
    <x v="0"/>
    <n v="2280.0664000000002"/>
  </r>
  <r>
    <s v="SALE1649"/>
    <d v="2025-05-10T00:00:00"/>
    <s v="CUST1053"/>
    <s v="PROD38"/>
    <x v="11"/>
    <n v="1"/>
    <n v="228.69"/>
    <n v="0.14000000000000001"/>
    <x v="0"/>
    <n v="196.67339999999999"/>
  </r>
  <r>
    <s v="SALE1650"/>
    <d v="2025-09-29T00:00:00"/>
    <s v="CUST1355"/>
    <s v="PROD53"/>
    <x v="15"/>
    <n v="1"/>
    <n v="899.09"/>
    <n v="0.2"/>
    <x v="1"/>
    <n v="719.27200000000005"/>
  </r>
  <r>
    <s v="SALE1651"/>
    <d v="2024-03-28T00:00:00"/>
    <s v="CUST1384"/>
    <s v="PROD8"/>
    <x v="2"/>
    <n v="4"/>
    <n v="195.75"/>
    <n v="0.17"/>
    <x v="0"/>
    <n v="649.89"/>
  </r>
  <r>
    <s v="SALE1652"/>
    <d v="2024-08-28T00:00:00"/>
    <s v="CUST1426"/>
    <s v="PROD93"/>
    <x v="10"/>
    <n v="3"/>
    <n v="199.13"/>
    <n v="0.24"/>
    <x v="0"/>
    <n v="454.01639999999998"/>
  </r>
  <r>
    <s v="SALE1653"/>
    <d v="2024-06-23T00:00:00"/>
    <s v="CUST1160"/>
    <s v="PROD22"/>
    <x v="7"/>
    <n v="2"/>
    <n v="833.62"/>
    <n v="0.18"/>
    <x v="0"/>
    <n v="1367.1368"/>
  </r>
  <r>
    <s v="SALE1654"/>
    <d v="2024-04-13T00:00:00"/>
    <s v="CUST1484"/>
    <s v="PROD75"/>
    <x v="6"/>
    <n v="1"/>
    <n v="676.26"/>
    <n v="0.14000000000000001"/>
    <x v="0"/>
    <n v="581.58359999999993"/>
  </r>
  <r>
    <s v="SALE1655"/>
    <d v="2025-02-20T00:00:00"/>
    <s v="CUST1032"/>
    <s v="PROD60"/>
    <x v="11"/>
    <n v="2"/>
    <n v="666.49"/>
    <n v="0.06"/>
    <x v="0"/>
    <n v="1253.0011999999999"/>
  </r>
  <r>
    <s v="SALE1656"/>
    <d v="2025-03-19T00:00:00"/>
    <s v="CUST1460"/>
    <s v="PROD15"/>
    <x v="5"/>
    <n v="3"/>
    <n v="471.19"/>
    <n v="0.28000000000000003"/>
    <x v="2"/>
    <n v="1017.7704"/>
  </r>
  <r>
    <s v="SALE1657"/>
    <d v="2023-11-07T00:00:00"/>
    <s v="CUST1119"/>
    <s v="PROD8"/>
    <x v="0"/>
    <n v="4"/>
    <n v="555.65"/>
    <n v="0.25"/>
    <x v="2"/>
    <n v="1666.95"/>
  </r>
  <r>
    <s v="SALE1658"/>
    <d v="2023-12-22T00:00:00"/>
    <s v="CUST1035"/>
    <s v="PROD95"/>
    <x v="7"/>
    <n v="2"/>
    <n v="100.42"/>
    <n v="0.06"/>
    <x v="0"/>
    <n v="188.78960000000001"/>
  </r>
  <r>
    <s v="SALE1659"/>
    <d v="2024-02-15T00:00:00"/>
    <s v="CUST1050"/>
    <s v="PROD98"/>
    <x v="14"/>
    <n v="3"/>
    <n v="981.69"/>
    <n v="0.05"/>
    <x v="2"/>
    <n v="2797.8164999999999"/>
  </r>
  <r>
    <s v="SALE1660"/>
    <d v="2024-01-19T00:00:00"/>
    <s v="CUST1327"/>
    <s v="PROD10"/>
    <x v="9"/>
    <n v="2"/>
    <n v="848.87"/>
    <n v="0.09"/>
    <x v="2"/>
    <n v="1544.9434000000001"/>
  </r>
  <r>
    <s v="SALE1661"/>
    <d v="2023-10-31T00:00:00"/>
    <s v="CUST1375"/>
    <s v="PROD96"/>
    <x v="15"/>
    <n v="3"/>
    <n v="582.32000000000005"/>
    <n v="0"/>
    <x v="1"/>
    <n v="1746.96"/>
  </r>
  <r>
    <s v="SALE1662"/>
    <d v="2024-02-19T00:00:00"/>
    <s v="CUST1171"/>
    <s v="PROD49"/>
    <x v="1"/>
    <n v="2"/>
    <n v="869.43"/>
    <n v="0.24"/>
    <x v="2"/>
    <n v="1321.5336"/>
  </r>
  <r>
    <s v="SALE1663"/>
    <d v="2024-05-28T00:00:00"/>
    <s v="CUST1021"/>
    <s v="PROD54"/>
    <x v="5"/>
    <n v="1"/>
    <n v="62.26"/>
    <n v="0.03"/>
    <x v="2"/>
    <n v="60.392200000000003"/>
  </r>
  <r>
    <s v="SALE1664"/>
    <d v="2025-05-21T00:00:00"/>
    <s v="CUST1152"/>
    <s v="PROD39"/>
    <x v="7"/>
    <n v="3"/>
    <n v="343.97"/>
    <n v="0.04"/>
    <x v="2"/>
    <n v="990.6336"/>
  </r>
  <r>
    <s v="SALE1665"/>
    <d v="2024-01-02T00:00:00"/>
    <s v="CUST1303"/>
    <s v="PROD24"/>
    <x v="18"/>
    <n v="3"/>
    <n v="304.67"/>
    <n v="0.11"/>
    <x v="0"/>
    <n v="813.46889999999996"/>
  </r>
  <r>
    <s v="SALE1666"/>
    <d v="2024-01-05T00:00:00"/>
    <s v="CUST1365"/>
    <s v="PROD27"/>
    <x v="11"/>
    <n v="4"/>
    <n v="208.34"/>
    <n v="0.01"/>
    <x v="1"/>
    <n v="825.02639999999997"/>
  </r>
  <r>
    <s v="SALE1667"/>
    <d v="2025-07-22T00:00:00"/>
    <s v="CUST1312"/>
    <s v="PROD86"/>
    <x v="8"/>
    <n v="1"/>
    <n v="119.04"/>
    <n v="0.13"/>
    <x v="2"/>
    <n v="103.56480000000001"/>
  </r>
  <r>
    <s v="SALE1668"/>
    <d v="2025-07-05T00:00:00"/>
    <s v="CUST1321"/>
    <s v="PROD44"/>
    <x v="11"/>
    <n v="4"/>
    <n v="791.65"/>
    <n v="0.06"/>
    <x v="2"/>
    <n v="2976.6039999999998"/>
  </r>
  <r>
    <s v="SALE1669"/>
    <d v="2025-07-24T00:00:00"/>
    <s v="CUST1052"/>
    <s v="PROD14"/>
    <x v="17"/>
    <n v="2"/>
    <n v="414.86"/>
    <n v="0.23"/>
    <x v="0"/>
    <n v="638.88440000000003"/>
  </r>
  <r>
    <s v="SALE1670"/>
    <d v="2024-04-03T00:00:00"/>
    <s v="CUST1478"/>
    <s v="PROD38"/>
    <x v="18"/>
    <n v="2"/>
    <n v="960.81"/>
    <n v="0.28000000000000003"/>
    <x v="1"/>
    <n v="1383.5663999999999"/>
  </r>
  <r>
    <s v="SALE1671"/>
    <d v="2025-01-11T00:00:00"/>
    <s v="CUST1212"/>
    <s v="PROD50"/>
    <x v="5"/>
    <n v="4"/>
    <n v="943.36"/>
    <n v="0.18"/>
    <x v="1"/>
    <n v="3094.2208000000001"/>
  </r>
  <r>
    <s v="SALE1672"/>
    <d v="2024-09-26T00:00:00"/>
    <s v="CUST1213"/>
    <s v="PROD3"/>
    <x v="13"/>
    <n v="1"/>
    <n v="830.42"/>
    <n v="0.26"/>
    <x v="2"/>
    <n v="614.51080000000002"/>
  </r>
  <r>
    <s v="SALE1673"/>
    <d v="2024-12-11T00:00:00"/>
    <s v="CUST1353"/>
    <s v="PROD67"/>
    <x v="1"/>
    <n v="1"/>
    <n v="762.55"/>
    <n v="0.19"/>
    <x v="0"/>
    <n v="617.66549999999995"/>
  </r>
  <r>
    <s v="SALE1674"/>
    <d v="2025-07-01T00:00:00"/>
    <s v="CUST1343"/>
    <s v="PROD74"/>
    <x v="14"/>
    <n v="2"/>
    <n v="464.43"/>
    <n v="0.24"/>
    <x v="2"/>
    <n v="705.93360000000007"/>
  </r>
  <r>
    <s v="SALE1675"/>
    <d v="2025-07-13T00:00:00"/>
    <s v="CUST1016"/>
    <s v="PROD64"/>
    <x v="14"/>
    <n v="1"/>
    <n v="711.08"/>
    <n v="0.24"/>
    <x v="1"/>
    <n v="540.42079999999999"/>
  </r>
  <r>
    <s v="SALE1676"/>
    <d v="2024-12-30T00:00:00"/>
    <s v="CUST1251"/>
    <s v="PROD45"/>
    <x v="7"/>
    <n v="2"/>
    <n v="984.96"/>
    <n v="0.16"/>
    <x v="1"/>
    <n v="1654.7328"/>
  </r>
  <r>
    <s v="SALE1677"/>
    <d v="2025-04-12T00:00:00"/>
    <s v="CUST1343"/>
    <s v="PROD38"/>
    <x v="18"/>
    <n v="1"/>
    <n v="21.14"/>
    <n v="0.06"/>
    <x v="2"/>
    <n v="19.871600000000001"/>
  </r>
  <r>
    <s v="SALE1678"/>
    <d v="2025-01-22T00:00:00"/>
    <s v="CUST1106"/>
    <s v="PROD98"/>
    <x v="2"/>
    <n v="1"/>
    <n v="343.03"/>
    <n v="0.16"/>
    <x v="0"/>
    <n v="288.14519999999999"/>
  </r>
  <r>
    <s v="SALE1679"/>
    <d v="2023-11-07T00:00:00"/>
    <s v="CUST1247"/>
    <s v="PROD20"/>
    <x v="14"/>
    <n v="3"/>
    <n v="94.83"/>
    <n v="0.16"/>
    <x v="2"/>
    <n v="238.9716"/>
  </r>
  <r>
    <s v="SALE1680"/>
    <d v="2025-05-13T00:00:00"/>
    <s v="CUST1018"/>
    <s v="PROD69"/>
    <x v="12"/>
    <n v="3"/>
    <n v="74.66"/>
    <n v="0.03"/>
    <x v="1"/>
    <n v="217.26060000000001"/>
  </r>
  <r>
    <s v="SALE1681"/>
    <d v="2023-12-08T00:00:00"/>
    <s v="CUST1136"/>
    <s v="PROD37"/>
    <x v="10"/>
    <n v="3"/>
    <n v="281.95999999999998"/>
    <n v="0.01"/>
    <x v="2"/>
    <n v="837.42119999999989"/>
  </r>
  <r>
    <s v="SALE1682"/>
    <d v="2025-01-07T00:00:00"/>
    <s v="CUST1236"/>
    <s v="PROD71"/>
    <x v="14"/>
    <n v="4"/>
    <n v="622.27"/>
    <n v="0.02"/>
    <x v="1"/>
    <n v="2439.2984000000001"/>
  </r>
  <r>
    <s v="SALE1683"/>
    <d v="2024-07-02T00:00:00"/>
    <s v="CUST1102"/>
    <s v="PROD37"/>
    <x v="4"/>
    <n v="2"/>
    <n v="78.27"/>
    <n v="0.28999999999999998"/>
    <x v="2"/>
    <n v="111.1434"/>
  </r>
  <r>
    <s v="SALE1684"/>
    <d v="2025-07-07T00:00:00"/>
    <s v="CUST1012"/>
    <s v="PROD62"/>
    <x v="13"/>
    <n v="4"/>
    <n v="676.58"/>
    <n v="0.23"/>
    <x v="2"/>
    <n v="2083.8663999999999"/>
  </r>
  <r>
    <s v="SALE1685"/>
    <d v="2024-06-03T00:00:00"/>
    <s v="CUST1486"/>
    <s v="PROD31"/>
    <x v="8"/>
    <n v="2"/>
    <n v="938.6"/>
    <n v="0.04"/>
    <x v="1"/>
    <n v="1802.1120000000001"/>
  </r>
  <r>
    <s v="SALE1686"/>
    <d v="2025-04-14T00:00:00"/>
    <s v="CUST1355"/>
    <s v="PROD13"/>
    <x v="7"/>
    <n v="2"/>
    <n v="859.47"/>
    <n v="0.01"/>
    <x v="0"/>
    <n v="1701.7506000000001"/>
  </r>
  <r>
    <s v="SALE1687"/>
    <d v="2024-03-12T00:00:00"/>
    <s v="CUST1057"/>
    <s v="PROD27"/>
    <x v="7"/>
    <n v="3"/>
    <n v="672.98"/>
    <n v="0.23"/>
    <x v="1"/>
    <n v="1554.5838000000001"/>
  </r>
  <r>
    <s v="SALE1688"/>
    <d v="2024-05-08T00:00:00"/>
    <s v="CUST1206"/>
    <s v="PROD56"/>
    <x v="14"/>
    <n v="1"/>
    <n v="75.8"/>
    <n v="0.28999999999999998"/>
    <x v="1"/>
    <n v="53.817999999999998"/>
  </r>
  <r>
    <s v="SALE1689"/>
    <d v="2024-09-01T00:00:00"/>
    <s v="CUST1034"/>
    <s v="PROD17"/>
    <x v="10"/>
    <n v="4"/>
    <n v="742.15"/>
    <n v="0.1"/>
    <x v="2"/>
    <n v="2671.74"/>
  </r>
  <r>
    <s v="SALE1690"/>
    <d v="2024-06-02T00:00:00"/>
    <s v="CUST1072"/>
    <s v="PROD30"/>
    <x v="4"/>
    <n v="1"/>
    <n v="637.39"/>
    <n v="0.22"/>
    <x v="1"/>
    <n v="497.16419999999999"/>
  </r>
  <r>
    <s v="SALE1691"/>
    <d v="2023-10-31T00:00:00"/>
    <s v="CUST1391"/>
    <s v="PROD6"/>
    <x v="1"/>
    <n v="1"/>
    <n v="631"/>
    <n v="0.04"/>
    <x v="0"/>
    <n v="605.76"/>
  </r>
  <r>
    <s v="SALE1692"/>
    <d v="2025-09-16T00:00:00"/>
    <s v="CUST1393"/>
    <s v="PROD80"/>
    <x v="0"/>
    <n v="4"/>
    <n v="983.98"/>
    <n v="0.11"/>
    <x v="2"/>
    <n v="3502.9688000000001"/>
  </r>
  <r>
    <s v="SALE1693"/>
    <d v="2024-03-02T00:00:00"/>
    <s v="CUST1054"/>
    <s v="PROD55"/>
    <x v="19"/>
    <n v="4"/>
    <n v="73.69"/>
    <n v="0.08"/>
    <x v="0"/>
    <n v="271.17919999999998"/>
  </r>
  <r>
    <s v="SALE1694"/>
    <d v="2024-07-17T00:00:00"/>
    <s v="CUST1433"/>
    <s v="PROD11"/>
    <x v="4"/>
    <n v="3"/>
    <n v="110.99"/>
    <n v="0.21"/>
    <x v="0"/>
    <n v="263.04629999999997"/>
  </r>
  <r>
    <s v="SALE1695"/>
    <d v="2025-07-12T00:00:00"/>
    <s v="CUST1083"/>
    <s v="PROD10"/>
    <x v="4"/>
    <n v="1"/>
    <n v="66.86"/>
    <n v="0.22"/>
    <x v="2"/>
    <n v="52.150799999999997"/>
  </r>
  <r>
    <s v="SALE1696"/>
    <d v="2024-08-11T00:00:00"/>
    <s v="CUST1417"/>
    <s v="PROD67"/>
    <x v="14"/>
    <n v="1"/>
    <n v="980.26"/>
    <n v="0.14000000000000001"/>
    <x v="1"/>
    <n v="843.02359999999999"/>
  </r>
  <r>
    <s v="SALE1697"/>
    <d v="2024-01-31T00:00:00"/>
    <s v="CUST1037"/>
    <s v="PROD18"/>
    <x v="14"/>
    <n v="1"/>
    <n v="235.28"/>
    <n v="0.05"/>
    <x v="1"/>
    <n v="223.51599999999999"/>
  </r>
  <r>
    <s v="SALE1698"/>
    <d v="2024-09-07T00:00:00"/>
    <s v="CUST1416"/>
    <s v="PROD0"/>
    <x v="10"/>
    <n v="3"/>
    <n v="407.39"/>
    <n v="0.08"/>
    <x v="1"/>
    <n v="1124.3964000000001"/>
  </r>
  <r>
    <s v="SALE1699"/>
    <d v="2025-01-18T00:00:00"/>
    <s v="CUST1068"/>
    <s v="PROD27"/>
    <x v="7"/>
    <n v="4"/>
    <n v="459.83"/>
    <n v="0.12"/>
    <x v="2"/>
    <n v="1618.6016"/>
  </r>
  <r>
    <s v="SALE1700"/>
    <d v="2024-02-11T00:00:00"/>
    <s v="CUST1147"/>
    <s v="PROD93"/>
    <x v="5"/>
    <n v="3"/>
    <n v="706.6"/>
    <n v="0.17"/>
    <x v="1"/>
    <n v="1759.434"/>
  </r>
  <r>
    <s v="SALE1701"/>
    <d v="2025-06-11T00:00:00"/>
    <s v="CUST1462"/>
    <s v="PROD91"/>
    <x v="12"/>
    <n v="3"/>
    <n v="811.16"/>
    <n v="0.1"/>
    <x v="2"/>
    <n v="2190.1320000000001"/>
  </r>
  <r>
    <s v="SALE1702"/>
    <d v="2023-12-08T00:00:00"/>
    <s v="CUST1217"/>
    <s v="PROD37"/>
    <x v="4"/>
    <n v="2"/>
    <n v="985.79"/>
    <n v="0.04"/>
    <x v="1"/>
    <n v="1892.7167999999999"/>
  </r>
  <r>
    <s v="SALE1703"/>
    <d v="2024-08-17T00:00:00"/>
    <s v="CUST1187"/>
    <s v="PROD33"/>
    <x v="7"/>
    <n v="1"/>
    <n v="255.02"/>
    <n v="0.3"/>
    <x v="0"/>
    <n v="178.51400000000001"/>
  </r>
  <r>
    <s v="SALE1704"/>
    <d v="2025-02-05T00:00:00"/>
    <s v="CUST1095"/>
    <s v="PROD19"/>
    <x v="2"/>
    <n v="1"/>
    <n v="153.57"/>
    <n v="0.01"/>
    <x v="1"/>
    <n v="152.0343"/>
  </r>
  <r>
    <s v="SALE1705"/>
    <d v="2025-03-18T00:00:00"/>
    <s v="CUST1253"/>
    <s v="PROD43"/>
    <x v="14"/>
    <n v="3"/>
    <n v="962.98"/>
    <n v="0.21"/>
    <x v="0"/>
    <n v="2282.2626"/>
  </r>
  <r>
    <s v="SALE1706"/>
    <d v="2024-03-26T00:00:00"/>
    <s v="CUST1057"/>
    <s v="PROD44"/>
    <x v="2"/>
    <n v="3"/>
    <n v="884.46"/>
    <n v="0.25"/>
    <x v="0"/>
    <n v="1990.0350000000001"/>
  </r>
  <r>
    <s v="SALE1707"/>
    <d v="2025-05-01T00:00:00"/>
    <s v="CUST1437"/>
    <s v="PROD67"/>
    <x v="15"/>
    <n v="4"/>
    <n v="359.71"/>
    <n v="0.05"/>
    <x v="1"/>
    <n v="1366.8979999999999"/>
  </r>
  <r>
    <s v="SALE1708"/>
    <d v="2025-02-27T00:00:00"/>
    <s v="CUST1051"/>
    <s v="PROD50"/>
    <x v="5"/>
    <n v="3"/>
    <n v="766.47"/>
    <n v="0.18"/>
    <x v="0"/>
    <n v="1885.5162"/>
  </r>
  <r>
    <s v="SALE1709"/>
    <d v="2024-07-19T00:00:00"/>
    <s v="CUST1223"/>
    <s v="PROD56"/>
    <x v="14"/>
    <n v="1"/>
    <n v="772.07"/>
    <n v="0.26"/>
    <x v="1"/>
    <n v="571.33180000000004"/>
  </r>
  <r>
    <s v="SALE1710"/>
    <d v="2024-01-01T00:00:00"/>
    <s v="CUST1277"/>
    <s v="PROD19"/>
    <x v="3"/>
    <n v="3"/>
    <n v="108.31"/>
    <n v="0.26"/>
    <x v="2"/>
    <n v="240.44820000000001"/>
  </r>
  <r>
    <s v="SALE1711"/>
    <d v="2024-01-25T00:00:00"/>
    <s v="CUST1218"/>
    <s v="PROD79"/>
    <x v="16"/>
    <n v="1"/>
    <n v="502.53"/>
    <n v="0"/>
    <x v="1"/>
    <n v="502.53"/>
  </r>
  <r>
    <s v="SALE1712"/>
    <d v="2024-09-13T00:00:00"/>
    <s v="CUST1076"/>
    <s v="PROD1"/>
    <x v="9"/>
    <n v="2"/>
    <n v="508.52"/>
    <n v="0.11"/>
    <x v="2"/>
    <n v="905.16559999999993"/>
  </r>
  <r>
    <s v="SALE1713"/>
    <d v="2024-10-07T00:00:00"/>
    <s v="CUST1468"/>
    <s v="PROD74"/>
    <x v="0"/>
    <n v="1"/>
    <n v="492"/>
    <n v="0.26"/>
    <x v="1"/>
    <n v="364.08"/>
  </r>
  <r>
    <s v="SALE1714"/>
    <d v="2024-02-25T00:00:00"/>
    <s v="CUST1485"/>
    <s v="PROD37"/>
    <x v="7"/>
    <n v="4"/>
    <n v="746.36"/>
    <n v="0.02"/>
    <x v="0"/>
    <n v="2925.7312000000002"/>
  </r>
  <r>
    <s v="SALE1715"/>
    <d v="2025-06-15T00:00:00"/>
    <s v="CUST1433"/>
    <s v="PROD12"/>
    <x v="8"/>
    <n v="1"/>
    <n v="120.83"/>
    <n v="0.08"/>
    <x v="0"/>
    <n v="111.1636"/>
  </r>
  <r>
    <s v="SALE1716"/>
    <d v="2024-04-12T00:00:00"/>
    <s v="CUST1399"/>
    <s v="PROD77"/>
    <x v="14"/>
    <n v="2"/>
    <n v="68.31"/>
    <n v="0.28999999999999998"/>
    <x v="2"/>
    <n v="97.000199999999992"/>
  </r>
  <r>
    <s v="SALE1717"/>
    <d v="2023-12-05T00:00:00"/>
    <s v="CUST1062"/>
    <s v="PROD22"/>
    <x v="14"/>
    <n v="2"/>
    <n v="761.71"/>
    <n v="0.02"/>
    <x v="1"/>
    <n v="1492.9516000000001"/>
  </r>
  <r>
    <s v="SALE1718"/>
    <d v="2023-12-01T00:00:00"/>
    <s v="CUST1066"/>
    <s v="PROD78"/>
    <x v="0"/>
    <n v="4"/>
    <n v="346.37"/>
    <n v="0.18"/>
    <x v="2"/>
    <n v="1136.0935999999999"/>
  </r>
  <r>
    <s v="SALE1719"/>
    <d v="2025-02-14T00:00:00"/>
    <s v="CUST1007"/>
    <s v="PROD55"/>
    <x v="18"/>
    <n v="1"/>
    <n v="846.3"/>
    <n v="0.14000000000000001"/>
    <x v="1"/>
    <n v="727.81799999999998"/>
  </r>
  <r>
    <s v="SALE1720"/>
    <d v="2024-11-28T00:00:00"/>
    <s v="CUST1432"/>
    <s v="PROD0"/>
    <x v="12"/>
    <n v="1"/>
    <n v="458.97"/>
    <n v="0.1"/>
    <x v="1"/>
    <n v="413.07299999999998"/>
  </r>
  <r>
    <s v="SALE1721"/>
    <d v="2025-03-20T00:00:00"/>
    <s v="CUST1289"/>
    <s v="PROD43"/>
    <x v="4"/>
    <n v="2"/>
    <n v="536.61"/>
    <n v="0.14000000000000001"/>
    <x v="0"/>
    <n v="922.9692"/>
  </r>
  <r>
    <s v="SALE1722"/>
    <d v="2025-02-21T00:00:00"/>
    <s v="CUST1420"/>
    <s v="PROD58"/>
    <x v="6"/>
    <n v="3"/>
    <n v="130.41"/>
    <n v="0.14000000000000001"/>
    <x v="1"/>
    <n v="336.45780000000002"/>
  </r>
  <r>
    <s v="SALE1723"/>
    <d v="2025-03-22T00:00:00"/>
    <s v="CUST1496"/>
    <s v="PROD89"/>
    <x v="18"/>
    <n v="4"/>
    <n v="706.67"/>
    <n v="0.01"/>
    <x v="0"/>
    <n v="2798.4132"/>
  </r>
  <r>
    <s v="SALE1724"/>
    <d v="2025-01-28T00:00:00"/>
    <s v="CUST1392"/>
    <s v="PROD27"/>
    <x v="0"/>
    <n v="3"/>
    <n v="523.45000000000005"/>
    <n v="0.17"/>
    <x v="0"/>
    <n v="1303.3905"/>
  </r>
  <r>
    <s v="SALE1725"/>
    <d v="2025-02-13T00:00:00"/>
    <s v="CUST1009"/>
    <s v="PROD91"/>
    <x v="14"/>
    <n v="3"/>
    <n v="482.2"/>
    <n v="0.23"/>
    <x v="2"/>
    <n v="1113.8820000000001"/>
  </r>
  <r>
    <s v="SALE1726"/>
    <d v="2025-03-29T00:00:00"/>
    <s v="CUST1124"/>
    <s v="PROD63"/>
    <x v="3"/>
    <n v="4"/>
    <n v="688.86"/>
    <n v="0.02"/>
    <x v="2"/>
    <n v="2700.3312000000001"/>
  </r>
  <r>
    <s v="SALE1727"/>
    <d v="2023-10-15T00:00:00"/>
    <s v="CUST1023"/>
    <s v="PROD12"/>
    <x v="6"/>
    <n v="1"/>
    <n v="145.47999999999999"/>
    <n v="0.1"/>
    <x v="2"/>
    <n v="130.93199999999999"/>
  </r>
  <r>
    <s v="SALE1728"/>
    <d v="2024-09-12T00:00:00"/>
    <s v="CUST1052"/>
    <s v="PROD31"/>
    <x v="19"/>
    <n v="4"/>
    <n v="862.25"/>
    <n v="0.28000000000000003"/>
    <x v="1"/>
    <n v="2483.2800000000002"/>
  </r>
  <r>
    <s v="SALE1729"/>
    <d v="2024-01-05T00:00:00"/>
    <s v="CUST1292"/>
    <s v="PROD1"/>
    <x v="7"/>
    <n v="4"/>
    <n v="146.12"/>
    <n v="0.12"/>
    <x v="2"/>
    <n v="514.3424"/>
  </r>
  <r>
    <s v="SALE1730"/>
    <d v="2024-09-14T00:00:00"/>
    <s v="CUST1478"/>
    <s v="PROD31"/>
    <x v="14"/>
    <n v="2"/>
    <n v="695.02"/>
    <n v="0.3"/>
    <x v="2"/>
    <n v="973.02799999999991"/>
  </r>
  <r>
    <s v="SALE1731"/>
    <d v="2023-11-01T00:00:00"/>
    <s v="CUST1219"/>
    <s v="PROD94"/>
    <x v="15"/>
    <n v="2"/>
    <n v="886.67"/>
    <n v="0.24"/>
    <x v="1"/>
    <n v="1347.7384"/>
  </r>
  <r>
    <s v="SALE1732"/>
    <d v="2024-12-02T00:00:00"/>
    <s v="CUST1054"/>
    <s v="PROD66"/>
    <x v="14"/>
    <n v="2"/>
    <n v="864.09"/>
    <n v="0.06"/>
    <x v="2"/>
    <n v="1624.4892"/>
  </r>
  <r>
    <s v="SALE1733"/>
    <d v="2025-07-24T00:00:00"/>
    <s v="CUST1003"/>
    <s v="PROD12"/>
    <x v="11"/>
    <n v="1"/>
    <n v="437.65"/>
    <n v="0.02"/>
    <x v="1"/>
    <n v="428.89699999999999"/>
  </r>
  <r>
    <s v="SALE1734"/>
    <d v="2025-07-05T00:00:00"/>
    <s v="CUST1202"/>
    <s v="PROD36"/>
    <x v="13"/>
    <n v="2"/>
    <n v="208.09"/>
    <n v="0.27"/>
    <x v="0"/>
    <n v="303.81139999999999"/>
  </r>
  <r>
    <s v="SALE1735"/>
    <d v="2024-07-09T00:00:00"/>
    <s v="CUST1054"/>
    <s v="PROD93"/>
    <x v="1"/>
    <n v="4"/>
    <n v="825.78"/>
    <n v="0.02"/>
    <x v="0"/>
    <n v="3237.0576000000001"/>
  </r>
  <r>
    <s v="SALE1736"/>
    <d v="2024-01-22T00:00:00"/>
    <s v="CUST1116"/>
    <s v="PROD25"/>
    <x v="1"/>
    <n v="3"/>
    <n v="849.77"/>
    <n v="0.12"/>
    <x v="1"/>
    <n v="2243.3928000000001"/>
  </r>
  <r>
    <s v="SALE1737"/>
    <d v="2024-01-23T00:00:00"/>
    <s v="CUST1344"/>
    <s v="PROD60"/>
    <x v="5"/>
    <n v="1"/>
    <n v="88.78"/>
    <n v="0.18"/>
    <x v="0"/>
    <n v="72.799600000000012"/>
  </r>
  <r>
    <s v="SALE1738"/>
    <d v="2024-08-22T00:00:00"/>
    <s v="CUST1191"/>
    <s v="PROD78"/>
    <x v="5"/>
    <n v="4"/>
    <n v="507.22"/>
    <n v="0.14000000000000001"/>
    <x v="1"/>
    <n v="1744.8368"/>
  </r>
  <r>
    <s v="SALE1739"/>
    <d v="2025-08-18T00:00:00"/>
    <s v="CUST1316"/>
    <s v="PROD96"/>
    <x v="6"/>
    <n v="3"/>
    <n v="330.98"/>
    <n v="0.11"/>
    <x v="0"/>
    <n v="883.71660000000008"/>
  </r>
  <r>
    <s v="SALE1740"/>
    <d v="2024-09-27T00:00:00"/>
    <s v="CUST1051"/>
    <s v="PROD37"/>
    <x v="12"/>
    <n v="4"/>
    <n v="442.87"/>
    <n v="0.08"/>
    <x v="0"/>
    <n v="1629.7616"/>
  </r>
  <r>
    <s v="SALE1741"/>
    <d v="2025-08-11T00:00:00"/>
    <s v="CUST1009"/>
    <s v="PROD96"/>
    <x v="17"/>
    <n v="2"/>
    <n v="939.66"/>
    <n v="0.14000000000000001"/>
    <x v="1"/>
    <n v="1616.2152000000001"/>
  </r>
  <r>
    <s v="SALE1742"/>
    <d v="2024-09-21T00:00:00"/>
    <s v="CUST1293"/>
    <s v="PROD73"/>
    <x v="0"/>
    <n v="1"/>
    <n v="24.13"/>
    <n v="0"/>
    <x v="0"/>
    <n v="24.13"/>
  </r>
  <r>
    <s v="SALE1743"/>
    <d v="2024-03-04T00:00:00"/>
    <s v="CUST1364"/>
    <s v="PROD41"/>
    <x v="0"/>
    <n v="3"/>
    <n v="239.54"/>
    <n v="0.28999999999999998"/>
    <x v="2"/>
    <n v="510.22019999999998"/>
  </r>
  <r>
    <s v="SALE1744"/>
    <d v="2023-11-14T00:00:00"/>
    <s v="CUST1482"/>
    <s v="PROD46"/>
    <x v="7"/>
    <n v="1"/>
    <n v="588.53"/>
    <n v="0.1"/>
    <x v="0"/>
    <n v="529.67700000000002"/>
  </r>
  <r>
    <s v="SALE1745"/>
    <d v="2025-07-25T00:00:00"/>
    <s v="CUST1288"/>
    <s v="PROD60"/>
    <x v="10"/>
    <n v="1"/>
    <n v="145.96"/>
    <n v="0.3"/>
    <x v="0"/>
    <n v="102.172"/>
  </r>
  <r>
    <s v="SALE1746"/>
    <d v="2024-10-08T00:00:00"/>
    <s v="CUST1101"/>
    <s v="PROD70"/>
    <x v="5"/>
    <n v="4"/>
    <n v="640.91"/>
    <n v="0.06"/>
    <x v="0"/>
    <n v="2409.8216000000002"/>
  </r>
  <r>
    <s v="SALE1747"/>
    <d v="2025-05-15T00:00:00"/>
    <s v="CUST1042"/>
    <s v="PROD64"/>
    <x v="19"/>
    <n v="3"/>
    <n v="773.86"/>
    <n v="0.22"/>
    <x v="0"/>
    <n v="1810.8324"/>
  </r>
  <r>
    <s v="SALE1748"/>
    <d v="2025-03-28T00:00:00"/>
    <s v="CUST1463"/>
    <s v="PROD31"/>
    <x v="10"/>
    <n v="2"/>
    <n v="31.28"/>
    <n v="0.2"/>
    <x v="2"/>
    <n v="50.048000000000002"/>
  </r>
  <r>
    <s v="SALE1749"/>
    <d v="2025-07-04T00:00:00"/>
    <s v="CUST1373"/>
    <s v="PROD82"/>
    <x v="16"/>
    <n v="4"/>
    <n v="389.22"/>
    <n v="0.18"/>
    <x v="0"/>
    <n v="1276.6415999999999"/>
  </r>
  <r>
    <s v="SALE1750"/>
    <d v="2024-07-29T00:00:00"/>
    <s v="CUST1015"/>
    <s v="PROD64"/>
    <x v="10"/>
    <n v="3"/>
    <n v="543.44000000000005"/>
    <n v="0.13"/>
    <x v="1"/>
    <n v="1418.3784000000001"/>
  </r>
  <r>
    <s v="SALE1751"/>
    <d v="2024-01-05T00:00:00"/>
    <s v="CUST1257"/>
    <s v="PROD97"/>
    <x v="12"/>
    <n v="4"/>
    <n v="715.42"/>
    <n v="0.28999999999999998"/>
    <x v="1"/>
    <n v="2031.7927999999999"/>
  </r>
  <r>
    <s v="SALE1752"/>
    <d v="2025-08-17T00:00:00"/>
    <s v="CUST1051"/>
    <s v="PROD12"/>
    <x v="5"/>
    <n v="4"/>
    <n v="676.14"/>
    <n v="0.11"/>
    <x v="2"/>
    <n v="2407.0583999999999"/>
  </r>
  <r>
    <s v="SALE1753"/>
    <d v="2024-05-13T00:00:00"/>
    <s v="CUST1089"/>
    <s v="PROD39"/>
    <x v="8"/>
    <n v="4"/>
    <n v="352.72"/>
    <n v="0.25"/>
    <x v="0"/>
    <n v="1058.1600000000001"/>
  </r>
  <r>
    <s v="SALE1754"/>
    <d v="2025-05-20T00:00:00"/>
    <s v="CUST1173"/>
    <s v="PROD11"/>
    <x v="18"/>
    <n v="1"/>
    <n v="470.18"/>
    <n v="0.19"/>
    <x v="1"/>
    <n v="380.84580000000011"/>
  </r>
  <r>
    <s v="SALE1755"/>
    <d v="2025-08-29T00:00:00"/>
    <s v="CUST1230"/>
    <s v="PROD66"/>
    <x v="19"/>
    <n v="1"/>
    <n v="891.79"/>
    <n v="0.03"/>
    <x v="0"/>
    <n v="865.03629999999998"/>
  </r>
  <r>
    <s v="SALE1756"/>
    <d v="2024-04-08T00:00:00"/>
    <s v="CUST1348"/>
    <s v="PROD89"/>
    <x v="1"/>
    <n v="2"/>
    <n v="433.07"/>
    <n v="0.25"/>
    <x v="2"/>
    <n v="649.60500000000002"/>
  </r>
  <r>
    <s v="SALE1757"/>
    <d v="2024-03-04T00:00:00"/>
    <s v="CUST1012"/>
    <s v="PROD66"/>
    <x v="12"/>
    <n v="3"/>
    <n v="626.71"/>
    <n v="7.0000000000000007E-2"/>
    <x v="2"/>
    <n v="1748.5209"/>
  </r>
  <r>
    <s v="SALE1758"/>
    <d v="2025-09-16T00:00:00"/>
    <s v="CUST1076"/>
    <s v="PROD36"/>
    <x v="6"/>
    <n v="2"/>
    <n v="324.18"/>
    <n v="0.06"/>
    <x v="2"/>
    <n v="609.45839999999998"/>
  </r>
  <r>
    <s v="SALE1759"/>
    <d v="2024-06-05T00:00:00"/>
    <s v="CUST1013"/>
    <s v="PROD14"/>
    <x v="1"/>
    <n v="4"/>
    <n v="839.74"/>
    <n v="0.13"/>
    <x v="1"/>
    <n v="2922.2952"/>
  </r>
  <r>
    <s v="SALE1760"/>
    <d v="2024-04-20T00:00:00"/>
    <s v="CUST1156"/>
    <s v="PROD62"/>
    <x v="10"/>
    <n v="3"/>
    <n v="252.63"/>
    <n v="0.28000000000000003"/>
    <x v="0"/>
    <n v="545.68079999999998"/>
  </r>
  <r>
    <s v="SALE1761"/>
    <d v="2024-10-16T00:00:00"/>
    <s v="CUST1255"/>
    <s v="PROD79"/>
    <x v="12"/>
    <n v="2"/>
    <n v="60.53"/>
    <n v="0.18"/>
    <x v="0"/>
    <n v="99.269200000000012"/>
  </r>
  <r>
    <s v="SALE1762"/>
    <d v="2024-11-14T00:00:00"/>
    <s v="CUST1054"/>
    <s v="PROD84"/>
    <x v="13"/>
    <n v="4"/>
    <n v="341.95"/>
    <n v="0.25"/>
    <x v="0"/>
    <n v="1025.8499999999999"/>
  </r>
  <r>
    <s v="SALE1763"/>
    <d v="2024-05-26T00:00:00"/>
    <s v="CUST1283"/>
    <s v="PROD22"/>
    <x v="9"/>
    <n v="4"/>
    <n v="300.12"/>
    <n v="0.05"/>
    <x v="1"/>
    <n v="1140.4559999999999"/>
  </r>
  <r>
    <s v="SALE1764"/>
    <d v="2025-02-17T00:00:00"/>
    <s v="CUST1115"/>
    <s v="PROD28"/>
    <x v="1"/>
    <n v="2"/>
    <n v="289.14"/>
    <n v="0.12"/>
    <x v="2"/>
    <n v="508.88639999999998"/>
  </r>
  <r>
    <s v="SALE1765"/>
    <d v="2025-02-07T00:00:00"/>
    <s v="CUST1045"/>
    <s v="PROD25"/>
    <x v="6"/>
    <n v="2"/>
    <n v="596.84"/>
    <n v="0.01"/>
    <x v="1"/>
    <n v="1181.7431999999999"/>
  </r>
  <r>
    <s v="SALE1766"/>
    <d v="2024-10-06T00:00:00"/>
    <s v="CUST1436"/>
    <s v="PROD19"/>
    <x v="2"/>
    <n v="4"/>
    <n v="466.24"/>
    <n v="0.16"/>
    <x v="0"/>
    <n v="1566.5663999999999"/>
  </r>
  <r>
    <s v="SALE1767"/>
    <d v="2024-09-09T00:00:00"/>
    <s v="CUST1252"/>
    <s v="PROD13"/>
    <x v="9"/>
    <n v="2"/>
    <n v="330.59"/>
    <n v="0.14000000000000001"/>
    <x v="0"/>
    <n v="568.61479999999995"/>
  </r>
  <r>
    <s v="SALE1768"/>
    <d v="2024-12-28T00:00:00"/>
    <s v="CUST1493"/>
    <s v="PROD22"/>
    <x v="16"/>
    <n v="2"/>
    <n v="616.42999999999995"/>
    <n v="0.02"/>
    <x v="2"/>
    <n v="1208.2028"/>
  </r>
  <r>
    <s v="SALE1769"/>
    <d v="2024-10-24T00:00:00"/>
    <s v="CUST1403"/>
    <s v="PROD63"/>
    <x v="16"/>
    <n v="3"/>
    <n v="195.89"/>
    <n v="0.16"/>
    <x v="1"/>
    <n v="493.64280000000002"/>
  </r>
  <r>
    <s v="SALE1770"/>
    <d v="2024-07-14T00:00:00"/>
    <s v="CUST1343"/>
    <s v="PROD7"/>
    <x v="15"/>
    <n v="4"/>
    <n v="614.76"/>
    <n v="0.16"/>
    <x v="0"/>
    <n v="2065.5936000000002"/>
  </r>
  <r>
    <s v="SALE1771"/>
    <d v="2024-05-06T00:00:00"/>
    <s v="CUST1404"/>
    <s v="PROD79"/>
    <x v="4"/>
    <n v="1"/>
    <n v="224.49"/>
    <n v="0.11"/>
    <x v="1"/>
    <n v="199.7961"/>
  </r>
  <r>
    <s v="SALE1772"/>
    <d v="2024-02-16T00:00:00"/>
    <s v="CUST1356"/>
    <s v="PROD55"/>
    <x v="18"/>
    <n v="1"/>
    <n v="967.76"/>
    <n v="0.09"/>
    <x v="0"/>
    <n v="880.66160000000002"/>
  </r>
  <r>
    <s v="SALE1773"/>
    <d v="2024-08-03T00:00:00"/>
    <s v="CUST1067"/>
    <s v="PROD41"/>
    <x v="12"/>
    <n v="2"/>
    <n v="56.52"/>
    <n v="0.17"/>
    <x v="1"/>
    <n v="93.8232"/>
  </r>
  <r>
    <s v="SALE1774"/>
    <d v="2023-12-15T00:00:00"/>
    <s v="CUST1490"/>
    <s v="PROD67"/>
    <x v="8"/>
    <n v="4"/>
    <n v="921.84"/>
    <n v="0.04"/>
    <x v="0"/>
    <n v="3539.8656000000001"/>
  </r>
  <r>
    <s v="SALE1775"/>
    <d v="2024-01-28T00:00:00"/>
    <s v="CUST1328"/>
    <s v="PROD86"/>
    <x v="9"/>
    <n v="3"/>
    <n v="738.47"/>
    <n v="0.28000000000000003"/>
    <x v="0"/>
    <n v="1595.0952"/>
  </r>
  <r>
    <s v="SALE1776"/>
    <d v="2024-11-24T00:00:00"/>
    <s v="CUST1328"/>
    <s v="PROD5"/>
    <x v="6"/>
    <n v="4"/>
    <n v="477.83"/>
    <n v="0.05"/>
    <x v="2"/>
    <n v="1815.7539999999999"/>
  </r>
  <r>
    <s v="SALE1777"/>
    <d v="2025-06-23T00:00:00"/>
    <s v="CUST1168"/>
    <s v="PROD42"/>
    <x v="18"/>
    <n v="3"/>
    <n v="605.83000000000004"/>
    <n v="0.28000000000000003"/>
    <x v="2"/>
    <n v="1308.5927999999999"/>
  </r>
  <r>
    <s v="SALE1778"/>
    <d v="2024-03-22T00:00:00"/>
    <s v="CUST1067"/>
    <s v="PROD43"/>
    <x v="0"/>
    <n v="2"/>
    <n v="521.44000000000005"/>
    <n v="0.25"/>
    <x v="2"/>
    <n v="782.16000000000008"/>
  </r>
  <r>
    <s v="SALE1779"/>
    <d v="2025-07-25T00:00:00"/>
    <s v="CUST1373"/>
    <s v="PROD10"/>
    <x v="4"/>
    <n v="4"/>
    <n v="499.02"/>
    <n v="0.06"/>
    <x v="0"/>
    <n v="1876.3152"/>
  </r>
  <r>
    <s v="SALE1780"/>
    <d v="2025-04-11T00:00:00"/>
    <s v="CUST1153"/>
    <s v="PROD4"/>
    <x v="14"/>
    <n v="4"/>
    <n v="299.45999999999998"/>
    <n v="0.18"/>
    <x v="2"/>
    <n v="982.22879999999998"/>
  </r>
  <r>
    <s v="SALE1781"/>
    <d v="2023-12-25T00:00:00"/>
    <s v="CUST1457"/>
    <s v="PROD39"/>
    <x v="6"/>
    <n v="1"/>
    <n v="609.29"/>
    <n v="0.15"/>
    <x v="0"/>
    <n v="517.89649999999995"/>
  </r>
  <r>
    <s v="SALE1782"/>
    <d v="2024-12-30T00:00:00"/>
    <s v="CUST1101"/>
    <s v="PROD2"/>
    <x v="2"/>
    <n v="1"/>
    <n v="213.74"/>
    <n v="7.0000000000000007E-2"/>
    <x v="2"/>
    <n v="198.7782"/>
  </r>
  <r>
    <s v="SALE1783"/>
    <d v="2025-03-02T00:00:00"/>
    <s v="CUST1153"/>
    <s v="PROD55"/>
    <x v="9"/>
    <n v="4"/>
    <n v="613.16999999999996"/>
    <n v="0.26"/>
    <x v="0"/>
    <n v="1814.9831999999999"/>
  </r>
  <r>
    <s v="SALE1784"/>
    <d v="2024-01-02T00:00:00"/>
    <s v="CUST1357"/>
    <s v="PROD59"/>
    <x v="19"/>
    <n v="2"/>
    <n v="687.36"/>
    <n v="7.0000000000000007E-2"/>
    <x v="2"/>
    <n v="1278.4896000000001"/>
  </r>
  <r>
    <s v="SALE1785"/>
    <d v="2025-09-15T00:00:00"/>
    <s v="CUST1326"/>
    <s v="PROD67"/>
    <x v="13"/>
    <n v="3"/>
    <n v="115.39"/>
    <n v="0.02"/>
    <x v="1"/>
    <n v="339.2466"/>
  </r>
  <r>
    <s v="SALE1786"/>
    <d v="2024-03-08T00:00:00"/>
    <s v="CUST1179"/>
    <s v="PROD24"/>
    <x v="18"/>
    <n v="2"/>
    <n v="722.06"/>
    <n v="7.0000000000000007E-2"/>
    <x v="0"/>
    <n v="1343.0316"/>
  </r>
  <r>
    <s v="SALE1787"/>
    <d v="2024-12-26T00:00:00"/>
    <s v="CUST1425"/>
    <s v="PROD7"/>
    <x v="10"/>
    <n v="1"/>
    <n v="384.57"/>
    <n v="0.06"/>
    <x v="1"/>
    <n v="361.49579999999997"/>
  </r>
  <r>
    <s v="SALE1788"/>
    <d v="2025-03-19T00:00:00"/>
    <s v="CUST1210"/>
    <s v="PROD8"/>
    <x v="13"/>
    <n v="2"/>
    <n v="194.09"/>
    <n v="0.18"/>
    <x v="1"/>
    <n v="318.30759999999998"/>
  </r>
  <r>
    <s v="SALE1789"/>
    <d v="2024-10-14T00:00:00"/>
    <s v="CUST1172"/>
    <s v="PROD88"/>
    <x v="0"/>
    <n v="2"/>
    <n v="403.91"/>
    <n v="7.0000000000000007E-2"/>
    <x v="0"/>
    <n v="751.27260000000001"/>
  </r>
  <r>
    <s v="SALE1790"/>
    <d v="2025-03-05T00:00:00"/>
    <s v="CUST1076"/>
    <s v="PROD17"/>
    <x v="7"/>
    <n v="1"/>
    <n v="878.69"/>
    <n v="0.3"/>
    <x v="1"/>
    <n v="615.08299999999997"/>
  </r>
  <r>
    <s v="SALE1791"/>
    <d v="2024-06-03T00:00:00"/>
    <s v="CUST1381"/>
    <s v="PROD33"/>
    <x v="10"/>
    <n v="1"/>
    <n v="161.16999999999999"/>
    <n v="0.05"/>
    <x v="0"/>
    <n v="153.11150000000001"/>
  </r>
  <r>
    <s v="SALE1792"/>
    <d v="2024-04-05T00:00:00"/>
    <s v="CUST1214"/>
    <s v="PROD73"/>
    <x v="7"/>
    <n v="2"/>
    <n v="720.15"/>
    <n v="0.22"/>
    <x v="2"/>
    <n v="1123.434"/>
  </r>
  <r>
    <s v="SALE1793"/>
    <d v="2023-10-23T00:00:00"/>
    <s v="CUST1347"/>
    <s v="PROD26"/>
    <x v="2"/>
    <n v="1"/>
    <n v="361.8"/>
    <n v="0.02"/>
    <x v="2"/>
    <n v="354.56400000000002"/>
  </r>
  <r>
    <s v="SALE1794"/>
    <d v="2024-04-20T00:00:00"/>
    <s v="CUST1230"/>
    <s v="PROD95"/>
    <x v="16"/>
    <n v="1"/>
    <n v="779.84"/>
    <n v="0.28999999999999998"/>
    <x v="1"/>
    <n v="553.68640000000005"/>
  </r>
  <r>
    <s v="SALE1795"/>
    <d v="2024-06-12T00:00:00"/>
    <s v="CUST1004"/>
    <s v="PROD96"/>
    <x v="5"/>
    <n v="2"/>
    <n v="649.89"/>
    <n v="0.17"/>
    <x v="2"/>
    <n v="1078.8173999999999"/>
  </r>
  <r>
    <s v="SALE1796"/>
    <d v="2025-08-08T00:00:00"/>
    <s v="CUST1204"/>
    <s v="PROD53"/>
    <x v="16"/>
    <n v="1"/>
    <n v="952.73"/>
    <n v="0.17"/>
    <x v="0"/>
    <n v="790.76589999999999"/>
  </r>
  <r>
    <s v="SALE1797"/>
    <d v="2025-08-06T00:00:00"/>
    <s v="CUST1084"/>
    <s v="PROD99"/>
    <x v="9"/>
    <n v="4"/>
    <n v="820.78"/>
    <n v="0.25"/>
    <x v="0"/>
    <n v="2462.34"/>
  </r>
  <r>
    <s v="SALE1798"/>
    <d v="2024-10-27T00:00:00"/>
    <s v="CUST1342"/>
    <s v="PROD38"/>
    <x v="0"/>
    <n v="4"/>
    <n v="247.55"/>
    <n v="0.05"/>
    <x v="0"/>
    <n v="940.69"/>
  </r>
  <r>
    <s v="SALE1799"/>
    <d v="2024-03-18T00:00:00"/>
    <s v="CUST1227"/>
    <s v="PROD99"/>
    <x v="2"/>
    <n v="3"/>
    <n v="561.44000000000005"/>
    <n v="0.2"/>
    <x v="2"/>
    <n v="1347.4559999999999"/>
  </r>
  <r>
    <s v="SALE1800"/>
    <d v="2023-11-19T00:00:00"/>
    <s v="CUST1281"/>
    <s v="PROD72"/>
    <x v="2"/>
    <n v="4"/>
    <n v="214.37"/>
    <n v="0.11"/>
    <x v="2"/>
    <n v="763.15719999999999"/>
  </r>
  <r>
    <s v="SALE1801"/>
    <d v="2025-03-25T00:00:00"/>
    <s v="CUST1417"/>
    <s v="PROD17"/>
    <x v="9"/>
    <n v="3"/>
    <n v="123.74"/>
    <n v="0.23"/>
    <x v="1"/>
    <n v="285.83940000000001"/>
  </r>
  <r>
    <s v="SALE1802"/>
    <d v="2024-05-15T00:00:00"/>
    <s v="CUST1013"/>
    <s v="PROD67"/>
    <x v="19"/>
    <n v="4"/>
    <n v="645.71"/>
    <n v="0.1"/>
    <x v="1"/>
    <n v="2324.556"/>
  </r>
  <r>
    <s v="SALE1803"/>
    <d v="2025-03-20T00:00:00"/>
    <s v="CUST1033"/>
    <s v="PROD21"/>
    <x v="18"/>
    <n v="3"/>
    <n v="587.12"/>
    <n v="0.3"/>
    <x v="0"/>
    <n v="1232.952"/>
  </r>
  <r>
    <s v="SALE1804"/>
    <d v="2025-10-11T00:00:00"/>
    <s v="CUST1241"/>
    <s v="PROD25"/>
    <x v="14"/>
    <n v="1"/>
    <n v="401.18"/>
    <n v="0.15"/>
    <x v="2"/>
    <n v="341.00299999999999"/>
  </r>
  <r>
    <s v="SALE1805"/>
    <d v="2024-07-13T00:00:00"/>
    <s v="CUST1366"/>
    <s v="PROD58"/>
    <x v="14"/>
    <n v="3"/>
    <n v="658.33"/>
    <n v="0.12"/>
    <x v="2"/>
    <n v="1737.9911999999999"/>
  </r>
  <r>
    <s v="SALE1806"/>
    <d v="2024-07-01T00:00:00"/>
    <s v="CUST1201"/>
    <s v="PROD49"/>
    <x v="19"/>
    <n v="4"/>
    <n v="450.3"/>
    <n v="0.02"/>
    <x v="0"/>
    <n v="1765.1759999999999"/>
  </r>
  <r>
    <s v="SALE1807"/>
    <d v="2025-04-10T00:00:00"/>
    <s v="CUST1145"/>
    <s v="PROD94"/>
    <x v="15"/>
    <n v="4"/>
    <n v="33.630000000000003"/>
    <n v="0.05"/>
    <x v="0"/>
    <n v="127.794"/>
  </r>
  <r>
    <s v="SALE1808"/>
    <d v="2024-07-02T00:00:00"/>
    <s v="CUST1035"/>
    <s v="PROD16"/>
    <x v="6"/>
    <n v="3"/>
    <n v="168.89"/>
    <n v="0.03"/>
    <x v="2"/>
    <n v="491.46989999999988"/>
  </r>
  <r>
    <s v="SALE1809"/>
    <d v="2024-09-11T00:00:00"/>
    <s v="CUST1095"/>
    <s v="PROD60"/>
    <x v="19"/>
    <n v="1"/>
    <n v="141.85"/>
    <n v="0.06"/>
    <x v="1"/>
    <n v="133.339"/>
  </r>
  <r>
    <s v="SALE1810"/>
    <d v="2024-08-16T00:00:00"/>
    <s v="CUST1306"/>
    <s v="PROD35"/>
    <x v="4"/>
    <n v="1"/>
    <n v="617.4"/>
    <n v="0.21"/>
    <x v="0"/>
    <n v="487.74599999999998"/>
  </r>
  <r>
    <s v="SALE1811"/>
    <d v="2024-08-30T00:00:00"/>
    <s v="CUST1147"/>
    <s v="PROD53"/>
    <x v="8"/>
    <n v="3"/>
    <n v="841.47"/>
    <n v="0.15"/>
    <x v="2"/>
    <n v="2145.7485000000001"/>
  </r>
  <r>
    <s v="SALE1812"/>
    <d v="2024-02-12T00:00:00"/>
    <s v="CUST1059"/>
    <s v="PROD21"/>
    <x v="13"/>
    <n v="2"/>
    <n v="960.41"/>
    <n v="0.18"/>
    <x v="0"/>
    <n v="1575.0724"/>
  </r>
  <r>
    <s v="SALE1813"/>
    <d v="2023-12-29T00:00:00"/>
    <s v="CUST1451"/>
    <s v="PROD75"/>
    <x v="14"/>
    <n v="3"/>
    <n v="717.22"/>
    <n v="0.24"/>
    <x v="1"/>
    <n v="1635.2616"/>
  </r>
  <r>
    <s v="SALE1814"/>
    <d v="2025-06-24T00:00:00"/>
    <s v="CUST1115"/>
    <s v="PROD12"/>
    <x v="6"/>
    <n v="1"/>
    <n v="281.83"/>
    <n v="0.16"/>
    <x v="2"/>
    <n v="236.7372"/>
  </r>
  <r>
    <s v="SALE1815"/>
    <d v="2024-04-18T00:00:00"/>
    <s v="CUST1204"/>
    <s v="PROD59"/>
    <x v="7"/>
    <n v="1"/>
    <n v="509.08"/>
    <n v="0.04"/>
    <x v="1"/>
    <n v="488.71679999999998"/>
  </r>
  <r>
    <s v="SALE1816"/>
    <d v="2025-09-30T00:00:00"/>
    <s v="CUST1400"/>
    <s v="PROD96"/>
    <x v="17"/>
    <n v="4"/>
    <n v="827.09"/>
    <n v="0.3"/>
    <x v="0"/>
    <n v="2315.8519999999999"/>
  </r>
  <r>
    <s v="SALE1817"/>
    <d v="2025-10-05T00:00:00"/>
    <s v="CUST1210"/>
    <s v="PROD29"/>
    <x v="5"/>
    <n v="2"/>
    <n v="823.36"/>
    <n v="0.23"/>
    <x v="0"/>
    <n v="1267.9744000000001"/>
  </r>
  <r>
    <s v="SALE1818"/>
    <d v="2025-06-06T00:00:00"/>
    <s v="CUST1137"/>
    <s v="PROD26"/>
    <x v="3"/>
    <n v="4"/>
    <n v="282.18"/>
    <n v="0.13"/>
    <x v="2"/>
    <n v="981.9864"/>
  </r>
  <r>
    <s v="SALE1819"/>
    <d v="2024-02-01T00:00:00"/>
    <s v="CUST1172"/>
    <s v="PROD21"/>
    <x v="8"/>
    <n v="1"/>
    <n v="486.39"/>
    <n v="0.09"/>
    <x v="2"/>
    <n v="442.61489999999998"/>
  </r>
  <r>
    <s v="SALE1820"/>
    <d v="2024-01-21T00:00:00"/>
    <s v="CUST1044"/>
    <s v="PROD18"/>
    <x v="0"/>
    <n v="2"/>
    <n v="603.62"/>
    <n v="0.18"/>
    <x v="2"/>
    <n v="989.93680000000006"/>
  </r>
  <r>
    <s v="SALE1821"/>
    <d v="2024-09-19T00:00:00"/>
    <s v="CUST1147"/>
    <s v="PROD37"/>
    <x v="2"/>
    <n v="3"/>
    <n v="204.17"/>
    <n v="0.1"/>
    <x v="1"/>
    <n v="551.25900000000001"/>
  </r>
  <r>
    <s v="SALE1822"/>
    <d v="2024-01-19T00:00:00"/>
    <s v="CUST1137"/>
    <s v="PROD8"/>
    <x v="10"/>
    <n v="1"/>
    <n v="43.58"/>
    <n v="0.01"/>
    <x v="2"/>
    <n v="43.144199999999998"/>
  </r>
  <r>
    <s v="SALE1823"/>
    <d v="2024-10-29T00:00:00"/>
    <s v="CUST1332"/>
    <s v="PROD47"/>
    <x v="17"/>
    <n v="3"/>
    <n v="469.33"/>
    <n v="0.14000000000000001"/>
    <x v="1"/>
    <n v="1210.8714"/>
  </r>
  <r>
    <s v="SALE1824"/>
    <d v="2025-07-02T00:00:00"/>
    <s v="CUST1209"/>
    <s v="PROD8"/>
    <x v="2"/>
    <n v="4"/>
    <n v="836.23"/>
    <n v="0.12"/>
    <x v="0"/>
    <n v="2943.5295999999998"/>
  </r>
  <r>
    <s v="SALE1825"/>
    <d v="2024-09-14T00:00:00"/>
    <s v="CUST1178"/>
    <s v="PROD67"/>
    <x v="12"/>
    <n v="2"/>
    <n v="661.53"/>
    <n v="0.2"/>
    <x v="1"/>
    <n v="1058.4480000000001"/>
  </r>
  <r>
    <s v="SALE1826"/>
    <d v="2025-09-03T00:00:00"/>
    <s v="CUST1118"/>
    <s v="PROD56"/>
    <x v="9"/>
    <n v="3"/>
    <n v="753.47"/>
    <n v="0.25"/>
    <x v="1"/>
    <n v="1695.3074999999999"/>
  </r>
  <r>
    <s v="SALE1827"/>
    <d v="2025-01-16T00:00:00"/>
    <s v="CUST1156"/>
    <s v="PROD64"/>
    <x v="6"/>
    <n v="3"/>
    <n v="713.95"/>
    <n v="0"/>
    <x v="0"/>
    <n v="2141.85"/>
  </r>
  <r>
    <s v="SALE1828"/>
    <d v="2024-04-13T00:00:00"/>
    <s v="CUST1099"/>
    <s v="PROD11"/>
    <x v="3"/>
    <n v="3"/>
    <n v="596"/>
    <n v="0.28000000000000003"/>
    <x v="2"/>
    <n v="1287.3599999999999"/>
  </r>
  <r>
    <s v="SALE1829"/>
    <d v="2024-03-28T00:00:00"/>
    <s v="CUST1334"/>
    <s v="PROD9"/>
    <x v="11"/>
    <n v="2"/>
    <n v="169.46"/>
    <n v="0.03"/>
    <x v="1"/>
    <n v="328.75240000000002"/>
  </r>
  <r>
    <s v="SALE1830"/>
    <d v="2025-07-22T00:00:00"/>
    <s v="CUST1300"/>
    <s v="PROD65"/>
    <x v="7"/>
    <n v="4"/>
    <n v="611.91999999999996"/>
    <n v="0.2"/>
    <x v="1"/>
    <n v="1958.144"/>
  </r>
  <r>
    <s v="SALE1831"/>
    <d v="2025-02-16T00:00:00"/>
    <s v="CUST1003"/>
    <s v="PROD74"/>
    <x v="10"/>
    <n v="2"/>
    <n v="25.3"/>
    <n v="0.21"/>
    <x v="0"/>
    <n v="39.973999999999997"/>
  </r>
  <r>
    <s v="SALE1832"/>
    <d v="2024-02-05T00:00:00"/>
    <s v="CUST1433"/>
    <s v="PROD73"/>
    <x v="15"/>
    <n v="4"/>
    <n v="166.93"/>
    <n v="0.02"/>
    <x v="1"/>
    <n v="654.36559999999997"/>
  </r>
  <r>
    <s v="SALE1833"/>
    <d v="2025-03-05T00:00:00"/>
    <s v="CUST1280"/>
    <s v="PROD60"/>
    <x v="19"/>
    <n v="4"/>
    <n v="861.55"/>
    <n v="0.12"/>
    <x v="0"/>
    <n v="3032.6559999999999"/>
  </r>
  <r>
    <s v="SALE1834"/>
    <d v="2025-07-04T00:00:00"/>
    <s v="CUST1360"/>
    <s v="PROD43"/>
    <x v="3"/>
    <n v="3"/>
    <n v="56.17"/>
    <n v="0.01"/>
    <x v="2"/>
    <n v="166.82490000000001"/>
  </r>
  <r>
    <s v="SALE1835"/>
    <d v="2025-07-24T00:00:00"/>
    <s v="CUST1266"/>
    <s v="PROD15"/>
    <x v="12"/>
    <n v="1"/>
    <n v="582.29"/>
    <n v="0.2"/>
    <x v="0"/>
    <n v="465.83199999999999"/>
  </r>
  <r>
    <s v="SALE1836"/>
    <d v="2025-01-24T00:00:00"/>
    <s v="CUST1261"/>
    <s v="PROD83"/>
    <x v="6"/>
    <n v="3"/>
    <n v="63.96"/>
    <n v="0.02"/>
    <x v="0"/>
    <n v="188.04239999999999"/>
  </r>
  <r>
    <s v="SALE1837"/>
    <d v="2024-04-10T00:00:00"/>
    <s v="CUST1065"/>
    <s v="PROD9"/>
    <x v="18"/>
    <n v="1"/>
    <n v="829.83"/>
    <n v="0.26"/>
    <x v="2"/>
    <n v="614.07420000000002"/>
  </r>
  <r>
    <s v="SALE1838"/>
    <d v="2024-10-21T00:00:00"/>
    <s v="CUST1370"/>
    <s v="PROD34"/>
    <x v="9"/>
    <n v="2"/>
    <n v="858.15"/>
    <n v="0.03"/>
    <x v="0"/>
    <n v="1664.8109999999999"/>
  </r>
  <r>
    <s v="SALE1839"/>
    <d v="2024-02-18T00:00:00"/>
    <s v="CUST1359"/>
    <s v="PROD73"/>
    <x v="13"/>
    <n v="3"/>
    <n v="717.32"/>
    <n v="0.23"/>
    <x v="2"/>
    <n v="1657.0092"/>
  </r>
  <r>
    <s v="SALE1840"/>
    <d v="2025-07-15T00:00:00"/>
    <s v="CUST1428"/>
    <s v="PROD83"/>
    <x v="18"/>
    <n v="1"/>
    <n v="163.19999999999999"/>
    <n v="0.22"/>
    <x v="1"/>
    <n v="127.29600000000001"/>
  </r>
  <r>
    <s v="SALE1841"/>
    <d v="2024-07-16T00:00:00"/>
    <s v="CUST1126"/>
    <s v="PROD81"/>
    <x v="18"/>
    <n v="2"/>
    <n v="966.71"/>
    <n v="0.11"/>
    <x v="0"/>
    <n v="1720.7438"/>
  </r>
  <r>
    <s v="SALE1842"/>
    <d v="2025-04-14T00:00:00"/>
    <s v="CUST1348"/>
    <s v="PROD35"/>
    <x v="13"/>
    <n v="2"/>
    <n v="873.94"/>
    <n v="0.14000000000000001"/>
    <x v="2"/>
    <n v="1503.1768"/>
  </r>
  <r>
    <s v="SALE1843"/>
    <d v="2024-03-28T00:00:00"/>
    <s v="CUST1149"/>
    <s v="PROD0"/>
    <x v="0"/>
    <n v="1"/>
    <n v="140.24"/>
    <n v="0.27"/>
    <x v="0"/>
    <n v="102.37520000000001"/>
  </r>
  <r>
    <s v="SALE1844"/>
    <d v="2025-02-28T00:00:00"/>
    <s v="CUST1201"/>
    <s v="PROD43"/>
    <x v="3"/>
    <n v="2"/>
    <n v="549.91999999999996"/>
    <n v="0.28000000000000003"/>
    <x v="0"/>
    <n v="791.88479999999993"/>
  </r>
  <r>
    <s v="SALE1845"/>
    <d v="2024-03-13T00:00:00"/>
    <s v="CUST1111"/>
    <s v="PROD17"/>
    <x v="3"/>
    <n v="4"/>
    <n v="715.88"/>
    <n v="0.19"/>
    <x v="1"/>
    <n v="2319.4512"/>
  </r>
  <r>
    <s v="SALE1846"/>
    <d v="2025-04-05T00:00:00"/>
    <s v="CUST1371"/>
    <s v="PROD2"/>
    <x v="2"/>
    <n v="3"/>
    <n v="591.9"/>
    <n v="0.27"/>
    <x v="0"/>
    <n v="1296.261"/>
  </r>
  <r>
    <s v="SALE1847"/>
    <d v="2025-08-14T00:00:00"/>
    <s v="CUST1375"/>
    <s v="PROD22"/>
    <x v="15"/>
    <n v="2"/>
    <n v="523.14"/>
    <n v="0.13"/>
    <x v="1"/>
    <n v="910.2636"/>
  </r>
  <r>
    <s v="SALE1848"/>
    <d v="2024-07-04T00:00:00"/>
    <s v="CUST1226"/>
    <s v="PROD69"/>
    <x v="7"/>
    <n v="2"/>
    <n v="478.62"/>
    <n v="0.17"/>
    <x v="2"/>
    <n v="794.50919999999996"/>
  </r>
  <r>
    <s v="SALE1849"/>
    <d v="2024-09-21T00:00:00"/>
    <s v="CUST1299"/>
    <s v="PROD82"/>
    <x v="8"/>
    <n v="4"/>
    <n v="740.5"/>
    <n v="0.17"/>
    <x v="1"/>
    <n v="2458.46"/>
  </r>
  <r>
    <s v="SALE1850"/>
    <d v="2024-06-22T00:00:00"/>
    <s v="CUST1112"/>
    <s v="PROD46"/>
    <x v="17"/>
    <n v="1"/>
    <n v="780.24"/>
    <n v="0.04"/>
    <x v="2"/>
    <n v="749.03039999999999"/>
  </r>
  <r>
    <s v="SALE1851"/>
    <d v="2024-09-17T00:00:00"/>
    <s v="CUST1107"/>
    <s v="PROD70"/>
    <x v="9"/>
    <n v="4"/>
    <n v="579.24"/>
    <n v="0.04"/>
    <x v="2"/>
    <n v="2224.2815999999998"/>
  </r>
  <r>
    <s v="SALE1852"/>
    <d v="2024-12-09T00:00:00"/>
    <s v="CUST1371"/>
    <s v="PROD1"/>
    <x v="17"/>
    <n v="3"/>
    <n v="268.95"/>
    <n v="0.04"/>
    <x v="1"/>
    <n v="774.57599999999991"/>
  </r>
  <r>
    <s v="SALE1853"/>
    <d v="2025-03-24T00:00:00"/>
    <s v="CUST1305"/>
    <s v="PROD5"/>
    <x v="5"/>
    <n v="1"/>
    <n v="47.47"/>
    <n v="0.28000000000000003"/>
    <x v="0"/>
    <n v="34.178400000000003"/>
  </r>
  <r>
    <s v="SALE1854"/>
    <d v="2025-05-19T00:00:00"/>
    <s v="CUST1257"/>
    <s v="PROD33"/>
    <x v="1"/>
    <n v="3"/>
    <n v="858.81"/>
    <n v="7.0000000000000007E-2"/>
    <x v="0"/>
    <n v="2396.0799000000002"/>
  </r>
  <r>
    <s v="SALE1855"/>
    <d v="2025-02-22T00:00:00"/>
    <s v="CUST1310"/>
    <s v="PROD19"/>
    <x v="15"/>
    <n v="3"/>
    <n v="569.98"/>
    <n v="0.05"/>
    <x v="0"/>
    <n v="1624.443"/>
  </r>
  <r>
    <s v="SALE1856"/>
    <d v="2024-10-31T00:00:00"/>
    <s v="CUST1327"/>
    <s v="PROD74"/>
    <x v="18"/>
    <n v="3"/>
    <n v="306.52"/>
    <n v="0.01"/>
    <x v="2"/>
    <n v="910.36439999999993"/>
  </r>
  <r>
    <s v="SALE1857"/>
    <d v="2024-03-03T00:00:00"/>
    <s v="CUST1064"/>
    <s v="PROD56"/>
    <x v="13"/>
    <n v="3"/>
    <n v="184.67"/>
    <n v="0.03"/>
    <x v="2"/>
    <n v="537.38969999999995"/>
  </r>
  <r>
    <s v="SALE1858"/>
    <d v="2024-05-16T00:00:00"/>
    <s v="CUST1482"/>
    <s v="PROD26"/>
    <x v="3"/>
    <n v="4"/>
    <n v="189.56"/>
    <n v="0"/>
    <x v="2"/>
    <n v="758.24"/>
  </r>
  <r>
    <s v="SALE1859"/>
    <d v="2024-08-07T00:00:00"/>
    <s v="CUST1208"/>
    <s v="PROD75"/>
    <x v="3"/>
    <n v="1"/>
    <n v="805.24"/>
    <n v="0.04"/>
    <x v="1"/>
    <n v="773.03039999999999"/>
  </r>
  <r>
    <s v="SALE1860"/>
    <d v="2024-09-14T00:00:00"/>
    <s v="CUST1188"/>
    <s v="PROD54"/>
    <x v="1"/>
    <n v="3"/>
    <n v="683.74"/>
    <n v="0.24"/>
    <x v="0"/>
    <n v="1558.9272000000001"/>
  </r>
  <r>
    <s v="SALE1861"/>
    <d v="2024-10-08T00:00:00"/>
    <s v="CUST1210"/>
    <s v="PROD56"/>
    <x v="14"/>
    <n v="3"/>
    <n v="439.21"/>
    <n v="0.28000000000000003"/>
    <x v="2"/>
    <n v="948.69359999999983"/>
  </r>
  <r>
    <s v="SALE1862"/>
    <d v="2025-09-04T00:00:00"/>
    <s v="CUST1119"/>
    <s v="PROD66"/>
    <x v="16"/>
    <n v="1"/>
    <n v="126.92"/>
    <n v="0.24"/>
    <x v="2"/>
    <n v="96.459199999999996"/>
  </r>
  <r>
    <s v="SALE1863"/>
    <d v="2024-07-16T00:00:00"/>
    <s v="CUST1004"/>
    <s v="PROD73"/>
    <x v="5"/>
    <n v="4"/>
    <n v="834.7"/>
    <n v="0.14000000000000001"/>
    <x v="0"/>
    <n v="2871.3679999999999"/>
  </r>
  <r>
    <s v="SALE1864"/>
    <d v="2025-09-09T00:00:00"/>
    <s v="CUST1341"/>
    <s v="PROD42"/>
    <x v="19"/>
    <n v="2"/>
    <n v="271.88"/>
    <n v="0.11"/>
    <x v="2"/>
    <n v="483.94639999999998"/>
  </r>
  <r>
    <s v="SALE1865"/>
    <d v="2025-03-04T00:00:00"/>
    <s v="CUST1480"/>
    <s v="PROD11"/>
    <x v="8"/>
    <n v="4"/>
    <n v="972.14"/>
    <n v="0.25"/>
    <x v="0"/>
    <n v="2916.42"/>
  </r>
  <r>
    <s v="SALE1866"/>
    <d v="2025-06-23T00:00:00"/>
    <s v="CUST1093"/>
    <s v="PROD43"/>
    <x v="5"/>
    <n v="3"/>
    <n v="523.66"/>
    <n v="0.27"/>
    <x v="1"/>
    <n v="1146.8154"/>
  </r>
  <r>
    <s v="SALE1867"/>
    <d v="2024-11-06T00:00:00"/>
    <s v="CUST1148"/>
    <s v="PROD64"/>
    <x v="17"/>
    <n v="4"/>
    <n v="838.99"/>
    <n v="0.16"/>
    <x v="0"/>
    <n v="2819.0064000000002"/>
  </r>
  <r>
    <s v="SALE1868"/>
    <d v="2025-03-06T00:00:00"/>
    <s v="CUST1135"/>
    <s v="PROD11"/>
    <x v="1"/>
    <n v="4"/>
    <n v="838.7"/>
    <n v="0.21"/>
    <x v="2"/>
    <n v="2650.2919999999999"/>
  </r>
  <r>
    <s v="SALE1869"/>
    <d v="2025-05-17T00:00:00"/>
    <s v="CUST1420"/>
    <s v="PROD74"/>
    <x v="2"/>
    <n v="3"/>
    <n v="943.24"/>
    <n v="0.21"/>
    <x v="0"/>
    <n v="2235.4787999999999"/>
  </r>
  <r>
    <s v="SALE1870"/>
    <d v="2025-01-02T00:00:00"/>
    <s v="CUST1299"/>
    <s v="PROD0"/>
    <x v="1"/>
    <n v="2"/>
    <n v="310.33"/>
    <n v="0.26"/>
    <x v="0"/>
    <n v="459.28840000000002"/>
  </r>
  <r>
    <s v="SALE1871"/>
    <d v="2024-07-28T00:00:00"/>
    <s v="CUST1346"/>
    <s v="PROD45"/>
    <x v="6"/>
    <n v="3"/>
    <n v="201.05"/>
    <n v="0.23"/>
    <x v="1"/>
    <n v="464.42550000000011"/>
  </r>
  <r>
    <s v="SALE1872"/>
    <d v="2024-04-26T00:00:00"/>
    <s v="CUST1252"/>
    <s v="PROD58"/>
    <x v="1"/>
    <n v="1"/>
    <n v="803.37"/>
    <n v="0.3"/>
    <x v="1"/>
    <n v="562.35899999999992"/>
  </r>
  <r>
    <s v="SALE1873"/>
    <d v="2025-08-17T00:00:00"/>
    <s v="CUST1036"/>
    <s v="PROD61"/>
    <x v="10"/>
    <n v="3"/>
    <n v="259.98"/>
    <n v="7.0000000000000007E-2"/>
    <x v="2"/>
    <n v="725.3442"/>
  </r>
  <r>
    <s v="SALE1874"/>
    <d v="2024-05-14T00:00:00"/>
    <s v="CUST1124"/>
    <s v="PROD2"/>
    <x v="0"/>
    <n v="4"/>
    <n v="591.9"/>
    <n v="0.2"/>
    <x v="1"/>
    <n v="1894.08"/>
  </r>
  <r>
    <s v="SALE1875"/>
    <d v="2025-03-14T00:00:00"/>
    <s v="CUST1031"/>
    <s v="PROD60"/>
    <x v="18"/>
    <n v="2"/>
    <n v="396.9"/>
    <n v="0.18"/>
    <x v="1"/>
    <n v="650.91600000000005"/>
  </r>
  <r>
    <s v="SALE1876"/>
    <d v="2025-03-15T00:00:00"/>
    <s v="CUST1453"/>
    <s v="PROD98"/>
    <x v="17"/>
    <n v="1"/>
    <n v="176.84"/>
    <n v="0.19"/>
    <x v="0"/>
    <n v="143.24039999999999"/>
  </r>
  <r>
    <s v="SALE1877"/>
    <d v="2023-12-12T00:00:00"/>
    <s v="CUST1254"/>
    <s v="PROD26"/>
    <x v="6"/>
    <n v="2"/>
    <n v="614.21"/>
    <n v="0.11"/>
    <x v="1"/>
    <n v="1093.2937999999999"/>
  </r>
  <r>
    <s v="SALE1878"/>
    <d v="2024-10-19T00:00:00"/>
    <s v="CUST1108"/>
    <s v="PROD3"/>
    <x v="4"/>
    <n v="3"/>
    <n v="604.66"/>
    <n v="0.18"/>
    <x v="2"/>
    <n v="1487.4636"/>
  </r>
  <r>
    <s v="SALE1879"/>
    <d v="2024-08-30T00:00:00"/>
    <s v="CUST1498"/>
    <s v="PROD2"/>
    <x v="18"/>
    <n v="3"/>
    <n v="24.29"/>
    <n v="0.12"/>
    <x v="1"/>
    <n v="64.125600000000006"/>
  </r>
  <r>
    <s v="SALE1880"/>
    <d v="2024-07-09T00:00:00"/>
    <s v="CUST1121"/>
    <s v="PROD63"/>
    <x v="19"/>
    <n v="1"/>
    <n v="503.95"/>
    <n v="0.24"/>
    <x v="1"/>
    <n v="383.00200000000001"/>
  </r>
  <r>
    <s v="SALE1881"/>
    <d v="2024-07-02T00:00:00"/>
    <s v="CUST1319"/>
    <s v="PROD51"/>
    <x v="7"/>
    <n v="4"/>
    <n v="860.78"/>
    <n v="0.03"/>
    <x v="0"/>
    <n v="3339.8263999999999"/>
  </r>
  <r>
    <s v="SALE1882"/>
    <d v="2023-11-04T00:00:00"/>
    <s v="CUST1197"/>
    <s v="PROD42"/>
    <x v="0"/>
    <n v="3"/>
    <n v="41.97"/>
    <n v="0.03"/>
    <x v="2"/>
    <n v="122.1327"/>
  </r>
  <r>
    <s v="SALE1883"/>
    <d v="2024-04-15T00:00:00"/>
    <s v="CUST1033"/>
    <s v="PROD15"/>
    <x v="3"/>
    <n v="1"/>
    <n v="649.59"/>
    <n v="0.12"/>
    <x v="2"/>
    <n v="571.63920000000007"/>
  </r>
  <r>
    <s v="SALE1884"/>
    <d v="2024-07-29T00:00:00"/>
    <s v="CUST1053"/>
    <s v="PROD63"/>
    <x v="11"/>
    <n v="2"/>
    <n v="386.09"/>
    <n v="0.19"/>
    <x v="1"/>
    <n v="625.46579999999994"/>
  </r>
  <r>
    <s v="SALE1885"/>
    <d v="2024-12-18T00:00:00"/>
    <s v="CUST1099"/>
    <s v="PROD51"/>
    <x v="18"/>
    <n v="1"/>
    <n v="891.62"/>
    <n v="0.06"/>
    <x v="1"/>
    <n v="838.12279999999998"/>
  </r>
  <r>
    <s v="SALE1886"/>
    <d v="2024-11-21T00:00:00"/>
    <s v="CUST1381"/>
    <s v="PROD64"/>
    <x v="10"/>
    <n v="2"/>
    <n v="558.9"/>
    <n v="0.05"/>
    <x v="2"/>
    <n v="1061.9100000000001"/>
  </r>
  <r>
    <s v="SALE1887"/>
    <d v="2025-05-20T00:00:00"/>
    <s v="CUST1352"/>
    <s v="PROD1"/>
    <x v="0"/>
    <n v="2"/>
    <n v="99.04"/>
    <n v="0.26"/>
    <x v="2"/>
    <n v="146.57919999999999"/>
  </r>
  <r>
    <s v="SALE1888"/>
    <d v="2025-03-24T00:00:00"/>
    <s v="CUST1291"/>
    <s v="PROD3"/>
    <x v="2"/>
    <n v="4"/>
    <n v="625.13"/>
    <n v="0.06"/>
    <x v="0"/>
    <n v="2350.4888000000001"/>
  </r>
  <r>
    <s v="SALE1889"/>
    <d v="2025-06-16T00:00:00"/>
    <s v="CUST1036"/>
    <s v="PROD40"/>
    <x v="14"/>
    <n v="4"/>
    <n v="38.380000000000003"/>
    <n v="0.16"/>
    <x v="2"/>
    <n v="128.95679999999999"/>
  </r>
  <r>
    <s v="SALE1890"/>
    <d v="2024-04-22T00:00:00"/>
    <s v="CUST1492"/>
    <s v="PROD94"/>
    <x v="15"/>
    <n v="4"/>
    <n v="731.72"/>
    <n v="0.22"/>
    <x v="2"/>
    <n v="2282.9663999999998"/>
  </r>
  <r>
    <s v="SALE1891"/>
    <d v="2025-09-16T00:00:00"/>
    <s v="CUST1457"/>
    <s v="PROD81"/>
    <x v="12"/>
    <n v="3"/>
    <n v="825.33"/>
    <n v="0.21"/>
    <x v="0"/>
    <n v="1956.0320999999999"/>
  </r>
  <r>
    <s v="SALE1892"/>
    <d v="2023-12-09T00:00:00"/>
    <s v="CUST1059"/>
    <s v="PROD70"/>
    <x v="7"/>
    <n v="2"/>
    <n v="47.3"/>
    <n v="0.01"/>
    <x v="1"/>
    <n v="93.653999999999996"/>
  </r>
  <r>
    <s v="SALE1893"/>
    <d v="2024-07-20T00:00:00"/>
    <s v="CUST1171"/>
    <s v="PROD72"/>
    <x v="1"/>
    <n v="1"/>
    <n v="389.12"/>
    <n v="0.18"/>
    <x v="1"/>
    <n v="319.07839999999999"/>
  </r>
  <r>
    <s v="SALE1894"/>
    <d v="2024-09-23T00:00:00"/>
    <s v="CUST1458"/>
    <s v="PROD82"/>
    <x v="14"/>
    <n v="3"/>
    <n v="543.83000000000004"/>
    <n v="0.05"/>
    <x v="0"/>
    <n v="1549.9155000000001"/>
  </r>
  <r>
    <s v="SALE1895"/>
    <d v="2024-05-11T00:00:00"/>
    <s v="CUST1024"/>
    <s v="PROD14"/>
    <x v="8"/>
    <n v="2"/>
    <n v="660.27"/>
    <n v="0.01"/>
    <x v="1"/>
    <n v="1307.3345999999999"/>
  </r>
  <r>
    <s v="SALE1896"/>
    <d v="2025-05-03T00:00:00"/>
    <s v="CUST1434"/>
    <s v="PROD13"/>
    <x v="2"/>
    <n v="4"/>
    <n v="729.31"/>
    <n v="0.03"/>
    <x v="0"/>
    <n v="2829.7228"/>
  </r>
  <r>
    <s v="SALE1897"/>
    <d v="2024-02-23T00:00:00"/>
    <s v="CUST1421"/>
    <s v="PROD87"/>
    <x v="16"/>
    <n v="2"/>
    <n v="152.91"/>
    <n v="0.24"/>
    <x v="1"/>
    <n v="232.42320000000001"/>
  </r>
  <r>
    <s v="SALE1898"/>
    <d v="2024-02-22T00:00:00"/>
    <s v="CUST1461"/>
    <s v="PROD74"/>
    <x v="10"/>
    <n v="4"/>
    <n v="592.14"/>
    <n v="0.12"/>
    <x v="2"/>
    <n v="2084.3328000000001"/>
  </r>
  <r>
    <s v="SALE1899"/>
    <d v="2024-08-21T00:00:00"/>
    <s v="CUST1062"/>
    <s v="PROD78"/>
    <x v="18"/>
    <n v="1"/>
    <n v="984.37"/>
    <n v="0"/>
    <x v="1"/>
    <n v="984.37"/>
  </r>
  <r>
    <s v="SALE1900"/>
    <d v="2024-02-07T00:00:00"/>
    <s v="CUST1292"/>
    <s v="PROD1"/>
    <x v="18"/>
    <n v="2"/>
    <n v="237.59"/>
    <n v="0.12"/>
    <x v="0"/>
    <n v="418.15839999999997"/>
  </r>
  <r>
    <s v="SALE1901"/>
    <d v="2023-11-20T00:00:00"/>
    <s v="CUST1431"/>
    <s v="PROD25"/>
    <x v="2"/>
    <n v="1"/>
    <n v="52.06"/>
    <n v="0.27"/>
    <x v="2"/>
    <n v="38.003799999999998"/>
  </r>
  <r>
    <s v="SALE1902"/>
    <d v="2025-02-03T00:00:00"/>
    <s v="CUST1455"/>
    <s v="PROD3"/>
    <x v="8"/>
    <n v="2"/>
    <n v="594.63"/>
    <n v="0.12"/>
    <x v="0"/>
    <n v="1046.5488"/>
  </r>
  <r>
    <s v="SALE1903"/>
    <d v="2024-12-18T00:00:00"/>
    <s v="CUST1167"/>
    <s v="PROD3"/>
    <x v="6"/>
    <n v="3"/>
    <n v="476.1"/>
    <n v="0.05"/>
    <x v="2"/>
    <n v="1356.885"/>
  </r>
  <r>
    <s v="SALE1904"/>
    <d v="2024-08-10T00:00:00"/>
    <s v="CUST1061"/>
    <s v="PROD61"/>
    <x v="16"/>
    <n v="1"/>
    <n v="546.47"/>
    <n v="0.08"/>
    <x v="2"/>
    <n v="502.75240000000002"/>
  </r>
  <r>
    <s v="SALE1905"/>
    <d v="2025-04-13T00:00:00"/>
    <s v="CUST1176"/>
    <s v="PROD75"/>
    <x v="18"/>
    <n v="1"/>
    <n v="979.49"/>
    <n v="0.19"/>
    <x v="2"/>
    <n v="793.38690000000008"/>
  </r>
  <r>
    <s v="SALE1906"/>
    <d v="2023-12-29T00:00:00"/>
    <s v="CUST1193"/>
    <s v="PROD17"/>
    <x v="17"/>
    <n v="3"/>
    <n v="988.53"/>
    <n v="0.3"/>
    <x v="2"/>
    <n v="2075.913"/>
  </r>
  <r>
    <s v="SALE1907"/>
    <d v="2025-02-16T00:00:00"/>
    <s v="CUST1255"/>
    <s v="PROD76"/>
    <x v="0"/>
    <n v="4"/>
    <n v="849.29"/>
    <n v="0.26"/>
    <x v="0"/>
    <n v="2513.8984"/>
  </r>
  <r>
    <s v="SALE1908"/>
    <d v="2024-01-27T00:00:00"/>
    <s v="CUST1343"/>
    <s v="PROD95"/>
    <x v="7"/>
    <n v="2"/>
    <n v="452.29"/>
    <n v="0.01"/>
    <x v="2"/>
    <n v="895.53420000000006"/>
  </r>
  <r>
    <s v="SALE1909"/>
    <d v="2024-07-22T00:00:00"/>
    <s v="CUST1445"/>
    <s v="PROD54"/>
    <x v="14"/>
    <n v="2"/>
    <n v="810.81"/>
    <n v="0.11"/>
    <x v="2"/>
    <n v="1443.2418"/>
  </r>
  <r>
    <s v="SALE1910"/>
    <d v="2024-09-25T00:00:00"/>
    <s v="CUST1031"/>
    <s v="PROD61"/>
    <x v="2"/>
    <n v="1"/>
    <n v="846.67"/>
    <n v="0.1"/>
    <x v="2"/>
    <n v="762.00299999999993"/>
  </r>
  <r>
    <s v="SALE1911"/>
    <d v="2024-03-16T00:00:00"/>
    <s v="CUST1017"/>
    <s v="PROD24"/>
    <x v="16"/>
    <n v="4"/>
    <n v="73.55"/>
    <n v="0.24"/>
    <x v="2"/>
    <n v="223.59200000000001"/>
  </r>
  <r>
    <s v="SALE1912"/>
    <d v="2025-07-23T00:00:00"/>
    <s v="CUST1278"/>
    <s v="PROD92"/>
    <x v="16"/>
    <n v="1"/>
    <n v="882.03"/>
    <n v="0.04"/>
    <x v="2"/>
    <n v="846.74879999999996"/>
  </r>
  <r>
    <s v="SALE1913"/>
    <d v="2024-10-24T00:00:00"/>
    <s v="CUST1008"/>
    <s v="PROD22"/>
    <x v="7"/>
    <n v="1"/>
    <n v="958.44"/>
    <n v="0.21"/>
    <x v="0"/>
    <n v="757.16760000000011"/>
  </r>
  <r>
    <s v="SALE1914"/>
    <d v="2024-09-25T00:00:00"/>
    <s v="CUST1008"/>
    <s v="PROD99"/>
    <x v="17"/>
    <n v="1"/>
    <n v="716.29"/>
    <n v="0.01"/>
    <x v="1"/>
    <n v="709.12709999999993"/>
  </r>
  <r>
    <s v="SALE1915"/>
    <d v="2024-04-26T00:00:00"/>
    <s v="CUST1323"/>
    <s v="PROD9"/>
    <x v="9"/>
    <n v="2"/>
    <n v="409.14"/>
    <n v="0.01"/>
    <x v="1"/>
    <n v="810.09719999999993"/>
  </r>
  <r>
    <s v="SALE1916"/>
    <d v="2025-02-26T00:00:00"/>
    <s v="CUST1084"/>
    <s v="PROD99"/>
    <x v="11"/>
    <n v="4"/>
    <n v="261.73"/>
    <n v="0.1"/>
    <x v="1"/>
    <n v="942.22800000000007"/>
  </r>
  <r>
    <s v="SALE1917"/>
    <d v="2025-01-04T00:00:00"/>
    <s v="CUST1466"/>
    <s v="PROD12"/>
    <x v="6"/>
    <n v="2"/>
    <n v="687.35"/>
    <n v="0.2"/>
    <x v="2"/>
    <n v="1099.76"/>
  </r>
  <r>
    <s v="SALE1918"/>
    <d v="2025-09-21T00:00:00"/>
    <s v="CUST1207"/>
    <s v="PROD84"/>
    <x v="2"/>
    <n v="2"/>
    <n v="30.14"/>
    <n v="0.21"/>
    <x v="0"/>
    <n v="47.621200000000002"/>
  </r>
  <r>
    <s v="SALE1919"/>
    <d v="2024-12-25T00:00:00"/>
    <s v="CUST1099"/>
    <s v="PROD34"/>
    <x v="2"/>
    <n v="3"/>
    <n v="570.12"/>
    <n v="0.12"/>
    <x v="1"/>
    <n v="1505.1168"/>
  </r>
  <r>
    <s v="SALE1920"/>
    <d v="2025-08-14T00:00:00"/>
    <s v="CUST1281"/>
    <s v="PROD77"/>
    <x v="12"/>
    <n v="3"/>
    <n v="401.87"/>
    <n v="0.28999999999999998"/>
    <x v="2"/>
    <n v="855.98310000000004"/>
  </r>
  <r>
    <s v="SALE1921"/>
    <d v="2024-11-28T00:00:00"/>
    <s v="CUST1496"/>
    <s v="PROD79"/>
    <x v="18"/>
    <n v="4"/>
    <n v="619.35"/>
    <n v="0.3"/>
    <x v="0"/>
    <n v="1734.18"/>
  </r>
  <r>
    <s v="SALE1922"/>
    <d v="2023-12-16T00:00:00"/>
    <s v="CUST1247"/>
    <s v="PROD46"/>
    <x v="1"/>
    <n v="4"/>
    <n v="569.36"/>
    <n v="0.27"/>
    <x v="1"/>
    <n v="1662.5311999999999"/>
  </r>
  <r>
    <s v="SALE1923"/>
    <d v="2024-02-22T00:00:00"/>
    <s v="CUST1476"/>
    <s v="PROD27"/>
    <x v="5"/>
    <n v="2"/>
    <n v="846.35"/>
    <n v="0.3"/>
    <x v="2"/>
    <n v="1184.8900000000001"/>
  </r>
  <r>
    <s v="SALE1924"/>
    <d v="2025-07-11T00:00:00"/>
    <s v="CUST1434"/>
    <s v="PROD30"/>
    <x v="17"/>
    <n v="1"/>
    <n v="788.45"/>
    <n v="0.28999999999999998"/>
    <x v="1"/>
    <n v="559.79949999999997"/>
  </r>
  <r>
    <s v="SALE1925"/>
    <d v="2025-08-11T00:00:00"/>
    <s v="CUST1360"/>
    <s v="PROD35"/>
    <x v="18"/>
    <n v="2"/>
    <n v="338.81"/>
    <n v="7.0000000000000007E-2"/>
    <x v="2"/>
    <n v="630.1866"/>
  </r>
  <r>
    <s v="SALE1926"/>
    <d v="2025-09-07T00:00:00"/>
    <s v="CUST1026"/>
    <s v="PROD14"/>
    <x v="3"/>
    <n v="4"/>
    <n v="94.48"/>
    <n v="0.06"/>
    <x v="2"/>
    <n v="355.2448"/>
  </r>
  <r>
    <s v="SALE1927"/>
    <d v="2024-09-10T00:00:00"/>
    <s v="CUST1477"/>
    <s v="PROD19"/>
    <x v="13"/>
    <n v="3"/>
    <n v="941.85"/>
    <n v="0.16"/>
    <x v="1"/>
    <n v="2373.462"/>
  </r>
  <r>
    <s v="SALE1928"/>
    <d v="2023-11-27T00:00:00"/>
    <s v="CUST1161"/>
    <s v="PROD45"/>
    <x v="3"/>
    <n v="2"/>
    <n v="336.97"/>
    <n v="0.14000000000000001"/>
    <x v="1"/>
    <n v="579.58840000000009"/>
  </r>
  <r>
    <s v="SALE1929"/>
    <d v="2024-06-23T00:00:00"/>
    <s v="CUST1310"/>
    <s v="PROD5"/>
    <x v="3"/>
    <n v="2"/>
    <n v="344.16"/>
    <n v="0.09"/>
    <x v="1"/>
    <n v="626.37120000000004"/>
  </r>
  <r>
    <s v="SALE1930"/>
    <d v="2025-07-09T00:00:00"/>
    <s v="CUST1300"/>
    <s v="PROD48"/>
    <x v="11"/>
    <n v="1"/>
    <n v="841.53"/>
    <n v="0.15"/>
    <x v="0"/>
    <n v="715.30049999999994"/>
  </r>
  <r>
    <s v="SALE1931"/>
    <d v="2025-06-17T00:00:00"/>
    <s v="CUST1424"/>
    <s v="PROD83"/>
    <x v="1"/>
    <n v="3"/>
    <n v="63.36"/>
    <n v="0.28999999999999998"/>
    <x v="2"/>
    <n v="134.95679999999999"/>
  </r>
  <r>
    <s v="SALE1932"/>
    <d v="2025-07-01T00:00:00"/>
    <s v="CUST1496"/>
    <s v="PROD78"/>
    <x v="2"/>
    <n v="2"/>
    <n v="552.49"/>
    <n v="0.1"/>
    <x v="0"/>
    <n v="994.48200000000008"/>
  </r>
  <r>
    <s v="SALE1933"/>
    <d v="2025-03-04T00:00:00"/>
    <s v="CUST1236"/>
    <s v="PROD24"/>
    <x v="16"/>
    <n v="3"/>
    <n v="447.38"/>
    <n v="0.03"/>
    <x v="0"/>
    <n v="1301.8758"/>
  </r>
  <r>
    <s v="SALE1934"/>
    <d v="2023-11-20T00:00:00"/>
    <s v="CUST1450"/>
    <s v="PROD73"/>
    <x v="12"/>
    <n v="1"/>
    <n v="727.7"/>
    <n v="0.21"/>
    <x v="2"/>
    <n v="574.88300000000004"/>
  </r>
  <r>
    <s v="SALE1935"/>
    <d v="2023-11-28T00:00:00"/>
    <s v="CUST1436"/>
    <s v="PROD51"/>
    <x v="4"/>
    <n v="4"/>
    <n v="581.34"/>
    <n v="0.08"/>
    <x v="0"/>
    <n v="2139.3312000000001"/>
  </r>
  <r>
    <s v="SALE1936"/>
    <d v="2025-05-16T00:00:00"/>
    <s v="CUST1096"/>
    <s v="PROD66"/>
    <x v="8"/>
    <n v="1"/>
    <n v="338.83"/>
    <n v="0.19"/>
    <x v="1"/>
    <n v="274.45229999999998"/>
  </r>
  <r>
    <s v="SALE1937"/>
    <d v="2023-12-05T00:00:00"/>
    <s v="CUST1285"/>
    <s v="PROD49"/>
    <x v="13"/>
    <n v="4"/>
    <n v="568.80999999999995"/>
    <n v="0.25"/>
    <x v="0"/>
    <n v="1706.43"/>
  </r>
  <r>
    <s v="SALE1938"/>
    <d v="2024-11-11T00:00:00"/>
    <s v="CUST1375"/>
    <s v="PROD61"/>
    <x v="1"/>
    <n v="2"/>
    <n v="352.63"/>
    <n v="0.15"/>
    <x v="1"/>
    <n v="599.471"/>
  </r>
  <r>
    <s v="SALE1939"/>
    <d v="2024-03-31T00:00:00"/>
    <s v="CUST1156"/>
    <s v="PROD96"/>
    <x v="13"/>
    <n v="2"/>
    <n v="629.86"/>
    <n v="0.15"/>
    <x v="1"/>
    <n v="1070.7619999999999"/>
  </r>
  <r>
    <s v="SALE1940"/>
    <d v="2025-05-16T00:00:00"/>
    <s v="CUST1493"/>
    <s v="PROD98"/>
    <x v="0"/>
    <n v="3"/>
    <n v="212.08"/>
    <n v="7.0000000000000007E-2"/>
    <x v="0"/>
    <n v="591.70319999999992"/>
  </r>
  <r>
    <s v="SALE1941"/>
    <d v="2024-10-25T00:00:00"/>
    <s v="CUST1161"/>
    <s v="PROD57"/>
    <x v="17"/>
    <n v="3"/>
    <n v="878.62"/>
    <n v="0.05"/>
    <x v="1"/>
    <n v="2504.067"/>
  </r>
  <r>
    <s v="SALE1942"/>
    <d v="2025-01-22T00:00:00"/>
    <s v="CUST1261"/>
    <s v="PROD80"/>
    <x v="15"/>
    <n v="4"/>
    <n v="87.83"/>
    <n v="0.23"/>
    <x v="1"/>
    <n v="270.51639999999998"/>
  </r>
  <r>
    <s v="SALE1943"/>
    <d v="2025-06-06T00:00:00"/>
    <s v="CUST1275"/>
    <s v="PROD56"/>
    <x v="11"/>
    <n v="3"/>
    <n v="442.64"/>
    <n v="0.15"/>
    <x v="2"/>
    <n v="1128.732"/>
  </r>
  <r>
    <s v="SALE1944"/>
    <d v="2025-05-18T00:00:00"/>
    <s v="CUST1093"/>
    <s v="PROD38"/>
    <x v="17"/>
    <n v="3"/>
    <n v="410.04"/>
    <n v="0.09"/>
    <x v="2"/>
    <n v="1119.4092000000001"/>
  </r>
  <r>
    <s v="SALE1945"/>
    <d v="2025-05-20T00:00:00"/>
    <s v="CUST1133"/>
    <s v="PROD94"/>
    <x v="1"/>
    <n v="1"/>
    <n v="355.31"/>
    <n v="0.27"/>
    <x v="0"/>
    <n v="259.37630000000001"/>
  </r>
  <r>
    <s v="SALE1946"/>
    <d v="2024-11-11T00:00:00"/>
    <s v="CUST1376"/>
    <s v="PROD9"/>
    <x v="13"/>
    <n v="4"/>
    <n v="243.13"/>
    <n v="0.25"/>
    <x v="2"/>
    <n v="729.39"/>
  </r>
  <r>
    <s v="SALE1947"/>
    <d v="2024-11-18T00:00:00"/>
    <s v="CUST1229"/>
    <s v="PROD59"/>
    <x v="19"/>
    <n v="2"/>
    <n v="410.63"/>
    <n v="0.28000000000000003"/>
    <x v="2"/>
    <n v="591.30719999999997"/>
  </r>
  <r>
    <s v="SALE1948"/>
    <d v="2024-01-02T00:00:00"/>
    <s v="CUST1425"/>
    <s v="PROD94"/>
    <x v="15"/>
    <n v="4"/>
    <n v="101.25"/>
    <n v="0.16"/>
    <x v="1"/>
    <n v="340.2"/>
  </r>
  <r>
    <s v="SALE1949"/>
    <d v="2024-01-10T00:00:00"/>
    <s v="CUST1226"/>
    <s v="PROD7"/>
    <x v="1"/>
    <n v="4"/>
    <n v="716.39"/>
    <n v="0.03"/>
    <x v="1"/>
    <n v="2779.5931999999998"/>
  </r>
  <r>
    <s v="SALE1950"/>
    <d v="2024-01-20T00:00:00"/>
    <s v="CUST1094"/>
    <s v="PROD73"/>
    <x v="8"/>
    <n v="1"/>
    <n v="721.74"/>
    <n v="0.24"/>
    <x v="1"/>
    <n v="548.52240000000006"/>
  </r>
  <r>
    <s v="SALE1951"/>
    <d v="2025-02-14T00:00:00"/>
    <s v="CUST1054"/>
    <s v="PROD62"/>
    <x v="19"/>
    <n v="2"/>
    <n v="527.91"/>
    <n v="0.02"/>
    <x v="0"/>
    <n v="1034.7036000000001"/>
  </r>
  <r>
    <s v="SALE1952"/>
    <d v="2024-08-21T00:00:00"/>
    <s v="CUST1319"/>
    <s v="PROD52"/>
    <x v="13"/>
    <n v="2"/>
    <n v="945.92"/>
    <n v="0.19"/>
    <x v="2"/>
    <n v="1532.3904"/>
  </r>
  <r>
    <s v="SALE1953"/>
    <d v="2025-05-03T00:00:00"/>
    <s v="CUST1081"/>
    <s v="PROD56"/>
    <x v="1"/>
    <n v="2"/>
    <n v="981.35"/>
    <n v="0.16"/>
    <x v="1"/>
    <n v="1648.6679999999999"/>
  </r>
  <r>
    <s v="SALE1954"/>
    <d v="2025-06-11T00:00:00"/>
    <s v="CUST1223"/>
    <s v="PROD59"/>
    <x v="0"/>
    <n v="1"/>
    <n v="913.99"/>
    <n v="0.14000000000000001"/>
    <x v="0"/>
    <n v="786.03139999999996"/>
  </r>
  <r>
    <s v="SALE1955"/>
    <d v="2025-07-25T00:00:00"/>
    <s v="CUST1011"/>
    <s v="PROD66"/>
    <x v="2"/>
    <n v="4"/>
    <n v="270.69"/>
    <n v="0.18"/>
    <x v="1"/>
    <n v="887.86320000000001"/>
  </r>
  <r>
    <s v="SALE1956"/>
    <d v="2025-01-30T00:00:00"/>
    <s v="CUST1161"/>
    <s v="PROD77"/>
    <x v="16"/>
    <n v="3"/>
    <n v="998.58"/>
    <n v="0.02"/>
    <x v="0"/>
    <n v="2935.8252000000002"/>
  </r>
  <r>
    <s v="SALE1957"/>
    <d v="2025-05-29T00:00:00"/>
    <s v="CUST1456"/>
    <s v="PROD37"/>
    <x v="11"/>
    <n v="3"/>
    <n v="765.12"/>
    <n v="0.18"/>
    <x v="0"/>
    <n v="1882.1952000000001"/>
  </r>
  <r>
    <s v="SALE1958"/>
    <d v="2023-10-17T00:00:00"/>
    <s v="CUST1072"/>
    <s v="PROD64"/>
    <x v="12"/>
    <n v="3"/>
    <n v="449.99"/>
    <n v="0.17"/>
    <x v="2"/>
    <n v="1120.4751000000001"/>
  </r>
  <r>
    <s v="SALE1959"/>
    <d v="2024-12-13T00:00:00"/>
    <s v="CUST1252"/>
    <s v="PROD43"/>
    <x v="19"/>
    <n v="2"/>
    <n v="249.02"/>
    <n v="0.01"/>
    <x v="2"/>
    <n v="493.05959999999999"/>
  </r>
  <r>
    <s v="SALE1960"/>
    <d v="2024-06-11T00:00:00"/>
    <s v="CUST1137"/>
    <s v="PROD57"/>
    <x v="12"/>
    <n v="3"/>
    <n v="223.64"/>
    <n v="0.05"/>
    <x v="0"/>
    <n v="637.37399999999991"/>
  </r>
  <r>
    <s v="SALE1961"/>
    <d v="2025-10-04T00:00:00"/>
    <s v="CUST1106"/>
    <s v="PROD24"/>
    <x v="5"/>
    <n v="2"/>
    <n v="92.94"/>
    <n v="0.12"/>
    <x v="0"/>
    <n v="163.5744"/>
  </r>
  <r>
    <s v="SALE1962"/>
    <d v="2024-04-19T00:00:00"/>
    <s v="CUST1361"/>
    <s v="PROD16"/>
    <x v="17"/>
    <n v="4"/>
    <n v="268.3"/>
    <n v="0.02"/>
    <x v="2"/>
    <n v="1051.7360000000001"/>
  </r>
  <r>
    <s v="SALE1963"/>
    <d v="2025-04-23T00:00:00"/>
    <s v="CUST1442"/>
    <s v="PROD59"/>
    <x v="12"/>
    <n v="4"/>
    <n v="835.61"/>
    <n v="0.03"/>
    <x v="0"/>
    <n v="3242.1668"/>
  </r>
  <r>
    <s v="SALE1964"/>
    <d v="2024-04-23T00:00:00"/>
    <s v="CUST1382"/>
    <s v="PROD68"/>
    <x v="3"/>
    <n v="3"/>
    <n v="120.97"/>
    <n v="0.11"/>
    <x v="0"/>
    <n v="322.98989999999998"/>
  </r>
  <r>
    <s v="SALE1965"/>
    <d v="2024-05-12T00:00:00"/>
    <s v="CUST1030"/>
    <s v="PROD40"/>
    <x v="11"/>
    <n v="2"/>
    <n v="26.36"/>
    <n v="0.03"/>
    <x v="2"/>
    <n v="51.138399999999997"/>
  </r>
  <r>
    <s v="SALE1966"/>
    <d v="2025-08-12T00:00:00"/>
    <s v="CUST1033"/>
    <s v="PROD77"/>
    <x v="16"/>
    <n v="1"/>
    <n v="918.87"/>
    <n v="0.11"/>
    <x v="1"/>
    <n v="817.79430000000002"/>
  </r>
  <r>
    <s v="SALE1967"/>
    <d v="2025-05-17T00:00:00"/>
    <s v="CUST1031"/>
    <s v="PROD67"/>
    <x v="19"/>
    <n v="2"/>
    <n v="924.73"/>
    <n v="0.28999999999999998"/>
    <x v="1"/>
    <n v="1313.1166000000001"/>
  </r>
  <r>
    <s v="SALE1968"/>
    <d v="2025-01-08T00:00:00"/>
    <s v="CUST1021"/>
    <s v="PROD12"/>
    <x v="15"/>
    <n v="3"/>
    <n v="195.31"/>
    <n v="0.13"/>
    <x v="2"/>
    <n v="509.75909999999999"/>
  </r>
  <r>
    <s v="SALE1969"/>
    <d v="2025-05-16T00:00:00"/>
    <s v="CUST1142"/>
    <s v="PROD38"/>
    <x v="2"/>
    <n v="1"/>
    <n v="91.38"/>
    <n v="0.14000000000000001"/>
    <x v="0"/>
    <n v="78.586799999999997"/>
  </r>
  <r>
    <s v="SALE1970"/>
    <d v="2024-09-28T00:00:00"/>
    <s v="CUST1483"/>
    <s v="PROD86"/>
    <x v="19"/>
    <n v="2"/>
    <n v="494.35"/>
    <n v="0.1"/>
    <x v="0"/>
    <n v="889.83"/>
  </r>
  <r>
    <s v="SALE1971"/>
    <d v="2024-10-12T00:00:00"/>
    <s v="CUST1255"/>
    <s v="PROD24"/>
    <x v="15"/>
    <n v="1"/>
    <n v="412.2"/>
    <n v="0.11"/>
    <x v="0"/>
    <n v="366.858"/>
  </r>
  <r>
    <s v="SALE1972"/>
    <d v="2024-06-23T00:00:00"/>
    <s v="CUST1394"/>
    <s v="PROD79"/>
    <x v="9"/>
    <n v="1"/>
    <n v="650.47"/>
    <n v="0.13"/>
    <x v="1"/>
    <n v="565.90890000000002"/>
  </r>
  <r>
    <s v="SALE1973"/>
    <d v="2023-11-26T00:00:00"/>
    <s v="CUST1155"/>
    <s v="PROD14"/>
    <x v="18"/>
    <n v="1"/>
    <n v="68.209999999999994"/>
    <n v="0.05"/>
    <x v="1"/>
    <n v="64.799499999999995"/>
  </r>
  <r>
    <s v="SALE1974"/>
    <d v="2025-08-17T00:00:00"/>
    <s v="CUST1135"/>
    <s v="PROD53"/>
    <x v="4"/>
    <n v="2"/>
    <n v="842.89"/>
    <n v="0.25"/>
    <x v="2"/>
    <n v="1264.335"/>
  </r>
  <r>
    <s v="SALE1975"/>
    <d v="2024-04-08T00:00:00"/>
    <s v="CUST1300"/>
    <s v="PROD5"/>
    <x v="5"/>
    <n v="2"/>
    <n v="227.95"/>
    <n v="0.24"/>
    <x v="2"/>
    <n v="346.48399999999998"/>
  </r>
  <r>
    <s v="SALE1976"/>
    <d v="2024-04-06T00:00:00"/>
    <s v="CUST1192"/>
    <s v="PROD66"/>
    <x v="18"/>
    <n v="3"/>
    <n v="685.97"/>
    <n v="0.24"/>
    <x v="1"/>
    <n v="1564.0116"/>
  </r>
  <r>
    <s v="SALE1977"/>
    <d v="2025-05-16T00:00:00"/>
    <s v="CUST1365"/>
    <s v="PROD29"/>
    <x v="17"/>
    <n v="1"/>
    <n v="722.57"/>
    <n v="0.18"/>
    <x v="0"/>
    <n v="592.50740000000008"/>
  </r>
  <r>
    <s v="SALE1978"/>
    <d v="2024-11-19T00:00:00"/>
    <s v="CUST1140"/>
    <s v="PROD35"/>
    <x v="3"/>
    <n v="3"/>
    <n v="585.54999999999995"/>
    <n v="0.14000000000000001"/>
    <x v="2"/>
    <n v="1510.7190000000001"/>
  </r>
  <r>
    <s v="SALE1979"/>
    <d v="2025-01-09T00:00:00"/>
    <s v="CUST1309"/>
    <s v="PROD46"/>
    <x v="13"/>
    <n v="2"/>
    <n v="635.80999999999995"/>
    <n v="0.13"/>
    <x v="1"/>
    <n v="1106.3094000000001"/>
  </r>
  <r>
    <s v="SALE1980"/>
    <d v="2024-12-18T00:00:00"/>
    <s v="CUST1277"/>
    <s v="PROD14"/>
    <x v="5"/>
    <n v="2"/>
    <n v="353.74"/>
    <n v="0.01"/>
    <x v="0"/>
    <n v="700.40520000000004"/>
  </r>
  <r>
    <s v="SALE1981"/>
    <d v="2024-12-22T00:00:00"/>
    <s v="CUST1264"/>
    <s v="PROD36"/>
    <x v="4"/>
    <n v="1"/>
    <n v="377.52"/>
    <n v="0.15"/>
    <x v="0"/>
    <n v="320.892"/>
  </r>
  <r>
    <s v="SALE1982"/>
    <d v="2024-07-27T00:00:00"/>
    <s v="CUST1205"/>
    <s v="PROD68"/>
    <x v="17"/>
    <n v="3"/>
    <n v="901.49"/>
    <n v="0"/>
    <x v="0"/>
    <n v="2704.47"/>
  </r>
  <r>
    <s v="SALE1983"/>
    <d v="2025-05-29T00:00:00"/>
    <s v="CUST1200"/>
    <s v="PROD30"/>
    <x v="3"/>
    <n v="1"/>
    <n v="563.01"/>
    <n v="0.1"/>
    <x v="0"/>
    <n v="506.709"/>
  </r>
  <r>
    <s v="SALE1984"/>
    <d v="2024-03-14T00:00:00"/>
    <s v="CUST1052"/>
    <s v="PROD70"/>
    <x v="16"/>
    <n v="4"/>
    <n v="167.25"/>
    <n v="0.11"/>
    <x v="0"/>
    <n v="595.41"/>
  </r>
  <r>
    <s v="SALE1985"/>
    <d v="2023-10-30T00:00:00"/>
    <s v="CUST1454"/>
    <s v="PROD60"/>
    <x v="14"/>
    <n v="3"/>
    <n v="345.43"/>
    <n v="0.08"/>
    <x v="2"/>
    <n v="953.38679999999999"/>
  </r>
  <r>
    <s v="SALE1986"/>
    <d v="2024-02-27T00:00:00"/>
    <s v="CUST1308"/>
    <s v="PROD82"/>
    <x v="11"/>
    <n v="4"/>
    <n v="752.48"/>
    <n v="0.23"/>
    <x v="0"/>
    <n v="2317.6383999999998"/>
  </r>
  <r>
    <s v="SALE1987"/>
    <d v="2025-08-17T00:00:00"/>
    <s v="CUST1449"/>
    <s v="PROD57"/>
    <x v="12"/>
    <n v="1"/>
    <n v="120.02"/>
    <n v="0.26"/>
    <x v="0"/>
    <n v="88.814799999999991"/>
  </r>
  <r>
    <s v="SALE1988"/>
    <d v="2024-03-08T00:00:00"/>
    <s v="CUST1323"/>
    <s v="PROD41"/>
    <x v="2"/>
    <n v="3"/>
    <n v="146.71"/>
    <n v="0.28000000000000003"/>
    <x v="0"/>
    <n v="316.89359999999999"/>
  </r>
  <r>
    <s v="SALE1989"/>
    <d v="2025-03-14T00:00:00"/>
    <s v="CUST1082"/>
    <s v="PROD64"/>
    <x v="6"/>
    <n v="2"/>
    <n v="358.87"/>
    <n v="0.24"/>
    <x v="0"/>
    <n v="545.48239999999998"/>
  </r>
  <r>
    <s v="SALE1990"/>
    <d v="2024-06-13T00:00:00"/>
    <s v="CUST1241"/>
    <s v="PROD52"/>
    <x v="0"/>
    <n v="4"/>
    <n v="212.75"/>
    <n v="0.11"/>
    <x v="2"/>
    <n v="757.39"/>
  </r>
  <r>
    <s v="SALE1991"/>
    <d v="2024-06-07T00:00:00"/>
    <s v="CUST1327"/>
    <s v="PROD45"/>
    <x v="19"/>
    <n v="1"/>
    <n v="183.47"/>
    <n v="0.17"/>
    <x v="1"/>
    <n v="152.2801"/>
  </r>
  <r>
    <s v="SALE1992"/>
    <d v="2024-07-20T00:00:00"/>
    <s v="CUST1068"/>
    <s v="PROD89"/>
    <x v="10"/>
    <n v="4"/>
    <n v="569.98"/>
    <n v="0.23"/>
    <x v="0"/>
    <n v="1755.5383999999999"/>
  </r>
  <r>
    <s v="SALE1993"/>
    <d v="2023-12-14T00:00:00"/>
    <s v="CUST1472"/>
    <s v="PROD21"/>
    <x v="18"/>
    <n v="3"/>
    <n v="984.12"/>
    <n v="0.27"/>
    <x v="0"/>
    <n v="2155.2228"/>
  </r>
  <r>
    <s v="SALE1994"/>
    <d v="2025-07-06T00:00:00"/>
    <s v="CUST1473"/>
    <s v="PROD84"/>
    <x v="2"/>
    <n v="1"/>
    <n v="905.23"/>
    <n v="0"/>
    <x v="0"/>
    <n v="905.23"/>
  </r>
  <r>
    <s v="SALE1995"/>
    <d v="2023-12-04T00:00:00"/>
    <s v="CUST1186"/>
    <s v="PROD99"/>
    <x v="12"/>
    <n v="3"/>
    <n v="112.77"/>
    <n v="0.19"/>
    <x v="0"/>
    <n v="274.03109999999998"/>
  </r>
  <r>
    <s v="SALE1996"/>
    <d v="2025-04-26T00:00:00"/>
    <s v="CUST1161"/>
    <s v="PROD35"/>
    <x v="2"/>
    <n v="3"/>
    <n v="875.99"/>
    <n v="0.09"/>
    <x v="1"/>
    <n v="2391.4526999999998"/>
  </r>
  <r>
    <s v="SALE1997"/>
    <d v="2024-06-17T00:00:00"/>
    <s v="CUST1128"/>
    <s v="PROD89"/>
    <x v="15"/>
    <n v="2"/>
    <n v="685.31"/>
    <n v="0.26"/>
    <x v="1"/>
    <n v="1014.2588"/>
  </r>
  <r>
    <s v="SALE1998"/>
    <d v="2024-11-11T00:00:00"/>
    <s v="CUST1052"/>
    <s v="PROD61"/>
    <x v="19"/>
    <n v="3"/>
    <n v="945.37"/>
    <n v="0.05"/>
    <x v="0"/>
    <n v="2694.3045000000002"/>
  </r>
  <r>
    <s v="SALE1999"/>
    <d v="2023-12-07T00:00:00"/>
    <s v="CUST1023"/>
    <s v="PROD76"/>
    <x v="12"/>
    <n v="3"/>
    <n v="68.45"/>
    <n v="0.17"/>
    <x v="1"/>
    <n v="170.4404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2CD240-1482-4787-AE83-AF9AB491F0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0" firstDataRow="1" firstDataCol="1"/>
  <pivotFields count="10">
    <pivotField showAll="0"/>
    <pivotField numFmtId="164" showAll="0"/>
    <pivotField showAll="0"/>
    <pivotField showAll="0"/>
    <pivotField showAll="0">
      <items count="21">
        <item x="6"/>
        <item x="8"/>
        <item x="15"/>
        <item x="19"/>
        <item x="18"/>
        <item x="13"/>
        <item x="7"/>
        <item x="10"/>
        <item x="9"/>
        <item x="1"/>
        <item x="14"/>
        <item x="12"/>
        <item x="17"/>
        <item x="0"/>
        <item x="5"/>
        <item x="3"/>
        <item x="16"/>
        <item x="4"/>
        <item x="2"/>
        <item x="11"/>
        <item t="default"/>
      </items>
    </pivotField>
    <pivotField dataField="1" showAll="0"/>
    <pivotField showAll="0"/>
    <pivotField dataField="1" showAll="0"/>
    <pivotField axis="axisRow" showAll="0">
      <items count="4">
        <item x="2"/>
        <item x="0"/>
        <item x="1"/>
        <item t="default"/>
      </items>
    </pivotField>
    <pivotField dataField="1" showAll="0"/>
  </pivotFields>
  <rowFields count="1">
    <field x="8"/>
  </rowFields>
  <rowItems count="4">
    <i>
      <x/>
    </i>
    <i>
      <x v="1"/>
    </i>
    <i>
      <x v="2"/>
    </i>
    <i t="grand">
      <x/>
    </i>
  </rowItems>
  <colFields count="1">
    <field x="-2"/>
  </colFields>
  <colItems count="3">
    <i>
      <x/>
    </i>
    <i i="1">
      <x v="1"/>
    </i>
    <i i="2">
      <x v="2"/>
    </i>
  </colItems>
  <dataFields count="3">
    <dataField name="Sum of Total_Amount" fld="9" baseField="0" baseItem="0"/>
    <dataField name="Sum of Quantity" fld="5" baseField="0" baseItem="0"/>
    <dataField name="Sum of Discount" fld="7"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series="1">
      <pivotArea type="data" outline="0" fieldPosition="0">
        <references count="1">
          <reference field="4294967294" count="1" selected="0">
            <x v="1"/>
          </reference>
        </references>
      </pivotArea>
    </chartFormat>
    <chartFormat chart="0" format="5">
      <pivotArea type="data" outline="0" fieldPosition="0">
        <references count="2">
          <reference field="4294967294" count="1" selected="0">
            <x v="1"/>
          </reference>
          <reference field="8" count="1" selected="0">
            <x v="0"/>
          </reference>
        </references>
      </pivotArea>
    </chartFormat>
    <chartFormat chart="0" format="6">
      <pivotArea type="data" outline="0" fieldPosition="0">
        <references count="2">
          <reference field="4294967294" count="1" selected="0">
            <x v="1"/>
          </reference>
          <reference field="8" count="1" selected="0">
            <x v="1"/>
          </reference>
        </references>
      </pivotArea>
    </chartFormat>
    <chartFormat chart="0" format="7">
      <pivotArea type="data" outline="0" fieldPosition="0">
        <references count="2">
          <reference field="4294967294" count="1" selected="0">
            <x v="1"/>
          </reference>
          <reference field="8" count="1" selected="0">
            <x v="2"/>
          </reference>
        </references>
      </pivotArea>
    </chartFormat>
    <chartFormat chart="0" format="8" series="1">
      <pivotArea type="data" outline="0" fieldPosition="0">
        <references count="1">
          <reference field="4294967294" count="1" selected="0">
            <x v="2"/>
          </reference>
        </references>
      </pivotArea>
    </chartFormat>
    <chartFormat chart="0" format="9">
      <pivotArea type="data" outline="0" fieldPosition="0">
        <references count="2">
          <reference field="4294967294" count="1" selected="0">
            <x v="2"/>
          </reference>
          <reference field="8" count="1" selected="0">
            <x v="0"/>
          </reference>
        </references>
      </pivotArea>
    </chartFormat>
    <chartFormat chart="0" format="10">
      <pivotArea type="data" outline="0" fieldPosition="0">
        <references count="2">
          <reference field="4294967294" count="1" selected="0">
            <x v="2"/>
          </reference>
          <reference field="8" count="1" selected="0">
            <x v="1"/>
          </reference>
        </references>
      </pivotArea>
    </chartFormat>
    <chartFormat chart="0" format="11">
      <pivotArea type="data" outline="0" fieldPosition="0">
        <references count="2">
          <reference field="4294967294" count="1" selected="0">
            <x v="2"/>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8B361314-43E5-4AFE-989F-CB5C151E654D}" sourceName="Quantity">
  <extLst>
    <x:ext xmlns:x15="http://schemas.microsoft.com/office/spreadsheetml/2010/11/main" uri="{2F2917AC-EB37-4324-AD4E-5DD8C200BD13}">
      <x15:tableSlicerCache tableId="7"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46DC15D4-E5FC-40F1-8F07-336BECB6E369}" sourceName="Payment_Type">
  <extLst>
    <x:ext xmlns:x15="http://schemas.microsoft.com/office/spreadsheetml/2010/11/main" uri="{2F2917AC-EB37-4324-AD4E-5DD8C200BD13}">
      <x15:tableSlicerCache tableId="7"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07D78ACD-1FC5-4C48-B73D-D0E9248749EE}" cache="Slicer_Quantity" caption="Quantity" rowHeight="241300"/>
  <slicer name="Payment_Type" xr10:uid="{6A4E7E2A-D039-4F0B-B758-AAE9FCAB4C02}" cache="Slicer_Payment_Type" caption="Payment_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062785-EFC4-45B6-A074-46551032EC58}" name="Table1" displayName="Table1" ref="A1:J2001" totalsRowShown="0" headerRowDxfId="41" headerRowBorderDxfId="40" tableBorderDxfId="39">
  <autoFilter ref="A1:J2001" xr:uid="{C3062785-EFC4-45B6-A074-46551032EC58}"/>
  <tableColumns count="10">
    <tableColumn id="1" xr3:uid="{881C2375-69DC-4C90-88A4-8DEF56F3DFDE}" name="Sales_ID"/>
    <tableColumn id="2" xr3:uid="{A2BB6E3B-D799-4CCC-B648-25723A4E7BE0}" name="Order_Date" dataDxfId="38"/>
    <tableColumn id="3" xr3:uid="{92DB26C4-E51D-4EDD-A27A-3BBF542B72CD}" name="Customer_ID"/>
    <tableColumn id="4" xr3:uid="{9B876D6C-98D3-4535-A4F9-E76A685276A2}" name="Product_ID"/>
    <tableColumn id="5" xr3:uid="{B5B09278-917B-4FB3-A714-AF0DF23EDD57}" name="Store_ID"/>
    <tableColumn id="6" xr3:uid="{067D4746-549B-4113-A1EF-9F9AEA0A1DE0}" name="Quantity"/>
    <tableColumn id="7" xr3:uid="{49439681-495F-493A-B8E9-2DCDC3A5AC34}" name="Unit_Price"/>
    <tableColumn id="8" xr3:uid="{A214450D-D9A8-4283-821A-BAD243FB4418}" name="Discount"/>
    <tableColumn id="9" xr3:uid="{49685336-F297-43CF-92D5-B340BDE8B6E5}" name="Payment_Type"/>
    <tableColumn id="10" xr3:uid="{A40BADA7-4A39-4875-8D77-33DCED4C27E4}" name="Total_Amount"/>
  </tableColumns>
  <tableStyleInfo name="TableStyleDark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55C1B1-D3DC-47AD-B387-729B509DF7F1}" name="Table14" displayName="Table14" ref="A3:J2003" totalsRowShown="0" headerRowDxfId="37" dataDxfId="35" headerRowBorderDxfId="36" tableBorderDxfId="34">
  <autoFilter ref="A3:J2003" xr:uid="{4955C1B1-D3DC-47AD-B387-729B509DF7F1}"/>
  <tableColumns count="10">
    <tableColumn id="1" xr3:uid="{00642F35-F073-45F1-9648-622D18CAE47B}" name="Sales_ID" dataDxfId="33"/>
    <tableColumn id="2" xr3:uid="{7CE0C6CD-EE9C-468B-8199-A9992C670C39}" name="Order_Date" dataDxfId="32"/>
    <tableColumn id="3" xr3:uid="{B0CF7623-297C-4BD5-BAF2-8C08798CD7CA}" name="Customer_ID" dataDxfId="31"/>
    <tableColumn id="4" xr3:uid="{E78F5E68-E580-4C5C-84BD-78AFE3EA79B4}" name="Product_ID" dataDxfId="30"/>
    <tableColumn id="5" xr3:uid="{6274BFC2-C96F-4DEA-8BFA-D1B42F136518}" name="Store_ID" dataDxfId="29"/>
    <tableColumn id="6" xr3:uid="{FB92BE48-E52A-4025-85C9-26DE88B9356A}" name="Quantity" dataDxfId="28"/>
    <tableColumn id="7" xr3:uid="{3C832C6D-5E4B-456F-BE78-14ED03C29D14}" name="Unit_Price" dataDxfId="27"/>
    <tableColumn id="8" xr3:uid="{BF67BBCF-CDB2-49ED-B3C9-DC53197FEF9D}" name="Discount" dataDxfId="26"/>
    <tableColumn id="9" xr3:uid="{92727E3A-22F7-4C2C-9E91-C0B661013594}" name="Payment_Type" dataDxfId="25"/>
    <tableColumn id="10" xr3:uid="{AC7B3478-F8A9-489D-B38E-750BE3D21141}" name="Total_Amount" dataDxfId="24"/>
  </tableColumns>
  <tableStyleInfo name="TableStyleDark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E28AE2-927E-4FEC-999D-BEB08AE04FEB}" name="Table145" displayName="Table145" ref="A1:J2002" totalsRowCount="1" headerRowDxfId="23" dataDxfId="21" headerRowBorderDxfId="22" tableBorderDxfId="20">
  <autoFilter ref="A1:J2001" xr:uid="{8EE28AE2-927E-4FEC-999D-BEB08AE04FEB}"/>
  <tableColumns count="10">
    <tableColumn id="1" xr3:uid="{AFACF4B0-517D-400A-BA9B-086848B14F5D}" name="Sales_ID" dataDxfId="19" totalsRowDxfId="18"/>
    <tableColumn id="2" xr3:uid="{0878C4BA-417F-43A8-B219-61B9CD3D7E2F}" name="Order_Date" dataDxfId="17" totalsRowDxfId="16"/>
    <tableColumn id="3" xr3:uid="{4CEBC349-12FD-4DBF-863D-4AB22BE47749}" name="Customer_ID" dataDxfId="15" totalsRowDxfId="14"/>
    <tableColumn id="4" xr3:uid="{F24E0997-CEAE-476B-8B3B-9EAB3B9D2EBC}" name="Product_ID" dataDxfId="13" totalsRowDxfId="12"/>
    <tableColumn id="5" xr3:uid="{197A89FC-15CB-4DE4-B46A-8599A7D3DBCE}" name="Store_ID" totalsRowLabel="Sum" dataDxfId="11" totalsRowDxfId="10"/>
    <tableColumn id="6" xr3:uid="{9BE8A24B-73A7-4385-966B-232EE3AE8873}" name="Quantity" totalsRowFunction="sum" dataDxfId="9" totalsRowDxfId="8"/>
    <tableColumn id="7" xr3:uid="{EE05A78D-1316-4D47-BD7A-EE0EA3A993C9}" name="Unit_Price" totalsRowFunction="sum" dataDxfId="7" totalsRowDxfId="6"/>
    <tableColumn id="8" xr3:uid="{8FC8D11A-2409-486D-BBF7-CB54934E26B0}" name="Discount" totalsRowFunction="sum" dataDxfId="5" totalsRowDxfId="4"/>
    <tableColumn id="9" xr3:uid="{21D0AD89-7784-4B7E-AC50-5A991960B88D}" name="Payment_Type" dataDxfId="3" totalsRowDxfId="2"/>
    <tableColumn id="10" xr3:uid="{D18A5B35-8671-4022-9A12-D1433702F00C}" name="Total_Amount" totalsRowFunction="sum" dataDxfId="1" totalsRowDxfId="0"/>
  </tableColumns>
  <tableStyleInfo name="TableStyleDark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F9BAF01-F284-406B-8B5F-5593528AC322}" name="Table1368" displayName="Table1368" ref="A1:J2001" totalsRowShown="0" headerRowDxfId="56" dataDxfId="54" headerRowBorderDxfId="55" tableBorderDxfId="53" totalsRowBorderDxfId="52">
  <autoFilter ref="A1:J2001" xr:uid="{0F9BAF01-F284-406B-8B5F-5593528AC322}"/>
  <tableColumns count="10">
    <tableColumn id="1" xr3:uid="{80F8746D-94EB-46D1-AACF-C5BEFBDDCA61}" name="Sales_ID" dataDxfId="51"/>
    <tableColumn id="2" xr3:uid="{AD525665-00B2-4594-B1F0-C81A2160C920}" name="Order_Date" dataDxfId="50"/>
    <tableColumn id="3" xr3:uid="{E87FA33B-F6F9-40C7-BA52-5E9366E5F3F0}" name="Customer_ID" dataDxfId="49"/>
    <tableColumn id="4" xr3:uid="{6F281369-8C0B-457D-A0E1-0695B9A1DD8C}" name="Product_ID" dataDxfId="48"/>
    <tableColumn id="5" xr3:uid="{0836FFBA-2B48-434C-B9AE-7AE187FEA3AE}" name="Store_ID" dataDxfId="47"/>
    <tableColumn id="6" xr3:uid="{206C76CC-4BCE-4DD7-824A-12FAF78F20AA}" name="Quantity" dataDxfId="46"/>
    <tableColumn id="7" xr3:uid="{87578F6E-8452-458C-B9B3-86649EDA75BE}" name="Unit_Price" dataDxfId="45"/>
    <tableColumn id="8" xr3:uid="{5092F6E0-CC81-4F42-B79C-CB3D93FE9155}" name="Discount" dataDxfId="44"/>
    <tableColumn id="9" xr3:uid="{267230BB-0AD4-4506-ADAD-2EAE4C0D01C1}" name="Payment_Type" dataDxfId="43"/>
    <tableColumn id="10" xr3:uid="{3F518620-D927-414B-B6AE-B8A9C254D530}" name="Total_Amount" dataDxfId="4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1E2A3A4-1A5B-4F82-9E61-E2F8EC526A69}">
  <we:reference id="wa200005502" version="1.0.0.13" store="en-US" storeType="OMEX"/>
  <we:alternateReferences>
    <we:reference id="wa200005502" version="1.0.0.13" store="wa200005502" storeType="OMEX"/>
  </we:alternateReferences>
  <we:properties>
    <we:property name="docId" value="&quot;kMn9oVcNc-vfNyzMV1DjL&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2DF66-C0EC-4D62-B953-E6A16B73E7B5}">
  <dimension ref="A1:J2001"/>
  <sheetViews>
    <sheetView workbookViewId="0">
      <selection activeCell="J2001" sqref="A1:J2001"/>
    </sheetView>
  </sheetViews>
  <sheetFormatPr defaultRowHeight="15" x14ac:dyDescent="0.25"/>
  <cols>
    <col min="1" max="1" width="13" bestFit="1" customWidth="1"/>
    <col min="2" max="2" width="15.85546875" bestFit="1" customWidth="1"/>
    <col min="3" max="3" width="17" bestFit="1" customWidth="1"/>
    <col min="4" max="4" width="15.28515625" bestFit="1" customWidth="1"/>
    <col min="5" max="5" width="13.140625" bestFit="1" customWidth="1"/>
    <col min="6" max="6" width="13.28515625" bestFit="1" customWidth="1"/>
    <col min="7" max="7" width="14.85546875" bestFit="1" customWidth="1"/>
    <col min="8" max="8" width="13.28515625" bestFit="1" customWidth="1"/>
    <col min="9" max="9" width="18.85546875" bestFit="1" customWidth="1"/>
    <col min="10" max="10" width="18.28515625" bestFit="1" customWidth="1"/>
  </cols>
  <sheetData>
    <row r="1" spans="1:10" x14ac:dyDescent="0.25">
      <c r="A1" s="1" t="s">
        <v>29</v>
      </c>
      <c r="B1" s="1" t="s">
        <v>30</v>
      </c>
      <c r="C1" s="1" t="s">
        <v>31</v>
      </c>
      <c r="D1" s="1" t="s">
        <v>32</v>
      </c>
      <c r="E1" s="1" t="s">
        <v>6</v>
      </c>
      <c r="F1" s="1" t="s">
        <v>33</v>
      </c>
      <c r="G1" s="1" t="s">
        <v>34</v>
      </c>
      <c r="H1" s="1" t="s">
        <v>35</v>
      </c>
      <c r="I1" s="1" t="s">
        <v>36</v>
      </c>
      <c r="J1" s="1" t="s">
        <v>37</v>
      </c>
    </row>
    <row r="2" spans="1:10" x14ac:dyDescent="0.25">
      <c r="A2" t="s">
        <v>38</v>
      </c>
      <c r="B2" s="6">
        <v>45480</v>
      </c>
      <c r="C2" t="s">
        <v>39</v>
      </c>
      <c r="D2" t="s">
        <v>40</v>
      </c>
      <c r="E2" t="s">
        <v>10</v>
      </c>
      <c r="F2">
        <v>1</v>
      </c>
      <c r="G2">
        <v>218.04</v>
      </c>
      <c r="H2">
        <v>0.09</v>
      </c>
      <c r="I2" t="s">
        <v>41</v>
      </c>
      <c r="J2">
        <v>198.41640000000001</v>
      </c>
    </row>
    <row r="3" spans="1:10" x14ac:dyDescent="0.25">
      <c r="A3" t="s">
        <v>42</v>
      </c>
      <c r="B3" s="6">
        <v>45285</v>
      </c>
      <c r="C3" t="s">
        <v>43</v>
      </c>
      <c r="D3" t="s">
        <v>44</v>
      </c>
      <c r="E3" t="s">
        <v>24</v>
      </c>
      <c r="F3">
        <v>3</v>
      </c>
      <c r="G3">
        <v>104.47</v>
      </c>
      <c r="H3">
        <v>0.27</v>
      </c>
      <c r="I3" t="s">
        <v>45</v>
      </c>
      <c r="J3">
        <v>228.7893</v>
      </c>
    </row>
    <row r="4" spans="1:10" x14ac:dyDescent="0.25">
      <c r="A4" t="s">
        <v>46</v>
      </c>
      <c r="B4" s="6">
        <v>45446</v>
      </c>
      <c r="C4" t="s">
        <v>47</v>
      </c>
      <c r="D4" t="s">
        <v>48</v>
      </c>
      <c r="E4" t="s">
        <v>15</v>
      </c>
      <c r="F4">
        <v>4</v>
      </c>
      <c r="G4">
        <v>914.05</v>
      </c>
      <c r="H4">
        <v>0.25</v>
      </c>
      <c r="I4" t="s">
        <v>41</v>
      </c>
      <c r="J4">
        <v>2742.15</v>
      </c>
    </row>
    <row r="5" spans="1:10" x14ac:dyDescent="0.25">
      <c r="A5" t="s">
        <v>49</v>
      </c>
      <c r="B5" s="6">
        <v>45259</v>
      </c>
      <c r="C5" t="s">
        <v>50</v>
      </c>
      <c r="D5" t="s">
        <v>51</v>
      </c>
      <c r="E5" t="s">
        <v>15</v>
      </c>
      <c r="F5">
        <v>1</v>
      </c>
      <c r="G5">
        <v>921.51</v>
      </c>
      <c r="H5">
        <v>0.16</v>
      </c>
      <c r="I5" t="s">
        <v>52</v>
      </c>
      <c r="J5">
        <v>774.0684</v>
      </c>
    </row>
    <row r="6" spans="1:10" x14ac:dyDescent="0.25">
      <c r="A6" t="s">
        <v>53</v>
      </c>
      <c r="B6" s="6">
        <v>45297</v>
      </c>
      <c r="C6" t="s">
        <v>54</v>
      </c>
      <c r="D6" t="s">
        <v>55</v>
      </c>
      <c r="E6" t="s">
        <v>12</v>
      </c>
      <c r="F6">
        <v>3</v>
      </c>
      <c r="G6">
        <v>745.3</v>
      </c>
      <c r="H6">
        <v>0.18</v>
      </c>
      <c r="I6" t="s">
        <v>41</v>
      </c>
      <c r="J6">
        <v>1833.4380000000001</v>
      </c>
    </row>
    <row r="7" spans="1:10" x14ac:dyDescent="0.25">
      <c r="A7" t="s">
        <v>56</v>
      </c>
      <c r="B7" s="6">
        <v>45499</v>
      </c>
      <c r="C7" t="s">
        <v>57</v>
      </c>
      <c r="D7" t="s">
        <v>58</v>
      </c>
      <c r="E7" t="s">
        <v>14</v>
      </c>
      <c r="F7">
        <v>3</v>
      </c>
      <c r="G7">
        <v>147.01</v>
      </c>
      <c r="H7">
        <v>0.19</v>
      </c>
      <c r="I7" t="s">
        <v>52</v>
      </c>
      <c r="J7">
        <v>357.23430000000002</v>
      </c>
    </row>
    <row r="8" spans="1:10" x14ac:dyDescent="0.25">
      <c r="A8" t="s">
        <v>59</v>
      </c>
      <c r="B8" s="6">
        <v>45850</v>
      </c>
      <c r="C8" t="s">
        <v>60</v>
      </c>
      <c r="D8" t="s">
        <v>61</v>
      </c>
      <c r="E8" t="s">
        <v>11</v>
      </c>
      <c r="F8">
        <v>2</v>
      </c>
      <c r="G8">
        <v>785.31</v>
      </c>
      <c r="H8">
        <v>0.15</v>
      </c>
      <c r="I8" t="s">
        <v>45</v>
      </c>
      <c r="J8">
        <v>1335.027</v>
      </c>
    </row>
    <row r="9" spans="1:10" x14ac:dyDescent="0.25">
      <c r="A9" t="s">
        <v>62</v>
      </c>
      <c r="B9" s="6">
        <v>45248</v>
      </c>
      <c r="C9" t="s">
        <v>63</v>
      </c>
      <c r="D9" t="s">
        <v>64</v>
      </c>
      <c r="E9" t="s">
        <v>15</v>
      </c>
      <c r="F9">
        <v>4</v>
      </c>
      <c r="G9">
        <v>342.39</v>
      </c>
      <c r="H9">
        <v>0.23</v>
      </c>
      <c r="I9" t="s">
        <v>45</v>
      </c>
      <c r="J9">
        <v>1054.5612000000001</v>
      </c>
    </row>
    <row r="10" spans="1:10" x14ac:dyDescent="0.25">
      <c r="A10" t="s">
        <v>65</v>
      </c>
      <c r="B10" s="6">
        <v>45781</v>
      </c>
      <c r="C10" t="s">
        <v>66</v>
      </c>
      <c r="D10" t="s">
        <v>67</v>
      </c>
      <c r="E10" t="s">
        <v>12</v>
      </c>
      <c r="G10">
        <v>448.25</v>
      </c>
      <c r="H10">
        <v>7.0000000000000007E-2</v>
      </c>
      <c r="I10" t="s">
        <v>45</v>
      </c>
      <c r="J10">
        <v>1250.6175000000001</v>
      </c>
    </row>
    <row r="11" spans="1:10" x14ac:dyDescent="0.25">
      <c r="A11" t="s">
        <v>68</v>
      </c>
      <c r="B11" s="6">
        <v>45869</v>
      </c>
      <c r="C11" t="s">
        <v>69</v>
      </c>
      <c r="D11" t="s">
        <v>70</v>
      </c>
      <c r="E11" t="s">
        <v>7</v>
      </c>
      <c r="F11">
        <v>2</v>
      </c>
      <c r="G11">
        <v>873.17</v>
      </c>
      <c r="H11">
        <v>0.23</v>
      </c>
      <c r="I11" t="s">
        <v>45</v>
      </c>
      <c r="J11">
        <v>1344.6818000000001</v>
      </c>
    </row>
    <row r="12" spans="1:10" x14ac:dyDescent="0.25">
      <c r="A12" t="s">
        <v>71</v>
      </c>
      <c r="B12" s="6">
        <v>45335</v>
      </c>
      <c r="C12" t="s">
        <v>72</v>
      </c>
      <c r="D12" t="s">
        <v>73</v>
      </c>
      <c r="E12" t="s">
        <v>21</v>
      </c>
      <c r="F12">
        <v>1</v>
      </c>
      <c r="G12">
        <v>278.63</v>
      </c>
      <c r="H12">
        <v>7.0000000000000007E-2</v>
      </c>
      <c r="I12" t="s">
        <v>41</v>
      </c>
      <c r="J12">
        <v>259.1259</v>
      </c>
    </row>
    <row r="13" spans="1:10" x14ac:dyDescent="0.25">
      <c r="A13" t="s">
        <v>74</v>
      </c>
      <c r="B13" s="6">
        <v>45801</v>
      </c>
      <c r="C13" t="s">
        <v>75</v>
      </c>
      <c r="D13" t="s">
        <v>76</v>
      </c>
      <c r="E13" t="s">
        <v>8</v>
      </c>
      <c r="F13">
        <v>4</v>
      </c>
      <c r="G13">
        <v>286.92</v>
      </c>
      <c r="H13">
        <v>0.17</v>
      </c>
      <c r="I13" t="s">
        <v>41</v>
      </c>
      <c r="J13">
        <v>952.57439999999997</v>
      </c>
    </row>
    <row r="14" spans="1:10" x14ac:dyDescent="0.25">
      <c r="A14" t="s">
        <v>77</v>
      </c>
      <c r="B14" s="6">
        <v>45528</v>
      </c>
      <c r="C14" t="s">
        <v>78</v>
      </c>
      <c r="D14" t="s">
        <v>79</v>
      </c>
      <c r="E14" t="s">
        <v>11</v>
      </c>
      <c r="F14">
        <v>4</v>
      </c>
      <c r="G14">
        <v>644.58000000000004</v>
      </c>
      <c r="H14">
        <v>0.01</v>
      </c>
      <c r="I14" t="s">
        <v>41</v>
      </c>
      <c r="J14">
        <v>2552.5367999999999</v>
      </c>
    </row>
    <row r="15" spans="1:10" x14ac:dyDescent="0.25">
      <c r="A15" t="s">
        <v>80</v>
      </c>
      <c r="B15" s="6">
        <v>45875</v>
      </c>
      <c r="C15" t="s">
        <v>81</v>
      </c>
      <c r="D15" t="s">
        <v>82</v>
      </c>
      <c r="E15" t="s">
        <v>23</v>
      </c>
      <c r="F15">
        <v>2</v>
      </c>
      <c r="G15">
        <v>316.89999999999998</v>
      </c>
      <c r="H15">
        <v>0.3</v>
      </c>
      <c r="I15" t="s">
        <v>45</v>
      </c>
      <c r="J15">
        <v>443.66</v>
      </c>
    </row>
    <row r="16" spans="1:10" x14ac:dyDescent="0.25">
      <c r="A16" t="s">
        <v>83</v>
      </c>
      <c r="B16" s="6">
        <v>45829</v>
      </c>
      <c r="C16" t="s">
        <v>84</v>
      </c>
      <c r="D16" t="s">
        <v>73</v>
      </c>
      <c r="E16" t="s">
        <v>22</v>
      </c>
      <c r="F16">
        <v>4</v>
      </c>
      <c r="G16">
        <v>403.47</v>
      </c>
      <c r="H16">
        <v>0.28999999999999998</v>
      </c>
      <c r="I16" t="s">
        <v>45</v>
      </c>
      <c r="J16">
        <v>1145.8548000000001</v>
      </c>
    </row>
    <row r="17" spans="1:10" x14ac:dyDescent="0.25">
      <c r="A17" t="s">
        <v>85</v>
      </c>
      <c r="B17" s="6">
        <v>45636</v>
      </c>
      <c r="C17" t="s">
        <v>86</v>
      </c>
      <c r="D17" t="s">
        <v>87</v>
      </c>
      <c r="E17" t="s">
        <v>16</v>
      </c>
      <c r="G17">
        <v>871.34</v>
      </c>
      <c r="H17">
        <v>0.04</v>
      </c>
      <c r="I17" t="s">
        <v>52</v>
      </c>
      <c r="J17">
        <v>2509.4591999999998</v>
      </c>
    </row>
    <row r="18" spans="1:10" x14ac:dyDescent="0.25">
      <c r="A18" t="s">
        <v>88</v>
      </c>
      <c r="B18" s="6">
        <v>45913</v>
      </c>
      <c r="C18" t="s">
        <v>89</v>
      </c>
      <c r="D18" t="s">
        <v>90</v>
      </c>
      <c r="E18" t="s">
        <v>26</v>
      </c>
      <c r="F18">
        <v>2</v>
      </c>
      <c r="G18">
        <v>451.98</v>
      </c>
      <c r="H18">
        <v>0.25</v>
      </c>
      <c r="I18" t="s">
        <v>41</v>
      </c>
      <c r="J18">
        <v>677.97</v>
      </c>
    </row>
    <row r="19" spans="1:10" x14ac:dyDescent="0.25">
      <c r="A19" t="s">
        <v>91</v>
      </c>
      <c r="B19" s="6">
        <v>45637</v>
      </c>
      <c r="C19" t="s">
        <v>92</v>
      </c>
      <c r="D19" t="s">
        <v>93</v>
      </c>
      <c r="E19" t="s">
        <v>11</v>
      </c>
      <c r="F19">
        <v>2</v>
      </c>
      <c r="G19">
        <v>502.69</v>
      </c>
      <c r="H19">
        <v>0.23</v>
      </c>
      <c r="I19" t="s">
        <v>41</v>
      </c>
      <c r="J19">
        <v>774.14260000000002</v>
      </c>
    </row>
    <row r="20" spans="1:10" x14ac:dyDescent="0.25">
      <c r="A20" t="s">
        <v>94</v>
      </c>
      <c r="B20" s="6">
        <v>45517</v>
      </c>
      <c r="C20" t="s">
        <v>95</v>
      </c>
      <c r="D20" t="s">
        <v>76</v>
      </c>
      <c r="E20" t="s">
        <v>11</v>
      </c>
      <c r="F20">
        <v>2</v>
      </c>
      <c r="G20">
        <v>559.23</v>
      </c>
      <c r="H20">
        <v>0.25</v>
      </c>
      <c r="I20" t="s">
        <v>52</v>
      </c>
      <c r="J20">
        <v>838.84500000000003</v>
      </c>
    </row>
    <row r="21" spans="1:10" x14ac:dyDescent="0.25">
      <c r="A21" t="s">
        <v>96</v>
      </c>
      <c r="B21" s="6">
        <v>45369</v>
      </c>
      <c r="C21" t="s">
        <v>97</v>
      </c>
      <c r="D21" t="s">
        <v>98</v>
      </c>
      <c r="E21" t="s">
        <v>20</v>
      </c>
      <c r="F21">
        <v>4</v>
      </c>
      <c r="H21">
        <v>0.04</v>
      </c>
      <c r="I21" t="s">
        <v>52</v>
      </c>
      <c r="J21">
        <v>1782.4512</v>
      </c>
    </row>
    <row r="22" spans="1:10" x14ac:dyDescent="0.25">
      <c r="A22" t="s">
        <v>99</v>
      </c>
      <c r="B22" s="6">
        <v>45843</v>
      </c>
      <c r="C22" t="s">
        <v>100</v>
      </c>
      <c r="D22" t="s">
        <v>101</v>
      </c>
      <c r="E22" t="s">
        <v>24</v>
      </c>
      <c r="F22">
        <v>3</v>
      </c>
      <c r="G22">
        <v>986.04</v>
      </c>
      <c r="H22">
        <v>0.27</v>
      </c>
      <c r="I22" t="s">
        <v>52</v>
      </c>
      <c r="J22">
        <v>2159.4276</v>
      </c>
    </row>
    <row r="23" spans="1:10" x14ac:dyDescent="0.25">
      <c r="A23" t="s">
        <v>102</v>
      </c>
      <c r="B23" s="6">
        <v>45447</v>
      </c>
      <c r="C23" t="s">
        <v>103</v>
      </c>
      <c r="D23" t="s">
        <v>104</v>
      </c>
      <c r="E23" t="s">
        <v>25</v>
      </c>
      <c r="F23">
        <v>1</v>
      </c>
      <c r="G23">
        <v>589.55999999999995</v>
      </c>
      <c r="H23">
        <v>0.22</v>
      </c>
      <c r="I23" t="s">
        <v>41</v>
      </c>
      <c r="J23">
        <v>459.85680000000002</v>
      </c>
    </row>
    <row r="24" spans="1:10" x14ac:dyDescent="0.25">
      <c r="A24" t="s">
        <v>105</v>
      </c>
      <c r="B24" s="6">
        <v>45394</v>
      </c>
      <c r="C24" t="s">
        <v>106</v>
      </c>
      <c r="D24" t="s">
        <v>107</v>
      </c>
      <c r="E24" t="s">
        <v>17</v>
      </c>
      <c r="F24">
        <v>3</v>
      </c>
      <c r="G24">
        <v>979.42</v>
      </c>
      <c r="H24">
        <v>0.03</v>
      </c>
      <c r="I24" t="s">
        <v>45</v>
      </c>
      <c r="J24">
        <v>2850.1122</v>
      </c>
    </row>
    <row r="25" spans="1:10" x14ac:dyDescent="0.25">
      <c r="A25" t="s">
        <v>108</v>
      </c>
      <c r="B25" s="6">
        <v>45466</v>
      </c>
      <c r="C25" t="s">
        <v>109</v>
      </c>
      <c r="D25" t="s">
        <v>110</v>
      </c>
      <c r="E25" t="s">
        <v>15</v>
      </c>
      <c r="F25">
        <v>1</v>
      </c>
      <c r="G25">
        <v>719.28</v>
      </c>
      <c r="H25">
        <v>0.08</v>
      </c>
      <c r="I25" t="s">
        <v>41</v>
      </c>
      <c r="J25">
        <v>661.73760000000004</v>
      </c>
    </row>
    <row r="26" spans="1:10" x14ac:dyDescent="0.25">
      <c r="A26" t="s">
        <v>111</v>
      </c>
      <c r="B26" s="6">
        <v>45908</v>
      </c>
      <c r="C26" t="s">
        <v>112</v>
      </c>
      <c r="D26" t="s">
        <v>113</v>
      </c>
      <c r="E26" t="s">
        <v>13</v>
      </c>
      <c r="F26">
        <v>3</v>
      </c>
      <c r="G26">
        <v>77.599999999999994</v>
      </c>
      <c r="H26">
        <v>7.0000000000000007E-2</v>
      </c>
      <c r="I26" t="s">
        <v>41</v>
      </c>
      <c r="J26">
        <v>216.50399999999999</v>
      </c>
    </row>
    <row r="27" spans="1:10" x14ac:dyDescent="0.25">
      <c r="A27" t="s">
        <v>114</v>
      </c>
      <c r="B27" s="6">
        <v>45552</v>
      </c>
      <c r="C27" t="s">
        <v>115</v>
      </c>
      <c r="D27" t="s">
        <v>116</v>
      </c>
      <c r="E27" t="s">
        <v>10</v>
      </c>
      <c r="F27">
        <v>4</v>
      </c>
      <c r="G27">
        <v>852.71</v>
      </c>
      <c r="H27">
        <v>0.14000000000000001</v>
      </c>
      <c r="I27" t="s">
        <v>45</v>
      </c>
      <c r="J27">
        <v>2933.3224</v>
      </c>
    </row>
    <row r="28" spans="1:10" x14ac:dyDescent="0.25">
      <c r="A28" t="s">
        <v>117</v>
      </c>
      <c r="B28" s="6">
        <v>45294</v>
      </c>
      <c r="C28" t="s">
        <v>118</v>
      </c>
      <c r="D28" t="s">
        <v>119</v>
      </c>
      <c r="E28" t="s">
        <v>15</v>
      </c>
      <c r="F28">
        <v>4</v>
      </c>
      <c r="G28">
        <v>156.16</v>
      </c>
      <c r="I28" t="s">
        <v>41</v>
      </c>
      <c r="J28">
        <v>599.65440000000001</v>
      </c>
    </row>
    <row r="29" spans="1:10" x14ac:dyDescent="0.25">
      <c r="A29" t="s">
        <v>120</v>
      </c>
      <c r="B29" s="6">
        <v>45710</v>
      </c>
      <c r="C29" t="s">
        <v>121</v>
      </c>
      <c r="D29" t="s">
        <v>122</v>
      </c>
      <c r="E29" t="s">
        <v>15</v>
      </c>
      <c r="F29">
        <v>3</v>
      </c>
      <c r="G29">
        <v>815.49</v>
      </c>
      <c r="H29">
        <v>0.17</v>
      </c>
      <c r="I29" t="s">
        <v>41</v>
      </c>
      <c r="J29">
        <v>2030.5700999999999</v>
      </c>
    </row>
    <row r="30" spans="1:10" x14ac:dyDescent="0.25">
      <c r="A30" t="s">
        <v>123</v>
      </c>
      <c r="B30" s="6">
        <v>45923</v>
      </c>
      <c r="C30" t="s">
        <v>124</v>
      </c>
      <c r="D30" t="s">
        <v>125</v>
      </c>
      <c r="E30" t="s">
        <v>9</v>
      </c>
      <c r="F30">
        <v>2</v>
      </c>
      <c r="G30">
        <v>74.209999999999994</v>
      </c>
      <c r="H30">
        <v>0.11</v>
      </c>
      <c r="I30" t="s">
        <v>45</v>
      </c>
      <c r="J30">
        <v>132.09379999999999</v>
      </c>
    </row>
    <row r="31" spans="1:10" x14ac:dyDescent="0.25">
      <c r="A31" t="s">
        <v>126</v>
      </c>
      <c r="B31" s="6">
        <v>45302</v>
      </c>
      <c r="C31" t="s">
        <v>84</v>
      </c>
      <c r="D31" t="s">
        <v>67</v>
      </c>
      <c r="E31" t="s">
        <v>10</v>
      </c>
      <c r="G31">
        <v>451.67</v>
      </c>
      <c r="H31">
        <v>0.15</v>
      </c>
      <c r="I31" t="s">
        <v>41</v>
      </c>
      <c r="J31">
        <v>1535.6780000000001</v>
      </c>
    </row>
    <row r="32" spans="1:10" x14ac:dyDescent="0.25">
      <c r="A32" t="s">
        <v>127</v>
      </c>
      <c r="B32" s="6">
        <v>45217</v>
      </c>
      <c r="C32" t="s">
        <v>128</v>
      </c>
      <c r="D32" t="s">
        <v>116</v>
      </c>
      <c r="E32" t="s">
        <v>26</v>
      </c>
      <c r="F32">
        <v>1</v>
      </c>
      <c r="G32">
        <v>429.38</v>
      </c>
      <c r="H32">
        <v>0.13</v>
      </c>
      <c r="I32" t="s">
        <v>45</v>
      </c>
      <c r="J32">
        <v>373.56060000000002</v>
      </c>
    </row>
    <row r="33" spans="1:10" x14ac:dyDescent="0.25">
      <c r="A33" t="s">
        <v>129</v>
      </c>
      <c r="B33" s="6">
        <v>45593</v>
      </c>
      <c r="C33" t="s">
        <v>130</v>
      </c>
      <c r="D33" t="s">
        <v>131</v>
      </c>
      <c r="E33" t="s">
        <v>19</v>
      </c>
      <c r="F33">
        <v>2</v>
      </c>
      <c r="G33">
        <v>148.96</v>
      </c>
      <c r="H33">
        <v>0.03</v>
      </c>
      <c r="I33" t="s">
        <v>52</v>
      </c>
      <c r="J33">
        <v>288.98239999999998</v>
      </c>
    </row>
    <row r="34" spans="1:10" x14ac:dyDescent="0.25">
      <c r="A34" t="s">
        <v>132</v>
      </c>
      <c r="B34" s="6">
        <v>45597</v>
      </c>
      <c r="C34" t="s">
        <v>133</v>
      </c>
      <c r="D34" t="s">
        <v>134</v>
      </c>
      <c r="E34" t="s">
        <v>15</v>
      </c>
      <c r="F34">
        <v>4</v>
      </c>
      <c r="G34">
        <v>313.83</v>
      </c>
      <c r="H34">
        <v>0.08</v>
      </c>
      <c r="I34" t="s">
        <v>41</v>
      </c>
      <c r="J34">
        <v>1154.8943999999999</v>
      </c>
    </row>
    <row r="35" spans="1:10" x14ac:dyDescent="0.25">
      <c r="A35" t="s">
        <v>135</v>
      </c>
      <c r="B35" s="6">
        <v>45620</v>
      </c>
      <c r="C35" t="s">
        <v>136</v>
      </c>
      <c r="D35" t="s">
        <v>110</v>
      </c>
      <c r="E35" t="s">
        <v>13</v>
      </c>
      <c r="F35">
        <v>2</v>
      </c>
      <c r="G35">
        <v>717.31</v>
      </c>
      <c r="H35">
        <v>0.15</v>
      </c>
      <c r="I35" t="s">
        <v>41</v>
      </c>
      <c r="J35">
        <v>1219.4269999999999</v>
      </c>
    </row>
    <row r="36" spans="1:10" x14ac:dyDescent="0.25">
      <c r="A36" t="s">
        <v>137</v>
      </c>
      <c r="B36" s="6">
        <v>45215</v>
      </c>
      <c r="C36" t="s">
        <v>138</v>
      </c>
      <c r="D36" t="s">
        <v>139</v>
      </c>
      <c r="E36" t="s">
        <v>8</v>
      </c>
      <c r="G36">
        <v>873.22</v>
      </c>
      <c r="H36">
        <v>0.18</v>
      </c>
      <c r="I36" t="s">
        <v>41</v>
      </c>
      <c r="J36">
        <v>2148.1212</v>
      </c>
    </row>
    <row r="37" spans="1:10" x14ac:dyDescent="0.25">
      <c r="A37" t="s">
        <v>140</v>
      </c>
      <c r="B37" s="6">
        <v>45878</v>
      </c>
      <c r="C37" t="s">
        <v>141</v>
      </c>
      <c r="D37" t="s">
        <v>142</v>
      </c>
      <c r="E37" t="s">
        <v>10</v>
      </c>
      <c r="F37">
        <v>4</v>
      </c>
      <c r="G37">
        <v>109.36</v>
      </c>
      <c r="H37">
        <v>0.19</v>
      </c>
      <c r="I37" t="s">
        <v>52</v>
      </c>
      <c r="J37">
        <v>354.32639999999998</v>
      </c>
    </row>
    <row r="38" spans="1:10" x14ac:dyDescent="0.25">
      <c r="A38" t="s">
        <v>143</v>
      </c>
      <c r="B38" s="6">
        <v>45635</v>
      </c>
      <c r="C38" t="s">
        <v>144</v>
      </c>
      <c r="D38" t="s">
        <v>116</v>
      </c>
      <c r="E38" t="s">
        <v>14</v>
      </c>
      <c r="F38">
        <v>3</v>
      </c>
      <c r="G38">
        <v>559.52</v>
      </c>
      <c r="H38">
        <v>0.16</v>
      </c>
      <c r="I38" t="s">
        <v>45</v>
      </c>
      <c r="J38">
        <v>1409.9903999999999</v>
      </c>
    </row>
    <row r="39" spans="1:10" x14ac:dyDescent="0.25">
      <c r="A39" t="s">
        <v>145</v>
      </c>
      <c r="B39" s="6">
        <v>45329</v>
      </c>
      <c r="C39" t="s">
        <v>146</v>
      </c>
      <c r="D39" t="s">
        <v>147</v>
      </c>
      <c r="E39" t="s">
        <v>24</v>
      </c>
      <c r="F39">
        <v>3</v>
      </c>
      <c r="G39">
        <v>121.76</v>
      </c>
      <c r="H39">
        <v>0.27</v>
      </c>
      <c r="I39" t="s">
        <v>45</v>
      </c>
      <c r="J39">
        <v>266.65440000000001</v>
      </c>
    </row>
    <row r="40" spans="1:10" x14ac:dyDescent="0.25">
      <c r="A40" t="s">
        <v>148</v>
      </c>
      <c r="B40" s="6">
        <v>45378</v>
      </c>
      <c r="C40" t="s">
        <v>149</v>
      </c>
      <c r="D40" t="s">
        <v>70</v>
      </c>
      <c r="E40" t="s">
        <v>20</v>
      </c>
      <c r="F40">
        <v>4</v>
      </c>
      <c r="G40">
        <v>735.32</v>
      </c>
      <c r="H40">
        <v>0.06</v>
      </c>
      <c r="I40" t="s">
        <v>52</v>
      </c>
      <c r="J40">
        <v>2764.8031999999998</v>
      </c>
    </row>
    <row r="41" spans="1:10" x14ac:dyDescent="0.25">
      <c r="A41" t="s">
        <v>150</v>
      </c>
      <c r="B41" s="6">
        <v>45264</v>
      </c>
      <c r="C41" t="s">
        <v>151</v>
      </c>
      <c r="D41" t="s">
        <v>152</v>
      </c>
      <c r="E41" t="s">
        <v>10</v>
      </c>
      <c r="F41">
        <v>2</v>
      </c>
      <c r="G41">
        <v>600.73</v>
      </c>
      <c r="H41">
        <v>0.08</v>
      </c>
      <c r="I41" t="s">
        <v>41</v>
      </c>
      <c r="J41">
        <v>1105.3432</v>
      </c>
    </row>
    <row r="42" spans="1:10" x14ac:dyDescent="0.25">
      <c r="A42" t="s">
        <v>153</v>
      </c>
      <c r="B42" s="6">
        <v>45486</v>
      </c>
      <c r="C42" t="s">
        <v>154</v>
      </c>
      <c r="D42" t="s">
        <v>155</v>
      </c>
      <c r="E42" t="s">
        <v>26</v>
      </c>
      <c r="F42">
        <v>2</v>
      </c>
      <c r="G42">
        <v>873.86</v>
      </c>
      <c r="H42">
        <v>7.0000000000000007E-2</v>
      </c>
      <c r="I42" t="s">
        <v>52</v>
      </c>
      <c r="J42">
        <v>1625.3796</v>
      </c>
    </row>
    <row r="43" spans="1:10" x14ac:dyDescent="0.25">
      <c r="A43" t="s">
        <v>156</v>
      </c>
      <c r="B43" s="6">
        <v>45241</v>
      </c>
      <c r="C43" t="s">
        <v>157</v>
      </c>
      <c r="D43" t="s">
        <v>158</v>
      </c>
      <c r="E43" t="s">
        <v>15</v>
      </c>
      <c r="F43">
        <v>3</v>
      </c>
      <c r="G43">
        <v>342.47</v>
      </c>
      <c r="H43">
        <v>0.08</v>
      </c>
      <c r="I43" t="s">
        <v>45</v>
      </c>
      <c r="J43">
        <v>945.21720000000016</v>
      </c>
    </row>
    <row r="44" spans="1:10" x14ac:dyDescent="0.25">
      <c r="A44" t="s">
        <v>159</v>
      </c>
      <c r="B44" s="6">
        <v>45649</v>
      </c>
      <c r="C44" t="s">
        <v>160</v>
      </c>
      <c r="D44" t="s">
        <v>161</v>
      </c>
      <c r="E44" t="s">
        <v>16</v>
      </c>
      <c r="F44">
        <v>2</v>
      </c>
      <c r="G44">
        <v>915.15</v>
      </c>
      <c r="H44">
        <v>0.16</v>
      </c>
      <c r="I44" t="s">
        <v>45</v>
      </c>
      <c r="J44">
        <v>1537.452</v>
      </c>
    </row>
    <row r="45" spans="1:10" x14ac:dyDescent="0.25">
      <c r="A45" t="s">
        <v>162</v>
      </c>
      <c r="B45" s="6">
        <v>45677</v>
      </c>
      <c r="C45" t="s">
        <v>163</v>
      </c>
      <c r="D45" t="s">
        <v>70</v>
      </c>
      <c r="E45" t="s">
        <v>24</v>
      </c>
      <c r="G45">
        <v>863.11</v>
      </c>
      <c r="H45">
        <v>0.28000000000000003</v>
      </c>
      <c r="I45" t="s">
        <v>45</v>
      </c>
      <c r="J45">
        <v>1864.3176000000001</v>
      </c>
    </row>
    <row r="46" spans="1:10" x14ac:dyDescent="0.25">
      <c r="A46" t="s">
        <v>164</v>
      </c>
      <c r="B46" s="6">
        <v>45538</v>
      </c>
      <c r="C46" t="s">
        <v>165</v>
      </c>
      <c r="D46" t="s">
        <v>104</v>
      </c>
      <c r="E46" t="s">
        <v>19</v>
      </c>
      <c r="F46">
        <v>2</v>
      </c>
      <c r="G46">
        <v>209.32</v>
      </c>
      <c r="H46">
        <v>0.23</v>
      </c>
      <c r="I46" t="s">
        <v>52</v>
      </c>
      <c r="J46">
        <v>322.3528</v>
      </c>
    </row>
    <row r="47" spans="1:10" x14ac:dyDescent="0.25">
      <c r="A47" t="s">
        <v>166</v>
      </c>
      <c r="B47" s="6">
        <v>45606</v>
      </c>
      <c r="C47" t="s">
        <v>167</v>
      </c>
      <c r="D47" t="s">
        <v>55</v>
      </c>
      <c r="E47" t="s">
        <v>15</v>
      </c>
      <c r="F47">
        <v>4</v>
      </c>
      <c r="G47">
        <v>288.60000000000002</v>
      </c>
      <c r="H47">
        <v>0.09</v>
      </c>
      <c r="I47" t="s">
        <v>45</v>
      </c>
      <c r="J47">
        <v>1050.5039999999999</v>
      </c>
    </row>
    <row r="48" spans="1:10" x14ac:dyDescent="0.25">
      <c r="A48" t="s">
        <v>168</v>
      </c>
      <c r="B48" s="6">
        <v>45570</v>
      </c>
      <c r="C48" t="s">
        <v>169</v>
      </c>
      <c r="D48" t="s">
        <v>170</v>
      </c>
      <c r="E48" t="s">
        <v>23</v>
      </c>
      <c r="F48">
        <v>1</v>
      </c>
      <c r="G48">
        <v>418.69</v>
      </c>
      <c r="H48">
        <v>0.06</v>
      </c>
      <c r="I48" t="s">
        <v>45</v>
      </c>
      <c r="J48">
        <v>393.5686</v>
      </c>
    </row>
    <row r="49" spans="1:10" x14ac:dyDescent="0.25">
      <c r="A49" t="s">
        <v>171</v>
      </c>
      <c r="B49" s="6">
        <v>45466</v>
      </c>
      <c r="C49" t="s">
        <v>172</v>
      </c>
      <c r="D49" t="s">
        <v>173</v>
      </c>
      <c r="E49" t="s">
        <v>18</v>
      </c>
      <c r="F49">
        <v>1</v>
      </c>
      <c r="G49">
        <v>135.78</v>
      </c>
      <c r="H49">
        <v>0.14000000000000001</v>
      </c>
      <c r="I49" t="s">
        <v>45</v>
      </c>
      <c r="J49">
        <v>116.77079999999999</v>
      </c>
    </row>
    <row r="50" spans="1:10" x14ac:dyDescent="0.25">
      <c r="A50" t="s">
        <v>174</v>
      </c>
      <c r="B50" s="6">
        <v>45218</v>
      </c>
      <c r="C50" t="s">
        <v>165</v>
      </c>
      <c r="D50" t="s">
        <v>175</v>
      </c>
      <c r="E50" t="s">
        <v>24</v>
      </c>
      <c r="F50">
        <v>1</v>
      </c>
      <c r="G50">
        <v>517.13</v>
      </c>
      <c r="H50">
        <v>0.28000000000000003</v>
      </c>
      <c r="I50" t="s">
        <v>41</v>
      </c>
      <c r="J50">
        <v>372.33359999999999</v>
      </c>
    </row>
    <row r="51" spans="1:10" x14ac:dyDescent="0.25">
      <c r="A51" t="s">
        <v>176</v>
      </c>
      <c r="B51" s="6">
        <v>45607</v>
      </c>
      <c r="C51" t="s">
        <v>177</v>
      </c>
      <c r="D51" t="s">
        <v>178</v>
      </c>
      <c r="E51" t="s">
        <v>23</v>
      </c>
      <c r="F51">
        <v>2</v>
      </c>
      <c r="G51">
        <v>384.66</v>
      </c>
      <c r="H51">
        <v>0.08</v>
      </c>
      <c r="I51" t="s">
        <v>52</v>
      </c>
      <c r="J51">
        <v>707.77440000000013</v>
      </c>
    </row>
    <row r="52" spans="1:10" x14ac:dyDescent="0.25">
      <c r="A52" t="s">
        <v>179</v>
      </c>
      <c r="B52" s="6">
        <v>45291</v>
      </c>
      <c r="C52" t="s">
        <v>169</v>
      </c>
      <c r="D52" t="s">
        <v>180</v>
      </c>
      <c r="E52" t="s">
        <v>16</v>
      </c>
      <c r="F52">
        <v>3</v>
      </c>
      <c r="G52">
        <v>83.7</v>
      </c>
      <c r="H52">
        <v>0.24</v>
      </c>
      <c r="I52" t="s">
        <v>45</v>
      </c>
      <c r="J52">
        <v>190.83600000000001</v>
      </c>
    </row>
    <row r="53" spans="1:10" x14ac:dyDescent="0.25">
      <c r="A53" t="s">
        <v>181</v>
      </c>
      <c r="B53" s="6">
        <v>45689</v>
      </c>
      <c r="C53" t="s">
        <v>182</v>
      </c>
      <c r="D53" t="s">
        <v>107</v>
      </c>
      <c r="E53" t="s">
        <v>14</v>
      </c>
      <c r="F53">
        <v>3</v>
      </c>
      <c r="G53">
        <v>76.569999999999993</v>
      </c>
      <c r="H53">
        <v>0.26</v>
      </c>
      <c r="I53" t="s">
        <v>41</v>
      </c>
      <c r="J53">
        <v>169.9854</v>
      </c>
    </row>
    <row r="54" spans="1:10" x14ac:dyDescent="0.25">
      <c r="A54" t="s">
        <v>183</v>
      </c>
      <c r="B54" s="6">
        <v>45894</v>
      </c>
      <c r="C54" t="s">
        <v>124</v>
      </c>
      <c r="D54" t="s">
        <v>184</v>
      </c>
      <c r="E54" t="s">
        <v>13</v>
      </c>
      <c r="F54">
        <v>3</v>
      </c>
      <c r="I54" t="s">
        <v>41</v>
      </c>
      <c r="J54">
        <v>486.06330000000003</v>
      </c>
    </row>
    <row r="55" spans="1:10" x14ac:dyDescent="0.25">
      <c r="A55" t="s">
        <v>185</v>
      </c>
      <c r="B55" s="6">
        <v>45677</v>
      </c>
      <c r="C55" t="s">
        <v>186</v>
      </c>
      <c r="D55" t="s">
        <v>187</v>
      </c>
      <c r="E55" t="s">
        <v>15</v>
      </c>
      <c r="F55">
        <v>1</v>
      </c>
      <c r="G55">
        <v>900.35</v>
      </c>
      <c r="H55">
        <v>0.13</v>
      </c>
      <c r="I55" t="s">
        <v>52</v>
      </c>
      <c r="J55">
        <v>783.30449999999996</v>
      </c>
    </row>
    <row r="56" spans="1:10" x14ac:dyDescent="0.25">
      <c r="A56" t="s">
        <v>188</v>
      </c>
      <c r="B56" s="6">
        <v>45706</v>
      </c>
      <c r="C56" t="s">
        <v>189</v>
      </c>
      <c r="D56" t="s">
        <v>190</v>
      </c>
      <c r="E56" t="s">
        <v>17</v>
      </c>
      <c r="F56">
        <v>4</v>
      </c>
      <c r="G56">
        <v>428.09</v>
      </c>
      <c r="H56">
        <v>7.0000000000000007E-2</v>
      </c>
      <c r="I56" t="s">
        <v>41</v>
      </c>
      <c r="J56">
        <v>1592.4947999999999</v>
      </c>
    </row>
    <row r="57" spans="1:10" x14ac:dyDescent="0.25">
      <c r="A57" t="s">
        <v>191</v>
      </c>
      <c r="B57" s="6">
        <v>45589</v>
      </c>
      <c r="C57" t="s">
        <v>192</v>
      </c>
      <c r="D57" t="s">
        <v>48</v>
      </c>
      <c r="E57" t="s">
        <v>18</v>
      </c>
      <c r="F57">
        <v>2</v>
      </c>
      <c r="G57">
        <v>559.71</v>
      </c>
      <c r="H57">
        <v>0.3</v>
      </c>
      <c r="I57" t="s">
        <v>52</v>
      </c>
      <c r="J57">
        <v>783.59400000000005</v>
      </c>
    </row>
    <row r="58" spans="1:10" x14ac:dyDescent="0.25">
      <c r="A58" t="s">
        <v>193</v>
      </c>
      <c r="B58" s="6">
        <v>45282</v>
      </c>
      <c r="C58" t="s">
        <v>194</v>
      </c>
      <c r="D58" t="s">
        <v>82</v>
      </c>
      <c r="E58" t="s">
        <v>13</v>
      </c>
      <c r="F58">
        <v>2</v>
      </c>
      <c r="G58">
        <v>833.7</v>
      </c>
      <c r="H58">
        <v>0.06</v>
      </c>
      <c r="I58" t="s">
        <v>45</v>
      </c>
      <c r="J58">
        <v>1567.356</v>
      </c>
    </row>
    <row r="59" spans="1:10" x14ac:dyDescent="0.25">
      <c r="A59" t="s">
        <v>195</v>
      </c>
      <c r="B59" s="6">
        <v>45462</v>
      </c>
      <c r="C59" t="s">
        <v>43</v>
      </c>
      <c r="D59" t="s">
        <v>196</v>
      </c>
      <c r="E59" t="s">
        <v>21</v>
      </c>
      <c r="F59">
        <v>2</v>
      </c>
      <c r="G59">
        <v>680.16</v>
      </c>
      <c r="H59">
        <v>0.28000000000000003</v>
      </c>
      <c r="I59" t="s">
        <v>41</v>
      </c>
      <c r="J59">
        <v>979.43039999999996</v>
      </c>
    </row>
    <row r="60" spans="1:10" x14ac:dyDescent="0.25">
      <c r="A60" t="s">
        <v>197</v>
      </c>
      <c r="B60" s="6">
        <v>45633</v>
      </c>
      <c r="C60" t="s">
        <v>198</v>
      </c>
      <c r="D60" t="s">
        <v>58</v>
      </c>
      <c r="E60" t="s">
        <v>14</v>
      </c>
      <c r="F60">
        <v>4</v>
      </c>
      <c r="G60">
        <v>733.42</v>
      </c>
      <c r="I60" t="s">
        <v>45</v>
      </c>
      <c r="J60">
        <v>2552.3015999999998</v>
      </c>
    </row>
    <row r="61" spans="1:10" x14ac:dyDescent="0.25">
      <c r="A61" t="s">
        <v>199</v>
      </c>
      <c r="B61" s="6">
        <v>45257</v>
      </c>
      <c r="C61" t="s">
        <v>200</v>
      </c>
      <c r="D61" t="s">
        <v>184</v>
      </c>
      <c r="E61" t="s">
        <v>18</v>
      </c>
      <c r="F61">
        <v>1</v>
      </c>
      <c r="G61">
        <v>996.33</v>
      </c>
      <c r="H61">
        <v>0.23</v>
      </c>
      <c r="I61" t="s">
        <v>45</v>
      </c>
      <c r="J61">
        <v>767.17410000000007</v>
      </c>
    </row>
    <row r="62" spans="1:10" x14ac:dyDescent="0.25">
      <c r="A62" t="s">
        <v>201</v>
      </c>
      <c r="B62" s="6">
        <v>45854</v>
      </c>
      <c r="C62" t="s">
        <v>202</v>
      </c>
      <c r="D62" t="s">
        <v>203</v>
      </c>
      <c r="E62" t="s">
        <v>17</v>
      </c>
      <c r="F62">
        <v>1</v>
      </c>
      <c r="G62">
        <v>198.83</v>
      </c>
      <c r="H62">
        <v>0.09</v>
      </c>
      <c r="I62" t="s">
        <v>52</v>
      </c>
      <c r="J62">
        <v>180.93530000000001</v>
      </c>
    </row>
    <row r="63" spans="1:10" x14ac:dyDescent="0.25">
      <c r="A63" t="s">
        <v>204</v>
      </c>
      <c r="B63" s="6">
        <v>45716</v>
      </c>
      <c r="C63" t="s">
        <v>97</v>
      </c>
      <c r="D63" t="s">
        <v>205</v>
      </c>
      <c r="E63" t="s">
        <v>14</v>
      </c>
      <c r="F63">
        <v>1</v>
      </c>
      <c r="G63">
        <v>374.92</v>
      </c>
      <c r="H63">
        <v>0.18</v>
      </c>
      <c r="I63" t="s">
        <v>45</v>
      </c>
      <c r="J63">
        <v>307.43439999999998</v>
      </c>
    </row>
    <row r="64" spans="1:10" x14ac:dyDescent="0.25">
      <c r="A64" t="s">
        <v>206</v>
      </c>
      <c r="B64" s="6">
        <v>45515</v>
      </c>
      <c r="C64" t="s">
        <v>69</v>
      </c>
      <c r="D64" t="s">
        <v>207</v>
      </c>
      <c r="E64" t="s">
        <v>23</v>
      </c>
      <c r="F64">
        <v>1</v>
      </c>
      <c r="G64">
        <v>468.94</v>
      </c>
      <c r="H64">
        <v>0.12</v>
      </c>
      <c r="I64" t="s">
        <v>41</v>
      </c>
      <c r="J64">
        <v>412.66719999999998</v>
      </c>
    </row>
    <row r="65" spans="1:10" x14ac:dyDescent="0.25">
      <c r="A65" t="s">
        <v>208</v>
      </c>
      <c r="B65" s="6">
        <v>45927</v>
      </c>
      <c r="C65" t="s">
        <v>209</v>
      </c>
      <c r="D65" t="s">
        <v>184</v>
      </c>
      <c r="E65" t="s">
        <v>19</v>
      </c>
      <c r="F65">
        <v>2</v>
      </c>
      <c r="G65">
        <v>121.37</v>
      </c>
      <c r="H65">
        <v>0.05</v>
      </c>
      <c r="I65" t="s">
        <v>41</v>
      </c>
      <c r="J65">
        <v>230.60300000000001</v>
      </c>
    </row>
    <row r="66" spans="1:10" x14ac:dyDescent="0.25">
      <c r="A66" t="s">
        <v>210</v>
      </c>
      <c r="B66" s="6">
        <v>45914</v>
      </c>
      <c r="C66" t="s">
        <v>211</v>
      </c>
      <c r="D66" t="s">
        <v>131</v>
      </c>
      <c r="E66" t="s">
        <v>17</v>
      </c>
      <c r="F66">
        <v>3</v>
      </c>
      <c r="G66">
        <v>480.06</v>
      </c>
      <c r="H66">
        <v>0.01</v>
      </c>
      <c r="I66" t="s">
        <v>41</v>
      </c>
    </row>
    <row r="67" spans="1:10" x14ac:dyDescent="0.25">
      <c r="A67" t="s">
        <v>212</v>
      </c>
      <c r="B67" s="6">
        <v>45290</v>
      </c>
      <c r="C67" t="s">
        <v>213</v>
      </c>
      <c r="D67" t="s">
        <v>67</v>
      </c>
      <c r="E67" t="s">
        <v>24</v>
      </c>
      <c r="F67">
        <v>2</v>
      </c>
      <c r="G67">
        <v>856.57</v>
      </c>
      <c r="H67">
        <v>0.24</v>
      </c>
      <c r="I67" t="s">
        <v>41</v>
      </c>
      <c r="J67">
        <v>1301.9864</v>
      </c>
    </row>
    <row r="68" spans="1:10" x14ac:dyDescent="0.25">
      <c r="A68" t="s">
        <v>214</v>
      </c>
      <c r="B68" s="6">
        <v>45213</v>
      </c>
      <c r="C68" t="s">
        <v>215</v>
      </c>
      <c r="D68" t="s">
        <v>122</v>
      </c>
      <c r="E68" t="s">
        <v>9</v>
      </c>
      <c r="F68">
        <v>4</v>
      </c>
      <c r="G68">
        <v>814.25</v>
      </c>
      <c r="H68">
        <v>0.18</v>
      </c>
      <c r="I68" t="s">
        <v>41</v>
      </c>
      <c r="J68">
        <v>2670.74</v>
      </c>
    </row>
    <row r="69" spans="1:10" x14ac:dyDescent="0.25">
      <c r="A69" t="s">
        <v>216</v>
      </c>
      <c r="B69" s="6">
        <v>45255</v>
      </c>
      <c r="C69" t="s">
        <v>217</v>
      </c>
      <c r="D69" t="s">
        <v>110</v>
      </c>
      <c r="E69" t="s">
        <v>9</v>
      </c>
      <c r="F69">
        <v>1</v>
      </c>
      <c r="G69">
        <v>989.17</v>
      </c>
      <c r="H69">
        <v>0.2</v>
      </c>
      <c r="I69" t="s">
        <v>45</v>
      </c>
      <c r="J69">
        <v>791.33600000000001</v>
      </c>
    </row>
    <row r="70" spans="1:10" x14ac:dyDescent="0.25">
      <c r="A70" t="s">
        <v>218</v>
      </c>
      <c r="B70" s="6">
        <v>45270</v>
      </c>
      <c r="C70" t="s">
        <v>219</v>
      </c>
      <c r="D70" t="s">
        <v>101</v>
      </c>
      <c r="E70" t="s">
        <v>17</v>
      </c>
      <c r="F70">
        <v>4</v>
      </c>
      <c r="G70">
        <v>62.48</v>
      </c>
      <c r="H70">
        <v>0.18</v>
      </c>
      <c r="I70" t="s">
        <v>41</v>
      </c>
      <c r="J70">
        <v>204.93440000000001</v>
      </c>
    </row>
    <row r="71" spans="1:10" x14ac:dyDescent="0.25">
      <c r="A71" t="s">
        <v>220</v>
      </c>
      <c r="B71" s="6">
        <v>45897</v>
      </c>
      <c r="C71" t="s">
        <v>221</v>
      </c>
      <c r="D71" t="s">
        <v>125</v>
      </c>
      <c r="E71" t="s">
        <v>23</v>
      </c>
      <c r="F71">
        <v>4</v>
      </c>
      <c r="G71">
        <v>561.24</v>
      </c>
      <c r="H71">
        <v>0.24</v>
      </c>
      <c r="I71" t="s">
        <v>41</v>
      </c>
      <c r="J71">
        <v>1706.1695999999999</v>
      </c>
    </row>
    <row r="72" spans="1:10" x14ac:dyDescent="0.25">
      <c r="A72" t="s">
        <v>222</v>
      </c>
      <c r="B72" s="6">
        <v>45849</v>
      </c>
      <c r="C72" t="s">
        <v>223</v>
      </c>
      <c r="D72" t="s">
        <v>98</v>
      </c>
      <c r="E72" t="s">
        <v>12</v>
      </c>
      <c r="F72">
        <v>3</v>
      </c>
      <c r="G72">
        <v>92.24</v>
      </c>
      <c r="H72">
        <v>0.28000000000000003</v>
      </c>
      <c r="I72" t="s">
        <v>52</v>
      </c>
    </row>
    <row r="73" spans="1:10" x14ac:dyDescent="0.25">
      <c r="A73" t="s">
        <v>224</v>
      </c>
      <c r="B73" s="6">
        <v>45889</v>
      </c>
      <c r="C73" t="s">
        <v>225</v>
      </c>
      <c r="D73" t="s">
        <v>101</v>
      </c>
      <c r="E73" t="s">
        <v>8</v>
      </c>
      <c r="F73">
        <v>2</v>
      </c>
      <c r="G73">
        <v>668.3</v>
      </c>
      <c r="H73">
        <v>7.0000000000000007E-2</v>
      </c>
      <c r="I73" t="s">
        <v>41</v>
      </c>
      <c r="J73">
        <v>1243.038</v>
      </c>
    </row>
    <row r="74" spans="1:10" x14ac:dyDescent="0.25">
      <c r="A74" t="s">
        <v>226</v>
      </c>
      <c r="B74" s="6">
        <v>45533</v>
      </c>
      <c r="C74" t="s">
        <v>39</v>
      </c>
      <c r="D74" t="s">
        <v>227</v>
      </c>
      <c r="E74" t="s">
        <v>12</v>
      </c>
      <c r="F74">
        <v>1</v>
      </c>
      <c r="G74">
        <v>553.82000000000005</v>
      </c>
      <c r="H74">
        <v>0.09</v>
      </c>
      <c r="I74" t="s">
        <v>41</v>
      </c>
      <c r="J74">
        <v>503.97620000000012</v>
      </c>
    </row>
    <row r="75" spans="1:10" x14ac:dyDescent="0.25">
      <c r="A75" t="s">
        <v>228</v>
      </c>
      <c r="B75" s="6">
        <v>45626</v>
      </c>
      <c r="C75" t="s">
        <v>229</v>
      </c>
      <c r="D75" t="s">
        <v>230</v>
      </c>
      <c r="E75" t="s">
        <v>18</v>
      </c>
      <c r="F75">
        <v>2</v>
      </c>
      <c r="G75">
        <v>556.42999999999995</v>
      </c>
      <c r="H75">
        <v>0.13</v>
      </c>
      <c r="I75" t="s">
        <v>41</v>
      </c>
      <c r="J75">
        <v>968.18819999999994</v>
      </c>
    </row>
    <row r="76" spans="1:10" x14ac:dyDescent="0.25">
      <c r="A76" t="s">
        <v>231</v>
      </c>
      <c r="B76" s="6">
        <v>45942</v>
      </c>
      <c r="C76" t="s">
        <v>232</v>
      </c>
      <c r="D76" t="s">
        <v>187</v>
      </c>
      <c r="E76" t="s">
        <v>15</v>
      </c>
      <c r="F76">
        <v>1</v>
      </c>
      <c r="G76">
        <v>184.98</v>
      </c>
      <c r="H76">
        <v>0.1</v>
      </c>
      <c r="I76" t="s">
        <v>52</v>
      </c>
      <c r="J76">
        <v>166.482</v>
      </c>
    </row>
    <row r="77" spans="1:10" x14ac:dyDescent="0.25">
      <c r="A77" t="s">
        <v>233</v>
      </c>
      <c r="B77" s="6">
        <v>45500</v>
      </c>
      <c r="C77" t="s">
        <v>234</v>
      </c>
      <c r="D77" t="s">
        <v>40</v>
      </c>
      <c r="E77" t="s">
        <v>19</v>
      </c>
      <c r="F77">
        <v>4</v>
      </c>
      <c r="G77">
        <v>700.18</v>
      </c>
      <c r="H77">
        <v>0.23</v>
      </c>
      <c r="I77" t="s">
        <v>41</v>
      </c>
      <c r="J77">
        <v>2156.5544</v>
      </c>
    </row>
    <row r="78" spans="1:10" x14ac:dyDescent="0.25">
      <c r="A78" t="s">
        <v>235</v>
      </c>
      <c r="B78" s="6">
        <v>45285</v>
      </c>
      <c r="C78" t="s">
        <v>236</v>
      </c>
      <c r="D78" t="s">
        <v>51</v>
      </c>
      <c r="E78" t="s">
        <v>17</v>
      </c>
      <c r="F78">
        <v>2</v>
      </c>
      <c r="G78">
        <v>686.31</v>
      </c>
      <c r="H78">
        <v>0.25</v>
      </c>
      <c r="I78" t="s">
        <v>41</v>
      </c>
      <c r="J78">
        <v>1029.4649999999999</v>
      </c>
    </row>
    <row r="79" spans="1:10" x14ac:dyDescent="0.25">
      <c r="A79" t="s">
        <v>237</v>
      </c>
      <c r="B79" s="6">
        <v>45800</v>
      </c>
      <c r="C79" t="s">
        <v>238</v>
      </c>
      <c r="D79" t="s">
        <v>113</v>
      </c>
      <c r="E79" t="s">
        <v>22</v>
      </c>
      <c r="F79">
        <v>1</v>
      </c>
      <c r="G79">
        <v>687.82</v>
      </c>
      <c r="H79">
        <v>0.27</v>
      </c>
      <c r="I79" t="s">
        <v>52</v>
      </c>
      <c r="J79">
        <v>502.10860000000002</v>
      </c>
    </row>
    <row r="80" spans="1:10" x14ac:dyDescent="0.25">
      <c r="A80" t="s">
        <v>239</v>
      </c>
      <c r="B80" s="6">
        <v>45609</v>
      </c>
      <c r="C80" t="s">
        <v>240</v>
      </c>
      <c r="D80" t="s">
        <v>241</v>
      </c>
      <c r="E80" t="s">
        <v>15</v>
      </c>
      <c r="F80">
        <v>2</v>
      </c>
      <c r="G80">
        <v>900.55</v>
      </c>
      <c r="H80">
        <v>0.16</v>
      </c>
      <c r="I80" t="s">
        <v>41</v>
      </c>
      <c r="J80">
        <v>1512.924</v>
      </c>
    </row>
    <row r="81" spans="1:10" x14ac:dyDescent="0.25">
      <c r="A81" t="s">
        <v>242</v>
      </c>
      <c r="B81" s="6">
        <v>45268</v>
      </c>
      <c r="C81" t="s">
        <v>243</v>
      </c>
      <c r="D81" t="s">
        <v>178</v>
      </c>
      <c r="E81" t="s">
        <v>9</v>
      </c>
      <c r="F81">
        <v>1</v>
      </c>
      <c r="G81">
        <v>341.17</v>
      </c>
      <c r="H81">
        <v>0.15</v>
      </c>
      <c r="I81" t="s">
        <v>41</v>
      </c>
      <c r="J81">
        <v>289.99450000000002</v>
      </c>
    </row>
    <row r="82" spans="1:10" x14ac:dyDescent="0.25">
      <c r="A82" t="s">
        <v>244</v>
      </c>
      <c r="B82" s="6">
        <v>45885</v>
      </c>
      <c r="C82" t="s">
        <v>245</v>
      </c>
      <c r="D82" t="s">
        <v>180</v>
      </c>
      <c r="E82" t="s">
        <v>15</v>
      </c>
      <c r="F82">
        <v>1</v>
      </c>
      <c r="G82">
        <v>442.27</v>
      </c>
      <c r="H82">
        <v>0.06</v>
      </c>
      <c r="I82" t="s">
        <v>52</v>
      </c>
      <c r="J82">
        <v>415.73379999999997</v>
      </c>
    </row>
    <row r="83" spans="1:10" x14ac:dyDescent="0.25">
      <c r="A83" t="s">
        <v>246</v>
      </c>
      <c r="B83" s="6">
        <v>45616</v>
      </c>
      <c r="C83" t="s">
        <v>247</v>
      </c>
      <c r="D83" t="s">
        <v>248</v>
      </c>
      <c r="E83" t="s">
        <v>16</v>
      </c>
      <c r="F83">
        <v>1</v>
      </c>
      <c r="G83">
        <v>363.73</v>
      </c>
      <c r="H83">
        <v>0.25</v>
      </c>
      <c r="I83" t="s">
        <v>45</v>
      </c>
      <c r="J83">
        <v>272.79750000000001</v>
      </c>
    </row>
    <row r="84" spans="1:10" x14ac:dyDescent="0.25">
      <c r="A84" t="s">
        <v>249</v>
      </c>
      <c r="B84" s="6">
        <v>45518</v>
      </c>
      <c r="C84" t="s">
        <v>250</v>
      </c>
      <c r="D84" t="s">
        <v>251</v>
      </c>
      <c r="E84" t="s">
        <v>24</v>
      </c>
      <c r="F84">
        <v>2</v>
      </c>
      <c r="G84">
        <v>601.33000000000004</v>
      </c>
      <c r="H84">
        <v>0.16</v>
      </c>
      <c r="I84" t="s">
        <v>45</v>
      </c>
      <c r="J84">
        <v>1010.2344000000001</v>
      </c>
    </row>
    <row r="85" spans="1:10" x14ac:dyDescent="0.25">
      <c r="A85" t="s">
        <v>252</v>
      </c>
      <c r="B85" s="6">
        <v>45427</v>
      </c>
      <c r="C85" t="s">
        <v>253</v>
      </c>
      <c r="D85" t="s">
        <v>254</v>
      </c>
      <c r="E85" t="s">
        <v>25</v>
      </c>
      <c r="F85">
        <v>4</v>
      </c>
      <c r="G85">
        <v>34.39</v>
      </c>
      <c r="H85">
        <v>0.03</v>
      </c>
      <c r="I85" t="s">
        <v>45</v>
      </c>
      <c r="J85">
        <v>133.4332</v>
      </c>
    </row>
    <row r="86" spans="1:10" x14ac:dyDescent="0.25">
      <c r="A86" t="s">
        <v>255</v>
      </c>
      <c r="B86" s="6">
        <v>45268</v>
      </c>
      <c r="C86" t="s">
        <v>221</v>
      </c>
      <c r="D86" t="s">
        <v>256</v>
      </c>
      <c r="E86" t="s">
        <v>24</v>
      </c>
      <c r="F86">
        <v>1</v>
      </c>
      <c r="G86">
        <v>773.57</v>
      </c>
      <c r="H86">
        <v>0.05</v>
      </c>
      <c r="I86" t="s">
        <v>52</v>
      </c>
    </row>
    <row r="87" spans="1:10" x14ac:dyDescent="0.25">
      <c r="A87" t="s">
        <v>257</v>
      </c>
      <c r="B87" s="6">
        <v>45282</v>
      </c>
      <c r="C87" t="s">
        <v>258</v>
      </c>
      <c r="D87" t="s">
        <v>79</v>
      </c>
      <c r="E87" t="s">
        <v>14</v>
      </c>
      <c r="F87">
        <v>4</v>
      </c>
      <c r="G87">
        <v>127.1</v>
      </c>
      <c r="H87">
        <v>0.24</v>
      </c>
      <c r="I87" t="s">
        <v>52</v>
      </c>
      <c r="J87">
        <v>386.38400000000001</v>
      </c>
    </row>
    <row r="88" spans="1:10" x14ac:dyDescent="0.25">
      <c r="A88" t="s">
        <v>259</v>
      </c>
      <c r="B88" s="6">
        <v>45545</v>
      </c>
      <c r="C88" t="s">
        <v>260</v>
      </c>
      <c r="D88" t="s">
        <v>187</v>
      </c>
      <c r="E88" t="s">
        <v>10</v>
      </c>
      <c r="F88">
        <v>3</v>
      </c>
      <c r="G88">
        <v>899.58</v>
      </c>
      <c r="H88">
        <v>0.28000000000000003</v>
      </c>
      <c r="I88" t="s">
        <v>45</v>
      </c>
      <c r="J88">
        <v>1943.0927999999999</v>
      </c>
    </row>
    <row r="89" spans="1:10" x14ac:dyDescent="0.25">
      <c r="A89" t="s">
        <v>261</v>
      </c>
      <c r="B89" s="6">
        <v>45755</v>
      </c>
      <c r="C89" t="s">
        <v>262</v>
      </c>
      <c r="D89" t="s">
        <v>263</v>
      </c>
      <c r="E89" t="s">
        <v>17</v>
      </c>
      <c r="F89">
        <v>3</v>
      </c>
      <c r="G89">
        <v>964.39</v>
      </c>
      <c r="H89">
        <v>0.04</v>
      </c>
      <c r="I89" t="s">
        <v>41</v>
      </c>
      <c r="J89">
        <v>2777.4432000000002</v>
      </c>
    </row>
    <row r="90" spans="1:10" x14ac:dyDescent="0.25">
      <c r="A90" t="s">
        <v>264</v>
      </c>
      <c r="B90" s="6">
        <v>45588</v>
      </c>
      <c r="C90" t="s">
        <v>265</v>
      </c>
      <c r="D90" t="s">
        <v>227</v>
      </c>
      <c r="E90" t="s">
        <v>7</v>
      </c>
      <c r="F90">
        <v>2</v>
      </c>
      <c r="G90">
        <v>217.83</v>
      </c>
      <c r="H90">
        <v>0.14000000000000001</v>
      </c>
      <c r="I90" t="s">
        <v>45</v>
      </c>
      <c r="J90">
        <v>374.66759999999999</v>
      </c>
    </row>
    <row r="91" spans="1:10" x14ac:dyDescent="0.25">
      <c r="A91" t="s">
        <v>266</v>
      </c>
      <c r="B91" s="6">
        <v>45848</v>
      </c>
      <c r="C91" t="s">
        <v>267</v>
      </c>
      <c r="D91" t="s">
        <v>254</v>
      </c>
      <c r="E91" t="s">
        <v>8</v>
      </c>
      <c r="F91">
        <v>4</v>
      </c>
      <c r="G91">
        <v>187.71</v>
      </c>
      <c r="H91">
        <v>0.06</v>
      </c>
      <c r="I91" t="s">
        <v>52</v>
      </c>
      <c r="J91">
        <v>705.78959999999995</v>
      </c>
    </row>
    <row r="92" spans="1:10" x14ac:dyDescent="0.25">
      <c r="A92" t="s">
        <v>268</v>
      </c>
      <c r="B92" s="6">
        <v>45577</v>
      </c>
      <c r="C92" t="s">
        <v>269</v>
      </c>
      <c r="D92" t="s">
        <v>70</v>
      </c>
      <c r="E92" t="s">
        <v>25</v>
      </c>
      <c r="F92">
        <v>2</v>
      </c>
      <c r="G92">
        <v>350.12</v>
      </c>
      <c r="H92">
        <v>0.12</v>
      </c>
      <c r="I92" t="s">
        <v>52</v>
      </c>
      <c r="J92">
        <v>616.21119999999996</v>
      </c>
    </row>
    <row r="93" spans="1:10" x14ac:dyDescent="0.25">
      <c r="A93" t="s">
        <v>270</v>
      </c>
      <c r="B93" s="6">
        <v>45312</v>
      </c>
      <c r="C93" t="s">
        <v>271</v>
      </c>
      <c r="D93" t="s">
        <v>142</v>
      </c>
      <c r="E93" t="s">
        <v>8</v>
      </c>
      <c r="F93">
        <v>4</v>
      </c>
      <c r="G93">
        <v>102.19</v>
      </c>
      <c r="H93">
        <v>0.17</v>
      </c>
      <c r="I93" t="s">
        <v>45</v>
      </c>
      <c r="J93">
        <v>339.27080000000001</v>
      </c>
    </row>
    <row r="94" spans="1:10" x14ac:dyDescent="0.25">
      <c r="A94" t="s">
        <v>272</v>
      </c>
      <c r="B94" s="6">
        <v>45350</v>
      </c>
      <c r="C94" t="s">
        <v>238</v>
      </c>
      <c r="D94" t="s">
        <v>273</v>
      </c>
      <c r="E94" t="s">
        <v>11</v>
      </c>
      <c r="F94">
        <v>1</v>
      </c>
      <c r="G94">
        <v>696.53</v>
      </c>
      <c r="H94">
        <v>0.17</v>
      </c>
      <c r="I94" t="s">
        <v>41</v>
      </c>
      <c r="J94">
        <v>578.11989999999992</v>
      </c>
    </row>
    <row r="95" spans="1:10" x14ac:dyDescent="0.25">
      <c r="A95" t="s">
        <v>274</v>
      </c>
      <c r="B95" s="6">
        <v>45657</v>
      </c>
      <c r="C95" t="s">
        <v>72</v>
      </c>
      <c r="D95" t="s">
        <v>205</v>
      </c>
      <c r="E95" t="s">
        <v>11</v>
      </c>
      <c r="F95">
        <v>2</v>
      </c>
      <c r="G95">
        <v>327.52</v>
      </c>
      <c r="H95">
        <v>0.15</v>
      </c>
      <c r="I95" t="s">
        <v>45</v>
      </c>
      <c r="J95">
        <v>556.78399999999999</v>
      </c>
    </row>
    <row r="96" spans="1:10" x14ac:dyDescent="0.25">
      <c r="A96" t="s">
        <v>275</v>
      </c>
      <c r="B96" s="6">
        <v>45530</v>
      </c>
      <c r="C96" t="s">
        <v>276</v>
      </c>
      <c r="D96" t="s">
        <v>40</v>
      </c>
      <c r="E96" t="s">
        <v>26</v>
      </c>
      <c r="F96">
        <v>2</v>
      </c>
      <c r="G96">
        <v>569.36</v>
      </c>
      <c r="H96">
        <v>0.01</v>
      </c>
      <c r="I96" t="s">
        <v>45</v>
      </c>
    </row>
    <row r="97" spans="1:10" x14ac:dyDescent="0.25">
      <c r="A97" t="s">
        <v>277</v>
      </c>
      <c r="B97" s="6">
        <v>45556</v>
      </c>
      <c r="C97" t="s">
        <v>278</v>
      </c>
      <c r="D97" t="s">
        <v>67</v>
      </c>
      <c r="E97" t="s">
        <v>13</v>
      </c>
      <c r="F97">
        <v>2</v>
      </c>
      <c r="G97">
        <v>68.290000000000006</v>
      </c>
      <c r="H97">
        <v>0.14000000000000001</v>
      </c>
      <c r="I97" t="s">
        <v>52</v>
      </c>
      <c r="J97">
        <v>117.4588</v>
      </c>
    </row>
    <row r="98" spans="1:10" x14ac:dyDescent="0.25">
      <c r="A98" t="s">
        <v>279</v>
      </c>
      <c r="B98" s="6">
        <v>45523</v>
      </c>
      <c r="C98" t="s">
        <v>280</v>
      </c>
      <c r="D98" t="s">
        <v>281</v>
      </c>
      <c r="E98" t="s">
        <v>17</v>
      </c>
      <c r="F98">
        <v>1</v>
      </c>
      <c r="G98">
        <v>842.9</v>
      </c>
      <c r="H98">
        <v>0.06</v>
      </c>
      <c r="I98" t="s">
        <v>52</v>
      </c>
      <c r="J98">
        <v>792.32599999999991</v>
      </c>
    </row>
    <row r="99" spans="1:10" x14ac:dyDescent="0.25">
      <c r="A99" t="s">
        <v>282</v>
      </c>
      <c r="B99" s="6">
        <v>45587</v>
      </c>
      <c r="C99" t="s">
        <v>283</v>
      </c>
      <c r="D99" t="s">
        <v>284</v>
      </c>
      <c r="E99" t="s">
        <v>10</v>
      </c>
      <c r="F99">
        <v>3</v>
      </c>
      <c r="G99">
        <v>751.94</v>
      </c>
      <c r="H99">
        <v>0.26</v>
      </c>
      <c r="I99" t="s">
        <v>45</v>
      </c>
      <c r="J99">
        <v>1669.3068000000001</v>
      </c>
    </row>
    <row r="100" spans="1:10" x14ac:dyDescent="0.25">
      <c r="A100" t="s">
        <v>285</v>
      </c>
      <c r="B100" s="6">
        <v>45580</v>
      </c>
      <c r="C100" t="s">
        <v>286</v>
      </c>
      <c r="D100" t="s">
        <v>61</v>
      </c>
      <c r="E100" t="s">
        <v>14</v>
      </c>
      <c r="F100">
        <v>4</v>
      </c>
      <c r="G100">
        <v>476.28</v>
      </c>
      <c r="H100">
        <v>0.17</v>
      </c>
      <c r="I100" t="s">
        <v>41</v>
      </c>
      <c r="J100">
        <v>1581.2496000000001</v>
      </c>
    </row>
    <row r="101" spans="1:10" x14ac:dyDescent="0.25">
      <c r="A101" t="s">
        <v>287</v>
      </c>
      <c r="B101" s="6">
        <v>45479</v>
      </c>
      <c r="C101" t="s">
        <v>288</v>
      </c>
      <c r="D101" t="s">
        <v>289</v>
      </c>
      <c r="E101" t="s">
        <v>10</v>
      </c>
      <c r="F101">
        <v>3</v>
      </c>
      <c r="G101">
        <v>541.99</v>
      </c>
      <c r="H101">
        <v>0.24</v>
      </c>
      <c r="I101" t="s">
        <v>52</v>
      </c>
      <c r="J101">
        <v>1235.7372</v>
      </c>
    </row>
    <row r="102" spans="1:10" x14ac:dyDescent="0.25">
      <c r="A102" t="s">
        <v>290</v>
      </c>
      <c r="B102" s="6">
        <v>45677</v>
      </c>
      <c r="C102" t="s">
        <v>291</v>
      </c>
      <c r="D102" t="s">
        <v>70</v>
      </c>
      <c r="E102" t="s">
        <v>12</v>
      </c>
      <c r="F102">
        <v>2</v>
      </c>
      <c r="G102">
        <v>401.5</v>
      </c>
      <c r="H102">
        <v>0.18</v>
      </c>
      <c r="I102" t="s">
        <v>41</v>
      </c>
      <c r="J102">
        <v>658.46</v>
      </c>
    </row>
    <row r="103" spans="1:10" x14ac:dyDescent="0.25">
      <c r="A103" t="s">
        <v>292</v>
      </c>
      <c r="B103" s="6">
        <v>45453</v>
      </c>
      <c r="C103" t="s">
        <v>163</v>
      </c>
      <c r="D103" t="s">
        <v>293</v>
      </c>
      <c r="E103" t="s">
        <v>20</v>
      </c>
      <c r="F103">
        <v>3</v>
      </c>
      <c r="G103">
        <v>359.56</v>
      </c>
      <c r="H103">
        <v>0.17</v>
      </c>
      <c r="I103" t="s">
        <v>45</v>
      </c>
      <c r="J103">
        <v>895.30439999999999</v>
      </c>
    </row>
    <row r="104" spans="1:10" x14ac:dyDescent="0.25">
      <c r="A104" t="s">
        <v>294</v>
      </c>
      <c r="B104" s="6">
        <v>45552</v>
      </c>
      <c r="C104" t="s">
        <v>295</v>
      </c>
      <c r="D104" t="s">
        <v>296</v>
      </c>
      <c r="E104" t="s">
        <v>19</v>
      </c>
      <c r="F104">
        <v>2</v>
      </c>
      <c r="G104">
        <v>471.88</v>
      </c>
      <c r="H104">
        <v>0.24</v>
      </c>
      <c r="I104" t="s">
        <v>45</v>
      </c>
      <c r="J104">
        <v>717.25760000000002</v>
      </c>
    </row>
    <row r="105" spans="1:10" x14ac:dyDescent="0.25">
      <c r="A105" t="s">
        <v>297</v>
      </c>
      <c r="B105" s="6">
        <v>45907</v>
      </c>
      <c r="C105" t="s">
        <v>298</v>
      </c>
      <c r="D105" t="s">
        <v>82</v>
      </c>
      <c r="E105" t="s">
        <v>11</v>
      </c>
      <c r="F105">
        <v>4</v>
      </c>
      <c r="G105">
        <v>925.19</v>
      </c>
      <c r="H105">
        <v>0.19</v>
      </c>
      <c r="I105" t="s">
        <v>45</v>
      </c>
      <c r="J105">
        <v>2997.615600000001</v>
      </c>
    </row>
    <row r="106" spans="1:10" x14ac:dyDescent="0.25">
      <c r="A106" t="s">
        <v>299</v>
      </c>
      <c r="B106" s="6">
        <v>45330</v>
      </c>
      <c r="C106" t="s">
        <v>300</v>
      </c>
      <c r="D106" t="s">
        <v>273</v>
      </c>
      <c r="E106" t="s">
        <v>18</v>
      </c>
      <c r="F106">
        <v>2</v>
      </c>
      <c r="G106">
        <v>879.63</v>
      </c>
      <c r="H106">
        <v>7.0000000000000007E-2</v>
      </c>
      <c r="I106" t="s">
        <v>52</v>
      </c>
      <c r="J106">
        <v>1636.1117999999999</v>
      </c>
    </row>
    <row r="107" spans="1:10" x14ac:dyDescent="0.25">
      <c r="A107" t="s">
        <v>301</v>
      </c>
      <c r="B107" s="6">
        <v>45214</v>
      </c>
      <c r="C107" t="s">
        <v>302</v>
      </c>
      <c r="D107" t="s">
        <v>139</v>
      </c>
      <c r="E107" t="s">
        <v>24</v>
      </c>
      <c r="F107">
        <v>2</v>
      </c>
      <c r="G107">
        <v>418.23</v>
      </c>
      <c r="H107">
        <v>0.28000000000000003</v>
      </c>
      <c r="I107" t="s">
        <v>41</v>
      </c>
      <c r="J107">
        <v>602.25120000000004</v>
      </c>
    </row>
    <row r="108" spans="1:10" x14ac:dyDescent="0.25">
      <c r="A108" t="s">
        <v>303</v>
      </c>
      <c r="B108" s="6">
        <v>45891</v>
      </c>
      <c r="C108" t="s">
        <v>215</v>
      </c>
      <c r="D108" t="s">
        <v>205</v>
      </c>
      <c r="E108" t="s">
        <v>25</v>
      </c>
      <c r="F108">
        <v>3</v>
      </c>
      <c r="G108">
        <v>551.72</v>
      </c>
      <c r="H108">
        <v>0.03</v>
      </c>
      <c r="I108" t="s">
        <v>52</v>
      </c>
      <c r="J108">
        <v>1605.5052000000001</v>
      </c>
    </row>
    <row r="109" spans="1:10" x14ac:dyDescent="0.25">
      <c r="A109" t="s">
        <v>304</v>
      </c>
      <c r="B109" s="6">
        <v>45323</v>
      </c>
      <c r="C109" t="s">
        <v>305</v>
      </c>
      <c r="D109" t="s">
        <v>273</v>
      </c>
      <c r="E109" t="s">
        <v>14</v>
      </c>
      <c r="F109">
        <v>4</v>
      </c>
      <c r="G109">
        <v>525.61</v>
      </c>
      <c r="H109">
        <v>0.02</v>
      </c>
      <c r="I109" t="s">
        <v>45</v>
      </c>
      <c r="J109">
        <v>2060.3912</v>
      </c>
    </row>
    <row r="110" spans="1:10" x14ac:dyDescent="0.25">
      <c r="A110" t="s">
        <v>306</v>
      </c>
      <c r="B110" s="6">
        <v>45785</v>
      </c>
      <c r="C110" t="s">
        <v>307</v>
      </c>
      <c r="D110" t="s">
        <v>308</v>
      </c>
      <c r="E110" t="s">
        <v>20</v>
      </c>
      <c r="F110">
        <v>3</v>
      </c>
      <c r="G110">
        <v>815.3</v>
      </c>
      <c r="H110">
        <v>0.03</v>
      </c>
      <c r="I110" t="s">
        <v>41</v>
      </c>
      <c r="J110">
        <v>2372.5230000000001</v>
      </c>
    </row>
    <row r="111" spans="1:10" x14ac:dyDescent="0.25">
      <c r="A111" t="s">
        <v>309</v>
      </c>
      <c r="B111" s="6">
        <v>45738</v>
      </c>
      <c r="C111" t="s">
        <v>310</v>
      </c>
      <c r="D111" t="s">
        <v>251</v>
      </c>
      <c r="E111" t="s">
        <v>7</v>
      </c>
      <c r="F111">
        <v>3</v>
      </c>
      <c r="G111">
        <v>376.46</v>
      </c>
      <c r="H111">
        <v>0.09</v>
      </c>
      <c r="I111" t="s">
        <v>52</v>
      </c>
      <c r="J111">
        <v>1027.7357999999999</v>
      </c>
    </row>
    <row r="112" spans="1:10" x14ac:dyDescent="0.25">
      <c r="A112" t="s">
        <v>311</v>
      </c>
      <c r="B112" s="6">
        <v>45851</v>
      </c>
      <c r="C112" t="s">
        <v>238</v>
      </c>
      <c r="D112" t="s">
        <v>312</v>
      </c>
      <c r="E112" t="s">
        <v>15</v>
      </c>
      <c r="F112">
        <v>4</v>
      </c>
      <c r="G112">
        <v>239.83</v>
      </c>
      <c r="H112">
        <v>0.08</v>
      </c>
      <c r="I112" t="s">
        <v>41</v>
      </c>
      <c r="J112">
        <v>882.57440000000008</v>
      </c>
    </row>
    <row r="113" spans="1:10" x14ac:dyDescent="0.25">
      <c r="A113" t="s">
        <v>313</v>
      </c>
      <c r="B113" s="6">
        <v>45798</v>
      </c>
      <c r="C113" t="s">
        <v>314</v>
      </c>
      <c r="D113" t="s">
        <v>315</v>
      </c>
      <c r="E113" t="s">
        <v>10</v>
      </c>
      <c r="F113">
        <v>2</v>
      </c>
      <c r="G113">
        <v>845.71</v>
      </c>
      <c r="H113">
        <v>0.01</v>
      </c>
      <c r="I113" t="s">
        <v>45</v>
      </c>
      <c r="J113">
        <v>1674.5057999999999</v>
      </c>
    </row>
    <row r="114" spans="1:10" x14ac:dyDescent="0.25">
      <c r="A114" t="s">
        <v>316</v>
      </c>
      <c r="B114" s="6">
        <v>45705</v>
      </c>
      <c r="C114" t="s">
        <v>317</v>
      </c>
      <c r="D114" t="s">
        <v>51</v>
      </c>
      <c r="E114" t="s">
        <v>20</v>
      </c>
      <c r="F114">
        <v>3</v>
      </c>
      <c r="G114">
        <v>948.69</v>
      </c>
      <c r="H114">
        <v>0.28999999999999998</v>
      </c>
      <c r="I114" t="s">
        <v>41</v>
      </c>
      <c r="J114">
        <v>2020.7097000000001</v>
      </c>
    </row>
    <row r="115" spans="1:10" x14ac:dyDescent="0.25">
      <c r="A115" t="s">
        <v>318</v>
      </c>
      <c r="B115" s="6">
        <v>45413</v>
      </c>
      <c r="C115" t="s">
        <v>43</v>
      </c>
      <c r="D115" t="s">
        <v>93</v>
      </c>
      <c r="E115" t="s">
        <v>17</v>
      </c>
      <c r="F115">
        <v>1</v>
      </c>
      <c r="G115">
        <v>281.97000000000003</v>
      </c>
      <c r="H115">
        <v>0.2</v>
      </c>
      <c r="I115" t="s">
        <v>45</v>
      </c>
      <c r="J115">
        <v>225.57599999999999</v>
      </c>
    </row>
    <row r="116" spans="1:10" x14ac:dyDescent="0.25">
      <c r="A116" t="s">
        <v>319</v>
      </c>
      <c r="B116" s="6">
        <v>45482</v>
      </c>
      <c r="C116" t="s">
        <v>63</v>
      </c>
      <c r="D116" t="s">
        <v>251</v>
      </c>
      <c r="E116" t="s">
        <v>11</v>
      </c>
      <c r="F116">
        <v>2</v>
      </c>
      <c r="G116">
        <v>731.01</v>
      </c>
      <c r="H116">
        <v>0.05</v>
      </c>
      <c r="I116" t="s">
        <v>45</v>
      </c>
      <c r="J116">
        <v>1388.9190000000001</v>
      </c>
    </row>
    <row r="117" spans="1:10" x14ac:dyDescent="0.25">
      <c r="A117" t="s">
        <v>320</v>
      </c>
      <c r="B117" s="6">
        <v>45925</v>
      </c>
      <c r="C117" t="s">
        <v>321</v>
      </c>
      <c r="D117" t="s">
        <v>322</v>
      </c>
      <c r="E117" t="s">
        <v>14</v>
      </c>
      <c r="F117">
        <v>4</v>
      </c>
      <c r="G117">
        <v>930.85</v>
      </c>
      <c r="H117">
        <v>0.13</v>
      </c>
      <c r="I117" t="s">
        <v>45</v>
      </c>
      <c r="J117">
        <v>3239.3580000000002</v>
      </c>
    </row>
    <row r="118" spans="1:10" x14ac:dyDescent="0.25">
      <c r="A118" t="s">
        <v>323</v>
      </c>
      <c r="B118" s="6">
        <v>45420</v>
      </c>
      <c r="C118" t="s">
        <v>324</v>
      </c>
      <c r="D118" t="s">
        <v>284</v>
      </c>
      <c r="E118" t="s">
        <v>15</v>
      </c>
      <c r="F118">
        <v>4</v>
      </c>
      <c r="G118">
        <v>770.77</v>
      </c>
      <c r="H118">
        <v>0.22</v>
      </c>
      <c r="I118" t="s">
        <v>41</v>
      </c>
      <c r="J118">
        <v>2404.8024</v>
      </c>
    </row>
    <row r="119" spans="1:10" x14ac:dyDescent="0.25">
      <c r="A119" t="s">
        <v>325</v>
      </c>
      <c r="B119" s="6">
        <v>45554</v>
      </c>
      <c r="C119" t="s">
        <v>326</v>
      </c>
      <c r="D119" t="s">
        <v>256</v>
      </c>
      <c r="E119" t="s">
        <v>11</v>
      </c>
      <c r="F119">
        <v>3</v>
      </c>
      <c r="G119">
        <v>479.63</v>
      </c>
      <c r="H119">
        <v>0.3</v>
      </c>
      <c r="I119" t="s">
        <v>45</v>
      </c>
      <c r="J119">
        <v>1007.223</v>
      </c>
    </row>
    <row r="120" spans="1:10" x14ac:dyDescent="0.25">
      <c r="A120" t="s">
        <v>327</v>
      </c>
      <c r="B120" s="6">
        <v>45405</v>
      </c>
      <c r="C120" t="s">
        <v>328</v>
      </c>
      <c r="D120" t="s">
        <v>76</v>
      </c>
      <c r="E120" t="s">
        <v>18</v>
      </c>
      <c r="F120">
        <v>1</v>
      </c>
      <c r="G120">
        <v>165</v>
      </c>
      <c r="H120">
        <v>0.3</v>
      </c>
      <c r="I120" t="s">
        <v>52</v>
      </c>
      <c r="J120">
        <v>115.5</v>
      </c>
    </row>
    <row r="121" spans="1:10" x14ac:dyDescent="0.25">
      <c r="A121" t="s">
        <v>329</v>
      </c>
      <c r="B121" s="6">
        <v>45503</v>
      </c>
      <c r="C121" t="s">
        <v>330</v>
      </c>
      <c r="D121" t="s">
        <v>205</v>
      </c>
      <c r="E121" t="s">
        <v>15</v>
      </c>
      <c r="F121">
        <v>2</v>
      </c>
      <c r="G121">
        <v>151.51</v>
      </c>
      <c r="H121">
        <v>0.28999999999999998</v>
      </c>
      <c r="I121" t="s">
        <v>52</v>
      </c>
      <c r="J121">
        <v>215.14420000000001</v>
      </c>
    </row>
    <row r="122" spans="1:10" x14ac:dyDescent="0.25">
      <c r="A122" t="s">
        <v>331</v>
      </c>
      <c r="B122" s="6">
        <v>45274</v>
      </c>
      <c r="C122" t="s">
        <v>332</v>
      </c>
      <c r="D122" t="s">
        <v>203</v>
      </c>
      <c r="E122" t="s">
        <v>24</v>
      </c>
      <c r="F122">
        <v>2</v>
      </c>
      <c r="G122">
        <v>872.93</v>
      </c>
      <c r="H122">
        <v>0.28999999999999998</v>
      </c>
      <c r="I122" t="s">
        <v>52</v>
      </c>
      <c r="J122">
        <v>1239.5606</v>
      </c>
    </row>
    <row r="123" spans="1:10" x14ac:dyDescent="0.25">
      <c r="A123" t="s">
        <v>333</v>
      </c>
      <c r="B123" s="6">
        <v>45558</v>
      </c>
      <c r="C123" t="s">
        <v>334</v>
      </c>
      <c r="D123" t="s">
        <v>308</v>
      </c>
      <c r="E123" t="s">
        <v>17</v>
      </c>
      <c r="F123">
        <v>3</v>
      </c>
      <c r="G123">
        <v>432.4</v>
      </c>
      <c r="H123">
        <v>0.04</v>
      </c>
      <c r="I123" t="s">
        <v>41</v>
      </c>
      <c r="J123">
        <v>1245.3119999999999</v>
      </c>
    </row>
    <row r="124" spans="1:10" x14ac:dyDescent="0.25">
      <c r="A124" t="s">
        <v>335</v>
      </c>
      <c r="B124" s="6">
        <v>45886</v>
      </c>
      <c r="C124" t="s">
        <v>305</v>
      </c>
      <c r="D124" t="s">
        <v>281</v>
      </c>
      <c r="E124" t="s">
        <v>14</v>
      </c>
      <c r="F124">
        <v>2</v>
      </c>
      <c r="G124">
        <v>197.76</v>
      </c>
      <c r="H124">
        <v>0.04</v>
      </c>
      <c r="I124" t="s">
        <v>41</v>
      </c>
      <c r="J124">
        <v>379.69920000000002</v>
      </c>
    </row>
    <row r="125" spans="1:10" x14ac:dyDescent="0.25">
      <c r="A125" t="s">
        <v>336</v>
      </c>
      <c r="B125" s="6">
        <v>45674</v>
      </c>
      <c r="C125" t="s">
        <v>106</v>
      </c>
      <c r="D125" t="s">
        <v>190</v>
      </c>
      <c r="E125" t="s">
        <v>9</v>
      </c>
      <c r="F125">
        <v>3</v>
      </c>
      <c r="G125">
        <v>334.6</v>
      </c>
      <c r="H125">
        <v>0.11</v>
      </c>
      <c r="I125" t="s">
        <v>45</v>
      </c>
      <c r="J125">
        <v>893.38200000000006</v>
      </c>
    </row>
    <row r="126" spans="1:10" x14ac:dyDescent="0.25">
      <c r="A126" t="s">
        <v>337</v>
      </c>
      <c r="B126" s="6">
        <v>45777</v>
      </c>
      <c r="C126" t="s">
        <v>317</v>
      </c>
      <c r="D126" t="s">
        <v>338</v>
      </c>
      <c r="E126" t="s">
        <v>10</v>
      </c>
      <c r="F126">
        <v>2</v>
      </c>
      <c r="G126">
        <v>44.35</v>
      </c>
      <c r="H126">
        <v>0.2</v>
      </c>
      <c r="I126" t="s">
        <v>52</v>
      </c>
      <c r="J126">
        <v>70.960000000000008</v>
      </c>
    </row>
    <row r="127" spans="1:10" x14ac:dyDescent="0.25">
      <c r="A127" t="s">
        <v>339</v>
      </c>
      <c r="B127" s="6">
        <v>45598</v>
      </c>
      <c r="C127" t="s">
        <v>340</v>
      </c>
      <c r="D127" t="s">
        <v>341</v>
      </c>
      <c r="E127" t="s">
        <v>13</v>
      </c>
      <c r="F127">
        <v>1</v>
      </c>
      <c r="G127">
        <v>846.31</v>
      </c>
      <c r="H127">
        <v>0.05</v>
      </c>
      <c r="I127" t="s">
        <v>45</v>
      </c>
      <c r="J127">
        <v>803.9944999999999</v>
      </c>
    </row>
    <row r="128" spans="1:10" x14ac:dyDescent="0.25">
      <c r="A128" t="s">
        <v>342</v>
      </c>
      <c r="B128" s="6">
        <v>45884</v>
      </c>
      <c r="C128" t="s">
        <v>286</v>
      </c>
      <c r="D128" t="s">
        <v>343</v>
      </c>
      <c r="E128" t="s">
        <v>19</v>
      </c>
      <c r="F128">
        <v>1</v>
      </c>
      <c r="G128">
        <v>996.48</v>
      </c>
      <c r="H128">
        <v>7.0000000000000007E-2</v>
      </c>
      <c r="I128" t="s">
        <v>52</v>
      </c>
      <c r="J128">
        <v>926.7263999999999</v>
      </c>
    </row>
    <row r="129" spans="1:10" x14ac:dyDescent="0.25">
      <c r="A129" t="s">
        <v>344</v>
      </c>
      <c r="B129" s="6">
        <v>45916</v>
      </c>
      <c r="C129" t="s">
        <v>345</v>
      </c>
      <c r="D129" t="s">
        <v>207</v>
      </c>
      <c r="E129" t="s">
        <v>13</v>
      </c>
      <c r="F129">
        <v>3</v>
      </c>
      <c r="G129">
        <v>949.19</v>
      </c>
      <c r="H129">
        <v>0.03</v>
      </c>
      <c r="I129" t="s">
        <v>52</v>
      </c>
      <c r="J129">
        <v>2762.1428999999998</v>
      </c>
    </row>
    <row r="130" spans="1:10" x14ac:dyDescent="0.25">
      <c r="A130" t="s">
        <v>346</v>
      </c>
      <c r="B130" s="6">
        <v>45347</v>
      </c>
      <c r="C130" t="s">
        <v>347</v>
      </c>
      <c r="D130" t="s">
        <v>152</v>
      </c>
      <c r="E130" t="s">
        <v>16</v>
      </c>
      <c r="F130">
        <v>2</v>
      </c>
      <c r="G130">
        <v>724.97</v>
      </c>
      <c r="H130">
        <v>0.1</v>
      </c>
      <c r="I130" t="s">
        <v>41</v>
      </c>
      <c r="J130">
        <v>1304.9459999999999</v>
      </c>
    </row>
    <row r="131" spans="1:10" x14ac:dyDescent="0.25">
      <c r="A131" t="s">
        <v>348</v>
      </c>
      <c r="B131" s="6">
        <v>45723</v>
      </c>
      <c r="C131" t="s">
        <v>349</v>
      </c>
      <c r="D131" t="s">
        <v>263</v>
      </c>
      <c r="E131" t="s">
        <v>23</v>
      </c>
      <c r="F131">
        <v>1</v>
      </c>
      <c r="G131">
        <v>783.25</v>
      </c>
      <c r="H131">
        <v>0.3</v>
      </c>
      <c r="I131" t="s">
        <v>41</v>
      </c>
      <c r="J131">
        <v>548.27499999999998</v>
      </c>
    </row>
    <row r="132" spans="1:10" x14ac:dyDescent="0.25">
      <c r="A132" t="s">
        <v>350</v>
      </c>
      <c r="B132" s="6">
        <v>45495</v>
      </c>
      <c r="C132" t="s">
        <v>351</v>
      </c>
      <c r="D132" t="s">
        <v>254</v>
      </c>
      <c r="E132" t="s">
        <v>10</v>
      </c>
      <c r="F132">
        <v>1</v>
      </c>
      <c r="G132">
        <v>942.38</v>
      </c>
      <c r="H132">
        <v>0.17</v>
      </c>
      <c r="I132" t="s">
        <v>41</v>
      </c>
      <c r="J132">
        <v>782.17539999999997</v>
      </c>
    </row>
    <row r="133" spans="1:10" x14ac:dyDescent="0.25">
      <c r="A133" t="s">
        <v>352</v>
      </c>
      <c r="B133" s="6">
        <v>45444</v>
      </c>
      <c r="C133" t="s">
        <v>353</v>
      </c>
      <c r="D133" t="s">
        <v>354</v>
      </c>
      <c r="E133" t="s">
        <v>18</v>
      </c>
      <c r="F133">
        <v>3</v>
      </c>
      <c r="G133">
        <v>298.35000000000002</v>
      </c>
      <c r="H133">
        <v>0.05</v>
      </c>
      <c r="I133" t="s">
        <v>52</v>
      </c>
      <c r="J133">
        <v>850.29750000000001</v>
      </c>
    </row>
    <row r="134" spans="1:10" x14ac:dyDescent="0.25">
      <c r="A134" t="s">
        <v>355</v>
      </c>
      <c r="B134" s="6">
        <v>45662</v>
      </c>
      <c r="C134" t="s">
        <v>356</v>
      </c>
      <c r="D134" t="s">
        <v>357</v>
      </c>
      <c r="E134" t="s">
        <v>19</v>
      </c>
      <c r="F134">
        <v>4</v>
      </c>
      <c r="G134">
        <v>950.04</v>
      </c>
      <c r="H134">
        <v>0.13</v>
      </c>
      <c r="I134" t="s">
        <v>45</v>
      </c>
      <c r="J134">
        <v>3306.1392000000001</v>
      </c>
    </row>
    <row r="135" spans="1:10" x14ac:dyDescent="0.25">
      <c r="A135" t="s">
        <v>358</v>
      </c>
      <c r="B135" s="6">
        <v>45910</v>
      </c>
      <c r="C135" t="s">
        <v>359</v>
      </c>
      <c r="D135" t="s">
        <v>360</v>
      </c>
      <c r="E135" t="s">
        <v>11</v>
      </c>
      <c r="F135">
        <v>2</v>
      </c>
      <c r="G135">
        <v>267.19</v>
      </c>
      <c r="H135">
        <v>7.0000000000000007E-2</v>
      </c>
      <c r="I135" t="s">
        <v>41</v>
      </c>
      <c r="J135">
        <v>496.97340000000003</v>
      </c>
    </row>
    <row r="136" spans="1:10" x14ac:dyDescent="0.25">
      <c r="A136" t="s">
        <v>361</v>
      </c>
      <c r="B136" s="6">
        <v>45827</v>
      </c>
      <c r="C136" t="s">
        <v>362</v>
      </c>
      <c r="D136" t="s">
        <v>363</v>
      </c>
      <c r="E136" t="s">
        <v>22</v>
      </c>
      <c r="F136">
        <v>4</v>
      </c>
      <c r="G136">
        <v>72.63</v>
      </c>
      <c r="H136">
        <v>0.06</v>
      </c>
      <c r="I136" t="s">
        <v>45</v>
      </c>
      <c r="J136">
        <v>273.08879999999999</v>
      </c>
    </row>
    <row r="137" spans="1:10" x14ac:dyDescent="0.25">
      <c r="A137" t="s">
        <v>364</v>
      </c>
      <c r="B137" s="6">
        <v>45544</v>
      </c>
      <c r="C137" t="s">
        <v>365</v>
      </c>
      <c r="D137" t="s">
        <v>131</v>
      </c>
      <c r="E137" t="s">
        <v>12</v>
      </c>
      <c r="F137">
        <v>3</v>
      </c>
      <c r="G137">
        <v>576.52</v>
      </c>
      <c r="H137">
        <v>0.22</v>
      </c>
      <c r="I137" t="s">
        <v>52</v>
      </c>
      <c r="J137">
        <v>1349.0568000000001</v>
      </c>
    </row>
    <row r="138" spans="1:10" x14ac:dyDescent="0.25">
      <c r="A138" t="s">
        <v>366</v>
      </c>
      <c r="B138" s="6">
        <v>45751</v>
      </c>
      <c r="C138" t="s">
        <v>367</v>
      </c>
      <c r="D138" t="s">
        <v>248</v>
      </c>
      <c r="E138" t="s">
        <v>16</v>
      </c>
      <c r="F138">
        <v>3</v>
      </c>
      <c r="G138">
        <v>849.36</v>
      </c>
      <c r="H138">
        <v>0.03</v>
      </c>
      <c r="I138" t="s">
        <v>41</v>
      </c>
      <c r="J138">
        <v>2471.6376</v>
      </c>
    </row>
    <row r="139" spans="1:10" x14ac:dyDescent="0.25">
      <c r="A139" t="s">
        <v>368</v>
      </c>
      <c r="B139" s="6">
        <v>45392</v>
      </c>
      <c r="C139" t="s">
        <v>369</v>
      </c>
      <c r="D139" t="s">
        <v>281</v>
      </c>
      <c r="E139" t="s">
        <v>13</v>
      </c>
      <c r="F139">
        <v>1</v>
      </c>
      <c r="G139">
        <v>245.85</v>
      </c>
      <c r="H139">
        <v>0.18</v>
      </c>
      <c r="I139" t="s">
        <v>52</v>
      </c>
      <c r="J139">
        <v>201.59700000000001</v>
      </c>
    </row>
    <row r="140" spans="1:10" x14ac:dyDescent="0.25">
      <c r="A140" t="s">
        <v>370</v>
      </c>
      <c r="B140" s="6">
        <v>45589</v>
      </c>
      <c r="C140" t="s">
        <v>371</v>
      </c>
      <c r="D140" t="s">
        <v>40</v>
      </c>
      <c r="E140" t="s">
        <v>17</v>
      </c>
      <c r="F140">
        <v>3</v>
      </c>
      <c r="G140">
        <v>237.68</v>
      </c>
      <c r="H140">
        <v>0.1</v>
      </c>
      <c r="I140" t="s">
        <v>52</v>
      </c>
      <c r="J140">
        <v>641.73599999999999</v>
      </c>
    </row>
    <row r="141" spans="1:10" x14ac:dyDescent="0.25">
      <c r="A141" t="s">
        <v>372</v>
      </c>
      <c r="B141" s="6">
        <v>45756</v>
      </c>
      <c r="C141" t="s">
        <v>373</v>
      </c>
      <c r="D141" t="s">
        <v>248</v>
      </c>
      <c r="E141" t="s">
        <v>21</v>
      </c>
      <c r="F141">
        <v>4</v>
      </c>
      <c r="G141">
        <v>715.85</v>
      </c>
      <c r="H141">
        <v>0.25</v>
      </c>
      <c r="I141" t="s">
        <v>45</v>
      </c>
      <c r="J141">
        <v>2147.5500000000002</v>
      </c>
    </row>
    <row r="142" spans="1:10" x14ac:dyDescent="0.25">
      <c r="A142" t="s">
        <v>374</v>
      </c>
      <c r="B142" s="6">
        <v>45255</v>
      </c>
      <c r="C142" t="s">
        <v>375</v>
      </c>
      <c r="D142" t="s">
        <v>315</v>
      </c>
      <c r="E142" t="s">
        <v>12</v>
      </c>
      <c r="F142">
        <v>2</v>
      </c>
      <c r="G142">
        <v>478.85</v>
      </c>
      <c r="H142">
        <v>0.01</v>
      </c>
      <c r="I142" t="s">
        <v>52</v>
      </c>
      <c r="J142">
        <v>948.12300000000005</v>
      </c>
    </row>
    <row r="143" spans="1:10" x14ac:dyDescent="0.25">
      <c r="A143" t="s">
        <v>376</v>
      </c>
      <c r="B143" s="6">
        <v>45718</v>
      </c>
      <c r="C143" t="s">
        <v>377</v>
      </c>
      <c r="D143" t="s">
        <v>196</v>
      </c>
      <c r="E143" t="s">
        <v>7</v>
      </c>
      <c r="F143">
        <v>1</v>
      </c>
      <c r="G143">
        <v>503.95</v>
      </c>
      <c r="H143">
        <v>0.26</v>
      </c>
      <c r="I143" t="s">
        <v>52</v>
      </c>
      <c r="J143">
        <v>372.923</v>
      </c>
    </row>
    <row r="144" spans="1:10" x14ac:dyDescent="0.25">
      <c r="A144" t="s">
        <v>378</v>
      </c>
      <c r="B144" s="6">
        <v>45573</v>
      </c>
      <c r="C144" t="s">
        <v>379</v>
      </c>
      <c r="D144" t="s">
        <v>380</v>
      </c>
      <c r="E144" t="s">
        <v>19</v>
      </c>
      <c r="F144">
        <v>2</v>
      </c>
      <c r="G144">
        <v>975.48</v>
      </c>
      <c r="H144">
        <v>0.26</v>
      </c>
      <c r="I144" t="s">
        <v>52</v>
      </c>
      <c r="J144">
        <v>1443.7103999999999</v>
      </c>
    </row>
    <row r="145" spans="1:10" x14ac:dyDescent="0.25">
      <c r="A145" t="s">
        <v>381</v>
      </c>
      <c r="B145" s="6">
        <v>45884</v>
      </c>
      <c r="C145" t="s">
        <v>382</v>
      </c>
      <c r="D145" t="s">
        <v>82</v>
      </c>
      <c r="E145" t="s">
        <v>23</v>
      </c>
      <c r="F145">
        <v>4</v>
      </c>
      <c r="G145">
        <v>450.12</v>
      </c>
      <c r="H145">
        <v>0.28999999999999998</v>
      </c>
      <c r="I145" t="s">
        <v>52</v>
      </c>
      <c r="J145">
        <v>1278.3407999999999</v>
      </c>
    </row>
    <row r="146" spans="1:10" x14ac:dyDescent="0.25">
      <c r="A146" t="s">
        <v>383</v>
      </c>
      <c r="B146" s="6">
        <v>45448</v>
      </c>
      <c r="C146" t="s">
        <v>86</v>
      </c>
      <c r="D146" t="s">
        <v>87</v>
      </c>
      <c r="E146" t="s">
        <v>15</v>
      </c>
      <c r="F146">
        <v>3</v>
      </c>
      <c r="G146">
        <v>237.24</v>
      </c>
      <c r="H146">
        <v>0.24</v>
      </c>
      <c r="I146" t="s">
        <v>45</v>
      </c>
      <c r="J146">
        <v>540.90719999999999</v>
      </c>
    </row>
    <row r="147" spans="1:10" x14ac:dyDescent="0.25">
      <c r="A147" t="s">
        <v>384</v>
      </c>
      <c r="B147" s="6">
        <v>45522</v>
      </c>
      <c r="C147" t="s">
        <v>385</v>
      </c>
      <c r="D147" t="s">
        <v>289</v>
      </c>
      <c r="E147" t="s">
        <v>22</v>
      </c>
      <c r="F147">
        <v>2</v>
      </c>
      <c r="G147">
        <v>536.84</v>
      </c>
      <c r="H147">
        <v>0.09</v>
      </c>
      <c r="I147" t="s">
        <v>52</v>
      </c>
      <c r="J147">
        <v>977.04880000000014</v>
      </c>
    </row>
    <row r="148" spans="1:10" x14ac:dyDescent="0.25">
      <c r="A148" t="s">
        <v>386</v>
      </c>
      <c r="B148" s="6">
        <v>45626</v>
      </c>
      <c r="C148" t="s">
        <v>81</v>
      </c>
      <c r="D148" t="s">
        <v>87</v>
      </c>
      <c r="E148" t="s">
        <v>26</v>
      </c>
      <c r="F148">
        <v>3</v>
      </c>
      <c r="G148">
        <v>584.41</v>
      </c>
      <c r="H148">
        <v>0</v>
      </c>
      <c r="I148" t="s">
        <v>52</v>
      </c>
      <c r="J148">
        <v>1753.23</v>
      </c>
    </row>
    <row r="149" spans="1:10" x14ac:dyDescent="0.25">
      <c r="A149" t="s">
        <v>387</v>
      </c>
      <c r="B149" s="6">
        <v>45617</v>
      </c>
      <c r="C149" t="s">
        <v>388</v>
      </c>
      <c r="D149" t="s">
        <v>389</v>
      </c>
      <c r="E149" t="s">
        <v>26</v>
      </c>
      <c r="F149">
        <v>1</v>
      </c>
      <c r="G149">
        <v>653.87</v>
      </c>
      <c r="H149">
        <v>0.14000000000000001</v>
      </c>
      <c r="I149" t="s">
        <v>45</v>
      </c>
      <c r="J149">
        <v>562.32820000000004</v>
      </c>
    </row>
    <row r="150" spans="1:10" x14ac:dyDescent="0.25">
      <c r="A150" t="s">
        <v>390</v>
      </c>
      <c r="B150" s="6">
        <v>45878</v>
      </c>
      <c r="C150" t="s">
        <v>54</v>
      </c>
      <c r="D150" t="s">
        <v>363</v>
      </c>
      <c r="E150" t="s">
        <v>7</v>
      </c>
      <c r="F150">
        <v>1</v>
      </c>
      <c r="G150">
        <v>652.03</v>
      </c>
      <c r="H150">
        <v>0.27</v>
      </c>
      <c r="I150" t="s">
        <v>41</v>
      </c>
      <c r="J150">
        <v>475.9819</v>
      </c>
    </row>
    <row r="151" spans="1:10" x14ac:dyDescent="0.25">
      <c r="A151" t="s">
        <v>391</v>
      </c>
      <c r="B151" s="6">
        <v>45502</v>
      </c>
      <c r="C151" t="s">
        <v>392</v>
      </c>
      <c r="D151" t="s">
        <v>116</v>
      </c>
      <c r="E151" t="s">
        <v>19</v>
      </c>
      <c r="F151">
        <v>3</v>
      </c>
      <c r="G151">
        <v>513.36</v>
      </c>
      <c r="H151">
        <v>7.0000000000000007E-2</v>
      </c>
      <c r="I151" t="s">
        <v>52</v>
      </c>
      <c r="J151">
        <v>1432.2744</v>
      </c>
    </row>
    <row r="152" spans="1:10" x14ac:dyDescent="0.25">
      <c r="A152" t="s">
        <v>393</v>
      </c>
      <c r="B152" s="6">
        <v>45433</v>
      </c>
      <c r="C152" t="s">
        <v>394</v>
      </c>
      <c r="D152" t="s">
        <v>180</v>
      </c>
      <c r="E152" t="s">
        <v>12</v>
      </c>
      <c r="F152">
        <v>4</v>
      </c>
      <c r="G152">
        <v>355.64</v>
      </c>
      <c r="H152">
        <v>0.16</v>
      </c>
      <c r="I152" t="s">
        <v>52</v>
      </c>
      <c r="J152">
        <v>1194.9503999999999</v>
      </c>
    </row>
    <row r="153" spans="1:10" x14ac:dyDescent="0.25">
      <c r="A153" t="s">
        <v>395</v>
      </c>
      <c r="B153" s="6">
        <v>45594</v>
      </c>
      <c r="C153" t="s">
        <v>396</v>
      </c>
      <c r="D153" t="s">
        <v>125</v>
      </c>
      <c r="E153" t="s">
        <v>15</v>
      </c>
      <c r="F153">
        <v>4</v>
      </c>
      <c r="G153">
        <v>535.4</v>
      </c>
      <c r="H153">
        <v>0.26</v>
      </c>
      <c r="I153" t="s">
        <v>45</v>
      </c>
      <c r="J153">
        <v>1584.7840000000001</v>
      </c>
    </row>
    <row r="154" spans="1:10" x14ac:dyDescent="0.25">
      <c r="A154" t="s">
        <v>397</v>
      </c>
      <c r="B154" s="6">
        <v>45798</v>
      </c>
      <c r="C154" t="s">
        <v>398</v>
      </c>
      <c r="D154" t="s">
        <v>107</v>
      </c>
      <c r="E154" t="s">
        <v>26</v>
      </c>
      <c r="F154">
        <v>2</v>
      </c>
      <c r="G154">
        <v>108.74</v>
      </c>
      <c r="H154">
        <v>0.11</v>
      </c>
      <c r="I154" t="s">
        <v>45</v>
      </c>
      <c r="J154">
        <v>193.55719999999999</v>
      </c>
    </row>
    <row r="155" spans="1:10" x14ac:dyDescent="0.25">
      <c r="A155" t="s">
        <v>399</v>
      </c>
      <c r="B155" s="6">
        <v>45579</v>
      </c>
      <c r="C155" t="s">
        <v>400</v>
      </c>
      <c r="D155" t="s">
        <v>401</v>
      </c>
      <c r="E155" t="s">
        <v>26</v>
      </c>
      <c r="F155">
        <v>3</v>
      </c>
      <c r="G155">
        <v>591.98</v>
      </c>
      <c r="H155">
        <v>0.16</v>
      </c>
      <c r="I155" t="s">
        <v>41</v>
      </c>
      <c r="J155">
        <v>1491.7896000000001</v>
      </c>
    </row>
    <row r="156" spans="1:10" x14ac:dyDescent="0.25">
      <c r="A156" t="s">
        <v>402</v>
      </c>
      <c r="B156" s="6">
        <v>45613</v>
      </c>
      <c r="C156" t="s">
        <v>403</v>
      </c>
      <c r="D156" t="s">
        <v>357</v>
      </c>
      <c r="E156" t="s">
        <v>9</v>
      </c>
      <c r="F156">
        <v>1</v>
      </c>
      <c r="G156">
        <v>345.06</v>
      </c>
      <c r="H156">
        <v>0.13</v>
      </c>
      <c r="I156" t="s">
        <v>52</v>
      </c>
      <c r="J156">
        <v>300.2022</v>
      </c>
    </row>
    <row r="157" spans="1:10" x14ac:dyDescent="0.25">
      <c r="A157" t="s">
        <v>404</v>
      </c>
      <c r="B157" s="6">
        <v>45745</v>
      </c>
      <c r="C157" t="s">
        <v>405</v>
      </c>
      <c r="D157" t="s">
        <v>207</v>
      </c>
      <c r="E157" t="s">
        <v>19</v>
      </c>
      <c r="F157">
        <v>4</v>
      </c>
      <c r="G157">
        <v>986.41</v>
      </c>
      <c r="H157">
        <v>0.22</v>
      </c>
      <c r="I157" t="s">
        <v>41</v>
      </c>
      <c r="J157">
        <v>3077.5992000000001</v>
      </c>
    </row>
    <row r="158" spans="1:10" x14ac:dyDescent="0.25">
      <c r="A158" t="s">
        <v>406</v>
      </c>
      <c r="B158" s="6">
        <v>45494</v>
      </c>
      <c r="C158" t="s">
        <v>407</v>
      </c>
      <c r="D158" t="s">
        <v>48</v>
      </c>
      <c r="E158" t="s">
        <v>7</v>
      </c>
      <c r="F158">
        <v>2</v>
      </c>
      <c r="G158">
        <v>921.52</v>
      </c>
      <c r="H158">
        <v>0</v>
      </c>
      <c r="I158" t="s">
        <v>45</v>
      </c>
      <c r="J158">
        <v>1843.04</v>
      </c>
    </row>
    <row r="159" spans="1:10" x14ac:dyDescent="0.25">
      <c r="A159" t="s">
        <v>408</v>
      </c>
      <c r="B159" s="6">
        <v>45883</v>
      </c>
      <c r="C159" t="s">
        <v>295</v>
      </c>
      <c r="D159" t="s">
        <v>409</v>
      </c>
      <c r="E159" t="s">
        <v>12</v>
      </c>
      <c r="F159">
        <v>1</v>
      </c>
      <c r="G159">
        <v>83.1</v>
      </c>
      <c r="H159">
        <v>0.04</v>
      </c>
      <c r="I159" t="s">
        <v>45</v>
      </c>
      <c r="J159">
        <v>79.775999999999996</v>
      </c>
    </row>
    <row r="160" spans="1:10" x14ac:dyDescent="0.25">
      <c r="A160" t="s">
        <v>410</v>
      </c>
      <c r="B160" s="6">
        <v>45601</v>
      </c>
      <c r="C160" t="s">
        <v>291</v>
      </c>
      <c r="D160" t="s">
        <v>411</v>
      </c>
      <c r="E160" t="s">
        <v>18</v>
      </c>
      <c r="F160">
        <v>2</v>
      </c>
      <c r="G160">
        <v>60.98</v>
      </c>
      <c r="H160">
        <v>0.23</v>
      </c>
      <c r="I160" t="s">
        <v>45</v>
      </c>
      <c r="J160">
        <v>93.909199999999998</v>
      </c>
    </row>
    <row r="161" spans="1:10" x14ac:dyDescent="0.25">
      <c r="A161" t="s">
        <v>412</v>
      </c>
      <c r="B161" s="6">
        <v>45454</v>
      </c>
      <c r="C161" t="s">
        <v>413</v>
      </c>
      <c r="D161" t="s">
        <v>184</v>
      </c>
      <c r="E161" t="s">
        <v>23</v>
      </c>
      <c r="F161">
        <v>2</v>
      </c>
      <c r="G161">
        <v>122.23</v>
      </c>
      <c r="H161">
        <v>0.21</v>
      </c>
      <c r="I161" t="s">
        <v>52</v>
      </c>
      <c r="J161">
        <v>193.1234</v>
      </c>
    </row>
    <row r="162" spans="1:10" x14ac:dyDescent="0.25">
      <c r="A162" t="s">
        <v>414</v>
      </c>
      <c r="B162" s="6">
        <v>45918</v>
      </c>
      <c r="C162" t="s">
        <v>415</v>
      </c>
      <c r="D162" t="s">
        <v>64</v>
      </c>
      <c r="E162" t="s">
        <v>25</v>
      </c>
      <c r="F162">
        <v>2</v>
      </c>
      <c r="G162">
        <v>623.38</v>
      </c>
      <c r="H162">
        <v>0.13</v>
      </c>
      <c r="I162" t="s">
        <v>41</v>
      </c>
      <c r="J162">
        <v>1084.6812</v>
      </c>
    </row>
    <row r="163" spans="1:10" x14ac:dyDescent="0.25">
      <c r="A163" t="s">
        <v>416</v>
      </c>
      <c r="B163" s="6">
        <v>45729</v>
      </c>
      <c r="C163" t="s">
        <v>223</v>
      </c>
      <c r="D163" t="s">
        <v>64</v>
      </c>
      <c r="E163" t="s">
        <v>7</v>
      </c>
      <c r="F163">
        <v>1</v>
      </c>
      <c r="G163">
        <v>479.58</v>
      </c>
      <c r="H163">
        <v>0.05</v>
      </c>
      <c r="I163" t="s">
        <v>45</v>
      </c>
      <c r="J163">
        <v>455.60099999999989</v>
      </c>
    </row>
    <row r="164" spans="1:10" x14ac:dyDescent="0.25">
      <c r="A164" t="s">
        <v>417</v>
      </c>
      <c r="B164" s="6">
        <v>45276</v>
      </c>
      <c r="C164" t="s">
        <v>276</v>
      </c>
      <c r="D164" t="s">
        <v>418</v>
      </c>
      <c r="E164" t="s">
        <v>13</v>
      </c>
      <c r="F164">
        <v>3</v>
      </c>
      <c r="G164">
        <v>369.32</v>
      </c>
      <c r="H164">
        <v>0.14000000000000001</v>
      </c>
      <c r="I164" t="s">
        <v>45</v>
      </c>
      <c r="J164">
        <v>952.84559999999999</v>
      </c>
    </row>
    <row r="165" spans="1:10" x14ac:dyDescent="0.25">
      <c r="A165" t="s">
        <v>419</v>
      </c>
      <c r="B165" s="6">
        <v>45851</v>
      </c>
      <c r="C165" t="s">
        <v>420</v>
      </c>
      <c r="D165" t="s">
        <v>421</v>
      </c>
      <c r="E165" t="s">
        <v>8</v>
      </c>
      <c r="F165">
        <v>1</v>
      </c>
      <c r="G165">
        <v>488.31</v>
      </c>
      <c r="H165">
        <v>0.03</v>
      </c>
      <c r="I165" t="s">
        <v>45</v>
      </c>
      <c r="J165">
        <v>473.66070000000002</v>
      </c>
    </row>
    <row r="166" spans="1:10" x14ac:dyDescent="0.25">
      <c r="A166" t="s">
        <v>422</v>
      </c>
      <c r="B166" s="6">
        <v>45418</v>
      </c>
      <c r="C166" t="s">
        <v>89</v>
      </c>
      <c r="D166" t="s">
        <v>289</v>
      </c>
      <c r="E166" t="s">
        <v>19</v>
      </c>
      <c r="F166">
        <v>4</v>
      </c>
      <c r="G166">
        <v>164.04</v>
      </c>
      <c r="H166">
        <v>0.26</v>
      </c>
      <c r="I166" t="s">
        <v>41</v>
      </c>
      <c r="J166">
        <v>485.55839999999989</v>
      </c>
    </row>
    <row r="167" spans="1:10" x14ac:dyDescent="0.25">
      <c r="A167" t="s">
        <v>423</v>
      </c>
      <c r="B167" s="6">
        <v>45508</v>
      </c>
      <c r="C167" t="s">
        <v>424</v>
      </c>
      <c r="D167" t="s">
        <v>147</v>
      </c>
      <c r="E167" t="s">
        <v>24</v>
      </c>
      <c r="F167">
        <v>3</v>
      </c>
      <c r="G167">
        <v>707.95</v>
      </c>
      <c r="H167">
        <v>0.18</v>
      </c>
      <c r="I167" t="s">
        <v>45</v>
      </c>
      <c r="J167">
        <v>1741.557</v>
      </c>
    </row>
    <row r="168" spans="1:10" x14ac:dyDescent="0.25">
      <c r="A168" t="s">
        <v>425</v>
      </c>
      <c r="B168" s="6">
        <v>45269</v>
      </c>
      <c r="C168" t="s">
        <v>426</v>
      </c>
      <c r="D168" t="s">
        <v>107</v>
      </c>
      <c r="E168" t="s">
        <v>15</v>
      </c>
      <c r="F168">
        <v>4</v>
      </c>
      <c r="G168">
        <v>714.47</v>
      </c>
      <c r="H168">
        <v>0.18</v>
      </c>
      <c r="I168" t="s">
        <v>52</v>
      </c>
      <c r="J168">
        <v>2343.4616000000001</v>
      </c>
    </row>
    <row r="169" spans="1:10" x14ac:dyDescent="0.25">
      <c r="A169" t="s">
        <v>427</v>
      </c>
      <c r="B169" s="6">
        <v>45866</v>
      </c>
      <c r="C169" t="s">
        <v>428</v>
      </c>
      <c r="D169" t="s">
        <v>139</v>
      </c>
      <c r="E169" t="s">
        <v>14</v>
      </c>
      <c r="F169">
        <v>4</v>
      </c>
      <c r="G169">
        <v>422.09</v>
      </c>
      <c r="H169">
        <v>0.04</v>
      </c>
      <c r="I169" t="s">
        <v>41</v>
      </c>
      <c r="J169">
        <v>1620.8255999999999</v>
      </c>
    </row>
    <row r="170" spans="1:10" x14ac:dyDescent="0.25">
      <c r="A170" t="s">
        <v>429</v>
      </c>
      <c r="B170" s="6">
        <v>45462</v>
      </c>
      <c r="C170" t="s">
        <v>430</v>
      </c>
      <c r="D170" t="s">
        <v>173</v>
      </c>
      <c r="E170" t="s">
        <v>16</v>
      </c>
      <c r="F170">
        <v>1</v>
      </c>
      <c r="G170">
        <v>998.19</v>
      </c>
      <c r="H170">
        <v>0.2</v>
      </c>
      <c r="I170" t="s">
        <v>41</v>
      </c>
      <c r="J170">
        <v>798.55200000000013</v>
      </c>
    </row>
    <row r="171" spans="1:10" x14ac:dyDescent="0.25">
      <c r="A171" t="s">
        <v>431</v>
      </c>
      <c r="B171" s="6">
        <v>45313</v>
      </c>
      <c r="C171" t="s">
        <v>432</v>
      </c>
      <c r="D171" t="s">
        <v>101</v>
      </c>
      <c r="E171" t="s">
        <v>14</v>
      </c>
      <c r="F171">
        <v>2</v>
      </c>
      <c r="G171">
        <v>343.42</v>
      </c>
      <c r="H171">
        <v>0.12</v>
      </c>
      <c r="I171" t="s">
        <v>52</v>
      </c>
      <c r="J171">
        <v>604.41920000000005</v>
      </c>
    </row>
    <row r="172" spans="1:10" x14ac:dyDescent="0.25">
      <c r="A172" t="s">
        <v>433</v>
      </c>
      <c r="B172" s="6">
        <v>45390</v>
      </c>
      <c r="C172" t="s">
        <v>434</v>
      </c>
      <c r="D172" t="s">
        <v>82</v>
      </c>
      <c r="E172" t="s">
        <v>13</v>
      </c>
      <c r="F172">
        <v>1</v>
      </c>
      <c r="G172">
        <v>152.16999999999999</v>
      </c>
      <c r="H172">
        <v>0.28000000000000003</v>
      </c>
      <c r="I172" t="s">
        <v>52</v>
      </c>
      <c r="J172">
        <v>109.5624</v>
      </c>
    </row>
    <row r="173" spans="1:10" x14ac:dyDescent="0.25">
      <c r="A173" t="s">
        <v>435</v>
      </c>
      <c r="B173" s="6">
        <v>45795</v>
      </c>
      <c r="C173" t="s">
        <v>436</v>
      </c>
      <c r="D173" t="s">
        <v>48</v>
      </c>
      <c r="E173" t="s">
        <v>18</v>
      </c>
      <c r="F173">
        <v>1</v>
      </c>
      <c r="G173">
        <v>325.08</v>
      </c>
      <c r="H173">
        <v>0.26</v>
      </c>
      <c r="I173" t="s">
        <v>45</v>
      </c>
      <c r="J173">
        <v>240.5592</v>
      </c>
    </row>
    <row r="174" spans="1:10" x14ac:dyDescent="0.25">
      <c r="A174" t="s">
        <v>437</v>
      </c>
      <c r="B174" s="6">
        <v>45267</v>
      </c>
      <c r="C174" t="s">
        <v>138</v>
      </c>
      <c r="D174" t="s">
        <v>184</v>
      </c>
      <c r="E174" t="s">
        <v>17</v>
      </c>
      <c r="F174">
        <v>2</v>
      </c>
      <c r="G174">
        <v>827.92</v>
      </c>
      <c r="H174">
        <v>0.25</v>
      </c>
      <c r="I174" t="s">
        <v>52</v>
      </c>
      <c r="J174">
        <v>1241.8800000000001</v>
      </c>
    </row>
    <row r="175" spans="1:10" x14ac:dyDescent="0.25">
      <c r="A175" t="s">
        <v>438</v>
      </c>
      <c r="B175" s="6">
        <v>45314</v>
      </c>
      <c r="C175" t="s">
        <v>439</v>
      </c>
      <c r="D175" t="s">
        <v>155</v>
      </c>
      <c r="E175" t="s">
        <v>9</v>
      </c>
      <c r="F175">
        <v>2</v>
      </c>
      <c r="G175">
        <v>593.47</v>
      </c>
      <c r="H175">
        <v>0.1</v>
      </c>
      <c r="I175" t="s">
        <v>52</v>
      </c>
      <c r="J175">
        <v>1068.2460000000001</v>
      </c>
    </row>
    <row r="176" spans="1:10" x14ac:dyDescent="0.25">
      <c r="A176" t="s">
        <v>440</v>
      </c>
      <c r="B176" s="6">
        <v>45267</v>
      </c>
      <c r="C176" t="s">
        <v>441</v>
      </c>
      <c r="D176" t="s">
        <v>187</v>
      </c>
      <c r="E176" t="s">
        <v>14</v>
      </c>
      <c r="F176">
        <v>4</v>
      </c>
      <c r="G176">
        <v>756.28</v>
      </c>
      <c r="H176">
        <v>0.05</v>
      </c>
      <c r="I176" t="s">
        <v>52</v>
      </c>
      <c r="J176">
        <v>2873.864</v>
      </c>
    </row>
    <row r="177" spans="1:10" x14ac:dyDescent="0.25">
      <c r="A177" t="s">
        <v>442</v>
      </c>
      <c r="B177" s="6">
        <v>45641</v>
      </c>
      <c r="C177" t="s">
        <v>443</v>
      </c>
      <c r="D177" t="s">
        <v>444</v>
      </c>
      <c r="E177" t="s">
        <v>8</v>
      </c>
      <c r="F177">
        <v>2</v>
      </c>
      <c r="G177">
        <v>707.65</v>
      </c>
      <c r="H177">
        <v>0.14000000000000001</v>
      </c>
      <c r="I177" t="s">
        <v>41</v>
      </c>
      <c r="J177">
        <v>1217.1579999999999</v>
      </c>
    </row>
    <row r="178" spans="1:10" x14ac:dyDescent="0.25">
      <c r="A178" t="s">
        <v>445</v>
      </c>
      <c r="B178" s="6">
        <v>45371</v>
      </c>
      <c r="C178" t="s">
        <v>446</v>
      </c>
      <c r="D178" t="s">
        <v>293</v>
      </c>
      <c r="E178" t="s">
        <v>22</v>
      </c>
      <c r="F178">
        <v>1</v>
      </c>
      <c r="G178">
        <v>857.35</v>
      </c>
      <c r="H178">
        <v>0.28000000000000003</v>
      </c>
      <c r="I178" t="s">
        <v>45</v>
      </c>
      <c r="J178">
        <v>617.29200000000003</v>
      </c>
    </row>
    <row r="179" spans="1:10" x14ac:dyDescent="0.25">
      <c r="A179" t="s">
        <v>447</v>
      </c>
      <c r="B179" s="6">
        <v>45670</v>
      </c>
      <c r="C179" t="s">
        <v>448</v>
      </c>
      <c r="D179" t="s">
        <v>409</v>
      </c>
      <c r="E179" t="s">
        <v>15</v>
      </c>
      <c r="F179">
        <v>1</v>
      </c>
      <c r="G179">
        <v>79</v>
      </c>
      <c r="H179">
        <v>0.04</v>
      </c>
      <c r="I179" t="s">
        <v>45</v>
      </c>
      <c r="J179">
        <v>75.84</v>
      </c>
    </row>
    <row r="180" spans="1:10" x14ac:dyDescent="0.25">
      <c r="A180" t="s">
        <v>449</v>
      </c>
      <c r="B180" s="6">
        <v>45885</v>
      </c>
      <c r="C180" t="s">
        <v>450</v>
      </c>
      <c r="D180" t="s">
        <v>152</v>
      </c>
      <c r="E180" t="s">
        <v>12</v>
      </c>
      <c r="F180">
        <v>4</v>
      </c>
      <c r="G180">
        <v>638.91</v>
      </c>
      <c r="H180">
        <v>0</v>
      </c>
      <c r="I180" t="s">
        <v>52</v>
      </c>
      <c r="J180">
        <v>2555.64</v>
      </c>
    </row>
    <row r="181" spans="1:10" x14ac:dyDescent="0.25">
      <c r="A181" t="s">
        <v>451</v>
      </c>
      <c r="B181" s="6">
        <v>45812</v>
      </c>
      <c r="C181" t="s">
        <v>452</v>
      </c>
      <c r="D181" t="s">
        <v>230</v>
      </c>
      <c r="E181" t="s">
        <v>7</v>
      </c>
      <c r="F181">
        <v>2</v>
      </c>
      <c r="G181">
        <v>522.16999999999996</v>
      </c>
      <c r="H181">
        <v>0.27</v>
      </c>
      <c r="I181" t="s">
        <v>41</v>
      </c>
      <c r="J181">
        <v>762.36819999999989</v>
      </c>
    </row>
    <row r="182" spans="1:10" x14ac:dyDescent="0.25">
      <c r="A182" t="s">
        <v>453</v>
      </c>
      <c r="B182" s="6">
        <v>45235</v>
      </c>
      <c r="C182" t="s">
        <v>454</v>
      </c>
      <c r="D182" t="s">
        <v>76</v>
      </c>
      <c r="E182" t="s">
        <v>19</v>
      </c>
      <c r="F182">
        <v>3</v>
      </c>
      <c r="G182">
        <v>954.29</v>
      </c>
      <c r="H182">
        <v>0.27</v>
      </c>
      <c r="I182" t="s">
        <v>41</v>
      </c>
      <c r="J182">
        <v>2089.8951000000002</v>
      </c>
    </row>
    <row r="183" spans="1:10" x14ac:dyDescent="0.25">
      <c r="A183" t="s">
        <v>455</v>
      </c>
      <c r="B183" s="6">
        <v>45710</v>
      </c>
      <c r="C183" t="s">
        <v>456</v>
      </c>
      <c r="D183" t="s">
        <v>70</v>
      </c>
      <c r="E183" t="s">
        <v>20</v>
      </c>
      <c r="F183">
        <v>3</v>
      </c>
      <c r="G183">
        <v>53.92</v>
      </c>
      <c r="H183">
        <v>0.15</v>
      </c>
      <c r="I183" t="s">
        <v>45</v>
      </c>
      <c r="J183">
        <v>137.49600000000001</v>
      </c>
    </row>
    <row r="184" spans="1:10" x14ac:dyDescent="0.25">
      <c r="A184" t="s">
        <v>457</v>
      </c>
      <c r="B184" s="6">
        <v>45753</v>
      </c>
      <c r="C184" t="s">
        <v>103</v>
      </c>
      <c r="D184" t="s">
        <v>82</v>
      </c>
      <c r="E184" t="s">
        <v>7</v>
      </c>
      <c r="F184">
        <v>4</v>
      </c>
      <c r="G184">
        <v>741.88</v>
      </c>
      <c r="H184">
        <v>0.02</v>
      </c>
      <c r="I184" t="s">
        <v>52</v>
      </c>
      <c r="J184">
        <v>2908.1696000000002</v>
      </c>
    </row>
    <row r="185" spans="1:10" x14ac:dyDescent="0.25">
      <c r="A185" t="s">
        <v>458</v>
      </c>
      <c r="B185" s="6">
        <v>45594</v>
      </c>
      <c r="C185" t="s">
        <v>459</v>
      </c>
      <c r="D185" t="s">
        <v>256</v>
      </c>
      <c r="E185" t="s">
        <v>10</v>
      </c>
      <c r="F185">
        <v>1</v>
      </c>
      <c r="G185">
        <v>547.09</v>
      </c>
      <c r="H185">
        <v>0.01</v>
      </c>
      <c r="I185" t="s">
        <v>45</v>
      </c>
      <c r="J185">
        <v>541.6191</v>
      </c>
    </row>
    <row r="186" spans="1:10" x14ac:dyDescent="0.25">
      <c r="A186" t="s">
        <v>460</v>
      </c>
      <c r="B186" s="6">
        <v>45686</v>
      </c>
      <c r="C186" t="s">
        <v>461</v>
      </c>
      <c r="D186" t="s">
        <v>184</v>
      </c>
      <c r="E186" t="s">
        <v>10</v>
      </c>
      <c r="F186">
        <v>1</v>
      </c>
      <c r="G186">
        <v>789.35</v>
      </c>
      <c r="H186">
        <v>0.14000000000000001</v>
      </c>
      <c r="I186" t="s">
        <v>45</v>
      </c>
      <c r="J186">
        <v>678.84100000000001</v>
      </c>
    </row>
    <row r="187" spans="1:10" x14ac:dyDescent="0.25">
      <c r="A187" t="s">
        <v>462</v>
      </c>
      <c r="B187" s="6">
        <v>45354</v>
      </c>
      <c r="C187" t="s">
        <v>463</v>
      </c>
      <c r="D187" t="s">
        <v>464</v>
      </c>
      <c r="E187" t="s">
        <v>10</v>
      </c>
      <c r="F187">
        <v>3</v>
      </c>
      <c r="G187">
        <v>476.78</v>
      </c>
      <c r="H187">
        <v>0.09</v>
      </c>
      <c r="I187" t="s">
        <v>52</v>
      </c>
      <c r="J187">
        <v>1301.6094000000001</v>
      </c>
    </row>
    <row r="188" spans="1:10" x14ac:dyDescent="0.25">
      <c r="A188" t="s">
        <v>465</v>
      </c>
      <c r="B188" s="6">
        <v>45600</v>
      </c>
      <c r="C188" t="s">
        <v>136</v>
      </c>
      <c r="D188" t="s">
        <v>139</v>
      </c>
      <c r="E188" t="s">
        <v>25</v>
      </c>
      <c r="F188">
        <v>2</v>
      </c>
      <c r="G188">
        <v>504.26</v>
      </c>
      <c r="H188">
        <v>0.04</v>
      </c>
      <c r="I188" t="s">
        <v>45</v>
      </c>
      <c r="J188">
        <v>968.17919999999992</v>
      </c>
    </row>
    <row r="189" spans="1:10" x14ac:dyDescent="0.25">
      <c r="A189" t="s">
        <v>466</v>
      </c>
      <c r="B189" s="6">
        <v>45538</v>
      </c>
      <c r="C189" t="s">
        <v>467</v>
      </c>
      <c r="D189" t="s">
        <v>468</v>
      </c>
      <c r="E189" t="s">
        <v>13</v>
      </c>
      <c r="F189">
        <v>2</v>
      </c>
      <c r="G189">
        <v>549.33000000000004</v>
      </c>
      <c r="H189">
        <v>0.01</v>
      </c>
      <c r="I189" t="s">
        <v>52</v>
      </c>
      <c r="J189">
        <v>1087.6733999999999</v>
      </c>
    </row>
    <row r="190" spans="1:10" x14ac:dyDescent="0.25">
      <c r="A190" t="s">
        <v>469</v>
      </c>
      <c r="B190" s="6">
        <v>45411</v>
      </c>
      <c r="C190" t="s">
        <v>470</v>
      </c>
      <c r="D190" t="s">
        <v>471</v>
      </c>
      <c r="E190" t="s">
        <v>10</v>
      </c>
      <c r="F190">
        <v>3</v>
      </c>
      <c r="G190">
        <v>620.22</v>
      </c>
      <c r="H190">
        <v>0.04</v>
      </c>
      <c r="I190" t="s">
        <v>41</v>
      </c>
      <c r="J190">
        <v>1786.2336</v>
      </c>
    </row>
    <row r="191" spans="1:10" x14ac:dyDescent="0.25">
      <c r="A191" t="s">
        <v>472</v>
      </c>
      <c r="B191" s="6">
        <v>45411</v>
      </c>
      <c r="C191" t="s">
        <v>473</v>
      </c>
      <c r="D191" t="s">
        <v>256</v>
      </c>
      <c r="E191" t="s">
        <v>10</v>
      </c>
      <c r="F191">
        <v>1</v>
      </c>
      <c r="G191">
        <v>580.76</v>
      </c>
      <c r="H191">
        <v>0.1</v>
      </c>
      <c r="I191" t="s">
        <v>52</v>
      </c>
      <c r="J191">
        <v>522.68399999999997</v>
      </c>
    </row>
    <row r="192" spans="1:10" x14ac:dyDescent="0.25">
      <c r="A192" t="s">
        <v>474</v>
      </c>
      <c r="B192" s="6">
        <v>45775</v>
      </c>
      <c r="C192" t="s">
        <v>475</v>
      </c>
      <c r="D192" t="s">
        <v>248</v>
      </c>
      <c r="E192" t="s">
        <v>16</v>
      </c>
      <c r="F192">
        <v>3</v>
      </c>
      <c r="G192">
        <v>444.55</v>
      </c>
      <c r="H192">
        <v>0.14000000000000001</v>
      </c>
      <c r="I192" t="s">
        <v>45</v>
      </c>
      <c r="J192">
        <v>1146.9390000000001</v>
      </c>
    </row>
    <row r="193" spans="1:10" x14ac:dyDescent="0.25">
      <c r="A193" t="s">
        <v>476</v>
      </c>
      <c r="B193" s="6">
        <v>45459</v>
      </c>
      <c r="C193" t="s">
        <v>477</v>
      </c>
      <c r="D193" t="s">
        <v>256</v>
      </c>
      <c r="E193" t="s">
        <v>25</v>
      </c>
      <c r="F193">
        <v>1</v>
      </c>
      <c r="G193">
        <v>804.9</v>
      </c>
      <c r="H193">
        <v>0.03</v>
      </c>
      <c r="I193" t="s">
        <v>45</v>
      </c>
      <c r="J193">
        <v>780.75299999999993</v>
      </c>
    </row>
    <row r="194" spans="1:10" x14ac:dyDescent="0.25">
      <c r="A194" t="s">
        <v>478</v>
      </c>
      <c r="B194" s="6">
        <v>45617</v>
      </c>
      <c r="C194" t="s">
        <v>479</v>
      </c>
      <c r="D194" t="s">
        <v>444</v>
      </c>
      <c r="E194" t="s">
        <v>21</v>
      </c>
      <c r="F194">
        <v>3</v>
      </c>
      <c r="G194">
        <v>361.65</v>
      </c>
      <c r="H194">
        <v>0.15</v>
      </c>
      <c r="I194" t="s">
        <v>52</v>
      </c>
      <c r="J194">
        <v>922.20749999999987</v>
      </c>
    </row>
    <row r="195" spans="1:10" x14ac:dyDescent="0.25">
      <c r="A195" t="s">
        <v>480</v>
      </c>
      <c r="B195" s="6">
        <v>45763</v>
      </c>
      <c r="C195" t="s">
        <v>213</v>
      </c>
      <c r="D195" t="s">
        <v>481</v>
      </c>
      <c r="E195" t="s">
        <v>11</v>
      </c>
      <c r="F195">
        <v>1</v>
      </c>
      <c r="G195">
        <v>271.76</v>
      </c>
      <c r="H195">
        <v>0.03</v>
      </c>
      <c r="I195" t="s">
        <v>41</v>
      </c>
      <c r="J195">
        <v>263.60719999999998</v>
      </c>
    </row>
    <row r="196" spans="1:10" x14ac:dyDescent="0.25">
      <c r="A196" t="s">
        <v>482</v>
      </c>
      <c r="B196" s="6">
        <v>45618</v>
      </c>
      <c r="C196" t="s">
        <v>483</v>
      </c>
      <c r="D196" t="s">
        <v>48</v>
      </c>
      <c r="E196" t="s">
        <v>17</v>
      </c>
      <c r="F196">
        <v>3</v>
      </c>
      <c r="G196">
        <v>958.15</v>
      </c>
      <c r="H196">
        <v>0.24</v>
      </c>
      <c r="I196" t="s">
        <v>52</v>
      </c>
      <c r="J196">
        <v>2184.5819999999999</v>
      </c>
    </row>
    <row r="197" spans="1:10" x14ac:dyDescent="0.25">
      <c r="A197" t="s">
        <v>484</v>
      </c>
      <c r="B197" s="6">
        <v>45290</v>
      </c>
      <c r="C197" t="s">
        <v>365</v>
      </c>
      <c r="D197" t="s">
        <v>98</v>
      </c>
      <c r="E197" t="s">
        <v>24</v>
      </c>
      <c r="F197">
        <v>1</v>
      </c>
      <c r="G197">
        <v>889.19</v>
      </c>
      <c r="H197">
        <v>0.03</v>
      </c>
      <c r="I197" t="s">
        <v>41</v>
      </c>
      <c r="J197">
        <v>862.51430000000005</v>
      </c>
    </row>
    <row r="198" spans="1:10" x14ac:dyDescent="0.25">
      <c r="A198" t="s">
        <v>485</v>
      </c>
      <c r="B198" s="6">
        <v>45904</v>
      </c>
      <c r="C198" t="s">
        <v>69</v>
      </c>
      <c r="D198" t="s">
        <v>360</v>
      </c>
      <c r="E198" t="s">
        <v>23</v>
      </c>
      <c r="F198">
        <v>4</v>
      </c>
      <c r="G198">
        <v>689.67</v>
      </c>
      <c r="H198">
        <v>0.05</v>
      </c>
      <c r="I198" t="s">
        <v>52</v>
      </c>
      <c r="J198">
        <v>2620.7460000000001</v>
      </c>
    </row>
    <row r="199" spans="1:10" x14ac:dyDescent="0.25">
      <c r="A199" t="s">
        <v>486</v>
      </c>
      <c r="B199" s="6">
        <v>45227</v>
      </c>
      <c r="C199" t="s">
        <v>487</v>
      </c>
      <c r="D199" t="s">
        <v>175</v>
      </c>
      <c r="E199" t="s">
        <v>18</v>
      </c>
      <c r="F199">
        <v>1</v>
      </c>
      <c r="G199">
        <v>541.24</v>
      </c>
      <c r="H199">
        <v>0.03</v>
      </c>
      <c r="I199" t="s">
        <v>45</v>
      </c>
      <c r="J199">
        <v>525.00279999999998</v>
      </c>
    </row>
    <row r="200" spans="1:10" x14ac:dyDescent="0.25">
      <c r="A200" t="s">
        <v>488</v>
      </c>
      <c r="B200" s="6">
        <v>45600</v>
      </c>
      <c r="C200" t="s">
        <v>489</v>
      </c>
      <c r="D200" t="s">
        <v>468</v>
      </c>
      <c r="E200" t="s">
        <v>13</v>
      </c>
      <c r="F200">
        <v>1</v>
      </c>
      <c r="G200">
        <v>454.71</v>
      </c>
      <c r="H200">
        <v>0.16</v>
      </c>
      <c r="I200" t="s">
        <v>45</v>
      </c>
      <c r="J200">
        <v>381.95639999999997</v>
      </c>
    </row>
    <row r="201" spans="1:10" x14ac:dyDescent="0.25">
      <c r="A201" t="s">
        <v>490</v>
      </c>
      <c r="B201" s="6">
        <v>45646</v>
      </c>
      <c r="C201" t="s">
        <v>491</v>
      </c>
      <c r="D201" t="s">
        <v>380</v>
      </c>
      <c r="E201" t="s">
        <v>12</v>
      </c>
      <c r="F201">
        <v>2</v>
      </c>
      <c r="G201">
        <v>397.63</v>
      </c>
      <c r="H201">
        <v>0.26</v>
      </c>
      <c r="I201" t="s">
        <v>41</v>
      </c>
      <c r="J201">
        <v>588.49239999999998</v>
      </c>
    </row>
    <row r="202" spans="1:10" x14ac:dyDescent="0.25">
      <c r="A202" t="s">
        <v>492</v>
      </c>
      <c r="B202" s="6">
        <v>45725</v>
      </c>
      <c r="C202" t="s">
        <v>493</v>
      </c>
      <c r="D202" t="s">
        <v>241</v>
      </c>
      <c r="E202" t="s">
        <v>13</v>
      </c>
      <c r="F202">
        <v>3</v>
      </c>
      <c r="G202">
        <v>748.56</v>
      </c>
      <c r="H202">
        <v>0.26</v>
      </c>
      <c r="I202" t="s">
        <v>45</v>
      </c>
      <c r="J202">
        <v>1661.8032000000001</v>
      </c>
    </row>
    <row r="203" spans="1:10" x14ac:dyDescent="0.25">
      <c r="A203" t="s">
        <v>494</v>
      </c>
      <c r="B203" s="6">
        <v>45742</v>
      </c>
      <c r="C203" t="s">
        <v>100</v>
      </c>
      <c r="D203" t="s">
        <v>70</v>
      </c>
      <c r="E203" t="s">
        <v>11</v>
      </c>
      <c r="F203">
        <v>1</v>
      </c>
      <c r="G203">
        <v>885.72</v>
      </c>
      <c r="H203">
        <v>0.15</v>
      </c>
      <c r="I203" t="s">
        <v>41</v>
      </c>
      <c r="J203">
        <v>752.86199999999997</v>
      </c>
    </row>
    <row r="204" spans="1:10" x14ac:dyDescent="0.25">
      <c r="A204" t="s">
        <v>495</v>
      </c>
      <c r="B204" s="6">
        <v>45750</v>
      </c>
      <c r="C204" t="s">
        <v>430</v>
      </c>
      <c r="D204" t="s">
        <v>496</v>
      </c>
      <c r="E204" t="s">
        <v>8</v>
      </c>
      <c r="F204">
        <v>4</v>
      </c>
      <c r="G204">
        <v>408.07</v>
      </c>
      <c r="H204">
        <v>0.28000000000000003</v>
      </c>
      <c r="I204" t="s">
        <v>52</v>
      </c>
      <c r="J204">
        <v>1175.2416000000001</v>
      </c>
    </row>
    <row r="205" spans="1:10" x14ac:dyDescent="0.25">
      <c r="A205" t="s">
        <v>497</v>
      </c>
      <c r="B205" s="6">
        <v>45327</v>
      </c>
      <c r="C205" t="s">
        <v>498</v>
      </c>
      <c r="D205" t="s">
        <v>82</v>
      </c>
      <c r="E205" t="s">
        <v>16</v>
      </c>
      <c r="F205">
        <v>2</v>
      </c>
      <c r="G205">
        <v>597.07000000000005</v>
      </c>
      <c r="H205">
        <v>0.28000000000000003</v>
      </c>
      <c r="I205" t="s">
        <v>45</v>
      </c>
      <c r="J205">
        <v>859.7808</v>
      </c>
    </row>
    <row r="206" spans="1:10" x14ac:dyDescent="0.25">
      <c r="A206" t="s">
        <v>499</v>
      </c>
      <c r="B206" s="6">
        <v>45465</v>
      </c>
      <c r="C206" t="s">
        <v>396</v>
      </c>
      <c r="D206" t="s">
        <v>113</v>
      </c>
      <c r="E206" t="s">
        <v>16</v>
      </c>
      <c r="F206">
        <v>3</v>
      </c>
      <c r="G206">
        <v>723.47</v>
      </c>
      <c r="H206">
        <v>0.12</v>
      </c>
      <c r="I206" t="s">
        <v>52</v>
      </c>
      <c r="J206">
        <v>1909.9608000000001</v>
      </c>
    </row>
    <row r="207" spans="1:10" x14ac:dyDescent="0.25">
      <c r="A207" t="s">
        <v>500</v>
      </c>
      <c r="B207" s="6">
        <v>45883</v>
      </c>
      <c r="C207" t="s">
        <v>501</v>
      </c>
      <c r="D207" t="s">
        <v>79</v>
      </c>
      <c r="E207" t="s">
        <v>12</v>
      </c>
      <c r="F207">
        <v>1</v>
      </c>
      <c r="G207">
        <v>479.93</v>
      </c>
      <c r="H207">
        <v>0.22</v>
      </c>
      <c r="I207" t="s">
        <v>41</v>
      </c>
      <c r="J207">
        <v>374.34539999999998</v>
      </c>
    </row>
    <row r="208" spans="1:10" x14ac:dyDescent="0.25">
      <c r="A208" t="s">
        <v>502</v>
      </c>
      <c r="B208" s="6">
        <v>45445</v>
      </c>
      <c r="C208" t="s">
        <v>398</v>
      </c>
      <c r="D208" t="s">
        <v>82</v>
      </c>
      <c r="E208" t="s">
        <v>23</v>
      </c>
      <c r="F208">
        <v>4</v>
      </c>
      <c r="G208">
        <v>362.81</v>
      </c>
      <c r="H208">
        <v>0.21</v>
      </c>
      <c r="I208" t="s">
        <v>52</v>
      </c>
      <c r="J208">
        <v>1146.4795999999999</v>
      </c>
    </row>
    <row r="209" spans="1:10" x14ac:dyDescent="0.25">
      <c r="A209" t="s">
        <v>503</v>
      </c>
      <c r="B209" s="6">
        <v>45640</v>
      </c>
      <c r="C209" t="s">
        <v>504</v>
      </c>
      <c r="D209" t="s">
        <v>139</v>
      </c>
      <c r="E209" t="s">
        <v>10</v>
      </c>
      <c r="F209">
        <v>1</v>
      </c>
      <c r="G209">
        <v>127.11</v>
      </c>
      <c r="H209">
        <v>0.01</v>
      </c>
      <c r="I209" t="s">
        <v>45</v>
      </c>
      <c r="J209">
        <v>125.8389</v>
      </c>
    </row>
    <row r="210" spans="1:10" x14ac:dyDescent="0.25">
      <c r="A210" t="s">
        <v>505</v>
      </c>
      <c r="B210" s="6">
        <v>45411</v>
      </c>
      <c r="C210" t="s">
        <v>506</v>
      </c>
      <c r="D210" t="s">
        <v>82</v>
      </c>
      <c r="E210" t="s">
        <v>24</v>
      </c>
      <c r="F210">
        <v>4</v>
      </c>
      <c r="G210">
        <v>931.26</v>
      </c>
      <c r="H210">
        <v>0.04</v>
      </c>
      <c r="I210" t="s">
        <v>41</v>
      </c>
      <c r="J210">
        <v>3576.0383999999999</v>
      </c>
    </row>
    <row r="211" spans="1:10" x14ac:dyDescent="0.25">
      <c r="A211" t="s">
        <v>507</v>
      </c>
      <c r="B211" s="6">
        <v>45224</v>
      </c>
      <c r="C211" t="s">
        <v>508</v>
      </c>
      <c r="D211" t="s">
        <v>113</v>
      </c>
      <c r="E211" t="s">
        <v>15</v>
      </c>
      <c r="F211">
        <v>1</v>
      </c>
      <c r="G211">
        <v>620.80999999999995</v>
      </c>
      <c r="H211">
        <v>0.04</v>
      </c>
      <c r="I211" t="s">
        <v>45</v>
      </c>
      <c r="J211">
        <v>595.97759999999994</v>
      </c>
    </row>
    <row r="212" spans="1:10" x14ac:dyDescent="0.25">
      <c r="A212" t="s">
        <v>509</v>
      </c>
      <c r="B212" s="6">
        <v>45497</v>
      </c>
      <c r="C212" t="s">
        <v>95</v>
      </c>
      <c r="D212" t="s">
        <v>281</v>
      </c>
      <c r="E212" t="s">
        <v>9</v>
      </c>
      <c r="F212">
        <v>1</v>
      </c>
      <c r="G212">
        <v>823.26</v>
      </c>
      <c r="H212">
        <v>0.27</v>
      </c>
      <c r="I212" t="s">
        <v>52</v>
      </c>
      <c r="J212">
        <v>600.97979999999995</v>
      </c>
    </row>
    <row r="213" spans="1:10" x14ac:dyDescent="0.25">
      <c r="A213" t="s">
        <v>510</v>
      </c>
      <c r="B213" s="6">
        <v>45807</v>
      </c>
      <c r="C213" t="s">
        <v>511</v>
      </c>
      <c r="D213" t="s">
        <v>93</v>
      </c>
      <c r="E213" t="s">
        <v>15</v>
      </c>
      <c r="F213">
        <v>3</v>
      </c>
      <c r="G213">
        <v>681.01</v>
      </c>
      <c r="H213">
        <v>0.27</v>
      </c>
      <c r="I213" t="s">
        <v>52</v>
      </c>
      <c r="J213">
        <v>1491.4119000000001</v>
      </c>
    </row>
    <row r="214" spans="1:10" x14ac:dyDescent="0.25">
      <c r="A214" t="s">
        <v>512</v>
      </c>
      <c r="B214" s="6">
        <v>45942</v>
      </c>
      <c r="C214" t="s">
        <v>513</v>
      </c>
      <c r="D214" t="s">
        <v>61</v>
      </c>
      <c r="E214" t="s">
        <v>26</v>
      </c>
      <c r="F214">
        <v>4</v>
      </c>
      <c r="G214">
        <v>119.83</v>
      </c>
      <c r="H214">
        <v>0.13</v>
      </c>
      <c r="I214" t="s">
        <v>41</v>
      </c>
      <c r="J214">
        <v>417.00839999999999</v>
      </c>
    </row>
    <row r="215" spans="1:10" x14ac:dyDescent="0.25">
      <c r="A215" t="s">
        <v>514</v>
      </c>
      <c r="B215" s="6">
        <v>45314</v>
      </c>
      <c r="C215" t="s">
        <v>405</v>
      </c>
      <c r="D215" t="s">
        <v>170</v>
      </c>
      <c r="E215" t="s">
        <v>9</v>
      </c>
      <c r="F215">
        <v>1</v>
      </c>
      <c r="G215">
        <v>575.66</v>
      </c>
      <c r="H215">
        <v>0.03</v>
      </c>
      <c r="I215" t="s">
        <v>45</v>
      </c>
      <c r="J215">
        <v>558.39019999999994</v>
      </c>
    </row>
    <row r="216" spans="1:10" x14ac:dyDescent="0.25">
      <c r="A216" t="s">
        <v>515</v>
      </c>
      <c r="B216" s="6">
        <v>45943</v>
      </c>
      <c r="C216" t="s">
        <v>516</v>
      </c>
      <c r="D216" t="s">
        <v>357</v>
      </c>
      <c r="E216" t="s">
        <v>23</v>
      </c>
      <c r="F216">
        <v>1</v>
      </c>
      <c r="G216">
        <v>775.84</v>
      </c>
      <c r="H216">
        <v>0.26</v>
      </c>
      <c r="I216" t="s">
        <v>41</v>
      </c>
      <c r="J216">
        <v>574.12160000000006</v>
      </c>
    </row>
    <row r="217" spans="1:10" x14ac:dyDescent="0.25">
      <c r="A217" t="s">
        <v>517</v>
      </c>
      <c r="B217" s="6">
        <v>45356</v>
      </c>
      <c r="C217" t="s">
        <v>81</v>
      </c>
      <c r="D217" t="s">
        <v>338</v>
      </c>
      <c r="E217" t="s">
        <v>16</v>
      </c>
      <c r="F217">
        <v>3</v>
      </c>
      <c r="G217">
        <v>318.43</v>
      </c>
      <c r="H217">
        <v>0.05</v>
      </c>
      <c r="I217" t="s">
        <v>41</v>
      </c>
      <c r="J217">
        <v>907.52549999999997</v>
      </c>
    </row>
    <row r="218" spans="1:10" x14ac:dyDescent="0.25">
      <c r="A218" t="s">
        <v>518</v>
      </c>
      <c r="B218" s="6">
        <v>45854</v>
      </c>
      <c r="C218" t="s">
        <v>519</v>
      </c>
      <c r="D218" t="s">
        <v>101</v>
      </c>
      <c r="E218" t="s">
        <v>15</v>
      </c>
      <c r="F218">
        <v>3</v>
      </c>
      <c r="G218">
        <v>141.6</v>
      </c>
      <c r="H218">
        <v>0.08</v>
      </c>
      <c r="I218" t="s">
        <v>52</v>
      </c>
      <c r="J218">
        <v>390.81599999999997</v>
      </c>
    </row>
    <row r="219" spans="1:10" x14ac:dyDescent="0.25">
      <c r="A219" t="s">
        <v>520</v>
      </c>
      <c r="B219" s="6">
        <v>45219</v>
      </c>
      <c r="C219" t="s">
        <v>521</v>
      </c>
      <c r="D219" t="s">
        <v>58</v>
      </c>
      <c r="E219" t="s">
        <v>26</v>
      </c>
      <c r="F219">
        <v>1</v>
      </c>
      <c r="G219">
        <v>332.82</v>
      </c>
      <c r="H219">
        <v>0.14000000000000001</v>
      </c>
      <c r="I219" t="s">
        <v>45</v>
      </c>
      <c r="J219">
        <v>286.22519999999997</v>
      </c>
    </row>
    <row r="220" spans="1:10" x14ac:dyDescent="0.25">
      <c r="A220" t="s">
        <v>522</v>
      </c>
      <c r="B220" s="6">
        <v>45447</v>
      </c>
      <c r="C220" t="s">
        <v>523</v>
      </c>
      <c r="D220" t="s">
        <v>101</v>
      </c>
      <c r="E220" t="s">
        <v>8</v>
      </c>
      <c r="F220">
        <v>4</v>
      </c>
      <c r="G220">
        <v>640.97</v>
      </c>
      <c r="H220">
        <v>0.11</v>
      </c>
      <c r="I220" t="s">
        <v>52</v>
      </c>
      <c r="J220">
        <v>2281.8532</v>
      </c>
    </row>
    <row r="221" spans="1:10" x14ac:dyDescent="0.25">
      <c r="A221" t="s">
        <v>524</v>
      </c>
      <c r="B221" s="6">
        <v>45225</v>
      </c>
      <c r="C221" t="s">
        <v>165</v>
      </c>
      <c r="D221" t="s">
        <v>315</v>
      </c>
      <c r="E221" t="s">
        <v>22</v>
      </c>
      <c r="F221">
        <v>4</v>
      </c>
      <c r="G221">
        <v>75.37</v>
      </c>
      <c r="H221">
        <v>0.02</v>
      </c>
      <c r="I221" t="s">
        <v>52</v>
      </c>
      <c r="J221">
        <v>295.4504</v>
      </c>
    </row>
    <row r="222" spans="1:10" x14ac:dyDescent="0.25">
      <c r="A222" t="s">
        <v>525</v>
      </c>
      <c r="B222" s="6">
        <v>45754</v>
      </c>
      <c r="C222" t="s">
        <v>526</v>
      </c>
      <c r="D222" t="s">
        <v>142</v>
      </c>
      <c r="E222" t="s">
        <v>25</v>
      </c>
      <c r="F222">
        <v>3</v>
      </c>
      <c r="G222">
        <v>434.55</v>
      </c>
      <c r="H222">
        <v>0.08</v>
      </c>
      <c r="I222" t="s">
        <v>52</v>
      </c>
      <c r="J222">
        <v>1199.3579999999999</v>
      </c>
    </row>
    <row r="223" spans="1:10" x14ac:dyDescent="0.25">
      <c r="A223" t="s">
        <v>527</v>
      </c>
      <c r="B223" s="6">
        <v>45729</v>
      </c>
      <c r="C223" t="s">
        <v>528</v>
      </c>
      <c r="D223" t="s">
        <v>155</v>
      </c>
      <c r="E223" t="s">
        <v>21</v>
      </c>
      <c r="F223">
        <v>4</v>
      </c>
      <c r="G223">
        <v>652.28</v>
      </c>
      <c r="H223">
        <v>0.15</v>
      </c>
      <c r="I223" t="s">
        <v>41</v>
      </c>
      <c r="J223">
        <v>2217.752</v>
      </c>
    </row>
    <row r="224" spans="1:10" x14ac:dyDescent="0.25">
      <c r="A224" t="s">
        <v>529</v>
      </c>
      <c r="B224" s="6">
        <v>45480</v>
      </c>
      <c r="C224" t="s">
        <v>215</v>
      </c>
      <c r="D224" t="s">
        <v>51</v>
      </c>
      <c r="E224" t="s">
        <v>24</v>
      </c>
      <c r="F224">
        <v>3</v>
      </c>
      <c r="G224">
        <v>207.8</v>
      </c>
      <c r="H224">
        <v>0.15</v>
      </c>
      <c r="I224" t="s">
        <v>41</v>
      </c>
      <c r="J224">
        <v>529.8900000000001</v>
      </c>
    </row>
    <row r="225" spans="1:10" x14ac:dyDescent="0.25">
      <c r="A225" t="s">
        <v>530</v>
      </c>
      <c r="B225" s="6">
        <v>45361</v>
      </c>
      <c r="C225" t="s">
        <v>531</v>
      </c>
      <c r="D225" t="s">
        <v>532</v>
      </c>
      <c r="E225" t="s">
        <v>22</v>
      </c>
      <c r="F225">
        <v>4</v>
      </c>
      <c r="G225">
        <v>385.5</v>
      </c>
      <c r="H225">
        <v>0.03</v>
      </c>
      <c r="I225" t="s">
        <v>45</v>
      </c>
      <c r="J225">
        <v>1495.74</v>
      </c>
    </row>
    <row r="226" spans="1:10" x14ac:dyDescent="0.25">
      <c r="A226" t="s">
        <v>533</v>
      </c>
      <c r="B226" s="6">
        <v>45915</v>
      </c>
      <c r="C226" t="s">
        <v>534</v>
      </c>
      <c r="D226" t="s">
        <v>90</v>
      </c>
      <c r="E226" t="s">
        <v>13</v>
      </c>
      <c r="F226">
        <v>3</v>
      </c>
      <c r="G226">
        <v>548.19000000000005</v>
      </c>
      <c r="H226">
        <v>0.12</v>
      </c>
      <c r="I226" t="s">
        <v>41</v>
      </c>
      <c r="J226">
        <v>1447.2216000000001</v>
      </c>
    </row>
    <row r="227" spans="1:10" x14ac:dyDescent="0.25">
      <c r="A227" t="s">
        <v>535</v>
      </c>
      <c r="B227" s="6">
        <v>45607</v>
      </c>
      <c r="C227" t="s">
        <v>536</v>
      </c>
      <c r="D227" t="s">
        <v>418</v>
      </c>
      <c r="E227" t="s">
        <v>16</v>
      </c>
      <c r="F227">
        <v>3</v>
      </c>
      <c r="G227">
        <v>927.6</v>
      </c>
      <c r="H227">
        <v>0.09</v>
      </c>
      <c r="I227" t="s">
        <v>41</v>
      </c>
      <c r="J227">
        <v>2532.348</v>
      </c>
    </row>
    <row r="228" spans="1:10" x14ac:dyDescent="0.25">
      <c r="A228" t="s">
        <v>537</v>
      </c>
      <c r="B228" s="6">
        <v>45666</v>
      </c>
      <c r="C228" t="s">
        <v>521</v>
      </c>
      <c r="D228" t="s">
        <v>532</v>
      </c>
      <c r="E228" t="s">
        <v>10</v>
      </c>
      <c r="F228">
        <v>4</v>
      </c>
      <c r="G228">
        <v>585.04</v>
      </c>
      <c r="H228">
        <v>0.22</v>
      </c>
      <c r="I228" t="s">
        <v>45</v>
      </c>
      <c r="J228">
        <v>1825.3248000000001</v>
      </c>
    </row>
    <row r="229" spans="1:10" x14ac:dyDescent="0.25">
      <c r="A229" t="s">
        <v>538</v>
      </c>
      <c r="B229" s="6">
        <v>45406</v>
      </c>
      <c r="C229" t="s">
        <v>448</v>
      </c>
      <c r="D229" t="s">
        <v>76</v>
      </c>
      <c r="E229" t="s">
        <v>9</v>
      </c>
      <c r="F229">
        <v>2</v>
      </c>
      <c r="G229">
        <v>999.89</v>
      </c>
      <c r="H229">
        <v>0.09</v>
      </c>
      <c r="I229" t="s">
        <v>41</v>
      </c>
      <c r="J229">
        <v>1819.7998</v>
      </c>
    </row>
    <row r="230" spans="1:10" x14ac:dyDescent="0.25">
      <c r="A230" t="s">
        <v>539</v>
      </c>
      <c r="B230" s="6">
        <v>45284</v>
      </c>
      <c r="C230" t="s">
        <v>540</v>
      </c>
      <c r="D230" t="s">
        <v>134</v>
      </c>
      <c r="E230" t="s">
        <v>10</v>
      </c>
      <c r="F230">
        <v>2</v>
      </c>
      <c r="G230">
        <v>848.98</v>
      </c>
      <c r="H230">
        <v>0.04</v>
      </c>
      <c r="I230" t="s">
        <v>45</v>
      </c>
      <c r="J230">
        <v>1630.0416</v>
      </c>
    </row>
    <row r="231" spans="1:10" x14ac:dyDescent="0.25">
      <c r="A231" t="s">
        <v>541</v>
      </c>
      <c r="B231" s="6">
        <v>45348</v>
      </c>
      <c r="C231" t="s">
        <v>182</v>
      </c>
      <c r="D231" t="s">
        <v>98</v>
      </c>
      <c r="E231" t="s">
        <v>21</v>
      </c>
      <c r="F231">
        <v>3</v>
      </c>
      <c r="G231">
        <v>769.56</v>
      </c>
      <c r="H231">
        <v>0.08</v>
      </c>
      <c r="I231" t="s">
        <v>41</v>
      </c>
      <c r="J231">
        <v>2123.9856</v>
      </c>
    </row>
    <row r="232" spans="1:10" x14ac:dyDescent="0.25">
      <c r="A232" t="s">
        <v>542</v>
      </c>
      <c r="B232" s="6">
        <v>45676</v>
      </c>
      <c r="C232" t="s">
        <v>543</v>
      </c>
      <c r="D232" t="s">
        <v>357</v>
      </c>
      <c r="E232" t="s">
        <v>20</v>
      </c>
      <c r="F232">
        <v>3</v>
      </c>
      <c r="G232">
        <v>449.88</v>
      </c>
      <c r="H232">
        <v>0.1</v>
      </c>
      <c r="I232" t="s">
        <v>45</v>
      </c>
      <c r="J232">
        <v>1214.6759999999999</v>
      </c>
    </row>
    <row r="233" spans="1:10" x14ac:dyDescent="0.25">
      <c r="A233" t="s">
        <v>544</v>
      </c>
      <c r="B233" s="6">
        <v>45863</v>
      </c>
      <c r="C233" t="s">
        <v>545</v>
      </c>
      <c r="D233" t="s">
        <v>107</v>
      </c>
      <c r="E233" t="s">
        <v>19</v>
      </c>
      <c r="F233">
        <v>4</v>
      </c>
      <c r="G233">
        <v>383.74</v>
      </c>
      <c r="H233">
        <v>0.01</v>
      </c>
      <c r="I233" t="s">
        <v>41</v>
      </c>
      <c r="J233">
        <v>1519.6104</v>
      </c>
    </row>
    <row r="234" spans="1:10" x14ac:dyDescent="0.25">
      <c r="A234" t="s">
        <v>546</v>
      </c>
      <c r="B234" s="6">
        <v>45409</v>
      </c>
      <c r="C234" t="s">
        <v>124</v>
      </c>
      <c r="D234" t="s">
        <v>547</v>
      </c>
      <c r="E234" t="s">
        <v>17</v>
      </c>
      <c r="F234">
        <v>4</v>
      </c>
      <c r="G234">
        <v>794.97</v>
      </c>
      <c r="H234">
        <v>0.24</v>
      </c>
      <c r="I234" t="s">
        <v>45</v>
      </c>
      <c r="J234">
        <v>2416.7087999999999</v>
      </c>
    </row>
    <row r="235" spans="1:10" x14ac:dyDescent="0.25">
      <c r="A235" t="s">
        <v>548</v>
      </c>
      <c r="B235" s="6">
        <v>45880</v>
      </c>
      <c r="C235" t="s">
        <v>269</v>
      </c>
      <c r="D235" t="s">
        <v>139</v>
      </c>
      <c r="E235" t="s">
        <v>12</v>
      </c>
      <c r="F235">
        <v>1</v>
      </c>
      <c r="G235">
        <v>989.63</v>
      </c>
      <c r="H235">
        <v>0.05</v>
      </c>
      <c r="I235" t="s">
        <v>45</v>
      </c>
      <c r="J235">
        <v>940.1484999999999</v>
      </c>
    </row>
    <row r="236" spans="1:10" x14ac:dyDescent="0.25">
      <c r="A236" t="s">
        <v>549</v>
      </c>
      <c r="B236" s="6">
        <v>45731</v>
      </c>
      <c r="C236" t="s">
        <v>160</v>
      </c>
      <c r="D236" t="s">
        <v>289</v>
      </c>
      <c r="E236" t="s">
        <v>7</v>
      </c>
      <c r="F236">
        <v>1</v>
      </c>
      <c r="G236">
        <v>447.16</v>
      </c>
      <c r="H236">
        <v>0.22</v>
      </c>
      <c r="I236" t="s">
        <v>52</v>
      </c>
      <c r="J236">
        <v>348.78480000000002</v>
      </c>
    </row>
    <row r="237" spans="1:10" x14ac:dyDescent="0.25">
      <c r="A237" t="s">
        <v>550</v>
      </c>
      <c r="B237" s="6">
        <v>45671</v>
      </c>
      <c r="C237" t="s">
        <v>172</v>
      </c>
      <c r="D237" t="s">
        <v>152</v>
      </c>
      <c r="E237" t="s">
        <v>13</v>
      </c>
      <c r="F237">
        <v>1</v>
      </c>
      <c r="G237">
        <v>946.9</v>
      </c>
      <c r="H237">
        <v>0.28999999999999998</v>
      </c>
      <c r="I237" t="s">
        <v>52</v>
      </c>
      <c r="J237">
        <v>672.29899999999998</v>
      </c>
    </row>
    <row r="238" spans="1:10" x14ac:dyDescent="0.25">
      <c r="A238" t="s">
        <v>551</v>
      </c>
      <c r="B238" s="6">
        <v>45809</v>
      </c>
      <c r="C238" t="s">
        <v>552</v>
      </c>
      <c r="D238" t="s">
        <v>254</v>
      </c>
      <c r="E238" t="s">
        <v>7</v>
      </c>
      <c r="F238">
        <v>4</v>
      </c>
      <c r="G238">
        <v>469.68</v>
      </c>
      <c r="H238">
        <v>0.19</v>
      </c>
      <c r="I238" t="s">
        <v>41</v>
      </c>
      <c r="J238">
        <v>1521.7632000000001</v>
      </c>
    </row>
    <row r="239" spans="1:10" x14ac:dyDescent="0.25">
      <c r="A239" t="s">
        <v>553</v>
      </c>
      <c r="B239" s="6">
        <v>45559</v>
      </c>
      <c r="C239" t="s">
        <v>554</v>
      </c>
      <c r="D239" t="s">
        <v>411</v>
      </c>
      <c r="E239" t="s">
        <v>24</v>
      </c>
      <c r="F239">
        <v>4</v>
      </c>
      <c r="G239">
        <v>320.64</v>
      </c>
      <c r="H239">
        <v>0.2</v>
      </c>
      <c r="I239" t="s">
        <v>52</v>
      </c>
      <c r="J239">
        <v>1026.048</v>
      </c>
    </row>
    <row r="240" spans="1:10" x14ac:dyDescent="0.25">
      <c r="A240" t="s">
        <v>555</v>
      </c>
      <c r="B240" s="6">
        <v>45253</v>
      </c>
      <c r="C240" t="s">
        <v>487</v>
      </c>
      <c r="D240" t="s">
        <v>58</v>
      </c>
      <c r="E240" t="s">
        <v>12</v>
      </c>
      <c r="F240">
        <v>1</v>
      </c>
      <c r="G240">
        <v>594.44000000000005</v>
      </c>
      <c r="H240">
        <v>0.21</v>
      </c>
      <c r="I240" t="s">
        <v>41</v>
      </c>
      <c r="J240">
        <v>469.60759999999999</v>
      </c>
    </row>
    <row r="241" spans="1:10" x14ac:dyDescent="0.25">
      <c r="A241" t="s">
        <v>556</v>
      </c>
      <c r="B241" s="6">
        <v>45861</v>
      </c>
      <c r="C241" t="s">
        <v>557</v>
      </c>
      <c r="D241" t="s">
        <v>273</v>
      </c>
      <c r="E241" t="s">
        <v>15</v>
      </c>
      <c r="F241">
        <v>3</v>
      </c>
      <c r="G241">
        <v>91.7</v>
      </c>
      <c r="H241">
        <v>0.08</v>
      </c>
      <c r="I241" t="s">
        <v>52</v>
      </c>
      <c r="J241">
        <v>253.09200000000001</v>
      </c>
    </row>
    <row r="242" spans="1:10" x14ac:dyDescent="0.25">
      <c r="A242" t="s">
        <v>558</v>
      </c>
      <c r="B242" s="6">
        <v>45917</v>
      </c>
      <c r="C242" t="s">
        <v>559</v>
      </c>
      <c r="D242" t="s">
        <v>496</v>
      </c>
      <c r="E242" t="s">
        <v>19</v>
      </c>
      <c r="F242">
        <v>3</v>
      </c>
      <c r="G242">
        <v>741.33</v>
      </c>
      <c r="H242">
        <v>0.03</v>
      </c>
      <c r="I242" t="s">
        <v>41</v>
      </c>
      <c r="J242">
        <v>2157.2703000000001</v>
      </c>
    </row>
    <row r="243" spans="1:10" x14ac:dyDescent="0.25">
      <c r="A243" t="s">
        <v>560</v>
      </c>
      <c r="B243" s="6">
        <v>45754</v>
      </c>
      <c r="C243" t="s">
        <v>106</v>
      </c>
      <c r="D243" t="s">
        <v>142</v>
      </c>
      <c r="E243" t="s">
        <v>26</v>
      </c>
      <c r="F243">
        <v>1</v>
      </c>
      <c r="G243">
        <v>922.78</v>
      </c>
      <c r="H243">
        <v>0.28999999999999998</v>
      </c>
      <c r="I243" t="s">
        <v>52</v>
      </c>
      <c r="J243">
        <v>655.17379999999991</v>
      </c>
    </row>
    <row r="244" spans="1:10" x14ac:dyDescent="0.25">
      <c r="A244" t="s">
        <v>561</v>
      </c>
      <c r="B244" s="6">
        <v>45312</v>
      </c>
      <c r="C244" t="s">
        <v>288</v>
      </c>
      <c r="D244" t="s">
        <v>341</v>
      </c>
      <c r="E244" t="s">
        <v>23</v>
      </c>
      <c r="F244">
        <v>1</v>
      </c>
      <c r="G244">
        <v>394.35</v>
      </c>
      <c r="H244">
        <v>0.09</v>
      </c>
      <c r="I244" t="s">
        <v>45</v>
      </c>
      <c r="J244">
        <v>358.85849999999999</v>
      </c>
    </row>
    <row r="245" spans="1:10" x14ac:dyDescent="0.25">
      <c r="A245" t="s">
        <v>562</v>
      </c>
      <c r="B245" s="6">
        <v>45480</v>
      </c>
      <c r="C245" t="s">
        <v>563</v>
      </c>
      <c r="D245" t="s">
        <v>90</v>
      </c>
      <c r="E245" t="s">
        <v>18</v>
      </c>
      <c r="F245">
        <v>2</v>
      </c>
      <c r="G245">
        <v>703.95</v>
      </c>
      <c r="H245">
        <v>0.03</v>
      </c>
      <c r="I245" t="s">
        <v>41</v>
      </c>
      <c r="J245">
        <v>1365.663</v>
      </c>
    </row>
    <row r="246" spans="1:10" x14ac:dyDescent="0.25">
      <c r="A246" t="s">
        <v>564</v>
      </c>
      <c r="B246" s="6">
        <v>45780</v>
      </c>
      <c r="C246" t="s">
        <v>121</v>
      </c>
      <c r="D246" t="s">
        <v>338</v>
      </c>
      <c r="E246" t="s">
        <v>7</v>
      </c>
      <c r="F246">
        <v>4</v>
      </c>
      <c r="G246">
        <v>452.67</v>
      </c>
      <c r="H246">
        <v>0.28000000000000003</v>
      </c>
      <c r="I246" t="s">
        <v>45</v>
      </c>
      <c r="J246">
        <v>1303.6895999999999</v>
      </c>
    </row>
    <row r="247" spans="1:10" x14ac:dyDescent="0.25">
      <c r="A247" t="s">
        <v>565</v>
      </c>
      <c r="B247" s="6">
        <v>45349</v>
      </c>
      <c r="C247" t="s">
        <v>566</v>
      </c>
      <c r="D247" t="s">
        <v>341</v>
      </c>
      <c r="E247" t="s">
        <v>14</v>
      </c>
      <c r="F247">
        <v>2</v>
      </c>
      <c r="G247">
        <v>377.3</v>
      </c>
      <c r="H247">
        <v>0.15</v>
      </c>
      <c r="I247" t="s">
        <v>45</v>
      </c>
      <c r="J247">
        <v>641.41</v>
      </c>
    </row>
    <row r="248" spans="1:10" x14ac:dyDescent="0.25">
      <c r="A248" t="s">
        <v>567</v>
      </c>
      <c r="B248" s="6">
        <v>45846</v>
      </c>
      <c r="C248" t="s">
        <v>138</v>
      </c>
      <c r="D248" t="s">
        <v>44</v>
      </c>
      <c r="E248" t="s">
        <v>14</v>
      </c>
      <c r="F248">
        <v>2</v>
      </c>
      <c r="G248">
        <v>130.47999999999999</v>
      </c>
      <c r="H248">
        <v>0.23</v>
      </c>
      <c r="I248" t="s">
        <v>45</v>
      </c>
      <c r="J248">
        <v>200.9392</v>
      </c>
    </row>
    <row r="249" spans="1:10" x14ac:dyDescent="0.25">
      <c r="A249" t="s">
        <v>568</v>
      </c>
      <c r="B249" s="6">
        <v>45729</v>
      </c>
      <c r="C249" t="s">
        <v>86</v>
      </c>
      <c r="D249" t="s">
        <v>152</v>
      </c>
      <c r="E249" t="s">
        <v>19</v>
      </c>
      <c r="F249">
        <v>1</v>
      </c>
      <c r="G249">
        <v>809.45</v>
      </c>
      <c r="H249">
        <v>0.09</v>
      </c>
      <c r="I249" t="s">
        <v>52</v>
      </c>
      <c r="J249">
        <v>736.59950000000003</v>
      </c>
    </row>
    <row r="250" spans="1:10" x14ac:dyDescent="0.25">
      <c r="A250" t="s">
        <v>569</v>
      </c>
      <c r="B250" s="6">
        <v>45768</v>
      </c>
      <c r="C250" t="s">
        <v>570</v>
      </c>
      <c r="D250" t="s">
        <v>230</v>
      </c>
      <c r="E250" t="s">
        <v>16</v>
      </c>
      <c r="F250">
        <v>3</v>
      </c>
      <c r="G250">
        <v>499.12</v>
      </c>
      <c r="H250">
        <v>0.05</v>
      </c>
      <c r="I250" t="s">
        <v>45</v>
      </c>
      <c r="J250">
        <v>1422.492</v>
      </c>
    </row>
    <row r="251" spans="1:10" x14ac:dyDescent="0.25">
      <c r="A251" t="s">
        <v>571</v>
      </c>
      <c r="B251" s="6">
        <v>45606</v>
      </c>
      <c r="C251" t="s">
        <v>572</v>
      </c>
      <c r="D251" t="s">
        <v>573</v>
      </c>
      <c r="E251" t="s">
        <v>10</v>
      </c>
      <c r="F251">
        <v>2</v>
      </c>
      <c r="G251">
        <v>894.58</v>
      </c>
      <c r="H251">
        <v>0.25</v>
      </c>
      <c r="I251" t="s">
        <v>41</v>
      </c>
      <c r="J251">
        <v>1341.87</v>
      </c>
    </row>
    <row r="252" spans="1:10" x14ac:dyDescent="0.25">
      <c r="A252" t="s">
        <v>574</v>
      </c>
      <c r="B252" s="6">
        <v>45513</v>
      </c>
      <c r="C252" t="s">
        <v>286</v>
      </c>
      <c r="D252" t="s">
        <v>134</v>
      </c>
      <c r="E252" t="s">
        <v>16</v>
      </c>
      <c r="F252">
        <v>4</v>
      </c>
      <c r="G252">
        <v>578.39</v>
      </c>
      <c r="H252">
        <v>0.01</v>
      </c>
      <c r="I252" t="s">
        <v>41</v>
      </c>
      <c r="J252">
        <v>2290.4243999999999</v>
      </c>
    </row>
    <row r="253" spans="1:10" x14ac:dyDescent="0.25">
      <c r="A253" t="s">
        <v>575</v>
      </c>
      <c r="B253" s="6">
        <v>45356</v>
      </c>
      <c r="C253" t="s">
        <v>439</v>
      </c>
      <c r="D253" t="s">
        <v>576</v>
      </c>
      <c r="E253" t="s">
        <v>24</v>
      </c>
      <c r="F253">
        <v>4</v>
      </c>
      <c r="G253">
        <v>982.45</v>
      </c>
      <c r="H253">
        <v>0.2</v>
      </c>
      <c r="I253" t="s">
        <v>45</v>
      </c>
      <c r="J253">
        <v>3143.84</v>
      </c>
    </row>
    <row r="254" spans="1:10" x14ac:dyDescent="0.25">
      <c r="A254" t="s">
        <v>577</v>
      </c>
      <c r="B254" s="6">
        <v>45925</v>
      </c>
      <c r="C254" t="s">
        <v>578</v>
      </c>
      <c r="D254" t="s">
        <v>119</v>
      </c>
      <c r="E254" t="s">
        <v>26</v>
      </c>
      <c r="F254">
        <v>1</v>
      </c>
      <c r="G254">
        <v>549.52</v>
      </c>
      <c r="H254">
        <v>0.1</v>
      </c>
      <c r="I254" t="s">
        <v>45</v>
      </c>
      <c r="J254">
        <v>494.56799999999998</v>
      </c>
    </row>
    <row r="255" spans="1:10" x14ac:dyDescent="0.25">
      <c r="A255" t="s">
        <v>579</v>
      </c>
      <c r="B255" s="6">
        <v>45876</v>
      </c>
      <c r="C255" t="s">
        <v>580</v>
      </c>
      <c r="D255" t="s">
        <v>444</v>
      </c>
      <c r="E255" t="s">
        <v>25</v>
      </c>
      <c r="F255">
        <v>2</v>
      </c>
      <c r="G255">
        <v>239.92</v>
      </c>
      <c r="H255">
        <v>0.16</v>
      </c>
      <c r="I255" t="s">
        <v>41</v>
      </c>
      <c r="J255">
        <v>403.06560000000002</v>
      </c>
    </row>
    <row r="256" spans="1:10" x14ac:dyDescent="0.25">
      <c r="A256" t="s">
        <v>581</v>
      </c>
      <c r="B256" s="6">
        <v>45338</v>
      </c>
      <c r="C256" t="s">
        <v>582</v>
      </c>
      <c r="D256" t="s">
        <v>444</v>
      </c>
      <c r="E256" t="s">
        <v>13</v>
      </c>
      <c r="F256">
        <v>2</v>
      </c>
      <c r="G256">
        <v>878.05</v>
      </c>
      <c r="H256">
        <v>0.11</v>
      </c>
      <c r="I256" t="s">
        <v>45</v>
      </c>
      <c r="J256">
        <v>1562.9290000000001</v>
      </c>
    </row>
    <row r="257" spans="1:10" x14ac:dyDescent="0.25">
      <c r="A257" t="s">
        <v>583</v>
      </c>
      <c r="B257" s="6">
        <v>45746</v>
      </c>
      <c r="C257" t="s">
        <v>584</v>
      </c>
      <c r="D257" t="s">
        <v>263</v>
      </c>
      <c r="E257" t="s">
        <v>16</v>
      </c>
      <c r="F257">
        <v>3</v>
      </c>
      <c r="G257">
        <v>546.96</v>
      </c>
      <c r="H257">
        <v>0.19</v>
      </c>
      <c r="I257" t="s">
        <v>41</v>
      </c>
      <c r="J257">
        <v>1329.1128000000001</v>
      </c>
    </row>
    <row r="258" spans="1:10" x14ac:dyDescent="0.25">
      <c r="A258" t="s">
        <v>585</v>
      </c>
      <c r="B258" s="6">
        <v>45706</v>
      </c>
      <c r="C258" t="s">
        <v>586</v>
      </c>
      <c r="D258" t="s">
        <v>254</v>
      </c>
      <c r="E258" t="s">
        <v>17</v>
      </c>
      <c r="F258">
        <v>2</v>
      </c>
      <c r="G258">
        <v>71.77</v>
      </c>
      <c r="H258">
        <v>0.22</v>
      </c>
      <c r="I258" t="s">
        <v>41</v>
      </c>
      <c r="J258">
        <v>111.96120000000001</v>
      </c>
    </row>
    <row r="259" spans="1:10" x14ac:dyDescent="0.25">
      <c r="A259" t="s">
        <v>587</v>
      </c>
      <c r="B259" s="6">
        <v>45717</v>
      </c>
      <c r="C259" t="s">
        <v>588</v>
      </c>
      <c r="D259" t="s">
        <v>73</v>
      </c>
      <c r="E259" t="s">
        <v>8</v>
      </c>
      <c r="F259">
        <v>2</v>
      </c>
      <c r="G259">
        <v>679.86</v>
      </c>
      <c r="H259">
        <v>0.22</v>
      </c>
      <c r="I259" t="s">
        <v>52</v>
      </c>
      <c r="J259">
        <v>1060.5816</v>
      </c>
    </row>
    <row r="260" spans="1:10" x14ac:dyDescent="0.25">
      <c r="A260" t="s">
        <v>589</v>
      </c>
      <c r="B260" s="6">
        <v>45300</v>
      </c>
      <c r="C260" t="s">
        <v>590</v>
      </c>
      <c r="D260" t="s">
        <v>343</v>
      </c>
      <c r="E260" t="s">
        <v>24</v>
      </c>
      <c r="F260">
        <v>1</v>
      </c>
      <c r="G260">
        <v>222.94</v>
      </c>
      <c r="H260">
        <v>0.19</v>
      </c>
      <c r="I260" t="s">
        <v>41</v>
      </c>
      <c r="J260">
        <v>180.5814</v>
      </c>
    </row>
    <row r="261" spans="1:10" x14ac:dyDescent="0.25">
      <c r="A261" t="s">
        <v>591</v>
      </c>
      <c r="B261" s="6">
        <v>45773</v>
      </c>
      <c r="C261" t="s">
        <v>592</v>
      </c>
      <c r="D261" t="s">
        <v>343</v>
      </c>
      <c r="E261" t="s">
        <v>9</v>
      </c>
      <c r="F261">
        <v>2</v>
      </c>
      <c r="G261">
        <v>355.3</v>
      </c>
      <c r="I261" t="s">
        <v>45</v>
      </c>
      <c r="J261">
        <v>589.798</v>
      </c>
    </row>
    <row r="262" spans="1:10" x14ac:dyDescent="0.25">
      <c r="A262" t="s">
        <v>593</v>
      </c>
      <c r="B262" s="6">
        <v>45497</v>
      </c>
      <c r="C262" t="s">
        <v>594</v>
      </c>
      <c r="D262" t="s">
        <v>184</v>
      </c>
      <c r="E262" t="s">
        <v>26</v>
      </c>
      <c r="F262">
        <v>4</v>
      </c>
      <c r="G262">
        <v>611.29999999999995</v>
      </c>
      <c r="H262">
        <v>0.11</v>
      </c>
      <c r="I262" t="s">
        <v>45</v>
      </c>
      <c r="J262">
        <v>2176.2280000000001</v>
      </c>
    </row>
    <row r="263" spans="1:10" x14ac:dyDescent="0.25">
      <c r="A263" t="s">
        <v>595</v>
      </c>
      <c r="B263" s="6">
        <v>45742</v>
      </c>
      <c r="C263" t="s">
        <v>596</v>
      </c>
      <c r="D263" t="s">
        <v>597</v>
      </c>
      <c r="E263" t="s">
        <v>15</v>
      </c>
      <c r="F263">
        <v>4</v>
      </c>
      <c r="G263">
        <v>849.21</v>
      </c>
      <c r="H263">
        <v>7.0000000000000007E-2</v>
      </c>
      <c r="I263" t="s">
        <v>41</v>
      </c>
      <c r="J263">
        <v>3159.0612000000001</v>
      </c>
    </row>
    <row r="264" spans="1:10" x14ac:dyDescent="0.25">
      <c r="A264" t="s">
        <v>598</v>
      </c>
      <c r="B264" s="6">
        <v>45713</v>
      </c>
      <c r="C264" t="s">
        <v>599</v>
      </c>
      <c r="D264" t="s">
        <v>312</v>
      </c>
      <c r="E264" t="s">
        <v>14</v>
      </c>
      <c r="F264">
        <v>3</v>
      </c>
      <c r="G264">
        <v>553.12</v>
      </c>
      <c r="H264">
        <v>0.28000000000000003</v>
      </c>
      <c r="I264" t="s">
        <v>52</v>
      </c>
      <c r="J264">
        <v>1194.7392</v>
      </c>
    </row>
    <row r="265" spans="1:10" x14ac:dyDescent="0.25">
      <c r="A265" t="s">
        <v>600</v>
      </c>
      <c r="B265" s="6">
        <v>45826</v>
      </c>
      <c r="C265" t="s">
        <v>601</v>
      </c>
      <c r="D265" t="s">
        <v>251</v>
      </c>
      <c r="E265" t="s">
        <v>16</v>
      </c>
      <c r="F265">
        <v>2</v>
      </c>
      <c r="G265">
        <v>903.08</v>
      </c>
      <c r="H265">
        <v>0.18</v>
      </c>
      <c r="I265" t="s">
        <v>52</v>
      </c>
      <c r="J265">
        <v>1481.0512000000001</v>
      </c>
    </row>
    <row r="266" spans="1:10" x14ac:dyDescent="0.25">
      <c r="A266" t="s">
        <v>602</v>
      </c>
      <c r="B266" s="6">
        <v>45648</v>
      </c>
      <c r="C266" t="s">
        <v>454</v>
      </c>
      <c r="D266" t="s">
        <v>142</v>
      </c>
      <c r="E266" t="s">
        <v>18</v>
      </c>
      <c r="F266">
        <v>4</v>
      </c>
      <c r="G266">
        <v>640.23</v>
      </c>
      <c r="H266">
        <v>0.06</v>
      </c>
      <c r="I266" t="s">
        <v>52</v>
      </c>
      <c r="J266">
        <v>2407.2647999999999</v>
      </c>
    </row>
    <row r="267" spans="1:10" x14ac:dyDescent="0.25">
      <c r="A267" t="s">
        <v>603</v>
      </c>
      <c r="B267" s="6">
        <v>45836</v>
      </c>
      <c r="C267" t="s">
        <v>604</v>
      </c>
      <c r="D267" t="s">
        <v>178</v>
      </c>
      <c r="E267" t="s">
        <v>13</v>
      </c>
      <c r="F267">
        <v>1</v>
      </c>
      <c r="G267">
        <v>518</v>
      </c>
      <c r="H267">
        <v>0.25</v>
      </c>
      <c r="I267" t="s">
        <v>41</v>
      </c>
      <c r="J267">
        <v>388.5</v>
      </c>
    </row>
    <row r="268" spans="1:10" x14ac:dyDescent="0.25">
      <c r="A268" t="s">
        <v>605</v>
      </c>
      <c r="B268" s="6">
        <v>45437</v>
      </c>
      <c r="C268" t="s">
        <v>606</v>
      </c>
      <c r="D268" t="s">
        <v>607</v>
      </c>
      <c r="E268" t="s">
        <v>11</v>
      </c>
      <c r="F268">
        <v>4</v>
      </c>
      <c r="G268">
        <v>779.25</v>
      </c>
      <c r="H268">
        <v>0.25</v>
      </c>
      <c r="I268" t="s">
        <v>41</v>
      </c>
      <c r="J268">
        <v>2337.75</v>
      </c>
    </row>
    <row r="269" spans="1:10" x14ac:dyDescent="0.25">
      <c r="A269" t="s">
        <v>608</v>
      </c>
      <c r="B269" s="6">
        <v>45807</v>
      </c>
      <c r="C269" t="s">
        <v>609</v>
      </c>
      <c r="D269" t="s">
        <v>241</v>
      </c>
      <c r="E269" t="s">
        <v>14</v>
      </c>
      <c r="F269">
        <v>2</v>
      </c>
      <c r="G269">
        <v>467.75</v>
      </c>
      <c r="H269">
        <v>0.26</v>
      </c>
      <c r="I269" t="s">
        <v>41</v>
      </c>
      <c r="J269">
        <v>692.27</v>
      </c>
    </row>
    <row r="270" spans="1:10" x14ac:dyDescent="0.25">
      <c r="A270" t="s">
        <v>610</v>
      </c>
      <c r="B270" s="6">
        <v>45555</v>
      </c>
      <c r="C270" t="s">
        <v>271</v>
      </c>
      <c r="D270" t="s">
        <v>315</v>
      </c>
      <c r="E270" t="s">
        <v>25</v>
      </c>
      <c r="F270">
        <v>3</v>
      </c>
      <c r="H270">
        <v>0.06</v>
      </c>
      <c r="I270" t="s">
        <v>41</v>
      </c>
      <c r="J270">
        <v>315.24779999999998</v>
      </c>
    </row>
    <row r="271" spans="1:10" x14ac:dyDescent="0.25">
      <c r="A271" t="s">
        <v>611</v>
      </c>
      <c r="B271" s="6">
        <v>45803</v>
      </c>
      <c r="C271" t="s">
        <v>612</v>
      </c>
      <c r="D271" t="s">
        <v>613</v>
      </c>
      <c r="E271" t="s">
        <v>7</v>
      </c>
      <c r="F271">
        <v>4</v>
      </c>
      <c r="G271">
        <v>747.01</v>
      </c>
      <c r="H271">
        <v>0.13</v>
      </c>
      <c r="I271" t="s">
        <v>45</v>
      </c>
      <c r="J271">
        <v>2599.5947999999999</v>
      </c>
    </row>
    <row r="272" spans="1:10" x14ac:dyDescent="0.25">
      <c r="A272" t="s">
        <v>614</v>
      </c>
      <c r="B272" s="6">
        <v>45735</v>
      </c>
      <c r="C272" t="s">
        <v>615</v>
      </c>
      <c r="D272" t="s">
        <v>184</v>
      </c>
      <c r="E272" t="s">
        <v>19</v>
      </c>
      <c r="F272">
        <v>4</v>
      </c>
      <c r="G272">
        <v>461.83</v>
      </c>
      <c r="H272">
        <v>0.28000000000000003</v>
      </c>
      <c r="I272" t="s">
        <v>45</v>
      </c>
      <c r="J272">
        <v>1330.0704000000001</v>
      </c>
    </row>
    <row r="273" spans="1:10" x14ac:dyDescent="0.25">
      <c r="A273" t="s">
        <v>616</v>
      </c>
      <c r="B273" s="6">
        <v>45750</v>
      </c>
      <c r="C273" t="s">
        <v>617</v>
      </c>
      <c r="D273" t="s">
        <v>64</v>
      </c>
      <c r="E273" t="s">
        <v>15</v>
      </c>
      <c r="F273">
        <v>2</v>
      </c>
      <c r="G273">
        <v>105.15</v>
      </c>
      <c r="H273">
        <v>0.06</v>
      </c>
      <c r="I273" t="s">
        <v>41</v>
      </c>
      <c r="J273">
        <v>197.68199999999999</v>
      </c>
    </row>
    <row r="274" spans="1:10" x14ac:dyDescent="0.25">
      <c r="A274" t="s">
        <v>618</v>
      </c>
      <c r="B274" s="6">
        <v>45693</v>
      </c>
      <c r="C274" t="s">
        <v>459</v>
      </c>
      <c r="D274" t="s">
        <v>158</v>
      </c>
      <c r="E274" t="s">
        <v>10</v>
      </c>
      <c r="F274">
        <v>3</v>
      </c>
      <c r="G274">
        <v>610.24</v>
      </c>
      <c r="H274">
        <v>0.17</v>
      </c>
      <c r="I274" t="s">
        <v>52</v>
      </c>
      <c r="J274">
        <v>1519.4975999999999</v>
      </c>
    </row>
    <row r="275" spans="1:10" x14ac:dyDescent="0.25">
      <c r="A275" t="s">
        <v>619</v>
      </c>
      <c r="B275" s="6">
        <v>45667</v>
      </c>
      <c r="C275" t="s">
        <v>620</v>
      </c>
      <c r="D275" t="s">
        <v>44</v>
      </c>
      <c r="E275" t="s">
        <v>15</v>
      </c>
      <c r="F275">
        <v>1</v>
      </c>
      <c r="G275">
        <v>872.12</v>
      </c>
      <c r="H275">
        <v>7.0000000000000007E-2</v>
      </c>
      <c r="I275" t="s">
        <v>45</v>
      </c>
      <c r="J275">
        <v>811.07159999999999</v>
      </c>
    </row>
    <row r="276" spans="1:10" x14ac:dyDescent="0.25">
      <c r="A276" t="s">
        <v>621</v>
      </c>
      <c r="B276" s="6">
        <v>45316</v>
      </c>
      <c r="C276" t="s">
        <v>606</v>
      </c>
      <c r="D276" t="s">
        <v>147</v>
      </c>
      <c r="E276" t="s">
        <v>8</v>
      </c>
      <c r="F276">
        <v>1</v>
      </c>
      <c r="G276">
        <v>406.79</v>
      </c>
      <c r="H276">
        <v>0.03</v>
      </c>
      <c r="I276" t="s">
        <v>52</v>
      </c>
      <c r="J276">
        <v>394.58629999999999</v>
      </c>
    </row>
    <row r="277" spans="1:10" x14ac:dyDescent="0.25">
      <c r="A277" t="s">
        <v>622</v>
      </c>
      <c r="B277" s="6">
        <v>45932</v>
      </c>
      <c r="C277" t="s">
        <v>219</v>
      </c>
      <c r="D277" t="s">
        <v>289</v>
      </c>
      <c r="E277" t="s">
        <v>21</v>
      </c>
      <c r="F277">
        <v>1</v>
      </c>
      <c r="G277">
        <v>606.01</v>
      </c>
      <c r="H277">
        <v>0.04</v>
      </c>
      <c r="I277" t="s">
        <v>45</v>
      </c>
      <c r="J277">
        <v>581.76959999999997</v>
      </c>
    </row>
    <row r="278" spans="1:10" x14ac:dyDescent="0.25">
      <c r="A278" t="s">
        <v>623</v>
      </c>
      <c r="B278" s="6">
        <v>45483</v>
      </c>
      <c r="C278" t="s">
        <v>367</v>
      </c>
      <c r="D278" t="s">
        <v>254</v>
      </c>
      <c r="E278" t="s">
        <v>12</v>
      </c>
      <c r="F278">
        <v>4</v>
      </c>
      <c r="G278">
        <v>322.58</v>
      </c>
      <c r="H278">
        <v>0.06</v>
      </c>
      <c r="I278" t="s">
        <v>41</v>
      </c>
      <c r="J278">
        <v>1212.9007999999999</v>
      </c>
    </row>
    <row r="279" spans="1:10" x14ac:dyDescent="0.25">
      <c r="A279" t="s">
        <v>624</v>
      </c>
      <c r="B279" s="6">
        <v>45661</v>
      </c>
      <c r="C279" t="s">
        <v>625</v>
      </c>
      <c r="D279" t="s">
        <v>122</v>
      </c>
      <c r="E279" t="s">
        <v>25</v>
      </c>
      <c r="F279">
        <v>4</v>
      </c>
      <c r="G279">
        <v>463.17</v>
      </c>
      <c r="H279">
        <v>0.06</v>
      </c>
      <c r="I279" t="s">
        <v>45</v>
      </c>
      <c r="J279">
        <v>1741.5192</v>
      </c>
    </row>
    <row r="280" spans="1:10" x14ac:dyDescent="0.25">
      <c r="A280" t="s">
        <v>626</v>
      </c>
      <c r="B280" s="6">
        <v>45798</v>
      </c>
      <c r="C280" t="s">
        <v>627</v>
      </c>
      <c r="D280" t="s">
        <v>293</v>
      </c>
      <c r="E280" t="s">
        <v>14</v>
      </c>
      <c r="F280">
        <v>4</v>
      </c>
      <c r="G280">
        <v>285.82</v>
      </c>
      <c r="H280">
        <v>0.18</v>
      </c>
      <c r="I280" t="s">
        <v>45</v>
      </c>
      <c r="J280">
        <v>937.4896</v>
      </c>
    </row>
    <row r="281" spans="1:10" x14ac:dyDescent="0.25">
      <c r="A281" t="s">
        <v>628</v>
      </c>
      <c r="B281" s="6">
        <v>45868</v>
      </c>
      <c r="C281" t="s">
        <v>629</v>
      </c>
      <c r="D281" t="s">
        <v>613</v>
      </c>
      <c r="E281" t="s">
        <v>18</v>
      </c>
      <c r="F281">
        <v>3</v>
      </c>
      <c r="G281">
        <v>995.38</v>
      </c>
      <c r="H281">
        <v>0.1</v>
      </c>
      <c r="I281" t="s">
        <v>45</v>
      </c>
      <c r="J281">
        <v>2687.5259999999998</v>
      </c>
    </row>
    <row r="282" spans="1:10" x14ac:dyDescent="0.25">
      <c r="A282" t="s">
        <v>630</v>
      </c>
      <c r="B282" s="6">
        <v>45757</v>
      </c>
      <c r="C282" t="s">
        <v>314</v>
      </c>
      <c r="D282" t="s">
        <v>496</v>
      </c>
      <c r="E282" t="s">
        <v>15</v>
      </c>
      <c r="F282">
        <v>1</v>
      </c>
      <c r="G282">
        <v>329.31</v>
      </c>
      <c r="H282">
        <v>0.09</v>
      </c>
      <c r="I282" t="s">
        <v>41</v>
      </c>
      <c r="J282">
        <v>299.6721</v>
      </c>
    </row>
    <row r="283" spans="1:10" x14ac:dyDescent="0.25">
      <c r="A283" t="s">
        <v>631</v>
      </c>
      <c r="B283" s="6">
        <v>45475</v>
      </c>
      <c r="C283" t="s">
        <v>632</v>
      </c>
      <c r="D283" t="s">
        <v>196</v>
      </c>
      <c r="E283" t="s">
        <v>23</v>
      </c>
      <c r="F283">
        <v>3</v>
      </c>
      <c r="G283">
        <v>64.2</v>
      </c>
      <c r="H283">
        <v>0.08</v>
      </c>
      <c r="I283" t="s">
        <v>52</v>
      </c>
      <c r="J283">
        <v>177.19200000000001</v>
      </c>
    </row>
    <row r="284" spans="1:10" x14ac:dyDescent="0.25">
      <c r="A284" t="s">
        <v>633</v>
      </c>
      <c r="B284" s="6">
        <v>45829</v>
      </c>
      <c r="C284" t="s">
        <v>634</v>
      </c>
      <c r="D284" t="s">
        <v>401</v>
      </c>
      <c r="E284" t="s">
        <v>20</v>
      </c>
      <c r="F284">
        <v>3</v>
      </c>
      <c r="G284">
        <v>697.13</v>
      </c>
      <c r="H284">
        <v>0.25</v>
      </c>
      <c r="I284" t="s">
        <v>52</v>
      </c>
      <c r="J284">
        <v>1568.5425</v>
      </c>
    </row>
    <row r="285" spans="1:10" x14ac:dyDescent="0.25">
      <c r="A285" t="s">
        <v>635</v>
      </c>
      <c r="B285" s="6">
        <v>45639</v>
      </c>
      <c r="C285" t="s">
        <v>396</v>
      </c>
      <c r="D285" t="s">
        <v>636</v>
      </c>
      <c r="E285" t="s">
        <v>12</v>
      </c>
      <c r="F285">
        <v>3</v>
      </c>
      <c r="G285">
        <v>134.30000000000001</v>
      </c>
      <c r="H285">
        <v>0.14000000000000001</v>
      </c>
      <c r="I285" t="s">
        <v>41</v>
      </c>
      <c r="J285">
        <v>346.49400000000003</v>
      </c>
    </row>
    <row r="286" spans="1:10" x14ac:dyDescent="0.25">
      <c r="A286" t="s">
        <v>637</v>
      </c>
      <c r="B286" s="6">
        <v>45518</v>
      </c>
      <c r="C286" t="s">
        <v>638</v>
      </c>
      <c r="D286" t="s">
        <v>639</v>
      </c>
      <c r="E286" t="s">
        <v>20</v>
      </c>
      <c r="F286">
        <v>1</v>
      </c>
      <c r="G286">
        <v>520.92999999999995</v>
      </c>
      <c r="H286">
        <v>0.15</v>
      </c>
      <c r="I286" t="s">
        <v>41</v>
      </c>
      <c r="J286">
        <v>442.79050000000001</v>
      </c>
    </row>
    <row r="287" spans="1:10" x14ac:dyDescent="0.25">
      <c r="A287" t="s">
        <v>640</v>
      </c>
      <c r="B287" s="6">
        <v>45721</v>
      </c>
      <c r="C287" t="s">
        <v>641</v>
      </c>
      <c r="D287" t="s">
        <v>205</v>
      </c>
      <c r="E287" t="s">
        <v>14</v>
      </c>
      <c r="F287">
        <v>2</v>
      </c>
      <c r="G287">
        <v>350.12</v>
      </c>
      <c r="H287">
        <v>0.21</v>
      </c>
      <c r="I287" t="s">
        <v>52</v>
      </c>
      <c r="J287">
        <v>553.18960000000004</v>
      </c>
    </row>
    <row r="288" spans="1:10" x14ac:dyDescent="0.25">
      <c r="A288" t="s">
        <v>642</v>
      </c>
      <c r="B288" s="6">
        <v>45308</v>
      </c>
      <c r="C288" t="s">
        <v>643</v>
      </c>
      <c r="D288" t="s">
        <v>357</v>
      </c>
      <c r="E288" t="s">
        <v>26</v>
      </c>
      <c r="F288">
        <v>3</v>
      </c>
      <c r="G288">
        <v>807.95</v>
      </c>
      <c r="H288">
        <v>0.1</v>
      </c>
      <c r="I288" t="s">
        <v>45</v>
      </c>
      <c r="J288">
        <v>2181.4650000000011</v>
      </c>
    </row>
    <row r="289" spans="1:10" x14ac:dyDescent="0.25">
      <c r="A289" t="s">
        <v>644</v>
      </c>
      <c r="B289" s="6">
        <v>45889</v>
      </c>
      <c r="C289" t="s">
        <v>160</v>
      </c>
      <c r="D289" t="s">
        <v>227</v>
      </c>
      <c r="E289" t="s">
        <v>13</v>
      </c>
      <c r="F289">
        <v>4</v>
      </c>
      <c r="G289">
        <v>766.03</v>
      </c>
      <c r="H289">
        <v>0.28999999999999998</v>
      </c>
      <c r="I289" t="s">
        <v>45</v>
      </c>
      <c r="J289">
        <v>2175.5252</v>
      </c>
    </row>
    <row r="290" spans="1:10" x14ac:dyDescent="0.25">
      <c r="A290" t="s">
        <v>645</v>
      </c>
      <c r="B290" s="6">
        <v>45386</v>
      </c>
      <c r="C290" t="s">
        <v>298</v>
      </c>
      <c r="D290" t="s">
        <v>360</v>
      </c>
      <c r="E290" t="s">
        <v>15</v>
      </c>
      <c r="F290">
        <v>3</v>
      </c>
      <c r="G290">
        <v>545.1</v>
      </c>
      <c r="H290">
        <v>0.08</v>
      </c>
      <c r="I290" t="s">
        <v>52</v>
      </c>
      <c r="J290">
        <v>1504.4760000000001</v>
      </c>
    </row>
    <row r="291" spans="1:10" x14ac:dyDescent="0.25">
      <c r="A291" t="s">
        <v>646</v>
      </c>
      <c r="B291" s="6">
        <v>45438</v>
      </c>
      <c r="C291" t="s">
        <v>647</v>
      </c>
      <c r="D291" t="s">
        <v>90</v>
      </c>
      <c r="E291" t="s">
        <v>14</v>
      </c>
      <c r="F291">
        <v>1</v>
      </c>
      <c r="G291">
        <v>203.61</v>
      </c>
      <c r="H291">
        <v>0.24</v>
      </c>
      <c r="I291" t="s">
        <v>52</v>
      </c>
      <c r="J291">
        <v>154.74359999999999</v>
      </c>
    </row>
    <row r="292" spans="1:10" x14ac:dyDescent="0.25">
      <c r="A292" t="s">
        <v>648</v>
      </c>
      <c r="B292" s="6">
        <v>45856</v>
      </c>
      <c r="C292" t="s">
        <v>649</v>
      </c>
      <c r="D292" t="s">
        <v>40</v>
      </c>
      <c r="E292" t="s">
        <v>22</v>
      </c>
      <c r="F292">
        <v>4</v>
      </c>
      <c r="G292">
        <v>493.8</v>
      </c>
      <c r="H292">
        <v>0.24</v>
      </c>
      <c r="I292" t="s">
        <v>52</v>
      </c>
      <c r="J292">
        <v>1501.152</v>
      </c>
    </row>
    <row r="293" spans="1:10" x14ac:dyDescent="0.25">
      <c r="A293" t="s">
        <v>650</v>
      </c>
      <c r="B293" s="6">
        <v>45485</v>
      </c>
      <c r="C293" t="s">
        <v>651</v>
      </c>
      <c r="D293" t="s">
        <v>576</v>
      </c>
      <c r="E293" t="s">
        <v>24</v>
      </c>
      <c r="F293">
        <v>1</v>
      </c>
      <c r="G293">
        <v>640.54999999999995</v>
      </c>
      <c r="H293">
        <v>0.25</v>
      </c>
      <c r="I293" t="s">
        <v>41</v>
      </c>
      <c r="J293">
        <v>480.41250000000002</v>
      </c>
    </row>
    <row r="294" spans="1:10" x14ac:dyDescent="0.25">
      <c r="A294" t="s">
        <v>652</v>
      </c>
      <c r="B294" s="6">
        <v>45545</v>
      </c>
      <c r="C294" t="s">
        <v>314</v>
      </c>
      <c r="D294" t="s">
        <v>44</v>
      </c>
      <c r="E294" t="s">
        <v>11</v>
      </c>
      <c r="F294">
        <v>1</v>
      </c>
      <c r="G294">
        <v>702.53</v>
      </c>
      <c r="H294">
        <v>0.3</v>
      </c>
      <c r="I294" t="s">
        <v>41</v>
      </c>
      <c r="J294">
        <v>491.77100000000002</v>
      </c>
    </row>
    <row r="295" spans="1:10" x14ac:dyDescent="0.25">
      <c r="A295" t="s">
        <v>653</v>
      </c>
      <c r="B295" s="6">
        <v>45826</v>
      </c>
      <c r="C295" t="s">
        <v>654</v>
      </c>
      <c r="D295" t="s">
        <v>76</v>
      </c>
      <c r="E295" t="s">
        <v>15</v>
      </c>
      <c r="F295">
        <v>4</v>
      </c>
      <c r="G295">
        <v>139.94</v>
      </c>
      <c r="H295">
        <v>0.24</v>
      </c>
      <c r="I295" t="s">
        <v>41</v>
      </c>
      <c r="J295">
        <v>425.41759999999999</v>
      </c>
    </row>
    <row r="296" spans="1:10" x14ac:dyDescent="0.25">
      <c r="A296" t="s">
        <v>655</v>
      </c>
      <c r="B296" s="6">
        <v>45654</v>
      </c>
      <c r="C296" t="s">
        <v>345</v>
      </c>
      <c r="D296" t="s">
        <v>205</v>
      </c>
      <c r="E296" t="s">
        <v>15</v>
      </c>
      <c r="F296">
        <v>2</v>
      </c>
      <c r="G296">
        <v>230.85</v>
      </c>
      <c r="H296">
        <v>0.18</v>
      </c>
      <c r="I296" t="s">
        <v>41</v>
      </c>
      <c r="J296">
        <v>378.59399999999999</v>
      </c>
    </row>
    <row r="297" spans="1:10" x14ac:dyDescent="0.25">
      <c r="A297" t="s">
        <v>656</v>
      </c>
      <c r="B297" s="6">
        <v>45556</v>
      </c>
      <c r="C297" t="s">
        <v>657</v>
      </c>
      <c r="D297" t="s">
        <v>322</v>
      </c>
      <c r="E297" t="s">
        <v>24</v>
      </c>
      <c r="F297">
        <v>4</v>
      </c>
      <c r="G297">
        <v>626.35</v>
      </c>
      <c r="H297">
        <v>0.25</v>
      </c>
      <c r="I297" t="s">
        <v>52</v>
      </c>
      <c r="J297">
        <v>1879.05</v>
      </c>
    </row>
    <row r="298" spans="1:10" x14ac:dyDescent="0.25">
      <c r="A298" t="s">
        <v>658</v>
      </c>
      <c r="B298" s="6">
        <v>45434</v>
      </c>
      <c r="C298" t="s">
        <v>582</v>
      </c>
      <c r="D298" t="s">
        <v>576</v>
      </c>
      <c r="E298" t="s">
        <v>21</v>
      </c>
      <c r="F298">
        <v>4</v>
      </c>
      <c r="G298">
        <v>108.55</v>
      </c>
      <c r="H298">
        <v>0.18</v>
      </c>
      <c r="I298" t="s">
        <v>45</v>
      </c>
      <c r="J298">
        <v>356.04399999999998</v>
      </c>
    </row>
    <row r="299" spans="1:10" x14ac:dyDescent="0.25">
      <c r="A299" t="s">
        <v>659</v>
      </c>
      <c r="B299" s="6">
        <v>45871</v>
      </c>
      <c r="C299" t="s">
        <v>660</v>
      </c>
      <c r="D299" t="s">
        <v>254</v>
      </c>
      <c r="E299" t="s">
        <v>8</v>
      </c>
      <c r="F299">
        <v>4</v>
      </c>
      <c r="G299">
        <v>353.67</v>
      </c>
      <c r="H299">
        <v>0.03</v>
      </c>
      <c r="I299" t="s">
        <v>52</v>
      </c>
      <c r="J299">
        <v>1372.2396000000001</v>
      </c>
    </row>
    <row r="300" spans="1:10" x14ac:dyDescent="0.25">
      <c r="A300" t="s">
        <v>661</v>
      </c>
      <c r="B300" s="6">
        <v>45583</v>
      </c>
      <c r="C300" t="s">
        <v>72</v>
      </c>
      <c r="D300" t="s">
        <v>315</v>
      </c>
      <c r="E300" t="s">
        <v>8</v>
      </c>
      <c r="F300">
        <v>4</v>
      </c>
      <c r="G300">
        <v>61.98</v>
      </c>
      <c r="H300">
        <v>0.16</v>
      </c>
      <c r="I300" t="s">
        <v>41</v>
      </c>
      <c r="J300">
        <v>208.25280000000001</v>
      </c>
    </row>
    <row r="301" spans="1:10" x14ac:dyDescent="0.25">
      <c r="A301" t="s">
        <v>662</v>
      </c>
      <c r="B301" s="6">
        <v>45348</v>
      </c>
      <c r="C301" t="s">
        <v>557</v>
      </c>
      <c r="D301" t="s">
        <v>308</v>
      </c>
      <c r="E301" t="s">
        <v>26</v>
      </c>
      <c r="F301">
        <v>2</v>
      </c>
      <c r="G301">
        <v>873.1</v>
      </c>
      <c r="H301">
        <v>0.12</v>
      </c>
      <c r="I301" t="s">
        <v>45</v>
      </c>
      <c r="J301">
        <v>1536.6559999999999</v>
      </c>
    </row>
    <row r="302" spans="1:10" x14ac:dyDescent="0.25">
      <c r="A302" t="s">
        <v>663</v>
      </c>
      <c r="B302" s="6">
        <v>45268</v>
      </c>
      <c r="C302" t="s">
        <v>664</v>
      </c>
      <c r="D302" t="s">
        <v>110</v>
      </c>
      <c r="E302" t="s">
        <v>22</v>
      </c>
      <c r="F302">
        <v>4</v>
      </c>
      <c r="G302">
        <v>889.47</v>
      </c>
      <c r="H302">
        <v>0.24</v>
      </c>
      <c r="I302" t="s">
        <v>41</v>
      </c>
      <c r="J302">
        <v>2703.9888000000001</v>
      </c>
    </row>
    <row r="303" spans="1:10" x14ac:dyDescent="0.25">
      <c r="A303" t="s">
        <v>665</v>
      </c>
      <c r="B303" s="6">
        <v>45596</v>
      </c>
      <c r="C303" t="s">
        <v>128</v>
      </c>
      <c r="D303" t="s">
        <v>44</v>
      </c>
      <c r="E303" t="s">
        <v>18</v>
      </c>
      <c r="F303">
        <v>3</v>
      </c>
      <c r="G303">
        <v>803.76</v>
      </c>
      <c r="H303">
        <v>0.19</v>
      </c>
      <c r="I303" t="s">
        <v>52</v>
      </c>
      <c r="J303">
        <v>1953.1368</v>
      </c>
    </row>
    <row r="304" spans="1:10" x14ac:dyDescent="0.25">
      <c r="A304" t="s">
        <v>666</v>
      </c>
      <c r="B304" s="6">
        <v>45624</v>
      </c>
      <c r="C304" t="s">
        <v>667</v>
      </c>
      <c r="D304" t="s">
        <v>134</v>
      </c>
      <c r="E304" t="s">
        <v>12</v>
      </c>
      <c r="F304">
        <v>2</v>
      </c>
      <c r="G304">
        <v>865.14</v>
      </c>
      <c r="H304">
        <v>0.2</v>
      </c>
      <c r="I304" t="s">
        <v>45</v>
      </c>
      <c r="J304">
        <v>1384.2239999999999</v>
      </c>
    </row>
    <row r="305" spans="1:10" x14ac:dyDescent="0.25">
      <c r="A305" t="s">
        <v>668</v>
      </c>
      <c r="B305" s="6">
        <v>45813</v>
      </c>
      <c r="C305" t="s">
        <v>295</v>
      </c>
      <c r="D305" t="s">
        <v>203</v>
      </c>
      <c r="E305" t="s">
        <v>16</v>
      </c>
      <c r="F305">
        <v>2</v>
      </c>
      <c r="G305">
        <v>916.49</v>
      </c>
      <c r="H305">
        <v>0.3</v>
      </c>
      <c r="I305" t="s">
        <v>52</v>
      </c>
      <c r="J305">
        <v>1283.086</v>
      </c>
    </row>
    <row r="306" spans="1:10" x14ac:dyDescent="0.25">
      <c r="A306" t="s">
        <v>669</v>
      </c>
      <c r="B306" s="6">
        <v>45615</v>
      </c>
      <c r="C306" t="s">
        <v>670</v>
      </c>
      <c r="D306" t="s">
        <v>354</v>
      </c>
      <c r="E306" t="s">
        <v>19</v>
      </c>
      <c r="F306">
        <v>3</v>
      </c>
      <c r="G306">
        <v>781.39</v>
      </c>
      <c r="H306">
        <v>0.12</v>
      </c>
      <c r="I306" t="s">
        <v>41</v>
      </c>
      <c r="J306">
        <v>2062.8696</v>
      </c>
    </row>
    <row r="307" spans="1:10" x14ac:dyDescent="0.25">
      <c r="A307" t="s">
        <v>671</v>
      </c>
      <c r="B307" s="6">
        <v>45431</v>
      </c>
      <c r="C307" t="s">
        <v>657</v>
      </c>
      <c r="D307" t="s">
        <v>227</v>
      </c>
      <c r="E307" t="s">
        <v>19</v>
      </c>
      <c r="F307">
        <v>4</v>
      </c>
      <c r="G307">
        <v>619.74</v>
      </c>
      <c r="H307">
        <v>0.13</v>
      </c>
      <c r="I307" t="s">
        <v>52</v>
      </c>
      <c r="J307">
        <v>2156.6952000000001</v>
      </c>
    </row>
    <row r="308" spans="1:10" x14ac:dyDescent="0.25">
      <c r="A308" t="s">
        <v>672</v>
      </c>
      <c r="B308" s="6">
        <v>45679</v>
      </c>
      <c r="C308" t="s">
        <v>673</v>
      </c>
      <c r="D308" t="s">
        <v>496</v>
      </c>
      <c r="E308" t="s">
        <v>21</v>
      </c>
      <c r="F308">
        <v>2</v>
      </c>
      <c r="G308">
        <v>837.76</v>
      </c>
      <c r="H308">
        <v>0.03</v>
      </c>
      <c r="I308" t="s">
        <v>52</v>
      </c>
      <c r="J308">
        <v>1625.2544</v>
      </c>
    </row>
    <row r="309" spans="1:10" x14ac:dyDescent="0.25">
      <c r="A309" t="s">
        <v>674</v>
      </c>
      <c r="B309" s="6">
        <v>45842</v>
      </c>
      <c r="C309" t="s">
        <v>675</v>
      </c>
      <c r="D309" t="s">
        <v>315</v>
      </c>
      <c r="E309" t="s">
        <v>8</v>
      </c>
      <c r="F309">
        <v>3</v>
      </c>
      <c r="G309">
        <v>135.94</v>
      </c>
      <c r="H309">
        <v>0.2</v>
      </c>
      <c r="I309" t="s">
        <v>41</v>
      </c>
      <c r="J309">
        <v>326.25599999999997</v>
      </c>
    </row>
    <row r="310" spans="1:10" x14ac:dyDescent="0.25">
      <c r="A310" t="s">
        <v>676</v>
      </c>
      <c r="B310" s="6">
        <v>45796</v>
      </c>
      <c r="C310" t="s">
        <v>677</v>
      </c>
      <c r="D310" t="s">
        <v>44</v>
      </c>
      <c r="E310" t="s">
        <v>8</v>
      </c>
      <c r="F310">
        <v>4</v>
      </c>
      <c r="G310">
        <v>396.53</v>
      </c>
      <c r="H310">
        <v>7.0000000000000007E-2</v>
      </c>
      <c r="I310" t="s">
        <v>45</v>
      </c>
      <c r="J310">
        <v>1475.0916</v>
      </c>
    </row>
    <row r="311" spans="1:10" x14ac:dyDescent="0.25">
      <c r="A311" t="s">
        <v>678</v>
      </c>
      <c r="B311" s="6">
        <v>45264</v>
      </c>
      <c r="C311" t="s">
        <v>679</v>
      </c>
      <c r="D311" t="s">
        <v>161</v>
      </c>
      <c r="E311" t="s">
        <v>21</v>
      </c>
      <c r="F311">
        <v>2</v>
      </c>
      <c r="G311">
        <v>722.45</v>
      </c>
      <c r="H311">
        <v>0.22</v>
      </c>
      <c r="I311" t="s">
        <v>45</v>
      </c>
      <c r="J311">
        <v>1127.0219999999999</v>
      </c>
    </row>
    <row r="312" spans="1:10" x14ac:dyDescent="0.25">
      <c r="A312" t="s">
        <v>680</v>
      </c>
      <c r="B312" s="6">
        <v>45504</v>
      </c>
      <c r="C312" t="s">
        <v>681</v>
      </c>
      <c r="D312" t="s">
        <v>607</v>
      </c>
      <c r="E312" t="s">
        <v>9</v>
      </c>
      <c r="F312">
        <v>2</v>
      </c>
      <c r="G312">
        <v>138.41</v>
      </c>
      <c r="H312">
        <v>0.02</v>
      </c>
      <c r="I312" t="s">
        <v>41</v>
      </c>
      <c r="J312">
        <v>271.28359999999998</v>
      </c>
    </row>
    <row r="313" spans="1:10" x14ac:dyDescent="0.25">
      <c r="A313" t="s">
        <v>682</v>
      </c>
      <c r="B313" s="6">
        <v>45679</v>
      </c>
      <c r="C313" t="s">
        <v>209</v>
      </c>
      <c r="D313" t="s">
        <v>296</v>
      </c>
      <c r="E313" t="s">
        <v>9</v>
      </c>
      <c r="F313">
        <v>4</v>
      </c>
      <c r="G313">
        <v>741.51</v>
      </c>
      <c r="H313">
        <v>0.09</v>
      </c>
      <c r="I313" t="s">
        <v>52</v>
      </c>
      <c r="J313">
        <v>2699.0963999999999</v>
      </c>
    </row>
    <row r="314" spans="1:10" x14ac:dyDescent="0.25">
      <c r="A314" t="s">
        <v>683</v>
      </c>
      <c r="B314" s="6">
        <v>45611</v>
      </c>
      <c r="C314" t="s">
        <v>572</v>
      </c>
      <c r="D314" t="s">
        <v>296</v>
      </c>
      <c r="E314" t="s">
        <v>24</v>
      </c>
      <c r="F314">
        <v>2</v>
      </c>
      <c r="G314">
        <v>588.9</v>
      </c>
      <c r="H314">
        <v>0.19</v>
      </c>
      <c r="I314" t="s">
        <v>45</v>
      </c>
      <c r="J314">
        <v>954.01800000000003</v>
      </c>
    </row>
    <row r="315" spans="1:10" x14ac:dyDescent="0.25">
      <c r="A315" t="s">
        <v>684</v>
      </c>
      <c r="B315" s="6">
        <v>45389</v>
      </c>
      <c r="C315" t="s">
        <v>685</v>
      </c>
      <c r="D315" t="s">
        <v>281</v>
      </c>
      <c r="E315" t="s">
        <v>9</v>
      </c>
      <c r="F315">
        <v>1</v>
      </c>
      <c r="G315">
        <v>88.92</v>
      </c>
      <c r="H315">
        <v>0.19</v>
      </c>
      <c r="I315" t="s">
        <v>45</v>
      </c>
      <c r="J315">
        <v>72.025200000000012</v>
      </c>
    </row>
    <row r="316" spans="1:10" x14ac:dyDescent="0.25">
      <c r="A316" t="s">
        <v>686</v>
      </c>
      <c r="B316" s="6">
        <v>45339</v>
      </c>
      <c r="C316" t="s">
        <v>609</v>
      </c>
      <c r="D316" t="s">
        <v>532</v>
      </c>
      <c r="E316" t="s">
        <v>23</v>
      </c>
      <c r="F316">
        <v>1</v>
      </c>
      <c r="G316">
        <v>299.13</v>
      </c>
      <c r="H316">
        <v>0.1</v>
      </c>
      <c r="I316" t="s">
        <v>52</v>
      </c>
      <c r="J316">
        <v>269.21699999999998</v>
      </c>
    </row>
    <row r="317" spans="1:10" x14ac:dyDescent="0.25">
      <c r="A317" t="s">
        <v>687</v>
      </c>
      <c r="B317" s="6">
        <v>45433</v>
      </c>
      <c r="C317" t="s">
        <v>57</v>
      </c>
      <c r="D317" t="s">
        <v>122</v>
      </c>
      <c r="E317" t="s">
        <v>10</v>
      </c>
      <c r="F317">
        <v>2</v>
      </c>
      <c r="G317">
        <v>548.29999999999995</v>
      </c>
      <c r="H317">
        <v>0.23</v>
      </c>
      <c r="I317" t="s">
        <v>41</v>
      </c>
      <c r="J317">
        <v>844.38199999999995</v>
      </c>
    </row>
    <row r="318" spans="1:10" x14ac:dyDescent="0.25">
      <c r="A318" t="s">
        <v>688</v>
      </c>
      <c r="B318" s="6">
        <v>45435</v>
      </c>
      <c r="C318" t="s">
        <v>634</v>
      </c>
      <c r="D318" t="s">
        <v>289</v>
      </c>
      <c r="E318" t="s">
        <v>17</v>
      </c>
      <c r="F318">
        <v>3</v>
      </c>
      <c r="G318">
        <v>977.55</v>
      </c>
      <c r="H318">
        <v>0.02</v>
      </c>
      <c r="I318" t="s">
        <v>45</v>
      </c>
      <c r="J318">
        <v>2873.9969999999989</v>
      </c>
    </row>
    <row r="319" spans="1:10" x14ac:dyDescent="0.25">
      <c r="A319" t="s">
        <v>689</v>
      </c>
      <c r="B319" s="6">
        <v>45823</v>
      </c>
      <c r="C319" t="s">
        <v>50</v>
      </c>
      <c r="D319" t="s">
        <v>175</v>
      </c>
      <c r="E319" t="s">
        <v>25</v>
      </c>
      <c r="F319">
        <v>1</v>
      </c>
      <c r="G319">
        <v>459.42</v>
      </c>
      <c r="H319">
        <v>0.28000000000000003</v>
      </c>
      <c r="I319" t="s">
        <v>52</v>
      </c>
      <c r="J319">
        <v>330.7824</v>
      </c>
    </row>
    <row r="320" spans="1:10" x14ac:dyDescent="0.25">
      <c r="A320" t="s">
        <v>690</v>
      </c>
      <c r="B320" s="6">
        <v>45663</v>
      </c>
      <c r="C320" t="s">
        <v>691</v>
      </c>
      <c r="D320" t="s">
        <v>692</v>
      </c>
      <c r="E320" t="s">
        <v>11</v>
      </c>
      <c r="F320">
        <v>2</v>
      </c>
      <c r="G320">
        <v>123.19</v>
      </c>
      <c r="H320">
        <v>0.19</v>
      </c>
      <c r="I320" t="s">
        <v>41</v>
      </c>
      <c r="J320">
        <v>199.56780000000001</v>
      </c>
    </row>
    <row r="321" spans="1:10" x14ac:dyDescent="0.25">
      <c r="A321" t="s">
        <v>693</v>
      </c>
      <c r="B321" s="6">
        <v>45879</v>
      </c>
      <c r="C321" t="s">
        <v>694</v>
      </c>
      <c r="D321" t="s">
        <v>409</v>
      </c>
      <c r="E321" t="s">
        <v>26</v>
      </c>
      <c r="F321">
        <v>1</v>
      </c>
      <c r="G321">
        <v>222.95</v>
      </c>
      <c r="H321">
        <v>0.02</v>
      </c>
      <c r="I321" t="s">
        <v>45</v>
      </c>
      <c r="J321">
        <v>218.49100000000001</v>
      </c>
    </row>
    <row r="322" spans="1:10" x14ac:dyDescent="0.25">
      <c r="A322" t="s">
        <v>695</v>
      </c>
      <c r="B322" s="6">
        <v>45840</v>
      </c>
      <c r="C322" t="s">
        <v>696</v>
      </c>
      <c r="D322" t="s">
        <v>421</v>
      </c>
      <c r="E322" t="s">
        <v>11</v>
      </c>
      <c r="F322">
        <v>3</v>
      </c>
      <c r="G322">
        <v>601.92999999999995</v>
      </c>
      <c r="H322">
        <v>0.14000000000000001</v>
      </c>
      <c r="I322" t="s">
        <v>41</v>
      </c>
      <c r="J322">
        <v>1552.9793999999999</v>
      </c>
    </row>
    <row r="323" spans="1:10" x14ac:dyDescent="0.25">
      <c r="A323" t="s">
        <v>697</v>
      </c>
      <c r="B323" s="6">
        <v>45380</v>
      </c>
      <c r="C323" t="s">
        <v>698</v>
      </c>
      <c r="D323" t="s">
        <v>107</v>
      </c>
      <c r="E323" t="s">
        <v>9</v>
      </c>
      <c r="F323">
        <v>1</v>
      </c>
      <c r="G323">
        <v>564.1</v>
      </c>
      <c r="H323">
        <v>0.03</v>
      </c>
      <c r="I323" t="s">
        <v>41</v>
      </c>
      <c r="J323">
        <v>547.17700000000002</v>
      </c>
    </row>
    <row r="324" spans="1:10" x14ac:dyDescent="0.25">
      <c r="A324" t="s">
        <v>699</v>
      </c>
      <c r="B324" s="6">
        <v>45672</v>
      </c>
      <c r="C324" t="s">
        <v>189</v>
      </c>
      <c r="D324" t="s">
        <v>296</v>
      </c>
      <c r="E324" t="s">
        <v>12</v>
      </c>
      <c r="F324">
        <v>1</v>
      </c>
      <c r="G324">
        <v>516.62</v>
      </c>
      <c r="H324">
        <v>0.18</v>
      </c>
      <c r="I324" t="s">
        <v>41</v>
      </c>
      <c r="J324">
        <v>423.62840000000011</v>
      </c>
    </row>
    <row r="325" spans="1:10" x14ac:dyDescent="0.25">
      <c r="A325" t="s">
        <v>700</v>
      </c>
      <c r="B325" s="6">
        <v>45497</v>
      </c>
      <c r="C325" t="s">
        <v>701</v>
      </c>
      <c r="D325" t="s">
        <v>464</v>
      </c>
      <c r="E325" t="s">
        <v>19</v>
      </c>
      <c r="F325">
        <v>1</v>
      </c>
      <c r="G325">
        <v>934.75</v>
      </c>
      <c r="H325">
        <v>0.11</v>
      </c>
      <c r="I325" t="s">
        <v>45</v>
      </c>
      <c r="J325">
        <v>831.92750000000001</v>
      </c>
    </row>
    <row r="326" spans="1:10" x14ac:dyDescent="0.25">
      <c r="A326" t="s">
        <v>702</v>
      </c>
      <c r="B326" s="6">
        <v>45407</v>
      </c>
      <c r="C326" t="s">
        <v>703</v>
      </c>
      <c r="D326" t="s">
        <v>119</v>
      </c>
      <c r="E326" t="s">
        <v>14</v>
      </c>
      <c r="F326">
        <v>4</v>
      </c>
      <c r="G326">
        <v>548.44000000000005</v>
      </c>
      <c r="H326">
        <v>0.05</v>
      </c>
      <c r="I326" t="s">
        <v>45</v>
      </c>
      <c r="J326">
        <v>2084.0720000000001</v>
      </c>
    </row>
    <row r="327" spans="1:10" x14ac:dyDescent="0.25">
      <c r="A327" t="s">
        <v>704</v>
      </c>
      <c r="B327" s="6">
        <v>45764</v>
      </c>
      <c r="C327" t="s">
        <v>588</v>
      </c>
      <c r="D327" t="s">
        <v>613</v>
      </c>
      <c r="E327" t="s">
        <v>10</v>
      </c>
      <c r="F327">
        <v>3</v>
      </c>
      <c r="G327">
        <v>361.11</v>
      </c>
      <c r="H327">
        <v>0.06</v>
      </c>
      <c r="I327" t="s">
        <v>41</v>
      </c>
      <c r="J327">
        <v>1018.3302</v>
      </c>
    </row>
    <row r="328" spans="1:10" x14ac:dyDescent="0.25">
      <c r="A328" t="s">
        <v>705</v>
      </c>
      <c r="B328" s="6">
        <v>45924</v>
      </c>
      <c r="C328" t="s">
        <v>66</v>
      </c>
      <c r="D328" t="s">
        <v>125</v>
      </c>
      <c r="E328" t="s">
        <v>8</v>
      </c>
      <c r="F328">
        <v>2</v>
      </c>
      <c r="G328">
        <v>610.37</v>
      </c>
      <c r="H328">
        <v>0.1</v>
      </c>
      <c r="I328" t="s">
        <v>45</v>
      </c>
      <c r="J328">
        <v>1098.6659999999999</v>
      </c>
    </row>
    <row r="329" spans="1:10" x14ac:dyDescent="0.25">
      <c r="A329" t="s">
        <v>706</v>
      </c>
      <c r="B329" s="6">
        <v>45240</v>
      </c>
      <c r="C329" t="s">
        <v>475</v>
      </c>
      <c r="D329" t="s">
        <v>354</v>
      </c>
      <c r="E329" t="s">
        <v>23</v>
      </c>
      <c r="F329">
        <v>1</v>
      </c>
      <c r="G329">
        <v>272.2</v>
      </c>
      <c r="H329">
        <v>0.3</v>
      </c>
      <c r="I329" t="s">
        <v>41</v>
      </c>
      <c r="J329">
        <v>190.54</v>
      </c>
    </row>
    <row r="330" spans="1:10" x14ac:dyDescent="0.25">
      <c r="A330" t="s">
        <v>707</v>
      </c>
      <c r="B330" s="6">
        <v>45349</v>
      </c>
      <c r="C330" t="s">
        <v>701</v>
      </c>
      <c r="D330" t="s">
        <v>122</v>
      </c>
      <c r="E330" t="s">
        <v>13</v>
      </c>
      <c r="F330">
        <v>3</v>
      </c>
      <c r="G330">
        <v>573.1</v>
      </c>
      <c r="H330">
        <v>0.16</v>
      </c>
      <c r="I330" t="s">
        <v>52</v>
      </c>
      <c r="J330">
        <v>1444.212</v>
      </c>
    </row>
    <row r="331" spans="1:10" x14ac:dyDescent="0.25">
      <c r="A331" t="s">
        <v>708</v>
      </c>
      <c r="B331" s="6">
        <v>45756</v>
      </c>
      <c r="C331" t="s">
        <v>709</v>
      </c>
      <c r="D331" t="s">
        <v>710</v>
      </c>
      <c r="E331" t="s">
        <v>7</v>
      </c>
      <c r="F331">
        <v>4</v>
      </c>
      <c r="G331">
        <v>24.72</v>
      </c>
      <c r="H331">
        <v>0.28000000000000003</v>
      </c>
      <c r="I331" t="s">
        <v>41</v>
      </c>
      <c r="J331">
        <v>71.193599999999989</v>
      </c>
    </row>
    <row r="332" spans="1:10" x14ac:dyDescent="0.25">
      <c r="A332" t="s">
        <v>711</v>
      </c>
      <c r="B332" s="6">
        <v>45478</v>
      </c>
      <c r="C332" t="s">
        <v>712</v>
      </c>
      <c r="D332" t="s">
        <v>636</v>
      </c>
      <c r="E332" t="s">
        <v>16</v>
      </c>
      <c r="F332">
        <v>3</v>
      </c>
      <c r="G332">
        <v>268.89</v>
      </c>
      <c r="H332">
        <v>7.0000000000000007E-2</v>
      </c>
      <c r="I332" t="s">
        <v>52</v>
      </c>
      <c r="J332">
        <v>750.20309999999995</v>
      </c>
    </row>
    <row r="333" spans="1:10" x14ac:dyDescent="0.25">
      <c r="A333" t="s">
        <v>713</v>
      </c>
      <c r="B333" s="6">
        <v>45890</v>
      </c>
      <c r="C333" t="s">
        <v>321</v>
      </c>
      <c r="D333" t="s">
        <v>573</v>
      </c>
      <c r="E333" t="s">
        <v>16</v>
      </c>
      <c r="F333">
        <v>1</v>
      </c>
      <c r="G333">
        <v>78.5</v>
      </c>
      <c r="H333">
        <v>0.17</v>
      </c>
      <c r="I333" t="s">
        <v>52</v>
      </c>
      <c r="J333">
        <v>65.155000000000001</v>
      </c>
    </row>
    <row r="334" spans="1:10" x14ac:dyDescent="0.25">
      <c r="A334" t="s">
        <v>714</v>
      </c>
      <c r="B334" s="6">
        <v>45815</v>
      </c>
      <c r="C334" t="s">
        <v>715</v>
      </c>
      <c r="D334" t="s">
        <v>87</v>
      </c>
      <c r="E334" t="s">
        <v>11</v>
      </c>
      <c r="F334">
        <v>3</v>
      </c>
      <c r="G334">
        <v>399.42</v>
      </c>
      <c r="H334">
        <v>0.02</v>
      </c>
      <c r="I334" t="s">
        <v>41</v>
      </c>
      <c r="J334">
        <v>1174.2947999999999</v>
      </c>
    </row>
    <row r="335" spans="1:10" x14ac:dyDescent="0.25">
      <c r="A335" t="s">
        <v>716</v>
      </c>
      <c r="B335" s="6">
        <v>45891</v>
      </c>
      <c r="C335" t="s">
        <v>717</v>
      </c>
      <c r="D335" t="s">
        <v>203</v>
      </c>
      <c r="E335" t="s">
        <v>26</v>
      </c>
      <c r="F335">
        <v>3</v>
      </c>
      <c r="G335">
        <v>455.82</v>
      </c>
      <c r="H335">
        <v>0.01</v>
      </c>
      <c r="I335" t="s">
        <v>45</v>
      </c>
      <c r="J335">
        <v>1353.7854</v>
      </c>
    </row>
    <row r="336" spans="1:10" x14ac:dyDescent="0.25">
      <c r="A336" t="s">
        <v>718</v>
      </c>
      <c r="B336" s="6">
        <v>45609</v>
      </c>
      <c r="C336" t="s">
        <v>367</v>
      </c>
      <c r="D336" t="s">
        <v>281</v>
      </c>
      <c r="E336" t="s">
        <v>12</v>
      </c>
      <c r="F336">
        <v>2</v>
      </c>
      <c r="G336">
        <v>613.23</v>
      </c>
      <c r="H336">
        <v>0.15</v>
      </c>
      <c r="I336" t="s">
        <v>45</v>
      </c>
      <c r="J336">
        <v>1042.491</v>
      </c>
    </row>
    <row r="337" spans="1:10" x14ac:dyDescent="0.25">
      <c r="A337" t="s">
        <v>719</v>
      </c>
      <c r="B337" s="6">
        <v>45309</v>
      </c>
      <c r="C337" t="s">
        <v>720</v>
      </c>
      <c r="D337" t="s">
        <v>692</v>
      </c>
      <c r="E337" t="s">
        <v>21</v>
      </c>
      <c r="F337">
        <v>4</v>
      </c>
      <c r="G337">
        <v>971.9</v>
      </c>
      <c r="H337">
        <v>0.28000000000000003</v>
      </c>
      <c r="I337" t="s">
        <v>45</v>
      </c>
      <c r="J337">
        <v>2799.0720000000001</v>
      </c>
    </row>
    <row r="338" spans="1:10" x14ac:dyDescent="0.25">
      <c r="A338" t="s">
        <v>721</v>
      </c>
      <c r="B338" s="6">
        <v>45519</v>
      </c>
      <c r="C338" t="s">
        <v>722</v>
      </c>
      <c r="D338" t="s">
        <v>411</v>
      </c>
      <c r="E338" t="s">
        <v>14</v>
      </c>
      <c r="F338">
        <v>3</v>
      </c>
      <c r="G338">
        <v>884.92</v>
      </c>
      <c r="H338">
        <v>0.06</v>
      </c>
      <c r="I338" t="s">
        <v>45</v>
      </c>
      <c r="J338">
        <v>2495.4744000000001</v>
      </c>
    </row>
    <row r="339" spans="1:10" x14ac:dyDescent="0.25">
      <c r="A339" t="s">
        <v>723</v>
      </c>
      <c r="B339" s="6">
        <v>45921</v>
      </c>
      <c r="C339" t="s">
        <v>317</v>
      </c>
      <c r="D339" t="s">
        <v>341</v>
      </c>
      <c r="E339" t="s">
        <v>16</v>
      </c>
      <c r="F339">
        <v>1</v>
      </c>
      <c r="G339">
        <v>125</v>
      </c>
      <c r="H339">
        <v>0.23</v>
      </c>
      <c r="I339" t="s">
        <v>41</v>
      </c>
      <c r="J339">
        <v>96.25</v>
      </c>
    </row>
    <row r="340" spans="1:10" x14ac:dyDescent="0.25">
      <c r="A340" t="s">
        <v>724</v>
      </c>
      <c r="B340" s="6">
        <v>45465</v>
      </c>
      <c r="C340" t="s">
        <v>446</v>
      </c>
      <c r="D340" t="s">
        <v>147</v>
      </c>
      <c r="E340" t="s">
        <v>22</v>
      </c>
      <c r="F340">
        <v>2</v>
      </c>
      <c r="G340">
        <v>188.25</v>
      </c>
      <c r="H340">
        <v>0.08</v>
      </c>
      <c r="I340" t="s">
        <v>45</v>
      </c>
      <c r="J340">
        <v>346.38</v>
      </c>
    </row>
    <row r="341" spans="1:10" x14ac:dyDescent="0.25">
      <c r="A341" t="s">
        <v>725</v>
      </c>
      <c r="B341" s="6">
        <v>45303</v>
      </c>
      <c r="C341" t="s">
        <v>726</v>
      </c>
      <c r="D341" t="s">
        <v>256</v>
      </c>
      <c r="E341" t="s">
        <v>13</v>
      </c>
      <c r="F341">
        <v>4</v>
      </c>
      <c r="G341">
        <v>344.12</v>
      </c>
      <c r="H341">
        <v>0.25</v>
      </c>
      <c r="I341" t="s">
        <v>45</v>
      </c>
      <c r="J341">
        <v>1032.3599999999999</v>
      </c>
    </row>
    <row r="342" spans="1:10" x14ac:dyDescent="0.25">
      <c r="A342" t="s">
        <v>727</v>
      </c>
      <c r="B342" s="6">
        <v>45218</v>
      </c>
      <c r="C342" t="s">
        <v>681</v>
      </c>
      <c r="D342" t="s">
        <v>254</v>
      </c>
      <c r="E342" t="s">
        <v>26</v>
      </c>
      <c r="F342">
        <v>3</v>
      </c>
      <c r="G342">
        <v>997.95</v>
      </c>
      <c r="H342">
        <v>0.09</v>
      </c>
      <c r="I342" t="s">
        <v>52</v>
      </c>
      <c r="J342">
        <v>2724.4034999999999</v>
      </c>
    </row>
    <row r="343" spans="1:10" x14ac:dyDescent="0.25">
      <c r="A343" t="s">
        <v>728</v>
      </c>
      <c r="B343" s="6">
        <v>45727</v>
      </c>
      <c r="C343" t="s">
        <v>729</v>
      </c>
      <c r="D343" t="s">
        <v>401</v>
      </c>
      <c r="E343" t="s">
        <v>22</v>
      </c>
      <c r="F343">
        <v>3</v>
      </c>
      <c r="G343">
        <v>121.64</v>
      </c>
      <c r="H343">
        <v>7.0000000000000007E-2</v>
      </c>
      <c r="I343" t="s">
        <v>45</v>
      </c>
      <c r="J343">
        <v>339.37560000000002</v>
      </c>
    </row>
    <row r="344" spans="1:10" x14ac:dyDescent="0.25">
      <c r="A344" t="s">
        <v>730</v>
      </c>
      <c r="B344" s="6">
        <v>45557</v>
      </c>
      <c r="C344" t="s">
        <v>240</v>
      </c>
      <c r="D344" t="s">
        <v>573</v>
      </c>
      <c r="E344" t="s">
        <v>17</v>
      </c>
      <c r="F344">
        <v>2</v>
      </c>
      <c r="G344">
        <v>692.72</v>
      </c>
      <c r="H344">
        <v>0.13</v>
      </c>
      <c r="I344" t="s">
        <v>45</v>
      </c>
      <c r="J344">
        <v>1205.3327999999999</v>
      </c>
    </row>
    <row r="345" spans="1:10" x14ac:dyDescent="0.25">
      <c r="A345" t="s">
        <v>731</v>
      </c>
      <c r="B345" s="6">
        <v>45623</v>
      </c>
      <c r="C345" t="s">
        <v>732</v>
      </c>
      <c r="D345" t="s">
        <v>73</v>
      </c>
      <c r="E345" t="s">
        <v>26</v>
      </c>
      <c r="F345">
        <v>3</v>
      </c>
      <c r="G345">
        <v>794.59</v>
      </c>
      <c r="H345">
        <v>0.03</v>
      </c>
      <c r="I345" t="s">
        <v>45</v>
      </c>
      <c r="J345">
        <v>2312.2568999999999</v>
      </c>
    </row>
    <row r="346" spans="1:10" x14ac:dyDescent="0.25">
      <c r="A346" t="s">
        <v>733</v>
      </c>
      <c r="B346" s="6">
        <v>45224</v>
      </c>
      <c r="C346" t="s">
        <v>734</v>
      </c>
      <c r="D346" t="s">
        <v>155</v>
      </c>
      <c r="E346" t="s">
        <v>16</v>
      </c>
      <c r="F346">
        <v>1</v>
      </c>
      <c r="G346">
        <v>907.95</v>
      </c>
      <c r="H346">
        <v>0.1</v>
      </c>
      <c r="I346" t="s">
        <v>45</v>
      </c>
      <c r="J346">
        <v>817.15500000000009</v>
      </c>
    </row>
    <row r="347" spans="1:10" x14ac:dyDescent="0.25">
      <c r="A347" t="s">
        <v>735</v>
      </c>
      <c r="B347" s="6">
        <v>45940</v>
      </c>
      <c r="C347" t="s">
        <v>283</v>
      </c>
      <c r="D347" t="s">
        <v>281</v>
      </c>
      <c r="E347" t="s">
        <v>7</v>
      </c>
      <c r="F347">
        <v>2</v>
      </c>
      <c r="G347">
        <v>660.81</v>
      </c>
      <c r="H347">
        <v>0.18</v>
      </c>
      <c r="I347" t="s">
        <v>41</v>
      </c>
      <c r="J347">
        <v>1083.7284</v>
      </c>
    </row>
    <row r="348" spans="1:10" x14ac:dyDescent="0.25">
      <c r="A348" t="s">
        <v>736</v>
      </c>
      <c r="B348" s="6">
        <v>45915</v>
      </c>
      <c r="C348" t="s">
        <v>737</v>
      </c>
      <c r="D348" t="s">
        <v>354</v>
      </c>
      <c r="E348" t="s">
        <v>15</v>
      </c>
      <c r="F348">
        <v>3</v>
      </c>
      <c r="G348">
        <v>564.94000000000005</v>
      </c>
      <c r="H348">
        <v>0.22</v>
      </c>
      <c r="I348" t="s">
        <v>52</v>
      </c>
      <c r="J348">
        <v>1321.9595999999999</v>
      </c>
    </row>
    <row r="349" spans="1:10" x14ac:dyDescent="0.25">
      <c r="A349" t="s">
        <v>738</v>
      </c>
      <c r="B349" s="6">
        <v>45541</v>
      </c>
      <c r="C349" t="s">
        <v>258</v>
      </c>
      <c r="D349" t="s">
        <v>58</v>
      </c>
      <c r="E349" t="s">
        <v>22</v>
      </c>
      <c r="F349">
        <v>2</v>
      </c>
      <c r="G349">
        <v>280.37</v>
      </c>
      <c r="H349">
        <v>0.22</v>
      </c>
      <c r="I349" t="s">
        <v>52</v>
      </c>
      <c r="J349">
        <v>437.37720000000002</v>
      </c>
    </row>
    <row r="350" spans="1:10" x14ac:dyDescent="0.25">
      <c r="A350" t="s">
        <v>739</v>
      </c>
      <c r="B350" s="6">
        <v>45489</v>
      </c>
      <c r="C350" t="s">
        <v>219</v>
      </c>
      <c r="D350" t="s">
        <v>281</v>
      </c>
      <c r="E350" t="s">
        <v>10</v>
      </c>
      <c r="F350">
        <v>2</v>
      </c>
      <c r="G350">
        <v>85.23</v>
      </c>
      <c r="H350">
        <v>0.13</v>
      </c>
      <c r="I350" t="s">
        <v>41</v>
      </c>
      <c r="J350">
        <v>148.30019999999999</v>
      </c>
    </row>
    <row r="351" spans="1:10" x14ac:dyDescent="0.25">
      <c r="A351" t="s">
        <v>740</v>
      </c>
      <c r="B351" s="6">
        <v>45748</v>
      </c>
      <c r="C351" t="s">
        <v>620</v>
      </c>
      <c r="D351" t="s">
        <v>93</v>
      </c>
      <c r="E351" t="s">
        <v>20</v>
      </c>
      <c r="F351">
        <v>2</v>
      </c>
      <c r="G351">
        <v>563.29999999999995</v>
      </c>
      <c r="H351">
        <v>0.26</v>
      </c>
      <c r="I351" t="s">
        <v>41</v>
      </c>
      <c r="J351">
        <v>833.68399999999997</v>
      </c>
    </row>
    <row r="352" spans="1:10" x14ac:dyDescent="0.25">
      <c r="A352" t="s">
        <v>741</v>
      </c>
      <c r="B352" s="6">
        <v>45309</v>
      </c>
      <c r="C352" t="s">
        <v>459</v>
      </c>
      <c r="D352" t="s">
        <v>296</v>
      </c>
      <c r="E352" t="s">
        <v>25</v>
      </c>
      <c r="F352">
        <v>2</v>
      </c>
      <c r="G352">
        <v>827.81</v>
      </c>
      <c r="H352">
        <v>0.04</v>
      </c>
      <c r="I352" t="s">
        <v>45</v>
      </c>
      <c r="J352">
        <v>1589.3951999999999</v>
      </c>
    </row>
    <row r="353" spans="1:10" x14ac:dyDescent="0.25">
      <c r="A353" t="s">
        <v>742</v>
      </c>
      <c r="B353" s="6">
        <v>45621</v>
      </c>
      <c r="C353" t="s">
        <v>310</v>
      </c>
      <c r="D353" t="s">
        <v>110</v>
      </c>
      <c r="E353" t="s">
        <v>25</v>
      </c>
      <c r="F353">
        <v>3</v>
      </c>
      <c r="G353">
        <v>877.71</v>
      </c>
      <c r="H353">
        <v>0.12</v>
      </c>
      <c r="I353" t="s">
        <v>45</v>
      </c>
      <c r="J353">
        <v>2317.1543999999999</v>
      </c>
    </row>
    <row r="354" spans="1:10" x14ac:dyDescent="0.25">
      <c r="A354" t="s">
        <v>743</v>
      </c>
      <c r="B354" s="6">
        <v>45603</v>
      </c>
      <c r="C354" t="s">
        <v>321</v>
      </c>
      <c r="D354" t="s">
        <v>360</v>
      </c>
      <c r="E354" t="s">
        <v>16</v>
      </c>
      <c r="F354">
        <v>4</v>
      </c>
      <c r="G354">
        <v>488.56</v>
      </c>
      <c r="H354">
        <v>0.26</v>
      </c>
      <c r="I354" t="s">
        <v>52</v>
      </c>
      <c r="J354">
        <v>1446.1376</v>
      </c>
    </row>
    <row r="355" spans="1:10" x14ac:dyDescent="0.25">
      <c r="A355" t="s">
        <v>744</v>
      </c>
      <c r="B355" s="6">
        <v>45501</v>
      </c>
      <c r="C355" t="s">
        <v>745</v>
      </c>
      <c r="D355" t="s">
        <v>293</v>
      </c>
      <c r="E355" t="s">
        <v>19</v>
      </c>
      <c r="F355">
        <v>4</v>
      </c>
      <c r="G355">
        <v>175.91</v>
      </c>
      <c r="H355">
        <v>0.13</v>
      </c>
      <c r="I355" t="s">
        <v>45</v>
      </c>
      <c r="J355">
        <v>612.16679999999997</v>
      </c>
    </row>
    <row r="356" spans="1:10" x14ac:dyDescent="0.25">
      <c r="A356" t="s">
        <v>746</v>
      </c>
      <c r="B356" s="6">
        <v>45398</v>
      </c>
      <c r="C356" t="s">
        <v>592</v>
      </c>
      <c r="D356" t="s">
        <v>363</v>
      </c>
      <c r="E356" t="s">
        <v>15</v>
      </c>
      <c r="F356">
        <v>4</v>
      </c>
      <c r="G356">
        <v>289.66000000000003</v>
      </c>
      <c r="H356">
        <v>0.25</v>
      </c>
      <c r="I356" t="s">
        <v>52</v>
      </c>
      <c r="J356">
        <v>868.98</v>
      </c>
    </row>
    <row r="357" spans="1:10" x14ac:dyDescent="0.25">
      <c r="A357" t="s">
        <v>747</v>
      </c>
      <c r="B357" s="6">
        <v>45304</v>
      </c>
      <c r="C357" t="s">
        <v>748</v>
      </c>
      <c r="D357" t="s">
        <v>58</v>
      </c>
      <c r="E357" t="s">
        <v>22</v>
      </c>
      <c r="F357">
        <v>2</v>
      </c>
      <c r="G357">
        <v>899.27</v>
      </c>
      <c r="H357">
        <v>0.17</v>
      </c>
      <c r="I357" t="s">
        <v>41</v>
      </c>
      <c r="J357">
        <v>1492.7882</v>
      </c>
    </row>
    <row r="358" spans="1:10" x14ac:dyDescent="0.25">
      <c r="A358" t="s">
        <v>749</v>
      </c>
      <c r="B358" s="6">
        <v>45299</v>
      </c>
      <c r="C358" t="s">
        <v>72</v>
      </c>
      <c r="D358" t="s">
        <v>750</v>
      </c>
      <c r="E358" t="s">
        <v>8</v>
      </c>
      <c r="F358">
        <v>1</v>
      </c>
      <c r="G358">
        <v>691.38</v>
      </c>
      <c r="H358">
        <v>0.11</v>
      </c>
      <c r="I358" t="s">
        <v>52</v>
      </c>
      <c r="J358">
        <v>615.32820000000004</v>
      </c>
    </row>
    <row r="359" spans="1:10" x14ac:dyDescent="0.25">
      <c r="A359" t="s">
        <v>751</v>
      </c>
      <c r="B359" s="6">
        <v>45564</v>
      </c>
      <c r="C359" t="s">
        <v>752</v>
      </c>
      <c r="D359" t="s">
        <v>93</v>
      </c>
      <c r="E359" t="s">
        <v>7</v>
      </c>
      <c r="F359">
        <v>3</v>
      </c>
      <c r="G359">
        <v>158.72</v>
      </c>
      <c r="H359">
        <v>0.13</v>
      </c>
      <c r="I359" t="s">
        <v>41</v>
      </c>
      <c r="J359">
        <v>414.25920000000002</v>
      </c>
    </row>
    <row r="360" spans="1:10" x14ac:dyDescent="0.25">
      <c r="A360" t="s">
        <v>753</v>
      </c>
      <c r="B360" s="6">
        <v>45413</v>
      </c>
      <c r="C360" t="s">
        <v>754</v>
      </c>
      <c r="D360" t="s">
        <v>98</v>
      </c>
      <c r="E360" t="s">
        <v>23</v>
      </c>
      <c r="F360">
        <v>4</v>
      </c>
      <c r="G360">
        <v>537.15</v>
      </c>
      <c r="H360">
        <v>0.06</v>
      </c>
      <c r="I360" t="s">
        <v>52</v>
      </c>
      <c r="J360">
        <v>2019.684</v>
      </c>
    </row>
    <row r="361" spans="1:10" x14ac:dyDescent="0.25">
      <c r="A361" t="s">
        <v>755</v>
      </c>
      <c r="B361" s="6">
        <v>45480</v>
      </c>
      <c r="C361" t="s">
        <v>649</v>
      </c>
      <c r="D361" t="s">
        <v>576</v>
      </c>
      <c r="E361" t="s">
        <v>16</v>
      </c>
      <c r="F361">
        <v>3</v>
      </c>
      <c r="G361">
        <v>771.7</v>
      </c>
      <c r="H361">
        <v>0.05</v>
      </c>
      <c r="I361" t="s">
        <v>52</v>
      </c>
      <c r="J361">
        <v>2199.3449999999998</v>
      </c>
    </row>
    <row r="362" spans="1:10" x14ac:dyDescent="0.25">
      <c r="A362" t="s">
        <v>756</v>
      </c>
      <c r="B362" s="6">
        <v>45610</v>
      </c>
      <c r="C362" t="s">
        <v>430</v>
      </c>
      <c r="D362" t="s">
        <v>79</v>
      </c>
      <c r="E362" t="s">
        <v>8</v>
      </c>
      <c r="F362">
        <v>4</v>
      </c>
      <c r="G362">
        <v>677.25</v>
      </c>
      <c r="H362">
        <v>0.14000000000000001</v>
      </c>
      <c r="I362" t="s">
        <v>45</v>
      </c>
      <c r="J362">
        <v>2329.7399999999998</v>
      </c>
    </row>
    <row r="363" spans="1:10" x14ac:dyDescent="0.25">
      <c r="A363" t="s">
        <v>757</v>
      </c>
      <c r="B363" s="6">
        <v>45763</v>
      </c>
      <c r="C363" t="s">
        <v>758</v>
      </c>
      <c r="D363" t="s">
        <v>119</v>
      </c>
      <c r="E363" t="s">
        <v>18</v>
      </c>
      <c r="F363">
        <v>1</v>
      </c>
      <c r="G363">
        <v>645.48</v>
      </c>
      <c r="H363">
        <v>0.26</v>
      </c>
      <c r="I363" t="s">
        <v>52</v>
      </c>
      <c r="J363">
        <v>477.65519999999998</v>
      </c>
    </row>
    <row r="364" spans="1:10" x14ac:dyDescent="0.25">
      <c r="A364" t="s">
        <v>759</v>
      </c>
      <c r="B364" s="6">
        <v>45856</v>
      </c>
      <c r="C364" t="s">
        <v>760</v>
      </c>
      <c r="D364" t="s">
        <v>418</v>
      </c>
      <c r="E364" t="s">
        <v>9</v>
      </c>
      <c r="F364">
        <v>2</v>
      </c>
      <c r="G364">
        <v>934</v>
      </c>
      <c r="H364">
        <v>0.3</v>
      </c>
      <c r="I364" t="s">
        <v>52</v>
      </c>
      <c r="J364">
        <v>1307.5999999999999</v>
      </c>
    </row>
    <row r="365" spans="1:10" x14ac:dyDescent="0.25">
      <c r="A365" t="s">
        <v>761</v>
      </c>
      <c r="B365" s="6">
        <v>45712</v>
      </c>
      <c r="C365" t="s">
        <v>475</v>
      </c>
      <c r="D365" t="s">
        <v>256</v>
      </c>
      <c r="E365" t="s">
        <v>9</v>
      </c>
      <c r="F365">
        <v>1</v>
      </c>
      <c r="G365">
        <v>669.53</v>
      </c>
      <c r="H365">
        <v>0.2</v>
      </c>
      <c r="I365" t="s">
        <v>41</v>
      </c>
      <c r="J365">
        <v>535.62400000000002</v>
      </c>
    </row>
    <row r="366" spans="1:10" x14ac:dyDescent="0.25">
      <c r="A366" t="s">
        <v>762</v>
      </c>
      <c r="B366" s="6">
        <v>45723</v>
      </c>
      <c r="C366" t="s">
        <v>557</v>
      </c>
      <c r="D366" t="s">
        <v>343</v>
      </c>
      <c r="E366" t="s">
        <v>25</v>
      </c>
      <c r="F366">
        <v>1</v>
      </c>
      <c r="G366">
        <v>213.69</v>
      </c>
      <c r="H366">
        <v>0.28000000000000003</v>
      </c>
      <c r="I366" t="s">
        <v>52</v>
      </c>
      <c r="J366">
        <v>153.85679999999999</v>
      </c>
    </row>
    <row r="367" spans="1:10" x14ac:dyDescent="0.25">
      <c r="A367" t="s">
        <v>763</v>
      </c>
      <c r="B367" s="6">
        <v>45706</v>
      </c>
      <c r="C367" t="s">
        <v>764</v>
      </c>
      <c r="D367" t="s">
        <v>178</v>
      </c>
      <c r="E367" t="s">
        <v>26</v>
      </c>
      <c r="F367">
        <v>2</v>
      </c>
      <c r="G367">
        <v>99.1</v>
      </c>
      <c r="H367">
        <v>0.2</v>
      </c>
      <c r="I367" t="s">
        <v>45</v>
      </c>
      <c r="J367">
        <v>158.56</v>
      </c>
    </row>
    <row r="368" spans="1:10" x14ac:dyDescent="0.25">
      <c r="A368" t="s">
        <v>765</v>
      </c>
      <c r="B368" s="6">
        <v>45469</v>
      </c>
      <c r="C368" t="s">
        <v>766</v>
      </c>
      <c r="D368" t="s">
        <v>613</v>
      </c>
      <c r="E368" t="s">
        <v>23</v>
      </c>
      <c r="F368">
        <v>1</v>
      </c>
      <c r="G368">
        <v>628.98</v>
      </c>
      <c r="H368">
        <v>0.03</v>
      </c>
      <c r="I368" t="s">
        <v>52</v>
      </c>
      <c r="J368">
        <v>610.11059999999998</v>
      </c>
    </row>
    <row r="369" spans="1:10" x14ac:dyDescent="0.25">
      <c r="A369" t="s">
        <v>767</v>
      </c>
      <c r="B369" s="6">
        <v>45711</v>
      </c>
      <c r="C369" t="s">
        <v>717</v>
      </c>
      <c r="D369" t="s">
        <v>639</v>
      </c>
      <c r="E369" t="s">
        <v>11</v>
      </c>
      <c r="F369">
        <v>3</v>
      </c>
      <c r="G369">
        <v>944.64</v>
      </c>
      <c r="H369">
        <v>0.26</v>
      </c>
      <c r="I369" t="s">
        <v>41</v>
      </c>
      <c r="J369">
        <v>2097.1008000000002</v>
      </c>
    </row>
    <row r="370" spans="1:10" x14ac:dyDescent="0.25">
      <c r="A370" t="s">
        <v>768</v>
      </c>
      <c r="B370" s="6">
        <v>45823</v>
      </c>
      <c r="C370" t="s">
        <v>586</v>
      </c>
      <c r="D370" t="s">
        <v>207</v>
      </c>
      <c r="E370" t="s">
        <v>19</v>
      </c>
      <c r="F370">
        <v>2</v>
      </c>
      <c r="G370">
        <v>121.7</v>
      </c>
      <c r="H370">
        <v>0.06</v>
      </c>
      <c r="I370" t="s">
        <v>52</v>
      </c>
      <c r="J370">
        <v>228.79599999999999</v>
      </c>
    </row>
    <row r="371" spans="1:10" x14ac:dyDescent="0.25">
      <c r="A371" t="s">
        <v>769</v>
      </c>
      <c r="B371" s="6">
        <v>45217</v>
      </c>
      <c r="C371" t="s">
        <v>489</v>
      </c>
      <c r="D371" t="s">
        <v>90</v>
      </c>
      <c r="E371" t="s">
        <v>10</v>
      </c>
      <c r="F371">
        <v>4</v>
      </c>
      <c r="G371">
        <v>269.49</v>
      </c>
      <c r="H371">
        <v>7.0000000000000007E-2</v>
      </c>
      <c r="I371" t="s">
        <v>45</v>
      </c>
      <c r="J371">
        <v>1002.5028</v>
      </c>
    </row>
    <row r="372" spans="1:10" x14ac:dyDescent="0.25">
      <c r="A372" t="s">
        <v>770</v>
      </c>
      <c r="B372" s="6">
        <v>45733</v>
      </c>
      <c r="C372" t="s">
        <v>528</v>
      </c>
      <c r="D372" t="s">
        <v>308</v>
      </c>
      <c r="E372" t="s">
        <v>25</v>
      </c>
      <c r="F372">
        <v>1</v>
      </c>
      <c r="G372">
        <v>678.2</v>
      </c>
      <c r="H372">
        <v>0.14000000000000001</v>
      </c>
      <c r="I372" t="s">
        <v>41</v>
      </c>
      <c r="J372">
        <v>583.25200000000007</v>
      </c>
    </row>
    <row r="373" spans="1:10" x14ac:dyDescent="0.25">
      <c r="A373" t="s">
        <v>771</v>
      </c>
      <c r="B373" s="6">
        <v>45520</v>
      </c>
      <c r="C373" t="s">
        <v>332</v>
      </c>
      <c r="D373" t="s">
        <v>315</v>
      </c>
      <c r="E373" t="s">
        <v>20</v>
      </c>
      <c r="F373">
        <v>1</v>
      </c>
      <c r="G373">
        <v>752.45</v>
      </c>
      <c r="H373">
        <v>0.21</v>
      </c>
      <c r="I373" t="s">
        <v>52</v>
      </c>
      <c r="J373">
        <v>594.43550000000005</v>
      </c>
    </row>
    <row r="374" spans="1:10" x14ac:dyDescent="0.25">
      <c r="A374" t="s">
        <v>772</v>
      </c>
      <c r="B374" s="6">
        <v>45373</v>
      </c>
      <c r="C374" t="s">
        <v>229</v>
      </c>
      <c r="D374" t="s">
        <v>152</v>
      </c>
      <c r="E374" t="s">
        <v>20</v>
      </c>
      <c r="F374">
        <v>2</v>
      </c>
      <c r="G374">
        <v>209.66</v>
      </c>
      <c r="H374">
        <v>0.21</v>
      </c>
      <c r="I374" t="s">
        <v>41</v>
      </c>
      <c r="J374">
        <v>331.26280000000003</v>
      </c>
    </row>
    <row r="375" spans="1:10" x14ac:dyDescent="0.25">
      <c r="A375" t="s">
        <v>773</v>
      </c>
      <c r="B375" s="6">
        <v>45688</v>
      </c>
      <c r="C375" t="s">
        <v>774</v>
      </c>
      <c r="D375" t="s">
        <v>40</v>
      </c>
      <c r="E375" t="s">
        <v>26</v>
      </c>
      <c r="F375">
        <v>2</v>
      </c>
      <c r="G375">
        <v>739.95</v>
      </c>
      <c r="H375">
        <v>0.1</v>
      </c>
      <c r="I375" t="s">
        <v>52</v>
      </c>
      <c r="J375">
        <v>1331.91</v>
      </c>
    </row>
    <row r="376" spans="1:10" x14ac:dyDescent="0.25">
      <c r="A376" t="s">
        <v>775</v>
      </c>
      <c r="B376" s="6">
        <v>45276</v>
      </c>
      <c r="C376" t="s">
        <v>776</v>
      </c>
      <c r="D376" t="s">
        <v>230</v>
      </c>
      <c r="E376" t="s">
        <v>22</v>
      </c>
      <c r="F376">
        <v>1</v>
      </c>
      <c r="G376">
        <v>496.19</v>
      </c>
      <c r="H376">
        <v>0.08</v>
      </c>
      <c r="I376" t="s">
        <v>52</v>
      </c>
      <c r="J376">
        <v>456.4948</v>
      </c>
    </row>
    <row r="377" spans="1:10" x14ac:dyDescent="0.25">
      <c r="A377" t="s">
        <v>777</v>
      </c>
      <c r="B377" s="6">
        <v>45756</v>
      </c>
      <c r="C377" t="s">
        <v>584</v>
      </c>
      <c r="D377" t="s">
        <v>636</v>
      </c>
      <c r="E377" t="s">
        <v>19</v>
      </c>
      <c r="F377">
        <v>1</v>
      </c>
      <c r="G377">
        <v>306.36</v>
      </c>
      <c r="H377">
        <v>0.01</v>
      </c>
      <c r="I377" t="s">
        <v>45</v>
      </c>
      <c r="J377">
        <v>303.29640000000001</v>
      </c>
    </row>
    <row r="378" spans="1:10" x14ac:dyDescent="0.25">
      <c r="A378" t="s">
        <v>778</v>
      </c>
      <c r="B378" s="6">
        <v>45309</v>
      </c>
      <c r="C378" t="s">
        <v>779</v>
      </c>
      <c r="D378" t="s">
        <v>418</v>
      </c>
      <c r="E378" t="s">
        <v>11</v>
      </c>
      <c r="F378">
        <v>4</v>
      </c>
      <c r="G378">
        <v>693.16</v>
      </c>
      <c r="H378">
        <v>0.05</v>
      </c>
      <c r="I378" t="s">
        <v>45</v>
      </c>
      <c r="J378">
        <v>2634.0079999999998</v>
      </c>
    </row>
    <row r="379" spans="1:10" x14ac:dyDescent="0.25">
      <c r="A379" t="s">
        <v>780</v>
      </c>
      <c r="B379" s="6">
        <v>45744</v>
      </c>
      <c r="C379" t="s">
        <v>781</v>
      </c>
      <c r="D379" t="s">
        <v>241</v>
      </c>
      <c r="E379" t="s">
        <v>17</v>
      </c>
      <c r="F379">
        <v>1</v>
      </c>
      <c r="G379">
        <v>995.52</v>
      </c>
      <c r="H379">
        <v>0.22</v>
      </c>
      <c r="I379" t="s">
        <v>45</v>
      </c>
      <c r="J379">
        <v>776.50559999999996</v>
      </c>
    </row>
    <row r="380" spans="1:10" x14ac:dyDescent="0.25">
      <c r="A380" t="s">
        <v>782</v>
      </c>
      <c r="B380" s="6">
        <v>45535</v>
      </c>
      <c r="C380" t="s">
        <v>783</v>
      </c>
      <c r="D380" t="s">
        <v>481</v>
      </c>
      <c r="E380" t="s">
        <v>25</v>
      </c>
      <c r="F380">
        <v>4</v>
      </c>
      <c r="G380">
        <v>241.32</v>
      </c>
      <c r="H380">
        <v>0.28999999999999998</v>
      </c>
      <c r="I380" t="s">
        <v>52</v>
      </c>
      <c r="J380">
        <v>685.34879999999998</v>
      </c>
    </row>
    <row r="381" spans="1:10" x14ac:dyDescent="0.25">
      <c r="A381" t="s">
        <v>784</v>
      </c>
      <c r="B381" s="6">
        <v>45240</v>
      </c>
      <c r="C381" t="s">
        <v>97</v>
      </c>
      <c r="D381" t="s">
        <v>170</v>
      </c>
      <c r="E381" t="s">
        <v>8</v>
      </c>
      <c r="F381">
        <v>3</v>
      </c>
      <c r="G381">
        <v>636.03</v>
      </c>
      <c r="H381">
        <v>0.06</v>
      </c>
      <c r="I381" t="s">
        <v>52</v>
      </c>
      <c r="J381">
        <v>1793.6045999999999</v>
      </c>
    </row>
    <row r="382" spans="1:10" x14ac:dyDescent="0.25">
      <c r="A382" t="s">
        <v>785</v>
      </c>
      <c r="B382" s="6">
        <v>45275</v>
      </c>
      <c r="C382" t="s">
        <v>534</v>
      </c>
      <c r="D382" t="s">
        <v>471</v>
      </c>
      <c r="E382" t="s">
        <v>26</v>
      </c>
      <c r="F382">
        <v>4</v>
      </c>
      <c r="G382">
        <v>603.30999999999995</v>
      </c>
      <c r="H382">
        <v>0.15</v>
      </c>
      <c r="I382" t="s">
        <v>41</v>
      </c>
      <c r="J382">
        <v>2051.2539999999999</v>
      </c>
    </row>
    <row r="383" spans="1:10" x14ac:dyDescent="0.25">
      <c r="A383" t="s">
        <v>786</v>
      </c>
      <c r="B383" s="6">
        <v>45427</v>
      </c>
      <c r="C383" t="s">
        <v>526</v>
      </c>
      <c r="D383" t="s">
        <v>184</v>
      </c>
      <c r="E383" t="s">
        <v>17</v>
      </c>
      <c r="F383">
        <v>3</v>
      </c>
      <c r="G383">
        <v>437.96</v>
      </c>
      <c r="H383">
        <v>0.27</v>
      </c>
      <c r="I383" t="s">
        <v>52</v>
      </c>
      <c r="J383">
        <v>959.13239999999985</v>
      </c>
    </row>
    <row r="384" spans="1:10" x14ac:dyDescent="0.25">
      <c r="A384" t="s">
        <v>787</v>
      </c>
      <c r="B384" s="6">
        <v>45322</v>
      </c>
      <c r="C384" t="s">
        <v>788</v>
      </c>
      <c r="D384" t="s">
        <v>82</v>
      </c>
      <c r="E384" t="s">
        <v>11</v>
      </c>
      <c r="F384">
        <v>2</v>
      </c>
      <c r="G384">
        <v>56.91</v>
      </c>
      <c r="H384">
        <v>0.08</v>
      </c>
      <c r="I384" t="s">
        <v>52</v>
      </c>
      <c r="J384">
        <v>104.7144</v>
      </c>
    </row>
    <row r="385" spans="1:10" x14ac:dyDescent="0.25">
      <c r="A385" t="s">
        <v>789</v>
      </c>
      <c r="B385" s="6">
        <v>45266</v>
      </c>
      <c r="C385" t="s">
        <v>475</v>
      </c>
      <c r="D385" t="s">
        <v>51</v>
      </c>
      <c r="E385" t="s">
        <v>13</v>
      </c>
      <c r="F385">
        <v>1</v>
      </c>
      <c r="G385">
        <v>141.79</v>
      </c>
      <c r="H385">
        <v>0.1</v>
      </c>
      <c r="I385" t="s">
        <v>41</v>
      </c>
      <c r="J385">
        <v>127.611</v>
      </c>
    </row>
    <row r="386" spans="1:10" x14ac:dyDescent="0.25">
      <c r="A386" t="s">
        <v>790</v>
      </c>
      <c r="B386" s="6">
        <v>45302</v>
      </c>
      <c r="C386" t="s">
        <v>217</v>
      </c>
      <c r="D386" t="s">
        <v>636</v>
      </c>
      <c r="E386" t="s">
        <v>22</v>
      </c>
      <c r="F386">
        <v>4</v>
      </c>
      <c r="G386">
        <v>355.14</v>
      </c>
      <c r="H386">
        <v>0.16</v>
      </c>
      <c r="I386" t="s">
        <v>52</v>
      </c>
      <c r="J386">
        <v>1193.2704000000001</v>
      </c>
    </row>
    <row r="387" spans="1:10" x14ac:dyDescent="0.25">
      <c r="A387" t="s">
        <v>791</v>
      </c>
      <c r="B387" s="6">
        <v>45907</v>
      </c>
      <c r="C387" t="s">
        <v>657</v>
      </c>
      <c r="D387" t="s">
        <v>227</v>
      </c>
      <c r="E387" t="s">
        <v>13</v>
      </c>
      <c r="F387">
        <v>4</v>
      </c>
      <c r="G387">
        <v>960.38</v>
      </c>
      <c r="H387">
        <v>0.15</v>
      </c>
      <c r="I387" t="s">
        <v>52</v>
      </c>
      <c r="J387">
        <v>3265.2919999999999</v>
      </c>
    </row>
    <row r="388" spans="1:10" x14ac:dyDescent="0.25">
      <c r="A388" t="s">
        <v>792</v>
      </c>
      <c r="B388" s="6">
        <v>45433</v>
      </c>
      <c r="C388" t="s">
        <v>177</v>
      </c>
      <c r="D388" t="s">
        <v>107</v>
      </c>
      <c r="E388" t="s">
        <v>23</v>
      </c>
      <c r="F388">
        <v>3</v>
      </c>
      <c r="G388">
        <v>847.21</v>
      </c>
      <c r="H388">
        <v>0.06</v>
      </c>
      <c r="I388" t="s">
        <v>45</v>
      </c>
      <c r="J388">
        <v>2389.1322</v>
      </c>
    </row>
    <row r="389" spans="1:10" x14ac:dyDescent="0.25">
      <c r="A389" t="s">
        <v>793</v>
      </c>
      <c r="B389" s="6">
        <v>45892</v>
      </c>
      <c r="C389" t="s">
        <v>450</v>
      </c>
      <c r="D389" t="s">
        <v>296</v>
      </c>
      <c r="E389" t="s">
        <v>17</v>
      </c>
      <c r="F389">
        <v>4</v>
      </c>
      <c r="G389">
        <v>773.81</v>
      </c>
      <c r="H389">
        <v>0.08</v>
      </c>
      <c r="I389" t="s">
        <v>52</v>
      </c>
      <c r="J389">
        <v>2847.6208000000001</v>
      </c>
    </row>
    <row r="390" spans="1:10" x14ac:dyDescent="0.25">
      <c r="A390" t="s">
        <v>794</v>
      </c>
      <c r="B390" s="6">
        <v>45780</v>
      </c>
      <c r="C390" t="s">
        <v>795</v>
      </c>
      <c r="D390" t="s">
        <v>464</v>
      </c>
      <c r="E390" t="s">
        <v>23</v>
      </c>
      <c r="F390">
        <v>1</v>
      </c>
      <c r="G390">
        <v>664.71</v>
      </c>
      <c r="H390">
        <v>0.1</v>
      </c>
      <c r="I390" t="s">
        <v>45</v>
      </c>
      <c r="J390">
        <v>598.23900000000003</v>
      </c>
    </row>
    <row r="391" spans="1:10" x14ac:dyDescent="0.25">
      <c r="A391" t="s">
        <v>796</v>
      </c>
      <c r="B391" s="6">
        <v>45233</v>
      </c>
      <c r="C391" t="s">
        <v>797</v>
      </c>
      <c r="D391" t="s">
        <v>613</v>
      </c>
      <c r="E391" t="s">
        <v>14</v>
      </c>
      <c r="F391">
        <v>4</v>
      </c>
      <c r="G391">
        <v>482.06</v>
      </c>
      <c r="H391">
        <v>7.0000000000000007E-2</v>
      </c>
      <c r="I391" t="s">
        <v>45</v>
      </c>
      <c r="J391">
        <v>1793.2632000000001</v>
      </c>
    </row>
    <row r="392" spans="1:10" x14ac:dyDescent="0.25">
      <c r="A392" t="s">
        <v>798</v>
      </c>
      <c r="B392" s="6">
        <v>45742</v>
      </c>
      <c r="C392" t="s">
        <v>799</v>
      </c>
      <c r="D392" t="s">
        <v>360</v>
      </c>
      <c r="E392" t="s">
        <v>10</v>
      </c>
      <c r="F392">
        <v>4</v>
      </c>
      <c r="G392">
        <v>995.55</v>
      </c>
      <c r="H392">
        <v>0.19</v>
      </c>
      <c r="I392" t="s">
        <v>45</v>
      </c>
      <c r="J392">
        <v>3225.5819999999999</v>
      </c>
    </row>
    <row r="393" spans="1:10" x14ac:dyDescent="0.25">
      <c r="A393" t="s">
        <v>800</v>
      </c>
      <c r="B393" s="6">
        <v>45478</v>
      </c>
      <c r="C393" t="s">
        <v>604</v>
      </c>
      <c r="D393" t="s">
        <v>207</v>
      </c>
      <c r="E393" t="s">
        <v>20</v>
      </c>
      <c r="F393">
        <v>2</v>
      </c>
      <c r="G393">
        <v>153.84</v>
      </c>
      <c r="H393">
        <v>0.27</v>
      </c>
      <c r="I393" t="s">
        <v>45</v>
      </c>
      <c r="J393">
        <v>224.60640000000001</v>
      </c>
    </row>
    <row r="394" spans="1:10" x14ac:dyDescent="0.25">
      <c r="A394" t="s">
        <v>801</v>
      </c>
      <c r="B394" s="6">
        <v>45789</v>
      </c>
      <c r="C394" t="s">
        <v>519</v>
      </c>
      <c r="D394" t="s">
        <v>170</v>
      </c>
      <c r="E394" t="s">
        <v>13</v>
      </c>
      <c r="F394">
        <v>3</v>
      </c>
      <c r="G394">
        <v>362.11</v>
      </c>
      <c r="H394">
        <v>0.23</v>
      </c>
      <c r="I394" t="s">
        <v>52</v>
      </c>
      <c r="J394">
        <v>836.47409999999991</v>
      </c>
    </row>
    <row r="395" spans="1:10" x14ac:dyDescent="0.25">
      <c r="A395" t="s">
        <v>802</v>
      </c>
      <c r="B395" s="6">
        <v>45561</v>
      </c>
      <c r="C395" t="s">
        <v>498</v>
      </c>
      <c r="D395" t="s">
        <v>104</v>
      </c>
      <c r="E395" t="s">
        <v>15</v>
      </c>
      <c r="F395">
        <v>3</v>
      </c>
      <c r="G395">
        <v>112.26</v>
      </c>
      <c r="H395">
        <v>0.11</v>
      </c>
      <c r="I395" t="s">
        <v>41</v>
      </c>
      <c r="J395">
        <v>299.73419999999999</v>
      </c>
    </row>
    <row r="396" spans="1:10" x14ac:dyDescent="0.25">
      <c r="A396" t="s">
        <v>803</v>
      </c>
      <c r="B396" s="6">
        <v>45378</v>
      </c>
      <c r="C396" t="s">
        <v>165</v>
      </c>
      <c r="D396" t="s">
        <v>152</v>
      </c>
      <c r="E396" t="s">
        <v>26</v>
      </c>
      <c r="F396">
        <v>2</v>
      </c>
      <c r="G396">
        <v>962.81</v>
      </c>
      <c r="H396">
        <v>0.06</v>
      </c>
      <c r="I396" t="s">
        <v>52</v>
      </c>
      <c r="J396">
        <v>1810.0827999999999</v>
      </c>
    </row>
    <row r="397" spans="1:10" x14ac:dyDescent="0.25">
      <c r="A397" t="s">
        <v>804</v>
      </c>
      <c r="B397" s="6">
        <v>45308</v>
      </c>
      <c r="C397" t="s">
        <v>118</v>
      </c>
      <c r="D397" t="s">
        <v>178</v>
      </c>
      <c r="E397" t="s">
        <v>7</v>
      </c>
      <c r="F397">
        <v>4</v>
      </c>
      <c r="G397">
        <v>276.23</v>
      </c>
      <c r="H397">
        <v>0.12</v>
      </c>
      <c r="I397" t="s">
        <v>41</v>
      </c>
      <c r="J397">
        <v>972.32960000000003</v>
      </c>
    </row>
    <row r="398" spans="1:10" x14ac:dyDescent="0.25">
      <c r="A398" t="s">
        <v>805</v>
      </c>
      <c r="B398" s="6">
        <v>45407</v>
      </c>
      <c r="C398" t="s">
        <v>806</v>
      </c>
      <c r="D398" t="s">
        <v>750</v>
      </c>
      <c r="E398" t="s">
        <v>21</v>
      </c>
      <c r="F398">
        <v>3</v>
      </c>
      <c r="G398">
        <v>991.37</v>
      </c>
      <c r="H398">
        <v>0.1</v>
      </c>
      <c r="I398" t="s">
        <v>45</v>
      </c>
      <c r="J398">
        <v>2676.6990000000001</v>
      </c>
    </row>
    <row r="399" spans="1:10" x14ac:dyDescent="0.25">
      <c r="A399" t="s">
        <v>807</v>
      </c>
      <c r="B399" s="6">
        <v>45929</v>
      </c>
      <c r="C399" t="s">
        <v>225</v>
      </c>
      <c r="D399" t="s">
        <v>178</v>
      </c>
      <c r="E399" t="s">
        <v>20</v>
      </c>
      <c r="F399">
        <v>3</v>
      </c>
      <c r="G399">
        <v>977.47</v>
      </c>
      <c r="H399">
        <v>0.05</v>
      </c>
      <c r="I399" t="s">
        <v>41</v>
      </c>
      <c r="J399">
        <v>2785.7894999999999</v>
      </c>
    </row>
    <row r="400" spans="1:10" x14ac:dyDescent="0.25">
      <c r="A400" t="s">
        <v>808</v>
      </c>
      <c r="B400" s="6">
        <v>45844</v>
      </c>
      <c r="C400" t="s">
        <v>809</v>
      </c>
      <c r="D400" t="s">
        <v>152</v>
      </c>
      <c r="E400" t="s">
        <v>19</v>
      </c>
      <c r="F400">
        <v>2</v>
      </c>
      <c r="G400">
        <v>308.7</v>
      </c>
      <c r="H400">
        <v>0.2</v>
      </c>
      <c r="I400" t="s">
        <v>45</v>
      </c>
      <c r="J400">
        <v>493.92</v>
      </c>
    </row>
    <row r="401" spans="1:10" x14ac:dyDescent="0.25">
      <c r="A401" t="s">
        <v>810</v>
      </c>
      <c r="B401" s="6">
        <v>45579</v>
      </c>
      <c r="C401" t="s">
        <v>229</v>
      </c>
      <c r="D401" t="s">
        <v>710</v>
      </c>
      <c r="E401" t="s">
        <v>23</v>
      </c>
      <c r="F401">
        <v>2</v>
      </c>
      <c r="G401">
        <v>733.87</v>
      </c>
      <c r="H401">
        <v>0.1</v>
      </c>
      <c r="I401" t="s">
        <v>45</v>
      </c>
      <c r="J401">
        <v>1320.9659999999999</v>
      </c>
    </row>
    <row r="402" spans="1:10" x14ac:dyDescent="0.25">
      <c r="A402" t="s">
        <v>811</v>
      </c>
      <c r="B402" s="6">
        <v>45227</v>
      </c>
      <c r="C402" t="s">
        <v>189</v>
      </c>
      <c r="D402" t="s">
        <v>205</v>
      </c>
      <c r="E402" t="s">
        <v>23</v>
      </c>
      <c r="F402">
        <v>2</v>
      </c>
      <c r="G402">
        <v>22.47</v>
      </c>
      <c r="H402">
        <v>0.22</v>
      </c>
      <c r="I402" t="s">
        <v>45</v>
      </c>
      <c r="J402">
        <v>35.053199999999997</v>
      </c>
    </row>
    <row r="403" spans="1:10" x14ac:dyDescent="0.25">
      <c r="A403" t="s">
        <v>812</v>
      </c>
      <c r="B403" s="6">
        <v>45380</v>
      </c>
      <c r="C403" t="s">
        <v>84</v>
      </c>
      <c r="D403" t="s">
        <v>360</v>
      </c>
      <c r="E403" t="s">
        <v>20</v>
      </c>
      <c r="F403">
        <v>4</v>
      </c>
      <c r="G403">
        <v>651.36</v>
      </c>
      <c r="H403">
        <v>0.13</v>
      </c>
      <c r="I403" t="s">
        <v>41</v>
      </c>
      <c r="J403">
        <v>2266.7328000000002</v>
      </c>
    </row>
    <row r="404" spans="1:10" x14ac:dyDescent="0.25">
      <c r="A404" t="s">
        <v>813</v>
      </c>
      <c r="B404" s="6">
        <v>45817</v>
      </c>
      <c r="C404" t="s">
        <v>814</v>
      </c>
      <c r="D404" t="s">
        <v>338</v>
      </c>
      <c r="E404" t="s">
        <v>17</v>
      </c>
      <c r="F404">
        <v>1</v>
      </c>
      <c r="G404">
        <v>753.39</v>
      </c>
      <c r="H404">
        <v>0.04</v>
      </c>
      <c r="I404" t="s">
        <v>52</v>
      </c>
      <c r="J404">
        <v>723.25439999999992</v>
      </c>
    </row>
    <row r="405" spans="1:10" x14ac:dyDescent="0.25">
      <c r="A405" t="s">
        <v>815</v>
      </c>
      <c r="B405" s="6">
        <v>45576</v>
      </c>
      <c r="C405" t="s">
        <v>362</v>
      </c>
      <c r="D405" t="s">
        <v>248</v>
      </c>
      <c r="E405" t="s">
        <v>19</v>
      </c>
      <c r="F405">
        <v>4</v>
      </c>
      <c r="G405">
        <v>849.17</v>
      </c>
      <c r="H405">
        <v>0.12</v>
      </c>
      <c r="I405" t="s">
        <v>52</v>
      </c>
      <c r="J405">
        <v>2989.0783999999999</v>
      </c>
    </row>
    <row r="406" spans="1:10" x14ac:dyDescent="0.25">
      <c r="A406" t="s">
        <v>816</v>
      </c>
      <c r="B406" s="6">
        <v>45495</v>
      </c>
      <c r="C406" t="s">
        <v>817</v>
      </c>
      <c r="D406" t="s">
        <v>187</v>
      </c>
      <c r="E406" t="s">
        <v>7</v>
      </c>
      <c r="F406">
        <v>4</v>
      </c>
      <c r="G406">
        <v>585.45000000000005</v>
      </c>
      <c r="H406">
        <v>0.25</v>
      </c>
      <c r="I406" t="s">
        <v>52</v>
      </c>
      <c r="J406">
        <v>1756.35</v>
      </c>
    </row>
    <row r="407" spans="1:10" x14ac:dyDescent="0.25">
      <c r="A407" t="s">
        <v>818</v>
      </c>
      <c r="B407" s="6">
        <v>45628</v>
      </c>
      <c r="C407" t="s">
        <v>106</v>
      </c>
      <c r="D407" t="s">
        <v>134</v>
      </c>
      <c r="E407" t="s">
        <v>23</v>
      </c>
      <c r="F407">
        <v>1</v>
      </c>
      <c r="G407">
        <v>745.15</v>
      </c>
      <c r="H407">
        <v>0.25</v>
      </c>
      <c r="I407" t="s">
        <v>52</v>
      </c>
      <c r="J407">
        <v>558.86249999999995</v>
      </c>
    </row>
    <row r="408" spans="1:10" x14ac:dyDescent="0.25">
      <c r="A408" t="s">
        <v>819</v>
      </c>
      <c r="B408" s="6">
        <v>45244</v>
      </c>
      <c r="C408" t="s">
        <v>820</v>
      </c>
      <c r="D408" t="s">
        <v>67</v>
      </c>
      <c r="E408" t="s">
        <v>9</v>
      </c>
      <c r="F408">
        <v>1</v>
      </c>
      <c r="G408">
        <v>848.69</v>
      </c>
      <c r="H408">
        <v>0.04</v>
      </c>
      <c r="I408" t="s">
        <v>52</v>
      </c>
      <c r="J408">
        <v>814.74239999999998</v>
      </c>
    </row>
    <row r="409" spans="1:10" x14ac:dyDescent="0.25">
      <c r="A409" t="s">
        <v>821</v>
      </c>
      <c r="B409" s="6">
        <v>45336</v>
      </c>
      <c r="C409" t="s">
        <v>822</v>
      </c>
      <c r="D409" t="s">
        <v>64</v>
      </c>
      <c r="E409" t="s">
        <v>21</v>
      </c>
      <c r="F409">
        <v>2</v>
      </c>
      <c r="G409">
        <v>247.67</v>
      </c>
      <c r="H409">
        <v>0.1</v>
      </c>
      <c r="I409" t="s">
        <v>45</v>
      </c>
      <c r="J409">
        <v>445.80599999999998</v>
      </c>
    </row>
    <row r="410" spans="1:10" x14ac:dyDescent="0.25">
      <c r="A410" t="s">
        <v>823</v>
      </c>
      <c r="B410" s="6">
        <v>45465</v>
      </c>
      <c r="C410" t="s">
        <v>824</v>
      </c>
      <c r="D410" t="s">
        <v>44</v>
      </c>
      <c r="E410" t="s">
        <v>10</v>
      </c>
      <c r="F410">
        <v>3</v>
      </c>
      <c r="G410">
        <v>220.51</v>
      </c>
      <c r="H410">
        <v>0.02</v>
      </c>
      <c r="I410" t="s">
        <v>45</v>
      </c>
      <c r="J410">
        <v>648.29939999999999</v>
      </c>
    </row>
    <row r="411" spans="1:10" x14ac:dyDescent="0.25">
      <c r="A411" t="s">
        <v>825</v>
      </c>
      <c r="B411" s="6">
        <v>45837</v>
      </c>
      <c r="C411" t="s">
        <v>262</v>
      </c>
      <c r="D411" t="s">
        <v>58</v>
      </c>
      <c r="E411" t="s">
        <v>23</v>
      </c>
      <c r="F411">
        <v>4</v>
      </c>
      <c r="G411">
        <v>370.63</v>
      </c>
      <c r="H411">
        <v>0.08</v>
      </c>
      <c r="I411" t="s">
        <v>41</v>
      </c>
      <c r="J411">
        <v>1363.9184</v>
      </c>
    </row>
    <row r="412" spans="1:10" x14ac:dyDescent="0.25">
      <c r="A412" t="s">
        <v>826</v>
      </c>
      <c r="B412" s="6">
        <v>45706</v>
      </c>
      <c r="C412" t="s">
        <v>827</v>
      </c>
      <c r="D412" t="s">
        <v>161</v>
      </c>
      <c r="E412" t="s">
        <v>26</v>
      </c>
      <c r="F412">
        <v>4</v>
      </c>
      <c r="G412">
        <v>349.84</v>
      </c>
      <c r="H412">
        <v>0.11</v>
      </c>
      <c r="I412" t="s">
        <v>41</v>
      </c>
      <c r="J412">
        <v>1245.4304</v>
      </c>
    </row>
    <row r="413" spans="1:10" x14ac:dyDescent="0.25">
      <c r="A413" t="s">
        <v>828</v>
      </c>
      <c r="B413" s="6">
        <v>45823</v>
      </c>
      <c r="C413" t="s">
        <v>829</v>
      </c>
      <c r="D413" t="s">
        <v>76</v>
      </c>
      <c r="E413" t="s">
        <v>19</v>
      </c>
      <c r="F413">
        <v>1</v>
      </c>
      <c r="G413">
        <v>770.87</v>
      </c>
      <c r="H413">
        <v>0.1</v>
      </c>
      <c r="I413" t="s">
        <v>52</v>
      </c>
      <c r="J413">
        <v>693.78300000000002</v>
      </c>
    </row>
    <row r="414" spans="1:10" x14ac:dyDescent="0.25">
      <c r="A414" t="s">
        <v>830</v>
      </c>
      <c r="B414" s="6">
        <v>45518</v>
      </c>
      <c r="C414" t="s">
        <v>677</v>
      </c>
      <c r="D414" t="s">
        <v>67</v>
      </c>
      <c r="E414" t="s">
        <v>24</v>
      </c>
      <c r="F414">
        <v>3</v>
      </c>
      <c r="G414">
        <v>507.33</v>
      </c>
      <c r="H414">
        <v>0.06</v>
      </c>
      <c r="I414" t="s">
        <v>45</v>
      </c>
      <c r="J414">
        <v>1430.6705999999999</v>
      </c>
    </row>
    <row r="415" spans="1:10" x14ac:dyDescent="0.25">
      <c r="A415" t="s">
        <v>831</v>
      </c>
      <c r="B415" s="6">
        <v>45863</v>
      </c>
      <c r="C415" t="s">
        <v>504</v>
      </c>
      <c r="D415" t="s">
        <v>380</v>
      </c>
      <c r="E415" t="s">
        <v>16</v>
      </c>
      <c r="F415">
        <v>1</v>
      </c>
      <c r="G415">
        <v>87.78</v>
      </c>
      <c r="H415">
        <v>0.06</v>
      </c>
      <c r="I415" t="s">
        <v>41</v>
      </c>
      <c r="J415">
        <v>82.513199999999998</v>
      </c>
    </row>
    <row r="416" spans="1:10" x14ac:dyDescent="0.25">
      <c r="A416" t="s">
        <v>832</v>
      </c>
      <c r="B416" s="6">
        <v>45666</v>
      </c>
      <c r="C416" t="s">
        <v>833</v>
      </c>
      <c r="D416" t="s">
        <v>207</v>
      </c>
      <c r="E416" t="s">
        <v>11</v>
      </c>
      <c r="F416">
        <v>2</v>
      </c>
      <c r="G416">
        <v>772.24</v>
      </c>
      <c r="H416">
        <v>0.22</v>
      </c>
      <c r="I416" t="s">
        <v>41</v>
      </c>
      <c r="J416">
        <v>1204.6944000000001</v>
      </c>
    </row>
    <row r="417" spans="1:10" x14ac:dyDescent="0.25">
      <c r="A417" t="s">
        <v>834</v>
      </c>
      <c r="B417" s="6">
        <v>45813</v>
      </c>
      <c r="C417" t="s">
        <v>681</v>
      </c>
      <c r="D417" t="s">
        <v>64</v>
      </c>
      <c r="E417" t="s">
        <v>21</v>
      </c>
      <c r="F417">
        <v>1</v>
      </c>
      <c r="G417">
        <v>108.27</v>
      </c>
      <c r="H417">
        <v>0.1</v>
      </c>
      <c r="I417" t="s">
        <v>52</v>
      </c>
      <c r="J417">
        <v>97.442999999999998</v>
      </c>
    </row>
    <row r="418" spans="1:10" x14ac:dyDescent="0.25">
      <c r="A418" t="s">
        <v>835</v>
      </c>
      <c r="B418" s="6">
        <v>45633</v>
      </c>
      <c r="C418" t="s">
        <v>797</v>
      </c>
      <c r="D418" t="s">
        <v>227</v>
      </c>
      <c r="E418" t="s">
        <v>24</v>
      </c>
      <c r="F418">
        <v>2</v>
      </c>
      <c r="G418">
        <v>839.24</v>
      </c>
      <c r="H418">
        <v>0.21</v>
      </c>
      <c r="I418" t="s">
        <v>45</v>
      </c>
      <c r="J418">
        <v>1325.9992</v>
      </c>
    </row>
    <row r="419" spans="1:10" x14ac:dyDescent="0.25">
      <c r="A419" t="s">
        <v>836</v>
      </c>
      <c r="B419" s="6">
        <v>45331</v>
      </c>
      <c r="C419" t="s">
        <v>837</v>
      </c>
      <c r="D419" t="s">
        <v>547</v>
      </c>
      <c r="E419" t="s">
        <v>17</v>
      </c>
      <c r="F419">
        <v>2</v>
      </c>
      <c r="G419">
        <v>466.27</v>
      </c>
      <c r="H419">
        <v>0.11</v>
      </c>
      <c r="I419" t="s">
        <v>45</v>
      </c>
      <c r="J419">
        <v>829.9606</v>
      </c>
    </row>
    <row r="420" spans="1:10" x14ac:dyDescent="0.25">
      <c r="A420" t="s">
        <v>838</v>
      </c>
      <c r="B420" s="6">
        <v>45942</v>
      </c>
      <c r="C420" t="s">
        <v>133</v>
      </c>
      <c r="D420" t="s">
        <v>496</v>
      </c>
      <c r="E420" t="s">
        <v>21</v>
      </c>
      <c r="F420">
        <v>3</v>
      </c>
      <c r="G420">
        <v>969.83</v>
      </c>
      <c r="H420">
        <v>0.02</v>
      </c>
      <c r="I420" t="s">
        <v>41</v>
      </c>
      <c r="J420">
        <v>2851.3002000000001</v>
      </c>
    </row>
    <row r="421" spans="1:10" x14ac:dyDescent="0.25">
      <c r="A421" t="s">
        <v>839</v>
      </c>
      <c r="B421" s="6">
        <v>45824</v>
      </c>
      <c r="C421" t="s">
        <v>649</v>
      </c>
      <c r="D421" t="s">
        <v>251</v>
      </c>
      <c r="E421" t="s">
        <v>26</v>
      </c>
      <c r="F421">
        <v>2</v>
      </c>
      <c r="G421">
        <v>782.11</v>
      </c>
      <c r="H421">
        <v>0.17</v>
      </c>
      <c r="I421" t="s">
        <v>45</v>
      </c>
      <c r="J421">
        <v>1298.3026</v>
      </c>
    </row>
    <row r="422" spans="1:10" x14ac:dyDescent="0.25">
      <c r="A422" t="s">
        <v>840</v>
      </c>
      <c r="B422" s="6">
        <v>45921</v>
      </c>
      <c r="C422" t="s">
        <v>675</v>
      </c>
      <c r="D422" t="s">
        <v>190</v>
      </c>
      <c r="E422" t="s">
        <v>18</v>
      </c>
      <c r="F422">
        <v>2</v>
      </c>
      <c r="G422">
        <v>74.63</v>
      </c>
      <c r="H422">
        <v>0.01</v>
      </c>
      <c r="I422" t="s">
        <v>45</v>
      </c>
      <c r="J422">
        <v>147.76740000000001</v>
      </c>
    </row>
    <row r="423" spans="1:10" x14ac:dyDescent="0.25">
      <c r="A423" t="s">
        <v>841</v>
      </c>
      <c r="B423" s="6">
        <v>45909</v>
      </c>
      <c r="C423" t="s">
        <v>307</v>
      </c>
      <c r="D423" t="s">
        <v>322</v>
      </c>
      <c r="E423" t="s">
        <v>13</v>
      </c>
      <c r="F423">
        <v>3</v>
      </c>
      <c r="G423">
        <v>522.78</v>
      </c>
      <c r="H423">
        <v>0.25</v>
      </c>
      <c r="I423" t="s">
        <v>45</v>
      </c>
      <c r="J423">
        <v>1176.2550000000001</v>
      </c>
    </row>
    <row r="424" spans="1:10" x14ac:dyDescent="0.25">
      <c r="A424" t="s">
        <v>842</v>
      </c>
      <c r="B424" s="6">
        <v>45853</v>
      </c>
      <c r="C424" t="s">
        <v>305</v>
      </c>
      <c r="D424" t="s">
        <v>125</v>
      </c>
      <c r="E424" t="s">
        <v>22</v>
      </c>
      <c r="F424">
        <v>1</v>
      </c>
      <c r="G424">
        <v>206.45</v>
      </c>
      <c r="H424">
        <v>0.15</v>
      </c>
      <c r="I424" t="s">
        <v>45</v>
      </c>
      <c r="J424">
        <v>175.48249999999999</v>
      </c>
    </row>
    <row r="425" spans="1:10" x14ac:dyDescent="0.25">
      <c r="A425" t="s">
        <v>843</v>
      </c>
      <c r="B425" s="6">
        <v>45580</v>
      </c>
      <c r="C425" t="s">
        <v>844</v>
      </c>
      <c r="D425" t="s">
        <v>107</v>
      </c>
      <c r="E425" t="s">
        <v>12</v>
      </c>
      <c r="F425">
        <v>1</v>
      </c>
      <c r="G425">
        <v>815.53</v>
      </c>
      <c r="H425">
        <v>0.3</v>
      </c>
      <c r="I425" t="s">
        <v>45</v>
      </c>
      <c r="J425">
        <v>570.87099999999998</v>
      </c>
    </row>
    <row r="426" spans="1:10" x14ac:dyDescent="0.25">
      <c r="A426" t="s">
        <v>845</v>
      </c>
      <c r="B426" s="6">
        <v>45220</v>
      </c>
      <c r="C426" t="s">
        <v>229</v>
      </c>
      <c r="D426" t="s">
        <v>139</v>
      </c>
      <c r="E426" t="s">
        <v>20</v>
      </c>
      <c r="F426">
        <v>1</v>
      </c>
      <c r="G426">
        <v>823.61</v>
      </c>
      <c r="H426">
        <v>0.28000000000000003</v>
      </c>
      <c r="I426" t="s">
        <v>52</v>
      </c>
      <c r="J426">
        <v>592.99919999999997</v>
      </c>
    </row>
    <row r="427" spans="1:10" x14ac:dyDescent="0.25">
      <c r="A427" t="s">
        <v>846</v>
      </c>
      <c r="B427" s="6">
        <v>45807</v>
      </c>
      <c r="C427" t="s">
        <v>454</v>
      </c>
      <c r="D427" t="s">
        <v>363</v>
      </c>
      <c r="E427" t="s">
        <v>16</v>
      </c>
      <c r="F427">
        <v>2</v>
      </c>
      <c r="G427">
        <v>209.96</v>
      </c>
      <c r="H427">
        <v>0</v>
      </c>
      <c r="I427" t="s">
        <v>41</v>
      </c>
      <c r="J427">
        <v>419.92</v>
      </c>
    </row>
    <row r="428" spans="1:10" x14ac:dyDescent="0.25">
      <c r="A428" t="s">
        <v>847</v>
      </c>
      <c r="B428" s="6">
        <v>45462</v>
      </c>
      <c r="C428" t="s">
        <v>436</v>
      </c>
      <c r="D428" t="s">
        <v>597</v>
      </c>
      <c r="E428" t="s">
        <v>23</v>
      </c>
      <c r="F428">
        <v>4</v>
      </c>
      <c r="G428">
        <v>897.93</v>
      </c>
      <c r="H428">
        <v>0.05</v>
      </c>
      <c r="I428" t="s">
        <v>52</v>
      </c>
      <c r="J428">
        <v>3412.134</v>
      </c>
    </row>
    <row r="429" spans="1:10" x14ac:dyDescent="0.25">
      <c r="A429" t="s">
        <v>848</v>
      </c>
      <c r="B429" s="6">
        <v>45646</v>
      </c>
      <c r="C429" t="s">
        <v>849</v>
      </c>
      <c r="D429" t="s">
        <v>464</v>
      </c>
      <c r="E429" t="s">
        <v>7</v>
      </c>
      <c r="F429">
        <v>4</v>
      </c>
      <c r="G429">
        <v>925.95</v>
      </c>
      <c r="H429">
        <v>0.16</v>
      </c>
      <c r="I429" t="s">
        <v>52</v>
      </c>
      <c r="J429">
        <v>3111.192</v>
      </c>
    </row>
    <row r="430" spans="1:10" x14ac:dyDescent="0.25">
      <c r="A430" t="s">
        <v>850</v>
      </c>
      <c r="B430" s="6">
        <v>45520</v>
      </c>
      <c r="C430" t="s">
        <v>163</v>
      </c>
      <c r="D430" t="s">
        <v>354</v>
      </c>
      <c r="E430" t="s">
        <v>13</v>
      </c>
      <c r="F430">
        <v>2</v>
      </c>
      <c r="G430">
        <v>573.09</v>
      </c>
      <c r="H430">
        <v>0.03</v>
      </c>
      <c r="I430" t="s">
        <v>52</v>
      </c>
      <c r="J430">
        <v>1111.7945999999999</v>
      </c>
    </row>
    <row r="431" spans="1:10" x14ac:dyDescent="0.25">
      <c r="A431" t="s">
        <v>851</v>
      </c>
      <c r="B431" s="6">
        <v>45731</v>
      </c>
      <c r="C431" t="s">
        <v>265</v>
      </c>
      <c r="D431" t="s">
        <v>481</v>
      </c>
      <c r="E431" t="s">
        <v>11</v>
      </c>
      <c r="F431">
        <v>4</v>
      </c>
      <c r="G431">
        <v>149.83000000000001</v>
      </c>
      <c r="H431">
        <v>0.02</v>
      </c>
      <c r="I431" t="s">
        <v>41</v>
      </c>
      <c r="J431">
        <v>587.33360000000005</v>
      </c>
    </row>
    <row r="432" spans="1:10" x14ac:dyDescent="0.25">
      <c r="A432" t="s">
        <v>852</v>
      </c>
      <c r="B432" s="6">
        <v>45445</v>
      </c>
      <c r="C432" t="s">
        <v>853</v>
      </c>
      <c r="D432" t="s">
        <v>354</v>
      </c>
      <c r="E432" t="s">
        <v>21</v>
      </c>
      <c r="F432">
        <v>3</v>
      </c>
      <c r="G432">
        <v>287.70999999999998</v>
      </c>
      <c r="H432">
        <v>0.03</v>
      </c>
      <c r="I432" t="s">
        <v>52</v>
      </c>
      <c r="J432">
        <v>837.23609999999985</v>
      </c>
    </row>
    <row r="433" spans="1:10" x14ac:dyDescent="0.25">
      <c r="A433" t="s">
        <v>854</v>
      </c>
      <c r="B433" s="6">
        <v>45860</v>
      </c>
      <c r="C433" t="s">
        <v>95</v>
      </c>
      <c r="D433" t="s">
        <v>113</v>
      </c>
      <c r="E433" t="s">
        <v>13</v>
      </c>
      <c r="F433">
        <v>2</v>
      </c>
      <c r="G433">
        <v>849.8</v>
      </c>
      <c r="H433">
        <v>0.06</v>
      </c>
      <c r="I433" t="s">
        <v>52</v>
      </c>
      <c r="J433">
        <v>1597.624</v>
      </c>
    </row>
    <row r="434" spans="1:10" x14ac:dyDescent="0.25">
      <c r="A434" t="s">
        <v>855</v>
      </c>
      <c r="B434" s="6">
        <v>45725</v>
      </c>
      <c r="C434" t="s">
        <v>60</v>
      </c>
      <c r="D434" t="s">
        <v>576</v>
      </c>
      <c r="E434" t="s">
        <v>10</v>
      </c>
      <c r="F434">
        <v>3</v>
      </c>
      <c r="G434">
        <v>482.58</v>
      </c>
      <c r="H434">
        <v>0.28000000000000003</v>
      </c>
      <c r="I434" t="s">
        <v>45</v>
      </c>
      <c r="J434">
        <v>1042.3728000000001</v>
      </c>
    </row>
    <row r="435" spans="1:10" x14ac:dyDescent="0.25">
      <c r="A435" t="s">
        <v>856</v>
      </c>
      <c r="B435" s="6">
        <v>45699</v>
      </c>
      <c r="C435" t="s">
        <v>857</v>
      </c>
      <c r="D435" t="s">
        <v>55</v>
      </c>
      <c r="E435" t="s">
        <v>9</v>
      </c>
      <c r="F435">
        <v>2</v>
      </c>
      <c r="G435">
        <v>64.7</v>
      </c>
      <c r="H435">
        <v>0</v>
      </c>
      <c r="I435" t="s">
        <v>41</v>
      </c>
      <c r="J435">
        <v>129.4</v>
      </c>
    </row>
    <row r="436" spans="1:10" x14ac:dyDescent="0.25">
      <c r="A436" t="s">
        <v>858</v>
      </c>
      <c r="B436" s="6">
        <v>45266</v>
      </c>
      <c r="C436" t="s">
        <v>124</v>
      </c>
      <c r="D436" t="s">
        <v>116</v>
      </c>
      <c r="E436" t="s">
        <v>12</v>
      </c>
      <c r="F436">
        <v>3</v>
      </c>
      <c r="G436">
        <v>589.83000000000004</v>
      </c>
      <c r="H436">
        <v>0.26</v>
      </c>
      <c r="I436" t="s">
        <v>41</v>
      </c>
      <c r="J436">
        <v>1309.4226000000001</v>
      </c>
    </row>
    <row r="437" spans="1:10" x14ac:dyDescent="0.25">
      <c r="A437" t="s">
        <v>859</v>
      </c>
      <c r="B437" s="6">
        <v>45889</v>
      </c>
      <c r="C437" t="s">
        <v>860</v>
      </c>
      <c r="D437" t="s">
        <v>284</v>
      </c>
      <c r="E437" t="s">
        <v>16</v>
      </c>
      <c r="F437">
        <v>4</v>
      </c>
      <c r="G437">
        <v>758.49</v>
      </c>
      <c r="H437">
        <v>0.16</v>
      </c>
      <c r="I437" t="s">
        <v>52</v>
      </c>
      <c r="J437">
        <v>2548.5264000000002</v>
      </c>
    </row>
    <row r="438" spans="1:10" x14ac:dyDescent="0.25">
      <c r="A438" t="s">
        <v>861</v>
      </c>
      <c r="B438" s="6">
        <v>45555</v>
      </c>
      <c r="C438" t="s">
        <v>862</v>
      </c>
      <c r="D438" t="s">
        <v>613</v>
      </c>
      <c r="E438" t="s">
        <v>19</v>
      </c>
      <c r="F438">
        <v>4</v>
      </c>
      <c r="G438">
        <v>747.56</v>
      </c>
      <c r="H438">
        <v>0.09</v>
      </c>
      <c r="I438" t="s">
        <v>52</v>
      </c>
      <c r="J438">
        <v>2721.1183999999998</v>
      </c>
    </row>
    <row r="439" spans="1:10" x14ac:dyDescent="0.25">
      <c r="A439" t="s">
        <v>863</v>
      </c>
      <c r="B439" s="6">
        <v>45813</v>
      </c>
      <c r="C439" t="s">
        <v>247</v>
      </c>
      <c r="D439" t="s">
        <v>190</v>
      </c>
      <c r="E439" t="s">
        <v>24</v>
      </c>
      <c r="F439">
        <v>3</v>
      </c>
      <c r="G439">
        <v>551.22</v>
      </c>
      <c r="H439">
        <v>0.12</v>
      </c>
      <c r="I439" t="s">
        <v>45</v>
      </c>
      <c r="J439">
        <v>1455.2208000000001</v>
      </c>
    </row>
    <row r="440" spans="1:10" x14ac:dyDescent="0.25">
      <c r="A440" t="s">
        <v>864</v>
      </c>
      <c r="B440" s="6">
        <v>45811</v>
      </c>
      <c r="C440" t="s">
        <v>865</v>
      </c>
      <c r="D440" t="s">
        <v>107</v>
      </c>
      <c r="E440" t="s">
        <v>21</v>
      </c>
      <c r="F440">
        <v>2</v>
      </c>
      <c r="G440">
        <v>527.05999999999995</v>
      </c>
      <c r="H440">
        <v>0.17</v>
      </c>
      <c r="I440" t="s">
        <v>45</v>
      </c>
      <c r="J440">
        <v>874.91959999999983</v>
      </c>
    </row>
    <row r="441" spans="1:10" x14ac:dyDescent="0.25">
      <c r="A441" t="s">
        <v>866</v>
      </c>
      <c r="B441" s="6">
        <v>45670</v>
      </c>
      <c r="C441" t="s">
        <v>867</v>
      </c>
      <c r="D441" t="s">
        <v>496</v>
      </c>
      <c r="E441" t="s">
        <v>12</v>
      </c>
      <c r="F441">
        <v>4</v>
      </c>
      <c r="G441">
        <v>875.41</v>
      </c>
      <c r="H441">
        <v>0.27</v>
      </c>
      <c r="I441" t="s">
        <v>41</v>
      </c>
      <c r="J441">
        <v>2556.1972000000001</v>
      </c>
    </row>
    <row r="442" spans="1:10" x14ac:dyDescent="0.25">
      <c r="A442" t="s">
        <v>868</v>
      </c>
      <c r="B442" s="6">
        <v>45736</v>
      </c>
      <c r="C442" t="s">
        <v>238</v>
      </c>
      <c r="D442" t="s">
        <v>322</v>
      </c>
      <c r="E442" t="s">
        <v>7</v>
      </c>
      <c r="F442">
        <v>2</v>
      </c>
      <c r="G442">
        <v>226.43</v>
      </c>
      <c r="H442">
        <v>0.03</v>
      </c>
      <c r="I442" t="s">
        <v>41</v>
      </c>
      <c r="J442">
        <v>439.27420000000001</v>
      </c>
    </row>
    <row r="443" spans="1:10" x14ac:dyDescent="0.25">
      <c r="A443" t="s">
        <v>869</v>
      </c>
      <c r="B443" s="6">
        <v>45480</v>
      </c>
      <c r="C443" t="s">
        <v>234</v>
      </c>
      <c r="D443" t="s">
        <v>139</v>
      </c>
      <c r="E443" t="s">
        <v>12</v>
      </c>
      <c r="F443">
        <v>2</v>
      </c>
      <c r="G443">
        <v>285.39</v>
      </c>
      <c r="H443">
        <v>0.1</v>
      </c>
      <c r="I443" t="s">
        <v>41</v>
      </c>
      <c r="J443">
        <v>513.702</v>
      </c>
    </row>
    <row r="444" spans="1:10" x14ac:dyDescent="0.25">
      <c r="A444" t="s">
        <v>870</v>
      </c>
      <c r="B444" s="6">
        <v>45929</v>
      </c>
      <c r="C444" t="s">
        <v>475</v>
      </c>
      <c r="D444" t="s">
        <v>401</v>
      </c>
      <c r="E444" t="s">
        <v>22</v>
      </c>
      <c r="F444">
        <v>2</v>
      </c>
      <c r="G444">
        <v>298.01</v>
      </c>
      <c r="H444">
        <v>0.05</v>
      </c>
      <c r="I444" t="s">
        <v>41</v>
      </c>
      <c r="J444">
        <v>566.21899999999994</v>
      </c>
    </row>
    <row r="445" spans="1:10" x14ac:dyDescent="0.25">
      <c r="A445" t="s">
        <v>871</v>
      </c>
      <c r="B445" s="6">
        <v>45626</v>
      </c>
      <c r="C445" t="s">
        <v>865</v>
      </c>
      <c r="D445" t="s">
        <v>190</v>
      </c>
      <c r="E445" t="s">
        <v>11</v>
      </c>
      <c r="F445">
        <v>4</v>
      </c>
      <c r="G445">
        <v>753.49</v>
      </c>
      <c r="H445">
        <v>0.26</v>
      </c>
      <c r="I445" t="s">
        <v>52</v>
      </c>
      <c r="J445">
        <v>2230.3303999999998</v>
      </c>
    </row>
    <row r="446" spans="1:10" x14ac:dyDescent="0.25">
      <c r="A446" t="s">
        <v>872</v>
      </c>
      <c r="B446" s="6">
        <v>45460</v>
      </c>
      <c r="C446" t="s">
        <v>873</v>
      </c>
      <c r="D446" t="s">
        <v>170</v>
      </c>
      <c r="E446" t="s">
        <v>19</v>
      </c>
      <c r="F446">
        <v>2</v>
      </c>
      <c r="G446">
        <v>130.38999999999999</v>
      </c>
      <c r="H446">
        <v>0.17</v>
      </c>
      <c r="I446" t="s">
        <v>45</v>
      </c>
      <c r="J446">
        <v>216.44739999999999</v>
      </c>
    </row>
    <row r="447" spans="1:10" x14ac:dyDescent="0.25">
      <c r="A447" t="s">
        <v>874</v>
      </c>
      <c r="B447" s="6">
        <v>45709</v>
      </c>
      <c r="C447" t="s">
        <v>875</v>
      </c>
      <c r="D447" t="s">
        <v>308</v>
      </c>
      <c r="E447" t="s">
        <v>16</v>
      </c>
      <c r="F447">
        <v>4</v>
      </c>
      <c r="G447">
        <v>164.02</v>
      </c>
      <c r="H447">
        <v>0.01</v>
      </c>
      <c r="I447" t="s">
        <v>45</v>
      </c>
      <c r="J447">
        <v>649.51920000000007</v>
      </c>
    </row>
    <row r="448" spans="1:10" x14ac:dyDescent="0.25">
      <c r="A448" t="s">
        <v>876</v>
      </c>
      <c r="B448" s="6">
        <v>45551</v>
      </c>
      <c r="C448" t="s">
        <v>356</v>
      </c>
      <c r="D448" t="s">
        <v>161</v>
      </c>
      <c r="E448" t="s">
        <v>11</v>
      </c>
      <c r="F448">
        <v>2</v>
      </c>
      <c r="G448">
        <v>527.51</v>
      </c>
      <c r="H448">
        <v>0.18</v>
      </c>
      <c r="I448" t="s">
        <v>45</v>
      </c>
      <c r="J448">
        <v>865.1164</v>
      </c>
    </row>
    <row r="449" spans="1:10" x14ac:dyDescent="0.25">
      <c r="A449" t="s">
        <v>877</v>
      </c>
      <c r="B449" s="6">
        <v>45939</v>
      </c>
      <c r="C449" t="s">
        <v>247</v>
      </c>
      <c r="D449" t="s">
        <v>360</v>
      </c>
      <c r="E449" t="s">
        <v>20</v>
      </c>
      <c r="F449">
        <v>3</v>
      </c>
      <c r="G449">
        <v>628.17999999999995</v>
      </c>
      <c r="H449">
        <v>0.26</v>
      </c>
      <c r="I449" t="s">
        <v>41</v>
      </c>
      <c r="J449">
        <v>1394.5596</v>
      </c>
    </row>
    <row r="450" spans="1:10" x14ac:dyDescent="0.25">
      <c r="A450" t="s">
        <v>878</v>
      </c>
      <c r="B450" s="6">
        <v>45553</v>
      </c>
      <c r="C450" t="s">
        <v>215</v>
      </c>
      <c r="D450" t="s">
        <v>61</v>
      </c>
      <c r="E450" t="s">
        <v>10</v>
      </c>
      <c r="F450">
        <v>1</v>
      </c>
      <c r="G450">
        <v>862.31</v>
      </c>
      <c r="H450">
        <v>0.06</v>
      </c>
      <c r="I450" t="s">
        <v>41</v>
      </c>
      <c r="J450">
        <v>810.57139999999993</v>
      </c>
    </row>
    <row r="451" spans="1:10" x14ac:dyDescent="0.25">
      <c r="A451" t="s">
        <v>879</v>
      </c>
      <c r="B451" s="6">
        <v>45806</v>
      </c>
      <c r="C451" t="s">
        <v>880</v>
      </c>
      <c r="D451" t="s">
        <v>241</v>
      </c>
      <c r="E451" t="s">
        <v>21</v>
      </c>
      <c r="F451">
        <v>2</v>
      </c>
      <c r="G451">
        <v>541.39</v>
      </c>
      <c r="H451">
        <v>0.03</v>
      </c>
      <c r="I451" t="s">
        <v>52</v>
      </c>
      <c r="J451">
        <v>1050.2965999999999</v>
      </c>
    </row>
    <row r="452" spans="1:10" x14ac:dyDescent="0.25">
      <c r="A452" t="s">
        <v>881</v>
      </c>
      <c r="B452" s="6">
        <v>45811</v>
      </c>
      <c r="C452" t="s">
        <v>882</v>
      </c>
      <c r="D452" t="s">
        <v>51</v>
      </c>
      <c r="E452" t="s">
        <v>23</v>
      </c>
      <c r="F452">
        <v>3</v>
      </c>
      <c r="G452">
        <v>761.8</v>
      </c>
      <c r="H452">
        <v>0.06</v>
      </c>
      <c r="I452" t="s">
        <v>52</v>
      </c>
      <c r="J452">
        <v>2148.2759999999989</v>
      </c>
    </row>
    <row r="453" spans="1:10" x14ac:dyDescent="0.25">
      <c r="A453" t="s">
        <v>883</v>
      </c>
      <c r="B453" s="6">
        <v>45508</v>
      </c>
      <c r="C453" t="s">
        <v>884</v>
      </c>
      <c r="D453" t="s">
        <v>48</v>
      </c>
      <c r="E453" t="s">
        <v>9</v>
      </c>
      <c r="F453">
        <v>4</v>
      </c>
      <c r="G453">
        <v>829.36</v>
      </c>
      <c r="H453">
        <v>0.11</v>
      </c>
      <c r="I453" t="s">
        <v>45</v>
      </c>
      <c r="J453">
        <v>2952.5216</v>
      </c>
    </row>
    <row r="454" spans="1:10" x14ac:dyDescent="0.25">
      <c r="A454" t="s">
        <v>885</v>
      </c>
      <c r="B454" s="6">
        <v>45460</v>
      </c>
      <c r="C454" t="s">
        <v>198</v>
      </c>
      <c r="D454" t="s">
        <v>158</v>
      </c>
      <c r="E454" t="s">
        <v>23</v>
      </c>
      <c r="F454">
        <v>2</v>
      </c>
      <c r="G454">
        <v>425.06</v>
      </c>
      <c r="H454">
        <v>0.09</v>
      </c>
      <c r="I454" t="s">
        <v>45</v>
      </c>
      <c r="J454">
        <v>773.60919999999999</v>
      </c>
    </row>
    <row r="455" spans="1:10" x14ac:dyDescent="0.25">
      <c r="A455" t="s">
        <v>886</v>
      </c>
      <c r="B455" s="6">
        <v>45311</v>
      </c>
      <c r="C455" t="s">
        <v>887</v>
      </c>
      <c r="D455" t="s">
        <v>409</v>
      </c>
      <c r="E455" t="s">
        <v>7</v>
      </c>
      <c r="F455">
        <v>2</v>
      </c>
      <c r="G455">
        <v>911.14</v>
      </c>
      <c r="H455">
        <v>0.1</v>
      </c>
      <c r="I455" t="s">
        <v>41</v>
      </c>
      <c r="J455">
        <v>1640.0519999999999</v>
      </c>
    </row>
    <row r="456" spans="1:10" x14ac:dyDescent="0.25">
      <c r="A456" t="s">
        <v>888</v>
      </c>
      <c r="B456" s="6">
        <v>45906</v>
      </c>
      <c r="C456" t="s">
        <v>163</v>
      </c>
      <c r="D456" t="s">
        <v>573</v>
      </c>
      <c r="E456" t="s">
        <v>15</v>
      </c>
      <c r="F456">
        <v>3</v>
      </c>
      <c r="G456">
        <v>811.96</v>
      </c>
      <c r="H456">
        <v>0.28999999999999998</v>
      </c>
      <c r="I456" t="s">
        <v>41</v>
      </c>
      <c r="J456">
        <v>1729.4748</v>
      </c>
    </row>
    <row r="457" spans="1:10" x14ac:dyDescent="0.25">
      <c r="A457" t="s">
        <v>889</v>
      </c>
      <c r="B457" s="6">
        <v>45380</v>
      </c>
      <c r="C457" t="s">
        <v>232</v>
      </c>
      <c r="D457" t="s">
        <v>203</v>
      </c>
      <c r="E457" t="s">
        <v>17</v>
      </c>
      <c r="F457">
        <v>2</v>
      </c>
      <c r="G457">
        <v>780.05</v>
      </c>
      <c r="H457">
        <v>0.12</v>
      </c>
      <c r="I457" t="s">
        <v>52</v>
      </c>
      <c r="J457">
        <v>1372.8879999999999</v>
      </c>
    </row>
    <row r="458" spans="1:10" x14ac:dyDescent="0.25">
      <c r="A458" t="s">
        <v>890</v>
      </c>
      <c r="B458" s="6">
        <v>45527</v>
      </c>
      <c r="C458" t="s">
        <v>891</v>
      </c>
      <c r="D458" t="s">
        <v>421</v>
      </c>
      <c r="E458" t="s">
        <v>16</v>
      </c>
      <c r="F458">
        <v>4</v>
      </c>
      <c r="G458">
        <v>315.95</v>
      </c>
      <c r="H458">
        <v>0.19</v>
      </c>
      <c r="I458" t="s">
        <v>52</v>
      </c>
      <c r="J458">
        <v>1023.678</v>
      </c>
    </row>
    <row r="459" spans="1:10" x14ac:dyDescent="0.25">
      <c r="A459" t="s">
        <v>892</v>
      </c>
      <c r="B459" s="6">
        <v>45796</v>
      </c>
      <c r="C459" t="s">
        <v>893</v>
      </c>
      <c r="D459" t="s">
        <v>180</v>
      </c>
      <c r="E459" t="s">
        <v>16</v>
      </c>
      <c r="F459">
        <v>2</v>
      </c>
      <c r="G459">
        <v>810.17</v>
      </c>
      <c r="H459">
        <v>0.27</v>
      </c>
      <c r="I459" t="s">
        <v>41</v>
      </c>
      <c r="J459">
        <v>1182.8481999999999</v>
      </c>
    </row>
    <row r="460" spans="1:10" x14ac:dyDescent="0.25">
      <c r="A460" t="s">
        <v>894</v>
      </c>
      <c r="B460" s="6">
        <v>45389</v>
      </c>
      <c r="C460" t="s">
        <v>895</v>
      </c>
      <c r="D460" t="s">
        <v>639</v>
      </c>
      <c r="E460" t="s">
        <v>11</v>
      </c>
      <c r="F460">
        <v>3</v>
      </c>
      <c r="G460">
        <v>505.01</v>
      </c>
      <c r="H460">
        <v>0.02</v>
      </c>
      <c r="I460" t="s">
        <v>45</v>
      </c>
      <c r="J460">
        <v>1484.7293999999999</v>
      </c>
    </row>
    <row r="461" spans="1:10" x14ac:dyDescent="0.25">
      <c r="A461" t="s">
        <v>896</v>
      </c>
      <c r="B461" s="6">
        <v>45315</v>
      </c>
      <c r="C461" t="s">
        <v>43</v>
      </c>
      <c r="D461" t="s">
        <v>101</v>
      </c>
      <c r="E461" t="s">
        <v>24</v>
      </c>
      <c r="F461">
        <v>2</v>
      </c>
      <c r="G461">
        <v>736.75</v>
      </c>
      <c r="H461">
        <v>0.18</v>
      </c>
      <c r="I461" t="s">
        <v>41</v>
      </c>
      <c r="J461">
        <v>1208.27</v>
      </c>
    </row>
    <row r="462" spans="1:10" x14ac:dyDescent="0.25">
      <c r="A462" t="s">
        <v>897</v>
      </c>
      <c r="B462" s="6">
        <v>45311</v>
      </c>
      <c r="C462" t="s">
        <v>732</v>
      </c>
      <c r="D462" t="s">
        <v>122</v>
      </c>
      <c r="E462" t="s">
        <v>16</v>
      </c>
      <c r="F462">
        <v>4</v>
      </c>
      <c r="G462">
        <v>700.31</v>
      </c>
      <c r="H462">
        <v>0.2</v>
      </c>
      <c r="I462" t="s">
        <v>45</v>
      </c>
      <c r="J462">
        <v>2240.9920000000002</v>
      </c>
    </row>
    <row r="463" spans="1:10" x14ac:dyDescent="0.25">
      <c r="A463" t="s">
        <v>898</v>
      </c>
      <c r="B463" s="6">
        <v>45270</v>
      </c>
      <c r="C463" t="s">
        <v>899</v>
      </c>
      <c r="D463" t="s">
        <v>251</v>
      </c>
      <c r="E463" t="s">
        <v>18</v>
      </c>
      <c r="F463">
        <v>4</v>
      </c>
      <c r="G463">
        <v>202.46</v>
      </c>
      <c r="H463">
        <v>0.24</v>
      </c>
      <c r="I463" t="s">
        <v>41</v>
      </c>
      <c r="J463">
        <v>615.47840000000008</v>
      </c>
    </row>
    <row r="464" spans="1:10" x14ac:dyDescent="0.25">
      <c r="A464" t="s">
        <v>900</v>
      </c>
      <c r="B464" s="6">
        <v>45279</v>
      </c>
      <c r="C464" t="s">
        <v>901</v>
      </c>
      <c r="D464" t="s">
        <v>363</v>
      </c>
      <c r="E464" t="s">
        <v>8</v>
      </c>
      <c r="F464">
        <v>2</v>
      </c>
      <c r="G464">
        <v>291.83999999999997</v>
      </c>
      <c r="H464">
        <v>0.25</v>
      </c>
      <c r="I464" t="s">
        <v>45</v>
      </c>
      <c r="J464">
        <v>437.76</v>
      </c>
    </row>
    <row r="465" spans="1:10" x14ac:dyDescent="0.25">
      <c r="A465" t="s">
        <v>902</v>
      </c>
      <c r="B465" s="6">
        <v>45252</v>
      </c>
      <c r="C465" t="s">
        <v>903</v>
      </c>
      <c r="D465" t="s">
        <v>40</v>
      </c>
      <c r="E465" t="s">
        <v>12</v>
      </c>
      <c r="F465">
        <v>2</v>
      </c>
      <c r="G465">
        <v>261.48</v>
      </c>
      <c r="H465">
        <v>0.17</v>
      </c>
      <c r="I465" t="s">
        <v>41</v>
      </c>
      <c r="J465">
        <v>434.05680000000001</v>
      </c>
    </row>
    <row r="466" spans="1:10" x14ac:dyDescent="0.25">
      <c r="A466" t="s">
        <v>904</v>
      </c>
      <c r="B466" s="6">
        <v>45938</v>
      </c>
      <c r="C466" t="s">
        <v>905</v>
      </c>
      <c r="D466" t="s">
        <v>87</v>
      </c>
      <c r="E466" t="s">
        <v>21</v>
      </c>
      <c r="F466">
        <v>1</v>
      </c>
      <c r="G466">
        <v>850.83</v>
      </c>
      <c r="H466">
        <v>0.28000000000000003</v>
      </c>
      <c r="I466" t="s">
        <v>45</v>
      </c>
      <c r="J466">
        <v>612.59760000000006</v>
      </c>
    </row>
    <row r="467" spans="1:10" x14ac:dyDescent="0.25">
      <c r="A467" t="s">
        <v>906</v>
      </c>
      <c r="B467" s="6">
        <v>45711</v>
      </c>
      <c r="C467" t="s">
        <v>403</v>
      </c>
      <c r="D467" t="s">
        <v>256</v>
      </c>
      <c r="E467" t="s">
        <v>16</v>
      </c>
      <c r="F467">
        <v>1</v>
      </c>
      <c r="G467">
        <v>83.83</v>
      </c>
      <c r="H467">
        <v>0.05</v>
      </c>
      <c r="I467" t="s">
        <v>41</v>
      </c>
      <c r="J467">
        <v>79.638499999999993</v>
      </c>
    </row>
    <row r="468" spans="1:10" x14ac:dyDescent="0.25">
      <c r="A468" t="s">
        <v>907</v>
      </c>
      <c r="B468" s="6">
        <v>45713</v>
      </c>
      <c r="C468" t="s">
        <v>833</v>
      </c>
      <c r="D468" t="s">
        <v>79</v>
      </c>
      <c r="E468" t="s">
        <v>23</v>
      </c>
      <c r="F468">
        <v>3</v>
      </c>
      <c r="G468">
        <v>649.95000000000005</v>
      </c>
      <c r="H468">
        <v>0.28000000000000003</v>
      </c>
      <c r="I468" t="s">
        <v>52</v>
      </c>
      <c r="J468">
        <v>1403.8920000000001</v>
      </c>
    </row>
    <row r="469" spans="1:10" x14ac:dyDescent="0.25">
      <c r="A469" t="s">
        <v>908</v>
      </c>
      <c r="B469" s="6">
        <v>45565</v>
      </c>
      <c r="C469" t="s">
        <v>909</v>
      </c>
      <c r="D469" t="s">
        <v>418</v>
      </c>
      <c r="E469" t="s">
        <v>13</v>
      </c>
      <c r="F469">
        <v>4</v>
      </c>
      <c r="G469">
        <v>934.96</v>
      </c>
      <c r="H469">
        <v>0.18</v>
      </c>
      <c r="I469" t="s">
        <v>45</v>
      </c>
      <c r="J469">
        <v>3066.6687999999999</v>
      </c>
    </row>
    <row r="470" spans="1:10" x14ac:dyDescent="0.25">
      <c r="A470" t="s">
        <v>910</v>
      </c>
      <c r="B470" s="6">
        <v>45279</v>
      </c>
      <c r="C470" t="s">
        <v>809</v>
      </c>
      <c r="D470" t="s">
        <v>254</v>
      </c>
      <c r="E470" t="s">
        <v>21</v>
      </c>
      <c r="F470">
        <v>1</v>
      </c>
      <c r="G470">
        <v>880.89</v>
      </c>
      <c r="H470">
        <v>0.13</v>
      </c>
      <c r="I470" t="s">
        <v>52</v>
      </c>
      <c r="J470">
        <v>766.37429999999995</v>
      </c>
    </row>
    <row r="471" spans="1:10" x14ac:dyDescent="0.25">
      <c r="A471" t="s">
        <v>911</v>
      </c>
      <c r="B471" s="6">
        <v>45614</v>
      </c>
      <c r="C471" t="s">
        <v>882</v>
      </c>
      <c r="D471" t="s">
        <v>119</v>
      </c>
      <c r="E471" t="s">
        <v>15</v>
      </c>
      <c r="F471">
        <v>4</v>
      </c>
      <c r="G471">
        <v>610.6</v>
      </c>
      <c r="H471">
        <v>0.1</v>
      </c>
      <c r="I471" t="s">
        <v>45</v>
      </c>
      <c r="J471">
        <v>2198.16</v>
      </c>
    </row>
    <row r="472" spans="1:10" x14ac:dyDescent="0.25">
      <c r="A472" t="s">
        <v>912</v>
      </c>
      <c r="B472" s="6">
        <v>45912</v>
      </c>
      <c r="C472" t="s">
        <v>526</v>
      </c>
      <c r="D472" t="s">
        <v>411</v>
      </c>
      <c r="E472" t="s">
        <v>25</v>
      </c>
      <c r="F472">
        <v>1</v>
      </c>
      <c r="G472">
        <v>514.19000000000005</v>
      </c>
      <c r="H472">
        <v>0.2</v>
      </c>
      <c r="I472" t="s">
        <v>41</v>
      </c>
      <c r="J472">
        <v>411.35200000000009</v>
      </c>
    </row>
    <row r="473" spans="1:10" x14ac:dyDescent="0.25">
      <c r="A473" t="s">
        <v>913</v>
      </c>
      <c r="B473" s="6">
        <v>45688</v>
      </c>
      <c r="C473" t="s">
        <v>379</v>
      </c>
      <c r="D473" t="s">
        <v>613</v>
      </c>
      <c r="E473" t="s">
        <v>20</v>
      </c>
      <c r="F473">
        <v>1</v>
      </c>
      <c r="G473">
        <v>546.20000000000005</v>
      </c>
      <c r="H473">
        <v>0.22</v>
      </c>
      <c r="I473" t="s">
        <v>45</v>
      </c>
      <c r="J473">
        <v>426.03600000000012</v>
      </c>
    </row>
    <row r="474" spans="1:10" x14ac:dyDescent="0.25">
      <c r="A474" t="s">
        <v>914</v>
      </c>
      <c r="B474" s="6">
        <v>45591</v>
      </c>
      <c r="C474" t="s">
        <v>915</v>
      </c>
      <c r="D474" t="s">
        <v>613</v>
      </c>
      <c r="E474" t="s">
        <v>7</v>
      </c>
      <c r="F474">
        <v>3</v>
      </c>
      <c r="G474">
        <v>416.01</v>
      </c>
      <c r="H474">
        <v>0.02</v>
      </c>
      <c r="I474" t="s">
        <v>41</v>
      </c>
      <c r="J474">
        <v>1223.0694000000001</v>
      </c>
    </row>
    <row r="475" spans="1:10" x14ac:dyDescent="0.25">
      <c r="A475" t="s">
        <v>916</v>
      </c>
      <c r="B475" s="6">
        <v>45864</v>
      </c>
      <c r="C475" t="s">
        <v>917</v>
      </c>
      <c r="D475" t="s">
        <v>44</v>
      </c>
      <c r="E475" t="s">
        <v>17</v>
      </c>
      <c r="F475">
        <v>1</v>
      </c>
      <c r="G475">
        <v>30.94</v>
      </c>
      <c r="H475">
        <v>0.21</v>
      </c>
      <c r="I475" t="s">
        <v>52</v>
      </c>
      <c r="J475">
        <v>24.442599999999999</v>
      </c>
    </row>
    <row r="476" spans="1:10" x14ac:dyDescent="0.25">
      <c r="A476" t="s">
        <v>918</v>
      </c>
      <c r="B476" s="6">
        <v>45875</v>
      </c>
      <c r="C476" t="s">
        <v>121</v>
      </c>
      <c r="D476" t="s">
        <v>547</v>
      </c>
      <c r="E476" t="s">
        <v>23</v>
      </c>
      <c r="F476">
        <v>3</v>
      </c>
      <c r="G476">
        <v>666.39</v>
      </c>
      <c r="H476">
        <v>0.21</v>
      </c>
      <c r="I476" t="s">
        <v>52</v>
      </c>
      <c r="J476">
        <v>1579.3443</v>
      </c>
    </row>
    <row r="477" spans="1:10" x14ac:dyDescent="0.25">
      <c r="A477" t="s">
        <v>919</v>
      </c>
      <c r="B477" s="6">
        <v>45797</v>
      </c>
      <c r="C477" t="s">
        <v>920</v>
      </c>
      <c r="D477" t="s">
        <v>468</v>
      </c>
      <c r="E477" t="s">
        <v>17</v>
      </c>
      <c r="F477">
        <v>2</v>
      </c>
      <c r="G477">
        <v>145.26</v>
      </c>
      <c r="H477">
        <v>0.19</v>
      </c>
      <c r="I477" t="s">
        <v>45</v>
      </c>
      <c r="J477">
        <v>235.3212</v>
      </c>
    </row>
    <row r="478" spans="1:10" x14ac:dyDescent="0.25">
      <c r="A478" t="s">
        <v>921</v>
      </c>
      <c r="B478" s="6">
        <v>45364</v>
      </c>
      <c r="C478" t="s">
        <v>609</v>
      </c>
      <c r="D478" t="s">
        <v>251</v>
      </c>
      <c r="E478" t="s">
        <v>12</v>
      </c>
      <c r="F478">
        <v>4</v>
      </c>
      <c r="G478">
        <v>940.77</v>
      </c>
      <c r="H478">
        <v>0.24</v>
      </c>
      <c r="I478" t="s">
        <v>52</v>
      </c>
      <c r="J478">
        <v>2859.9407999999999</v>
      </c>
    </row>
    <row r="479" spans="1:10" x14ac:dyDescent="0.25">
      <c r="A479" t="s">
        <v>922</v>
      </c>
      <c r="B479" s="6">
        <v>45700</v>
      </c>
      <c r="C479" t="s">
        <v>776</v>
      </c>
      <c r="D479" t="s">
        <v>256</v>
      </c>
      <c r="E479" t="s">
        <v>24</v>
      </c>
      <c r="F479">
        <v>1</v>
      </c>
      <c r="G479">
        <v>708.88</v>
      </c>
      <c r="H479">
        <v>0.09</v>
      </c>
      <c r="I479" t="s">
        <v>41</v>
      </c>
      <c r="J479">
        <v>645.08080000000007</v>
      </c>
    </row>
    <row r="480" spans="1:10" x14ac:dyDescent="0.25">
      <c r="A480" t="s">
        <v>923</v>
      </c>
      <c r="B480" s="6">
        <v>45924</v>
      </c>
      <c r="C480" t="s">
        <v>405</v>
      </c>
      <c r="D480" t="s">
        <v>173</v>
      </c>
      <c r="E480" t="s">
        <v>9</v>
      </c>
      <c r="F480">
        <v>1</v>
      </c>
      <c r="G480">
        <v>790.73</v>
      </c>
      <c r="H480">
        <v>0.24</v>
      </c>
      <c r="I480" t="s">
        <v>45</v>
      </c>
      <c r="J480">
        <v>600.95479999999998</v>
      </c>
    </row>
    <row r="481" spans="1:10" x14ac:dyDescent="0.25">
      <c r="A481" t="s">
        <v>924</v>
      </c>
      <c r="B481" s="6">
        <v>45574</v>
      </c>
      <c r="C481" t="s">
        <v>578</v>
      </c>
      <c r="D481" t="s">
        <v>58</v>
      </c>
      <c r="E481" t="s">
        <v>16</v>
      </c>
      <c r="F481">
        <v>3</v>
      </c>
      <c r="G481">
        <v>635.13</v>
      </c>
      <c r="H481">
        <v>0.09</v>
      </c>
      <c r="I481" t="s">
        <v>45</v>
      </c>
      <c r="J481">
        <v>1733.9049</v>
      </c>
    </row>
    <row r="482" spans="1:10" x14ac:dyDescent="0.25">
      <c r="A482" t="s">
        <v>925</v>
      </c>
      <c r="B482" s="6">
        <v>45233</v>
      </c>
      <c r="C482" t="s">
        <v>521</v>
      </c>
      <c r="D482" t="s">
        <v>207</v>
      </c>
      <c r="E482" t="s">
        <v>21</v>
      </c>
      <c r="F482">
        <v>1</v>
      </c>
      <c r="G482">
        <v>744.88</v>
      </c>
      <c r="H482">
        <v>0.15</v>
      </c>
      <c r="I482" t="s">
        <v>52</v>
      </c>
      <c r="J482">
        <v>633.14800000000002</v>
      </c>
    </row>
    <row r="483" spans="1:10" x14ac:dyDescent="0.25">
      <c r="A483" t="s">
        <v>926</v>
      </c>
      <c r="B483" s="6">
        <v>45745</v>
      </c>
      <c r="C483" t="s">
        <v>265</v>
      </c>
      <c r="D483" t="s">
        <v>411</v>
      </c>
      <c r="E483" t="s">
        <v>8</v>
      </c>
      <c r="F483">
        <v>3</v>
      </c>
      <c r="G483">
        <v>205.34</v>
      </c>
      <c r="H483">
        <v>0.25</v>
      </c>
      <c r="I483" t="s">
        <v>41</v>
      </c>
      <c r="J483">
        <v>462.01499999999999</v>
      </c>
    </row>
    <row r="484" spans="1:10" x14ac:dyDescent="0.25">
      <c r="A484" t="s">
        <v>927</v>
      </c>
      <c r="B484" s="6">
        <v>45851</v>
      </c>
      <c r="C484" t="s">
        <v>324</v>
      </c>
      <c r="D484" t="s">
        <v>161</v>
      </c>
      <c r="E484" t="s">
        <v>15</v>
      </c>
      <c r="F484">
        <v>2</v>
      </c>
      <c r="G484">
        <v>756.8</v>
      </c>
      <c r="H484">
        <v>0.15</v>
      </c>
      <c r="I484" t="s">
        <v>41</v>
      </c>
      <c r="J484">
        <v>1286.56</v>
      </c>
    </row>
    <row r="485" spans="1:10" x14ac:dyDescent="0.25">
      <c r="A485" t="s">
        <v>928</v>
      </c>
      <c r="B485" s="6">
        <v>45308</v>
      </c>
      <c r="C485" t="s">
        <v>584</v>
      </c>
      <c r="D485" t="s">
        <v>178</v>
      </c>
      <c r="E485" t="s">
        <v>17</v>
      </c>
      <c r="F485">
        <v>1</v>
      </c>
      <c r="G485">
        <v>771.73</v>
      </c>
      <c r="H485">
        <v>0.2</v>
      </c>
      <c r="I485" t="s">
        <v>41</v>
      </c>
      <c r="J485">
        <v>617.38400000000001</v>
      </c>
    </row>
    <row r="486" spans="1:10" x14ac:dyDescent="0.25">
      <c r="A486" t="s">
        <v>929</v>
      </c>
      <c r="B486" s="6">
        <v>45639</v>
      </c>
      <c r="C486" t="s">
        <v>677</v>
      </c>
      <c r="D486" t="s">
        <v>380</v>
      </c>
      <c r="E486" t="s">
        <v>24</v>
      </c>
      <c r="F486">
        <v>1</v>
      </c>
      <c r="G486">
        <v>440.19</v>
      </c>
      <c r="H486">
        <v>0.03</v>
      </c>
      <c r="I486" t="s">
        <v>45</v>
      </c>
      <c r="J486">
        <v>426.98430000000002</v>
      </c>
    </row>
    <row r="487" spans="1:10" x14ac:dyDescent="0.25">
      <c r="A487" t="s">
        <v>930</v>
      </c>
      <c r="B487" s="6">
        <v>45919</v>
      </c>
      <c r="C487" t="s">
        <v>681</v>
      </c>
      <c r="D487" t="s">
        <v>471</v>
      </c>
      <c r="E487" t="s">
        <v>9</v>
      </c>
      <c r="F487">
        <v>2</v>
      </c>
      <c r="G487">
        <v>409</v>
      </c>
      <c r="H487">
        <v>0.17</v>
      </c>
      <c r="I487" t="s">
        <v>41</v>
      </c>
      <c r="J487">
        <v>678.93999999999994</v>
      </c>
    </row>
    <row r="488" spans="1:10" x14ac:dyDescent="0.25">
      <c r="A488" t="s">
        <v>931</v>
      </c>
      <c r="B488" s="6">
        <v>45333</v>
      </c>
      <c r="C488" t="s">
        <v>351</v>
      </c>
      <c r="D488" t="s">
        <v>227</v>
      </c>
      <c r="E488" t="s">
        <v>26</v>
      </c>
      <c r="F488">
        <v>3</v>
      </c>
      <c r="G488">
        <v>134.58000000000001</v>
      </c>
      <c r="H488">
        <v>0.04</v>
      </c>
      <c r="I488" t="s">
        <v>52</v>
      </c>
      <c r="J488">
        <v>387.59039999999999</v>
      </c>
    </row>
    <row r="489" spans="1:10" x14ac:dyDescent="0.25">
      <c r="A489" t="s">
        <v>932</v>
      </c>
      <c r="B489" s="6">
        <v>45811</v>
      </c>
      <c r="C489" t="s">
        <v>84</v>
      </c>
      <c r="D489" t="s">
        <v>76</v>
      </c>
      <c r="E489" t="s">
        <v>14</v>
      </c>
      <c r="F489">
        <v>4</v>
      </c>
      <c r="G489">
        <v>284.44</v>
      </c>
      <c r="H489">
        <v>0.02</v>
      </c>
      <c r="I489" t="s">
        <v>41</v>
      </c>
      <c r="J489">
        <v>1115.0047999999999</v>
      </c>
    </row>
    <row r="490" spans="1:10" x14ac:dyDescent="0.25">
      <c r="A490" t="s">
        <v>933</v>
      </c>
      <c r="B490" s="6">
        <v>45726</v>
      </c>
      <c r="C490" t="s">
        <v>403</v>
      </c>
      <c r="D490" t="s">
        <v>418</v>
      </c>
      <c r="E490" t="s">
        <v>20</v>
      </c>
      <c r="F490">
        <v>4</v>
      </c>
      <c r="G490">
        <v>922.69</v>
      </c>
      <c r="H490">
        <v>0.16</v>
      </c>
      <c r="I490" t="s">
        <v>41</v>
      </c>
      <c r="J490">
        <v>3100.2384000000002</v>
      </c>
    </row>
    <row r="491" spans="1:10" x14ac:dyDescent="0.25">
      <c r="A491" t="s">
        <v>934</v>
      </c>
      <c r="B491" s="6">
        <v>45644</v>
      </c>
      <c r="C491" t="s">
        <v>545</v>
      </c>
      <c r="D491" t="s">
        <v>87</v>
      </c>
      <c r="E491" t="s">
        <v>13</v>
      </c>
      <c r="F491">
        <v>2</v>
      </c>
      <c r="G491">
        <v>992.55</v>
      </c>
      <c r="H491">
        <v>0.28000000000000003</v>
      </c>
      <c r="I491" t="s">
        <v>41</v>
      </c>
      <c r="J491">
        <v>1429.2719999999999</v>
      </c>
    </row>
    <row r="492" spans="1:10" x14ac:dyDescent="0.25">
      <c r="A492" t="s">
        <v>935</v>
      </c>
      <c r="B492" s="6">
        <v>45371</v>
      </c>
      <c r="C492" t="s">
        <v>936</v>
      </c>
      <c r="D492" t="s">
        <v>184</v>
      </c>
      <c r="E492" t="s">
        <v>25</v>
      </c>
      <c r="F492">
        <v>1</v>
      </c>
      <c r="G492">
        <v>170.43</v>
      </c>
      <c r="H492">
        <v>0.03</v>
      </c>
      <c r="I492" t="s">
        <v>41</v>
      </c>
      <c r="J492">
        <v>165.31710000000001</v>
      </c>
    </row>
    <row r="493" spans="1:10" x14ac:dyDescent="0.25">
      <c r="A493" t="s">
        <v>937</v>
      </c>
      <c r="B493" s="6">
        <v>45462</v>
      </c>
      <c r="C493" t="s">
        <v>938</v>
      </c>
      <c r="D493" t="s">
        <v>101</v>
      </c>
      <c r="E493" t="s">
        <v>9</v>
      </c>
      <c r="F493">
        <v>3</v>
      </c>
      <c r="G493">
        <v>480.51</v>
      </c>
      <c r="H493">
        <v>0.03</v>
      </c>
      <c r="I493" t="s">
        <v>41</v>
      </c>
      <c r="J493">
        <v>1398.2841000000001</v>
      </c>
    </row>
    <row r="494" spans="1:10" x14ac:dyDescent="0.25">
      <c r="A494" t="s">
        <v>939</v>
      </c>
      <c r="B494" s="6">
        <v>45632</v>
      </c>
      <c r="C494" t="s">
        <v>940</v>
      </c>
      <c r="D494" t="s">
        <v>48</v>
      </c>
      <c r="E494" t="s">
        <v>14</v>
      </c>
      <c r="F494">
        <v>2</v>
      </c>
      <c r="G494">
        <v>955.66</v>
      </c>
      <c r="H494">
        <v>0.28999999999999998</v>
      </c>
      <c r="I494" t="s">
        <v>52</v>
      </c>
      <c r="J494">
        <v>1357.0372</v>
      </c>
    </row>
    <row r="495" spans="1:10" x14ac:dyDescent="0.25">
      <c r="A495" t="s">
        <v>941</v>
      </c>
      <c r="B495" s="6">
        <v>45863</v>
      </c>
      <c r="C495" t="s">
        <v>675</v>
      </c>
      <c r="D495" t="s">
        <v>101</v>
      </c>
      <c r="E495" t="s">
        <v>7</v>
      </c>
      <c r="F495">
        <v>2</v>
      </c>
      <c r="G495">
        <v>488.02</v>
      </c>
      <c r="H495">
        <v>0.27</v>
      </c>
      <c r="I495" t="s">
        <v>45</v>
      </c>
      <c r="J495">
        <v>712.50919999999996</v>
      </c>
    </row>
    <row r="496" spans="1:10" x14ac:dyDescent="0.25">
      <c r="A496" t="s">
        <v>942</v>
      </c>
      <c r="B496" s="6">
        <v>45501</v>
      </c>
      <c r="C496" t="s">
        <v>580</v>
      </c>
      <c r="D496" t="s">
        <v>750</v>
      </c>
      <c r="E496" t="s">
        <v>7</v>
      </c>
      <c r="F496">
        <v>1</v>
      </c>
      <c r="G496">
        <v>917.17</v>
      </c>
      <c r="H496">
        <v>0.13</v>
      </c>
      <c r="I496" t="s">
        <v>52</v>
      </c>
      <c r="J496">
        <v>797.93790000000001</v>
      </c>
    </row>
    <row r="497" spans="1:10" x14ac:dyDescent="0.25">
      <c r="A497" t="s">
        <v>943</v>
      </c>
      <c r="B497" s="6">
        <v>45568</v>
      </c>
      <c r="C497" t="s">
        <v>186</v>
      </c>
      <c r="D497" t="s">
        <v>341</v>
      </c>
      <c r="E497" t="s">
        <v>12</v>
      </c>
      <c r="F497">
        <v>2</v>
      </c>
      <c r="G497">
        <v>406.46</v>
      </c>
      <c r="H497">
        <v>0.3</v>
      </c>
      <c r="I497" t="s">
        <v>45</v>
      </c>
      <c r="J497">
        <v>569.04399999999998</v>
      </c>
    </row>
    <row r="498" spans="1:10" x14ac:dyDescent="0.25">
      <c r="A498" t="s">
        <v>944</v>
      </c>
      <c r="B498" s="6">
        <v>45238</v>
      </c>
      <c r="C498" t="s">
        <v>945</v>
      </c>
      <c r="D498" t="s">
        <v>946</v>
      </c>
      <c r="E498" t="s">
        <v>7</v>
      </c>
      <c r="F498">
        <v>2</v>
      </c>
      <c r="G498">
        <v>264.39</v>
      </c>
      <c r="H498">
        <v>0.11</v>
      </c>
      <c r="I498" t="s">
        <v>52</v>
      </c>
      <c r="J498">
        <v>470.61419999999998</v>
      </c>
    </row>
    <row r="499" spans="1:10" x14ac:dyDescent="0.25">
      <c r="A499" t="s">
        <v>947</v>
      </c>
      <c r="B499" s="6">
        <v>45754</v>
      </c>
      <c r="C499" t="s">
        <v>660</v>
      </c>
      <c r="D499" t="s">
        <v>573</v>
      </c>
      <c r="E499" t="s">
        <v>23</v>
      </c>
      <c r="F499">
        <v>1</v>
      </c>
      <c r="G499">
        <v>414.97</v>
      </c>
      <c r="H499">
        <v>0.22</v>
      </c>
      <c r="I499" t="s">
        <v>45</v>
      </c>
      <c r="J499">
        <v>323.67660000000001</v>
      </c>
    </row>
    <row r="500" spans="1:10" x14ac:dyDescent="0.25">
      <c r="A500" t="s">
        <v>948</v>
      </c>
      <c r="B500" s="6">
        <v>45280</v>
      </c>
      <c r="C500" t="s">
        <v>949</v>
      </c>
      <c r="D500" t="s">
        <v>293</v>
      </c>
      <c r="E500" t="s">
        <v>19</v>
      </c>
      <c r="F500">
        <v>2</v>
      </c>
      <c r="G500">
        <v>583.51</v>
      </c>
      <c r="H500">
        <v>0.2</v>
      </c>
      <c r="I500" t="s">
        <v>52</v>
      </c>
      <c r="J500">
        <v>933.61599999999999</v>
      </c>
    </row>
    <row r="501" spans="1:10" x14ac:dyDescent="0.25">
      <c r="A501" t="s">
        <v>950</v>
      </c>
      <c r="B501" s="6">
        <v>45911</v>
      </c>
      <c r="C501" t="s">
        <v>951</v>
      </c>
      <c r="D501" t="s">
        <v>203</v>
      </c>
      <c r="E501" t="s">
        <v>24</v>
      </c>
      <c r="F501">
        <v>1</v>
      </c>
      <c r="G501">
        <v>659.27</v>
      </c>
      <c r="H501">
        <v>0.15</v>
      </c>
      <c r="I501" t="s">
        <v>45</v>
      </c>
      <c r="J501">
        <v>560.37950000000001</v>
      </c>
    </row>
    <row r="502" spans="1:10" x14ac:dyDescent="0.25">
      <c r="A502" t="s">
        <v>952</v>
      </c>
      <c r="B502" s="6">
        <v>45627</v>
      </c>
      <c r="C502" t="s">
        <v>953</v>
      </c>
      <c r="D502" t="s">
        <v>692</v>
      </c>
      <c r="E502" t="s">
        <v>11</v>
      </c>
      <c r="F502">
        <v>4</v>
      </c>
      <c r="G502">
        <v>106.66</v>
      </c>
      <c r="H502">
        <v>0.2</v>
      </c>
      <c r="I502" t="s">
        <v>52</v>
      </c>
      <c r="J502">
        <v>341.31200000000001</v>
      </c>
    </row>
    <row r="503" spans="1:10" x14ac:dyDescent="0.25">
      <c r="A503" t="s">
        <v>954</v>
      </c>
      <c r="B503" s="6">
        <v>45617</v>
      </c>
      <c r="C503" t="s">
        <v>903</v>
      </c>
      <c r="D503" t="s">
        <v>147</v>
      </c>
      <c r="E503" t="s">
        <v>12</v>
      </c>
      <c r="F503">
        <v>4</v>
      </c>
      <c r="G503">
        <v>168.55</v>
      </c>
      <c r="H503">
        <v>0.15</v>
      </c>
      <c r="I503" t="s">
        <v>45</v>
      </c>
      <c r="J503">
        <v>573.07000000000005</v>
      </c>
    </row>
    <row r="504" spans="1:10" x14ac:dyDescent="0.25">
      <c r="A504" t="s">
        <v>955</v>
      </c>
      <c r="B504" s="6">
        <v>45899</v>
      </c>
      <c r="C504" t="s">
        <v>873</v>
      </c>
      <c r="D504" t="s">
        <v>175</v>
      </c>
      <c r="E504" t="s">
        <v>9</v>
      </c>
      <c r="F504">
        <v>1</v>
      </c>
      <c r="G504">
        <v>230.53</v>
      </c>
      <c r="H504">
        <v>0.06</v>
      </c>
      <c r="I504" t="s">
        <v>52</v>
      </c>
      <c r="J504">
        <v>216.69820000000001</v>
      </c>
    </row>
    <row r="505" spans="1:10" x14ac:dyDescent="0.25">
      <c r="A505" t="s">
        <v>956</v>
      </c>
      <c r="B505" s="6">
        <v>45889</v>
      </c>
      <c r="C505" t="s">
        <v>238</v>
      </c>
      <c r="D505" t="s">
        <v>289</v>
      </c>
      <c r="E505" t="s">
        <v>8</v>
      </c>
      <c r="F505">
        <v>2</v>
      </c>
      <c r="G505">
        <v>355.41</v>
      </c>
      <c r="H505">
        <v>0.13</v>
      </c>
      <c r="I505" t="s">
        <v>52</v>
      </c>
      <c r="J505">
        <v>618.41340000000002</v>
      </c>
    </row>
    <row r="506" spans="1:10" x14ac:dyDescent="0.25">
      <c r="A506" t="s">
        <v>957</v>
      </c>
      <c r="B506" s="6">
        <v>45943</v>
      </c>
      <c r="C506" t="s">
        <v>958</v>
      </c>
      <c r="D506" t="s">
        <v>196</v>
      </c>
      <c r="E506" t="s">
        <v>9</v>
      </c>
      <c r="F506">
        <v>3</v>
      </c>
      <c r="G506">
        <v>843.44</v>
      </c>
      <c r="H506">
        <v>0.22</v>
      </c>
      <c r="I506" t="s">
        <v>41</v>
      </c>
      <c r="J506">
        <v>1973.6496</v>
      </c>
    </row>
    <row r="507" spans="1:10" x14ac:dyDescent="0.25">
      <c r="A507" t="s">
        <v>959</v>
      </c>
      <c r="B507" s="6">
        <v>45306</v>
      </c>
      <c r="C507" t="s">
        <v>903</v>
      </c>
      <c r="D507" t="s">
        <v>946</v>
      </c>
      <c r="E507" t="s">
        <v>8</v>
      </c>
      <c r="F507">
        <v>1</v>
      </c>
      <c r="G507">
        <v>301.60000000000002</v>
      </c>
      <c r="H507">
        <v>0.27</v>
      </c>
      <c r="I507" t="s">
        <v>41</v>
      </c>
      <c r="J507">
        <v>220.16800000000001</v>
      </c>
    </row>
    <row r="508" spans="1:10" x14ac:dyDescent="0.25">
      <c r="A508" t="s">
        <v>960</v>
      </c>
      <c r="B508" s="6">
        <v>45772</v>
      </c>
      <c r="C508" t="s">
        <v>670</v>
      </c>
      <c r="D508" t="s">
        <v>184</v>
      </c>
      <c r="E508" t="s">
        <v>9</v>
      </c>
      <c r="F508">
        <v>3</v>
      </c>
      <c r="G508">
        <v>21.59</v>
      </c>
      <c r="H508">
        <v>0.16</v>
      </c>
      <c r="I508" t="s">
        <v>52</v>
      </c>
      <c r="J508">
        <v>54.406799999999997</v>
      </c>
    </row>
    <row r="509" spans="1:10" x14ac:dyDescent="0.25">
      <c r="A509" t="s">
        <v>961</v>
      </c>
      <c r="B509" s="6">
        <v>45346</v>
      </c>
      <c r="C509" t="s">
        <v>962</v>
      </c>
      <c r="D509" t="s">
        <v>125</v>
      </c>
      <c r="E509" t="s">
        <v>9</v>
      </c>
      <c r="F509">
        <v>4</v>
      </c>
      <c r="G509">
        <v>284.24</v>
      </c>
      <c r="H509">
        <v>0.09</v>
      </c>
      <c r="I509" t="s">
        <v>41</v>
      </c>
      <c r="J509">
        <v>1034.6335999999999</v>
      </c>
    </row>
    <row r="510" spans="1:10" x14ac:dyDescent="0.25">
      <c r="A510" t="s">
        <v>963</v>
      </c>
      <c r="B510" s="6">
        <v>45656</v>
      </c>
      <c r="C510" t="s">
        <v>109</v>
      </c>
      <c r="D510" t="s">
        <v>116</v>
      </c>
      <c r="E510" t="s">
        <v>16</v>
      </c>
      <c r="F510">
        <v>1</v>
      </c>
      <c r="G510">
        <v>191.6</v>
      </c>
      <c r="H510">
        <v>0.27</v>
      </c>
      <c r="I510" t="s">
        <v>45</v>
      </c>
      <c r="J510">
        <v>139.86799999999999</v>
      </c>
    </row>
    <row r="511" spans="1:10" x14ac:dyDescent="0.25">
      <c r="A511" t="s">
        <v>964</v>
      </c>
      <c r="B511" s="6">
        <v>45762</v>
      </c>
      <c r="C511" t="s">
        <v>965</v>
      </c>
      <c r="D511" t="s">
        <v>170</v>
      </c>
      <c r="E511" t="s">
        <v>19</v>
      </c>
      <c r="F511">
        <v>2</v>
      </c>
      <c r="G511">
        <v>616.97</v>
      </c>
      <c r="H511">
        <v>0.22</v>
      </c>
      <c r="I511" t="s">
        <v>41</v>
      </c>
      <c r="J511">
        <v>962.47320000000002</v>
      </c>
    </row>
    <row r="512" spans="1:10" x14ac:dyDescent="0.25">
      <c r="A512" t="s">
        <v>966</v>
      </c>
      <c r="B512" s="6">
        <v>45580</v>
      </c>
      <c r="C512" t="s">
        <v>225</v>
      </c>
      <c r="D512" t="s">
        <v>411</v>
      </c>
      <c r="E512" t="s">
        <v>17</v>
      </c>
      <c r="F512">
        <v>3</v>
      </c>
      <c r="G512">
        <v>125.68</v>
      </c>
      <c r="H512">
        <v>0.26</v>
      </c>
      <c r="I512" t="s">
        <v>52</v>
      </c>
      <c r="J512">
        <v>279.00959999999998</v>
      </c>
    </row>
    <row r="513" spans="1:10" x14ac:dyDescent="0.25">
      <c r="A513" t="s">
        <v>967</v>
      </c>
      <c r="B513" s="6">
        <v>45676</v>
      </c>
      <c r="C513" t="s">
        <v>968</v>
      </c>
      <c r="D513" t="s">
        <v>104</v>
      </c>
      <c r="E513" t="s">
        <v>11</v>
      </c>
      <c r="F513">
        <v>3</v>
      </c>
      <c r="G513">
        <v>307.48</v>
      </c>
      <c r="H513">
        <v>0.24</v>
      </c>
      <c r="I513" t="s">
        <v>41</v>
      </c>
      <c r="J513">
        <v>701.0544000000001</v>
      </c>
    </row>
    <row r="514" spans="1:10" x14ac:dyDescent="0.25">
      <c r="A514" t="s">
        <v>969</v>
      </c>
      <c r="B514" s="6">
        <v>45495</v>
      </c>
      <c r="C514" t="s">
        <v>276</v>
      </c>
      <c r="D514" t="s">
        <v>692</v>
      </c>
      <c r="E514" t="s">
        <v>26</v>
      </c>
      <c r="F514">
        <v>1</v>
      </c>
      <c r="G514">
        <v>505.23</v>
      </c>
      <c r="H514">
        <v>0.11</v>
      </c>
      <c r="I514" t="s">
        <v>41</v>
      </c>
      <c r="J514">
        <v>449.65469999999999</v>
      </c>
    </row>
    <row r="515" spans="1:10" x14ac:dyDescent="0.25">
      <c r="A515" t="s">
        <v>970</v>
      </c>
      <c r="B515" s="6">
        <v>45735</v>
      </c>
      <c r="C515" t="s">
        <v>971</v>
      </c>
      <c r="D515" t="s">
        <v>230</v>
      </c>
      <c r="E515" t="s">
        <v>23</v>
      </c>
      <c r="F515">
        <v>1</v>
      </c>
      <c r="G515">
        <v>853.12</v>
      </c>
      <c r="H515">
        <v>0.19</v>
      </c>
      <c r="I515" t="s">
        <v>52</v>
      </c>
      <c r="J515">
        <v>691.02719999999999</v>
      </c>
    </row>
    <row r="516" spans="1:10" x14ac:dyDescent="0.25">
      <c r="A516" t="s">
        <v>972</v>
      </c>
      <c r="B516" s="6">
        <v>45312</v>
      </c>
      <c r="C516" t="s">
        <v>899</v>
      </c>
      <c r="D516" t="s">
        <v>597</v>
      </c>
      <c r="E516" t="s">
        <v>14</v>
      </c>
      <c r="F516">
        <v>4</v>
      </c>
      <c r="G516">
        <v>191.65</v>
      </c>
      <c r="H516">
        <v>0.19</v>
      </c>
      <c r="I516" t="s">
        <v>45</v>
      </c>
      <c r="J516">
        <v>620.94600000000003</v>
      </c>
    </row>
    <row r="517" spans="1:10" x14ac:dyDescent="0.25">
      <c r="A517" t="s">
        <v>973</v>
      </c>
      <c r="B517" s="6">
        <v>45286</v>
      </c>
      <c r="C517" t="s">
        <v>974</v>
      </c>
      <c r="D517" t="s">
        <v>196</v>
      </c>
      <c r="E517" t="s">
        <v>10</v>
      </c>
      <c r="F517">
        <v>1</v>
      </c>
      <c r="G517">
        <v>169.69</v>
      </c>
      <c r="H517">
        <v>0.22</v>
      </c>
      <c r="I517" t="s">
        <v>41</v>
      </c>
      <c r="J517">
        <v>132.35820000000001</v>
      </c>
    </row>
    <row r="518" spans="1:10" x14ac:dyDescent="0.25">
      <c r="A518" t="s">
        <v>975</v>
      </c>
      <c r="B518" s="6">
        <v>45372</v>
      </c>
      <c r="C518" t="s">
        <v>436</v>
      </c>
      <c r="D518" t="s">
        <v>496</v>
      </c>
      <c r="E518" t="s">
        <v>21</v>
      </c>
      <c r="F518">
        <v>1</v>
      </c>
      <c r="G518">
        <v>145.43</v>
      </c>
      <c r="H518">
        <v>0.08</v>
      </c>
      <c r="I518" t="s">
        <v>41</v>
      </c>
      <c r="J518">
        <v>133.79560000000001</v>
      </c>
    </row>
    <row r="519" spans="1:10" x14ac:dyDescent="0.25">
      <c r="A519" t="s">
        <v>976</v>
      </c>
      <c r="B519" s="6">
        <v>45633</v>
      </c>
      <c r="C519" t="s">
        <v>163</v>
      </c>
      <c r="D519" t="s">
        <v>207</v>
      </c>
      <c r="E519" t="s">
        <v>19</v>
      </c>
      <c r="F519">
        <v>4</v>
      </c>
      <c r="G519">
        <v>828.35</v>
      </c>
      <c r="H519">
        <v>0.17</v>
      </c>
      <c r="I519" t="s">
        <v>41</v>
      </c>
      <c r="J519">
        <v>2750.1219999999998</v>
      </c>
    </row>
    <row r="520" spans="1:10" x14ac:dyDescent="0.25">
      <c r="A520" t="s">
        <v>977</v>
      </c>
      <c r="B520" s="6">
        <v>45598</v>
      </c>
      <c r="C520" t="s">
        <v>978</v>
      </c>
      <c r="D520" t="s">
        <v>946</v>
      </c>
      <c r="E520" t="s">
        <v>14</v>
      </c>
      <c r="F520">
        <v>3</v>
      </c>
      <c r="G520">
        <v>268.76</v>
      </c>
      <c r="H520">
        <v>0.01</v>
      </c>
      <c r="I520" t="s">
        <v>45</v>
      </c>
      <c r="J520">
        <v>798.21719999999993</v>
      </c>
    </row>
    <row r="521" spans="1:10" x14ac:dyDescent="0.25">
      <c r="A521" t="s">
        <v>979</v>
      </c>
      <c r="B521" s="6">
        <v>45495</v>
      </c>
      <c r="C521" t="s">
        <v>980</v>
      </c>
      <c r="D521" t="s">
        <v>79</v>
      </c>
      <c r="E521" t="s">
        <v>7</v>
      </c>
      <c r="F521">
        <v>4</v>
      </c>
      <c r="G521">
        <v>370.09</v>
      </c>
      <c r="H521">
        <v>0.22</v>
      </c>
      <c r="I521" t="s">
        <v>52</v>
      </c>
      <c r="J521">
        <v>1154.6808000000001</v>
      </c>
    </row>
    <row r="522" spans="1:10" x14ac:dyDescent="0.25">
      <c r="A522" t="s">
        <v>981</v>
      </c>
      <c r="B522" s="6">
        <v>45229</v>
      </c>
      <c r="C522" t="s">
        <v>247</v>
      </c>
      <c r="D522" t="s">
        <v>170</v>
      </c>
      <c r="E522" t="s">
        <v>13</v>
      </c>
      <c r="F522">
        <v>3</v>
      </c>
      <c r="G522">
        <v>679.22</v>
      </c>
      <c r="H522">
        <v>0.11</v>
      </c>
      <c r="I522" t="s">
        <v>45</v>
      </c>
      <c r="J522">
        <v>1813.5174</v>
      </c>
    </row>
    <row r="523" spans="1:10" x14ac:dyDescent="0.25">
      <c r="A523" t="s">
        <v>982</v>
      </c>
      <c r="B523" s="6">
        <v>45433</v>
      </c>
      <c r="C523" t="s">
        <v>432</v>
      </c>
      <c r="D523" t="s">
        <v>418</v>
      </c>
      <c r="E523" t="s">
        <v>7</v>
      </c>
      <c r="F523">
        <v>3</v>
      </c>
      <c r="G523">
        <v>780.69</v>
      </c>
      <c r="H523">
        <v>0.1</v>
      </c>
      <c r="I523" t="s">
        <v>52</v>
      </c>
      <c r="J523">
        <v>2107.8629999999998</v>
      </c>
    </row>
    <row r="524" spans="1:10" x14ac:dyDescent="0.25">
      <c r="A524" t="s">
        <v>983</v>
      </c>
      <c r="B524" s="6">
        <v>45766</v>
      </c>
      <c r="C524" t="s">
        <v>984</v>
      </c>
      <c r="D524" t="s">
        <v>312</v>
      </c>
      <c r="E524" t="s">
        <v>9</v>
      </c>
      <c r="F524">
        <v>2</v>
      </c>
      <c r="G524">
        <v>42.97</v>
      </c>
      <c r="H524">
        <v>0.18</v>
      </c>
      <c r="I524" t="s">
        <v>45</v>
      </c>
      <c r="J524">
        <v>70.470799999999997</v>
      </c>
    </row>
    <row r="525" spans="1:10" x14ac:dyDescent="0.25">
      <c r="A525" t="s">
        <v>985</v>
      </c>
      <c r="B525" s="6">
        <v>45639</v>
      </c>
      <c r="C525" t="s">
        <v>986</v>
      </c>
      <c r="D525" t="s">
        <v>389</v>
      </c>
      <c r="E525" t="s">
        <v>7</v>
      </c>
      <c r="F525">
        <v>4</v>
      </c>
      <c r="G525">
        <v>854.37</v>
      </c>
      <c r="H525">
        <v>7.0000000000000007E-2</v>
      </c>
      <c r="I525" t="s">
        <v>45</v>
      </c>
      <c r="J525">
        <v>3178.2564000000002</v>
      </c>
    </row>
    <row r="526" spans="1:10" x14ac:dyDescent="0.25">
      <c r="A526" t="s">
        <v>987</v>
      </c>
      <c r="B526" s="6">
        <v>45774</v>
      </c>
      <c r="C526" t="s">
        <v>988</v>
      </c>
      <c r="D526" t="s">
        <v>73</v>
      </c>
      <c r="E526" t="s">
        <v>23</v>
      </c>
      <c r="F526">
        <v>2</v>
      </c>
      <c r="G526">
        <v>409.52</v>
      </c>
      <c r="H526">
        <v>0.06</v>
      </c>
      <c r="I526" t="s">
        <v>52</v>
      </c>
      <c r="J526">
        <v>769.8975999999999</v>
      </c>
    </row>
    <row r="527" spans="1:10" x14ac:dyDescent="0.25">
      <c r="A527" t="s">
        <v>989</v>
      </c>
      <c r="B527" s="6">
        <v>45569</v>
      </c>
      <c r="C527" t="s">
        <v>356</v>
      </c>
      <c r="D527" t="s">
        <v>44</v>
      </c>
      <c r="E527" t="s">
        <v>17</v>
      </c>
      <c r="F527">
        <v>2</v>
      </c>
      <c r="G527">
        <v>407.46</v>
      </c>
      <c r="H527">
        <v>0.21</v>
      </c>
      <c r="I527" t="s">
        <v>41</v>
      </c>
      <c r="J527">
        <v>643.78679999999997</v>
      </c>
    </row>
    <row r="528" spans="1:10" x14ac:dyDescent="0.25">
      <c r="A528" t="s">
        <v>990</v>
      </c>
      <c r="B528" s="6">
        <v>45856</v>
      </c>
      <c r="C528" t="s">
        <v>991</v>
      </c>
      <c r="D528" t="s">
        <v>471</v>
      </c>
      <c r="E528" t="s">
        <v>15</v>
      </c>
      <c r="F528">
        <v>1</v>
      </c>
      <c r="G528">
        <v>728.84</v>
      </c>
      <c r="H528">
        <v>0.28000000000000003</v>
      </c>
      <c r="I528" t="s">
        <v>45</v>
      </c>
      <c r="J528">
        <v>524.76480000000004</v>
      </c>
    </row>
    <row r="529" spans="1:10" x14ac:dyDescent="0.25">
      <c r="A529" t="s">
        <v>992</v>
      </c>
      <c r="B529" s="6">
        <v>45362</v>
      </c>
      <c r="C529" t="s">
        <v>136</v>
      </c>
      <c r="D529" t="s">
        <v>170</v>
      </c>
      <c r="E529" t="s">
        <v>13</v>
      </c>
      <c r="F529">
        <v>4</v>
      </c>
      <c r="G529">
        <v>467.24</v>
      </c>
      <c r="H529">
        <v>0.08</v>
      </c>
      <c r="I529" t="s">
        <v>45</v>
      </c>
      <c r="J529">
        <v>1719.4431999999999</v>
      </c>
    </row>
    <row r="530" spans="1:10" x14ac:dyDescent="0.25">
      <c r="A530" t="s">
        <v>993</v>
      </c>
      <c r="B530" s="6">
        <v>45457</v>
      </c>
      <c r="C530" t="s">
        <v>994</v>
      </c>
      <c r="D530" t="s">
        <v>147</v>
      </c>
      <c r="E530" t="s">
        <v>18</v>
      </c>
      <c r="F530">
        <v>1</v>
      </c>
      <c r="G530">
        <v>57.94</v>
      </c>
      <c r="H530">
        <v>0.13</v>
      </c>
      <c r="I530" t="s">
        <v>45</v>
      </c>
      <c r="J530">
        <v>50.407799999999988</v>
      </c>
    </row>
    <row r="531" spans="1:10" x14ac:dyDescent="0.25">
      <c r="A531" t="s">
        <v>995</v>
      </c>
      <c r="B531" s="6">
        <v>45338</v>
      </c>
      <c r="C531" t="s">
        <v>138</v>
      </c>
      <c r="D531" t="s">
        <v>48</v>
      </c>
      <c r="E531" t="s">
        <v>24</v>
      </c>
      <c r="F531">
        <v>1</v>
      </c>
      <c r="G531">
        <v>540.1</v>
      </c>
      <c r="H531">
        <v>0.22</v>
      </c>
      <c r="I531" t="s">
        <v>41</v>
      </c>
      <c r="J531">
        <v>421.27800000000002</v>
      </c>
    </row>
    <row r="532" spans="1:10" x14ac:dyDescent="0.25">
      <c r="A532" t="s">
        <v>996</v>
      </c>
      <c r="B532" s="6">
        <v>45552</v>
      </c>
      <c r="C532" t="s">
        <v>764</v>
      </c>
      <c r="D532" t="s">
        <v>341</v>
      </c>
      <c r="E532" t="s">
        <v>26</v>
      </c>
      <c r="F532">
        <v>4</v>
      </c>
      <c r="G532">
        <v>816.28</v>
      </c>
      <c r="H532">
        <v>0.15</v>
      </c>
      <c r="I532" t="s">
        <v>52</v>
      </c>
      <c r="J532">
        <v>2775.3519999999999</v>
      </c>
    </row>
    <row r="533" spans="1:10" x14ac:dyDescent="0.25">
      <c r="A533" t="s">
        <v>997</v>
      </c>
      <c r="B533" s="6">
        <v>45895</v>
      </c>
      <c r="C533" t="s">
        <v>371</v>
      </c>
      <c r="D533" t="s">
        <v>312</v>
      </c>
      <c r="E533" t="s">
        <v>15</v>
      </c>
      <c r="F533">
        <v>4</v>
      </c>
      <c r="G533">
        <v>727.49</v>
      </c>
      <c r="H533">
        <v>0.11</v>
      </c>
      <c r="I533" t="s">
        <v>41</v>
      </c>
      <c r="J533">
        <v>2589.8643999999999</v>
      </c>
    </row>
    <row r="534" spans="1:10" x14ac:dyDescent="0.25">
      <c r="A534" t="s">
        <v>998</v>
      </c>
      <c r="B534" s="6">
        <v>45447</v>
      </c>
      <c r="C534" t="s">
        <v>375</v>
      </c>
      <c r="D534" t="s">
        <v>273</v>
      </c>
      <c r="E534" t="s">
        <v>20</v>
      </c>
      <c r="F534">
        <v>4</v>
      </c>
      <c r="G534">
        <v>817.92</v>
      </c>
      <c r="H534">
        <v>0.21</v>
      </c>
      <c r="I534" t="s">
        <v>41</v>
      </c>
      <c r="J534">
        <v>2584.6271999999999</v>
      </c>
    </row>
    <row r="535" spans="1:10" x14ac:dyDescent="0.25">
      <c r="A535" t="s">
        <v>999</v>
      </c>
      <c r="B535" s="6">
        <v>45578</v>
      </c>
      <c r="C535" t="s">
        <v>288</v>
      </c>
      <c r="D535" t="s">
        <v>227</v>
      </c>
      <c r="E535" t="s">
        <v>14</v>
      </c>
      <c r="F535">
        <v>2</v>
      </c>
      <c r="G535">
        <v>358.45</v>
      </c>
      <c r="H535">
        <v>7.0000000000000007E-2</v>
      </c>
      <c r="I535" t="s">
        <v>52</v>
      </c>
      <c r="J535">
        <v>666.71699999999998</v>
      </c>
    </row>
    <row r="536" spans="1:10" x14ac:dyDescent="0.25">
      <c r="A536" t="s">
        <v>1000</v>
      </c>
      <c r="B536" s="6">
        <v>45697</v>
      </c>
      <c r="C536" t="s">
        <v>362</v>
      </c>
      <c r="D536" t="s">
        <v>363</v>
      </c>
      <c r="E536" t="s">
        <v>16</v>
      </c>
      <c r="F536">
        <v>1</v>
      </c>
      <c r="G536">
        <v>972.06</v>
      </c>
      <c r="H536">
        <v>0.3</v>
      </c>
      <c r="I536" t="s">
        <v>52</v>
      </c>
      <c r="J536">
        <v>680.44199999999989</v>
      </c>
    </row>
    <row r="537" spans="1:10" x14ac:dyDescent="0.25">
      <c r="A537" t="s">
        <v>1001</v>
      </c>
      <c r="B537" s="6">
        <v>45281</v>
      </c>
      <c r="C537" t="s">
        <v>1002</v>
      </c>
      <c r="D537" t="s">
        <v>142</v>
      </c>
      <c r="E537" t="s">
        <v>7</v>
      </c>
      <c r="F537">
        <v>1</v>
      </c>
      <c r="G537">
        <v>791.36</v>
      </c>
      <c r="H537">
        <v>0.06</v>
      </c>
      <c r="I537" t="s">
        <v>45</v>
      </c>
      <c r="J537">
        <v>743.87839999999994</v>
      </c>
    </row>
    <row r="538" spans="1:10" x14ac:dyDescent="0.25">
      <c r="A538" t="s">
        <v>1003</v>
      </c>
      <c r="B538" s="6">
        <v>45855</v>
      </c>
      <c r="C538" t="s">
        <v>400</v>
      </c>
      <c r="D538" t="s">
        <v>607</v>
      </c>
      <c r="E538" t="s">
        <v>12</v>
      </c>
      <c r="F538">
        <v>4</v>
      </c>
      <c r="G538">
        <v>839.65</v>
      </c>
      <c r="H538">
        <v>0.26</v>
      </c>
      <c r="I538" t="s">
        <v>52</v>
      </c>
      <c r="J538">
        <v>2485.364</v>
      </c>
    </row>
    <row r="539" spans="1:10" x14ac:dyDescent="0.25">
      <c r="A539" t="s">
        <v>1004</v>
      </c>
      <c r="B539" s="6">
        <v>45793</v>
      </c>
      <c r="C539" t="s">
        <v>211</v>
      </c>
      <c r="D539" t="s">
        <v>101</v>
      </c>
      <c r="E539" t="s">
        <v>9</v>
      </c>
      <c r="F539">
        <v>2</v>
      </c>
      <c r="G539">
        <v>245.52</v>
      </c>
      <c r="H539">
        <v>0.11</v>
      </c>
      <c r="I539" t="s">
        <v>52</v>
      </c>
      <c r="J539">
        <v>437.0256</v>
      </c>
    </row>
    <row r="540" spans="1:10" x14ac:dyDescent="0.25">
      <c r="A540" t="s">
        <v>1005</v>
      </c>
      <c r="B540" s="6">
        <v>45881</v>
      </c>
      <c r="C540" t="s">
        <v>1006</v>
      </c>
      <c r="D540" t="s">
        <v>389</v>
      </c>
      <c r="E540" t="s">
        <v>15</v>
      </c>
      <c r="F540">
        <v>3</v>
      </c>
      <c r="G540">
        <v>787.91</v>
      </c>
      <c r="H540">
        <v>0.06</v>
      </c>
      <c r="I540" t="s">
        <v>45</v>
      </c>
      <c r="J540">
        <v>2221.9061999999999</v>
      </c>
    </row>
    <row r="541" spans="1:10" x14ac:dyDescent="0.25">
      <c r="A541" t="s">
        <v>1007</v>
      </c>
      <c r="B541" s="6">
        <v>45890</v>
      </c>
      <c r="C541" t="s">
        <v>862</v>
      </c>
      <c r="D541" t="s">
        <v>134</v>
      </c>
      <c r="E541" t="s">
        <v>11</v>
      </c>
      <c r="F541">
        <v>2</v>
      </c>
      <c r="G541">
        <v>709.17</v>
      </c>
      <c r="H541">
        <v>0.22</v>
      </c>
      <c r="I541" t="s">
        <v>41</v>
      </c>
      <c r="J541">
        <v>1106.3052</v>
      </c>
    </row>
    <row r="542" spans="1:10" x14ac:dyDescent="0.25">
      <c r="A542" t="s">
        <v>1008</v>
      </c>
      <c r="B542" s="6">
        <v>45251</v>
      </c>
      <c r="C542" t="s">
        <v>1009</v>
      </c>
      <c r="D542" t="s">
        <v>251</v>
      </c>
      <c r="E542" t="s">
        <v>14</v>
      </c>
      <c r="F542">
        <v>2</v>
      </c>
      <c r="G542">
        <v>533.91999999999996</v>
      </c>
      <c r="H542">
        <v>0.13</v>
      </c>
      <c r="I542" t="s">
        <v>41</v>
      </c>
      <c r="J542">
        <v>929.02079999999989</v>
      </c>
    </row>
    <row r="543" spans="1:10" x14ac:dyDescent="0.25">
      <c r="A543" t="s">
        <v>1010</v>
      </c>
      <c r="B543" s="6">
        <v>45695</v>
      </c>
      <c r="C543" t="s">
        <v>146</v>
      </c>
      <c r="D543" t="s">
        <v>312</v>
      </c>
      <c r="E543" t="s">
        <v>7</v>
      </c>
      <c r="F543">
        <v>1</v>
      </c>
      <c r="G543">
        <v>878.84</v>
      </c>
      <c r="H543">
        <v>0.28000000000000003</v>
      </c>
      <c r="I543" t="s">
        <v>52</v>
      </c>
      <c r="J543">
        <v>632.76480000000004</v>
      </c>
    </row>
    <row r="544" spans="1:10" x14ac:dyDescent="0.25">
      <c r="A544" t="s">
        <v>1011</v>
      </c>
      <c r="B544" s="6">
        <v>45287</v>
      </c>
      <c r="C544" t="s">
        <v>1012</v>
      </c>
      <c r="D544" t="s">
        <v>175</v>
      </c>
      <c r="E544" t="s">
        <v>23</v>
      </c>
      <c r="F544">
        <v>1</v>
      </c>
      <c r="G544">
        <v>442.36</v>
      </c>
      <c r="H544">
        <v>0.14000000000000001</v>
      </c>
      <c r="I544" t="s">
        <v>41</v>
      </c>
      <c r="J544">
        <v>380.42959999999999</v>
      </c>
    </row>
    <row r="545" spans="1:10" x14ac:dyDescent="0.25">
      <c r="A545" t="s">
        <v>1013</v>
      </c>
      <c r="B545" s="6">
        <v>45711</v>
      </c>
      <c r="C545" t="s">
        <v>596</v>
      </c>
      <c r="D545" t="s">
        <v>343</v>
      </c>
      <c r="E545" t="s">
        <v>13</v>
      </c>
      <c r="F545">
        <v>1</v>
      </c>
      <c r="G545">
        <v>763.34</v>
      </c>
      <c r="H545">
        <v>0.11</v>
      </c>
      <c r="I545" t="s">
        <v>52</v>
      </c>
      <c r="J545">
        <v>679.37260000000003</v>
      </c>
    </row>
    <row r="546" spans="1:10" x14ac:dyDescent="0.25">
      <c r="A546" t="s">
        <v>1014</v>
      </c>
      <c r="B546" s="6">
        <v>45842</v>
      </c>
      <c r="C546" t="s">
        <v>920</v>
      </c>
      <c r="D546" t="s">
        <v>55</v>
      </c>
      <c r="E546" t="s">
        <v>25</v>
      </c>
      <c r="F546">
        <v>3</v>
      </c>
      <c r="G546">
        <v>178.22</v>
      </c>
      <c r="H546">
        <v>0.15</v>
      </c>
      <c r="I546" t="s">
        <v>52</v>
      </c>
      <c r="J546">
        <v>454.46100000000001</v>
      </c>
    </row>
    <row r="547" spans="1:10" x14ac:dyDescent="0.25">
      <c r="A547" t="s">
        <v>1015</v>
      </c>
      <c r="B547" s="6">
        <v>45255</v>
      </c>
      <c r="C547" t="s">
        <v>594</v>
      </c>
      <c r="D547" t="s">
        <v>155</v>
      </c>
      <c r="E547" t="s">
        <v>8</v>
      </c>
      <c r="F547">
        <v>4</v>
      </c>
      <c r="G547">
        <v>90.32</v>
      </c>
      <c r="H547">
        <v>0.08</v>
      </c>
      <c r="I547" t="s">
        <v>45</v>
      </c>
      <c r="J547">
        <v>332.37759999999997</v>
      </c>
    </row>
    <row r="548" spans="1:10" x14ac:dyDescent="0.25">
      <c r="A548" t="s">
        <v>1016</v>
      </c>
      <c r="B548" s="6">
        <v>45695</v>
      </c>
      <c r="C548" t="s">
        <v>250</v>
      </c>
      <c r="D548" t="s">
        <v>147</v>
      </c>
      <c r="E548" t="s">
        <v>13</v>
      </c>
      <c r="F548">
        <v>3</v>
      </c>
      <c r="G548">
        <v>370.93</v>
      </c>
      <c r="H548">
        <v>0</v>
      </c>
      <c r="I548" t="s">
        <v>41</v>
      </c>
      <c r="J548">
        <v>1112.79</v>
      </c>
    </row>
    <row r="549" spans="1:10" x14ac:dyDescent="0.25">
      <c r="A549" t="s">
        <v>1017</v>
      </c>
      <c r="B549" s="6">
        <v>45281</v>
      </c>
      <c r="C549" t="s">
        <v>1018</v>
      </c>
      <c r="D549" t="s">
        <v>158</v>
      </c>
      <c r="E549" t="s">
        <v>22</v>
      </c>
      <c r="F549">
        <v>1</v>
      </c>
      <c r="G549">
        <v>352.43</v>
      </c>
      <c r="H549">
        <v>0.14000000000000001</v>
      </c>
      <c r="I549" t="s">
        <v>45</v>
      </c>
      <c r="J549">
        <v>303.08980000000003</v>
      </c>
    </row>
    <row r="550" spans="1:10" x14ac:dyDescent="0.25">
      <c r="A550" t="s">
        <v>1019</v>
      </c>
      <c r="B550" s="6">
        <v>45295</v>
      </c>
      <c r="C550" t="s">
        <v>1020</v>
      </c>
      <c r="D550" t="s">
        <v>110</v>
      </c>
      <c r="E550" t="s">
        <v>22</v>
      </c>
      <c r="F550">
        <v>2</v>
      </c>
      <c r="G550">
        <v>562.97</v>
      </c>
      <c r="H550">
        <v>0.2</v>
      </c>
      <c r="I550" t="s">
        <v>41</v>
      </c>
      <c r="J550">
        <v>900.75200000000007</v>
      </c>
    </row>
    <row r="551" spans="1:10" x14ac:dyDescent="0.25">
      <c r="A551" t="s">
        <v>1021</v>
      </c>
      <c r="B551" s="6">
        <v>45260</v>
      </c>
      <c r="C551" t="s">
        <v>1022</v>
      </c>
      <c r="D551" t="s">
        <v>409</v>
      </c>
      <c r="E551" t="s">
        <v>14</v>
      </c>
      <c r="F551">
        <v>1</v>
      </c>
      <c r="G551">
        <v>522.85</v>
      </c>
      <c r="H551">
        <v>0.12</v>
      </c>
      <c r="I551" t="s">
        <v>45</v>
      </c>
      <c r="J551">
        <v>460.108</v>
      </c>
    </row>
    <row r="552" spans="1:10" x14ac:dyDescent="0.25">
      <c r="A552" t="s">
        <v>1023</v>
      </c>
      <c r="B552" s="6">
        <v>45851</v>
      </c>
      <c r="C552" t="s">
        <v>367</v>
      </c>
      <c r="D552" t="s">
        <v>178</v>
      </c>
      <c r="E552" t="s">
        <v>23</v>
      </c>
      <c r="F552">
        <v>4</v>
      </c>
      <c r="G552">
        <v>714.89</v>
      </c>
      <c r="H552">
        <v>0.15</v>
      </c>
      <c r="I552" t="s">
        <v>41</v>
      </c>
      <c r="J552">
        <v>2430.6260000000002</v>
      </c>
    </row>
    <row r="553" spans="1:10" x14ac:dyDescent="0.25">
      <c r="A553" t="s">
        <v>1024</v>
      </c>
      <c r="B553" s="6">
        <v>45222</v>
      </c>
      <c r="C553" t="s">
        <v>66</v>
      </c>
      <c r="D553" t="s">
        <v>104</v>
      </c>
      <c r="E553" t="s">
        <v>9</v>
      </c>
      <c r="F553">
        <v>3</v>
      </c>
      <c r="G553">
        <v>137.77000000000001</v>
      </c>
      <c r="H553">
        <v>0.26</v>
      </c>
      <c r="I553" t="s">
        <v>45</v>
      </c>
      <c r="J553">
        <v>305.84940000000012</v>
      </c>
    </row>
    <row r="554" spans="1:10" x14ac:dyDescent="0.25">
      <c r="A554" t="s">
        <v>1025</v>
      </c>
      <c r="B554" s="6">
        <v>45940</v>
      </c>
      <c r="C554" t="s">
        <v>732</v>
      </c>
      <c r="D554" t="s">
        <v>444</v>
      </c>
      <c r="E554" t="s">
        <v>18</v>
      </c>
      <c r="F554">
        <v>3</v>
      </c>
      <c r="G554">
        <v>862.18</v>
      </c>
      <c r="H554">
        <v>0.22</v>
      </c>
      <c r="I554" t="s">
        <v>45</v>
      </c>
      <c r="J554">
        <v>2017.5011999999999</v>
      </c>
    </row>
    <row r="555" spans="1:10" x14ac:dyDescent="0.25">
      <c r="A555" t="s">
        <v>1026</v>
      </c>
      <c r="B555" s="6">
        <v>45822</v>
      </c>
      <c r="C555" t="s">
        <v>1027</v>
      </c>
      <c r="D555" t="s">
        <v>227</v>
      </c>
      <c r="E555" t="s">
        <v>21</v>
      </c>
      <c r="F555">
        <v>2</v>
      </c>
      <c r="G555">
        <v>833.64</v>
      </c>
      <c r="H555">
        <v>0.24</v>
      </c>
      <c r="I555" t="s">
        <v>45</v>
      </c>
      <c r="J555">
        <v>1267.1328000000001</v>
      </c>
    </row>
    <row r="556" spans="1:10" x14ac:dyDescent="0.25">
      <c r="A556" t="s">
        <v>1028</v>
      </c>
      <c r="B556" s="6">
        <v>45752</v>
      </c>
      <c r="C556" t="s">
        <v>1029</v>
      </c>
      <c r="D556" t="s">
        <v>205</v>
      </c>
      <c r="E556" t="s">
        <v>22</v>
      </c>
      <c r="F556">
        <v>3</v>
      </c>
      <c r="G556">
        <v>543.22</v>
      </c>
      <c r="H556">
        <v>0.05</v>
      </c>
      <c r="I556" t="s">
        <v>52</v>
      </c>
      <c r="J556">
        <v>1548.1769999999999</v>
      </c>
    </row>
    <row r="557" spans="1:10" x14ac:dyDescent="0.25">
      <c r="A557" t="s">
        <v>1030</v>
      </c>
      <c r="B557" s="6">
        <v>45677</v>
      </c>
      <c r="C557" t="s">
        <v>1031</v>
      </c>
      <c r="D557" t="s">
        <v>79</v>
      </c>
      <c r="E557" t="s">
        <v>9</v>
      </c>
      <c r="F557">
        <v>3</v>
      </c>
      <c r="G557">
        <v>691.02</v>
      </c>
      <c r="H557">
        <v>0.12</v>
      </c>
      <c r="I557" t="s">
        <v>52</v>
      </c>
      <c r="J557">
        <v>1824.2927999999999</v>
      </c>
    </row>
    <row r="558" spans="1:10" x14ac:dyDescent="0.25">
      <c r="A558" t="s">
        <v>1032</v>
      </c>
      <c r="B558" s="6">
        <v>45253</v>
      </c>
      <c r="C558" t="s">
        <v>317</v>
      </c>
      <c r="D558" t="s">
        <v>273</v>
      </c>
      <c r="E558" t="s">
        <v>24</v>
      </c>
      <c r="F558">
        <v>4</v>
      </c>
      <c r="G558">
        <v>338.73</v>
      </c>
      <c r="H558">
        <v>0.18</v>
      </c>
      <c r="I558" t="s">
        <v>41</v>
      </c>
      <c r="J558">
        <v>1111.0344</v>
      </c>
    </row>
    <row r="559" spans="1:10" x14ac:dyDescent="0.25">
      <c r="A559" t="s">
        <v>1033</v>
      </c>
      <c r="B559" s="6">
        <v>45389</v>
      </c>
      <c r="C559" t="s">
        <v>1034</v>
      </c>
      <c r="D559" t="s">
        <v>639</v>
      </c>
      <c r="E559" t="s">
        <v>23</v>
      </c>
      <c r="F559">
        <v>3</v>
      </c>
      <c r="G559">
        <v>366.08</v>
      </c>
      <c r="H559">
        <v>0.05</v>
      </c>
      <c r="I559" t="s">
        <v>41</v>
      </c>
      <c r="J559">
        <v>1043.328</v>
      </c>
    </row>
    <row r="560" spans="1:10" x14ac:dyDescent="0.25">
      <c r="A560" t="s">
        <v>1035</v>
      </c>
      <c r="B560" s="6">
        <v>45840</v>
      </c>
      <c r="C560" t="s">
        <v>328</v>
      </c>
      <c r="D560" t="s">
        <v>125</v>
      </c>
      <c r="E560" t="s">
        <v>20</v>
      </c>
      <c r="F560">
        <v>4</v>
      </c>
      <c r="G560">
        <v>539.48</v>
      </c>
      <c r="H560">
        <v>0.28000000000000003</v>
      </c>
      <c r="I560" t="s">
        <v>52</v>
      </c>
      <c r="J560">
        <v>1553.7023999999999</v>
      </c>
    </row>
    <row r="561" spans="1:10" x14ac:dyDescent="0.25">
      <c r="A561" t="s">
        <v>1036</v>
      </c>
      <c r="B561" s="6">
        <v>45256</v>
      </c>
      <c r="C561" t="s">
        <v>1037</v>
      </c>
      <c r="D561" t="s">
        <v>251</v>
      </c>
      <c r="E561" t="s">
        <v>23</v>
      </c>
      <c r="F561">
        <v>1</v>
      </c>
      <c r="G561">
        <v>499.59</v>
      </c>
      <c r="H561">
        <v>0.03</v>
      </c>
      <c r="I561" t="s">
        <v>52</v>
      </c>
      <c r="J561">
        <v>484.60230000000001</v>
      </c>
    </row>
    <row r="562" spans="1:10" x14ac:dyDescent="0.25">
      <c r="A562" t="s">
        <v>1038</v>
      </c>
      <c r="B562" s="6">
        <v>45326</v>
      </c>
      <c r="C562" t="s">
        <v>1039</v>
      </c>
      <c r="D562" t="s">
        <v>173</v>
      </c>
      <c r="E562" t="s">
        <v>15</v>
      </c>
      <c r="F562">
        <v>3</v>
      </c>
      <c r="G562">
        <v>330.04</v>
      </c>
      <c r="H562">
        <v>0.2</v>
      </c>
      <c r="I562" t="s">
        <v>41</v>
      </c>
      <c r="J562">
        <v>792.09600000000012</v>
      </c>
    </row>
    <row r="563" spans="1:10" x14ac:dyDescent="0.25">
      <c r="A563" t="s">
        <v>1040</v>
      </c>
      <c r="B563" s="6">
        <v>45459</v>
      </c>
      <c r="C563" t="s">
        <v>298</v>
      </c>
      <c r="D563" t="s">
        <v>401</v>
      </c>
      <c r="E563" t="s">
        <v>24</v>
      </c>
      <c r="F563">
        <v>2</v>
      </c>
      <c r="G563">
        <v>813.01</v>
      </c>
      <c r="H563">
        <v>0.06</v>
      </c>
      <c r="I563" t="s">
        <v>45</v>
      </c>
      <c r="J563">
        <v>1528.4588000000001</v>
      </c>
    </row>
    <row r="564" spans="1:10" x14ac:dyDescent="0.25">
      <c r="A564" t="s">
        <v>1041</v>
      </c>
      <c r="B564" s="6">
        <v>45715</v>
      </c>
      <c r="C564" t="s">
        <v>1042</v>
      </c>
      <c r="D564" t="s">
        <v>263</v>
      </c>
      <c r="E564" t="s">
        <v>9</v>
      </c>
      <c r="F564">
        <v>4</v>
      </c>
      <c r="G564">
        <v>204.8</v>
      </c>
      <c r="H564">
        <v>0.03</v>
      </c>
      <c r="I564" t="s">
        <v>45</v>
      </c>
      <c r="J564">
        <v>794.62400000000002</v>
      </c>
    </row>
    <row r="565" spans="1:10" x14ac:dyDescent="0.25">
      <c r="A565" t="s">
        <v>1043</v>
      </c>
      <c r="B565" s="6">
        <v>45223</v>
      </c>
      <c r="C565" t="s">
        <v>951</v>
      </c>
      <c r="D565" t="s">
        <v>284</v>
      </c>
      <c r="E565" t="s">
        <v>10</v>
      </c>
      <c r="F565">
        <v>3</v>
      </c>
      <c r="G565">
        <v>728.32</v>
      </c>
      <c r="H565">
        <v>0.01</v>
      </c>
      <c r="I565" t="s">
        <v>41</v>
      </c>
      <c r="J565">
        <v>2163.1104</v>
      </c>
    </row>
    <row r="566" spans="1:10" x14ac:dyDescent="0.25">
      <c r="A566" t="s">
        <v>1044</v>
      </c>
      <c r="B566" s="6">
        <v>45507</v>
      </c>
      <c r="C566" t="s">
        <v>1045</v>
      </c>
      <c r="D566" t="s">
        <v>55</v>
      </c>
      <c r="E566" t="s">
        <v>14</v>
      </c>
      <c r="F566">
        <v>3</v>
      </c>
      <c r="G566">
        <v>836.4</v>
      </c>
      <c r="H566">
        <v>0</v>
      </c>
      <c r="I566" t="s">
        <v>41</v>
      </c>
      <c r="J566">
        <v>2509.1999999999998</v>
      </c>
    </row>
    <row r="567" spans="1:10" x14ac:dyDescent="0.25">
      <c r="A567" t="s">
        <v>1046</v>
      </c>
      <c r="B567" s="6">
        <v>45843</v>
      </c>
      <c r="C567" t="s">
        <v>1047</v>
      </c>
      <c r="D567" t="s">
        <v>315</v>
      </c>
      <c r="E567" t="s">
        <v>19</v>
      </c>
      <c r="F567">
        <v>1</v>
      </c>
      <c r="G567">
        <v>780.16</v>
      </c>
      <c r="H567">
        <v>0.02</v>
      </c>
      <c r="I567" t="s">
        <v>52</v>
      </c>
      <c r="J567">
        <v>764.55679999999995</v>
      </c>
    </row>
    <row r="568" spans="1:10" x14ac:dyDescent="0.25">
      <c r="A568" t="s">
        <v>1048</v>
      </c>
      <c r="B568" s="6">
        <v>45804</v>
      </c>
      <c r="C568" t="s">
        <v>167</v>
      </c>
      <c r="D568" t="s">
        <v>256</v>
      </c>
      <c r="E568" t="s">
        <v>20</v>
      </c>
      <c r="F568">
        <v>4</v>
      </c>
      <c r="G568">
        <v>354.12</v>
      </c>
      <c r="H568">
        <v>0.06</v>
      </c>
      <c r="I568" t="s">
        <v>45</v>
      </c>
      <c r="J568">
        <v>1331.4911999999999</v>
      </c>
    </row>
    <row r="569" spans="1:10" x14ac:dyDescent="0.25">
      <c r="A569" t="s">
        <v>1049</v>
      </c>
      <c r="B569" s="6">
        <v>45602</v>
      </c>
      <c r="C569" t="s">
        <v>1045</v>
      </c>
      <c r="D569" t="s">
        <v>464</v>
      </c>
      <c r="E569" t="s">
        <v>9</v>
      </c>
      <c r="F569">
        <v>4</v>
      </c>
      <c r="G569">
        <v>282.48</v>
      </c>
      <c r="H569">
        <v>0.11</v>
      </c>
      <c r="I569" t="s">
        <v>45</v>
      </c>
      <c r="J569">
        <v>1005.6288</v>
      </c>
    </row>
    <row r="570" spans="1:10" x14ac:dyDescent="0.25">
      <c r="A570" t="s">
        <v>1050</v>
      </c>
      <c r="B570" s="6">
        <v>45446</v>
      </c>
      <c r="C570" t="s">
        <v>1051</v>
      </c>
      <c r="D570" t="s">
        <v>187</v>
      </c>
      <c r="E570" t="s">
        <v>13</v>
      </c>
      <c r="F570">
        <v>2</v>
      </c>
      <c r="G570">
        <v>740.68</v>
      </c>
      <c r="H570">
        <v>0.02</v>
      </c>
      <c r="I570" t="s">
        <v>45</v>
      </c>
      <c r="J570">
        <v>1451.7328</v>
      </c>
    </row>
    <row r="571" spans="1:10" x14ac:dyDescent="0.25">
      <c r="A571" t="s">
        <v>1052</v>
      </c>
      <c r="B571" s="6">
        <v>45384</v>
      </c>
      <c r="C571" t="s">
        <v>328</v>
      </c>
      <c r="D571" t="s">
        <v>61</v>
      </c>
      <c r="E571" t="s">
        <v>16</v>
      </c>
      <c r="F571">
        <v>3</v>
      </c>
      <c r="G571">
        <v>600.58000000000004</v>
      </c>
      <c r="H571">
        <v>0.28999999999999998</v>
      </c>
      <c r="I571" t="s">
        <v>52</v>
      </c>
      <c r="J571">
        <v>1279.2354</v>
      </c>
    </row>
    <row r="572" spans="1:10" x14ac:dyDescent="0.25">
      <c r="A572" t="s">
        <v>1053</v>
      </c>
      <c r="B572" s="6">
        <v>45348</v>
      </c>
      <c r="C572" t="s">
        <v>1054</v>
      </c>
      <c r="D572" t="s">
        <v>90</v>
      </c>
      <c r="E572" t="s">
        <v>10</v>
      </c>
      <c r="F572">
        <v>3</v>
      </c>
      <c r="G572">
        <v>345.58</v>
      </c>
      <c r="H572">
        <v>0.22</v>
      </c>
      <c r="I572" t="s">
        <v>41</v>
      </c>
      <c r="J572">
        <v>808.65719999999999</v>
      </c>
    </row>
    <row r="573" spans="1:10" x14ac:dyDescent="0.25">
      <c r="A573" t="s">
        <v>1055</v>
      </c>
      <c r="B573" s="6">
        <v>45688</v>
      </c>
      <c r="C573" t="s">
        <v>1056</v>
      </c>
      <c r="D573" t="s">
        <v>750</v>
      </c>
      <c r="E573" t="s">
        <v>18</v>
      </c>
      <c r="F573">
        <v>1</v>
      </c>
      <c r="G573">
        <v>974.52</v>
      </c>
      <c r="H573">
        <v>0.01</v>
      </c>
      <c r="I573" t="s">
        <v>45</v>
      </c>
      <c r="J573">
        <v>964.77480000000003</v>
      </c>
    </row>
    <row r="574" spans="1:10" x14ac:dyDescent="0.25">
      <c r="A574" t="s">
        <v>1057</v>
      </c>
      <c r="B574" s="6">
        <v>45249</v>
      </c>
      <c r="C574" t="s">
        <v>1058</v>
      </c>
      <c r="D574" t="s">
        <v>254</v>
      </c>
      <c r="E574" t="s">
        <v>8</v>
      </c>
      <c r="F574">
        <v>3</v>
      </c>
      <c r="G574">
        <v>282.33</v>
      </c>
      <c r="H574">
        <v>7.0000000000000007E-2</v>
      </c>
      <c r="I574" t="s">
        <v>41</v>
      </c>
      <c r="J574">
        <v>787.70069999999998</v>
      </c>
    </row>
    <row r="575" spans="1:10" x14ac:dyDescent="0.25">
      <c r="A575" t="s">
        <v>1059</v>
      </c>
      <c r="B575" s="6">
        <v>45726</v>
      </c>
      <c r="C575" t="s">
        <v>470</v>
      </c>
      <c r="D575" t="s">
        <v>51</v>
      </c>
      <c r="E575" t="s">
        <v>26</v>
      </c>
      <c r="F575">
        <v>4</v>
      </c>
      <c r="G575">
        <v>158.46</v>
      </c>
      <c r="H575">
        <v>0.09</v>
      </c>
      <c r="I575" t="s">
        <v>45</v>
      </c>
      <c r="J575">
        <v>576.7944</v>
      </c>
    </row>
    <row r="576" spans="1:10" x14ac:dyDescent="0.25">
      <c r="A576" t="s">
        <v>1060</v>
      </c>
      <c r="B576" s="6">
        <v>45283</v>
      </c>
      <c r="C576" t="s">
        <v>351</v>
      </c>
      <c r="D576" t="s">
        <v>409</v>
      </c>
      <c r="E576" t="s">
        <v>14</v>
      </c>
      <c r="F576">
        <v>2</v>
      </c>
      <c r="G576">
        <v>778.56</v>
      </c>
      <c r="H576">
        <v>0.11</v>
      </c>
      <c r="I576" t="s">
        <v>52</v>
      </c>
      <c r="J576">
        <v>1385.8368</v>
      </c>
    </row>
    <row r="577" spans="1:10" x14ac:dyDescent="0.25">
      <c r="A577" t="s">
        <v>1061</v>
      </c>
      <c r="B577" s="6">
        <v>45353</v>
      </c>
      <c r="C577" t="s">
        <v>78</v>
      </c>
      <c r="D577" t="s">
        <v>281</v>
      </c>
      <c r="E577" t="s">
        <v>26</v>
      </c>
      <c r="F577">
        <v>4</v>
      </c>
      <c r="G577">
        <v>280.16000000000003</v>
      </c>
      <c r="H577">
        <v>0.18</v>
      </c>
      <c r="I577" t="s">
        <v>52</v>
      </c>
      <c r="J577">
        <v>918.92480000000012</v>
      </c>
    </row>
    <row r="578" spans="1:10" x14ac:dyDescent="0.25">
      <c r="A578" t="s">
        <v>1062</v>
      </c>
      <c r="B578" s="6">
        <v>45592</v>
      </c>
      <c r="C578" t="s">
        <v>283</v>
      </c>
      <c r="D578" t="s">
        <v>248</v>
      </c>
      <c r="E578" t="s">
        <v>20</v>
      </c>
      <c r="F578">
        <v>2</v>
      </c>
      <c r="G578">
        <v>649.54999999999995</v>
      </c>
      <c r="H578">
        <v>0.28999999999999998</v>
      </c>
      <c r="I578" t="s">
        <v>45</v>
      </c>
      <c r="J578">
        <v>922.36099999999988</v>
      </c>
    </row>
    <row r="579" spans="1:10" x14ac:dyDescent="0.25">
      <c r="A579" t="s">
        <v>1063</v>
      </c>
      <c r="B579" s="6">
        <v>45360</v>
      </c>
      <c r="C579" t="s">
        <v>238</v>
      </c>
      <c r="D579" t="s">
        <v>79</v>
      </c>
      <c r="E579" t="s">
        <v>9</v>
      </c>
      <c r="F579">
        <v>2</v>
      </c>
      <c r="G579">
        <v>994.32</v>
      </c>
      <c r="H579">
        <v>0.27</v>
      </c>
      <c r="I579" t="s">
        <v>45</v>
      </c>
      <c r="J579">
        <v>1451.7072000000001</v>
      </c>
    </row>
    <row r="580" spans="1:10" x14ac:dyDescent="0.25">
      <c r="A580" t="s">
        <v>1064</v>
      </c>
      <c r="B580" s="6">
        <v>45649</v>
      </c>
      <c r="C580" t="s">
        <v>938</v>
      </c>
      <c r="D580" t="s">
        <v>468</v>
      </c>
      <c r="E580" t="s">
        <v>19</v>
      </c>
      <c r="F580">
        <v>1</v>
      </c>
      <c r="G580">
        <v>64.94</v>
      </c>
      <c r="H580">
        <v>0.21</v>
      </c>
      <c r="I580" t="s">
        <v>45</v>
      </c>
      <c r="J580">
        <v>51.302599999999998</v>
      </c>
    </row>
    <row r="581" spans="1:10" x14ac:dyDescent="0.25">
      <c r="A581" t="s">
        <v>1065</v>
      </c>
      <c r="B581" s="6">
        <v>45709</v>
      </c>
      <c r="C581" t="s">
        <v>590</v>
      </c>
      <c r="D581" t="s">
        <v>76</v>
      </c>
      <c r="E581" t="s">
        <v>14</v>
      </c>
      <c r="F581">
        <v>2</v>
      </c>
      <c r="G581">
        <v>507.66</v>
      </c>
      <c r="H581">
        <v>0</v>
      </c>
      <c r="I581" t="s">
        <v>52</v>
      </c>
      <c r="J581">
        <v>1015.32</v>
      </c>
    </row>
    <row r="582" spans="1:10" x14ac:dyDescent="0.25">
      <c r="A582" t="s">
        <v>1066</v>
      </c>
      <c r="B582" s="6">
        <v>45273</v>
      </c>
      <c r="C582" t="s">
        <v>1067</v>
      </c>
      <c r="D582" t="s">
        <v>468</v>
      </c>
      <c r="E582" t="s">
        <v>11</v>
      </c>
      <c r="F582">
        <v>4</v>
      </c>
      <c r="G582">
        <v>968.27</v>
      </c>
      <c r="H582">
        <v>0.03</v>
      </c>
      <c r="I582" t="s">
        <v>45</v>
      </c>
      <c r="J582">
        <v>3756.8876</v>
      </c>
    </row>
    <row r="583" spans="1:10" x14ac:dyDescent="0.25">
      <c r="A583" t="s">
        <v>1068</v>
      </c>
      <c r="B583" s="6">
        <v>45250</v>
      </c>
      <c r="C583" t="s">
        <v>651</v>
      </c>
      <c r="D583" t="s">
        <v>79</v>
      </c>
      <c r="E583" t="s">
        <v>12</v>
      </c>
      <c r="F583">
        <v>4</v>
      </c>
      <c r="G583">
        <v>510.33</v>
      </c>
      <c r="H583">
        <v>0.2</v>
      </c>
      <c r="I583" t="s">
        <v>45</v>
      </c>
      <c r="J583">
        <v>1633.056</v>
      </c>
    </row>
    <row r="584" spans="1:10" x14ac:dyDescent="0.25">
      <c r="A584" t="s">
        <v>1069</v>
      </c>
      <c r="B584" s="6">
        <v>45539</v>
      </c>
      <c r="C584" t="s">
        <v>951</v>
      </c>
      <c r="D584" t="s">
        <v>175</v>
      </c>
      <c r="E584" t="s">
        <v>26</v>
      </c>
      <c r="F584">
        <v>2</v>
      </c>
      <c r="G584">
        <v>156.72999999999999</v>
      </c>
      <c r="H584">
        <v>0.18</v>
      </c>
      <c r="I584" t="s">
        <v>52</v>
      </c>
      <c r="J584">
        <v>257.03719999999998</v>
      </c>
    </row>
    <row r="585" spans="1:10" x14ac:dyDescent="0.25">
      <c r="A585" t="s">
        <v>1070</v>
      </c>
      <c r="B585" s="6">
        <v>45810</v>
      </c>
      <c r="C585" t="s">
        <v>182</v>
      </c>
      <c r="D585" t="s">
        <v>67</v>
      </c>
      <c r="E585" t="s">
        <v>17</v>
      </c>
      <c r="F585">
        <v>3</v>
      </c>
      <c r="G585">
        <v>53.83</v>
      </c>
      <c r="H585">
        <v>0.24</v>
      </c>
      <c r="I585" t="s">
        <v>41</v>
      </c>
      <c r="J585">
        <v>122.7324</v>
      </c>
    </row>
    <row r="586" spans="1:10" x14ac:dyDescent="0.25">
      <c r="A586" t="s">
        <v>1071</v>
      </c>
      <c r="B586" s="6">
        <v>45350</v>
      </c>
      <c r="C586" t="s">
        <v>443</v>
      </c>
      <c r="D586" t="s">
        <v>170</v>
      </c>
      <c r="E586" t="s">
        <v>11</v>
      </c>
      <c r="F586">
        <v>1</v>
      </c>
      <c r="G586">
        <v>34.71</v>
      </c>
      <c r="H586">
        <v>0.1</v>
      </c>
      <c r="I586" t="s">
        <v>52</v>
      </c>
      <c r="J586">
        <v>31.239000000000001</v>
      </c>
    </row>
    <row r="587" spans="1:10" x14ac:dyDescent="0.25">
      <c r="A587" t="s">
        <v>1072</v>
      </c>
      <c r="B587" s="6">
        <v>45633</v>
      </c>
      <c r="C587" t="s">
        <v>893</v>
      </c>
      <c r="D587" t="s">
        <v>122</v>
      </c>
      <c r="E587" t="s">
        <v>8</v>
      </c>
      <c r="F587">
        <v>2</v>
      </c>
      <c r="G587">
        <v>829.15</v>
      </c>
      <c r="H587">
        <v>0.11</v>
      </c>
      <c r="I587" t="s">
        <v>45</v>
      </c>
      <c r="J587">
        <v>1475.8869999999999</v>
      </c>
    </row>
    <row r="588" spans="1:10" x14ac:dyDescent="0.25">
      <c r="A588" t="s">
        <v>1073</v>
      </c>
      <c r="B588" s="6">
        <v>45798</v>
      </c>
      <c r="C588" t="s">
        <v>334</v>
      </c>
      <c r="D588" t="s">
        <v>119</v>
      </c>
      <c r="E588" t="s">
        <v>10</v>
      </c>
      <c r="F588">
        <v>2</v>
      </c>
      <c r="G588">
        <v>481.86</v>
      </c>
      <c r="H588">
        <v>0.1</v>
      </c>
      <c r="I588" t="s">
        <v>52</v>
      </c>
      <c r="J588">
        <v>867.34800000000007</v>
      </c>
    </row>
    <row r="589" spans="1:10" x14ac:dyDescent="0.25">
      <c r="A589" t="s">
        <v>1074</v>
      </c>
      <c r="B589" s="6">
        <v>45354</v>
      </c>
      <c r="C589" t="s">
        <v>1075</v>
      </c>
      <c r="D589" t="s">
        <v>180</v>
      </c>
      <c r="E589" t="s">
        <v>14</v>
      </c>
      <c r="F589">
        <v>4</v>
      </c>
      <c r="G589">
        <v>915.17</v>
      </c>
      <c r="H589">
        <v>0.19</v>
      </c>
      <c r="I589" t="s">
        <v>52</v>
      </c>
      <c r="J589">
        <v>2965.1507999999999</v>
      </c>
    </row>
    <row r="590" spans="1:10" x14ac:dyDescent="0.25">
      <c r="A590" t="s">
        <v>1076</v>
      </c>
      <c r="B590" s="6">
        <v>45357</v>
      </c>
      <c r="C590" t="s">
        <v>310</v>
      </c>
      <c r="D590" t="s">
        <v>248</v>
      </c>
      <c r="E590" t="s">
        <v>25</v>
      </c>
      <c r="F590">
        <v>1</v>
      </c>
      <c r="G590">
        <v>250.95</v>
      </c>
      <c r="H590">
        <v>0.03</v>
      </c>
      <c r="I590" t="s">
        <v>45</v>
      </c>
      <c r="J590">
        <v>243.42150000000001</v>
      </c>
    </row>
    <row r="591" spans="1:10" x14ac:dyDescent="0.25">
      <c r="A591" t="s">
        <v>1077</v>
      </c>
      <c r="B591" s="6">
        <v>45257</v>
      </c>
      <c r="C591" t="s">
        <v>288</v>
      </c>
      <c r="D591" t="s">
        <v>1078</v>
      </c>
      <c r="E591" t="s">
        <v>12</v>
      </c>
      <c r="F591">
        <v>3</v>
      </c>
      <c r="G591">
        <v>882.84</v>
      </c>
      <c r="H591">
        <v>0.1</v>
      </c>
      <c r="I591" t="s">
        <v>41</v>
      </c>
      <c r="J591">
        <v>2383.6680000000001</v>
      </c>
    </row>
    <row r="592" spans="1:10" x14ac:dyDescent="0.25">
      <c r="A592" t="s">
        <v>1079</v>
      </c>
      <c r="B592" s="6">
        <v>45702</v>
      </c>
      <c r="C592" t="s">
        <v>477</v>
      </c>
      <c r="D592" t="s">
        <v>205</v>
      </c>
      <c r="E592" t="s">
        <v>25</v>
      </c>
      <c r="F592">
        <v>4</v>
      </c>
      <c r="G592">
        <v>573.37</v>
      </c>
      <c r="H592">
        <v>0.04</v>
      </c>
      <c r="I592" t="s">
        <v>52</v>
      </c>
      <c r="J592">
        <v>2201.7408</v>
      </c>
    </row>
    <row r="593" spans="1:10" x14ac:dyDescent="0.25">
      <c r="A593" t="s">
        <v>1080</v>
      </c>
      <c r="B593" s="6">
        <v>45318</v>
      </c>
      <c r="C593" t="s">
        <v>223</v>
      </c>
      <c r="D593" t="s">
        <v>421</v>
      </c>
      <c r="E593" t="s">
        <v>19</v>
      </c>
      <c r="F593">
        <v>3</v>
      </c>
      <c r="G593">
        <v>622.72</v>
      </c>
      <c r="H593">
        <v>0.04</v>
      </c>
      <c r="I593" t="s">
        <v>41</v>
      </c>
      <c r="J593">
        <v>1793.4336000000001</v>
      </c>
    </row>
    <row r="594" spans="1:10" x14ac:dyDescent="0.25">
      <c r="A594" t="s">
        <v>1081</v>
      </c>
      <c r="B594" s="6">
        <v>45943</v>
      </c>
      <c r="C594" t="s">
        <v>1006</v>
      </c>
      <c r="D594" t="s">
        <v>444</v>
      </c>
      <c r="E594" t="s">
        <v>24</v>
      </c>
      <c r="F594">
        <v>3</v>
      </c>
      <c r="G594">
        <v>259.74</v>
      </c>
      <c r="H594">
        <v>0.24</v>
      </c>
      <c r="I594" t="s">
        <v>41</v>
      </c>
      <c r="J594">
        <v>592.20720000000006</v>
      </c>
    </row>
    <row r="595" spans="1:10" x14ac:dyDescent="0.25">
      <c r="A595" t="s">
        <v>1082</v>
      </c>
      <c r="B595" s="6">
        <v>45769</v>
      </c>
      <c r="C595" t="s">
        <v>258</v>
      </c>
      <c r="D595" t="s">
        <v>411</v>
      </c>
      <c r="E595" t="s">
        <v>20</v>
      </c>
      <c r="F595">
        <v>4</v>
      </c>
      <c r="G595">
        <v>951.09</v>
      </c>
      <c r="H595">
        <v>0.14000000000000001</v>
      </c>
      <c r="I595" t="s">
        <v>52</v>
      </c>
      <c r="J595">
        <v>3271.7496000000001</v>
      </c>
    </row>
    <row r="596" spans="1:10" x14ac:dyDescent="0.25">
      <c r="A596" t="s">
        <v>1083</v>
      </c>
      <c r="B596" s="6">
        <v>45765</v>
      </c>
      <c r="C596" t="s">
        <v>516</v>
      </c>
      <c r="D596" t="s">
        <v>67</v>
      </c>
      <c r="E596" t="s">
        <v>9</v>
      </c>
      <c r="F596">
        <v>1</v>
      </c>
      <c r="G596">
        <v>71.709999999999994</v>
      </c>
      <c r="H596">
        <v>0.23</v>
      </c>
      <c r="I596" t="s">
        <v>52</v>
      </c>
      <c r="J596">
        <v>55.216700000000003</v>
      </c>
    </row>
    <row r="597" spans="1:10" x14ac:dyDescent="0.25">
      <c r="A597" t="s">
        <v>1084</v>
      </c>
      <c r="B597" s="6">
        <v>45891</v>
      </c>
      <c r="C597" t="s">
        <v>1085</v>
      </c>
      <c r="D597" t="s">
        <v>187</v>
      </c>
      <c r="E597" t="s">
        <v>14</v>
      </c>
      <c r="F597">
        <v>4</v>
      </c>
      <c r="G597">
        <v>894.93</v>
      </c>
      <c r="H597">
        <v>0.05</v>
      </c>
      <c r="I597" t="s">
        <v>52</v>
      </c>
      <c r="J597">
        <v>3400.733999999999</v>
      </c>
    </row>
    <row r="598" spans="1:10" x14ac:dyDescent="0.25">
      <c r="A598" t="s">
        <v>1086</v>
      </c>
      <c r="B598" s="6">
        <v>45842</v>
      </c>
      <c r="C598" t="s">
        <v>1087</v>
      </c>
      <c r="D598" t="s">
        <v>170</v>
      </c>
      <c r="E598" t="s">
        <v>15</v>
      </c>
      <c r="F598">
        <v>4</v>
      </c>
      <c r="G598">
        <v>870.18</v>
      </c>
      <c r="H598">
        <v>0.13</v>
      </c>
      <c r="I598" t="s">
        <v>52</v>
      </c>
      <c r="J598">
        <v>3028.2264</v>
      </c>
    </row>
    <row r="599" spans="1:10" x14ac:dyDescent="0.25">
      <c r="A599" t="s">
        <v>1088</v>
      </c>
      <c r="B599" s="6">
        <v>45382</v>
      </c>
      <c r="C599" t="s">
        <v>1031</v>
      </c>
      <c r="D599" t="s">
        <v>607</v>
      </c>
      <c r="E599" t="s">
        <v>9</v>
      </c>
      <c r="F599">
        <v>2</v>
      </c>
      <c r="G599">
        <v>552.72</v>
      </c>
      <c r="H599">
        <v>0.06</v>
      </c>
      <c r="I599" t="s">
        <v>45</v>
      </c>
      <c r="J599">
        <v>1039.1135999999999</v>
      </c>
    </row>
    <row r="600" spans="1:10" x14ac:dyDescent="0.25">
      <c r="A600" t="s">
        <v>1089</v>
      </c>
      <c r="B600" s="6">
        <v>45236</v>
      </c>
      <c r="C600" t="s">
        <v>523</v>
      </c>
      <c r="D600" t="s">
        <v>76</v>
      </c>
      <c r="E600" t="s">
        <v>15</v>
      </c>
      <c r="F600">
        <v>3</v>
      </c>
      <c r="G600">
        <v>700.43</v>
      </c>
      <c r="H600">
        <v>0.01</v>
      </c>
      <c r="I600" t="s">
        <v>52</v>
      </c>
      <c r="J600">
        <v>2080.2770999999998</v>
      </c>
    </row>
    <row r="601" spans="1:10" x14ac:dyDescent="0.25">
      <c r="A601" t="s">
        <v>1090</v>
      </c>
      <c r="B601" s="6">
        <v>45806</v>
      </c>
      <c r="C601" t="s">
        <v>1091</v>
      </c>
      <c r="D601" t="s">
        <v>636</v>
      </c>
      <c r="E601" t="s">
        <v>9</v>
      </c>
      <c r="F601">
        <v>2</v>
      </c>
      <c r="G601">
        <v>823.03</v>
      </c>
      <c r="H601">
        <v>0.18</v>
      </c>
      <c r="I601" t="s">
        <v>45</v>
      </c>
      <c r="J601">
        <v>1349.7692</v>
      </c>
    </row>
    <row r="602" spans="1:10" x14ac:dyDescent="0.25">
      <c r="A602" t="s">
        <v>1092</v>
      </c>
      <c r="B602" s="6">
        <v>45401</v>
      </c>
      <c r="C602" t="s">
        <v>211</v>
      </c>
      <c r="D602" t="s">
        <v>444</v>
      </c>
      <c r="E602" t="s">
        <v>13</v>
      </c>
      <c r="F602">
        <v>1</v>
      </c>
      <c r="G602">
        <v>117.37</v>
      </c>
      <c r="H602">
        <v>0.21</v>
      </c>
      <c r="I602" t="s">
        <v>41</v>
      </c>
      <c r="J602">
        <v>92.722300000000004</v>
      </c>
    </row>
    <row r="603" spans="1:10" x14ac:dyDescent="0.25">
      <c r="A603" t="s">
        <v>1093</v>
      </c>
      <c r="B603" s="6">
        <v>45716</v>
      </c>
      <c r="C603" t="s">
        <v>745</v>
      </c>
      <c r="D603" t="s">
        <v>61</v>
      </c>
      <c r="E603" t="s">
        <v>8</v>
      </c>
      <c r="F603">
        <v>4</v>
      </c>
      <c r="G603">
        <v>165.37</v>
      </c>
      <c r="H603">
        <v>0.28999999999999998</v>
      </c>
      <c r="I603" t="s">
        <v>41</v>
      </c>
      <c r="J603">
        <v>469.6508</v>
      </c>
    </row>
    <row r="604" spans="1:10" x14ac:dyDescent="0.25">
      <c r="A604" t="s">
        <v>1094</v>
      </c>
      <c r="B604" s="6">
        <v>45718</v>
      </c>
      <c r="C604" t="s">
        <v>250</v>
      </c>
      <c r="D604" t="s">
        <v>710</v>
      </c>
      <c r="E604" t="s">
        <v>17</v>
      </c>
      <c r="F604">
        <v>3</v>
      </c>
      <c r="G604">
        <v>483.06</v>
      </c>
      <c r="H604">
        <v>0.05</v>
      </c>
      <c r="I604" t="s">
        <v>41</v>
      </c>
      <c r="J604">
        <v>1376.721</v>
      </c>
    </row>
    <row r="605" spans="1:10" x14ac:dyDescent="0.25">
      <c r="A605" t="s">
        <v>1095</v>
      </c>
      <c r="B605" s="6">
        <v>45379</v>
      </c>
      <c r="C605" t="s">
        <v>441</v>
      </c>
      <c r="D605" t="s">
        <v>468</v>
      </c>
      <c r="E605" t="s">
        <v>14</v>
      </c>
      <c r="F605">
        <v>4</v>
      </c>
      <c r="G605">
        <v>262.05</v>
      </c>
      <c r="H605">
        <v>0.24</v>
      </c>
      <c r="I605" t="s">
        <v>45</v>
      </c>
      <c r="J605">
        <v>796.63200000000006</v>
      </c>
    </row>
    <row r="606" spans="1:10" x14ac:dyDescent="0.25">
      <c r="A606" t="s">
        <v>1096</v>
      </c>
      <c r="B606" s="6">
        <v>45635</v>
      </c>
      <c r="C606" t="s">
        <v>566</v>
      </c>
      <c r="D606" t="s">
        <v>338</v>
      </c>
      <c r="E606" t="s">
        <v>21</v>
      </c>
      <c r="F606">
        <v>3</v>
      </c>
      <c r="G606">
        <v>970.89</v>
      </c>
      <c r="H606">
        <v>0.11</v>
      </c>
      <c r="I606" t="s">
        <v>52</v>
      </c>
      <c r="J606">
        <v>2592.2763</v>
      </c>
    </row>
    <row r="607" spans="1:10" x14ac:dyDescent="0.25">
      <c r="A607" t="s">
        <v>1097</v>
      </c>
      <c r="B607" s="6">
        <v>45222</v>
      </c>
      <c r="C607" t="s">
        <v>557</v>
      </c>
      <c r="D607" t="s">
        <v>101</v>
      </c>
      <c r="E607" t="s">
        <v>7</v>
      </c>
      <c r="F607">
        <v>1</v>
      </c>
      <c r="G607">
        <v>61.11</v>
      </c>
      <c r="H607">
        <v>0.1</v>
      </c>
      <c r="I607" t="s">
        <v>45</v>
      </c>
      <c r="J607">
        <v>54.999000000000002</v>
      </c>
    </row>
    <row r="608" spans="1:10" x14ac:dyDescent="0.25">
      <c r="A608" t="s">
        <v>1098</v>
      </c>
      <c r="B608" s="6">
        <v>45555</v>
      </c>
      <c r="C608" t="s">
        <v>300</v>
      </c>
      <c r="D608" t="s">
        <v>93</v>
      </c>
      <c r="E608" t="s">
        <v>15</v>
      </c>
      <c r="F608">
        <v>3</v>
      </c>
      <c r="G608">
        <v>827.88</v>
      </c>
      <c r="H608">
        <v>0.19</v>
      </c>
      <c r="I608" t="s">
        <v>45</v>
      </c>
      <c r="J608">
        <v>2011.7483999999999</v>
      </c>
    </row>
    <row r="609" spans="1:10" x14ac:dyDescent="0.25">
      <c r="A609" t="s">
        <v>1099</v>
      </c>
      <c r="B609" s="6">
        <v>45583</v>
      </c>
      <c r="C609" t="s">
        <v>1100</v>
      </c>
      <c r="D609" t="s">
        <v>363</v>
      </c>
      <c r="E609" t="s">
        <v>20</v>
      </c>
      <c r="F609">
        <v>3</v>
      </c>
      <c r="G609">
        <v>926.85</v>
      </c>
      <c r="H609">
        <v>0.18</v>
      </c>
      <c r="I609" t="s">
        <v>52</v>
      </c>
      <c r="J609">
        <v>2280.0509999999999</v>
      </c>
    </row>
    <row r="610" spans="1:10" x14ac:dyDescent="0.25">
      <c r="A610" t="s">
        <v>1101</v>
      </c>
      <c r="B610" s="6">
        <v>45662</v>
      </c>
      <c r="C610" t="s">
        <v>1102</v>
      </c>
      <c r="D610" t="s">
        <v>147</v>
      </c>
      <c r="E610" t="s">
        <v>21</v>
      </c>
      <c r="F610">
        <v>1</v>
      </c>
      <c r="G610">
        <v>874.59</v>
      </c>
      <c r="H610">
        <v>0.28999999999999998</v>
      </c>
      <c r="I610" t="s">
        <v>45</v>
      </c>
      <c r="J610">
        <v>620.95889999999997</v>
      </c>
    </row>
    <row r="611" spans="1:10" x14ac:dyDescent="0.25">
      <c r="A611" t="s">
        <v>1103</v>
      </c>
      <c r="B611" s="6">
        <v>45921</v>
      </c>
      <c r="C611" t="s">
        <v>167</v>
      </c>
      <c r="D611" t="s">
        <v>58</v>
      </c>
      <c r="E611" t="s">
        <v>8</v>
      </c>
      <c r="F611">
        <v>4</v>
      </c>
      <c r="G611">
        <v>479.11</v>
      </c>
      <c r="H611">
        <v>0.24</v>
      </c>
      <c r="I611" t="s">
        <v>45</v>
      </c>
      <c r="J611">
        <v>1456.4944</v>
      </c>
    </row>
    <row r="612" spans="1:10" x14ac:dyDescent="0.25">
      <c r="A612" t="s">
        <v>1104</v>
      </c>
      <c r="B612" s="6">
        <v>45490</v>
      </c>
      <c r="C612" t="s">
        <v>118</v>
      </c>
      <c r="D612" t="s">
        <v>421</v>
      </c>
      <c r="E612" t="s">
        <v>24</v>
      </c>
      <c r="F612">
        <v>3</v>
      </c>
      <c r="G612">
        <v>182.91</v>
      </c>
      <c r="H612">
        <v>0.28999999999999998</v>
      </c>
      <c r="I612" t="s">
        <v>41</v>
      </c>
      <c r="J612">
        <v>389.59829999999999</v>
      </c>
    </row>
    <row r="613" spans="1:10" x14ac:dyDescent="0.25">
      <c r="A613" t="s">
        <v>1105</v>
      </c>
      <c r="B613" s="6">
        <v>45652</v>
      </c>
      <c r="C613" t="s">
        <v>467</v>
      </c>
      <c r="D613" t="s">
        <v>82</v>
      </c>
      <c r="E613" t="s">
        <v>12</v>
      </c>
      <c r="F613">
        <v>4</v>
      </c>
      <c r="G613">
        <v>745.51</v>
      </c>
      <c r="H613">
        <v>0.05</v>
      </c>
      <c r="I613" t="s">
        <v>41</v>
      </c>
      <c r="J613">
        <v>2832.9380000000001</v>
      </c>
    </row>
    <row r="614" spans="1:10" x14ac:dyDescent="0.25">
      <c r="A614" t="s">
        <v>1106</v>
      </c>
      <c r="B614" s="6">
        <v>45598</v>
      </c>
      <c r="C614" t="s">
        <v>673</v>
      </c>
      <c r="D614" t="s">
        <v>79</v>
      </c>
      <c r="E614" t="s">
        <v>22</v>
      </c>
      <c r="F614">
        <v>3</v>
      </c>
      <c r="G614">
        <v>920.61</v>
      </c>
      <c r="H614">
        <v>0.04</v>
      </c>
      <c r="I614" t="s">
        <v>41</v>
      </c>
      <c r="J614">
        <v>2651.3568</v>
      </c>
    </row>
    <row r="615" spans="1:10" x14ac:dyDescent="0.25">
      <c r="A615" t="s">
        <v>1107</v>
      </c>
      <c r="B615" s="6">
        <v>45772</v>
      </c>
      <c r="C615" t="s">
        <v>1108</v>
      </c>
      <c r="D615" t="s">
        <v>134</v>
      </c>
      <c r="E615" t="s">
        <v>17</v>
      </c>
      <c r="F615">
        <v>4</v>
      </c>
      <c r="G615">
        <v>659.03</v>
      </c>
      <c r="H615">
        <v>0.15</v>
      </c>
      <c r="I615" t="s">
        <v>41</v>
      </c>
      <c r="J615">
        <v>2240.7020000000002</v>
      </c>
    </row>
    <row r="616" spans="1:10" x14ac:dyDescent="0.25">
      <c r="A616" t="s">
        <v>1109</v>
      </c>
      <c r="B616" s="6">
        <v>45338</v>
      </c>
      <c r="C616" t="s">
        <v>1110</v>
      </c>
      <c r="D616" t="s">
        <v>636</v>
      </c>
      <c r="E616" t="s">
        <v>9</v>
      </c>
      <c r="F616">
        <v>1</v>
      </c>
      <c r="G616">
        <v>312.91000000000003</v>
      </c>
      <c r="H616">
        <v>0.12</v>
      </c>
      <c r="I616" t="s">
        <v>45</v>
      </c>
      <c r="J616">
        <v>275.36079999999998</v>
      </c>
    </row>
    <row r="617" spans="1:10" x14ac:dyDescent="0.25">
      <c r="A617" t="s">
        <v>1111</v>
      </c>
      <c r="B617" s="6">
        <v>45524</v>
      </c>
      <c r="C617" t="s">
        <v>991</v>
      </c>
      <c r="D617" t="s">
        <v>110</v>
      </c>
      <c r="E617" t="s">
        <v>25</v>
      </c>
      <c r="F617">
        <v>4</v>
      </c>
      <c r="G617">
        <v>705.64</v>
      </c>
      <c r="H617">
        <v>0.11</v>
      </c>
      <c r="I617" t="s">
        <v>45</v>
      </c>
      <c r="J617">
        <v>2512.0783999999999</v>
      </c>
    </row>
    <row r="618" spans="1:10" x14ac:dyDescent="0.25">
      <c r="A618" t="s">
        <v>1112</v>
      </c>
      <c r="B618" s="6">
        <v>45497</v>
      </c>
      <c r="C618" t="s">
        <v>100</v>
      </c>
      <c r="D618" t="s">
        <v>636</v>
      </c>
      <c r="E618" t="s">
        <v>17</v>
      </c>
      <c r="F618">
        <v>4</v>
      </c>
      <c r="G618">
        <v>386.41</v>
      </c>
      <c r="H618">
        <v>0.13</v>
      </c>
      <c r="I618" t="s">
        <v>52</v>
      </c>
      <c r="J618">
        <v>1344.7067999999999</v>
      </c>
    </row>
    <row r="619" spans="1:10" x14ac:dyDescent="0.25">
      <c r="A619" t="s">
        <v>1113</v>
      </c>
      <c r="B619" s="6">
        <v>45534</v>
      </c>
      <c r="C619" t="s">
        <v>300</v>
      </c>
      <c r="D619" t="s">
        <v>152</v>
      </c>
      <c r="E619" t="s">
        <v>18</v>
      </c>
      <c r="F619">
        <v>3</v>
      </c>
      <c r="G619">
        <v>265.89</v>
      </c>
      <c r="H619">
        <v>0.08</v>
      </c>
      <c r="I619" t="s">
        <v>52</v>
      </c>
      <c r="J619">
        <v>733.85640000000001</v>
      </c>
    </row>
    <row r="620" spans="1:10" x14ac:dyDescent="0.25">
      <c r="A620" t="s">
        <v>1114</v>
      </c>
      <c r="B620" s="6">
        <v>45925</v>
      </c>
      <c r="C620" t="s">
        <v>526</v>
      </c>
      <c r="D620" t="s">
        <v>173</v>
      </c>
      <c r="E620" t="s">
        <v>23</v>
      </c>
      <c r="F620">
        <v>1</v>
      </c>
      <c r="G620">
        <v>703.16</v>
      </c>
      <c r="H620">
        <v>0.28999999999999998</v>
      </c>
      <c r="I620" t="s">
        <v>41</v>
      </c>
      <c r="J620">
        <v>499.24360000000001</v>
      </c>
    </row>
    <row r="621" spans="1:10" x14ac:dyDescent="0.25">
      <c r="A621" t="s">
        <v>1115</v>
      </c>
      <c r="B621" s="6">
        <v>45765</v>
      </c>
      <c r="C621" t="s">
        <v>586</v>
      </c>
      <c r="D621" t="s">
        <v>40</v>
      </c>
      <c r="E621" t="s">
        <v>20</v>
      </c>
      <c r="F621">
        <v>2</v>
      </c>
      <c r="G621">
        <v>394.5</v>
      </c>
      <c r="H621">
        <v>0.28999999999999998</v>
      </c>
      <c r="I621" t="s">
        <v>52</v>
      </c>
      <c r="J621">
        <v>560.18999999999994</v>
      </c>
    </row>
    <row r="622" spans="1:10" x14ac:dyDescent="0.25">
      <c r="A622" t="s">
        <v>1116</v>
      </c>
      <c r="B622" s="6">
        <v>45882</v>
      </c>
      <c r="C622" t="s">
        <v>1117</v>
      </c>
      <c r="D622" t="s">
        <v>40</v>
      </c>
      <c r="E622" t="s">
        <v>14</v>
      </c>
      <c r="F622">
        <v>3</v>
      </c>
      <c r="G622">
        <v>411.25</v>
      </c>
      <c r="H622">
        <v>0.05</v>
      </c>
      <c r="I622" t="s">
        <v>41</v>
      </c>
      <c r="J622">
        <v>1172.0625</v>
      </c>
    </row>
    <row r="623" spans="1:10" x14ac:dyDescent="0.25">
      <c r="A623" t="s">
        <v>1118</v>
      </c>
      <c r="B623" s="6">
        <v>45923</v>
      </c>
      <c r="C623" t="s">
        <v>1119</v>
      </c>
      <c r="D623" t="s">
        <v>357</v>
      </c>
      <c r="E623" t="s">
        <v>9</v>
      </c>
      <c r="F623">
        <v>4</v>
      </c>
      <c r="G623">
        <v>395.45</v>
      </c>
      <c r="H623">
        <v>0.01</v>
      </c>
      <c r="I623" t="s">
        <v>41</v>
      </c>
      <c r="J623">
        <v>1565.982</v>
      </c>
    </row>
    <row r="624" spans="1:10" x14ac:dyDescent="0.25">
      <c r="A624" t="s">
        <v>1120</v>
      </c>
      <c r="B624" s="6">
        <v>45421</v>
      </c>
      <c r="C624" t="s">
        <v>1121</v>
      </c>
      <c r="D624" t="s">
        <v>315</v>
      </c>
      <c r="E624" t="s">
        <v>12</v>
      </c>
      <c r="F624">
        <v>2</v>
      </c>
      <c r="G624">
        <v>678.98</v>
      </c>
      <c r="H624">
        <v>0.23</v>
      </c>
      <c r="I624" t="s">
        <v>41</v>
      </c>
      <c r="J624">
        <v>1045.6292000000001</v>
      </c>
    </row>
    <row r="625" spans="1:10" x14ac:dyDescent="0.25">
      <c r="A625" t="s">
        <v>1122</v>
      </c>
      <c r="B625" s="6">
        <v>45608</v>
      </c>
      <c r="C625" t="s">
        <v>154</v>
      </c>
      <c r="D625" t="s">
        <v>93</v>
      </c>
      <c r="E625" t="s">
        <v>21</v>
      </c>
      <c r="F625">
        <v>4</v>
      </c>
      <c r="G625">
        <v>757.71</v>
      </c>
      <c r="H625">
        <v>0.26</v>
      </c>
      <c r="I625" t="s">
        <v>52</v>
      </c>
      <c r="J625">
        <v>2242.8216000000002</v>
      </c>
    </row>
    <row r="626" spans="1:10" x14ac:dyDescent="0.25">
      <c r="A626" t="s">
        <v>1123</v>
      </c>
      <c r="B626" s="6">
        <v>45644</v>
      </c>
      <c r="C626" t="s">
        <v>1124</v>
      </c>
      <c r="D626" t="s">
        <v>152</v>
      </c>
      <c r="E626" t="s">
        <v>11</v>
      </c>
      <c r="F626">
        <v>1</v>
      </c>
      <c r="G626">
        <v>647.86</v>
      </c>
      <c r="H626">
        <v>0.05</v>
      </c>
      <c r="I626" t="s">
        <v>52</v>
      </c>
      <c r="J626">
        <v>615.46699999999998</v>
      </c>
    </row>
    <row r="627" spans="1:10" x14ac:dyDescent="0.25">
      <c r="A627" t="s">
        <v>1125</v>
      </c>
      <c r="B627" s="6">
        <v>45517</v>
      </c>
      <c r="C627" t="s">
        <v>487</v>
      </c>
      <c r="D627" t="s">
        <v>110</v>
      </c>
      <c r="E627" t="s">
        <v>13</v>
      </c>
      <c r="F627">
        <v>2</v>
      </c>
      <c r="G627">
        <v>179.64</v>
      </c>
      <c r="H627">
        <v>0.1</v>
      </c>
      <c r="I627" t="s">
        <v>45</v>
      </c>
      <c r="J627">
        <v>323.35199999999998</v>
      </c>
    </row>
    <row r="628" spans="1:10" x14ac:dyDescent="0.25">
      <c r="A628" t="s">
        <v>1126</v>
      </c>
      <c r="B628" s="6">
        <v>45545</v>
      </c>
      <c r="C628" t="s">
        <v>103</v>
      </c>
      <c r="D628" t="s">
        <v>496</v>
      </c>
      <c r="E628" t="s">
        <v>11</v>
      </c>
      <c r="F628">
        <v>3</v>
      </c>
      <c r="G628">
        <v>392.65</v>
      </c>
      <c r="H628">
        <v>0.17</v>
      </c>
      <c r="I628" t="s">
        <v>45</v>
      </c>
      <c r="J628">
        <v>977.69849999999985</v>
      </c>
    </row>
    <row r="629" spans="1:10" x14ac:dyDescent="0.25">
      <c r="A629" t="s">
        <v>1127</v>
      </c>
      <c r="B629" s="6">
        <v>45547</v>
      </c>
      <c r="C629" t="s">
        <v>245</v>
      </c>
      <c r="D629" t="s">
        <v>251</v>
      </c>
      <c r="E629" t="s">
        <v>23</v>
      </c>
      <c r="F629">
        <v>4</v>
      </c>
      <c r="G629">
        <v>969.55</v>
      </c>
      <c r="H629">
        <v>0.09</v>
      </c>
      <c r="I629" t="s">
        <v>52</v>
      </c>
      <c r="J629">
        <v>3529.1619999999998</v>
      </c>
    </row>
    <row r="630" spans="1:10" x14ac:dyDescent="0.25">
      <c r="A630" t="s">
        <v>1128</v>
      </c>
      <c r="B630" s="6">
        <v>45433</v>
      </c>
      <c r="C630" t="s">
        <v>456</v>
      </c>
      <c r="D630" t="s">
        <v>44</v>
      </c>
      <c r="E630" t="s">
        <v>19</v>
      </c>
      <c r="F630">
        <v>3</v>
      </c>
      <c r="G630">
        <v>322.94</v>
      </c>
      <c r="H630">
        <v>0.01</v>
      </c>
      <c r="I630" t="s">
        <v>41</v>
      </c>
      <c r="J630">
        <v>959.13179999999988</v>
      </c>
    </row>
    <row r="631" spans="1:10" x14ac:dyDescent="0.25">
      <c r="A631" t="s">
        <v>1129</v>
      </c>
      <c r="B631" s="6">
        <v>45792</v>
      </c>
      <c r="C631" t="s">
        <v>978</v>
      </c>
      <c r="D631" t="s">
        <v>241</v>
      </c>
      <c r="E631" t="s">
        <v>7</v>
      </c>
      <c r="F631">
        <v>1</v>
      </c>
      <c r="G631">
        <v>92.83</v>
      </c>
      <c r="H631">
        <v>0.26</v>
      </c>
      <c r="I631" t="s">
        <v>45</v>
      </c>
      <c r="J631">
        <v>68.694199999999995</v>
      </c>
    </row>
    <row r="632" spans="1:10" x14ac:dyDescent="0.25">
      <c r="A632" t="s">
        <v>1130</v>
      </c>
      <c r="B632" s="6">
        <v>45804</v>
      </c>
      <c r="C632" t="s">
        <v>177</v>
      </c>
      <c r="D632" t="s">
        <v>341</v>
      </c>
      <c r="E632" t="s">
        <v>10</v>
      </c>
      <c r="F632">
        <v>4</v>
      </c>
      <c r="G632">
        <v>432.29</v>
      </c>
      <c r="H632">
        <v>0.16</v>
      </c>
      <c r="I632" t="s">
        <v>52</v>
      </c>
      <c r="J632">
        <v>1452.4944</v>
      </c>
    </row>
    <row r="633" spans="1:10" x14ac:dyDescent="0.25">
      <c r="A633" t="s">
        <v>1131</v>
      </c>
      <c r="B633" s="6">
        <v>45311</v>
      </c>
      <c r="C633" t="s">
        <v>194</v>
      </c>
      <c r="D633" t="s">
        <v>76</v>
      </c>
      <c r="E633" t="s">
        <v>20</v>
      </c>
      <c r="F633">
        <v>2</v>
      </c>
      <c r="G633">
        <v>925.78</v>
      </c>
      <c r="H633">
        <v>0.14000000000000001</v>
      </c>
      <c r="I633" t="s">
        <v>52</v>
      </c>
      <c r="J633">
        <v>1592.3416</v>
      </c>
    </row>
    <row r="634" spans="1:10" x14ac:dyDescent="0.25">
      <c r="A634" t="s">
        <v>1132</v>
      </c>
      <c r="B634" s="6">
        <v>45605</v>
      </c>
      <c r="C634" t="s">
        <v>882</v>
      </c>
      <c r="D634" t="s">
        <v>293</v>
      </c>
      <c r="E634" t="s">
        <v>18</v>
      </c>
      <c r="F634">
        <v>2</v>
      </c>
      <c r="G634">
        <v>151.47</v>
      </c>
      <c r="H634">
        <v>0.21</v>
      </c>
      <c r="I634" t="s">
        <v>45</v>
      </c>
      <c r="J634">
        <v>239.32259999999999</v>
      </c>
    </row>
    <row r="635" spans="1:10" x14ac:dyDescent="0.25">
      <c r="A635" t="s">
        <v>1133</v>
      </c>
      <c r="B635" s="6">
        <v>45338</v>
      </c>
      <c r="C635" t="s">
        <v>578</v>
      </c>
      <c r="D635" t="s">
        <v>241</v>
      </c>
      <c r="E635" t="s">
        <v>17</v>
      </c>
      <c r="F635">
        <v>1</v>
      </c>
      <c r="G635">
        <v>343.05</v>
      </c>
      <c r="H635">
        <v>0.28000000000000003</v>
      </c>
      <c r="I635" t="s">
        <v>45</v>
      </c>
      <c r="J635">
        <v>246.99600000000001</v>
      </c>
    </row>
    <row r="636" spans="1:10" x14ac:dyDescent="0.25">
      <c r="A636" t="s">
        <v>1134</v>
      </c>
      <c r="B636" s="6">
        <v>45642</v>
      </c>
      <c r="C636" t="s">
        <v>450</v>
      </c>
      <c r="D636" t="s">
        <v>254</v>
      </c>
      <c r="E636" t="s">
        <v>11</v>
      </c>
      <c r="F636">
        <v>1</v>
      </c>
      <c r="G636">
        <v>373.06</v>
      </c>
      <c r="H636">
        <v>0.11</v>
      </c>
      <c r="I636" t="s">
        <v>45</v>
      </c>
      <c r="J636">
        <v>332.02339999999998</v>
      </c>
    </row>
    <row r="637" spans="1:10" x14ac:dyDescent="0.25">
      <c r="A637" t="s">
        <v>1135</v>
      </c>
      <c r="B637" s="6">
        <v>45693</v>
      </c>
      <c r="C637" t="s">
        <v>1136</v>
      </c>
      <c r="D637" t="s">
        <v>750</v>
      </c>
      <c r="E637" t="s">
        <v>22</v>
      </c>
      <c r="F637">
        <v>1</v>
      </c>
      <c r="G637">
        <v>124.98</v>
      </c>
      <c r="H637">
        <v>7.0000000000000007E-2</v>
      </c>
      <c r="I637" t="s">
        <v>52</v>
      </c>
      <c r="J637">
        <v>116.23139999999999</v>
      </c>
    </row>
    <row r="638" spans="1:10" x14ac:dyDescent="0.25">
      <c r="A638" t="s">
        <v>1137</v>
      </c>
      <c r="B638" s="6">
        <v>45763</v>
      </c>
      <c r="C638" t="s">
        <v>467</v>
      </c>
      <c r="D638" t="s">
        <v>418</v>
      </c>
      <c r="E638" t="s">
        <v>26</v>
      </c>
      <c r="F638">
        <v>4</v>
      </c>
      <c r="G638">
        <v>221.49</v>
      </c>
      <c r="H638">
        <v>0.26</v>
      </c>
      <c r="I638" t="s">
        <v>45</v>
      </c>
      <c r="J638">
        <v>655.61040000000003</v>
      </c>
    </row>
    <row r="639" spans="1:10" x14ac:dyDescent="0.25">
      <c r="A639" t="s">
        <v>1138</v>
      </c>
      <c r="B639" s="6">
        <v>45572</v>
      </c>
      <c r="C639" t="s">
        <v>493</v>
      </c>
      <c r="D639" t="s">
        <v>158</v>
      </c>
      <c r="E639" t="s">
        <v>22</v>
      </c>
      <c r="F639">
        <v>1</v>
      </c>
      <c r="G639">
        <v>563.32000000000005</v>
      </c>
      <c r="H639">
        <v>0.01</v>
      </c>
      <c r="I639" t="s">
        <v>45</v>
      </c>
      <c r="J639">
        <v>557.68680000000006</v>
      </c>
    </row>
    <row r="640" spans="1:10" x14ac:dyDescent="0.25">
      <c r="A640" t="s">
        <v>1139</v>
      </c>
      <c r="B640" s="6">
        <v>45338</v>
      </c>
      <c r="C640" t="s">
        <v>1140</v>
      </c>
      <c r="D640" t="s">
        <v>401</v>
      </c>
      <c r="E640" t="s">
        <v>7</v>
      </c>
      <c r="F640">
        <v>1</v>
      </c>
      <c r="G640">
        <v>362.93</v>
      </c>
      <c r="H640">
        <v>0.27</v>
      </c>
      <c r="I640" t="s">
        <v>41</v>
      </c>
      <c r="J640">
        <v>264.93889999999999</v>
      </c>
    </row>
    <row r="641" spans="1:10" x14ac:dyDescent="0.25">
      <c r="A641" t="s">
        <v>1141</v>
      </c>
      <c r="B641" s="6">
        <v>45373</v>
      </c>
      <c r="C641" t="s">
        <v>1142</v>
      </c>
      <c r="D641" t="s">
        <v>401</v>
      </c>
      <c r="E641" t="s">
        <v>22</v>
      </c>
      <c r="F641">
        <v>4</v>
      </c>
      <c r="G641">
        <v>369.22</v>
      </c>
      <c r="H641">
        <v>0.18</v>
      </c>
      <c r="I641" t="s">
        <v>52</v>
      </c>
      <c r="J641">
        <v>1211.0416</v>
      </c>
    </row>
    <row r="642" spans="1:10" x14ac:dyDescent="0.25">
      <c r="A642" t="s">
        <v>1143</v>
      </c>
      <c r="B642" s="6">
        <v>45590</v>
      </c>
      <c r="C642" t="s">
        <v>1144</v>
      </c>
      <c r="D642" t="s">
        <v>1078</v>
      </c>
      <c r="E642" t="s">
        <v>21</v>
      </c>
      <c r="F642">
        <v>3</v>
      </c>
      <c r="G642">
        <v>950.83</v>
      </c>
      <c r="H642">
        <v>0.06</v>
      </c>
      <c r="I642" t="s">
        <v>45</v>
      </c>
      <c r="J642">
        <v>2681.3406</v>
      </c>
    </row>
    <row r="643" spans="1:10" x14ac:dyDescent="0.25">
      <c r="A643" t="s">
        <v>1145</v>
      </c>
      <c r="B643" s="6">
        <v>45365</v>
      </c>
      <c r="C643" t="s">
        <v>267</v>
      </c>
      <c r="D643" t="s">
        <v>613</v>
      </c>
      <c r="E643" t="s">
        <v>20</v>
      </c>
      <c r="F643">
        <v>3</v>
      </c>
      <c r="G643">
        <v>338.79</v>
      </c>
      <c r="H643">
        <v>0.01</v>
      </c>
      <c r="I643" t="s">
        <v>41</v>
      </c>
      <c r="J643">
        <v>1006.2063000000001</v>
      </c>
    </row>
    <row r="644" spans="1:10" x14ac:dyDescent="0.25">
      <c r="A644" t="s">
        <v>1146</v>
      </c>
      <c r="B644" s="6">
        <v>45711</v>
      </c>
      <c r="C644" t="s">
        <v>949</v>
      </c>
      <c r="D644" t="s">
        <v>315</v>
      </c>
      <c r="E644" t="s">
        <v>8</v>
      </c>
      <c r="F644">
        <v>3</v>
      </c>
      <c r="G644">
        <v>853.32</v>
      </c>
      <c r="H644">
        <v>7.0000000000000007E-2</v>
      </c>
      <c r="I644" t="s">
        <v>52</v>
      </c>
      <c r="J644">
        <v>2380.7628</v>
      </c>
    </row>
    <row r="645" spans="1:10" x14ac:dyDescent="0.25">
      <c r="A645" t="s">
        <v>1147</v>
      </c>
      <c r="B645" s="6">
        <v>45586</v>
      </c>
      <c r="C645" t="s">
        <v>1047</v>
      </c>
      <c r="D645" t="s">
        <v>51</v>
      </c>
      <c r="E645" t="s">
        <v>13</v>
      </c>
      <c r="F645">
        <v>3</v>
      </c>
      <c r="G645">
        <v>89.78</v>
      </c>
      <c r="H645">
        <v>0.2</v>
      </c>
      <c r="I645" t="s">
        <v>52</v>
      </c>
      <c r="J645">
        <v>215.47200000000001</v>
      </c>
    </row>
    <row r="646" spans="1:10" x14ac:dyDescent="0.25">
      <c r="A646" t="s">
        <v>1148</v>
      </c>
      <c r="B646" s="6">
        <v>45334</v>
      </c>
      <c r="C646" t="s">
        <v>660</v>
      </c>
      <c r="D646" t="s">
        <v>409</v>
      </c>
      <c r="E646" t="s">
        <v>8</v>
      </c>
      <c r="F646">
        <v>1</v>
      </c>
      <c r="G646">
        <v>172.04</v>
      </c>
      <c r="H646">
        <v>0.04</v>
      </c>
      <c r="I646" t="s">
        <v>45</v>
      </c>
      <c r="J646">
        <v>165.1584</v>
      </c>
    </row>
    <row r="647" spans="1:10" x14ac:dyDescent="0.25">
      <c r="A647" t="s">
        <v>1149</v>
      </c>
      <c r="B647" s="6">
        <v>45333</v>
      </c>
      <c r="C647" t="s">
        <v>43</v>
      </c>
      <c r="D647" t="s">
        <v>289</v>
      </c>
      <c r="E647" t="s">
        <v>8</v>
      </c>
      <c r="F647">
        <v>1</v>
      </c>
      <c r="G647">
        <v>389.2</v>
      </c>
      <c r="H647">
        <v>0.05</v>
      </c>
      <c r="I647" t="s">
        <v>41</v>
      </c>
      <c r="J647">
        <v>369.74</v>
      </c>
    </row>
    <row r="648" spans="1:10" x14ac:dyDescent="0.25">
      <c r="A648" t="s">
        <v>1150</v>
      </c>
      <c r="B648" s="6">
        <v>45778</v>
      </c>
      <c r="C648" t="s">
        <v>1054</v>
      </c>
      <c r="D648" t="s">
        <v>122</v>
      </c>
      <c r="E648" t="s">
        <v>20</v>
      </c>
      <c r="F648">
        <v>3</v>
      </c>
      <c r="G648">
        <v>865.96</v>
      </c>
      <c r="H648">
        <v>0.12</v>
      </c>
      <c r="I648" t="s">
        <v>45</v>
      </c>
      <c r="J648">
        <v>2286.1343999999999</v>
      </c>
    </row>
    <row r="649" spans="1:10" x14ac:dyDescent="0.25">
      <c r="A649" t="s">
        <v>1151</v>
      </c>
      <c r="B649" s="6">
        <v>45592</v>
      </c>
      <c r="C649" t="s">
        <v>552</v>
      </c>
      <c r="D649" t="s">
        <v>205</v>
      </c>
      <c r="E649" t="s">
        <v>8</v>
      </c>
      <c r="F649">
        <v>3</v>
      </c>
      <c r="G649">
        <v>79.95</v>
      </c>
      <c r="H649">
        <v>0.2</v>
      </c>
      <c r="I649" t="s">
        <v>52</v>
      </c>
      <c r="J649">
        <v>191.88</v>
      </c>
    </row>
    <row r="650" spans="1:10" x14ac:dyDescent="0.25">
      <c r="A650" t="s">
        <v>1152</v>
      </c>
      <c r="B650" s="6">
        <v>45259</v>
      </c>
      <c r="C650" t="s">
        <v>115</v>
      </c>
      <c r="D650" t="s">
        <v>155</v>
      </c>
      <c r="E650" t="s">
        <v>14</v>
      </c>
      <c r="F650">
        <v>1</v>
      </c>
      <c r="G650">
        <v>566.5</v>
      </c>
      <c r="H650">
        <v>0.25</v>
      </c>
      <c r="I650" t="s">
        <v>52</v>
      </c>
      <c r="J650">
        <v>424.875</v>
      </c>
    </row>
    <row r="651" spans="1:10" x14ac:dyDescent="0.25">
      <c r="A651" t="s">
        <v>1153</v>
      </c>
      <c r="B651" s="6">
        <v>45801</v>
      </c>
      <c r="C651" t="s">
        <v>1154</v>
      </c>
      <c r="D651" t="s">
        <v>178</v>
      </c>
      <c r="E651" t="s">
        <v>7</v>
      </c>
      <c r="F651">
        <v>2</v>
      </c>
      <c r="G651">
        <v>347.95</v>
      </c>
      <c r="H651">
        <v>0.13</v>
      </c>
      <c r="I651" t="s">
        <v>52</v>
      </c>
      <c r="J651">
        <v>605.43299999999999</v>
      </c>
    </row>
    <row r="652" spans="1:10" x14ac:dyDescent="0.25">
      <c r="A652" t="s">
        <v>1155</v>
      </c>
      <c r="B652" s="6">
        <v>45347</v>
      </c>
      <c r="C652" t="s">
        <v>599</v>
      </c>
      <c r="D652" t="s">
        <v>547</v>
      </c>
      <c r="E652" t="s">
        <v>10</v>
      </c>
      <c r="F652">
        <v>2</v>
      </c>
      <c r="G652">
        <v>250.83</v>
      </c>
      <c r="H652">
        <v>0.15</v>
      </c>
      <c r="I652" t="s">
        <v>45</v>
      </c>
      <c r="J652">
        <v>426.411</v>
      </c>
    </row>
    <row r="653" spans="1:10" x14ac:dyDescent="0.25">
      <c r="A653" t="s">
        <v>1156</v>
      </c>
      <c r="B653" s="6">
        <v>45721</v>
      </c>
      <c r="C653" t="s">
        <v>1047</v>
      </c>
      <c r="D653" t="s">
        <v>248</v>
      </c>
      <c r="E653" t="s">
        <v>8</v>
      </c>
      <c r="F653">
        <v>1</v>
      </c>
      <c r="G653">
        <v>888.05</v>
      </c>
      <c r="H653">
        <v>0.2</v>
      </c>
      <c r="I653" t="s">
        <v>45</v>
      </c>
      <c r="J653">
        <v>710.44</v>
      </c>
    </row>
    <row r="654" spans="1:10" x14ac:dyDescent="0.25">
      <c r="A654" t="s">
        <v>1157</v>
      </c>
      <c r="B654" s="6">
        <v>45531</v>
      </c>
      <c r="C654" t="s">
        <v>833</v>
      </c>
      <c r="D654" t="s">
        <v>76</v>
      </c>
      <c r="E654" t="s">
        <v>25</v>
      </c>
      <c r="F654">
        <v>2</v>
      </c>
      <c r="G654">
        <v>673.02</v>
      </c>
      <c r="H654">
        <v>0.11</v>
      </c>
      <c r="I654" t="s">
        <v>45</v>
      </c>
      <c r="J654">
        <v>1197.9756</v>
      </c>
    </row>
    <row r="655" spans="1:10" x14ac:dyDescent="0.25">
      <c r="A655" t="s">
        <v>1158</v>
      </c>
      <c r="B655" s="6">
        <v>45332</v>
      </c>
      <c r="C655" t="s">
        <v>1159</v>
      </c>
      <c r="D655" t="s">
        <v>607</v>
      </c>
      <c r="E655" t="s">
        <v>10</v>
      </c>
      <c r="F655">
        <v>2</v>
      </c>
      <c r="G655">
        <v>492.62</v>
      </c>
      <c r="H655">
        <v>0.26</v>
      </c>
      <c r="I655" t="s">
        <v>52</v>
      </c>
      <c r="J655">
        <v>729.07759999999996</v>
      </c>
    </row>
    <row r="656" spans="1:10" x14ac:dyDescent="0.25">
      <c r="A656" t="s">
        <v>1160</v>
      </c>
      <c r="B656" s="6">
        <v>45344</v>
      </c>
      <c r="C656" t="s">
        <v>1161</v>
      </c>
      <c r="D656" t="s">
        <v>322</v>
      </c>
      <c r="E656" t="s">
        <v>10</v>
      </c>
      <c r="F656">
        <v>4</v>
      </c>
      <c r="G656">
        <v>986.93</v>
      </c>
      <c r="H656">
        <v>0.01</v>
      </c>
      <c r="I656" t="s">
        <v>41</v>
      </c>
      <c r="J656">
        <v>3908.2428</v>
      </c>
    </row>
    <row r="657" spans="1:10" x14ac:dyDescent="0.25">
      <c r="A657" t="s">
        <v>1162</v>
      </c>
      <c r="B657" s="6">
        <v>45388</v>
      </c>
      <c r="C657" t="s">
        <v>677</v>
      </c>
      <c r="D657" t="s">
        <v>308</v>
      </c>
      <c r="E657" t="s">
        <v>19</v>
      </c>
      <c r="F657">
        <v>4</v>
      </c>
      <c r="G657">
        <v>411.68</v>
      </c>
      <c r="H657">
        <v>0.06</v>
      </c>
      <c r="I657" t="s">
        <v>45</v>
      </c>
      <c r="J657">
        <v>1547.9168</v>
      </c>
    </row>
    <row r="658" spans="1:10" x14ac:dyDescent="0.25">
      <c r="A658" t="s">
        <v>1163</v>
      </c>
      <c r="B658" s="6">
        <v>45397</v>
      </c>
      <c r="C658" t="s">
        <v>612</v>
      </c>
      <c r="D658" t="s">
        <v>87</v>
      </c>
      <c r="E658" t="s">
        <v>24</v>
      </c>
      <c r="F658">
        <v>2</v>
      </c>
      <c r="G658">
        <v>637.55999999999995</v>
      </c>
      <c r="H658">
        <v>0.05</v>
      </c>
      <c r="I658" t="s">
        <v>52</v>
      </c>
      <c r="J658">
        <v>1211.364</v>
      </c>
    </row>
    <row r="659" spans="1:10" x14ac:dyDescent="0.25">
      <c r="A659" t="s">
        <v>1164</v>
      </c>
      <c r="B659" s="6">
        <v>45633</v>
      </c>
      <c r="C659" t="s">
        <v>734</v>
      </c>
      <c r="D659" t="s">
        <v>125</v>
      </c>
      <c r="E659" t="s">
        <v>10</v>
      </c>
      <c r="F659">
        <v>3</v>
      </c>
      <c r="G659">
        <v>706.87</v>
      </c>
      <c r="H659">
        <v>0.27</v>
      </c>
      <c r="I659" t="s">
        <v>41</v>
      </c>
      <c r="J659">
        <v>1548.0453</v>
      </c>
    </row>
    <row r="660" spans="1:10" x14ac:dyDescent="0.25">
      <c r="A660" t="s">
        <v>1165</v>
      </c>
      <c r="B660" s="6">
        <v>45629</v>
      </c>
      <c r="C660" t="s">
        <v>1166</v>
      </c>
      <c r="D660" t="s">
        <v>58</v>
      </c>
      <c r="E660" t="s">
        <v>13</v>
      </c>
      <c r="F660">
        <v>2</v>
      </c>
      <c r="G660">
        <v>884.48</v>
      </c>
      <c r="H660">
        <v>0</v>
      </c>
      <c r="I660" t="s">
        <v>52</v>
      </c>
      <c r="J660">
        <v>1768.96</v>
      </c>
    </row>
    <row r="661" spans="1:10" x14ac:dyDescent="0.25">
      <c r="A661" t="s">
        <v>1167</v>
      </c>
      <c r="B661" s="6">
        <v>45291</v>
      </c>
      <c r="C661" t="s">
        <v>681</v>
      </c>
      <c r="D661" t="s">
        <v>444</v>
      </c>
      <c r="E661" t="s">
        <v>11</v>
      </c>
      <c r="F661">
        <v>3</v>
      </c>
      <c r="G661">
        <v>718.23</v>
      </c>
      <c r="H661">
        <v>0.19</v>
      </c>
      <c r="I661" t="s">
        <v>45</v>
      </c>
      <c r="J661">
        <v>1745.2989</v>
      </c>
    </row>
    <row r="662" spans="1:10" x14ac:dyDescent="0.25">
      <c r="A662" t="s">
        <v>1168</v>
      </c>
      <c r="B662" s="6">
        <v>45914</v>
      </c>
      <c r="C662" t="s">
        <v>1169</v>
      </c>
      <c r="D662" t="s">
        <v>315</v>
      </c>
      <c r="E662" t="s">
        <v>25</v>
      </c>
      <c r="F662">
        <v>3</v>
      </c>
      <c r="G662">
        <v>107.44</v>
      </c>
      <c r="H662">
        <v>0.27</v>
      </c>
      <c r="I662" t="s">
        <v>45</v>
      </c>
      <c r="J662">
        <v>235.2936</v>
      </c>
    </row>
    <row r="663" spans="1:10" x14ac:dyDescent="0.25">
      <c r="A663" t="s">
        <v>1170</v>
      </c>
      <c r="B663" s="6">
        <v>45673</v>
      </c>
      <c r="C663" t="s">
        <v>47</v>
      </c>
      <c r="D663" t="s">
        <v>256</v>
      </c>
      <c r="E663" t="s">
        <v>10</v>
      </c>
      <c r="F663">
        <v>4</v>
      </c>
      <c r="G663">
        <v>608.97</v>
      </c>
      <c r="H663">
        <v>0.14000000000000001</v>
      </c>
      <c r="I663" t="s">
        <v>52</v>
      </c>
      <c r="J663">
        <v>2094.8568</v>
      </c>
    </row>
    <row r="664" spans="1:10" x14ac:dyDescent="0.25">
      <c r="A664" t="s">
        <v>1171</v>
      </c>
      <c r="B664" s="6">
        <v>45689</v>
      </c>
      <c r="C664" t="s">
        <v>1172</v>
      </c>
      <c r="D664" t="s">
        <v>532</v>
      </c>
      <c r="E664" t="s">
        <v>13</v>
      </c>
      <c r="F664">
        <v>3</v>
      </c>
      <c r="G664">
        <v>260.45999999999998</v>
      </c>
      <c r="H664">
        <v>0.09</v>
      </c>
      <c r="I664" t="s">
        <v>41</v>
      </c>
      <c r="J664">
        <v>711.05579999999986</v>
      </c>
    </row>
    <row r="665" spans="1:10" x14ac:dyDescent="0.25">
      <c r="A665" t="s">
        <v>1173</v>
      </c>
      <c r="B665" s="6">
        <v>45646</v>
      </c>
      <c r="C665" t="s">
        <v>1020</v>
      </c>
      <c r="D665" t="s">
        <v>308</v>
      </c>
      <c r="E665" t="s">
        <v>13</v>
      </c>
      <c r="F665">
        <v>1</v>
      </c>
      <c r="G665">
        <v>747.03</v>
      </c>
      <c r="H665">
        <v>0.01</v>
      </c>
      <c r="I665" t="s">
        <v>41</v>
      </c>
      <c r="J665">
        <v>739.55970000000002</v>
      </c>
    </row>
    <row r="666" spans="1:10" x14ac:dyDescent="0.25">
      <c r="A666" t="s">
        <v>1174</v>
      </c>
      <c r="B666" s="6">
        <v>45475</v>
      </c>
      <c r="C666" t="s">
        <v>198</v>
      </c>
      <c r="D666" t="s">
        <v>142</v>
      </c>
      <c r="E666" t="s">
        <v>15</v>
      </c>
      <c r="F666">
        <v>4</v>
      </c>
      <c r="G666">
        <v>700.88</v>
      </c>
      <c r="H666">
        <v>0.23</v>
      </c>
      <c r="I666" t="s">
        <v>45</v>
      </c>
      <c r="J666">
        <v>2158.7103999999999</v>
      </c>
    </row>
    <row r="667" spans="1:10" x14ac:dyDescent="0.25">
      <c r="A667" t="s">
        <v>1175</v>
      </c>
      <c r="B667" s="6">
        <v>45781</v>
      </c>
      <c r="C667" t="s">
        <v>1176</v>
      </c>
      <c r="D667" t="s">
        <v>946</v>
      </c>
      <c r="E667" t="s">
        <v>21</v>
      </c>
      <c r="F667">
        <v>4</v>
      </c>
      <c r="G667">
        <v>20.09</v>
      </c>
      <c r="H667">
        <v>0.16</v>
      </c>
      <c r="I667" t="s">
        <v>45</v>
      </c>
      <c r="J667">
        <v>67.502399999999994</v>
      </c>
    </row>
    <row r="668" spans="1:10" x14ac:dyDescent="0.25">
      <c r="A668" t="s">
        <v>1177</v>
      </c>
      <c r="B668" s="6">
        <v>45654</v>
      </c>
      <c r="C668" t="s">
        <v>1034</v>
      </c>
      <c r="D668" t="s">
        <v>613</v>
      </c>
      <c r="E668" t="s">
        <v>18</v>
      </c>
      <c r="F668">
        <v>3</v>
      </c>
      <c r="G668">
        <v>917.64</v>
      </c>
      <c r="H668">
        <v>0.24</v>
      </c>
      <c r="I668" t="s">
        <v>45</v>
      </c>
      <c r="J668">
        <v>2092.2192</v>
      </c>
    </row>
    <row r="669" spans="1:10" x14ac:dyDescent="0.25">
      <c r="A669" t="s">
        <v>1178</v>
      </c>
      <c r="B669" s="6">
        <v>45594</v>
      </c>
      <c r="C669" t="s">
        <v>1179</v>
      </c>
      <c r="D669" t="s">
        <v>178</v>
      </c>
      <c r="E669" t="s">
        <v>7</v>
      </c>
      <c r="F669">
        <v>1</v>
      </c>
      <c r="G669">
        <v>242.08</v>
      </c>
      <c r="H669">
        <v>0.18</v>
      </c>
      <c r="I669" t="s">
        <v>45</v>
      </c>
      <c r="J669">
        <v>198.50559999999999</v>
      </c>
    </row>
    <row r="670" spans="1:10" x14ac:dyDescent="0.25">
      <c r="A670" t="s">
        <v>1180</v>
      </c>
      <c r="B670" s="6">
        <v>45581</v>
      </c>
      <c r="C670" t="s">
        <v>1027</v>
      </c>
      <c r="D670" t="s">
        <v>464</v>
      </c>
      <c r="E670" t="s">
        <v>14</v>
      </c>
      <c r="F670">
        <v>1</v>
      </c>
      <c r="G670">
        <v>536.67999999999995</v>
      </c>
      <c r="H670">
        <v>0.27</v>
      </c>
      <c r="I670" t="s">
        <v>41</v>
      </c>
      <c r="J670">
        <v>391.77640000000002</v>
      </c>
    </row>
    <row r="671" spans="1:10" x14ac:dyDescent="0.25">
      <c r="A671" t="s">
        <v>1181</v>
      </c>
      <c r="B671" s="6">
        <v>45748</v>
      </c>
      <c r="C671" t="s">
        <v>95</v>
      </c>
      <c r="D671" t="s">
        <v>161</v>
      </c>
      <c r="E671" t="s">
        <v>11</v>
      </c>
      <c r="F671">
        <v>2</v>
      </c>
      <c r="G671">
        <v>145.18</v>
      </c>
      <c r="H671">
        <v>0.26</v>
      </c>
      <c r="I671" t="s">
        <v>45</v>
      </c>
      <c r="J671">
        <v>214.8664</v>
      </c>
    </row>
    <row r="672" spans="1:10" x14ac:dyDescent="0.25">
      <c r="A672" t="s">
        <v>1182</v>
      </c>
      <c r="B672" s="6">
        <v>45369</v>
      </c>
      <c r="C672" t="s">
        <v>240</v>
      </c>
      <c r="D672" t="s">
        <v>113</v>
      </c>
      <c r="E672" t="s">
        <v>11</v>
      </c>
      <c r="F672">
        <v>2</v>
      </c>
      <c r="G672">
        <v>132.77000000000001</v>
      </c>
      <c r="H672">
        <v>0.13</v>
      </c>
      <c r="I672" t="s">
        <v>52</v>
      </c>
      <c r="J672">
        <v>231.0198</v>
      </c>
    </row>
    <row r="673" spans="1:10" x14ac:dyDescent="0.25">
      <c r="A673" t="s">
        <v>1183</v>
      </c>
      <c r="B673" s="6">
        <v>45701</v>
      </c>
      <c r="C673" t="s">
        <v>588</v>
      </c>
      <c r="D673" t="s">
        <v>576</v>
      </c>
      <c r="E673" t="s">
        <v>16</v>
      </c>
      <c r="F673">
        <v>4</v>
      </c>
      <c r="G673">
        <v>682.11</v>
      </c>
      <c r="H673">
        <v>0.14000000000000001</v>
      </c>
      <c r="I673" t="s">
        <v>41</v>
      </c>
      <c r="J673">
        <v>2346.4584</v>
      </c>
    </row>
    <row r="674" spans="1:10" x14ac:dyDescent="0.25">
      <c r="A674" t="s">
        <v>1184</v>
      </c>
      <c r="B674" s="6">
        <v>45510</v>
      </c>
      <c r="C674" t="s">
        <v>1185</v>
      </c>
      <c r="D674" t="s">
        <v>190</v>
      </c>
      <c r="E674" t="s">
        <v>24</v>
      </c>
      <c r="F674">
        <v>4</v>
      </c>
      <c r="G674">
        <v>502.95</v>
      </c>
      <c r="H674">
        <v>0.14000000000000001</v>
      </c>
      <c r="I674" t="s">
        <v>52</v>
      </c>
      <c r="J674">
        <v>1730.1479999999999</v>
      </c>
    </row>
    <row r="675" spans="1:10" x14ac:dyDescent="0.25">
      <c r="A675" t="s">
        <v>1186</v>
      </c>
      <c r="B675" s="6">
        <v>45538</v>
      </c>
      <c r="C675" t="s">
        <v>703</v>
      </c>
      <c r="D675" t="s">
        <v>613</v>
      </c>
      <c r="E675" t="s">
        <v>23</v>
      </c>
      <c r="F675">
        <v>2</v>
      </c>
      <c r="G675">
        <v>472.08</v>
      </c>
      <c r="H675">
        <v>7.0000000000000007E-2</v>
      </c>
      <c r="I675" t="s">
        <v>41</v>
      </c>
      <c r="J675">
        <v>878.0687999999999</v>
      </c>
    </row>
    <row r="676" spans="1:10" x14ac:dyDescent="0.25">
      <c r="A676" t="s">
        <v>1187</v>
      </c>
      <c r="B676" s="6">
        <v>45665</v>
      </c>
      <c r="C676" t="s">
        <v>369</v>
      </c>
      <c r="D676" t="s">
        <v>360</v>
      </c>
      <c r="E676" t="s">
        <v>24</v>
      </c>
      <c r="F676">
        <v>2</v>
      </c>
      <c r="G676">
        <v>218.11</v>
      </c>
      <c r="H676">
        <v>0.02</v>
      </c>
      <c r="I676" t="s">
        <v>52</v>
      </c>
      <c r="J676">
        <v>427.49560000000002</v>
      </c>
    </row>
    <row r="677" spans="1:10" x14ac:dyDescent="0.25">
      <c r="A677" t="s">
        <v>1188</v>
      </c>
      <c r="B677" s="6">
        <v>45859</v>
      </c>
      <c r="C677" t="s">
        <v>1027</v>
      </c>
      <c r="D677" t="s">
        <v>263</v>
      </c>
      <c r="E677" t="s">
        <v>13</v>
      </c>
      <c r="F677">
        <v>4</v>
      </c>
      <c r="G677">
        <v>845.58</v>
      </c>
      <c r="H677">
        <v>0.06</v>
      </c>
      <c r="I677" t="s">
        <v>45</v>
      </c>
      <c r="J677">
        <v>3179.3807999999999</v>
      </c>
    </row>
    <row r="678" spans="1:10" x14ac:dyDescent="0.25">
      <c r="A678" t="s">
        <v>1189</v>
      </c>
      <c r="B678" s="6">
        <v>45255</v>
      </c>
      <c r="C678" t="s">
        <v>446</v>
      </c>
      <c r="D678" t="s">
        <v>296</v>
      </c>
      <c r="E678" t="s">
        <v>9</v>
      </c>
      <c r="F678">
        <v>2</v>
      </c>
      <c r="G678">
        <v>111.28</v>
      </c>
      <c r="H678">
        <v>0.14000000000000001</v>
      </c>
      <c r="I678" t="s">
        <v>41</v>
      </c>
      <c r="J678">
        <v>191.4016</v>
      </c>
    </row>
    <row r="679" spans="1:10" x14ac:dyDescent="0.25">
      <c r="A679" t="s">
        <v>1190</v>
      </c>
      <c r="B679" s="6">
        <v>45842</v>
      </c>
      <c r="C679" t="s">
        <v>1191</v>
      </c>
      <c r="D679" t="s">
        <v>55</v>
      </c>
      <c r="E679" t="s">
        <v>21</v>
      </c>
      <c r="F679">
        <v>2</v>
      </c>
      <c r="G679">
        <v>37.21</v>
      </c>
      <c r="H679">
        <v>0.19</v>
      </c>
      <c r="I679" t="s">
        <v>41</v>
      </c>
      <c r="J679">
        <v>60.280200000000008</v>
      </c>
    </row>
    <row r="680" spans="1:10" x14ac:dyDescent="0.25">
      <c r="A680" t="s">
        <v>1192</v>
      </c>
      <c r="B680" s="6">
        <v>45220</v>
      </c>
      <c r="C680" t="s">
        <v>649</v>
      </c>
      <c r="D680" t="s">
        <v>496</v>
      </c>
      <c r="E680" t="s">
        <v>20</v>
      </c>
      <c r="F680">
        <v>1</v>
      </c>
      <c r="G680">
        <v>331.73</v>
      </c>
      <c r="H680">
        <v>0.04</v>
      </c>
      <c r="I680" t="s">
        <v>41</v>
      </c>
      <c r="J680">
        <v>318.46080000000001</v>
      </c>
    </row>
    <row r="681" spans="1:10" x14ac:dyDescent="0.25">
      <c r="A681" t="s">
        <v>1193</v>
      </c>
      <c r="B681" s="6">
        <v>45273</v>
      </c>
      <c r="C681" t="s">
        <v>563</v>
      </c>
      <c r="D681" t="s">
        <v>64</v>
      </c>
      <c r="E681" t="s">
        <v>19</v>
      </c>
      <c r="F681">
        <v>3</v>
      </c>
      <c r="G681">
        <v>306.70999999999998</v>
      </c>
      <c r="H681">
        <v>0.09</v>
      </c>
      <c r="I681" t="s">
        <v>45</v>
      </c>
      <c r="J681">
        <v>837.31829999999991</v>
      </c>
    </row>
    <row r="682" spans="1:10" x14ac:dyDescent="0.25">
      <c r="A682" t="s">
        <v>1194</v>
      </c>
      <c r="B682" s="6">
        <v>45456</v>
      </c>
      <c r="C682" t="s">
        <v>1029</v>
      </c>
      <c r="D682" t="s">
        <v>293</v>
      </c>
      <c r="E682" t="s">
        <v>13</v>
      </c>
      <c r="F682">
        <v>4</v>
      </c>
      <c r="G682">
        <v>484.92</v>
      </c>
      <c r="H682">
        <v>0.28000000000000003</v>
      </c>
      <c r="I682" t="s">
        <v>45</v>
      </c>
      <c r="J682">
        <v>1396.5696</v>
      </c>
    </row>
    <row r="683" spans="1:10" x14ac:dyDescent="0.25">
      <c r="A683" t="s">
        <v>1195</v>
      </c>
      <c r="B683" s="6">
        <v>45292</v>
      </c>
      <c r="C683" t="s">
        <v>829</v>
      </c>
      <c r="D683" t="s">
        <v>281</v>
      </c>
      <c r="E683" t="s">
        <v>12</v>
      </c>
      <c r="F683">
        <v>2</v>
      </c>
      <c r="G683">
        <v>42.04</v>
      </c>
      <c r="H683">
        <v>7.0000000000000007E-2</v>
      </c>
      <c r="I683" t="s">
        <v>41</v>
      </c>
      <c r="J683">
        <v>78.194399999999987</v>
      </c>
    </row>
    <row r="684" spans="1:10" x14ac:dyDescent="0.25">
      <c r="A684" t="s">
        <v>1196</v>
      </c>
      <c r="B684" s="6">
        <v>45278</v>
      </c>
      <c r="C684" t="s">
        <v>1197</v>
      </c>
      <c r="D684" t="s">
        <v>409</v>
      </c>
      <c r="E684" t="s">
        <v>13</v>
      </c>
      <c r="F684">
        <v>3</v>
      </c>
      <c r="G684">
        <v>599.48</v>
      </c>
      <c r="H684">
        <v>0.22</v>
      </c>
      <c r="I684" t="s">
        <v>45</v>
      </c>
      <c r="J684">
        <v>1402.7832000000001</v>
      </c>
    </row>
    <row r="685" spans="1:10" x14ac:dyDescent="0.25">
      <c r="A685" t="s">
        <v>1198</v>
      </c>
      <c r="B685" s="6">
        <v>45232</v>
      </c>
      <c r="C685" t="s">
        <v>1199</v>
      </c>
      <c r="D685" t="s">
        <v>254</v>
      </c>
      <c r="E685" t="s">
        <v>8</v>
      </c>
      <c r="F685">
        <v>3</v>
      </c>
      <c r="G685">
        <v>401.42</v>
      </c>
      <c r="H685">
        <v>0.01</v>
      </c>
      <c r="I685" t="s">
        <v>52</v>
      </c>
      <c r="J685">
        <v>1192.2174</v>
      </c>
    </row>
    <row r="686" spans="1:10" x14ac:dyDescent="0.25">
      <c r="A686" t="s">
        <v>1200</v>
      </c>
      <c r="B686" s="6">
        <v>45907</v>
      </c>
      <c r="C686" t="s">
        <v>1201</v>
      </c>
      <c r="D686" t="s">
        <v>256</v>
      </c>
      <c r="E686" t="s">
        <v>15</v>
      </c>
      <c r="F686">
        <v>4</v>
      </c>
      <c r="G686">
        <v>442.54</v>
      </c>
      <c r="H686">
        <v>0.06</v>
      </c>
      <c r="I686" t="s">
        <v>41</v>
      </c>
      <c r="J686">
        <v>1663.9503999999999</v>
      </c>
    </row>
    <row r="687" spans="1:10" x14ac:dyDescent="0.25">
      <c r="A687" t="s">
        <v>1202</v>
      </c>
      <c r="B687" s="6">
        <v>45270</v>
      </c>
      <c r="C687" t="s">
        <v>1203</v>
      </c>
      <c r="D687" t="s">
        <v>79</v>
      </c>
      <c r="E687" t="s">
        <v>20</v>
      </c>
      <c r="F687">
        <v>4</v>
      </c>
      <c r="G687">
        <v>451.41</v>
      </c>
      <c r="H687">
        <v>0.06</v>
      </c>
      <c r="I687" t="s">
        <v>45</v>
      </c>
      <c r="J687">
        <v>1697.3016</v>
      </c>
    </row>
    <row r="688" spans="1:10" x14ac:dyDescent="0.25">
      <c r="A688" t="s">
        <v>1204</v>
      </c>
      <c r="B688" s="6">
        <v>45942</v>
      </c>
      <c r="C688" t="s">
        <v>901</v>
      </c>
      <c r="D688" t="s">
        <v>251</v>
      </c>
      <c r="E688" t="s">
        <v>16</v>
      </c>
      <c r="F688">
        <v>4</v>
      </c>
      <c r="G688">
        <v>547.21</v>
      </c>
      <c r="H688">
        <v>0.25</v>
      </c>
      <c r="I688" t="s">
        <v>41</v>
      </c>
      <c r="J688">
        <v>1641.63</v>
      </c>
    </row>
    <row r="689" spans="1:10" x14ac:dyDescent="0.25">
      <c r="A689" t="s">
        <v>1205</v>
      </c>
      <c r="B689" s="6">
        <v>45750</v>
      </c>
      <c r="C689" t="s">
        <v>165</v>
      </c>
      <c r="D689" t="s">
        <v>363</v>
      </c>
      <c r="E689" t="s">
        <v>11</v>
      </c>
      <c r="F689">
        <v>1</v>
      </c>
      <c r="G689">
        <v>979.28</v>
      </c>
      <c r="H689">
        <v>0.2</v>
      </c>
      <c r="I689" t="s">
        <v>45</v>
      </c>
      <c r="J689">
        <v>783.42399999999998</v>
      </c>
    </row>
    <row r="690" spans="1:10" x14ac:dyDescent="0.25">
      <c r="A690" t="s">
        <v>1206</v>
      </c>
      <c r="B690" s="6">
        <v>45300</v>
      </c>
      <c r="C690" t="s">
        <v>69</v>
      </c>
      <c r="D690" t="s">
        <v>61</v>
      </c>
      <c r="E690" t="s">
        <v>14</v>
      </c>
      <c r="F690">
        <v>4</v>
      </c>
      <c r="G690">
        <v>263.58999999999997</v>
      </c>
      <c r="H690">
        <v>0.04</v>
      </c>
      <c r="I690" t="s">
        <v>41</v>
      </c>
      <c r="J690">
        <v>1012.1856</v>
      </c>
    </row>
    <row r="691" spans="1:10" x14ac:dyDescent="0.25">
      <c r="A691" t="s">
        <v>1207</v>
      </c>
      <c r="B691" s="6">
        <v>45876</v>
      </c>
      <c r="C691" t="s">
        <v>302</v>
      </c>
      <c r="D691" t="s">
        <v>289</v>
      </c>
      <c r="E691" t="s">
        <v>12</v>
      </c>
      <c r="F691">
        <v>1</v>
      </c>
      <c r="G691">
        <v>692.75</v>
      </c>
      <c r="H691">
        <v>0.11</v>
      </c>
      <c r="I691" t="s">
        <v>52</v>
      </c>
      <c r="J691">
        <v>616.54750000000001</v>
      </c>
    </row>
    <row r="692" spans="1:10" x14ac:dyDescent="0.25">
      <c r="A692" t="s">
        <v>1208</v>
      </c>
      <c r="B692" s="6">
        <v>45301</v>
      </c>
      <c r="C692" t="s">
        <v>903</v>
      </c>
      <c r="D692" t="s">
        <v>464</v>
      </c>
      <c r="E692" t="s">
        <v>10</v>
      </c>
      <c r="F692">
        <v>3</v>
      </c>
      <c r="G692">
        <v>142.83000000000001</v>
      </c>
      <c r="H692">
        <v>0.01</v>
      </c>
      <c r="I692" t="s">
        <v>41</v>
      </c>
      <c r="J692">
        <v>424.20510000000002</v>
      </c>
    </row>
    <row r="693" spans="1:10" x14ac:dyDescent="0.25">
      <c r="A693" t="s">
        <v>1209</v>
      </c>
      <c r="B693" s="6">
        <v>45857</v>
      </c>
      <c r="C693" t="s">
        <v>1210</v>
      </c>
      <c r="D693" t="s">
        <v>308</v>
      </c>
      <c r="E693" t="s">
        <v>9</v>
      </c>
      <c r="F693">
        <v>2</v>
      </c>
      <c r="G693">
        <v>419.25</v>
      </c>
      <c r="H693">
        <v>0.17</v>
      </c>
      <c r="I693" t="s">
        <v>45</v>
      </c>
      <c r="J693">
        <v>695.95499999999993</v>
      </c>
    </row>
    <row r="694" spans="1:10" x14ac:dyDescent="0.25">
      <c r="A694" t="s">
        <v>1211</v>
      </c>
      <c r="B694" s="6">
        <v>45650</v>
      </c>
      <c r="C694" t="s">
        <v>580</v>
      </c>
      <c r="D694" t="s">
        <v>155</v>
      </c>
      <c r="E694" t="s">
        <v>26</v>
      </c>
      <c r="F694">
        <v>2</v>
      </c>
      <c r="G694">
        <v>800.84</v>
      </c>
      <c r="H694">
        <v>0.27</v>
      </c>
      <c r="I694" t="s">
        <v>52</v>
      </c>
      <c r="J694">
        <v>1169.2264</v>
      </c>
    </row>
    <row r="695" spans="1:10" x14ac:dyDescent="0.25">
      <c r="A695" t="s">
        <v>1212</v>
      </c>
      <c r="B695" s="6">
        <v>45520</v>
      </c>
      <c r="C695" t="s">
        <v>853</v>
      </c>
      <c r="D695" t="s">
        <v>357</v>
      </c>
      <c r="E695" t="s">
        <v>9</v>
      </c>
      <c r="F695">
        <v>1</v>
      </c>
      <c r="G695">
        <v>301.24</v>
      </c>
      <c r="H695">
        <v>0.11</v>
      </c>
      <c r="I695" t="s">
        <v>45</v>
      </c>
      <c r="J695">
        <v>268.10359999999997</v>
      </c>
    </row>
    <row r="696" spans="1:10" x14ac:dyDescent="0.25">
      <c r="A696" t="s">
        <v>1213</v>
      </c>
      <c r="B696" s="6">
        <v>45497</v>
      </c>
      <c r="C696" t="s">
        <v>860</v>
      </c>
      <c r="D696" t="s">
        <v>322</v>
      </c>
      <c r="E696" t="s">
        <v>12</v>
      </c>
      <c r="F696">
        <v>2</v>
      </c>
      <c r="G696">
        <v>701.49</v>
      </c>
      <c r="H696">
        <v>0.09</v>
      </c>
      <c r="I696" t="s">
        <v>45</v>
      </c>
      <c r="J696">
        <v>1276.7118</v>
      </c>
    </row>
    <row r="697" spans="1:10" x14ac:dyDescent="0.25">
      <c r="A697" t="s">
        <v>1214</v>
      </c>
      <c r="B697" s="6">
        <v>45615</v>
      </c>
      <c r="C697" t="s">
        <v>1215</v>
      </c>
      <c r="D697" t="s">
        <v>155</v>
      </c>
      <c r="E697" t="s">
        <v>17</v>
      </c>
      <c r="F697">
        <v>4</v>
      </c>
      <c r="G697">
        <v>413.48</v>
      </c>
      <c r="H697">
        <v>0.02</v>
      </c>
      <c r="I697" t="s">
        <v>45</v>
      </c>
      <c r="J697">
        <v>1620.8416</v>
      </c>
    </row>
    <row r="698" spans="1:10" x14ac:dyDescent="0.25">
      <c r="A698" t="s">
        <v>1216</v>
      </c>
      <c r="B698" s="6">
        <v>45365</v>
      </c>
      <c r="C698" t="s">
        <v>915</v>
      </c>
      <c r="D698" t="s">
        <v>341</v>
      </c>
      <c r="E698" t="s">
        <v>8</v>
      </c>
      <c r="F698">
        <v>4</v>
      </c>
      <c r="G698">
        <v>167.83</v>
      </c>
      <c r="H698">
        <v>0.15</v>
      </c>
      <c r="I698" t="s">
        <v>41</v>
      </c>
      <c r="J698">
        <v>570.62200000000007</v>
      </c>
    </row>
    <row r="699" spans="1:10" x14ac:dyDescent="0.25">
      <c r="A699" t="s">
        <v>1217</v>
      </c>
      <c r="B699" s="6">
        <v>45832</v>
      </c>
      <c r="C699" t="s">
        <v>1218</v>
      </c>
      <c r="D699" t="s">
        <v>58</v>
      </c>
      <c r="E699" t="s">
        <v>25</v>
      </c>
      <c r="F699">
        <v>2</v>
      </c>
      <c r="G699">
        <v>669.12</v>
      </c>
      <c r="H699">
        <v>0.22</v>
      </c>
      <c r="I699" t="s">
        <v>41</v>
      </c>
      <c r="J699">
        <v>1043.8271999999999</v>
      </c>
    </row>
    <row r="700" spans="1:10" x14ac:dyDescent="0.25">
      <c r="A700" t="s">
        <v>1219</v>
      </c>
      <c r="B700" s="6">
        <v>45530</v>
      </c>
      <c r="C700" t="s">
        <v>824</v>
      </c>
      <c r="D700" t="s">
        <v>613</v>
      </c>
      <c r="E700" t="s">
        <v>14</v>
      </c>
      <c r="F700">
        <v>3</v>
      </c>
      <c r="G700">
        <v>346.77</v>
      </c>
      <c r="H700">
        <v>0.18</v>
      </c>
      <c r="I700" t="s">
        <v>45</v>
      </c>
      <c r="J700">
        <v>853.05420000000004</v>
      </c>
    </row>
    <row r="701" spans="1:10" x14ac:dyDescent="0.25">
      <c r="A701" t="s">
        <v>1220</v>
      </c>
      <c r="B701" s="6">
        <v>45939</v>
      </c>
      <c r="C701" t="s">
        <v>1124</v>
      </c>
      <c r="D701" t="s">
        <v>158</v>
      </c>
      <c r="E701" t="s">
        <v>26</v>
      </c>
      <c r="F701">
        <v>3</v>
      </c>
      <c r="G701">
        <v>648.33000000000004</v>
      </c>
      <c r="H701">
        <v>0.2</v>
      </c>
      <c r="I701" t="s">
        <v>52</v>
      </c>
      <c r="J701">
        <v>1555.992</v>
      </c>
    </row>
    <row r="702" spans="1:10" x14ac:dyDescent="0.25">
      <c r="A702" t="s">
        <v>1221</v>
      </c>
      <c r="B702" s="6">
        <v>45401</v>
      </c>
      <c r="C702" t="s">
        <v>1222</v>
      </c>
      <c r="D702" t="s">
        <v>710</v>
      </c>
      <c r="E702" t="s">
        <v>9</v>
      </c>
      <c r="F702">
        <v>4</v>
      </c>
      <c r="G702">
        <v>254.94</v>
      </c>
      <c r="H702">
        <v>0.06</v>
      </c>
      <c r="I702" t="s">
        <v>45</v>
      </c>
      <c r="J702">
        <v>958.57439999999997</v>
      </c>
    </row>
    <row r="703" spans="1:10" x14ac:dyDescent="0.25">
      <c r="A703" t="s">
        <v>1223</v>
      </c>
      <c r="B703" s="6">
        <v>45420</v>
      </c>
      <c r="C703" t="s">
        <v>305</v>
      </c>
      <c r="D703" t="s">
        <v>468</v>
      </c>
      <c r="E703" t="s">
        <v>11</v>
      </c>
      <c r="F703">
        <v>1</v>
      </c>
      <c r="G703">
        <v>445.5</v>
      </c>
      <c r="H703">
        <v>0.28000000000000003</v>
      </c>
      <c r="I703" t="s">
        <v>41</v>
      </c>
      <c r="J703">
        <v>320.76</v>
      </c>
    </row>
    <row r="704" spans="1:10" x14ac:dyDescent="0.25">
      <c r="A704" t="s">
        <v>1224</v>
      </c>
      <c r="B704" s="6">
        <v>45459</v>
      </c>
      <c r="C704" t="s">
        <v>240</v>
      </c>
      <c r="D704" t="s">
        <v>315</v>
      </c>
      <c r="E704" t="s">
        <v>11</v>
      </c>
      <c r="F704">
        <v>1</v>
      </c>
      <c r="G704">
        <v>900.94</v>
      </c>
      <c r="H704">
        <v>0.1</v>
      </c>
      <c r="I704" t="s">
        <v>41</v>
      </c>
      <c r="J704">
        <v>810.84600000000012</v>
      </c>
    </row>
    <row r="705" spans="1:10" x14ac:dyDescent="0.25">
      <c r="A705" t="s">
        <v>1225</v>
      </c>
      <c r="B705" s="6">
        <v>45429</v>
      </c>
      <c r="C705" t="s">
        <v>1226</v>
      </c>
      <c r="D705" t="s">
        <v>58</v>
      </c>
      <c r="E705" t="s">
        <v>23</v>
      </c>
      <c r="F705">
        <v>3</v>
      </c>
      <c r="G705">
        <v>262.69</v>
      </c>
      <c r="H705">
        <v>0.04</v>
      </c>
      <c r="I705" t="s">
        <v>45</v>
      </c>
      <c r="J705">
        <v>756.54719999999986</v>
      </c>
    </row>
    <row r="706" spans="1:10" x14ac:dyDescent="0.25">
      <c r="A706" t="s">
        <v>1227</v>
      </c>
      <c r="B706" s="6">
        <v>45386</v>
      </c>
      <c r="C706" t="s">
        <v>1228</v>
      </c>
      <c r="D706" t="s">
        <v>573</v>
      </c>
      <c r="E706" t="s">
        <v>9</v>
      </c>
      <c r="F706">
        <v>3</v>
      </c>
      <c r="G706">
        <v>212.72</v>
      </c>
      <c r="H706">
        <v>0.22</v>
      </c>
      <c r="I706" t="s">
        <v>45</v>
      </c>
      <c r="J706">
        <v>497.76479999999998</v>
      </c>
    </row>
    <row r="707" spans="1:10" x14ac:dyDescent="0.25">
      <c r="A707" t="s">
        <v>1229</v>
      </c>
      <c r="B707" s="6">
        <v>45803</v>
      </c>
      <c r="C707" t="s">
        <v>1230</v>
      </c>
      <c r="D707" t="s">
        <v>73</v>
      </c>
      <c r="E707" t="s">
        <v>25</v>
      </c>
      <c r="F707">
        <v>4</v>
      </c>
      <c r="G707">
        <v>757.9</v>
      </c>
      <c r="H707">
        <v>0.22</v>
      </c>
      <c r="I707" t="s">
        <v>45</v>
      </c>
      <c r="J707">
        <v>2364.6480000000001</v>
      </c>
    </row>
    <row r="708" spans="1:10" x14ac:dyDescent="0.25">
      <c r="A708" t="s">
        <v>1231</v>
      </c>
      <c r="B708" s="6">
        <v>45346</v>
      </c>
      <c r="C708" t="s">
        <v>651</v>
      </c>
      <c r="D708" t="s">
        <v>296</v>
      </c>
      <c r="E708" t="s">
        <v>24</v>
      </c>
      <c r="F708">
        <v>1</v>
      </c>
      <c r="G708">
        <v>846.04</v>
      </c>
      <c r="H708">
        <v>0.08</v>
      </c>
      <c r="I708" t="s">
        <v>45</v>
      </c>
      <c r="J708">
        <v>778.35680000000002</v>
      </c>
    </row>
    <row r="709" spans="1:10" x14ac:dyDescent="0.25">
      <c r="A709" t="s">
        <v>1232</v>
      </c>
      <c r="B709" s="6">
        <v>45267</v>
      </c>
      <c r="C709" t="s">
        <v>865</v>
      </c>
      <c r="D709" t="s">
        <v>227</v>
      </c>
      <c r="E709" t="s">
        <v>14</v>
      </c>
      <c r="F709">
        <v>3</v>
      </c>
      <c r="G709">
        <v>179.7</v>
      </c>
      <c r="H709">
        <v>0.17</v>
      </c>
      <c r="I709" t="s">
        <v>52</v>
      </c>
      <c r="J709">
        <v>447.45299999999992</v>
      </c>
    </row>
    <row r="710" spans="1:10" x14ac:dyDescent="0.25">
      <c r="A710" t="s">
        <v>1233</v>
      </c>
      <c r="B710" s="6">
        <v>45572</v>
      </c>
      <c r="C710" t="s">
        <v>1234</v>
      </c>
      <c r="D710" t="s">
        <v>203</v>
      </c>
      <c r="E710" t="s">
        <v>11</v>
      </c>
      <c r="F710">
        <v>4</v>
      </c>
      <c r="G710">
        <v>681.08</v>
      </c>
      <c r="H710">
        <v>0</v>
      </c>
      <c r="I710" t="s">
        <v>45</v>
      </c>
      <c r="J710">
        <v>2724.32</v>
      </c>
    </row>
    <row r="711" spans="1:10" x14ac:dyDescent="0.25">
      <c r="A711" t="s">
        <v>1235</v>
      </c>
      <c r="B711" s="6">
        <v>45252</v>
      </c>
      <c r="C711" t="s">
        <v>253</v>
      </c>
      <c r="D711" t="s">
        <v>471</v>
      </c>
      <c r="E711" t="s">
        <v>14</v>
      </c>
      <c r="F711">
        <v>4</v>
      </c>
      <c r="G711">
        <v>723.44</v>
      </c>
      <c r="H711">
        <v>0.14000000000000001</v>
      </c>
      <c r="I711" t="s">
        <v>45</v>
      </c>
      <c r="J711">
        <v>2488.6336000000001</v>
      </c>
    </row>
    <row r="712" spans="1:10" x14ac:dyDescent="0.25">
      <c r="A712" t="s">
        <v>1236</v>
      </c>
      <c r="B712" s="6">
        <v>45939</v>
      </c>
      <c r="C712" t="s">
        <v>209</v>
      </c>
      <c r="D712" t="s">
        <v>203</v>
      </c>
      <c r="E712" t="s">
        <v>21</v>
      </c>
      <c r="F712">
        <v>4</v>
      </c>
      <c r="G712">
        <v>471.89</v>
      </c>
      <c r="H712">
        <v>0.12</v>
      </c>
      <c r="I712" t="s">
        <v>52</v>
      </c>
      <c r="J712">
        <v>1661.0527999999999</v>
      </c>
    </row>
    <row r="713" spans="1:10" x14ac:dyDescent="0.25">
      <c r="A713" t="s">
        <v>1237</v>
      </c>
      <c r="B713" s="6">
        <v>45559</v>
      </c>
      <c r="C713" t="s">
        <v>909</v>
      </c>
      <c r="D713" t="s">
        <v>248</v>
      </c>
      <c r="E713" t="s">
        <v>24</v>
      </c>
      <c r="F713">
        <v>1</v>
      </c>
      <c r="G713">
        <v>613.17999999999995</v>
      </c>
      <c r="H713">
        <v>0.14000000000000001</v>
      </c>
      <c r="I713" t="s">
        <v>52</v>
      </c>
      <c r="J713">
        <v>527.33479999999997</v>
      </c>
    </row>
    <row r="714" spans="1:10" x14ac:dyDescent="0.25">
      <c r="A714" t="s">
        <v>1238</v>
      </c>
      <c r="B714" s="6">
        <v>45229</v>
      </c>
      <c r="C714" t="s">
        <v>1179</v>
      </c>
      <c r="D714" t="s">
        <v>104</v>
      </c>
      <c r="E714" t="s">
        <v>11</v>
      </c>
      <c r="F714">
        <v>1</v>
      </c>
      <c r="G714">
        <v>651.30999999999995</v>
      </c>
      <c r="H714">
        <v>0.24</v>
      </c>
      <c r="I714" t="s">
        <v>45</v>
      </c>
      <c r="J714">
        <v>494.99560000000002</v>
      </c>
    </row>
    <row r="715" spans="1:10" x14ac:dyDescent="0.25">
      <c r="A715" t="s">
        <v>1239</v>
      </c>
      <c r="B715" s="6">
        <v>45333</v>
      </c>
      <c r="C715" t="s">
        <v>1240</v>
      </c>
      <c r="D715" t="s">
        <v>284</v>
      </c>
      <c r="E715" t="s">
        <v>13</v>
      </c>
      <c r="F715">
        <v>2</v>
      </c>
      <c r="G715">
        <v>635.14</v>
      </c>
      <c r="H715">
        <v>0.1</v>
      </c>
      <c r="I715" t="s">
        <v>52</v>
      </c>
      <c r="J715">
        <v>1143.252</v>
      </c>
    </row>
    <row r="716" spans="1:10" x14ac:dyDescent="0.25">
      <c r="A716" t="s">
        <v>1241</v>
      </c>
      <c r="B716" s="6">
        <v>45752</v>
      </c>
      <c r="C716" t="s">
        <v>1242</v>
      </c>
      <c r="D716" t="s">
        <v>119</v>
      </c>
      <c r="E716" t="s">
        <v>21</v>
      </c>
      <c r="F716">
        <v>4</v>
      </c>
      <c r="G716">
        <v>912.61</v>
      </c>
      <c r="H716">
        <v>0.14000000000000001</v>
      </c>
      <c r="I716" t="s">
        <v>41</v>
      </c>
      <c r="J716">
        <v>3139.3784000000001</v>
      </c>
    </row>
    <row r="717" spans="1:10" x14ac:dyDescent="0.25">
      <c r="A717" t="s">
        <v>1243</v>
      </c>
      <c r="B717" s="6">
        <v>45795</v>
      </c>
      <c r="C717" t="s">
        <v>1244</v>
      </c>
      <c r="D717" t="s">
        <v>196</v>
      </c>
      <c r="E717" t="s">
        <v>14</v>
      </c>
      <c r="F717">
        <v>3</v>
      </c>
      <c r="G717">
        <v>79.77</v>
      </c>
      <c r="H717">
        <v>0.09</v>
      </c>
      <c r="I717" t="s">
        <v>41</v>
      </c>
      <c r="J717">
        <v>217.77209999999999</v>
      </c>
    </row>
    <row r="718" spans="1:10" x14ac:dyDescent="0.25">
      <c r="A718" t="s">
        <v>1245</v>
      </c>
      <c r="B718" s="6">
        <v>45755</v>
      </c>
      <c r="C718" t="s">
        <v>345</v>
      </c>
      <c r="D718" t="s">
        <v>152</v>
      </c>
      <c r="E718" t="s">
        <v>22</v>
      </c>
      <c r="F718">
        <v>4</v>
      </c>
      <c r="G718">
        <v>603.52</v>
      </c>
      <c r="H718">
        <v>0.25</v>
      </c>
      <c r="I718" t="s">
        <v>41</v>
      </c>
      <c r="J718">
        <v>1810.56</v>
      </c>
    </row>
    <row r="719" spans="1:10" x14ac:dyDescent="0.25">
      <c r="A719" t="s">
        <v>1246</v>
      </c>
      <c r="B719" s="6">
        <v>45625</v>
      </c>
      <c r="C719" t="s">
        <v>764</v>
      </c>
      <c r="D719" t="s">
        <v>122</v>
      </c>
      <c r="E719" t="s">
        <v>19</v>
      </c>
      <c r="F719">
        <v>4</v>
      </c>
      <c r="G719">
        <v>453.12</v>
      </c>
      <c r="H719">
        <v>0.23</v>
      </c>
      <c r="I719" t="s">
        <v>52</v>
      </c>
      <c r="J719">
        <v>1395.6096</v>
      </c>
    </row>
    <row r="720" spans="1:10" x14ac:dyDescent="0.25">
      <c r="A720" t="s">
        <v>1247</v>
      </c>
      <c r="B720" s="6">
        <v>45656</v>
      </c>
      <c r="C720" t="s">
        <v>1248</v>
      </c>
      <c r="D720" t="s">
        <v>70</v>
      </c>
      <c r="E720" t="s">
        <v>16</v>
      </c>
      <c r="F720">
        <v>2</v>
      </c>
      <c r="G720">
        <v>974.35</v>
      </c>
      <c r="H720">
        <v>0.15</v>
      </c>
      <c r="I720" t="s">
        <v>41</v>
      </c>
      <c r="J720">
        <v>1656.395</v>
      </c>
    </row>
    <row r="721" spans="1:10" x14ac:dyDescent="0.25">
      <c r="A721" t="s">
        <v>1249</v>
      </c>
      <c r="B721" s="6">
        <v>45824</v>
      </c>
      <c r="C721" t="s">
        <v>106</v>
      </c>
      <c r="D721" t="s">
        <v>946</v>
      </c>
      <c r="E721" t="s">
        <v>24</v>
      </c>
      <c r="F721">
        <v>4</v>
      </c>
      <c r="G721">
        <v>52.35</v>
      </c>
      <c r="H721">
        <v>0.23</v>
      </c>
      <c r="I721" t="s">
        <v>52</v>
      </c>
      <c r="J721">
        <v>161.238</v>
      </c>
    </row>
    <row r="722" spans="1:10" x14ac:dyDescent="0.25">
      <c r="A722" t="s">
        <v>1250</v>
      </c>
      <c r="B722" s="6">
        <v>45824</v>
      </c>
      <c r="C722" t="s">
        <v>766</v>
      </c>
      <c r="D722" t="s">
        <v>90</v>
      </c>
      <c r="E722" t="s">
        <v>24</v>
      </c>
      <c r="F722">
        <v>3</v>
      </c>
      <c r="G722">
        <v>681.58</v>
      </c>
      <c r="H722">
        <v>0.23</v>
      </c>
      <c r="I722" t="s">
        <v>41</v>
      </c>
      <c r="J722">
        <v>1574.4498000000001</v>
      </c>
    </row>
    <row r="723" spans="1:10" x14ac:dyDescent="0.25">
      <c r="A723" t="s">
        <v>1251</v>
      </c>
      <c r="B723" s="6">
        <v>45384</v>
      </c>
      <c r="C723" t="s">
        <v>1191</v>
      </c>
      <c r="D723" t="s">
        <v>241</v>
      </c>
      <c r="E723" t="s">
        <v>22</v>
      </c>
      <c r="F723">
        <v>3</v>
      </c>
      <c r="G723">
        <v>71.23</v>
      </c>
      <c r="H723">
        <v>0.03</v>
      </c>
      <c r="I723" t="s">
        <v>41</v>
      </c>
      <c r="J723">
        <v>207.27930000000001</v>
      </c>
    </row>
    <row r="724" spans="1:10" x14ac:dyDescent="0.25">
      <c r="A724" t="s">
        <v>1252</v>
      </c>
      <c r="B724" s="6">
        <v>45379</v>
      </c>
      <c r="C724" t="s">
        <v>748</v>
      </c>
      <c r="D724" t="s">
        <v>58</v>
      </c>
      <c r="E724" t="s">
        <v>21</v>
      </c>
      <c r="F724">
        <v>1</v>
      </c>
      <c r="G724">
        <v>31.36</v>
      </c>
      <c r="H724">
        <v>0.21</v>
      </c>
      <c r="I724" t="s">
        <v>52</v>
      </c>
      <c r="J724">
        <v>24.7744</v>
      </c>
    </row>
    <row r="725" spans="1:10" x14ac:dyDescent="0.25">
      <c r="A725" t="s">
        <v>1253</v>
      </c>
      <c r="B725" s="6">
        <v>45674</v>
      </c>
      <c r="C725" t="s">
        <v>1254</v>
      </c>
      <c r="D725" t="s">
        <v>576</v>
      </c>
      <c r="E725" t="s">
        <v>20</v>
      </c>
      <c r="F725">
        <v>2</v>
      </c>
      <c r="G725">
        <v>555.54999999999995</v>
      </c>
      <c r="H725">
        <v>0.14000000000000001</v>
      </c>
      <c r="I725" t="s">
        <v>41</v>
      </c>
      <c r="J725">
        <v>955.54599999999994</v>
      </c>
    </row>
    <row r="726" spans="1:10" x14ac:dyDescent="0.25">
      <c r="A726" t="s">
        <v>1255</v>
      </c>
      <c r="B726" s="6">
        <v>45760</v>
      </c>
      <c r="C726" t="s">
        <v>712</v>
      </c>
      <c r="D726" t="s">
        <v>380</v>
      </c>
      <c r="E726" t="s">
        <v>23</v>
      </c>
      <c r="F726">
        <v>4</v>
      </c>
      <c r="G726">
        <v>805.99</v>
      </c>
      <c r="H726">
        <v>0.06</v>
      </c>
      <c r="I726" t="s">
        <v>41</v>
      </c>
      <c r="J726">
        <v>3030.5223999999998</v>
      </c>
    </row>
    <row r="727" spans="1:10" x14ac:dyDescent="0.25">
      <c r="A727" t="s">
        <v>1256</v>
      </c>
      <c r="B727" s="6">
        <v>45474</v>
      </c>
      <c r="C727" t="s">
        <v>1006</v>
      </c>
      <c r="D727" t="s">
        <v>248</v>
      </c>
      <c r="E727" t="s">
        <v>8</v>
      </c>
      <c r="F727">
        <v>1</v>
      </c>
      <c r="G727">
        <v>506.55</v>
      </c>
      <c r="H727">
        <v>0.28000000000000003</v>
      </c>
      <c r="I727" t="s">
        <v>41</v>
      </c>
      <c r="J727">
        <v>364.71600000000001</v>
      </c>
    </row>
    <row r="728" spans="1:10" x14ac:dyDescent="0.25">
      <c r="A728" t="s">
        <v>1257</v>
      </c>
      <c r="B728" s="6">
        <v>45640</v>
      </c>
      <c r="C728" t="s">
        <v>1258</v>
      </c>
      <c r="D728" t="s">
        <v>576</v>
      </c>
      <c r="E728" t="s">
        <v>18</v>
      </c>
      <c r="F728">
        <v>3</v>
      </c>
      <c r="G728">
        <v>28.69</v>
      </c>
      <c r="H728">
        <v>0.02</v>
      </c>
      <c r="I728" t="s">
        <v>41</v>
      </c>
      <c r="J728">
        <v>84.348600000000005</v>
      </c>
    </row>
    <row r="729" spans="1:10" x14ac:dyDescent="0.25">
      <c r="A729" t="s">
        <v>1259</v>
      </c>
      <c r="B729" s="6">
        <v>45253</v>
      </c>
      <c r="C729" t="s">
        <v>1260</v>
      </c>
      <c r="D729" t="s">
        <v>51</v>
      </c>
      <c r="E729" t="s">
        <v>11</v>
      </c>
      <c r="F729">
        <v>1</v>
      </c>
      <c r="G729">
        <v>106.07</v>
      </c>
      <c r="H729">
        <v>0.23</v>
      </c>
      <c r="I729" t="s">
        <v>52</v>
      </c>
      <c r="J729">
        <v>81.673900000000003</v>
      </c>
    </row>
    <row r="730" spans="1:10" x14ac:dyDescent="0.25">
      <c r="A730" t="s">
        <v>1261</v>
      </c>
      <c r="B730" s="6">
        <v>45225</v>
      </c>
      <c r="C730" t="s">
        <v>638</v>
      </c>
      <c r="D730" t="s">
        <v>251</v>
      </c>
      <c r="E730" t="s">
        <v>7</v>
      </c>
      <c r="F730">
        <v>4</v>
      </c>
      <c r="G730">
        <v>289.77</v>
      </c>
      <c r="H730">
        <v>0.06</v>
      </c>
      <c r="I730" t="s">
        <v>45</v>
      </c>
      <c r="J730">
        <v>1089.5352</v>
      </c>
    </row>
    <row r="731" spans="1:10" x14ac:dyDescent="0.25">
      <c r="A731" t="s">
        <v>1262</v>
      </c>
      <c r="B731" s="6">
        <v>45263</v>
      </c>
      <c r="C731" t="s">
        <v>940</v>
      </c>
      <c r="D731" t="s">
        <v>241</v>
      </c>
      <c r="E731" t="s">
        <v>25</v>
      </c>
      <c r="F731">
        <v>2</v>
      </c>
      <c r="G731">
        <v>354.26</v>
      </c>
      <c r="H731">
        <v>0.01</v>
      </c>
      <c r="I731" t="s">
        <v>52</v>
      </c>
      <c r="J731">
        <v>701.4348</v>
      </c>
    </row>
    <row r="732" spans="1:10" x14ac:dyDescent="0.25">
      <c r="A732" t="s">
        <v>1263</v>
      </c>
      <c r="B732" s="6">
        <v>45554</v>
      </c>
      <c r="C732" t="s">
        <v>1264</v>
      </c>
      <c r="D732" t="s">
        <v>573</v>
      </c>
      <c r="E732" t="s">
        <v>21</v>
      </c>
      <c r="F732">
        <v>1</v>
      </c>
      <c r="G732">
        <v>522.72</v>
      </c>
      <c r="H732">
        <v>0.25</v>
      </c>
      <c r="I732" t="s">
        <v>45</v>
      </c>
      <c r="J732">
        <v>392.04</v>
      </c>
    </row>
    <row r="733" spans="1:10" x14ac:dyDescent="0.25">
      <c r="A733" t="s">
        <v>1265</v>
      </c>
      <c r="B733" s="6">
        <v>45569</v>
      </c>
      <c r="C733" t="s">
        <v>1027</v>
      </c>
      <c r="D733" t="s">
        <v>116</v>
      </c>
      <c r="E733" t="s">
        <v>16</v>
      </c>
      <c r="F733">
        <v>3</v>
      </c>
      <c r="G733">
        <v>966.02</v>
      </c>
      <c r="H733">
        <v>0.03</v>
      </c>
      <c r="I733" t="s">
        <v>52</v>
      </c>
      <c r="J733">
        <v>2811.1181999999999</v>
      </c>
    </row>
    <row r="734" spans="1:10" x14ac:dyDescent="0.25">
      <c r="A734" t="s">
        <v>1266</v>
      </c>
      <c r="B734" s="6">
        <v>45217</v>
      </c>
      <c r="C734" t="s">
        <v>654</v>
      </c>
      <c r="D734" t="s">
        <v>281</v>
      </c>
      <c r="E734" t="s">
        <v>24</v>
      </c>
      <c r="F734">
        <v>1</v>
      </c>
      <c r="G734">
        <v>498.61</v>
      </c>
      <c r="H734">
        <v>0.04</v>
      </c>
      <c r="I734" t="s">
        <v>45</v>
      </c>
      <c r="J734">
        <v>478.66559999999998</v>
      </c>
    </row>
    <row r="735" spans="1:10" x14ac:dyDescent="0.25">
      <c r="A735" t="s">
        <v>1267</v>
      </c>
      <c r="B735" s="6">
        <v>45783</v>
      </c>
      <c r="C735" t="s">
        <v>1268</v>
      </c>
      <c r="D735" t="s">
        <v>312</v>
      </c>
      <c r="E735" t="s">
        <v>13</v>
      </c>
      <c r="F735">
        <v>4</v>
      </c>
      <c r="G735">
        <v>758.27</v>
      </c>
      <c r="H735">
        <v>0.05</v>
      </c>
      <c r="I735" t="s">
        <v>45</v>
      </c>
      <c r="J735">
        <v>2881.4259999999999</v>
      </c>
    </row>
    <row r="736" spans="1:10" x14ac:dyDescent="0.25">
      <c r="A736" t="s">
        <v>1269</v>
      </c>
      <c r="B736" s="6">
        <v>45371</v>
      </c>
      <c r="C736" t="s">
        <v>664</v>
      </c>
      <c r="D736" t="s">
        <v>284</v>
      </c>
      <c r="E736" t="s">
        <v>9</v>
      </c>
      <c r="F736">
        <v>2</v>
      </c>
      <c r="G736">
        <v>371.03</v>
      </c>
      <c r="H736">
        <v>0.23</v>
      </c>
      <c r="I736" t="s">
        <v>45</v>
      </c>
      <c r="J736">
        <v>571.38619999999992</v>
      </c>
    </row>
    <row r="737" spans="1:10" x14ac:dyDescent="0.25">
      <c r="A737" t="s">
        <v>1270</v>
      </c>
      <c r="B737" s="6">
        <v>45453</v>
      </c>
      <c r="C737" t="s">
        <v>1271</v>
      </c>
      <c r="D737" t="s">
        <v>251</v>
      </c>
      <c r="E737" t="s">
        <v>24</v>
      </c>
      <c r="F737">
        <v>1</v>
      </c>
      <c r="G737">
        <v>230.32</v>
      </c>
      <c r="H737">
        <v>0.05</v>
      </c>
      <c r="I737" t="s">
        <v>52</v>
      </c>
      <c r="J737">
        <v>218.804</v>
      </c>
    </row>
    <row r="738" spans="1:10" x14ac:dyDescent="0.25">
      <c r="A738" t="s">
        <v>1272</v>
      </c>
      <c r="B738" s="6">
        <v>45526</v>
      </c>
      <c r="C738" t="s">
        <v>1273</v>
      </c>
      <c r="D738" t="s">
        <v>532</v>
      </c>
      <c r="E738" t="s">
        <v>13</v>
      </c>
      <c r="F738">
        <v>2</v>
      </c>
      <c r="G738">
        <v>985.43</v>
      </c>
      <c r="H738">
        <v>0.28000000000000003</v>
      </c>
      <c r="I738" t="s">
        <v>52</v>
      </c>
      <c r="J738">
        <v>1419.0192</v>
      </c>
    </row>
    <row r="739" spans="1:10" x14ac:dyDescent="0.25">
      <c r="A739" t="s">
        <v>1274</v>
      </c>
      <c r="B739" s="6">
        <v>45756</v>
      </c>
      <c r="C739" t="s">
        <v>884</v>
      </c>
      <c r="D739" t="s">
        <v>636</v>
      </c>
      <c r="E739" t="s">
        <v>11</v>
      </c>
      <c r="F739">
        <v>2</v>
      </c>
      <c r="G739">
        <v>492.5</v>
      </c>
      <c r="H739">
        <v>0.3</v>
      </c>
      <c r="I739" t="s">
        <v>45</v>
      </c>
      <c r="J739">
        <v>689.5</v>
      </c>
    </row>
    <row r="740" spans="1:10" x14ac:dyDescent="0.25">
      <c r="A740" t="s">
        <v>1275</v>
      </c>
      <c r="B740" s="6">
        <v>45657</v>
      </c>
      <c r="C740" t="s">
        <v>563</v>
      </c>
      <c r="D740" t="s">
        <v>256</v>
      </c>
      <c r="E740" t="s">
        <v>18</v>
      </c>
      <c r="F740">
        <v>2</v>
      </c>
      <c r="G740">
        <v>213.69</v>
      </c>
      <c r="H740">
        <v>0.28000000000000003</v>
      </c>
      <c r="I740" t="s">
        <v>45</v>
      </c>
      <c r="J740">
        <v>307.71359999999999</v>
      </c>
    </row>
    <row r="741" spans="1:10" x14ac:dyDescent="0.25">
      <c r="A741" t="s">
        <v>1276</v>
      </c>
      <c r="B741" s="6">
        <v>45716</v>
      </c>
      <c r="C741" t="s">
        <v>72</v>
      </c>
      <c r="D741" t="s">
        <v>187</v>
      </c>
      <c r="E741" t="s">
        <v>15</v>
      </c>
      <c r="F741">
        <v>4</v>
      </c>
      <c r="G741">
        <v>618.83000000000004</v>
      </c>
      <c r="H741">
        <v>0.08</v>
      </c>
      <c r="I741" t="s">
        <v>45</v>
      </c>
      <c r="J741">
        <v>2277.2944000000002</v>
      </c>
    </row>
    <row r="742" spans="1:10" x14ac:dyDescent="0.25">
      <c r="A742" t="s">
        <v>1277</v>
      </c>
      <c r="B742" s="6">
        <v>45313</v>
      </c>
      <c r="C742" t="s">
        <v>392</v>
      </c>
      <c r="D742" t="s">
        <v>55</v>
      </c>
      <c r="E742" t="s">
        <v>18</v>
      </c>
      <c r="F742">
        <v>2</v>
      </c>
      <c r="G742">
        <v>81.16</v>
      </c>
      <c r="H742">
        <v>0.16</v>
      </c>
      <c r="I742" t="s">
        <v>45</v>
      </c>
      <c r="J742">
        <v>136.34880000000001</v>
      </c>
    </row>
    <row r="743" spans="1:10" x14ac:dyDescent="0.25">
      <c r="A743" t="s">
        <v>1278</v>
      </c>
      <c r="B743" s="6">
        <v>45372</v>
      </c>
      <c r="C743" t="s">
        <v>302</v>
      </c>
      <c r="D743" t="s">
        <v>273</v>
      </c>
      <c r="E743" t="s">
        <v>16</v>
      </c>
      <c r="F743">
        <v>1</v>
      </c>
      <c r="G743">
        <v>431.69</v>
      </c>
      <c r="H743">
        <v>0.09</v>
      </c>
      <c r="I743" t="s">
        <v>41</v>
      </c>
      <c r="J743">
        <v>392.83789999999999</v>
      </c>
    </row>
    <row r="744" spans="1:10" x14ac:dyDescent="0.25">
      <c r="A744" t="s">
        <v>1279</v>
      </c>
      <c r="B744" s="6">
        <v>45648</v>
      </c>
      <c r="C744" t="s">
        <v>403</v>
      </c>
      <c r="D744" t="s">
        <v>750</v>
      </c>
      <c r="E744" t="s">
        <v>12</v>
      </c>
      <c r="F744">
        <v>3</v>
      </c>
      <c r="G744">
        <v>438.65</v>
      </c>
      <c r="H744">
        <v>0.28999999999999998</v>
      </c>
      <c r="I744" t="s">
        <v>45</v>
      </c>
      <c r="J744">
        <v>934.32449999999983</v>
      </c>
    </row>
    <row r="745" spans="1:10" x14ac:dyDescent="0.25">
      <c r="A745" t="s">
        <v>1280</v>
      </c>
      <c r="B745" s="6">
        <v>45384</v>
      </c>
      <c r="C745" t="s">
        <v>1281</v>
      </c>
      <c r="D745" t="s">
        <v>139</v>
      </c>
      <c r="E745" t="s">
        <v>10</v>
      </c>
      <c r="F745">
        <v>3</v>
      </c>
      <c r="G745">
        <v>339.41</v>
      </c>
      <c r="H745">
        <v>0.26</v>
      </c>
      <c r="I745" t="s">
        <v>41</v>
      </c>
      <c r="J745">
        <v>753.49019999999996</v>
      </c>
    </row>
    <row r="746" spans="1:10" x14ac:dyDescent="0.25">
      <c r="A746" t="s">
        <v>1282</v>
      </c>
      <c r="B746" s="6">
        <v>45687</v>
      </c>
      <c r="C746" t="s">
        <v>167</v>
      </c>
      <c r="D746" t="s">
        <v>139</v>
      </c>
      <c r="E746" t="s">
        <v>16</v>
      </c>
      <c r="F746">
        <v>4</v>
      </c>
      <c r="G746">
        <v>848.47</v>
      </c>
      <c r="H746">
        <v>0.21</v>
      </c>
      <c r="I746" t="s">
        <v>52</v>
      </c>
      <c r="J746">
        <v>2681.1651999999999</v>
      </c>
    </row>
    <row r="747" spans="1:10" x14ac:dyDescent="0.25">
      <c r="A747" t="s">
        <v>1283</v>
      </c>
      <c r="B747" s="6">
        <v>45747</v>
      </c>
      <c r="C747" t="s">
        <v>1201</v>
      </c>
      <c r="D747" t="s">
        <v>113</v>
      </c>
      <c r="E747" t="s">
        <v>15</v>
      </c>
      <c r="F747">
        <v>1</v>
      </c>
      <c r="G747">
        <v>664.87</v>
      </c>
      <c r="H747">
        <v>0.08</v>
      </c>
      <c r="I747" t="s">
        <v>45</v>
      </c>
      <c r="J747">
        <v>611.68040000000008</v>
      </c>
    </row>
    <row r="748" spans="1:10" x14ac:dyDescent="0.25">
      <c r="A748" t="s">
        <v>1284</v>
      </c>
      <c r="B748" s="6">
        <v>45687</v>
      </c>
      <c r="C748" t="s">
        <v>528</v>
      </c>
      <c r="D748" t="s">
        <v>73</v>
      </c>
      <c r="E748" t="s">
        <v>14</v>
      </c>
      <c r="F748">
        <v>1</v>
      </c>
      <c r="G748">
        <v>412.11</v>
      </c>
      <c r="H748">
        <v>0.23</v>
      </c>
      <c r="I748" t="s">
        <v>45</v>
      </c>
      <c r="J748">
        <v>317.32470000000001</v>
      </c>
    </row>
    <row r="749" spans="1:10" x14ac:dyDescent="0.25">
      <c r="A749" t="s">
        <v>1285</v>
      </c>
      <c r="B749" s="6">
        <v>45916</v>
      </c>
      <c r="C749" t="s">
        <v>1286</v>
      </c>
      <c r="D749" t="s">
        <v>152</v>
      </c>
      <c r="E749" t="s">
        <v>8</v>
      </c>
      <c r="F749">
        <v>1</v>
      </c>
      <c r="G749">
        <v>126.09</v>
      </c>
      <c r="H749">
        <v>0.05</v>
      </c>
      <c r="I749" t="s">
        <v>52</v>
      </c>
      <c r="J749">
        <v>119.7855</v>
      </c>
    </row>
    <row r="750" spans="1:10" x14ac:dyDescent="0.25">
      <c r="A750" t="s">
        <v>1287</v>
      </c>
      <c r="B750" s="6">
        <v>45917</v>
      </c>
      <c r="C750" t="s">
        <v>664</v>
      </c>
      <c r="D750" t="s">
        <v>113</v>
      </c>
      <c r="E750" t="s">
        <v>17</v>
      </c>
      <c r="F750">
        <v>4</v>
      </c>
      <c r="G750">
        <v>602.39</v>
      </c>
      <c r="H750">
        <v>0.19</v>
      </c>
      <c r="I750" t="s">
        <v>52</v>
      </c>
      <c r="J750">
        <v>1951.7436</v>
      </c>
    </row>
    <row r="751" spans="1:10" x14ac:dyDescent="0.25">
      <c r="A751" t="s">
        <v>1288</v>
      </c>
      <c r="B751" s="6">
        <v>45941</v>
      </c>
      <c r="C751" t="s">
        <v>288</v>
      </c>
      <c r="D751" t="s">
        <v>389</v>
      </c>
      <c r="E751" t="s">
        <v>10</v>
      </c>
      <c r="F751">
        <v>3</v>
      </c>
      <c r="G751">
        <v>447.69</v>
      </c>
      <c r="H751">
        <v>0.02</v>
      </c>
      <c r="I751" t="s">
        <v>52</v>
      </c>
      <c r="J751">
        <v>1316.2085999999999</v>
      </c>
    </row>
    <row r="752" spans="1:10" x14ac:dyDescent="0.25">
      <c r="A752" t="s">
        <v>1289</v>
      </c>
      <c r="B752" s="6">
        <v>45778</v>
      </c>
      <c r="C752" t="s">
        <v>592</v>
      </c>
      <c r="D752" t="s">
        <v>82</v>
      </c>
      <c r="E752" t="s">
        <v>10</v>
      </c>
      <c r="F752">
        <v>3</v>
      </c>
      <c r="G752">
        <v>35.159999999999997</v>
      </c>
      <c r="H752">
        <v>0.04</v>
      </c>
      <c r="I752" t="s">
        <v>52</v>
      </c>
      <c r="J752">
        <v>101.2608</v>
      </c>
    </row>
    <row r="753" spans="1:10" x14ac:dyDescent="0.25">
      <c r="A753" t="s">
        <v>1290</v>
      </c>
      <c r="B753" s="6">
        <v>45740</v>
      </c>
      <c r="C753" t="s">
        <v>1268</v>
      </c>
      <c r="D753" t="s">
        <v>101</v>
      </c>
      <c r="E753" t="s">
        <v>18</v>
      </c>
      <c r="F753">
        <v>2</v>
      </c>
      <c r="G753">
        <v>838.59</v>
      </c>
      <c r="H753">
        <v>0.18</v>
      </c>
      <c r="I753" t="s">
        <v>52</v>
      </c>
      <c r="J753">
        <v>1375.2876000000001</v>
      </c>
    </row>
    <row r="754" spans="1:10" x14ac:dyDescent="0.25">
      <c r="A754" t="s">
        <v>1291</v>
      </c>
      <c r="B754" s="6">
        <v>45598</v>
      </c>
      <c r="C754" t="s">
        <v>799</v>
      </c>
      <c r="D754" t="s">
        <v>55</v>
      </c>
      <c r="E754" t="s">
        <v>13</v>
      </c>
      <c r="F754">
        <v>4</v>
      </c>
      <c r="G754">
        <v>867.94</v>
      </c>
      <c r="H754">
        <v>0.26</v>
      </c>
      <c r="I754" t="s">
        <v>45</v>
      </c>
      <c r="J754">
        <v>2569.1024000000002</v>
      </c>
    </row>
    <row r="755" spans="1:10" x14ac:dyDescent="0.25">
      <c r="A755" t="s">
        <v>1292</v>
      </c>
      <c r="B755" s="6">
        <v>45591</v>
      </c>
      <c r="C755" t="s">
        <v>1226</v>
      </c>
      <c r="D755" t="s">
        <v>76</v>
      </c>
      <c r="E755" t="s">
        <v>24</v>
      </c>
      <c r="F755">
        <v>1</v>
      </c>
      <c r="G755">
        <v>623.88</v>
      </c>
      <c r="H755">
        <v>0.25</v>
      </c>
      <c r="I755" t="s">
        <v>41</v>
      </c>
      <c r="J755">
        <v>467.91</v>
      </c>
    </row>
    <row r="756" spans="1:10" x14ac:dyDescent="0.25">
      <c r="A756" t="s">
        <v>1293</v>
      </c>
      <c r="B756" s="6">
        <v>45546</v>
      </c>
      <c r="C756" t="s">
        <v>1191</v>
      </c>
      <c r="D756" t="s">
        <v>312</v>
      </c>
      <c r="E756" t="s">
        <v>21</v>
      </c>
      <c r="F756">
        <v>2</v>
      </c>
      <c r="G756">
        <v>567.95000000000005</v>
      </c>
      <c r="H756">
        <v>0.12</v>
      </c>
      <c r="I756" t="s">
        <v>45</v>
      </c>
      <c r="J756">
        <v>999.5920000000001</v>
      </c>
    </row>
    <row r="757" spans="1:10" x14ac:dyDescent="0.25">
      <c r="A757" t="s">
        <v>1294</v>
      </c>
      <c r="B757" s="6">
        <v>45483</v>
      </c>
      <c r="C757" t="s">
        <v>483</v>
      </c>
      <c r="D757" t="s">
        <v>203</v>
      </c>
      <c r="E757" t="s">
        <v>25</v>
      </c>
      <c r="F757">
        <v>2</v>
      </c>
      <c r="G757">
        <v>671.69</v>
      </c>
      <c r="H757">
        <v>0.19</v>
      </c>
      <c r="I757" t="s">
        <v>41</v>
      </c>
      <c r="J757">
        <v>1088.1378</v>
      </c>
    </row>
    <row r="758" spans="1:10" x14ac:dyDescent="0.25">
      <c r="A758" t="s">
        <v>1295</v>
      </c>
      <c r="B758" s="6">
        <v>45786</v>
      </c>
      <c r="C758" t="s">
        <v>809</v>
      </c>
      <c r="D758" t="s">
        <v>710</v>
      </c>
      <c r="E758" t="s">
        <v>14</v>
      </c>
      <c r="F758">
        <v>2</v>
      </c>
      <c r="G758">
        <v>257.95999999999998</v>
      </c>
      <c r="H758">
        <v>0.21</v>
      </c>
      <c r="I758" t="s">
        <v>45</v>
      </c>
      <c r="J758">
        <v>407.57679999999999</v>
      </c>
    </row>
    <row r="759" spans="1:10" x14ac:dyDescent="0.25">
      <c r="A759" t="s">
        <v>1296</v>
      </c>
      <c r="B759" s="6">
        <v>45475</v>
      </c>
      <c r="C759" t="s">
        <v>1012</v>
      </c>
      <c r="D759" t="s">
        <v>119</v>
      </c>
      <c r="E759" t="s">
        <v>26</v>
      </c>
      <c r="F759">
        <v>4</v>
      </c>
      <c r="G759">
        <v>281.48</v>
      </c>
      <c r="H759">
        <v>0.27</v>
      </c>
      <c r="I759" t="s">
        <v>45</v>
      </c>
      <c r="J759">
        <v>821.92160000000001</v>
      </c>
    </row>
    <row r="760" spans="1:10" x14ac:dyDescent="0.25">
      <c r="A760" t="s">
        <v>1297</v>
      </c>
      <c r="B760" s="6">
        <v>45470</v>
      </c>
      <c r="C760" t="s">
        <v>627</v>
      </c>
      <c r="D760" t="s">
        <v>187</v>
      </c>
      <c r="E760" t="s">
        <v>18</v>
      </c>
      <c r="F760">
        <v>1</v>
      </c>
      <c r="G760">
        <v>202.13</v>
      </c>
      <c r="H760">
        <v>0.13</v>
      </c>
      <c r="I760" t="s">
        <v>52</v>
      </c>
      <c r="J760">
        <v>175.85310000000001</v>
      </c>
    </row>
    <row r="761" spans="1:10" x14ac:dyDescent="0.25">
      <c r="A761" t="s">
        <v>1298</v>
      </c>
      <c r="B761" s="6">
        <v>45243</v>
      </c>
      <c r="C761" t="s">
        <v>1299</v>
      </c>
      <c r="D761" t="s">
        <v>44</v>
      </c>
      <c r="E761" t="s">
        <v>12</v>
      </c>
      <c r="F761">
        <v>1</v>
      </c>
      <c r="G761">
        <v>370.66</v>
      </c>
      <c r="H761">
        <v>0.01</v>
      </c>
      <c r="I761" t="s">
        <v>45</v>
      </c>
      <c r="J761">
        <v>366.95339999999999</v>
      </c>
    </row>
    <row r="762" spans="1:10" x14ac:dyDescent="0.25">
      <c r="A762" t="s">
        <v>1300</v>
      </c>
      <c r="B762" s="6">
        <v>45341</v>
      </c>
      <c r="C762" t="s">
        <v>1301</v>
      </c>
      <c r="D762" t="s">
        <v>532</v>
      </c>
      <c r="E762" t="s">
        <v>19</v>
      </c>
      <c r="F762">
        <v>4</v>
      </c>
      <c r="G762">
        <v>731.53</v>
      </c>
      <c r="H762">
        <v>0.12</v>
      </c>
      <c r="I762" t="s">
        <v>41</v>
      </c>
      <c r="J762">
        <v>2574.9856</v>
      </c>
    </row>
    <row r="763" spans="1:10" x14ac:dyDescent="0.25">
      <c r="A763" t="s">
        <v>1302</v>
      </c>
      <c r="B763" s="6">
        <v>45371</v>
      </c>
      <c r="C763" t="s">
        <v>752</v>
      </c>
      <c r="D763" t="s">
        <v>170</v>
      </c>
      <c r="E763" t="s">
        <v>8</v>
      </c>
      <c r="F763">
        <v>3</v>
      </c>
      <c r="G763">
        <v>468.25</v>
      </c>
      <c r="H763">
        <v>7.0000000000000007E-2</v>
      </c>
      <c r="I763" t="s">
        <v>45</v>
      </c>
      <c r="J763">
        <v>1306.4175</v>
      </c>
    </row>
    <row r="764" spans="1:10" x14ac:dyDescent="0.25">
      <c r="A764" t="s">
        <v>1303</v>
      </c>
      <c r="B764" s="6">
        <v>45360</v>
      </c>
      <c r="C764" t="s">
        <v>853</v>
      </c>
      <c r="D764" t="s">
        <v>113</v>
      </c>
      <c r="E764" t="s">
        <v>7</v>
      </c>
      <c r="F764">
        <v>1</v>
      </c>
      <c r="G764">
        <v>928.72</v>
      </c>
      <c r="H764">
        <v>0.1</v>
      </c>
      <c r="I764" t="s">
        <v>52</v>
      </c>
      <c r="J764">
        <v>835.84800000000007</v>
      </c>
    </row>
    <row r="765" spans="1:10" x14ac:dyDescent="0.25">
      <c r="A765" t="s">
        <v>1304</v>
      </c>
      <c r="B765" s="6">
        <v>45499</v>
      </c>
      <c r="C765" t="s">
        <v>615</v>
      </c>
      <c r="D765" t="s">
        <v>471</v>
      </c>
      <c r="E765" t="s">
        <v>25</v>
      </c>
      <c r="F765">
        <v>3</v>
      </c>
      <c r="G765">
        <v>217.22</v>
      </c>
      <c r="H765">
        <v>0.06</v>
      </c>
      <c r="I765" t="s">
        <v>45</v>
      </c>
      <c r="J765">
        <v>612.56039999999996</v>
      </c>
    </row>
    <row r="766" spans="1:10" x14ac:dyDescent="0.25">
      <c r="A766" t="s">
        <v>1305</v>
      </c>
      <c r="B766" s="6">
        <v>45745</v>
      </c>
      <c r="C766" t="s">
        <v>403</v>
      </c>
      <c r="D766" t="s">
        <v>73</v>
      </c>
      <c r="E766" t="s">
        <v>10</v>
      </c>
      <c r="F766">
        <v>1</v>
      </c>
      <c r="G766">
        <v>387.99</v>
      </c>
      <c r="H766">
        <v>0.3</v>
      </c>
      <c r="I766" t="s">
        <v>41</v>
      </c>
      <c r="J766">
        <v>271.59300000000002</v>
      </c>
    </row>
    <row r="767" spans="1:10" x14ac:dyDescent="0.25">
      <c r="A767" t="s">
        <v>1306</v>
      </c>
      <c r="B767" s="6">
        <v>45718</v>
      </c>
      <c r="C767" t="s">
        <v>106</v>
      </c>
      <c r="D767" t="s">
        <v>750</v>
      </c>
      <c r="E767" t="s">
        <v>13</v>
      </c>
      <c r="F767">
        <v>4</v>
      </c>
      <c r="G767">
        <v>186.24</v>
      </c>
      <c r="H767">
        <v>0.23</v>
      </c>
      <c r="I767" t="s">
        <v>41</v>
      </c>
      <c r="J767">
        <v>573.61920000000009</v>
      </c>
    </row>
    <row r="768" spans="1:10" x14ac:dyDescent="0.25">
      <c r="A768" t="s">
        <v>1307</v>
      </c>
      <c r="B768" s="6">
        <v>45454</v>
      </c>
      <c r="C768" t="s">
        <v>814</v>
      </c>
      <c r="D768" t="s">
        <v>190</v>
      </c>
      <c r="E768" t="s">
        <v>15</v>
      </c>
      <c r="F768">
        <v>4</v>
      </c>
      <c r="G768">
        <v>609.05999999999995</v>
      </c>
      <c r="H768">
        <v>0.22</v>
      </c>
      <c r="I768" t="s">
        <v>52</v>
      </c>
      <c r="J768">
        <v>1900.2672</v>
      </c>
    </row>
    <row r="769" spans="1:10" x14ac:dyDescent="0.25">
      <c r="A769" t="s">
        <v>1308</v>
      </c>
      <c r="B769" s="6">
        <v>45434</v>
      </c>
      <c r="C769" t="s">
        <v>501</v>
      </c>
      <c r="D769" t="s">
        <v>70</v>
      </c>
      <c r="E769" t="s">
        <v>18</v>
      </c>
      <c r="F769">
        <v>1</v>
      </c>
      <c r="G769">
        <v>827.91</v>
      </c>
      <c r="H769">
        <v>0.21</v>
      </c>
      <c r="I769" t="s">
        <v>45</v>
      </c>
      <c r="J769">
        <v>654.0489</v>
      </c>
    </row>
    <row r="770" spans="1:10" x14ac:dyDescent="0.25">
      <c r="A770" t="s">
        <v>1309</v>
      </c>
      <c r="B770" s="6">
        <v>45486</v>
      </c>
      <c r="C770" t="s">
        <v>245</v>
      </c>
      <c r="D770" t="s">
        <v>241</v>
      </c>
      <c r="E770" t="s">
        <v>7</v>
      </c>
      <c r="F770">
        <v>1</v>
      </c>
      <c r="G770">
        <v>303.79000000000002</v>
      </c>
      <c r="H770">
        <v>0.24</v>
      </c>
      <c r="I770" t="s">
        <v>45</v>
      </c>
      <c r="J770">
        <v>230.88040000000001</v>
      </c>
    </row>
    <row r="771" spans="1:10" x14ac:dyDescent="0.25">
      <c r="A771" t="s">
        <v>1310</v>
      </c>
      <c r="B771" s="6">
        <v>45902</v>
      </c>
      <c r="C771" t="s">
        <v>745</v>
      </c>
      <c r="D771" t="s">
        <v>613</v>
      </c>
      <c r="E771" t="s">
        <v>13</v>
      </c>
      <c r="F771">
        <v>2</v>
      </c>
      <c r="G771">
        <v>365.91</v>
      </c>
      <c r="H771">
        <v>0.14000000000000001</v>
      </c>
      <c r="I771" t="s">
        <v>52</v>
      </c>
      <c r="J771">
        <v>629.36520000000007</v>
      </c>
    </row>
    <row r="772" spans="1:10" x14ac:dyDescent="0.25">
      <c r="A772" t="s">
        <v>1311</v>
      </c>
      <c r="B772" s="6">
        <v>45762</v>
      </c>
      <c r="C772" t="s">
        <v>536</v>
      </c>
      <c r="D772" t="s">
        <v>293</v>
      </c>
      <c r="E772" t="s">
        <v>24</v>
      </c>
      <c r="F772">
        <v>3</v>
      </c>
      <c r="G772">
        <v>852.72</v>
      </c>
      <c r="H772">
        <v>0.16</v>
      </c>
      <c r="I772" t="s">
        <v>41</v>
      </c>
      <c r="J772">
        <v>2148.8544000000002</v>
      </c>
    </row>
    <row r="773" spans="1:10" x14ac:dyDescent="0.25">
      <c r="A773" t="s">
        <v>1312</v>
      </c>
      <c r="B773" s="6">
        <v>45752</v>
      </c>
      <c r="C773" t="s">
        <v>1313</v>
      </c>
      <c r="D773" t="s">
        <v>147</v>
      </c>
      <c r="E773" t="s">
        <v>11</v>
      </c>
      <c r="F773">
        <v>1</v>
      </c>
      <c r="G773">
        <v>768.25</v>
      </c>
      <c r="H773">
        <v>0.18</v>
      </c>
      <c r="I773" t="s">
        <v>41</v>
      </c>
      <c r="J773">
        <v>629.96500000000003</v>
      </c>
    </row>
    <row r="774" spans="1:10" x14ac:dyDescent="0.25">
      <c r="A774" t="s">
        <v>1314</v>
      </c>
      <c r="B774" s="6">
        <v>45254</v>
      </c>
      <c r="C774" t="s">
        <v>1315</v>
      </c>
      <c r="D774" t="s">
        <v>444</v>
      </c>
      <c r="E774" t="s">
        <v>26</v>
      </c>
      <c r="F774">
        <v>2</v>
      </c>
      <c r="G774">
        <v>318.62</v>
      </c>
      <c r="H774">
        <v>0.02</v>
      </c>
      <c r="I774" t="s">
        <v>52</v>
      </c>
      <c r="J774">
        <v>624.49519999999995</v>
      </c>
    </row>
    <row r="775" spans="1:10" x14ac:dyDescent="0.25">
      <c r="A775" t="s">
        <v>1316</v>
      </c>
      <c r="B775" s="6">
        <v>45683</v>
      </c>
      <c r="C775" t="s">
        <v>543</v>
      </c>
      <c r="D775" t="s">
        <v>51</v>
      </c>
      <c r="E775" t="s">
        <v>9</v>
      </c>
      <c r="F775">
        <v>4</v>
      </c>
      <c r="G775">
        <v>402.11</v>
      </c>
      <c r="H775">
        <v>0.14000000000000001</v>
      </c>
      <c r="I775" t="s">
        <v>45</v>
      </c>
      <c r="J775">
        <v>1383.2583999999999</v>
      </c>
    </row>
    <row r="776" spans="1:10" x14ac:dyDescent="0.25">
      <c r="A776" t="s">
        <v>1317</v>
      </c>
      <c r="B776" s="6">
        <v>45804</v>
      </c>
      <c r="C776" t="s">
        <v>202</v>
      </c>
      <c r="D776" t="s">
        <v>639</v>
      </c>
      <c r="E776" t="s">
        <v>24</v>
      </c>
      <c r="F776">
        <v>3</v>
      </c>
      <c r="G776">
        <v>846.31</v>
      </c>
      <c r="H776">
        <v>0.18</v>
      </c>
      <c r="I776" t="s">
        <v>52</v>
      </c>
      <c r="J776">
        <v>2081.9225999999999</v>
      </c>
    </row>
    <row r="777" spans="1:10" x14ac:dyDescent="0.25">
      <c r="A777" t="s">
        <v>1318</v>
      </c>
      <c r="B777" s="6">
        <v>45821</v>
      </c>
      <c r="C777" t="s">
        <v>225</v>
      </c>
      <c r="D777" t="s">
        <v>152</v>
      </c>
      <c r="E777" t="s">
        <v>21</v>
      </c>
      <c r="F777">
        <v>1</v>
      </c>
      <c r="G777">
        <v>269.94</v>
      </c>
      <c r="H777">
        <v>7.0000000000000007E-2</v>
      </c>
      <c r="I777" t="s">
        <v>52</v>
      </c>
      <c r="J777">
        <v>251.04419999999999</v>
      </c>
    </row>
    <row r="778" spans="1:10" x14ac:dyDescent="0.25">
      <c r="A778" t="s">
        <v>1319</v>
      </c>
      <c r="B778" s="6">
        <v>45472</v>
      </c>
      <c r="C778" t="s">
        <v>748</v>
      </c>
      <c r="D778" t="s">
        <v>187</v>
      </c>
      <c r="E778" t="s">
        <v>11</v>
      </c>
      <c r="F778">
        <v>3</v>
      </c>
      <c r="G778">
        <v>909.25</v>
      </c>
      <c r="H778">
        <v>0.28999999999999998</v>
      </c>
      <c r="I778" t="s">
        <v>52</v>
      </c>
      <c r="J778">
        <v>1936.7025000000001</v>
      </c>
    </row>
    <row r="779" spans="1:10" x14ac:dyDescent="0.25">
      <c r="A779" t="s">
        <v>1320</v>
      </c>
      <c r="B779" s="6">
        <v>45331</v>
      </c>
      <c r="C779" t="s">
        <v>1321</v>
      </c>
      <c r="D779" t="s">
        <v>251</v>
      </c>
      <c r="E779" t="s">
        <v>19</v>
      </c>
      <c r="F779">
        <v>2</v>
      </c>
      <c r="G779">
        <v>229.81</v>
      </c>
      <c r="H779">
        <v>0.21</v>
      </c>
      <c r="I779" t="s">
        <v>52</v>
      </c>
      <c r="J779">
        <v>363.09980000000002</v>
      </c>
    </row>
    <row r="780" spans="1:10" x14ac:dyDescent="0.25">
      <c r="A780" t="s">
        <v>1322</v>
      </c>
      <c r="B780" s="6">
        <v>45451</v>
      </c>
      <c r="C780" t="s">
        <v>229</v>
      </c>
      <c r="D780" t="s">
        <v>170</v>
      </c>
      <c r="E780" t="s">
        <v>22</v>
      </c>
      <c r="F780">
        <v>3</v>
      </c>
      <c r="G780">
        <v>442.36</v>
      </c>
      <c r="H780">
        <v>0.06</v>
      </c>
      <c r="I780" t="s">
        <v>45</v>
      </c>
      <c r="J780">
        <v>1247.4552000000001</v>
      </c>
    </row>
    <row r="781" spans="1:10" x14ac:dyDescent="0.25">
      <c r="A781" t="s">
        <v>1323</v>
      </c>
      <c r="B781" s="6">
        <v>45386</v>
      </c>
      <c r="C781" t="s">
        <v>97</v>
      </c>
      <c r="D781" t="s">
        <v>273</v>
      </c>
      <c r="E781" t="s">
        <v>10</v>
      </c>
      <c r="F781">
        <v>3</v>
      </c>
      <c r="G781">
        <v>413.74</v>
      </c>
      <c r="H781">
        <v>0.01</v>
      </c>
      <c r="I781" t="s">
        <v>41</v>
      </c>
      <c r="J781">
        <v>1228.8078</v>
      </c>
    </row>
    <row r="782" spans="1:10" x14ac:dyDescent="0.25">
      <c r="A782" t="s">
        <v>1324</v>
      </c>
      <c r="B782" s="6">
        <v>45477</v>
      </c>
      <c r="C782" t="s">
        <v>353</v>
      </c>
      <c r="D782" t="s">
        <v>184</v>
      </c>
      <c r="E782" t="s">
        <v>21</v>
      </c>
      <c r="F782">
        <v>4</v>
      </c>
      <c r="G782">
        <v>79.75</v>
      </c>
      <c r="H782">
        <v>0.18</v>
      </c>
      <c r="I782" t="s">
        <v>45</v>
      </c>
      <c r="J782">
        <v>261.58</v>
      </c>
    </row>
    <row r="783" spans="1:10" x14ac:dyDescent="0.25">
      <c r="A783" t="s">
        <v>1325</v>
      </c>
      <c r="B783" s="6">
        <v>45433</v>
      </c>
      <c r="C783" t="s">
        <v>531</v>
      </c>
      <c r="D783" t="s">
        <v>190</v>
      </c>
      <c r="E783" t="s">
        <v>19</v>
      </c>
      <c r="F783">
        <v>4</v>
      </c>
      <c r="G783">
        <v>95.06</v>
      </c>
      <c r="H783">
        <v>0.03</v>
      </c>
      <c r="I783" t="s">
        <v>41</v>
      </c>
      <c r="J783">
        <v>368.83280000000002</v>
      </c>
    </row>
    <row r="784" spans="1:10" x14ac:dyDescent="0.25">
      <c r="A784" t="s">
        <v>1326</v>
      </c>
      <c r="B784" s="6">
        <v>45759</v>
      </c>
      <c r="C784" t="s">
        <v>192</v>
      </c>
      <c r="D784" t="s">
        <v>119</v>
      </c>
      <c r="E784" t="s">
        <v>14</v>
      </c>
      <c r="F784">
        <v>4</v>
      </c>
      <c r="G784">
        <v>107.08</v>
      </c>
      <c r="H784">
        <v>0.27</v>
      </c>
      <c r="I784" t="s">
        <v>52</v>
      </c>
      <c r="J784">
        <v>312.67360000000002</v>
      </c>
    </row>
    <row r="785" spans="1:10" x14ac:dyDescent="0.25">
      <c r="A785" t="s">
        <v>1327</v>
      </c>
      <c r="B785" s="6">
        <v>45794</v>
      </c>
      <c r="C785" t="s">
        <v>1328</v>
      </c>
      <c r="D785" t="s">
        <v>67</v>
      </c>
      <c r="E785" t="s">
        <v>25</v>
      </c>
      <c r="F785">
        <v>1</v>
      </c>
      <c r="G785">
        <v>873.18</v>
      </c>
      <c r="H785">
        <v>0.03</v>
      </c>
      <c r="I785" t="s">
        <v>52</v>
      </c>
      <c r="J785">
        <v>846.98459999999989</v>
      </c>
    </row>
    <row r="786" spans="1:10" x14ac:dyDescent="0.25">
      <c r="A786" t="s">
        <v>1329</v>
      </c>
      <c r="B786" s="6">
        <v>45764</v>
      </c>
      <c r="C786" t="s">
        <v>443</v>
      </c>
      <c r="D786" t="s">
        <v>64</v>
      </c>
      <c r="E786" t="s">
        <v>25</v>
      </c>
      <c r="F786">
        <v>1</v>
      </c>
      <c r="G786">
        <v>914.75</v>
      </c>
      <c r="H786">
        <v>0.1</v>
      </c>
      <c r="I786" t="s">
        <v>52</v>
      </c>
      <c r="J786">
        <v>823.27499999999998</v>
      </c>
    </row>
    <row r="787" spans="1:10" x14ac:dyDescent="0.25">
      <c r="A787" t="s">
        <v>1330</v>
      </c>
      <c r="B787" s="6">
        <v>45279</v>
      </c>
      <c r="C787" t="s">
        <v>543</v>
      </c>
      <c r="D787" t="s">
        <v>418</v>
      </c>
      <c r="E787" t="s">
        <v>20</v>
      </c>
      <c r="F787">
        <v>4</v>
      </c>
      <c r="G787">
        <v>457.33</v>
      </c>
      <c r="H787">
        <v>0.1</v>
      </c>
      <c r="I787" t="s">
        <v>41</v>
      </c>
      <c r="J787">
        <v>1646.3879999999999</v>
      </c>
    </row>
    <row r="788" spans="1:10" x14ac:dyDescent="0.25">
      <c r="A788" t="s">
        <v>1331</v>
      </c>
      <c r="B788" s="6">
        <v>45602</v>
      </c>
      <c r="C788" t="s">
        <v>1332</v>
      </c>
      <c r="D788" t="s">
        <v>67</v>
      </c>
      <c r="E788" t="s">
        <v>10</v>
      </c>
      <c r="F788">
        <v>3</v>
      </c>
      <c r="G788">
        <v>761.88</v>
      </c>
      <c r="H788">
        <v>0.23</v>
      </c>
      <c r="I788" t="s">
        <v>45</v>
      </c>
      <c r="J788">
        <v>1759.9428</v>
      </c>
    </row>
    <row r="789" spans="1:10" x14ac:dyDescent="0.25">
      <c r="A789" t="s">
        <v>1333</v>
      </c>
      <c r="B789" s="6">
        <v>45793</v>
      </c>
      <c r="C789" t="s">
        <v>1191</v>
      </c>
      <c r="D789" t="s">
        <v>613</v>
      </c>
      <c r="E789" t="s">
        <v>26</v>
      </c>
      <c r="F789">
        <v>4</v>
      </c>
      <c r="G789">
        <v>122.87</v>
      </c>
      <c r="H789">
        <v>0.13</v>
      </c>
      <c r="I789" t="s">
        <v>41</v>
      </c>
      <c r="J789">
        <v>427.58760000000001</v>
      </c>
    </row>
    <row r="790" spans="1:10" x14ac:dyDescent="0.25">
      <c r="A790" t="s">
        <v>1334</v>
      </c>
      <c r="B790" s="6">
        <v>45778</v>
      </c>
      <c r="C790" t="s">
        <v>1335</v>
      </c>
      <c r="D790" t="s">
        <v>418</v>
      </c>
      <c r="E790" t="s">
        <v>11</v>
      </c>
      <c r="F790">
        <v>4</v>
      </c>
      <c r="G790">
        <v>753</v>
      </c>
      <c r="H790">
        <v>0.28000000000000003</v>
      </c>
      <c r="I790" t="s">
        <v>52</v>
      </c>
      <c r="J790">
        <v>2168.64</v>
      </c>
    </row>
    <row r="791" spans="1:10" x14ac:dyDescent="0.25">
      <c r="A791" t="s">
        <v>1336</v>
      </c>
      <c r="B791" s="6">
        <v>45325</v>
      </c>
      <c r="C791" t="s">
        <v>766</v>
      </c>
      <c r="D791" t="s">
        <v>116</v>
      </c>
      <c r="E791" t="s">
        <v>12</v>
      </c>
      <c r="F791">
        <v>2</v>
      </c>
      <c r="G791">
        <v>788.05</v>
      </c>
      <c r="H791">
        <v>0.21</v>
      </c>
      <c r="I791" t="s">
        <v>41</v>
      </c>
      <c r="J791">
        <v>1245.1189999999999</v>
      </c>
    </row>
    <row r="792" spans="1:10" x14ac:dyDescent="0.25">
      <c r="A792" t="s">
        <v>1337</v>
      </c>
      <c r="B792" s="6">
        <v>45875</v>
      </c>
      <c r="C792" t="s">
        <v>456</v>
      </c>
      <c r="D792" t="s">
        <v>389</v>
      </c>
      <c r="E792" t="s">
        <v>17</v>
      </c>
      <c r="F792">
        <v>2</v>
      </c>
      <c r="G792">
        <v>807.1</v>
      </c>
      <c r="H792">
        <v>0.28999999999999998</v>
      </c>
      <c r="I792" t="s">
        <v>41</v>
      </c>
      <c r="J792">
        <v>1146.0820000000001</v>
      </c>
    </row>
    <row r="793" spans="1:10" x14ac:dyDescent="0.25">
      <c r="A793" t="s">
        <v>1338</v>
      </c>
      <c r="B793" s="6">
        <v>45320</v>
      </c>
      <c r="C793" t="s">
        <v>617</v>
      </c>
      <c r="D793" t="s">
        <v>341</v>
      </c>
      <c r="E793" t="s">
        <v>8</v>
      </c>
      <c r="F793">
        <v>2</v>
      </c>
      <c r="G793">
        <v>443.09</v>
      </c>
      <c r="H793">
        <v>0.02</v>
      </c>
      <c r="I793" t="s">
        <v>45</v>
      </c>
      <c r="J793">
        <v>868.45639999999992</v>
      </c>
    </row>
    <row r="794" spans="1:10" x14ac:dyDescent="0.25">
      <c r="A794" t="s">
        <v>1339</v>
      </c>
      <c r="B794" s="6">
        <v>45870</v>
      </c>
      <c r="C794" t="s">
        <v>667</v>
      </c>
      <c r="D794" t="s">
        <v>205</v>
      </c>
      <c r="E794" t="s">
        <v>22</v>
      </c>
      <c r="F794">
        <v>1</v>
      </c>
      <c r="G794">
        <v>512.16</v>
      </c>
      <c r="H794">
        <v>0.02</v>
      </c>
      <c r="I794" t="s">
        <v>52</v>
      </c>
      <c r="J794">
        <v>501.91680000000002</v>
      </c>
    </row>
    <row r="795" spans="1:10" x14ac:dyDescent="0.25">
      <c r="A795" t="s">
        <v>1340</v>
      </c>
      <c r="B795" s="6">
        <v>45577</v>
      </c>
      <c r="C795" t="s">
        <v>788</v>
      </c>
      <c r="D795" t="s">
        <v>576</v>
      </c>
      <c r="E795" t="s">
        <v>25</v>
      </c>
      <c r="F795">
        <v>2</v>
      </c>
      <c r="G795">
        <v>602.54999999999995</v>
      </c>
      <c r="H795">
        <v>0.23</v>
      </c>
      <c r="I795" t="s">
        <v>52</v>
      </c>
      <c r="J795">
        <v>927.92699999999991</v>
      </c>
    </row>
    <row r="796" spans="1:10" x14ac:dyDescent="0.25">
      <c r="A796" t="s">
        <v>1341</v>
      </c>
      <c r="B796" s="6">
        <v>45745</v>
      </c>
      <c r="C796" t="s">
        <v>356</v>
      </c>
      <c r="D796" t="s">
        <v>312</v>
      </c>
      <c r="E796" t="s">
        <v>7</v>
      </c>
      <c r="F796">
        <v>3</v>
      </c>
      <c r="G796">
        <v>846.19</v>
      </c>
      <c r="H796">
        <v>0.09</v>
      </c>
      <c r="I796" t="s">
        <v>52</v>
      </c>
      <c r="J796">
        <v>2310.0987</v>
      </c>
    </row>
    <row r="797" spans="1:10" x14ac:dyDescent="0.25">
      <c r="A797" t="s">
        <v>1342</v>
      </c>
      <c r="B797" s="6">
        <v>45772</v>
      </c>
      <c r="C797" t="s">
        <v>629</v>
      </c>
      <c r="D797" t="s">
        <v>107</v>
      </c>
      <c r="E797" t="s">
        <v>15</v>
      </c>
      <c r="F797">
        <v>1</v>
      </c>
      <c r="G797">
        <v>506.73</v>
      </c>
      <c r="H797">
        <v>0.28999999999999998</v>
      </c>
      <c r="I797" t="s">
        <v>41</v>
      </c>
      <c r="J797">
        <v>359.7783</v>
      </c>
    </row>
    <row r="798" spans="1:10" x14ac:dyDescent="0.25">
      <c r="A798" t="s">
        <v>1343</v>
      </c>
      <c r="B798" s="6">
        <v>45299</v>
      </c>
      <c r="C798" t="s">
        <v>1344</v>
      </c>
      <c r="D798" t="s">
        <v>354</v>
      </c>
      <c r="E798" t="s">
        <v>23</v>
      </c>
      <c r="F798">
        <v>1</v>
      </c>
      <c r="G798">
        <v>408.66</v>
      </c>
      <c r="H798">
        <v>0.13</v>
      </c>
      <c r="I798" t="s">
        <v>52</v>
      </c>
      <c r="J798">
        <v>355.5342</v>
      </c>
    </row>
    <row r="799" spans="1:10" x14ac:dyDescent="0.25">
      <c r="A799" t="s">
        <v>1345</v>
      </c>
      <c r="B799" s="6">
        <v>45447</v>
      </c>
      <c r="C799" t="s">
        <v>1346</v>
      </c>
      <c r="D799" t="s">
        <v>341</v>
      </c>
      <c r="E799" t="s">
        <v>24</v>
      </c>
      <c r="F799">
        <v>3</v>
      </c>
      <c r="G799">
        <v>170.48</v>
      </c>
      <c r="H799">
        <v>0.06</v>
      </c>
      <c r="I799" t="s">
        <v>52</v>
      </c>
      <c r="J799">
        <v>480.75359999999989</v>
      </c>
    </row>
    <row r="800" spans="1:10" x14ac:dyDescent="0.25">
      <c r="A800" t="s">
        <v>1347</v>
      </c>
      <c r="B800" s="6">
        <v>45717</v>
      </c>
      <c r="C800" t="s">
        <v>295</v>
      </c>
      <c r="D800" t="s">
        <v>750</v>
      </c>
      <c r="E800" t="s">
        <v>16</v>
      </c>
      <c r="F800">
        <v>1</v>
      </c>
      <c r="G800">
        <v>423.48</v>
      </c>
      <c r="H800">
        <v>0.18</v>
      </c>
      <c r="I800" t="s">
        <v>45</v>
      </c>
      <c r="J800">
        <v>347.25360000000012</v>
      </c>
    </row>
    <row r="801" spans="1:10" x14ac:dyDescent="0.25">
      <c r="A801" t="s">
        <v>1348</v>
      </c>
      <c r="B801" s="6">
        <v>45213</v>
      </c>
      <c r="C801" t="s">
        <v>1009</v>
      </c>
      <c r="D801" t="s">
        <v>444</v>
      </c>
      <c r="E801" t="s">
        <v>18</v>
      </c>
      <c r="F801">
        <v>4</v>
      </c>
      <c r="G801">
        <v>23.57</v>
      </c>
      <c r="H801">
        <v>0.1</v>
      </c>
      <c r="I801" t="s">
        <v>41</v>
      </c>
      <c r="J801">
        <v>84.852000000000004</v>
      </c>
    </row>
    <row r="802" spans="1:10" x14ac:dyDescent="0.25">
      <c r="A802" t="s">
        <v>1349</v>
      </c>
      <c r="B802" s="6">
        <v>45837</v>
      </c>
      <c r="C802" t="s">
        <v>115</v>
      </c>
      <c r="D802" t="s">
        <v>312</v>
      </c>
      <c r="E802" t="s">
        <v>25</v>
      </c>
      <c r="F802">
        <v>2</v>
      </c>
      <c r="G802">
        <v>953.26</v>
      </c>
      <c r="H802">
        <v>0.1</v>
      </c>
      <c r="I802" t="s">
        <v>52</v>
      </c>
      <c r="J802">
        <v>1715.8679999999999</v>
      </c>
    </row>
    <row r="803" spans="1:10" x14ac:dyDescent="0.25">
      <c r="A803" t="s">
        <v>1350</v>
      </c>
      <c r="B803" s="6">
        <v>45277</v>
      </c>
      <c r="C803" t="s">
        <v>797</v>
      </c>
      <c r="D803" t="s">
        <v>418</v>
      </c>
      <c r="E803" t="s">
        <v>14</v>
      </c>
      <c r="F803">
        <v>3</v>
      </c>
      <c r="G803">
        <v>405.13</v>
      </c>
      <c r="H803">
        <v>0.14000000000000001</v>
      </c>
      <c r="I803" t="s">
        <v>52</v>
      </c>
      <c r="J803">
        <v>1045.2354</v>
      </c>
    </row>
    <row r="804" spans="1:10" x14ac:dyDescent="0.25">
      <c r="A804" t="s">
        <v>1351</v>
      </c>
      <c r="B804" s="6">
        <v>45248</v>
      </c>
      <c r="C804" t="s">
        <v>1091</v>
      </c>
      <c r="D804" t="s">
        <v>692</v>
      </c>
      <c r="E804" t="s">
        <v>11</v>
      </c>
      <c r="F804">
        <v>2</v>
      </c>
      <c r="G804">
        <v>333.83</v>
      </c>
      <c r="H804">
        <v>0.26</v>
      </c>
      <c r="I804" t="s">
        <v>45</v>
      </c>
      <c r="J804">
        <v>494.0684</v>
      </c>
    </row>
    <row r="805" spans="1:10" x14ac:dyDescent="0.25">
      <c r="A805" t="s">
        <v>1352</v>
      </c>
      <c r="B805" s="6">
        <v>45741</v>
      </c>
      <c r="C805" t="s">
        <v>596</v>
      </c>
      <c r="D805" t="s">
        <v>251</v>
      </c>
      <c r="E805" t="s">
        <v>10</v>
      </c>
      <c r="F805">
        <v>2</v>
      </c>
      <c r="G805">
        <v>727.18</v>
      </c>
      <c r="H805">
        <v>0.22</v>
      </c>
      <c r="I805" t="s">
        <v>45</v>
      </c>
      <c r="J805">
        <v>1134.4007999999999</v>
      </c>
    </row>
    <row r="806" spans="1:10" x14ac:dyDescent="0.25">
      <c r="A806" t="s">
        <v>1353</v>
      </c>
      <c r="B806" s="6">
        <v>45778</v>
      </c>
      <c r="C806" t="s">
        <v>1354</v>
      </c>
      <c r="D806" t="s">
        <v>116</v>
      </c>
      <c r="E806" t="s">
        <v>17</v>
      </c>
      <c r="F806">
        <v>2</v>
      </c>
      <c r="G806">
        <v>516.02</v>
      </c>
      <c r="H806">
        <v>0.19</v>
      </c>
      <c r="I806" t="s">
        <v>52</v>
      </c>
      <c r="J806">
        <v>835.95240000000001</v>
      </c>
    </row>
    <row r="807" spans="1:10" x14ac:dyDescent="0.25">
      <c r="A807" t="s">
        <v>1355</v>
      </c>
      <c r="B807" s="6">
        <v>45361</v>
      </c>
      <c r="C807" t="s">
        <v>388</v>
      </c>
      <c r="D807" t="s">
        <v>312</v>
      </c>
      <c r="E807" t="s">
        <v>18</v>
      </c>
      <c r="F807">
        <v>2</v>
      </c>
      <c r="G807">
        <v>705.61</v>
      </c>
      <c r="H807">
        <v>0.28000000000000003</v>
      </c>
      <c r="I807" t="s">
        <v>41</v>
      </c>
      <c r="J807">
        <v>1016.0784</v>
      </c>
    </row>
    <row r="808" spans="1:10" x14ac:dyDescent="0.25">
      <c r="A808" t="s">
        <v>1356</v>
      </c>
      <c r="B808" s="6">
        <v>45414</v>
      </c>
      <c r="C808" t="s">
        <v>545</v>
      </c>
      <c r="D808" t="s">
        <v>639</v>
      </c>
      <c r="E808" t="s">
        <v>15</v>
      </c>
      <c r="F808">
        <v>3</v>
      </c>
      <c r="G808">
        <v>654.47</v>
      </c>
      <c r="H808">
        <v>0.18</v>
      </c>
      <c r="I808" t="s">
        <v>52</v>
      </c>
      <c r="J808">
        <v>1609.9962</v>
      </c>
    </row>
    <row r="809" spans="1:10" x14ac:dyDescent="0.25">
      <c r="A809" t="s">
        <v>1357</v>
      </c>
      <c r="B809" s="6">
        <v>45734</v>
      </c>
      <c r="C809" t="s">
        <v>375</v>
      </c>
      <c r="D809" t="s">
        <v>79</v>
      </c>
      <c r="E809" t="s">
        <v>22</v>
      </c>
      <c r="F809">
        <v>2</v>
      </c>
      <c r="G809">
        <v>315.27</v>
      </c>
      <c r="H809">
        <v>0.23</v>
      </c>
      <c r="I809" t="s">
        <v>41</v>
      </c>
      <c r="J809">
        <v>485.51580000000001</v>
      </c>
    </row>
    <row r="810" spans="1:10" x14ac:dyDescent="0.25">
      <c r="A810" t="s">
        <v>1358</v>
      </c>
      <c r="B810" s="6">
        <v>45623</v>
      </c>
      <c r="C810" t="s">
        <v>726</v>
      </c>
      <c r="D810" t="s">
        <v>411</v>
      </c>
      <c r="E810" t="s">
        <v>9</v>
      </c>
      <c r="F810">
        <v>1</v>
      </c>
      <c r="G810">
        <v>974.47</v>
      </c>
      <c r="H810">
        <v>0.05</v>
      </c>
      <c r="I810" t="s">
        <v>41</v>
      </c>
      <c r="J810">
        <v>925.74649999999997</v>
      </c>
    </row>
    <row r="811" spans="1:10" x14ac:dyDescent="0.25">
      <c r="A811" t="s">
        <v>1359</v>
      </c>
      <c r="B811" s="6">
        <v>45340</v>
      </c>
      <c r="C811" t="s">
        <v>326</v>
      </c>
      <c r="D811" t="s">
        <v>692</v>
      </c>
      <c r="E811" t="s">
        <v>11</v>
      </c>
      <c r="F811">
        <v>2</v>
      </c>
      <c r="G811">
        <v>803.3</v>
      </c>
      <c r="H811">
        <v>0.17</v>
      </c>
      <c r="I811" t="s">
        <v>41</v>
      </c>
      <c r="J811">
        <v>1333.4780000000001</v>
      </c>
    </row>
    <row r="812" spans="1:10" x14ac:dyDescent="0.25">
      <c r="A812" t="s">
        <v>1360</v>
      </c>
      <c r="B812" s="6">
        <v>45447</v>
      </c>
      <c r="C812" t="s">
        <v>588</v>
      </c>
      <c r="D812" t="s">
        <v>692</v>
      </c>
      <c r="E812" t="s">
        <v>17</v>
      </c>
      <c r="F812">
        <v>4</v>
      </c>
      <c r="G812">
        <v>863.87</v>
      </c>
      <c r="H812">
        <v>0.21</v>
      </c>
      <c r="I812" t="s">
        <v>52</v>
      </c>
      <c r="J812">
        <v>2729.8292000000001</v>
      </c>
    </row>
    <row r="813" spans="1:10" x14ac:dyDescent="0.25">
      <c r="A813" t="s">
        <v>1361</v>
      </c>
      <c r="B813" s="6">
        <v>45513</v>
      </c>
      <c r="C813" t="s">
        <v>776</v>
      </c>
      <c r="D813" t="s">
        <v>296</v>
      </c>
      <c r="E813" t="s">
        <v>25</v>
      </c>
      <c r="F813">
        <v>1</v>
      </c>
      <c r="G813">
        <v>450.11</v>
      </c>
      <c r="H813">
        <v>0.17</v>
      </c>
      <c r="I813" t="s">
        <v>41</v>
      </c>
      <c r="J813">
        <v>373.59129999999999</v>
      </c>
    </row>
    <row r="814" spans="1:10" x14ac:dyDescent="0.25">
      <c r="A814" t="s">
        <v>1362</v>
      </c>
      <c r="B814" s="6">
        <v>45486</v>
      </c>
      <c r="C814" t="s">
        <v>1363</v>
      </c>
      <c r="D814" t="s">
        <v>573</v>
      </c>
      <c r="E814" t="s">
        <v>20</v>
      </c>
      <c r="F814">
        <v>1</v>
      </c>
      <c r="G814">
        <v>289.82</v>
      </c>
      <c r="H814">
        <v>0.18</v>
      </c>
      <c r="I814" t="s">
        <v>52</v>
      </c>
      <c r="J814">
        <v>237.6524</v>
      </c>
    </row>
    <row r="815" spans="1:10" x14ac:dyDescent="0.25">
      <c r="A815" t="s">
        <v>1364</v>
      </c>
      <c r="B815" s="6">
        <v>45890</v>
      </c>
      <c r="C815" t="s">
        <v>475</v>
      </c>
      <c r="D815" t="s">
        <v>289</v>
      </c>
      <c r="E815" t="s">
        <v>17</v>
      </c>
      <c r="F815">
        <v>4</v>
      </c>
      <c r="G815">
        <v>250.64</v>
      </c>
      <c r="H815">
        <v>0.1</v>
      </c>
      <c r="I815" t="s">
        <v>45</v>
      </c>
      <c r="J815">
        <v>902.30399999999997</v>
      </c>
    </row>
    <row r="816" spans="1:10" x14ac:dyDescent="0.25">
      <c r="A816" t="s">
        <v>1365</v>
      </c>
      <c r="B816" s="6">
        <v>45876</v>
      </c>
      <c r="C816" t="s">
        <v>283</v>
      </c>
      <c r="D816" t="s">
        <v>107</v>
      </c>
      <c r="E816" t="s">
        <v>26</v>
      </c>
      <c r="F816">
        <v>4</v>
      </c>
      <c r="G816">
        <v>373.49</v>
      </c>
      <c r="H816">
        <v>0.16</v>
      </c>
      <c r="I816" t="s">
        <v>52</v>
      </c>
      <c r="J816">
        <v>1254.9264000000001</v>
      </c>
    </row>
    <row r="817" spans="1:10" x14ac:dyDescent="0.25">
      <c r="A817" t="s">
        <v>1366</v>
      </c>
      <c r="B817" s="6">
        <v>45398</v>
      </c>
      <c r="C817" t="s">
        <v>450</v>
      </c>
      <c r="D817" t="s">
        <v>284</v>
      </c>
      <c r="E817" t="s">
        <v>16</v>
      </c>
      <c r="F817">
        <v>4</v>
      </c>
      <c r="G817">
        <v>348.91</v>
      </c>
      <c r="H817">
        <v>0.18</v>
      </c>
      <c r="I817" t="s">
        <v>45</v>
      </c>
      <c r="J817">
        <v>1144.4248</v>
      </c>
    </row>
    <row r="818" spans="1:10" x14ac:dyDescent="0.25">
      <c r="A818" t="s">
        <v>1367</v>
      </c>
      <c r="B818" s="6">
        <v>45390</v>
      </c>
      <c r="C818" t="s">
        <v>1346</v>
      </c>
      <c r="D818" t="s">
        <v>152</v>
      </c>
      <c r="E818" t="s">
        <v>24</v>
      </c>
      <c r="F818">
        <v>4</v>
      </c>
      <c r="G818">
        <v>212.96</v>
      </c>
      <c r="H818">
        <v>0.17</v>
      </c>
      <c r="I818" t="s">
        <v>41</v>
      </c>
      <c r="J818">
        <v>707.02719999999999</v>
      </c>
    </row>
    <row r="819" spans="1:10" x14ac:dyDescent="0.25">
      <c r="A819" t="s">
        <v>1368</v>
      </c>
      <c r="B819" s="6">
        <v>45406</v>
      </c>
      <c r="C819" t="s">
        <v>1369</v>
      </c>
      <c r="D819" t="s">
        <v>93</v>
      </c>
      <c r="E819" t="s">
        <v>26</v>
      </c>
      <c r="F819">
        <v>3</v>
      </c>
      <c r="G819">
        <v>871.34</v>
      </c>
      <c r="H819">
        <v>0.11</v>
      </c>
      <c r="I819" t="s">
        <v>52</v>
      </c>
      <c r="J819">
        <v>2326.4778000000001</v>
      </c>
    </row>
    <row r="820" spans="1:10" x14ac:dyDescent="0.25">
      <c r="A820" t="s">
        <v>1370</v>
      </c>
      <c r="B820" s="6">
        <v>45844</v>
      </c>
      <c r="C820" t="s">
        <v>988</v>
      </c>
      <c r="D820" t="s">
        <v>152</v>
      </c>
      <c r="E820" t="s">
        <v>7</v>
      </c>
      <c r="F820">
        <v>2</v>
      </c>
      <c r="G820">
        <v>698.94</v>
      </c>
      <c r="H820">
        <v>0.06</v>
      </c>
      <c r="I820" t="s">
        <v>41</v>
      </c>
      <c r="J820">
        <v>1314.0072</v>
      </c>
    </row>
    <row r="821" spans="1:10" x14ac:dyDescent="0.25">
      <c r="A821" t="s">
        <v>1371</v>
      </c>
      <c r="B821" s="6">
        <v>45697</v>
      </c>
      <c r="C821" t="s">
        <v>627</v>
      </c>
      <c r="D821" t="s">
        <v>44</v>
      </c>
      <c r="E821" t="s">
        <v>7</v>
      </c>
      <c r="F821">
        <v>1</v>
      </c>
      <c r="G821">
        <v>719.94</v>
      </c>
      <c r="H821">
        <v>0.23</v>
      </c>
      <c r="I821" t="s">
        <v>52</v>
      </c>
      <c r="J821">
        <v>554.35380000000009</v>
      </c>
    </row>
    <row r="822" spans="1:10" x14ac:dyDescent="0.25">
      <c r="A822" t="s">
        <v>1372</v>
      </c>
      <c r="B822" s="6">
        <v>45607</v>
      </c>
      <c r="C822" t="s">
        <v>833</v>
      </c>
      <c r="D822" t="s">
        <v>411</v>
      </c>
      <c r="E822" t="s">
        <v>11</v>
      </c>
      <c r="F822">
        <v>2</v>
      </c>
      <c r="G822">
        <v>278.16000000000003</v>
      </c>
      <c r="H822">
        <v>0.22</v>
      </c>
      <c r="I822" t="s">
        <v>45</v>
      </c>
      <c r="J822">
        <v>433.92960000000011</v>
      </c>
    </row>
    <row r="823" spans="1:10" x14ac:dyDescent="0.25">
      <c r="A823" t="s">
        <v>1373</v>
      </c>
      <c r="B823" s="6">
        <v>45307</v>
      </c>
      <c r="C823" t="s">
        <v>862</v>
      </c>
      <c r="D823" t="s">
        <v>48</v>
      </c>
      <c r="E823" t="s">
        <v>12</v>
      </c>
      <c r="F823">
        <v>1</v>
      </c>
      <c r="G823">
        <v>678.9</v>
      </c>
      <c r="H823">
        <v>0.17</v>
      </c>
      <c r="I823" t="s">
        <v>41</v>
      </c>
      <c r="J823">
        <v>563.48699999999997</v>
      </c>
    </row>
    <row r="824" spans="1:10" x14ac:dyDescent="0.25">
      <c r="A824" t="s">
        <v>1374</v>
      </c>
      <c r="B824" s="6">
        <v>45520</v>
      </c>
      <c r="C824" t="s">
        <v>806</v>
      </c>
      <c r="D824" t="s">
        <v>293</v>
      </c>
      <c r="E824" t="s">
        <v>22</v>
      </c>
      <c r="F824">
        <v>4</v>
      </c>
      <c r="G824">
        <v>94.13</v>
      </c>
      <c r="H824">
        <v>0.15</v>
      </c>
      <c r="I824" t="s">
        <v>41</v>
      </c>
      <c r="J824">
        <v>320.04199999999997</v>
      </c>
    </row>
    <row r="825" spans="1:10" x14ac:dyDescent="0.25">
      <c r="A825" t="s">
        <v>1375</v>
      </c>
      <c r="B825" s="6">
        <v>45933</v>
      </c>
      <c r="C825" t="s">
        <v>1376</v>
      </c>
      <c r="D825" t="s">
        <v>175</v>
      </c>
      <c r="E825" t="s">
        <v>8</v>
      </c>
      <c r="F825">
        <v>4</v>
      </c>
      <c r="G825">
        <v>415.02</v>
      </c>
      <c r="H825">
        <v>0.01</v>
      </c>
      <c r="I825" t="s">
        <v>45</v>
      </c>
      <c r="J825">
        <v>1643.4792</v>
      </c>
    </row>
    <row r="826" spans="1:10" x14ac:dyDescent="0.25">
      <c r="A826" t="s">
        <v>1377</v>
      </c>
      <c r="B826" s="6">
        <v>45841</v>
      </c>
      <c r="C826" t="s">
        <v>1179</v>
      </c>
      <c r="D826" t="s">
        <v>401</v>
      </c>
      <c r="E826" t="s">
        <v>11</v>
      </c>
      <c r="F826">
        <v>4</v>
      </c>
      <c r="G826">
        <v>780.07</v>
      </c>
      <c r="H826">
        <v>0.03</v>
      </c>
      <c r="I826" t="s">
        <v>41</v>
      </c>
      <c r="J826">
        <v>3026.6716000000001</v>
      </c>
    </row>
    <row r="827" spans="1:10" x14ac:dyDescent="0.25">
      <c r="A827" t="s">
        <v>1378</v>
      </c>
      <c r="B827" s="6">
        <v>45877</v>
      </c>
      <c r="C827" t="s">
        <v>463</v>
      </c>
      <c r="D827" t="s">
        <v>613</v>
      </c>
      <c r="E827" t="s">
        <v>22</v>
      </c>
      <c r="F827">
        <v>4</v>
      </c>
      <c r="G827">
        <v>184.57</v>
      </c>
      <c r="H827">
        <v>0.28000000000000003</v>
      </c>
      <c r="I827" t="s">
        <v>41</v>
      </c>
      <c r="J827">
        <v>531.5616</v>
      </c>
    </row>
    <row r="828" spans="1:10" x14ac:dyDescent="0.25">
      <c r="A828" t="s">
        <v>1379</v>
      </c>
      <c r="B828" s="6">
        <v>45532</v>
      </c>
      <c r="C828" t="s">
        <v>283</v>
      </c>
      <c r="D828" t="s">
        <v>90</v>
      </c>
      <c r="E828" t="s">
        <v>11</v>
      </c>
      <c r="F828">
        <v>4</v>
      </c>
      <c r="G828">
        <v>277.58</v>
      </c>
      <c r="H828">
        <v>0.22</v>
      </c>
      <c r="I828" t="s">
        <v>45</v>
      </c>
      <c r="J828">
        <v>866.04959999999994</v>
      </c>
    </row>
    <row r="829" spans="1:10" x14ac:dyDescent="0.25">
      <c r="A829" t="s">
        <v>1380</v>
      </c>
      <c r="B829" s="6">
        <v>45734</v>
      </c>
      <c r="C829" t="s">
        <v>745</v>
      </c>
      <c r="D829" t="s">
        <v>203</v>
      </c>
      <c r="E829" t="s">
        <v>10</v>
      </c>
      <c r="F829">
        <v>1</v>
      </c>
      <c r="G829">
        <v>36.799999999999997</v>
      </c>
      <c r="H829">
        <v>0.18</v>
      </c>
      <c r="I829" t="s">
        <v>41</v>
      </c>
      <c r="J829">
        <v>30.175999999999998</v>
      </c>
    </row>
    <row r="830" spans="1:10" x14ac:dyDescent="0.25">
      <c r="A830" t="s">
        <v>1381</v>
      </c>
      <c r="B830" s="6">
        <v>45809</v>
      </c>
      <c r="C830" t="s">
        <v>1382</v>
      </c>
      <c r="D830" t="s">
        <v>79</v>
      </c>
      <c r="E830" t="s">
        <v>13</v>
      </c>
      <c r="F830">
        <v>1</v>
      </c>
      <c r="G830">
        <v>539.37</v>
      </c>
      <c r="H830">
        <v>0.14000000000000001</v>
      </c>
      <c r="I830" t="s">
        <v>41</v>
      </c>
      <c r="J830">
        <v>463.85820000000001</v>
      </c>
    </row>
    <row r="831" spans="1:10" x14ac:dyDescent="0.25">
      <c r="A831" t="s">
        <v>1383</v>
      </c>
      <c r="B831" s="6">
        <v>45760</v>
      </c>
      <c r="C831" t="s">
        <v>799</v>
      </c>
      <c r="D831" t="s">
        <v>187</v>
      </c>
      <c r="E831" t="s">
        <v>25</v>
      </c>
      <c r="F831">
        <v>1</v>
      </c>
      <c r="G831">
        <v>27.83</v>
      </c>
      <c r="H831">
        <v>0.3</v>
      </c>
      <c r="I831" t="s">
        <v>45</v>
      </c>
      <c r="J831">
        <v>19.481000000000002</v>
      </c>
    </row>
    <row r="832" spans="1:10" x14ac:dyDescent="0.25">
      <c r="A832" t="s">
        <v>1384</v>
      </c>
      <c r="B832" s="6">
        <v>45456</v>
      </c>
      <c r="C832" t="s">
        <v>1385</v>
      </c>
      <c r="D832" t="s">
        <v>64</v>
      </c>
      <c r="E832" t="s">
        <v>11</v>
      </c>
      <c r="F832">
        <v>3</v>
      </c>
      <c r="G832">
        <v>698.72</v>
      </c>
      <c r="H832">
        <v>0.28000000000000003</v>
      </c>
      <c r="I832" t="s">
        <v>52</v>
      </c>
      <c r="J832">
        <v>1509.2352000000001</v>
      </c>
    </row>
    <row r="833" spans="1:10" x14ac:dyDescent="0.25">
      <c r="A833" t="s">
        <v>1386</v>
      </c>
      <c r="B833" s="6">
        <v>45698</v>
      </c>
      <c r="C833" t="s">
        <v>511</v>
      </c>
      <c r="D833" t="s">
        <v>51</v>
      </c>
      <c r="E833" t="s">
        <v>20</v>
      </c>
      <c r="F833">
        <v>4</v>
      </c>
      <c r="G833">
        <v>528.23</v>
      </c>
      <c r="H833">
        <v>0.15</v>
      </c>
      <c r="I833" t="s">
        <v>52</v>
      </c>
      <c r="J833">
        <v>1795.982</v>
      </c>
    </row>
    <row r="834" spans="1:10" x14ac:dyDescent="0.25">
      <c r="A834" t="s">
        <v>1387</v>
      </c>
      <c r="B834" s="6">
        <v>45548</v>
      </c>
      <c r="C834" t="s">
        <v>146</v>
      </c>
      <c r="D834" t="s">
        <v>256</v>
      </c>
      <c r="E834" t="s">
        <v>23</v>
      </c>
      <c r="F834">
        <v>2</v>
      </c>
      <c r="G834">
        <v>780.9</v>
      </c>
      <c r="H834">
        <v>0.24</v>
      </c>
      <c r="I834" t="s">
        <v>45</v>
      </c>
      <c r="J834">
        <v>1186.9680000000001</v>
      </c>
    </row>
    <row r="835" spans="1:10" x14ac:dyDescent="0.25">
      <c r="A835" t="s">
        <v>1388</v>
      </c>
      <c r="B835" s="6">
        <v>45236</v>
      </c>
      <c r="C835" t="s">
        <v>1169</v>
      </c>
      <c r="D835" t="s">
        <v>178</v>
      </c>
      <c r="E835" t="s">
        <v>21</v>
      </c>
      <c r="F835">
        <v>1</v>
      </c>
      <c r="G835">
        <v>977.97</v>
      </c>
      <c r="H835">
        <v>0.06</v>
      </c>
      <c r="I835" t="s">
        <v>52</v>
      </c>
      <c r="J835">
        <v>919.29179999999997</v>
      </c>
    </row>
    <row r="836" spans="1:10" x14ac:dyDescent="0.25">
      <c r="A836" t="s">
        <v>1389</v>
      </c>
      <c r="B836" s="6">
        <v>45310</v>
      </c>
      <c r="C836" t="s">
        <v>291</v>
      </c>
      <c r="D836" t="s">
        <v>241</v>
      </c>
      <c r="E836" t="s">
        <v>19</v>
      </c>
      <c r="F836">
        <v>4</v>
      </c>
      <c r="G836">
        <v>354.65</v>
      </c>
      <c r="H836">
        <v>0.19</v>
      </c>
      <c r="I836" t="s">
        <v>41</v>
      </c>
      <c r="J836">
        <v>1149.066</v>
      </c>
    </row>
    <row r="837" spans="1:10" x14ac:dyDescent="0.25">
      <c r="A837" t="s">
        <v>1390</v>
      </c>
      <c r="B837" s="6">
        <v>45376</v>
      </c>
      <c r="C837" t="s">
        <v>1385</v>
      </c>
      <c r="D837" t="s">
        <v>573</v>
      </c>
      <c r="E837" t="s">
        <v>26</v>
      </c>
      <c r="F837">
        <v>1</v>
      </c>
      <c r="G837">
        <v>671.62</v>
      </c>
      <c r="H837">
        <v>0.09</v>
      </c>
      <c r="I837" t="s">
        <v>52</v>
      </c>
      <c r="J837">
        <v>611.17420000000004</v>
      </c>
    </row>
    <row r="838" spans="1:10" x14ac:dyDescent="0.25">
      <c r="A838" t="s">
        <v>1391</v>
      </c>
      <c r="B838" s="6">
        <v>45914</v>
      </c>
      <c r="C838" t="s">
        <v>1102</v>
      </c>
      <c r="D838" t="s">
        <v>389</v>
      </c>
      <c r="E838" t="s">
        <v>10</v>
      </c>
      <c r="F838">
        <v>1</v>
      </c>
      <c r="G838">
        <v>867.32</v>
      </c>
      <c r="H838">
        <v>0.28999999999999998</v>
      </c>
      <c r="I838" t="s">
        <v>45</v>
      </c>
      <c r="J838">
        <v>615.79719999999998</v>
      </c>
    </row>
    <row r="839" spans="1:10" x14ac:dyDescent="0.25">
      <c r="A839" t="s">
        <v>1392</v>
      </c>
      <c r="B839" s="6">
        <v>45336</v>
      </c>
      <c r="C839" t="s">
        <v>452</v>
      </c>
      <c r="D839" t="s">
        <v>147</v>
      </c>
      <c r="E839" t="s">
        <v>19</v>
      </c>
      <c r="F839">
        <v>3</v>
      </c>
      <c r="G839">
        <v>240.27</v>
      </c>
      <c r="H839">
        <v>0.15</v>
      </c>
      <c r="I839" t="s">
        <v>45</v>
      </c>
      <c r="J839">
        <v>612.68850000000009</v>
      </c>
    </row>
    <row r="840" spans="1:10" x14ac:dyDescent="0.25">
      <c r="A840" t="s">
        <v>1393</v>
      </c>
      <c r="B840" s="6">
        <v>45728</v>
      </c>
      <c r="C840" t="s">
        <v>526</v>
      </c>
      <c r="D840" t="s">
        <v>411</v>
      </c>
      <c r="E840" t="s">
        <v>23</v>
      </c>
      <c r="F840">
        <v>2</v>
      </c>
      <c r="G840">
        <v>619.12</v>
      </c>
      <c r="H840">
        <v>0.28000000000000003</v>
      </c>
      <c r="I840" t="s">
        <v>52</v>
      </c>
      <c r="J840">
        <v>891.53279999999995</v>
      </c>
    </row>
    <row r="841" spans="1:10" x14ac:dyDescent="0.25">
      <c r="A841" t="s">
        <v>1394</v>
      </c>
      <c r="B841" s="6">
        <v>45755</v>
      </c>
      <c r="C841" t="s">
        <v>118</v>
      </c>
      <c r="D841" t="s">
        <v>363</v>
      </c>
      <c r="E841" t="s">
        <v>7</v>
      </c>
      <c r="F841">
        <v>3</v>
      </c>
      <c r="G841">
        <v>693.42</v>
      </c>
      <c r="H841">
        <v>0.08</v>
      </c>
      <c r="I841" t="s">
        <v>45</v>
      </c>
      <c r="J841">
        <v>1913.8391999999999</v>
      </c>
    </row>
    <row r="842" spans="1:10" x14ac:dyDescent="0.25">
      <c r="A842" t="s">
        <v>1395</v>
      </c>
      <c r="B842" s="6">
        <v>45695</v>
      </c>
      <c r="C842" t="s">
        <v>430</v>
      </c>
      <c r="D842" t="s">
        <v>357</v>
      </c>
      <c r="E842" t="s">
        <v>17</v>
      </c>
      <c r="F842">
        <v>4</v>
      </c>
      <c r="G842">
        <v>751.63</v>
      </c>
      <c r="H842">
        <v>0.28000000000000003</v>
      </c>
      <c r="I842" t="s">
        <v>52</v>
      </c>
      <c r="J842">
        <v>2164.6943999999999</v>
      </c>
    </row>
    <row r="843" spans="1:10" x14ac:dyDescent="0.25">
      <c r="A843" t="s">
        <v>1396</v>
      </c>
      <c r="B843" s="6">
        <v>45380</v>
      </c>
      <c r="C843" t="s">
        <v>1346</v>
      </c>
      <c r="D843" t="s">
        <v>203</v>
      </c>
      <c r="E843" t="s">
        <v>22</v>
      </c>
      <c r="F843">
        <v>3</v>
      </c>
      <c r="G843">
        <v>108.14</v>
      </c>
      <c r="H843">
        <v>0.19</v>
      </c>
      <c r="I843" t="s">
        <v>52</v>
      </c>
      <c r="J843">
        <v>262.78019999999998</v>
      </c>
    </row>
    <row r="844" spans="1:10" x14ac:dyDescent="0.25">
      <c r="A844" t="s">
        <v>1397</v>
      </c>
      <c r="B844" s="6">
        <v>45446</v>
      </c>
      <c r="C844" t="s">
        <v>434</v>
      </c>
      <c r="D844" t="s">
        <v>93</v>
      </c>
      <c r="E844" t="s">
        <v>11</v>
      </c>
      <c r="F844">
        <v>1</v>
      </c>
      <c r="G844">
        <v>964.11</v>
      </c>
      <c r="H844">
        <v>0.17</v>
      </c>
      <c r="I844" t="s">
        <v>52</v>
      </c>
      <c r="J844">
        <v>800.21129999999994</v>
      </c>
    </row>
    <row r="845" spans="1:10" x14ac:dyDescent="0.25">
      <c r="A845" t="s">
        <v>1398</v>
      </c>
      <c r="B845" s="6">
        <v>45525</v>
      </c>
      <c r="C845" t="s">
        <v>286</v>
      </c>
      <c r="D845" t="s">
        <v>205</v>
      </c>
      <c r="E845" t="s">
        <v>7</v>
      </c>
      <c r="F845">
        <v>1</v>
      </c>
      <c r="G845">
        <v>346.2</v>
      </c>
      <c r="H845">
        <v>0.28999999999999998</v>
      </c>
      <c r="I845" t="s">
        <v>41</v>
      </c>
      <c r="J845">
        <v>245.80199999999999</v>
      </c>
    </row>
    <row r="846" spans="1:10" x14ac:dyDescent="0.25">
      <c r="A846" t="s">
        <v>1399</v>
      </c>
      <c r="B846" s="6">
        <v>45527</v>
      </c>
      <c r="C846" t="s">
        <v>1400</v>
      </c>
      <c r="D846" t="s">
        <v>104</v>
      </c>
      <c r="E846" t="s">
        <v>22</v>
      </c>
      <c r="F846">
        <v>3</v>
      </c>
      <c r="G846">
        <v>791.75</v>
      </c>
      <c r="H846">
        <v>0.28999999999999998</v>
      </c>
      <c r="I846" t="s">
        <v>41</v>
      </c>
      <c r="J846">
        <v>1686.4275</v>
      </c>
    </row>
    <row r="847" spans="1:10" x14ac:dyDescent="0.25">
      <c r="A847" t="s">
        <v>1401</v>
      </c>
      <c r="B847" s="6">
        <v>45265</v>
      </c>
      <c r="C847" t="s">
        <v>407</v>
      </c>
      <c r="D847" t="s">
        <v>76</v>
      </c>
      <c r="E847" t="s">
        <v>20</v>
      </c>
      <c r="F847">
        <v>1</v>
      </c>
      <c r="G847">
        <v>529.84</v>
      </c>
      <c r="H847">
        <v>0.13</v>
      </c>
      <c r="I847" t="s">
        <v>45</v>
      </c>
      <c r="J847">
        <v>460.96080000000001</v>
      </c>
    </row>
    <row r="848" spans="1:10" x14ac:dyDescent="0.25">
      <c r="A848" t="s">
        <v>1402</v>
      </c>
      <c r="B848" s="6">
        <v>45936</v>
      </c>
      <c r="C848" t="s">
        <v>586</v>
      </c>
      <c r="D848" t="s">
        <v>289</v>
      </c>
      <c r="E848" t="s">
        <v>10</v>
      </c>
      <c r="F848">
        <v>3</v>
      </c>
      <c r="G848">
        <v>582.57000000000005</v>
      </c>
      <c r="H848">
        <v>0.11</v>
      </c>
      <c r="I848" t="s">
        <v>45</v>
      </c>
      <c r="J848">
        <v>1555.4619</v>
      </c>
    </row>
    <row r="849" spans="1:10" x14ac:dyDescent="0.25">
      <c r="A849" t="s">
        <v>1403</v>
      </c>
      <c r="B849" s="6">
        <v>45242</v>
      </c>
      <c r="C849" t="s">
        <v>657</v>
      </c>
      <c r="D849" t="s">
        <v>946</v>
      </c>
      <c r="E849" t="s">
        <v>24</v>
      </c>
      <c r="F849">
        <v>1</v>
      </c>
      <c r="G849">
        <v>219.81</v>
      </c>
      <c r="H849">
        <v>0.22</v>
      </c>
      <c r="I849" t="s">
        <v>52</v>
      </c>
      <c r="J849">
        <v>171.45179999999999</v>
      </c>
    </row>
    <row r="850" spans="1:10" x14ac:dyDescent="0.25">
      <c r="A850" t="s">
        <v>1404</v>
      </c>
      <c r="B850" s="6">
        <v>45437</v>
      </c>
      <c r="C850" t="s">
        <v>1248</v>
      </c>
      <c r="D850" t="s">
        <v>64</v>
      </c>
      <c r="E850" t="s">
        <v>25</v>
      </c>
      <c r="F850">
        <v>4</v>
      </c>
      <c r="G850">
        <v>883.31</v>
      </c>
      <c r="H850">
        <v>0.27</v>
      </c>
      <c r="I850" t="s">
        <v>41</v>
      </c>
      <c r="J850">
        <v>2579.2651999999998</v>
      </c>
    </row>
    <row r="851" spans="1:10" x14ac:dyDescent="0.25">
      <c r="A851" t="s">
        <v>1405</v>
      </c>
      <c r="B851" s="6">
        <v>45627</v>
      </c>
      <c r="C851" t="s">
        <v>703</v>
      </c>
      <c r="D851" t="s">
        <v>254</v>
      </c>
      <c r="E851" t="s">
        <v>21</v>
      </c>
      <c r="F851">
        <v>4</v>
      </c>
      <c r="G851">
        <v>329.06</v>
      </c>
      <c r="H851">
        <v>0.04</v>
      </c>
      <c r="I851" t="s">
        <v>52</v>
      </c>
      <c r="J851">
        <v>1263.5904</v>
      </c>
    </row>
    <row r="852" spans="1:10" x14ac:dyDescent="0.25">
      <c r="A852" t="s">
        <v>1406</v>
      </c>
      <c r="B852" s="6">
        <v>45678</v>
      </c>
      <c r="C852" t="s">
        <v>328</v>
      </c>
      <c r="D852" t="s">
        <v>573</v>
      </c>
      <c r="E852" t="s">
        <v>18</v>
      </c>
      <c r="F852">
        <v>1</v>
      </c>
      <c r="G852">
        <v>935.78</v>
      </c>
      <c r="H852">
        <v>0.03</v>
      </c>
      <c r="I852" t="s">
        <v>45</v>
      </c>
      <c r="J852">
        <v>907.70659999999998</v>
      </c>
    </row>
    <row r="853" spans="1:10" x14ac:dyDescent="0.25">
      <c r="A853" t="s">
        <v>1407</v>
      </c>
      <c r="B853" s="6">
        <v>45484</v>
      </c>
      <c r="C853" t="s">
        <v>75</v>
      </c>
      <c r="D853" t="s">
        <v>98</v>
      </c>
      <c r="E853" t="s">
        <v>17</v>
      </c>
      <c r="F853">
        <v>4</v>
      </c>
      <c r="G853">
        <v>597.79999999999995</v>
      </c>
      <c r="H853">
        <v>0.2</v>
      </c>
      <c r="I853" t="s">
        <v>41</v>
      </c>
      <c r="J853">
        <v>1912.96</v>
      </c>
    </row>
    <row r="854" spans="1:10" x14ac:dyDescent="0.25">
      <c r="A854" t="s">
        <v>1408</v>
      </c>
      <c r="B854" s="6">
        <v>45700</v>
      </c>
      <c r="C854" t="s">
        <v>1409</v>
      </c>
      <c r="D854" t="s">
        <v>125</v>
      </c>
      <c r="E854" t="s">
        <v>25</v>
      </c>
      <c r="F854">
        <v>4</v>
      </c>
      <c r="G854">
        <v>266.98</v>
      </c>
      <c r="H854">
        <v>0.16</v>
      </c>
      <c r="I854" t="s">
        <v>41</v>
      </c>
      <c r="J854">
        <v>897.05280000000005</v>
      </c>
    </row>
    <row r="855" spans="1:10" x14ac:dyDescent="0.25">
      <c r="A855" t="s">
        <v>1410</v>
      </c>
      <c r="B855" s="6">
        <v>45873</v>
      </c>
      <c r="C855" t="s">
        <v>1411</v>
      </c>
      <c r="D855" t="s">
        <v>64</v>
      </c>
      <c r="E855" t="s">
        <v>22</v>
      </c>
      <c r="F855">
        <v>3</v>
      </c>
      <c r="G855">
        <v>360.18</v>
      </c>
      <c r="H855">
        <v>0.03</v>
      </c>
      <c r="I855" t="s">
        <v>41</v>
      </c>
      <c r="J855">
        <v>1048.1238000000001</v>
      </c>
    </row>
    <row r="856" spans="1:10" x14ac:dyDescent="0.25">
      <c r="A856" t="s">
        <v>1412</v>
      </c>
      <c r="B856" s="6">
        <v>45860</v>
      </c>
      <c r="C856" t="s">
        <v>1321</v>
      </c>
      <c r="D856" t="s">
        <v>61</v>
      </c>
      <c r="E856" t="s">
        <v>7</v>
      </c>
      <c r="F856">
        <v>3</v>
      </c>
      <c r="G856">
        <v>247.41</v>
      </c>
      <c r="H856">
        <v>0.05</v>
      </c>
      <c r="I856" t="s">
        <v>52</v>
      </c>
      <c r="J856">
        <v>705.11850000000004</v>
      </c>
    </row>
    <row r="857" spans="1:10" x14ac:dyDescent="0.25">
      <c r="A857" t="s">
        <v>1413</v>
      </c>
      <c r="B857" s="6">
        <v>45235</v>
      </c>
      <c r="C857" t="s">
        <v>1414</v>
      </c>
      <c r="D857" t="s">
        <v>230</v>
      </c>
      <c r="E857" t="s">
        <v>22</v>
      </c>
      <c r="F857">
        <v>3</v>
      </c>
      <c r="G857">
        <v>674.66</v>
      </c>
      <c r="H857">
        <v>0.23</v>
      </c>
      <c r="I857" t="s">
        <v>41</v>
      </c>
      <c r="J857">
        <v>1558.4646</v>
      </c>
    </row>
    <row r="858" spans="1:10" x14ac:dyDescent="0.25">
      <c r="A858" t="s">
        <v>1415</v>
      </c>
      <c r="B858" s="6">
        <v>45874</v>
      </c>
      <c r="C858" t="s">
        <v>428</v>
      </c>
      <c r="D858" t="s">
        <v>312</v>
      </c>
      <c r="E858" t="s">
        <v>11</v>
      </c>
      <c r="F858">
        <v>1</v>
      </c>
      <c r="G858">
        <v>913.98</v>
      </c>
      <c r="H858">
        <v>0.27</v>
      </c>
      <c r="I858" t="s">
        <v>45</v>
      </c>
      <c r="J858">
        <v>667.20539999999994</v>
      </c>
    </row>
    <row r="859" spans="1:10" x14ac:dyDescent="0.25">
      <c r="A859" t="s">
        <v>1416</v>
      </c>
      <c r="B859" s="6">
        <v>45769</v>
      </c>
      <c r="C859" t="s">
        <v>400</v>
      </c>
      <c r="D859" t="s">
        <v>207</v>
      </c>
      <c r="E859" t="s">
        <v>17</v>
      </c>
      <c r="F859">
        <v>4</v>
      </c>
      <c r="G859">
        <v>370.5</v>
      </c>
      <c r="H859">
        <v>0.13</v>
      </c>
      <c r="I859" t="s">
        <v>45</v>
      </c>
      <c r="J859">
        <v>1289.3399999999999</v>
      </c>
    </row>
    <row r="860" spans="1:10" x14ac:dyDescent="0.25">
      <c r="A860" t="s">
        <v>1417</v>
      </c>
      <c r="B860" s="6">
        <v>45619</v>
      </c>
      <c r="C860" t="s">
        <v>694</v>
      </c>
      <c r="D860" t="s">
        <v>101</v>
      </c>
      <c r="E860" t="s">
        <v>20</v>
      </c>
      <c r="F860">
        <v>1</v>
      </c>
      <c r="G860">
        <v>735.1</v>
      </c>
      <c r="H860">
        <v>0.1</v>
      </c>
      <c r="I860" t="s">
        <v>45</v>
      </c>
      <c r="J860">
        <v>661.59</v>
      </c>
    </row>
    <row r="861" spans="1:10" x14ac:dyDescent="0.25">
      <c r="A861" t="s">
        <v>1418</v>
      </c>
      <c r="B861" s="6">
        <v>45614</v>
      </c>
      <c r="C861" t="s">
        <v>487</v>
      </c>
      <c r="D861" t="s">
        <v>139</v>
      </c>
      <c r="E861" t="s">
        <v>9</v>
      </c>
      <c r="F861">
        <v>3</v>
      </c>
      <c r="G861">
        <v>448.55</v>
      </c>
      <c r="H861">
        <v>0.05</v>
      </c>
      <c r="I861" t="s">
        <v>41</v>
      </c>
      <c r="J861">
        <v>1278.3675000000001</v>
      </c>
    </row>
    <row r="862" spans="1:10" x14ac:dyDescent="0.25">
      <c r="A862" t="s">
        <v>1419</v>
      </c>
      <c r="B862" s="6">
        <v>45691</v>
      </c>
      <c r="C862" t="s">
        <v>1124</v>
      </c>
      <c r="D862" t="s">
        <v>639</v>
      </c>
      <c r="E862" t="s">
        <v>20</v>
      </c>
      <c r="F862">
        <v>3</v>
      </c>
      <c r="G862">
        <v>904.96</v>
      </c>
      <c r="H862">
        <v>7.0000000000000007E-2</v>
      </c>
      <c r="I862" t="s">
        <v>52</v>
      </c>
      <c r="J862">
        <v>2524.8384000000001</v>
      </c>
    </row>
    <row r="863" spans="1:10" x14ac:dyDescent="0.25">
      <c r="A863" t="s">
        <v>1420</v>
      </c>
      <c r="B863" s="6">
        <v>45608</v>
      </c>
      <c r="C863" t="s">
        <v>1242</v>
      </c>
      <c r="D863" t="s">
        <v>573</v>
      </c>
      <c r="E863" t="s">
        <v>20</v>
      </c>
      <c r="F863">
        <v>4</v>
      </c>
      <c r="G863">
        <v>408.72</v>
      </c>
      <c r="H863">
        <v>0.16</v>
      </c>
      <c r="I863" t="s">
        <v>52</v>
      </c>
      <c r="J863">
        <v>1373.2991999999999</v>
      </c>
    </row>
    <row r="864" spans="1:10" x14ac:dyDescent="0.25">
      <c r="A864" t="s">
        <v>1421</v>
      </c>
      <c r="B864" s="6">
        <v>45412</v>
      </c>
      <c r="C864" t="s">
        <v>601</v>
      </c>
      <c r="D864" t="s">
        <v>248</v>
      </c>
      <c r="E864" t="s">
        <v>10</v>
      </c>
      <c r="F864">
        <v>4</v>
      </c>
      <c r="G864">
        <v>770.65</v>
      </c>
      <c r="H864">
        <v>0.27</v>
      </c>
      <c r="I864" t="s">
        <v>41</v>
      </c>
      <c r="J864">
        <v>2250.2979999999998</v>
      </c>
    </row>
    <row r="865" spans="1:10" x14ac:dyDescent="0.25">
      <c r="A865" t="s">
        <v>1422</v>
      </c>
      <c r="B865" s="6">
        <v>45767</v>
      </c>
      <c r="C865" t="s">
        <v>165</v>
      </c>
      <c r="D865" t="s">
        <v>173</v>
      </c>
      <c r="E865" t="s">
        <v>13</v>
      </c>
      <c r="F865">
        <v>1</v>
      </c>
      <c r="G865">
        <v>649.22</v>
      </c>
      <c r="H865">
        <v>0.03</v>
      </c>
      <c r="I865" t="s">
        <v>52</v>
      </c>
      <c r="J865">
        <v>629.74340000000007</v>
      </c>
    </row>
    <row r="866" spans="1:10" x14ac:dyDescent="0.25">
      <c r="A866" t="s">
        <v>1423</v>
      </c>
      <c r="B866" s="6">
        <v>45428</v>
      </c>
      <c r="C866" t="s">
        <v>84</v>
      </c>
      <c r="D866" t="s">
        <v>70</v>
      </c>
      <c r="E866" t="s">
        <v>17</v>
      </c>
      <c r="F866">
        <v>2</v>
      </c>
      <c r="G866">
        <v>379.78</v>
      </c>
      <c r="H866">
        <v>0.2</v>
      </c>
      <c r="I866" t="s">
        <v>41</v>
      </c>
      <c r="J866">
        <v>607.64800000000002</v>
      </c>
    </row>
    <row r="867" spans="1:10" x14ac:dyDescent="0.25">
      <c r="A867" t="s">
        <v>1424</v>
      </c>
      <c r="B867" s="6">
        <v>45770</v>
      </c>
      <c r="C867" t="s">
        <v>592</v>
      </c>
      <c r="D867" t="s">
        <v>104</v>
      </c>
      <c r="E867" t="s">
        <v>15</v>
      </c>
      <c r="F867">
        <v>3</v>
      </c>
      <c r="G867">
        <v>924.15</v>
      </c>
      <c r="H867">
        <v>0.1</v>
      </c>
      <c r="I867" t="s">
        <v>45</v>
      </c>
      <c r="J867">
        <v>2495.2049999999999</v>
      </c>
    </row>
    <row r="868" spans="1:10" x14ac:dyDescent="0.25">
      <c r="A868" t="s">
        <v>1425</v>
      </c>
      <c r="B868" s="6">
        <v>45571</v>
      </c>
      <c r="C868" t="s">
        <v>776</v>
      </c>
      <c r="D868" t="s">
        <v>230</v>
      </c>
      <c r="E868" t="s">
        <v>24</v>
      </c>
      <c r="F868">
        <v>3</v>
      </c>
      <c r="G868">
        <v>144.66999999999999</v>
      </c>
      <c r="H868">
        <v>0.28999999999999998</v>
      </c>
      <c r="I868" t="s">
        <v>52</v>
      </c>
      <c r="J868">
        <v>308.14710000000002</v>
      </c>
    </row>
    <row r="869" spans="1:10" x14ac:dyDescent="0.25">
      <c r="A869" t="s">
        <v>1426</v>
      </c>
      <c r="B869" s="6">
        <v>45700</v>
      </c>
      <c r="C869" t="s">
        <v>1427</v>
      </c>
      <c r="D869" t="s">
        <v>70</v>
      </c>
      <c r="E869" t="s">
        <v>22</v>
      </c>
      <c r="F869">
        <v>2</v>
      </c>
      <c r="G869">
        <v>667.17</v>
      </c>
      <c r="H869">
        <v>0.1</v>
      </c>
      <c r="I869" t="s">
        <v>45</v>
      </c>
      <c r="J869">
        <v>1200.9059999999999</v>
      </c>
    </row>
    <row r="870" spans="1:10" x14ac:dyDescent="0.25">
      <c r="A870" t="s">
        <v>1428</v>
      </c>
      <c r="B870" s="6">
        <v>45382</v>
      </c>
      <c r="C870" t="s">
        <v>1154</v>
      </c>
      <c r="D870" t="s">
        <v>380</v>
      </c>
      <c r="E870" t="s">
        <v>10</v>
      </c>
      <c r="F870">
        <v>1</v>
      </c>
      <c r="G870">
        <v>984.6</v>
      </c>
      <c r="H870">
        <v>0.22</v>
      </c>
      <c r="I870" t="s">
        <v>41</v>
      </c>
      <c r="J870">
        <v>767.98800000000006</v>
      </c>
    </row>
    <row r="871" spans="1:10" x14ac:dyDescent="0.25">
      <c r="A871" t="s">
        <v>1429</v>
      </c>
      <c r="B871" s="6">
        <v>45260</v>
      </c>
      <c r="C871" t="s">
        <v>1430</v>
      </c>
      <c r="D871" t="s">
        <v>125</v>
      </c>
      <c r="E871" t="s">
        <v>15</v>
      </c>
      <c r="F871">
        <v>1</v>
      </c>
      <c r="G871">
        <v>139.29</v>
      </c>
      <c r="H871">
        <v>0</v>
      </c>
      <c r="I871" t="s">
        <v>41</v>
      </c>
      <c r="J871">
        <v>139.29</v>
      </c>
    </row>
    <row r="872" spans="1:10" x14ac:dyDescent="0.25">
      <c r="A872" t="s">
        <v>1431</v>
      </c>
      <c r="B872" s="6">
        <v>45702</v>
      </c>
      <c r="C872" t="s">
        <v>459</v>
      </c>
      <c r="D872" t="s">
        <v>142</v>
      </c>
      <c r="E872" t="s">
        <v>15</v>
      </c>
      <c r="F872">
        <v>3</v>
      </c>
      <c r="G872">
        <v>459.57</v>
      </c>
      <c r="H872">
        <v>0.1</v>
      </c>
      <c r="I872" t="s">
        <v>52</v>
      </c>
      <c r="J872">
        <v>1240.8389999999999</v>
      </c>
    </row>
    <row r="873" spans="1:10" x14ac:dyDescent="0.25">
      <c r="A873" t="s">
        <v>1432</v>
      </c>
      <c r="B873" s="6">
        <v>45302</v>
      </c>
      <c r="C873" t="s">
        <v>450</v>
      </c>
      <c r="D873" t="s">
        <v>190</v>
      </c>
      <c r="E873" t="s">
        <v>22</v>
      </c>
      <c r="F873">
        <v>1</v>
      </c>
      <c r="G873">
        <v>517.82000000000005</v>
      </c>
      <c r="H873">
        <v>0.28999999999999998</v>
      </c>
      <c r="I873" t="s">
        <v>41</v>
      </c>
      <c r="J873">
        <v>367.65219999999999</v>
      </c>
    </row>
    <row r="874" spans="1:10" x14ac:dyDescent="0.25">
      <c r="A874" t="s">
        <v>1433</v>
      </c>
      <c r="B874" s="6">
        <v>45653</v>
      </c>
      <c r="C874" t="s">
        <v>817</v>
      </c>
      <c r="D874" t="s">
        <v>51</v>
      </c>
      <c r="E874" t="s">
        <v>13</v>
      </c>
      <c r="F874">
        <v>4</v>
      </c>
      <c r="G874">
        <v>282.45</v>
      </c>
      <c r="H874">
        <v>0.28999999999999998</v>
      </c>
      <c r="I874" t="s">
        <v>52</v>
      </c>
      <c r="J874">
        <v>802.1579999999999</v>
      </c>
    </row>
    <row r="875" spans="1:10" x14ac:dyDescent="0.25">
      <c r="A875" t="s">
        <v>1434</v>
      </c>
      <c r="B875" s="6">
        <v>45250</v>
      </c>
      <c r="C875" t="s">
        <v>781</v>
      </c>
      <c r="D875" t="s">
        <v>363</v>
      </c>
      <c r="E875" t="s">
        <v>14</v>
      </c>
      <c r="F875">
        <v>2</v>
      </c>
      <c r="G875">
        <v>386.46</v>
      </c>
      <c r="H875">
        <v>0.23</v>
      </c>
      <c r="I875" t="s">
        <v>52</v>
      </c>
      <c r="J875">
        <v>595.14840000000004</v>
      </c>
    </row>
    <row r="876" spans="1:10" x14ac:dyDescent="0.25">
      <c r="A876" t="s">
        <v>1435</v>
      </c>
      <c r="B876" s="6">
        <v>45661</v>
      </c>
      <c r="C876" t="s">
        <v>1436</v>
      </c>
      <c r="D876" t="s">
        <v>205</v>
      </c>
      <c r="E876" t="s">
        <v>10</v>
      </c>
      <c r="F876">
        <v>1</v>
      </c>
      <c r="G876">
        <v>270.45</v>
      </c>
      <c r="H876">
        <v>0.15</v>
      </c>
      <c r="I876" t="s">
        <v>52</v>
      </c>
      <c r="J876">
        <v>229.88249999999999</v>
      </c>
    </row>
    <row r="877" spans="1:10" x14ac:dyDescent="0.25">
      <c r="A877" t="s">
        <v>1437</v>
      </c>
      <c r="B877" s="6">
        <v>45493</v>
      </c>
      <c r="C877" t="s">
        <v>307</v>
      </c>
      <c r="D877" t="s">
        <v>51</v>
      </c>
      <c r="E877" t="s">
        <v>17</v>
      </c>
      <c r="F877">
        <v>4</v>
      </c>
      <c r="G877">
        <v>762.94</v>
      </c>
      <c r="H877">
        <v>0.09</v>
      </c>
      <c r="I877" t="s">
        <v>52</v>
      </c>
      <c r="J877">
        <v>2777.1016</v>
      </c>
    </row>
    <row r="878" spans="1:10" x14ac:dyDescent="0.25">
      <c r="A878" t="s">
        <v>1438</v>
      </c>
      <c r="B878" s="6">
        <v>45242</v>
      </c>
      <c r="C878" t="s">
        <v>554</v>
      </c>
      <c r="D878" t="s">
        <v>576</v>
      </c>
      <c r="E878" t="s">
        <v>20</v>
      </c>
      <c r="F878">
        <v>1</v>
      </c>
      <c r="G878">
        <v>409.03</v>
      </c>
      <c r="H878">
        <v>0.25</v>
      </c>
      <c r="I878" t="s">
        <v>52</v>
      </c>
      <c r="J878">
        <v>306.77249999999998</v>
      </c>
    </row>
    <row r="879" spans="1:10" x14ac:dyDescent="0.25">
      <c r="A879" t="s">
        <v>1439</v>
      </c>
      <c r="B879" s="6">
        <v>45411</v>
      </c>
      <c r="C879" t="s">
        <v>612</v>
      </c>
      <c r="D879" t="s">
        <v>1078</v>
      </c>
      <c r="E879" t="s">
        <v>25</v>
      </c>
      <c r="F879">
        <v>2</v>
      </c>
      <c r="G879">
        <v>891.13</v>
      </c>
      <c r="H879">
        <v>0.13</v>
      </c>
      <c r="I879" t="s">
        <v>41</v>
      </c>
      <c r="J879">
        <v>1550.5662</v>
      </c>
    </row>
    <row r="880" spans="1:10" x14ac:dyDescent="0.25">
      <c r="A880" t="s">
        <v>1440</v>
      </c>
      <c r="B880" s="6">
        <v>45593</v>
      </c>
      <c r="C880" t="s">
        <v>1002</v>
      </c>
      <c r="D880" t="s">
        <v>444</v>
      </c>
      <c r="E880" t="s">
        <v>23</v>
      </c>
      <c r="F880">
        <v>1</v>
      </c>
      <c r="G880">
        <v>553.38</v>
      </c>
      <c r="H880">
        <v>0.21</v>
      </c>
      <c r="I880" t="s">
        <v>45</v>
      </c>
      <c r="J880">
        <v>437.17020000000002</v>
      </c>
    </row>
    <row r="881" spans="1:10" x14ac:dyDescent="0.25">
      <c r="A881" t="s">
        <v>1441</v>
      </c>
      <c r="B881" s="6">
        <v>45281</v>
      </c>
      <c r="C881" t="s">
        <v>974</v>
      </c>
      <c r="D881" t="s">
        <v>322</v>
      </c>
      <c r="E881" t="s">
        <v>20</v>
      </c>
      <c r="F881">
        <v>2</v>
      </c>
      <c r="G881">
        <v>652.29999999999995</v>
      </c>
      <c r="H881">
        <v>0.16</v>
      </c>
      <c r="I881" t="s">
        <v>52</v>
      </c>
      <c r="J881">
        <v>1095.864</v>
      </c>
    </row>
    <row r="882" spans="1:10" x14ac:dyDescent="0.25">
      <c r="A882" t="s">
        <v>1442</v>
      </c>
      <c r="B882" s="6">
        <v>45575</v>
      </c>
      <c r="C882" t="s">
        <v>1286</v>
      </c>
      <c r="D882" t="s">
        <v>312</v>
      </c>
      <c r="E882" t="s">
        <v>16</v>
      </c>
      <c r="F882">
        <v>4</v>
      </c>
      <c r="G882">
        <v>194.36</v>
      </c>
      <c r="H882">
        <v>0.18</v>
      </c>
      <c r="I882" t="s">
        <v>52</v>
      </c>
      <c r="J882">
        <v>637.50080000000014</v>
      </c>
    </row>
    <row r="883" spans="1:10" x14ac:dyDescent="0.25">
      <c r="A883" t="s">
        <v>1443</v>
      </c>
      <c r="B883" s="6">
        <v>45660</v>
      </c>
      <c r="C883" t="s">
        <v>519</v>
      </c>
      <c r="D883" t="s">
        <v>444</v>
      </c>
      <c r="E883" t="s">
        <v>8</v>
      </c>
      <c r="F883">
        <v>3</v>
      </c>
      <c r="G883">
        <v>476.37</v>
      </c>
      <c r="H883">
        <v>0.21</v>
      </c>
      <c r="I883" t="s">
        <v>52</v>
      </c>
      <c r="J883">
        <v>1128.9969000000001</v>
      </c>
    </row>
    <row r="884" spans="1:10" x14ac:dyDescent="0.25">
      <c r="A884" t="s">
        <v>1444</v>
      </c>
      <c r="B884" s="6">
        <v>45360</v>
      </c>
      <c r="C884" t="s">
        <v>971</v>
      </c>
      <c r="D884" t="s">
        <v>190</v>
      </c>
      <c r="E884" t="s">
        <v>12</v>
      </c>
      <c r="F884">
        <v>3</v>
      </c>
      <c r="G884">
        <v>174.57</v>
      </c>
      <c r="H884">
        <v>0</v>
      </c>
      <c r="I884" t="s">
        <v>45</v>
      </c>
      <c r="J884">
        <v>523.71</v>
      </c>
    </row>
    <row r="885" spans="1:10" x14ac:dyDescent="0.25">
      <c r="A885" t="s">
        <v>1445</v>
      </c>
      <c r="B885" s="6">
        <v>45526</v>
      </c>
      <c r="C885" t="s">
        <v>314</v>
      </c>
      <c r="D885" t="s">
        <v>322</v>
      </c>
      <c r="E885" t="s">
        <v>7</v>
      </c>
      <c r="F885">
        <v>3</v>
      </c>
      <c r="G885">
        <v>762</v>
      </c>
      <c r="H885">
        <v>0.02</v>
      </c>
      <c r="I885" t="s">
        <v>45</v>
      </c>
      <c r="J885">
        <v>2240.2800000000002</v>
      </c>
    </row>
    <row r="886" spans="1:10" x14ac:dyDescent="0.25">
      <c r="A886" t="s">
        <v>1446</v>
      </c>
      <c r="B886" s="6">
        <v>45395</v>
      </c>
      <c r="C886" t="s">
        <v>1108</v>
      </c>
      <c r="D886" t="s">
        <v>101</v>
      </c>
      <c r="E886" t="s">
        <v>26</v>
      </c>
      <c r="F886">
        <v>1</v>
      </c>
      <c r="G886">
        <v>44.08</v>
      </c>
      <c r="H886">
        <v>0.05</v>
      </c>
      <c r="I886" t="s">
        <v>41</v>
      </c>
      <c r="J886">
        <v>41.875999999999998</v>
      </c>
    </row>
    <row r="887" spans="1:10" x14ac:dyDescent="0.25">
      <c r="A887" t="s">
        <v>1447</v>
      </c>
      <c r="B887" s="6">
        <v>45466</v>
      </c>
      <c r="C887" t="s">
        <v>531</v>
      </c>
      <c r="D887" t="s">
        <v>55</v>
      </c>
      <c r="E887" t="s">
        <v>20</v>
      </c>
      <c r="F887">
        <v>1</v>
      </c>
      <c r="G887">
        <v>992.37</v>
      </c>
      <c r="H887">
        <v>0.24</v>
      </c>
      <c r="I887" t="s">
        <v>52</v>
      </c>
      <c r="J887">
        <v>754.20119999999997</v>
      </c>
    </row>
    <row r="888" spans="1:10" x14ac:dyDescent="0.25">
      <c r="A888" t="s">
        <v>1448</v>
      </c>
      <c r="B888" s="6">
        <v>45876</v>
      </c>
      <c r="C888" t="s">
        <v>362</v>
      </c>
      <c r="D888" t="s">
        <v>203</v>
      </c>
      <c r="E888" t="s">
        <v>17</v>
      </c>
      <c r="F888">
        <v>3</v>
      </c>
      <c r="G888">
        <v>465.4</v>
      </c>
      <c r="H888">
        <v>0.28999999999999998</v>
      </c>
      <c r="I888" t="s">
        <v>52</v>
      </c>
      <c r="J888">
        <v>991.30199999999979</v>
      </c>
    </row>
    <row r="889" spans="1:10" x14ac:dyDescent="0.25">
      <c r="A889" t="s">
        <v>1449</v>
      </c>
      <c r="B889" s="6">
        <v>45724</v>
      </c>
      <c r="C889" t="s">
        <v>373</v>
      </c>
      <c r="D889" t="s">
        <v>142</v>
      </c>
      <c r="E889" t="s">
        <v>17</v>
      </c>
      <c r="F889">
        <v>2</v>
      </c>
      <c r="G889">
        <v>693.61</v>
      </c>
      <c r="H889">
        <v>0.15</v>
      </c>
      <c r="I889" t="s">
        <v>45</v>
      </c>
      <c r="J889">
        <v>1179.1369999999999</v>
      </c>
    </row>
    <row r="890" spans="1:10" x14ac:dyDescent="0.25">
      <c r="A890" t="s">
        <v>1450</v>
      </c>
      <c r="B890" s="6">
        <v>45801</v>
      </c>
      <c r="C890" t="s">
        <v>1451</v>
      </c>
      <c r="D890" t="s">
        <v>113</v>
      </c>
      <c r="E890" t="s">
        <v>15</v>
      </c>
      <c r="F890">
        <v>2</v>
      </c>
      <c r="G890">
        <v>995.11</v>
      </c>
      <c r="H890">
        <v>0.13</v>
      </c>
      <c r="I890" t="s">
        <v>45</v>
      </c>
      <c r="J890">
        <v>1731.4914000000001</v>
      </c>
    </row>
    <row r="891" spans="1:10" x14ac:dyDescent="0.25">
      <c r="A891" t="s">
        <v>1452</v>
      </c>
      <c r="B891" s="6">
        <v>45749</v>
      </c>
      <c r="C891" t="s">
        <v>115</v>
      </c>
      <c r="D891" t="s">
        <v>158</v>
      </c>
      <c r="E891" t="s">
        <v>11</v>
      </c>
      <c r="F891">
        <v>3</v>
      </c>
      <c r="G891">
        <v>70.97</v>
      </c>
      <c r="H891">
        <v>0.06</v>
      </c>
      <c r="I891" t="s">
        <v>52</v>
      </c>
      <c r="J891">
        <v>200.1354</v>
      </c>
    </row>
    <row r="892" spans="1:10" x14ac:dyDescent="0.25">
      <c r="A892" t="s">
        <v>1453</v>
      </c>
      <c r="B892" s="6">
        <v>45325</v>
      </c>
      <c r="C892" t="s">
        <v>377</v>
      </c>
      <c r="D892" t="s">
        <v>241</v>
      </c>
      <c r="E892" t="s">
        <v>16</v>
      </c>
      <c r="F892">
        <v>3</v>
      </c>
      <c r="G892">
        <v>470.42</v>
      </c>
      <c r="H892">
        <v>0.16</v>
      </c>
      <c r="I892" t="s">
        <v>41</v>
      </c>
      <c r="J892">
        <v>1185.4584</v>
      </c>
    </row>
    <row r="893" spans="1:10" x14ac:dyDescent="0.25">
      <c r="A893" t="s">
        <v>1454</v>
      </c>
      <c r="B893" s="6">
        <v>45932</v>
      </c>
      <c r="C893" t="s">
        <v>400</v>
      </c>
      <c r="D893" t="s">
        <v>273</v>
      </c>
      <c r="E893" t="s">
        <v>23</v>
      </c>
      <c r="F893">
        <v>2</v>
      </c>
      <c r="G893">
        <v>215.59</v>
      </c>
      <c r="H893">
        <v>0.18</v>
      </c>
      <c r="I893" t="s">
        <v>41</v>
      </c>
      <c r="J893">
        <v>353.56760000000003</v>
      </c>
    </row>
    <row r="894" spans="1:10" x14ac:dyDescent="0.25">
      <c r="A894" t="s">
        <v>1455</v>
      </c>
      <c r="B894" s="6">
        <v>45895</v>
      </c>
      <c r="C894" t="s">
        <v>97</v>
      </c>
      <c r="D894" t="s">
        <v>444</v>
      </c>
      <c r="E894" t="s">
        <v>7</v>
      </c>
      <c r="F894">
        <v>1</v>
      </c>
      <c r="G894">
        <v>533.79999999999995</v>
      </c>
      <c r="H894">
        <v>0.27</v>
      </c>
      <c r="I894" t="s">
        <v>52</v>
      </c>
      <c r="J894">
        <v>389.67399999999998</v>
      </c>
    </row>
    <row r="895" spans="1:10" x14ac:dyDescent="0.25">
      <c r="A895" t="s">
        <v>1456</v>
      </c>
      <c r="B895" s="6">
        <v>45614</v>
      </c>
      <c r="C895" t="s">
        <v>392</v>
      </c>
      <c r="D895" t="s">
        <v>421</v>
      </c>
      <c r="E895" t="s">
        <v>10</v>
      </c>
      <c r="F895">
        <v>2</v>
      </c>
      <c r="G895">
        <v>732.67</v>
      </c>
      <c r="H895">
        <v>0.24</v>
      </c>
      <c r="I895" t="s">
        <v>45</v>
      </c>
      <c r="J895">
        <v>1113.6584</v>
      </c>
    </row>
    <row r="896" spans="1:10" x14ac:dyDescent="0.25">
      <c r="A896" t="s">
        <v>1457</v>
      </c>
      <c r="B896" s="6">
        <v>45247</v>
      </c>
      <c r="C896" t="s">
        <v>461</v>
      </c>
      <c r="D896" t="s">
        <v>98</v>
      </c>
      <c r="E896" t="s">
        <v>20</v>
      </c>
      <c r="F896">
        <v>4</v>
      </c>
      <c r="G896">
        <v>106.48</v>
      </c>
      <c r="H896">
        <v>0.1</v>
      </c>
      <c r="I896" t="s">
        <v>52</v>
      </c>
      <c r="J896">
        <v>383.32799999999997</v>
      </c>
    </row>
    <row r="897" spans="1:10" x14ac:dyDescent="0.25">
      <c r="A897" t="s">
        <v>1458</v>
      </c>
      <c r="B897" s="6">
        <v>45696</v>
      </c>
      <c r="C897" t="s">
        <v>328</v>
      </c>
      <c r="D897" t="s">
        <v>360</v>
      </c>
      <c r="E897" t="s">
        <v>10</v>
      </c>
      <c r="F897">
        <v>1</v>
      </c>
      <c r="G897">
        <v>38.950000000000003</v>
      </c>
      <c r="H897">
        <v>0.28000000000000003</v>
      </c>
      <c r="I897" t="s">
        <v>41</v>
      </c>
      <c r="J897">
        <v>28.044</v>
      </c>
    </row>
    <row r="898" spans="1:10" x14ac:dyDescent="0.25">
      <c r="A898" t="s">
        <v>1459</v>
      </c>
      <c r="B898" s="6">
        <v>45294</v>
      </c>
      <c r="C898" t="s">
        <v>151</v>
      </c>
      <c r="D898" t="s">
        <v>1078</v>
      </c>
      <c r="E898" t="s">
        <v>23</v>
      </c>
      <c r="F898">
        <v>1</v>
      </c>
      <c r="G898">
        <v>835.17</v>
      </c>
      <c r="H898">
        <v>0.02</v>
      </c>
      <c r="I898" t="s">
        <v>52</v>
      </c>
      <c r="J898">
        <v>818.46659999999997</v>
      </c>
    </row>
    <row r="899" spans="1:10" x14ac:dyDescent="0.25">
      <c r="A899" t="s">
        <v>1460</v>
      </c>
      <c r="B899" s="6">
        <v>45389</v>
      </c>
      <c r="C899" t="s">
        <v>617</v>
      </c>
      <c r="D899" t="s">
        <v>241</v>
      </c>
      <c r="E899" t="s">
        <v>10</v>
      </c>
      <c r="F899">
        <v>1</v>
      </c>
      <c r="G899">
        <v>113.07</v>
      </c>
      <c r="H899">
        <v>0.24</v>
      </c>
      <c r="I899" t="s">
        <v>41</v>
      </c>
      <c r="J899">
        <v>85.933199999999999</v>
      </c>
    </row>
    <row r="900" spans="1:10" x14ac:dyDescent="0.25">
      <c r="A900" t="s">
        <v>1461</v>
      </c>
      <c r="B900" s="6">
        <v>45930</v>
      </c>
      <c r="C900" t="s">
        <v>643</v>
      </c>
      <c r="D900" t="s">
        <v>152</v>
      </c>
      <c r="E900" t="s">
        <v>19</v>
      </c>
      <c r="F900">
        <v>2</v>
      </c>
      <c r="G900">
        <v>451.33</v>
      </c>
      <c r="H900">
        <v>0.23</v>
      </c>
      <c r="I900" t="s">
        <v>52</v>
      </c>
      <c r="J900">
        <v>695.04819999999995</v>
      </c>
    </row>
    <row r="901" spans="1:10" x14ac:dyDescent="0.25">
      <c r="A901" t="s">
        <v>1462</v>
      </c>
      <c r="B901" s="6">
        <v>45456</v>
      </c>
      <c r="C901" t="s">
        <v>219</v>
      </c>
      <c r="D901" t="s">
        <v>273</v>
      </c>
      <c r="E901" t="s">
        <v>13</v>
      </c>
      <c r="F901">
        <v>3</v>
      </c>
      <c r="G901">
        <v>619.80999999999995</v>
      </c>
      <c r="H901">
        <v>0.16</v>
      </c>
      <c r="I901" t="s">
        <v>52</v>
      </c>
      <c r="J901">
        <v>1561.9212</v>
      </c>
    </row>
    <row r="902" spans="1:10" x14ac:dyDescent="0.25">
      <c r="A902" t="s">
        <v>1463</v>
      </c>
      <c r="B902" s="6">
        <v>45713</v>
      </c>
      <c r="C902" t="s">
        <v>430</v>
      </c>
      <c r="D902" t="s">
        <v>496</v>
      </c>
      <c r="E902" t="s">
        <v>14</v>
      </c>
      <c r="F902">
        <v>4</v>
      </c>
      <c r="G902">
        <v>46.97</v>
      </c>
      <c r="H902">
        <v>0.26</v>
      </c>
      <c r="I902" t="s">
        <v>45</v>
      </c>
      <c r="J902">
        <v>139.03120000000001</v>
      </c>
    </row>
    <row r="903" spans="1:10" x14ac:dyDescent="0.25">
      <c r="A903" t="s">
        <v>1464</v>
      </c>
      <c r="B903" s="6">
        <v>45784</v>
      </c>
      <c r="C903" t="s">
        <v>506</v>
      </c>
      <c r="D903" t="s">
        <v>256</v>
      </c>
      <c r="E903" t="s">
        <v>9</v>
      </c>
      <c r="F903">
        <v>2</v>
      </c>
      <c r="G903">
        <v>71.48</v>
      </c>
      <c r="H903">
        <v>0.14000000000000001</v>
      </c>
      <c r="I903" t="s">
        <v>52</v>
      </c>
      <c r="J903">
        <v>122.9456</v>
      </c>
    </row>
    <row r="904" spans="1:10" x14ac:dyDescent="0.25">
      <c r="A904" t="s">
        <v>1465</v>
      </c>
      <c r="B904" s="6">
        <v>45812</v>
      </c>
      <c r="C904" t="s">
        <v>795</v>
      </c>
      <c r="D904" t="s">
        <v>61</v>
      </c>
      <c r="E904" t="s">
        <v>26</v>
      </c>
      <c r="F904">
        <v>2</v>
      </c>
      <c r="G904">
        <v>404.08</v>
      </c>
      <c r="H904">
        <v>7.0000000000000007E-2</v>
      </c>
      <c r="I904" t="s">
        <v>41</v>
      </c>
      <c r="J904">
        <v>751.58879999999988</v>
      </c>
    </row>
    <row r="905" spans="1:10" x14ac:dyDescent="0.25">
      <c r="A905" t="s">
        <v>1466</v>
      </c>
      <c r="B905" s="6">
        <v>45653</v>
      </c>
      <c r="C905" t="s">
        <v>334</v>
      </c>
      <c r="D905" t="s">
        <v>254</v>
      </c>
      <c r="E905" t="s">
        <v>23</v>
      </c>
      <c r="F905">
        <v>1</v>
      </c>
      <c r="G905">
        <v>519.91</v>
      </c>
      <c r="H905">
        <v>0.05</v>
      </c>
      <c r="I905" t="s">
        <v>52</v>
      </c>
      <c r="J905">
        <v>493.91449999999992</v>
      </c>
    </row>
    <row r="906" spans="1:10" x14ac:dyDescent="0.25">
      <c r="A906" t="s">
        <v>1467</v>
      </c>
      <c r="B906" s="6">
        <v>45672</v>
      </c>
      <c r="C906" t="s">
        <v>844</v>
      </c>
      <c r="D906" t="s">
        <v>357</v>
      </c>
      <c r="E906" t="s">
        <v>20</v>
      </c>
      <c r="F906">
        <v>3</v>
      </c>
      <c r="G906">
        <v>566.16</v>
      </c>
      <c r="H906">
        <v>0.05</v>
      </c>
      <c r="I906" t="s">
        <v>45</v>
      </c>
      <c r="J906">
        <v>1613.556</v>
      </c>
    </row>
    <row r="907" spans="1:10" x14ac:dyDescent="0.25">
      <c r="A907" t="s">
        <v>1468</v>
      </c>
      <c r="B907" s="6">
        <v>45799</v>
      </c>
      <c r="C907" t="s">
        <v>1469</v>
      </c>
      <c r="D907" t="s">
        <v>180</v>
      </c>
      <c r="E907" t="s">
        <v>17</v>
      </c>
      <c r="F907">
        <v>2</v>
      </c>
      <c r="G907">
        <v>295.12</v>
      </c>
      <c r="H907">
        <v>0.09</v>
      </c>
      <c r="I907" t="s">
        <v>52</v>
      </c>
      <c r="J907">
        <v>537.11840000000007</v>
      </c>
    </row>
    <row r="908" spans="1:10" x14ac:dyDescent="0.25">
      <c r="A908" t="s">
        <v>1470</v>
      </c>
      <c r="B908" s="6">
        <v>45848</v>
      </c>
      <c r="C908" t="s">
        <v>1471</v>
      </c>
      <c r="D908" t="s">
        <v>82</v>
      </c>
      <c r="E908" t="s">
        <v>18</v>
      </c>
      <c r="F908">
        <v>2</v>
      </c>
      <c r="G908">
        <v>414.18</v>
      </c>
      <c r="H908">
        <v>0.25</v>
      </c>
      <c r="I908" t="s">
        <v>45</v>
      </c>
      <c r="J908">
        <v>621.27</v>
      </c>
    </row>
    <row r="909" spans="1:10" x14ac:dyDescent="0.25">
      <c r="A909" t="s">
        <v>1472</v>
      </c>
      <c r="B909" s="6">
        <v>45918</v>
      </c>
      <c r="C909" t="s">
        <v>1473</v>
      </c>
      <c r="D909" t="s">
        <v>547</v>
      </c>
      <c r="E909" t="s">
        <v>15</v>
      </c>
      <c r="F909">
        <v>2</v>
      </c>
      <c r="G909">
        <v>433.75</v>
      </c>
      <c r="H909">
        <v>0</v>
      </c>
      <c r="I909" t="s">
        <v>41</v>
      </c>
      <c r="J909">
        <v>867.5</v>
      </c>
    </row>
    <row r="910" spans="1:10" x14ac:dyDescent="0.25">
      <c r="A910" t="s">
        <v>1474</v>
      </c>
      <c r="B910" s="6">
        <v>45288</v>
      </c>
      <c r="C910" t="s">
        <v>1197</v>
      </c>
      <c r="D910" t="s">
        <v>322</v>
      </c>
      <c r="E910" t="s">
        <v>26</v>
      </c>
      <c r="F910">
        <v>3</v>
      </c>
      <c r="G910">
        <v>104.33</v>
      </c>
      <c r="H910">
        <v>0.13</v>
      </c>
      <c r="I910" t="s">
        <v>52</v>
      </c>
      <c r="J910">
        <v>272.30130000000003</v>
      </c>
    </row>
    <row r="911" spans="1:10" x14ac:dyDescent="0.25">
      <c r="A911" t="s">
        <v>1475</v>
      </c>
      <c r="B911" s="6">
        <v>45477</v>
      </c>
      <c r="C911" t="s">
        <v>69</v>
      </c>
      <c r="D911" t="s">
        <v>471</v>
      </c>
      <c r="E911" t="s">
        <v>19</v>
      </c>
      <c r="F911">
        <v>1</v>
      </c>
      <c r="G911">
        <v>221.7</v>
      </c>
      <c r="H911">
        <v>0.04</v>
      </c>
      <c r="I911" t="s">
        <v>41</v>
      </c>
      <c r="J911">
        <v>212.83199999999999</v>
      </c>
    </row>
    <row r="912" spans="1:10" x14ac:dyDescent="0.25">
      <c r="A912" t="s">
        <v>1476</v>
      </c>
      <c r="B912" s="6">
        <v>45796</v>
      </c>
      <c r="C912" t="s">
        <v>657</v>
      </c>
      <c r="D912" t="s">
        <v>113</v>
      </c>
      <c r="E912" t="s">
        <v>12</v>
      </c>
      <c r="F912">
        <v>2</v>
      </c>
      <c r="G912">
        <v>491.26</v>
      </c>
      <c r="H912">
        <v>0.14000000000000001</v>
      </c>
      <c r="I912" t="s">
        <v>52</v>
      </c>
      <c r="J912">
        <v>844.96719999999993</v>
      </c>
    </row>
    <row r="913" spans="1:10" x14ac:dyDescent="0.25">
      <c r="A913" t="s">
        <v>1477</v>
      </c>
      <c r="B913" s="6">
        <v>45630</v>
      </c>
      <c r="C913" t="s">
        <v>849</v>
      </c>
      <c r="D913" t="s">
        <v>613</v>
      </c>
      <c r="E913" t="s">
        <v>15</v>
      </c>
      <c r="F913">
        <v>4</v>
      </c>
      <c r="G913">
        <v>923.14</v>
      </c>
      <c r="H913">
        <v>0.15</v>
      </c>
      <c r="I913" t="s">
        <v>41</v>
      </c>
      <c r="J913">
        <v>3138.6759999999999</v>
      </c>
    </row>
    <row r="914" spans="1:10" x14ac:dyDescent="0.25">
      <c r="A914" t="s">
        <v>1478</v>
      </c>
      <c r="B914" s="6">
        <v>45625</v>
      </c>
      <c r="C914" t="s">
        <v>1479</v>
      </c>
      <c r="D914" t="s">
        <v>607</v>
      </c>
      <c r="E914" t="s">
        <v>14</v>
      </c>
      <c r="F914">
        <v>2</v>
      </c>
      <c r="G914">
        <v>747.65</v>
      </c>
      <c r="H914">
        <v>0.08</v>
      </c>
      <c r="I914" t="s">
        <v>41</v>
      </c>
      <c r="J914">
        <v>1375.6759999999999</v>
      </c>
    </row>
    <row r="915" spans="1:10" x14ac:dyDescent="0.25">
      <c r="A915" t="s">
        <v>1480</v>
      </c>
      <c r="B915" s="6">
        <v>45773</v>
      </c>
      <c r="C915" t="s">
        <v>1471</v>
      </c>
      <c r="D915" t="s">
        <v>312</v>
      </c>
      <c r="E915" t="s">
        <v>14</v>
      </c>
      <c r="F915">
        <v>3</v>
      </c>
      <c r="G915">
        <v>94.55</v>
      </c>
      <c r="H915">
        <v>0.13</v>
      </c>
      <c r="I915" t="s">
        <v>52</v>
      </c>
      <c r="J915">
        <v>246.77549999999999</v>
      </c>
    </row>
    <row r="916" spans="1:10" x14ac:dyDescent="0.25">
      <c r="A916" t="s">
        <v>1481</v>
      </c>
      <c r="B916" s="6">
        <v>45308</v>
      </c>
      <c r="C916" t="s">
        <v>824</v>
      </c>
      <c r="D916" t="s">
        <v>58</v>
      </c>
      <c r="E916" t="s">
        <v>26</v>
      </c>
      <c r="F916">
        <v>3</v>
      </c>
      <c r="G916">
        <v>620.12</v>
      </c>
      <c r="H916">
        <v>0.06</v>
      </c>
      <c r="I916" t="s">
        <v>41</v>
      </c>
      <c r="J916">
        <v>1748.7384</v>
      </c>
    </row>
    <row r="917" spans="1:10" x14ac:dyDescent="0.25">
      <c r="A917" t="s">
        <v>1482</v>
      </c>
      <c r="B917" s="6">
        <v>45869</v>
      </c>
      <c r="C917" t="s">
        <v>1185</v>
      </c>
      <c r="D917" t="s">
        <v>107</v>
      </c>
      <c r="E917" t="s">
        <v>13</v>
      </c>
      <c r="F917">
        <v>2</v>
      </c>
      <c r="G917">
        <v>354.09</v>
      </c>
      <c r="H917">
        <v>0.12</v>
      </c>
      <c r="I917" t="s">
        <v>52</v>
      </c>
      <c r="J917">
        <v>623.19839999999999</v>
      </c>
    </row>
    <row r="918" spans="1:10" x14ac:dyDescent="0.25">
      <c r="A918" t="s">
        <v>1483</v>
      </c>
      <c r="B918" s="6">
        <v>45621</v>
      </c>
      <c r="C918" t="s">
        <v>1258</v>
      </c>
      <c r="D918" t="s">
        <v>131</v>
      </c>
      <c r="E918" t="s">
        <v>12</v>
      </c>
      <c r="F918">
        <v>3</v>
      </c>
      <c r="G918">
        <v>214.94</v>
      </c>
      <c r="H918">
        <v>0.22</v>
      </c>
      <c r="I918" t="s">
        <v>52</v>
      </c>
      <c r="J918">
        <v>502.95960000000002</v>
      </c>
    </row>
    <row r="919" spans="1:10" x14ac:dyDescent="0.25">
      <c r="A919" t="s">
        <v>1484</v>
      </c>
      <c r="B919" s="6">
        <v>45428</v>
      </c>
      <c r="C919" t="s">
        <v>516</v>
      </c>
      <c r="D919" t="s">
        <v>636</v>
      </c>
      <c r="E919" t="s">
        <v>19</v>
      </c>
      <c r="F919">
        <v>2</v>
      </c>
      <c r="G919">
        <v>309.77999999999997</v>
      </c>
      <c r="H919">
        <v>0.16</v>
      </c>
      <c r="I919" t="s">
        <v>41</v>
      </c>
      <c r="J919">
        <v>520.43039999999996</v>
      </c>
    </row>
    <row r="920" spans="1:10" x14ac:dyDescent="0.25">
      <c r="A920" t="s">
        <v>1485</v>
      </c>
      <c r="B920" s="6">
        <v>45807</v>
      </c>
      <c r="C920" t="s">
        <v>536</v>
      </c>
      <c r="D920" t="s">
        <v>125</v>
      </c>
      <c r="E920" t="s">
        <v>10</v>
      </c>
      <c r="F920">
        <v>2</v>
      </c>
      <c r="G920">
        <v>183.85</v>
      </c>
      <c r="H920">
        <v>0.14000000000000001</v>
      </c>
      <c r="I920" t="s">
        <v>45</v>
      </c>
      <c r="J920">
        <v>316.22199999999998</v>
      </c>
    </row>
    <row r="921" spans="1:10" x14ac:dyDescent="0.25">
      <c r="A921" t="s">
        <v>1486</v>
      </c>
      <c r="B921" s="6">
        <v>45238</v>
      </c>
      <c r="C921" t="s">
        <v>39</v>
      </c>
      <c r="D921" t="s">
        <v>64</v>
      </c>
      <c r="E921" t="s">
        <v>7</v>
      </c>
      <c r="F921">
        <v>1</v>
      </c>
      <c r="G921">
        <v>550.05999999999995</v>
      </c>
      <c r="H921">
        <v>0.01</v>
      </c>
      <c r="I921" t="s">
        <v>41</v>
      </c>
      <c r="J921">
        <v>544.55939999999998</v>
      </c>
    </row>
    <row r="922" spans="1:10" x14ac:dyDescent="0.25">
      <c r="A922" t="s">
        <v>1487</v>
      </c>
      <c r="B922" s="6">
        <v>45253</v>
      </c>
      <c r="C922" t="s">
        <v>300</v>
      </c>
      <c r="D922" t="s">
        <v>139</v>
      </c>
      <c r="E922" t="s">
        <v>11</v>
      </c>
      <c r="F922">
        <v>2</v>
      </c>
      <c r="G922">
        <v>32.19</v>
      </c>
      <c r="H922">
        <v>0.13</v>
      </c>
      <c r="I922" t="s">
        <v>52</v>
      </c>
      <c r="J922">
        <v>56.010599999999997</v>
      </c>
    </row>
    <row r="923" spans="1:10" x14ac:dyDescent="0.25">
      <c r="A923" t="s">
        <v>1488</v>
      </c>
      <c r="B923" s="6">
        <v>45460</v>
      </c>
      <c r="C923" t="s">
        <v>477</v>
      </c>
      <c r="D923" t="s">
        <v>70</v>
      </c>
      <c r="E923" t="s">
        <v>26</v>
      </c>
      <c r="F923">
        <v>2</v>
      </c>
      <c r="G923">
        <v>892.06</v>
      </c>
      <c r="H923">
        <v>0.08</v>
      </c>
      <c r="I923" t="s">
        <v>41</v>
      </c>
      <c r="J923">
        <v>1641.3904</v>
      </c>
    </row>
    <row r="924" spans="1:10" x14ac:dyDescent="0.25">
      <c r="A924" t="s">
        <v>1489</v>
      </c>
      <c r="B924" s="6">
        <v>45628</v>
      </c>
      <c r="C924" t="s">
        <v>498</v>
      </c>
      <c r="D924" t="s">
        <v>547</v>
      </c>
      <c r="E924" t="s">
        <v>13</v>
      </c>
      <c r="F924">
        <v>1</v>
      </c>
      <c r="G924">
        <v>127.47</v>
      </c>
      <c r="H924">
        <v>0.16</v>
      </c>
      <c r="I924" t="s">
        <v>52</v>
      </c>
      <c r="J924">
        <v>107.0748</v>
      </c>
    </row>
    <row r="925" spans="1:10" x14ac:dyDescent="0.25">
      <c r="A925" t="s">
        <v>1490</v>
      </c>
      <c r="B925" s="6">
        <v>45778</v>
      </c>
      <c r="C925" t="s">
        <v>1006</v>
      </c>
      <c r="D925" t="s">
        <v>122</v>
      </c>
      <c r="E925" t="s">
        <v>21</v>
      </c>
      <c r="F925">
        <v>3</v>
      </c>
      <c r="G925">
        <v>212.87</v>
      </c>
      <c r="H925">
        <v>0.18</v>
      </c>
      <c r="I925" t="s">
        <v>41</v>
      </c>
      <c r="J925">
        <v>523.66020000000003</v>
      </c>
    </row>
    <row r="926" spans="1:10" x14ac:dyDescent="0.25">
      <c r="A926" t="s">
        <v>1491</v>
      </c>
      <c r="B926" s="6">
        <v>45471</v>
      </c>
      <c r="C926" t="s">
        <v>849</v>
      </c>
      <c r="D926" t="s">
        <v>468</v>
      </c>
      <c r="E926" t="s">
        <v>14</v>
      </c>
      <c r="F926">
        <v>1</v>
      </c>
      <c r="G926">
        <v>26.37</v>
      </c>
      <c r="H926">
        <v>0.3</v>
      </c>
      <c r="I926" t="s">
        <v>52</v>
      </c>
      <c r="J926">
        <v>18.459</v>
      </c>
    </row>
    <row r="927" spans="1:10" x14ac:dyDescent="0.25">
      <c r="A927" t="s">
        <v>1492</v>
      </c>
      <c r="B927" s="6">
        <v>45770</v>
      </c>
      <c r="C927" t="s">
        <v>643</v>
      </c>
      <c r="D927" t="s">
        <v>82</v>
      </c>
      <c r="E927" t="s">
        <v>25</v>
      </c>
      <c r="F927">
        <v>4</v>
      </c>
      <c r="G927">
        <v>953.98</v>
      </c>
      <c r="H927">
        <v>0.16</v>
      </c>
      <c r="I927" t="s">
        <v>41</v>
      </c>
      <c r="J927">
        <v>3205.3728000000001</v>
      </c>
    </row>
    <row r="928" spans="1:10" x14ac:dyDescent="0.25">
      <c r="A928" t="s">
        <v>1493</v>
      </c>
      <c r="B928" s="6">
        <v>45369</v>
      </c>
      <c r="C928" t="s">
        <v>891</v>
      </c>
      <c r="D928" t="s">
        <v>113</v>
      </c>
      <c r="E928" t="s">
        <v>26</v>
      </c>
      <c r="F928">
        <v>3</v>
      </c>
      <c r="G928">
        <v>968.88</v>
      </c>
      <c r="H928">
        <v>0.15</v>
      </c>
      <c r="I928" t="s">
        <v>41</v>
      </c>
      <c r="J928">
        <v>2470.6439999999998</v>
      </c>
    </row>
    <row r="929" spans="1:10" x14ac:dyDescent="0.25">
      <c r="A929" t="s">
        <v>1494</v>
      </c>
      <c r="B929" s="6">
        <v>45910</v>
      </c>
      <c r="C929" t="s">
        <v>66</v>
      </c>
      <c r="D929" t="s">
        <v>51</v>
      </c>
      <c r="E929" t="s">
        <v>25</v>
      </c>
      <c r="F929">
        <v>1</v>
      </c>
      <c r="G929">
        <v>533.04999999999995</v>
      </c>
      <c r="H929">
        <v>0.11</v>
      </c>
      <c r="I929" t="s">
        <v>45</v>
      </c>
      <c r="J929">
        <v>474.41449999999998</v>
      </c>
    </row>
    <row r="930" spans="1:10" x14ac:dyDescent="0.25">
      <c r="A930" t="s">
        <v>1495</v>
      </c>
      <c r="B930" s="6">
        <v>45637</v>
      </c>
      <c r="C930" t="s">
        <v>115</v>
      </c>
      <c r="D930" t="s">
        <v>468</v>
      </c>
      <c r="E930" t="s">
        <v>8</v>
      </c>
      <c r="F930">
        <v>3</v>
      </c>
      <c r="G930">
        <v>138.86000000000001</v>
      </c>
      <c r="H930">
        <v>0.11</v>
      </c>
      <c r="I930" t="s">
        <v>45</v>
      </c>
      <c r="J930">
        <v>370.75619999999998</v>
      </c>
    </row>
    <row r="931" spans="1:10" x14ac:dyDescent="0.25">
      <c r="A931" t="s">
        <v>1496</v>
      </c>
      <c r="B931" s="6">
        <v>45706</v>
      </c>
      <c r="C931" t="s">
        <v>865</v>
      </c>
      <c r="D931" t="s">
        <v>308</v>
      </c>
      <c r="E931" t="s">
        <v>7</v>
      </c>
      <c r="F931">
        <v>1</v>
      </c>
      <c r="G931">
        <v>588.92999999999995</v>
      </c>
      <c r="H931">
        <v>0.03</v>
      </c>
      <c r="I931" t="s">
        <v>52</v>
      </c>
      <c r="J931">
        <v>571.26209999999992</v>
      </c>
    </row>
    <row r="932" spans="1:10" x14ac:dyDescent="0.25">
      <c r="A932" t="s">
        <v>1497</v>
      </c>
      <c r="B932" s="6">
        <v>45557</v>
      </c>
      <c r="C932" t="s">
        <v>253</v>
      </c>
      <c r="D932" t="s">
        <v>180</v>
      </c>
      <c r="E932" t="s">
        <v>12</v>
      </c>
      <c r="F932">
        <v>2</v>
      </c>
      <c r="G932">
        <v>576.83000000000004</v>
      </c>
      <c r="H932">
        <v>0.19</v>
      </c>
      <c r="I932" t="s">
        <v>45</v>
      </c>
      <c r="J932">
        <v>934.46460000000013</v>
      </c>
    </row>
    <row r="933" spans="1:10" x14ac:dyDescent="0.25">
      <c r="A933" t="s">
        <v>1498</v>
      </c>
      <c r="B933" s="6">
        <v>45338</v>
      </c>
      <c r="C933" t="s">
        <v>483</v>
      </c>
      <c r="D933" t="s">
        <v>90</v>
      </c>
      <c r="E933" t="s">
        <v>19</v>
      </c>
      <c r="F933">
        <v>1</v>
      </c>
      <c r="G933">
        <v>681.3</v>
      </c>
      <c r="H933">
        <v>0.05</v>
      </c>
      <c r="I933" t="s">
        <v>41</v>
      </c>
      <c r="J933">
        <v>647.2349999999999</v>
      </c>
    </row>
    <row r="934" spans="1:10" x14ac:dyDescent="0.25">
      <c r="A934" t="s">
        <v>1499</v>
      </c>
      <c r="B934" s="6">
        <v>45441</v>
      </c>
      <c r="C934" t="s">
        <v>1400</v>
      </c>
      <c r="D934" t="s">
        <v>293</v>
      </c>
      <c r="E934" t="s">
        <v>22</v>
      </c>
      <c r="F934">
        <v>3</v>
      </c>
      <c r="G934">
        <v>504.97</v>
      </c>
      <c r="H934">
        <v>0.3</v>
      </c>
      <c r="I934" t="s">
        <v>41</v>
      </c>
      <c r="J934">
        <v>1060.4369999999999</v>
      </c>
    </row>
    <row r="935" spans="1:10" x14ac:dyDescent="0.25">
      <c r="A935" t="s">
        <v>1500</v>
      </c>
      <c r="B935" s="6">
        <v>45396</v>
      </c>
      <c r="C935" t="s">
        <v>1501</v>
      </c>
      <c r="D935" t="s">
        <v>227</v>
      </c>
      <c r="E935" t="s">
        <v>18</v>
      </c>
      <c r="F935">
        <v>3</v>
      </c>
      <c r="G935">
        <v>649.78</v>
      </c>
      <c r="H935">
        <v>0.1</v>
      </c>
      <c r="I935" t="s">
        <v>45</v>
      </c>
      <c r="J935">
        <v>1754.4059999999999</v>
      </c>
    </row>
    <row r="936" spans="1:10" x14ac:dyDescent="0.25">
      <c r="A936" t="s">
        <v>1502</v>
      </c>
      <c r="B936" s="6">
        <v>45317</v>
      </c>
      <c r="C936" t="s">
        <v>1503</v>
      </c>
      <c r="D936" t="s">
        <v>76</v>
      </c>
      <c r="E936" t="s">
        <v>16</v>
      </c>
      <c r="F936">
        <v>2</v>
      </c>
      <c r="G936">
        <v>986.73</v>
      </c>
      <c r="H936">
        <v>0.05</v>
      </c>
      <c r="I936" t="s">
        <v>45</v>
      </c>
      <c r="J936">
        <v>1874.787</v>
      </c>
    </row>
    <row r="937" spans="1:10" x14ac:dyDescent="0.25">
      <c r="A937" t="s">
        <v>1504</v>
      </c>
      <c r="B937" s="6">
        <v>45235</v>
      </c>
      <c r="C937" t="s">
        <v>314</v>
      </c>
      <c r="D937" t="s">
        <v>125</v>
      </c>
      <c r="E937" t="s">
        <v>22</v>
      </c>
      <c r="F937">
        <v>2</v>
      </c>
      <c r="G937">
        <v>65.44</v>
      </c>
      <c r="H937">
        <v>0.05</v>
      </c>
      <c r="I937" t="s">
        <v>45</v>
      </c>
      <c r="J937">
        <v>124.336</v>
      </c>
    </row>
    <row r="938" spans="1:10" x14ac:dyDescent="0.25">
      <c r="A938" t="s">
        <v>1505</v>
      </c>
      <c r="B938" s="6">
        <v>45824</v>
      </c>
      <c r="C938" t="s">
        <v>837</v>
      </c>
      <c r="D938" t="s">
        <v>464</v>
      </c>
      <c r="E938" t="s">
        <v>20</v>
      </c>
      <c r="F938">
        <v>3</v>
      </c>
      <c r="G938">
        <v>953.74</v>
      </c>
      <c r="H938">
        <v>0.04</v>
      </c>
      <c r="I938" t="s">
        <v>41</v>
      </c>
      <c r="J938">
        <v>2746.7712000000001</v>
      </c>
    </row>
    <row r="939" spans="1:10" x14ac:dyDescent="0.25">
      <c r="A939" t="s">
        <v>1506</v>
      </c>
      <c r="B939" s="6">
        <v>45543</v>
      </c>
      <c r="C939" t="s">
        <v>326</v>
      </c>
      <c r="D939" t="s">
        <v>51</v>
      </c>
      <c r="E939" t="s">
        <v>17</v>
      </c>
      <c r="F939">
        <v>3</v>
      </c>
      <c r="G939">
        <v>904.48</v>
      </c>
      <c r="H939">
        <v>0.21</v>
      </c>
      <c r="I939" t="s">
        <v>45</v>
      </c>
      <c r="J939">
        <v>2143.6176</v>
      </c>
    </row>
    <row r="940" spans="1:10" x14ac:dyDescent="0.25">
      <c r="A940" t="s">
        <v>1507</v>
      </c>
      <c r="B940" s="6">
        <v>45595</v>
      </c>
      <c r="C940" t="s">
        <v>146</v>
      </c>
      <c r="D940" t="s">
        <v>496</v>
      </c>
      <c r="E940" t="s">
        <v>22</v>
      </c>
      <c r="F940">
        <v>3</v>
      </c>
      <c r="G940">
        <v>920.82</v>
      </c>
      <c r="H940">
        <v>0.1</v>
      </c>
      <c r="I940" t="s">
        <v>45</v>
      </c>
      <c r="J940">
        <v>2486.2139999999999</v>
      </c>
    </row>
    <row r="941" spans="1:10" x14ac:dyDescent="0.25">
      <c r="A941" t="s">
        <v>1508</v>
      </c>
      <c r="B941" s="6">
        <v>45803</v>
      </c>
      <c r="C941" t="s">
        <v>1509</v>
      </c>
      <c r="D941" t="s">
        <v>411</v>
      </c>
      <c r="E941" t="s">
        <v>8</v>
      </c>
      <c r="F941">
        <v>1</v>
      </c>
      <c r="G941">
        <v>182.28</v>
      </c>
      <c r="H941">
        <v>0.15</v>
      </c>
      <c r="I941" t="s">
        <v>52</v>
      </c>
      <c r="J941">
        <v>154.93799999999999</v>
      </c>
    </row>
    <row r="942" spans="1:10" x14ac:dyDescent="0.25">
      <c r="A942" t="s">
        <v>1510</v>
      </c>
      <c r="B942" s="6">
        <v>45880</v>
      </c>
      <c r="C942" t="s">
        <v>953</v>
      </c>
      <c r="D942" t="s">
        <v>203</v>
      </c>
      <c r="E942" t="s">
        <v>23</v>
      </c>
      <c r="F942">
        <v>3</v>
      </c>
      <c r="G942">
        <v>938.68</v>
      </c>
      <c r="H942">
        <v>0.14000000000000001</v>
      </c>
      <c r="I942" t="s">
        <v>41</v>
      </c>
      <c r="J942">
        <v>2421.7944000000002</v>
      </c>
    </row>
    <row r="943" spans="1:10" x14ac:dyDescent="0.25">
      <c r="A943" t="s">
        <v>1511</v>
      </c>
      <c r="B943" s="6">
        <v>45690</v>
      </c>
      <c r="C943" t="s">
        <v>452</v>
      </c>
      <c r="D943" t="s">
        <v>251</v>
      </c>
      <c r="E943" t="s">
        <v>12</v>
      </c>
      <c r="F943">
        <v>3</v>
      </c>
      <c r="G943">
        <v>219.96</v>
      </c>
      <c r="H943">
        <v>0.18</v>
      </c>
      <c r="I943" t="s">
        <v>45</v>
      </c>
      <c r="J943">
        <v>541.10160000000008</v>
      </c>
    </row>
    <row r="944" spans="1:10" x14ac:dyDescent="0.25">
      <c r="A944" t="s">
        <v>1512</v>
      </c>
      <c r="B944" s="6">
        <v>45841</v>
      </c>
      <c r="C944" t="s">
        <v>369</v>
      </c>
      <c r="D944" t="s">
        <v>248</v>
      </c>
      <c r="E944" t="s">
        <v>25</v>
      </c>
      <c r="F944">
        <v>3</v>
      </c>
      <c r="G944">
        <v>385.74</v>
      </c>
      <c r="H944">
        <v>0.27</v>
      </c>
      <c r="I944" t="s">
        <v>41</v>
      </c>
      <c r="J944">
        <v>844.77059999999994</v>
      </c>
    </row>
    <row r="945" spans="1:10" x14ac:dyDescent="0.25">
      <c r="A945" t="s">
        <v>1513</v>
      </c>
      <c r="B945" s="6">
        <v>45380</v>
      </c>
      <c r="C945" t="s">
        <v>136</v>
      </c>
      <c r="D945" t="s">
        <v>468</v>
      </c>
      <c r="E945" t="s">
        <v>25</v>
      </c>
      <c r="F945">
        <v>2</v>
      </c>
      <c r="G945">
        <v>830.94</v>
      </c>
      <c r="H945">
        <v>0.28000000000000003</v>
      </c>
      <c r="I945" t="s">
        <v>45</v>
      </c>
      <c r="J945">
        <v>1196.5536</v>
      </c>
    </row>
    <row r="946" spans="1:10" x14ac:dyDescent="0.25">
      <c r="A946" t="s">
        <v>1514</v>
      </c>
      <c r="B946" s="6">
        <v>45503</v>
      </c>
      <c r="C946" t="s">
        <v>837</v>
      </c>
      <c r="D946" t="s">
        <v>284</v>
      </c>
      <c r="E946" t="s">
        <v>16</v>
      </c>
      <c r="F946">
        <v>3</v>
      </c>
      <c r="G946">
        <v>462.75</v>
      </c>
      <c r="H946">
        <v>0.22</v>
      </c>
      <c r="I946" t="s">
        <v>45</v>
      </c>
      <c r="J946">
        <v>1082.835</v>
      </c>
    </row>
    <row r="947" spans="1:10" x14ac:dyDescent="0.25">
      <c r="A947" t="s">
        <v>1515</v>
      </c>
      <c r="B947" s="6">
        <v>45567</v>
      </c>
      <c r="C947" t="s">
        <v>326</v>
      </c>
      <c r="D947" t="s">
        <v>338</v>
      </c>
      <c r="E947" t="s">
        <v>22</v>
      </c>
      <c r="F947">
        <v>4</v>
      </c>
      <c r="G947">
        <v>973.9</v>
      </c>
      <c r="H947">
        <v>0.02</v>
      </c>
      <c r="I947" t="s">
        <v>52</v>
      </c>
      <c r="J947">
        <v>3817.6880000000001</v>
      </c>
    </row>
    <row r="948" spans="1:10" x14ac:dyDescent="0.25">
      <c r="A948" t="s">
        <v>1516</v>
      </c>
      <c r="B948" s="6">
        <v>45600</v>
      </c>
      <c r="C948" t="s">
        <v>1517</v>
      </c>
      <c r="D948" t="s">
        <v>343</v>
      </c>
      <c r="E948" t="s">
        <v>8</v>
      </c>
      <c r="F948">
        <v>2</v>
      </c>
      <c r="G948">
        <v>157.18</v>
      </c>
      <c r="H948">
        <v>0.15</v>
      </c>
      <c r="I948" t="s">
        <v>41</v>
      </c>
      <c r="J948">
        <v>267.20600000000002</v>
      </c>
    </row>
    <row r="949" spans="1:10" x14ac:dyDescent="0.25">
      <c r="A949" t="s">
        <v>1518</v>
      </c>
      <c r="B949" s="6">
        <v>45415</v>
      </c>
      <c r="C949" t="s">
        <v>588</v>
      </c>
      <c r="D949" t="s">
        <v>418</v>
      </c>
      <c r="E949" t="s">
        <v>20</v>
      </c>
      <c r="F949">
        <v>3</v>
      </c>
      <c r="G949">
        <v>239.57</v>
      </c>
      <c r="H949">
        <v>0.16</v>
      </c>
      <c r="I949" t="s">
        <v>41</v>
      </c>
      <c r="J949">
        <v>603.71640000000002</v>
      </c>
    </row>
    <row r="950" spans="1:10" x14ac:dyDescent="0.25">
      <c r="A950" t="s">
        <v>1519</v>
      </c>
      <c r="B950" s="6">
        <v>45343</v>
      </c>
      <c r="C950" t="s">
        <v>262</v>
      </c>
      <c r="D950" t="s">
        <v>636</v>
      </c>
      <c r="E950" t="s">
        <v>23</v>
      </c>
      <c r="F950">
        <v>4</v>
      </c>
      <c r="G950">
        <v>583.21</v>
      </c>
      <c r="H950">
        <v>0.2</v>
      </c>
      <c r="I950" t="s">
        <v>41</v>
      </c>
      <c r="J950">
        <v>1866.2719999999999</v>
      </c>
    </row>
    <row r="951" spans="1:10" x14ac:dyDescent="0.25">
      <c r="A951" t="s">
        <v>1520</v>
      </c>
      <c r="B951" s="6">
        <v>45399</v>
      </c>
      <c r="C951" t="s">
        <v>822</v>
      </c>
      <c r="D951" t="s">
        <v>468</v>
      </c>
      <c r="E951" t="s">
        <v>15</v>
      </c>
      <c r="F951">
        <v>3</v>
      </c>
      <c r="G951">
        <v>758.75</v>
      </c>
      <c r="H951">
        <v>0.27</v>
      </c>
      <c r="I951" t="s">
        <v>45</v>
      </c>
      <c r="J951">
        <v>1661.6624999999999</v>
      </c>
    </row>
    <row r="952" spans="1:10" x14ac:dyDescent="0.25">
      <c r="A952" t="s">
        <v>1521</v>
      </c>
      <c r="B952" s="6">
        <v>45689</v>
      </c>
      <c r="C952" t="s">
        <v>1522</v>
      </c>
      <c r="D952" t="s">
        <v>532</v>
      </c>
      <c r="E952" t="s">
        <v>12</v>
      </c>
      <c r="F952">
        <v>4</v>
      </c>
      <c r="G952">
        <v>372.42</v>
      </c>
      <c r="H952">
        <v>0.19</v>
      </c>
      <c r="I952" t="s">
        <v>41</v>
      </c>
      <c r="J952">
        <v>1206.6407999999999</v>
      </c>
    </row>
    <row r="953" spans="1:10" x14ac:dyDescent="0.25">
      <c r="A953" t="s">
        <v>1523</v>
      </c>
      <c r="B953" s="6">
        <v>45699</v>
      </c>
      <c r="C953" t="s">
        <v>1524</v>
      </c>
      <c r="D953" t="s">
        <v>464</v>
      </c>
      <c r="E953" t="s">
        <v>26</v>
      </c>
      <c r="F953">
        <v>4</v>
      </c>
      <c r="G953">
        <v>286.27999999999997</v>
      </c>
      <c r="H953">
        <v>0.28000000000000003</v>
      </c>
      <c r="I953" t="s">
        <v>45</v>
      </c>
      <c r="J953">
        <v>824.48639999999989</v>
      </c>
    </row>
    <row r="954" spans="1:10" x14ac:dyDescent="0.25">
      <c r="A954" t="s">
        <v>1525</v>
      </c>
      <c r="B954" s="6">
        <v>45663</v>
      </c>
      <c r="C954" t="s">
        <v>1430</v>
      </c>
      <c r="D954" t="s">
        <v>418</v>
      </c>
      <c r="E954" t="s">
        <v>18</v>
      </c>
      <c r="F954">
        <v>3</v>
      </c>
      <c r="G954">
        <v>488.37</v>
      </c>
      <c r="H954">
        <v>0.27</v>
      </c>
      <c r="I954" t="s">
        <v>52</v>
      </c>
      <c r="J954">
        <v>1069.5302999999999</v>
      </c>
    </row>
    <row r="955" spans="1:10" x14ac:dyDescent="0.25">
      <c r="A955" t="s">
        <v>1526</v>
      </c>
      <c r="B955" s="6">
        <v>45377</v>
      </c>
      <c r="C955" t="s">
        <v>776</v>
      </c>
      <c r="D955" t="s">
        <v>363</v>
      </c>
      <c r="E955" t="s">
        <v>15</v>
      </c>
      <c r="F955">
        <v>3</v>
      </c>
      <c r="G955">
        <v>662.82</v>
      </c>
      <c r="H955">
        <v>0.01</v>
      </c>
      <c r="I955" t="s">
        <v>52</v>
      </c>
      <c r="J955">
        <v>1968.5753999999999</v>
      </c>
    </row>
    <row r="956" spans="1:10" x14ac:dyDescent="0.25">
      <c r="A956" t="s">
        <v>1527</v>
      </c>
      <c r="B956" s="6">
        <v>45412</v>
      </c>
      <c r="C956" t="s">
        <v>1248</v>
      </c>
      <c r="D956" t="s">
        <v>710</v>
      </c>
      <c r="E956" t="s">
        <v>23</v>
      </c>
      <c r="F956">
        <v>2</v>
      </c>
      <c r="G956">
        <v>824.34</v>
      </c>
      <c r="H956">
        <v>0.1</v>
      </c>
      <c r="I956" t="s">
        <v>52</v>
      </c>
      <c r="J956">
        <v>1483.8119999999999</v>
      </c>
    </row>
    <row r="957" spans="1:10" x14ac:dyDescent="0.25">
      <c r="A957" t="s">
        <v>1528</v>
      </c>
      <c r="B957" s="6">
        <v>45349</v>
      </c>
      <c r="C957" t="s">
        <v>377</v>
      </c>
      <c r="D957" t="s">
        <v>55</v>
      </c>
      <c r="E957" t="s">
        <v>15</v>
      </c>
      <c r="F957">
        <v>1</v>
      </c>
      <c r="G957">
        <v>437.12</v>
      </c>
      <c r="H957">
        <v>0.21</v>
      </c>
      <c r="I957" t="s">
        <v>41</v>
      </c>
      <c r="J957">
        <v>345.32479999999998</v>
      </c>
    </row>
    <row r="958" spans="1:10" x14ac:dyDescent="0.25">
      <c r="A958" t="s">
        <v>1529</v>
      </c>
      <c r="B958" s="6">
        <v>45486</v>
      </c>
      <c r="C958" t="s">
        <v>1199</v>
      </c>
      <c r="D958" t="s">
        <v>79</v>
      </c>
      <c r="E958" t="s">
        <v>13</v>
      </c>
      <c r="F958">
        <v>3</v>
      </c>
      <c r="G958">
        <v>23.37</v>
      </c>
      <c r="H958">
        <v>0.15</v>
      </c>
      <c r="I958" t="s">
        <v>45</v>
      </c>
      <c r="J958">
        <v>59.593499999999999</v>
      </c>
    </row>
    <row r="959" spans="1:10" x14ac:dyDescent="0.25">
      <c r="A959" t="s">
        <v>1530</v>
      </c>
      <c r="B959" s="6">
        <v>45761</v>
      </c>
      <c r="C959" t="s">
        <v>66</v>
      </c>
      <c r="D959" t="s">
        <v>87</v>
      </c>
      <c r="E959" t="s">
        <v>15</v>
      </c>
      <c r="F959">
        <v>1</v>
      </c>
      <c r="G959">
        <v>579.69000000000005</v>
      </c>
      <c r="H959">
        <v>0.02</v>
      </c>
      <c r="I959" t="s">
        <v>41</v>
      </c>
      <c r="J959">
        <v>568.09620000000007</v>
      </c>
    </row>
    <row r="960" spans="1:10" x14ac:dyDescent="0.25">
      <c r="A960" t="s">
        <v>1531</v>
      </c>
      <c r="B960" s="6">
        <v>45639</v>
      </c>
      <c r="C960" t="s">
        <v>1100</v>
      </c>
      <c r="D960" t="s">
        <v>170</v>
      </c>
      <c r="E960" t="s">
        <v>21</v>
      </c>
      <c r="F960">
        <v>3</v>
      </c>
      <c r="G960">
        <v>240.51</v>
      </c>
      <c r="H960">
        <v>7.0000000000000007E-2</v>
      </c>
      <c r="I960" t="s">
        <v>41</v>
      </c>
      <c r="J960">
        <v>671.02289999999994</v>
      </c>
    </row>
    <row r="961" spans="1:10" x14ac:dyDescent="0.25">
      <c r="A961" t="s">
        <v>1532</v>
      </c>
      <c r="B961" s="6">
        <v>45893</v>
      </c>
      <c r="C961" t="s">
        <v>470</v>
      </c>
      <c r="D961" t="s">
        <v>293</v>
      </c>
      <c r="E961" t="s">
        <v>21</v>
      </c>
      <c r="F961">
        <v>2</v>
      </c>
      <c r="G961">
        <v>855.4</v>
      </c>
      <c r="H961">
        <v>0.08</v>
      </c>
      <c r="I961" t="s">
        <v>52</v>
      </c>
      <c r="J961">
        <v>1573.9359999999999</v>
      </c>
    </row>
    <row r="962" spans="1:10" x14ac:dyDescent="0.25">
      <c r="A962" t="s">
        <v>1533</v>
      </c>
      <c r="B962" s="6">
        <v>45227</v>
      </c>
      <c r="C962" t="s">
        <v>238</v>
      </c>
      <c r="D962" t="s">
        <v>315</v>
      </c>
      <c r="E962" t="s">
        <v>14</v>
      </c>
      <c r="F962">
        <v>1</v>
      </c>
      <c r="G962">
        <v>537.26</v>
      </c>
      <c r="H962">
        <v>0.09</v>
      </c>
      <c r="I962" t="s">
        <v>41</v>
      </c>
      <c r="J962">
        <v>488.90660000000003</v>
      </c>
    </row>
    <row r="963" spans="1:10" x14ac:dyDescent="0.25">
      <c r="A963" t="s">
        <v>1534</v>
      </c>
      <c r="B963" s="6">
        <v>45637</v>
      </c>
      <c r="C963" t="s">
        <v>917</v>
      </c>
      <c r="D963" t="s">
        <v>354</v>
      </c>
      <c r="E963" t="s">
        <v>17</v>
      </c>
      <c r="F963">
        <v>3</v>
      </c>
      <c r="G963">
        <v>918.26</v>
      </c>
      <c r="H963">
        <v>0.17</v>
      </c>
      <c r="I963" t="s">
        <v>52</v>
      </c>
      <c r="J963">
        <v>2286.4674</v>
      </c>
    </row>
    <row r="964" spans="1:10" x14ac:dyDescent="0.25">
      <c r="A964" t="s">
        <v>1535</v>
      </c>
      <c r="B964" s="6">
        <v>45472</v>
      </c>
      <c r="C964" t="s">
        <v>189</v>
      </c>
      <c r="D964" t="s">
        <v>710</v>
      </c>
      <c r="E964" t="s">
        <v>16</v>
      </c>
      <c r="F964">
        <v>4</v>
      </c>
      <c r="G964">
        <v>579.70000000000005</v>
      </c>
      <c r="H964">
        <v>0.18</v>
      </c>
      <c r="I964" t="s">
        <v>45</v>
      </c>
      <c r="J964">
        <v>1901.4159999999999</v>
      </c>
    </row>
    <row r="965" spans="1:10" x14ac:dyDescent="0.25">
      <c r="A965" t="s">
        <v>1536</v>
      </c>
      <c r="B965" s="6">
        <v>45710</v>
      </c>
      <c r="C965" t="s">
        <v>844</v>
      </c>
      <c r="D965" t="s">
        <v>104</v>
      </c>
      <c r="E965" t="s">
        <v>13</v>
      </c>
      <c r="F965">
        <v>1</v>
      </c>
      <c r="G965">
        <v>824.32</v>
      </c>
      <c r="H965">
        <v>0.18</v>
      </c>
      <c r="I965" t="s">
        <v>41</v>
      </c>
      <c r="J965">
        <v>675.94240000000013</v>
      </c>
    </row>
    <row r="966" spans="1:10" x14ac:dyDescent="0.25">
      <c r="A966" t="s">
        <v>1537</v>
      </c>
      <c r="B966" s="6">
        <v>45682</v>
      </c>
      <c r="C966" t="s">
        <v>1471</v>
      </c>
      <c r="D966" t="s">
        <v>256</v>
      </c>
      <c r="E966" t="s">
        <v>22</v>
      </c>
      <c r="F966">
        <v>4</v>
      </c>
      <c r="G966">
        <v>614.99</v>
      </c>
      <c r="H966">
        <v>0.16</v>
      </c>
      <c r="I966" t="s">
        <v>45</v>
      </c>
      <c r="J966">
        <v>2066.3663999999999</v>
      </c>
    </row>
    <row r="967" spans="1:10" x14ac:dyDescent="0.25">
      <c r="A967" t="s">
        <v>1538</v>
      </c>
      <c r="B967" s="6">
        <v>45730</v>
      </c>
      <c r="C967" t="s">
        <v>446</v>
      </c>
      <c r="D967" t="s">
        <v>496</v>
      </c>
      <c r="E967" t="s">
        <v>7</v>
      </c>
      <c r="F967">
        <v>4</v>
      </c>
      <c r="G967">
        <v>189.21</v>
      </c>
      <c r="H967">
        <v>0.06</v>
      </c>
      <c r="I967" t="s">
        <v>52</v>
      </c>
      <c r="J967">
        <v>711.42959999999994</v>
      </c>
    </row>
    <row r="968" spans="1:10" x14ac:dyDescent="0.25">
      <c r="A968" t="s">
        <v>1539</v>
      </c>
      <c r="B968" s="6">
        <v>45629</v>
      </c>
      <c r="C968" t="s">
        <v>1524</v>
      </c>
      <c r="D968" t="s">
        <v>496</v>
      </c>
      <c r="E968" t="s">
        <v>21</v>
      </c>
      <c r="F968">
        <v>2</v>
      </c>
      <c r="G968">
        <v>233.33</v>
      </c>
      <c r="H968">
        <v>0.05</v>
      </c>
      <c r="I968" t="s">
        <v>41</v>
      </c>
      <c r="J968">
        <v>443.327</v>
      </c>
    </row>
    <row r="969" spans="1:10" x14ac:dyDescent="0.25">
      <c r="A969" t="s">
        <v>1540</v>
      </c>
      <c r="B969" s="6">
        <v>45783</v>
      </c>
      <c r="C969" t="s">
        <v>592</v>
      </c>
      <c r="D969" t="s">
        <v>76</v>
      </c>
      <c r="E969" t="s">
        <v>25</v>
      </c>
      <c r="F969">
        <v>3</v>
      </c>
      <c r="G969">
        <v>529.89</v>
      </c>
      <c r="H969">
        <v>0.21</v>
      </c>
      <c r="I969" t="s">
        <v>41</v>
      </c>
      <c r="J969">
        <v>1255.8393000000001</v>
      </c>
    </row>
    <row r="970" spans="1:10" x14ac:dyDescent="0.25">
      <c r="A970" t="s">
        <v>1541</v>
      </c>
      <c r="B970" s="6">
        <v>45518</v>
      </c>
      <c r="C970" t="s">
        <v>461</v>
      </c>
      <c r="D970" t="s">
        <v>444</v>
      </c>
      <c r="E970" t="s">
        <v>8</v>
      </c>
      <c r="F970">
        <v>2</v>
      </c>
      <c r="G970">
        <v>954.1</v>
      </c>
      <c r="H970">
        <v>0.17</v>
      </c>
      <c r="I970" t="s">
        <v>45</v>
      </c>
      <c r="J970">
        <v>1583.806</v>
      </c>
    </row>
    <row r="971" spans="1:10" x14ac:dyDescent="0.25">
      <c r="A971" t="s">
        <v>1542</v>
      </c>
      <c r="B971" s="6">
        <v>45274</v>
      </c>
      <c r="C971" t="s">
        <v>483</v>
      </c>
      <c r="D971" t="s">
        <v>90</v>
      </c>
      <c r="E971" t="s">
        <v>14</v>
      </c>
      <c r="F971">
        <v>1</v>
      </c>
      <c r="G971">
        <v>370.04</v>
      </c>
      <c r="H971">
        <v>0.04</v>
      </c>
      <c r="I971" t="s">
        <v>52</v>
      </c>
      <c r="J971">
        <v>355.23840000000001</v>
      </c>
    </row>
    <row r="972" spans="1:10" x14ac:dyDescent="0.25">
      <c r="A972" t="s">
        <v>1543</v>
      </c>
      <c r="B972" s="6">
        <v>45297</v>
      </c>
      <c r="C972" t="s">
        <v>737</v>
      </c>
      <c r="D972" t="s">
        <v>1078</v>
      </c>
      <c r="E972" t="s">
        <v>26</v>
      </c>
      <c r="F972">
        <v>4</v>
      </c>
      <c r="G972">
        <v>492.71</v>
      </c>
      <c r="H972">
        <v>0.08</v>
      </c>
      <c r="I972" t="s">
        <v>41</v>
      </c>
      <c r="J972">
        <v>1813.1728000000001</v>
      </c>
    </row>
    <row r="973" spans="1:10" x14ac:dyDescent="0.25">
      <c r="A973" t="s">
        <v>1544</v>
      </c>
      <c r="B973" s="6">
        <v>45530</v>
      </c>
      <c r="C973" t="s">
        <v>1545</v>
      </c>
      <c r="D973" t="s">
        <v>251</v>
      </c>
      <c r="E973" t="s">
        <v>20</v>
      </c>
      <c r="F973">
        <v>4</v>
      </c>
      <c r="G973">
        <v>853.26</v>
      </c>
      <c r="H973">
        <v>0.24</v>
      </c>
      <c r="I973" t="s">
        <v>52</v>
      </c>
      <c r="J973">
        <v>2593.9104000000002</v>
      </c>
    </row>
    <row r="974" spans="1:10" x14ac:dyDescent="0.25">
      <c r="A974" t="s">
        <v>1546</v>
      </c>
      <c r="B974" s="6">
        <v>45740</v>
      </c>
      <c r="C974" t="s">
        <v>271</v>
      </c>
      <c r="D974" t="s">
        <v>284</v>
      </c>
      <c r="E974" t="s">
        <v>23</v>
      </c>
      <c r="F974">
        <v>1</v>
      </c>
      <c r="G974">
        <v>402.47</v>
      </c>
      <c r="H974">
        <v>0.19</v>
      </c>
      <c r="I974" t="s">
        <v>45</v>
      </c>
      <c r="J974">
        <v>326.00070000000011</v>
      </c>
    </row>
    <row r="975" spans="1:10" x14ac:dyDescent="0.25">
      <c r="A975" t="s">
        <v>1547</v>
      </c>
      <c r="B975" s="6">
        <v>45311</v>
      </c>
      <c r="C975" t="s">
        <v>1154</v>
      </c>
      <c r="D975" t="s">
        <v>289</v>
      </c>
      <c r="E975" t="s">
        <v>25</v>
      </c>
      <c r="F975">
        <v>2</v>
      </c>
      <c r="G975">
        <v>528.29999999999995</v>
      </c>
      <c r="H975">
        <v>0.24</v>
      </c>
      <c r="I975" t="s">
        <v>41</v>
      </c>
      <c r="J975">
        <v>803.01599999999996</v>
      </c>
    </row>
    <row r="976" spans="1:10" x14ac:dyDescent="0.25">
      <c r="A976" t="s">
        <v>1548</v>
      </c>
      <c r="B976" s="6">
        <v>45667</v>
      </c>
      <c r="C976" t="s">
        <v>1549</v>
      </c>
      <c r="D976" t="s">
        <v>147</v>
      </c>
      <c r="E976" t="s">
        <v>13</v>
      </c>
      <c r="F976">
        <v>4</v>
      </c>
      <c r="G976">
        <v>599.85</v>
      </c>
      <c r="H976">
        <v>0.25</v>
      </c>
      <c r="I976" t="s">
        <v>41</v>
      </c>
      <c r="J976">
        <v>1799.55</v>
      </c>
    </row>
    <row r="977" spans="1:10" x14ac:dyDescent="0.25">
      <c r="A977" t="s">
        <v>1550</v>
      </c>
      <c r="B977" s="6">
        <v>45281</v>
      </c>
      <c r="C977" t="s">
        <v>260</v>
      </c>
      <c r="D977" t="s">
        <v>142</v>
      </c>
      <c r="E977" t="s">
        <v>16</v>
      </c>
      <c r="F977">
        <v>2</v>
      </c>
      <c r="G977">
        <v>61.42</v>
      </c>
      <c r="H977">
        <v>0.08</v>
      </c>
      <c r="I977" t="s">
        <v>45</v>
      </c>
      <c r="J977">
        <v>113.0128</v>
      </c>
    </row>
    <row r="978" spans="1:10" x14ac:dyDescent="0.25">
      <c r="A978" t="s">
        <v>1551</v>
      </c>
      <c r="B978" s="6">
        <v>45693</v>
      </c>
      <c r="C978" t="s">
        <v>1552</v>
      </c>
      <c r="D978" t="s">
        <v>205</v>
      </c>
      <c r="E978" t="s">
        <v>17</v>
      </c>
      <c r="F978">
        <v>2</v>
      </c>
      <c r="G978">
        <v>466.42</v>
      </c>
      <c r="H978">
        <v>0.12</v>
      </c>
      <c r="I978" t="s">
        <v>45</v>
      </c>
      <c r="J978">
        <v>820.89920000000006</v>
      </c>
    </row>
    <row r="979" spans="1:10" x14ac:dyDescent="0.25">
      <c r="A979" t="s">
        <v>1553</v>
      </c>
      <c r="B979" s="6">
        <v>45857</v>
      </c>
      <c r="C979" t="s">
        <v>528</v>
      </c>
      <c r="D979" t="s">
        <v>203</v>
      </c>
      <c r="E979" t="s">
        <v>12</v>
      </c>
      <c r="F979">
        <v>4</v>
      </c>
      <c r="G979">
        <v>540.69000000000005</v>
      </c>
      <c r="H979">
        <v>0.09</v>
      </c>
      <c r="I979" t="s">
        <v>52</v>
      </c>
      <c r="J979">
        <v>1968.1116</v>
      </c>
    </row>
    <row r="980" spans="1:10" x14ac:dyDescent="0.25">
      <c r="A980" t="s">
        <v>1554</v>
      </c>
      <c r="B980" s="6">
        <v>45737</v>
      </c>
      <c r="C980" t="s">
        <v>276</v>
      </c>
      <c r="D980" t="s">
        <v>205</v>
      </c>
      <c r="E980" t="s">
        <v>20</v>
      </c>
      <c r="F980">
        <v>3</v>
      </c>
      <c r="G980">
        <v>677.46</v>
      </c>
      <c r="H980">
        <v>0.05</v>
      </c>
      <c r="I980" t="s">
        <v>41</v>
      </c>
      <c r="J980">
        <v>1930.761</v>
      </c>
    </row>
    <row r="981" spans="1:10" x14ac:dyDescent="0.25">
      <c r="A981" t="s">
        <v>1555</v>
      </c>
      <c r="B981" s="6">
        <v>45771</v>
      </c>
      <c r="C981" t="s">
        <v>1051</v>
      </c>
      <c r="D981" t="s">
        <v>178</v>
      </c>
      <c r="E981" t="s">
        <v>8</v>
      </c>
      <c r="F981">
        <v>3</v>
      </c>
      <c r="G981">
        <v>614.63</v>
      </c>
      <c r="H981">
        <v>0.06</v>
      </c>
      <c r="I981" t="s">
        <v>45</v>
      </c>
      <c r="J981">
        <v>1733.2565999999999</v>
      </c>
    </row>
    <row r="982" spans="1:10" x14ac:dyDescent="0.25">
      <c r="A982" t="s">
        <v>1556</v>
      </c>
      <c r="B982" s="6">
        <v>45272</v>
      </c>
      <c r="C982" t="s">
        <v>945</v>
      </c>
      <c r="D982" t="s">
        <v>380</v>
      </c>
      <c r="E982" t="s">
        <v>15</v>
      </c>
      <c r="F982">
        <v>4</v>
      </c>
      <c r="G982">
        <v>649.52</v>
      </c>
      <c r="H982">
        <v>0.11</v>
      </c>
      <c r="I982" t="s">
        <v>41</v>
      </c>
      <c r="J982">
        <v>2312.2912000000001</v>
      </c>
    </row>
    <row r="983" spans="1:10" x14ac:dyDescent="0.25">
      <c r="A983" t="s">
        <v>1557</v>
      </c>
      <c r="B983" s="6">
        <v>45481</v>
      </c>
      <c r="C983" t="s">
        <v>953</v>
      </c>
      <c r="D983" t="s">
        <v>322</v>
      </c>
      <c r="E983" t="s">
        <v>15</v>
      </c>
      <c r="F983">
        <v>2</v>
      </c>
      <c r="G983">
        <v>943.93</v>
      </c>
      <c r="H983">
        <v>0.22</v>
      </c>
      <c r="I983" t="s">
        <v>45</v>
      </c>
      <c r="J983">
        <v>1472.5308</v>
      </c>
    </row>
    <row r="984" spans="1:10" x14ac:dyDescent="0.25">
      <c r="A984" t="s">
        <v>1558</v>
      </c>
      <c r="B984" s="6">
        <v>45228</v>
      </c>
      <c r="C984" t="s">
        <v>752</v>
      </c>
      <c r="D984" t="s">
        <v>203</v>
      </c>
      <c r="E984" t="s">
        <v>15</v>
      </c>
      <c r="F984">
        <v>4</v>
      </c>
      <c r="G984">
        <v>538.73</v>
      </c>
      <c r="H984">
        <v>0.03</v>
      </c>
      <c r="I984" t="s">
        <v>41</v>
      </c>
      <c r="J984">
        <v>2090.2723999999998</v>
      </c>
    </row>
    <row r="985" spans="1:10" x14ac:dyDescent="0.25">
      <c r="A985" t="s">
        <v>1559</v>
      </c>
      <c r="B985" s="6">
        <v>45432</v>
      </c>
      <c r="C985" t="s">
        <v>691</v>
      </c>
      <c r="D985" t="s">
        <v>380</v>
      </c>
      <c r="E985" t="s">
        <v>15</v>
      </c>
      <c r="F985">
        <v>2</v>
      </c>
      <c r="G985">
        <v>853.93</v>
      </c>
      <c r="H985">
        <v>0.01</v>
      </c>
      <c r="I985" t="s">
        <v>45</v>
      </c>
      <c r="J985">
        <v>1690.7814000000001</v>
      </c>
    </row>
    <row r="986" spans="1:10" x14ac:dyDescent="0.25">
      <c r="A986" t="s">
        <v>1560</v>
      </c>
      <c r="B986" s="6">
        <v>45914</v>
      </c>
      <c r="C986" t="s">
        <v>1110</v>
      </c>
      <c r="D986" t="s">
        <v>161</v>
      </c>
      <c r="E986" t="s">
        <v>11</v>
      </c>
      <c r="F986">
        <v>4</v>
      </c>
      <c r="G986">
        <v>465.42</v>
      </c>
      <c r="H986">
        <v>0.26</v>
      </c>
      <c r="I986" t="s">
        <v>52</v>
      </c>
      <c r="J986">
        <v>1377.6432</v>
      </c>
    </row>
    <row r="987" spans="1:10" x14ac:dyDescent="0.25">
      <c r="A987" t="s">
        <v>1561</v>
      </c>
      <c r="B987" s="6">
        <v>45758</v>
      </c>
      <c r="C987" t="s">
        <v>1166</v>
      </c>
      <c r="D987" t="s">
        <v>263</v>
      </c>
      <c r="E987" t="s">
        <v>18</v>
      </c>
      <c r="F987">
        <v>4</v>
      </c>
      <c r="G987">
        <v>880.26</v>
      </c>
      <c r="H987">
        <v>0.11</v>
      </c>
      <c r="I987" t="s">
        <v>52</v>
      </c>
      <c r="J987">
        <v>3133.7256000000002</v>
      </c>
    </row>
    <row r="988" spans="1:10" x14ac:dyDescent="0.25">
      <c r="A988" t="s">
        <v>1562</v>
      </c>
      <c r="B988" s="6">
        <v>45429</v>
      </c>
      <c r="C988" t="s">
        <v>217</v>
      </c>
      <c r="D988" t="s">
        <v>354</v>
      </c>
      <c r="E988" t="s">
        <v>18</v>
      </c>
      <c r="F988">
        <v>3</v>
      </c>
      <c r="G988">
        <v>461.02</v>
      </c>
      <c r="H988">
        <v>0.28999999999999998</v>
      </c>
      <c r="I988" t="s">
        <v>45</v>
      </c>
      <c r="J988">
        <v>981.97259999999994</v>
      </c>
    </row>
    <row r="989" spans="1:10" x14ac:dyDescent="0.25">
      <c r="A989" t="s">
        <v>1563</v>
      </c>
      <c r="B989" s="6">
        <v>45578</v>
      </c>
      <c r="C989" t="s">
        <v>1042</v>
      </c>
      <c r="D989" t="s">
        <v>293</v>
      </c>
      <c r="E989" t="s">
        <v>20</v>
      </c>
      <c r="F989">
        <v>1</v>
      </c>
      <c r="G989">
        <v>531.99</v>
      </c>
      <c r="H989">
        <v>0.17</v>
      </c>
      <c r="I989" t="s">
        <v>45</v>
      </c>
      <c r="J989">
        <v>441.55169999999998</v>
      </c>
    </row>
    <row r="990" spans="1:10" x14ac:dyDescent="0.25">
      <c r="A990" t="s">
        <v>1564</v>
      </c>
      <c r="B990" s="6">
        <v>45486</v>
      </c>
      <c r="C990" t="s">
        <v>1565</v>
      </c>
      <c r="D990" t="s">
        <v>196</v>
      </c>
      <c r="E990" t="s">
        <v>24</v>
      </c>
      <c r="F990">
        <v>2</v>
      </c>
      <c r="G990">
        <v>274.08999999999997</v>
      </c>
      <c r="H990">
        <v>0.13</v>
      </c>
      <c r="I990" t="s">
        <v>45</v>
      </c>
      <c r="J990">
        <v>476.91660000000002</v>
      </c>
    </row>
    <row r="991" spans="1:10" x14ac:dyDescent="0.25">
      <c r="A991" t="s">
        <v>1566</v>
      </c>
      <c r="B991" s="6">
        <v>45694</v>
      </c>
      <c r="C991" t="s">
        <v>81</v>
      </c>
      <c r="D991" t="s">
        <v>79</v>
      </c>
      <c r="E991" t="s">
        <v>17</v>
      </c>
      <c r="F991">
        <v>1</v>
      </c>
      <c r="G991">
        <v>66.14</v>
      </c>
      <c r="H991">
        <v>0.14000000000000001</v>
      </c>
      <c r="I991" t="s">
        <v>52</v>
      </c>
      <c r="J991">
        <v>56.880400000000002</v>
      </c>
    </row>
    <row r="992" spans="1:10" x14ac:dyDescent="0.25">
      <c r="A992" t="s">
        <v>1567</v>
      </c>
      <c r="B992" s="6">
        <v>45875</v>
      </c>
      <c r="C992" t="s">
        <v>764</v>
      </c>
      <c r="D992" t="s">
        <v>187</v>
      </c>
      <c r="E992" t="s">
        <v>16</v>
      </c>
      <c r="F992">
        <v>3</v>
      </c>
      <c r="G992">
        <v>955.82</v>
      </c>
      <c r="H992">
        <v>0.16</v>
      </c>
      <c r="I992" t="s">
        <v>52</v>
      </c>
      <c r="J992">
        <v>2408.6664000000001</v>
      </c>
    </row>
    <row r="993" spans="1:10" x14ac:dyDescent="0.25">
      <c r="A993" t="s">
        <v>1568</v>
      </c>
      <c r="B993" s="6">
        <v>45432</v>
      </c>
      <c r="C993" t="s">
        <v>407</v>
      </c>
      <c r="D993" t="s">
        <v>308</v>
      </c>
      <c r="E993" t="s">
        <v>19</v>
      </c>
      <c r="F993">
        <v>1</v>
      </c>
      <c r="G993">
        <v>904.92</v>
      </c>
      <c r="H993">
        <v>0.13</v>
      </c>
      <c r="I993" t="s">
        <v>41</v>
      </c>
      <c r="J993">
        <v>787.28039999999999</v>
      </c>
    </row>
    <row r="994" spans="1:10" x14ac:dyDescent="0.25">
      <c r="A994" t="s">
        <v>1569</v>
      </c>
      <c r="B994" s="6">
        <v>45575</v>
      </c>
      <c r="C994" t="s">
        <v>795</v>
      </c>
      <c r="D994" t="s">
        <v>190</v>
      </c>
      <c r="E994" t="s">
        <v>14</v>
      </c>
      <c r="F994">
        <v>3</v>
      </c>
      <c r="G994">
        <v>490.02</v>
      </c>
      <c r="H994">
        <v>0.26</v>
      </c>
      <c r="I994" t="s">
        <v>41</v>
      </c>
      <c r="J994">
        <v>1087.8444</v>
      </c>
    </row>
    <row r="995" spans="1:10" x14ac:dyDescent="0.25">
      <c r="A995" t="s">
        <v>1570</v>
      </c>
      <c r="B995" s="6">
        <v>45340</v>
      </c>
      <c r="C995" t="s">
        <v>1321</v>
      </c>
      <c r="D995" t="s">
        <v>205</v>
      </c>
      <c r="E995" t="s">
        <v>13</v>
      </c>
      <c r="F995">
        <v>2</v>
      </c>
      <c r="G995">
        <v>957.54</v>
      </c>
      <c r="H995">
        <v>0.1</v>
      </c>
      <c r="I995" t="s">
        <v>52</v>
      </c>
      <c r="J995">
        <v>1723.5719999999999</v>
      </c>
    </row>
    <row r="996" spans="1:10" x14ac:dyDescent="0.25">
      <c r="A996" t="s">
        <v>1571</v>
      </c>
      <c r="B996" s="6">
        <v>45926</v>
      </c>
      <c r="C996" t="s">
        <v>359</v>
      </c>
      <c r="D996" t="s">
        <v>67</v>
      </c>
      <c r="E996" t="s">
        <v>20</v>
      </c>
      <c r="F996">
        <v>2</v>
      </c>
      <c r="G996">
        <v>314.39999999999998</v>
      </c>
      <c r="H996">
        <v>7.0000000000000007E-2</v>
      </c>
      <c r="I996" t="s">
        <v>45</v>
      </c>
      <c r="J996">
        <v>584.78399999999988</v>
      </c>
    </row>
    <row r="997" spans="1:10" x14ac:dyDescent="0.25">
      <c r="A997" t="s">
        <v>1572</v>
      </c>
      <c r="B997" s="6">
        <v>45373</v>
      </c>
      <c r="C997" t="s">
        <v>413</v>
      </c>
      <c r="D997" t="s">
        <v>73</v>
      </c>
      <c r="E997" t="s">
        <v>13</v>
      </c>
      <c r="F997">
        <v>3</v>
      </c>
      <c r="G997">
        <v>480.11</v>
      </c>
      <c r="H997">
        <v>0.11</v>
      </c>
      <c r="I997" t="s">
        <v>45</v>
      </c>
      <c r="J997">
        <v>1281.8937000000001</v>
      </c>
    </row>
    <row r="998" spans="1:10" x14ac:dyDescent="0.25">
      <c r="A998" t="s">
        <v>1573</v>
      </c>
      <c r="B998" s="6">
        <v>45579</v>
      </c>
      <c r="C998" t="s">
        <v>1006</v>
      </c>
      <c r="D998" t="s">
        <v>357</v>
      </c>
      <c r="E998" t="s">
        <v>13</v>
      </c>
      <c r="F998">
        <v>4</v>
      </c>
      <c r="G998">
        <v>826.55</v>
      </c>
      <c r="H998">
        <v>0.28000000000000003</v>
      </c>
      <c r="I998" t="s">
        <v>41</v>
      </c>
      <c r="J998">
        <v>2380.4639999999999</v>
      </c>
    </row>
    <row r="999" spans="1:10" x14ac:dyDescent="0.25">
      <c r="A999" t="s">
        <v>1574</v>
      </c>
      <c r="B999" s="6">
        <v>45805</v>
      </c>
      <c r="C999" t="s">
        <v>1369</v>
      </c>
      <c r="D999" t="s">
        <v>93</v>
      </c>
      <c r="E999" t="s">
        <v>10</v>
      </c>
      <c r="F999">
        <v>3</v>
      </c>
      <c r="G999">
        <v>530.16999999999996</v>
      </c>
      <c r="H999">
        <v>0.18</v>
      </c>
      <c r="I999" t="s">
        <v>45</v>
      </c>
      <c r="J999">
        <v>1304.2182</v>
      </c>
    </row>
    <row r="1000" spans="1:10" x14ac:dyDescent="0.25">
      <c r="A1000" t="s">
        <v>1575</v>
      </c>
      <c r="B1000" s="6">
        <v>45522</v>
      </c>
      <c r="C1000" t="s">
        <v>1411</v>
      </c>
      <c r="D1000" t="s">
        <v>82</v>
      </c>
      <c r="E1000" t="s">
        <v>24</v>
      </c>
      <c r="F1000">
        <v>3</v>
      </c>
      <c r="G1000">
        <v>336.17</v>
      </c>
      <c r="H1000">
        <v>0.04</v>
      </c>
      <c r="I1000" t="s">
        <v>52</v>
      </c>
      <c r="J1000">
        <v>968.16959999999995</v>
      </c>
    </row>
    <row r="1001" spans="1:10" x14ac:dyDescent="0.25">
      <c r="A1001" t="s">
        <v>1576</v>
      </c>
      <c r="B1001" s="6">
        <v>45304</v>
      </c>
      <c r="C1001" t="s">
        <v>1577</v>
      </c>
      <c r="D1001" t="s">
        <v>468</v>
      </c>
      <c r="E1001" t="s">
        <v>15</v>
      </c>
      <c r="F1001">
        <v>4</v>
      </c>
      <c r="G1001">
        <v>22.51</v>
      </c>
      <c r="H1001">
        <v>0.27</v>
      </c>
      <c r="I1001" t="s">
        <v>45</v>
      </c>
      <c r="J1001">
        <v>65.729200000000006</v>
      </c>
    </row>
    <row r="1002" spans="1:10" x14ac:dyDescent="0.25">
      <c r="A1002" t="s">
        <v>1578</v>
      </c>
      <c r="B1002" s="6">
        <v>45456</v>
      </c>
      <c r="C1002" t="s">
        <v>1369</v>
      </c>
      <c r="D1002" t="s">
        <v>55</v>
      </c>
      <c r="E1002" t="s">
        <v>9</v>
      </c>
      <c r="F1002">
        <v>2</v>
      </c>
      <c r="G1002">
        <v>909.51</v>
      </c>
      <c r="H1002">
        <v>0.27</v>
      </c>
      <c r="I1002" t="s">
        <v>41</v>
      </c>
      <c r="J1002">
        <v>1327.8846000000001</v>
      </c>
    </row>
    <row r="1003" spans="1:10" x14ac:dyDescent="0.25">
      <c r="A1003" t="s">
        <v>1579</v>
      </c>
      <c r="B1003" s="6">
        <v>45776</v>
      </c>
      <c r="C1003" t="s">
        <v>1344</v>
      </c>
      <c r="D1003" t="s">
        <v>107</v>
      </c>
      <c r="E1003" t="s">
        <v>21</v>
      </c>
      <c r="F1003">
        <v>4</v>
      </c>
      <c r="G1003">
        <v>593.84</v>
      </c>
      <c r="H1003">
        <v>0.24</v>
      </c>
      <c r="I1003" t="s">
        <v>45</v>
      </c>
      <c r="J1003">
        <v>1805.2736</v>
      </c>
    </row>
    <row r="1004" spans="1:10" x14ac:dyDescent="0.25">
      <c r="A1004" t="s">
        <v>1580</v>
      </c>
      <c r="B1004" s="6">
        <v>45566</v>
      </c>
      <c r="C1004" t="s">
        <v>1471</v>
      </c>
      <c r="D1004" t="s">
        <v>418</v>
      </c>
      <c r="E1004" t="s">
        <v>17</v>
      </c>
      <c r="F1004">
        <v>3</v>
      </c>
      <c r="G1004">
        <v>909.11</v>
      </c>
      <c r="H1004">
        <v>0.23</v>
      </c>
      <c r="I1004" t="s">
        <v>52</v>
      </c>
      <c r="J1004">
        <v>2100.0441000000001</v>
      </c>
    </row>
    <row r="1005" spans="1:10" x14ac:dyDescent="0.25">
      <c r="A1005" t="s">
        <v>1581</v>
      </c>
      <c r="B1005" s="6">
        <v>45542</v>
      </c>
      <c r="C1005" t="s">
        <v>379</v>
      </c>
      <c r="D1005" t="s">
        <v>73</v>
      </c>
      <c r="E1005" t="s">
        <v>8</v>
      </c>
      <c r="F1005">
        <v>4</v>
      </c>
      <c r="G1005">
        <v>996.85</v>
      </c>
      <c r="H1005">
        <v>0.24</v>
      </c>
      <c r="I1005" t="s">
        <v>45</v>
      </c>
      <c r="J1005">
        <v>3030.424</v>
      </c>
    </row>
    <row r="1006" spans="1:10" x14ac:dyDescent="0.25">
      <c r="A1006" t="s">
        <v>1582</v>
      </c>
      <c r="B1006" s="6">
        <v>45834</v>
      </c>
      <c r="C1006" t="s">
        <v>905</v>
      </c>
      <c r="D1006" t="s">
        <v>597</v>
      </c>
      <c r="E1006" t="s">
        <v>24</v>
      </c>
      <c r="F1006">
        <v>1</v>
      </c>
      <c r="G1006">
        <v>522.69000000000005</v>
      </c>
      <c r="H1006">
        <v>0.06</v>
      </c>
      <c r="I1006" t="s">
        <v>52</v>
      </c>
      <c r="J1006">
        <v>491.32860000000011</v>
      </c>
    </row>
    <row r="1007" spans="1:10" x14ac:dyDescent="0.25">
      <c r="A1007" t="s">
        <v>1583</v>
      </c>
      <c r="B1007" s="6">
        <v>45405</v>
      </c>
      <c r="C1007" t="s">
        <v>1584</v>
      </c>
      <c r="D1007" t="s">
        <v>289</v>
      </c>
      <c r="E1007" t="s">
        <v>10</v>
      </c>
      <c r="F1007">
        <v>3</v>
      </c>
      <c r="G1007">
        <v>261.05</v>
      </c>
      <c r="H1007">
        <v>0.12</v>
      </c>
      <c r="I1007" t="s">
        <v>45</v>
      </c>
      <c r="J1007">
        <v>689.17200000000014</v>
      </c>
    </row>
    <row r="1008" spans="1:10" x14ac:dyDescent="0.25">
      <c r="A1008" t="s">
        <v>1585</v>
      </c>
      <c r="B1008" s="6">
        <v>45918</v>
      </c>
      <c r="C1008" t="s">
        <v>317</v>
      </c>
      <c r="D1008" t="s">
        <v>158</v>
      </c>
      <c r="E1008" t="s">
        <v>24</v>
      </c>
      <c r="F1008">
        <v>3</v>
      </c>
      <c r="G1008">
        <v>644.73</v>
      </c>
      <c r="H1008">
        <v>0.01</v>
      </c>
      <c r="I1008" t="s">
        <v>52</v>
      </c>
      <c r="J1008">
        <v>1914.8480999999999</v>
      </c>
    </row>
    <row r="1009" spans="1:10" x14ac:dyDescent="0.25">
      <c r="A1009" t="s">
        <v>1586</v>
      </c>
      <c r="B1009" s="6">
        <v>45217</v>
      </c>
      <c r="C1009" t="s">
        <v>664</v>
      </c>
      <c r="D1009" t="s">
        <v>134</v>
      </c>
      <c r="E1009" t="s">
        <v>9</v>
      </c>
      <c r="F1009">
        <v>2</v>
      </c>
      <c r="G1009">
        <v>541.52</v>
      </c>
      <c r="H1009">
        <v>0.26</v>
      </c>
      <c r="I1009" t="s">
        <v>45</v>
      </c>
      <c r="J1009">
        <v>801.44959999999992</v>
      </c>
    </row>
    <row r="1010" spans="1:10" x14ac:dyDescent="0.25">
      <c r="A1010" t="s">
        <v>1587</v>
      </c>
      <c r="B1010" s="6">
        <v>45259</v>
      </c>
      <c r="C1010" t="s">
        <v>1588</v>
      </c>
      <c r="D1010" t="s">
        <v>464</v>
      </c>
      <c r="E1010" t="s">
        <v>17</v>
      </c>
      <c r="F1010">
        <v>1</v>
      </c>
      <c r="G1010">
        <v>395.18</v>
      </c>
      <c r="H1010">
        <v>0.09</v>
      </c>
      <c r="I1010" t="s">
        <v>45</v>
      </c>
      <c r="J1010">
        <v>359.61380000000003</v>
      </c>
    </row>
    <row r="1011" spans="1:10" x14ac:dyDescent="0.25">
      <c r="A1011" t="s">
        <v>1589</v>
      </c>
      <c r="B1011" s="6">
        <v>45740</v>
      </c>
      <c r="C1011" t="s">
        <v>988</v>
      </c>
      <c r="D1011" t="s">
        <v>341</v>
      </c>
      <c r="E1011" t="s">
        <v>15</v>
      </c>
      <c r="F1011">
        <v>4</v>
      </c>
      <c r="G1011">
        <v>56.37</v>
      </c>
      <c r="H1011">
        <v>0.17</v>
      </c>
      <c r="I1011" t="s">
        <v>41</v>
      </c>
      <c r="J1011">
        <v>187.14840000000001</v>
      </c>
    </row>
    <row r="1012" spans="1:10" x14ac:dyDescent="0.25">
      <c r="A1012" t="s">
        <v>1590</v>
      </c>
      <c r="B1012" s="6">
        <v>45908</v>
      </c>
      <c r="C1012" t="s">
        <v>599</v>
      </c>
      <c r="D1012" t="s">
        <v>139</v>
      </c>
      <c r="E1012" t="s">
        <v>16</v>
      </c>
      <c r="F1012">
        <v>4</v>
      </c>
      <c r="G1012">
        <v>202.59</v>
      </c>
      <c r="H1012">
        <v>0.06</v>
      </c>
      <c r="I1012" t="s">
        <v>52</v>
      </c>
      <c r="J1012">
        <v>761.73839999999996</v>
      </c>
    </row>
    <row r="1013" spans="1:10" x14ac:dyDescent="0.25">
      <c r="A1013" t="s">
        <v>1591</v>
      </c>
      <c r="B1013" s="6">
        <v>45601</v>
      </c>
      <c r="C1013" t="s">
        <v>1565</v>
      </c>
      <c r="D1013" t="s">
        <v>468</v>
      </c>
      <c r="E1013" t="s">
        <v>12</v>
      </c>
      <c r="F1013">
        <v>2</v>
      </c>
      <c r="G1013">
        <v>358.36</v>
      </c>
      <c r="H1013">
        <v>0.05</v>
      </c>
      <c r="I1013" t="s">
        <v>45</v>
      </c>
      <c r="J1013">
        <v>680.88400000000001</v>
      </c>
    </row>
    <row r="1014" spans="1:10" x14ac:dyDescent="0.25">
      <c r="A1014" t="s">
        <v>1592</v>
      </c>
      <c r="B1014" s="6">
        <v>45535</v>
      </c>
      <c r="C1014" t="s">
        <v>154</v>
      </c>
      <c r="D1014" t="s">
        <v>613</v>
      </c>
      <c r="E1014" t="s">
        <v>25</v>
      </c>
      <c r="F1014">
        <v>4</v>
      </c>
      <c r="G1014">
        <v>85.62</v>
      </c>
      <c r="H1014">
        <v>0.28000000000000003</v>
      </c>
      <c r="I1014" t="s">
        <v>52</v>
      </c>
      <c r="J1014">
        <v>246.5856</v>
      </c>
    </row>
    <row r="1015" spans="1:10" x14ac:dyDescent="0.25">
      <c r="A1015" t="s">
        <v>1593</v>
      </c>
      <c r="B1015" s="6">
        <v>45459</v>
      </c>
      <c r="C1015" t="s">
        <v>504</v>
      </c>
      <c r="D1015" t="s">
        <v>481</v>
      </c>
      <c r="E1015" t="s">
        <v>24</v>
      </c>
      <c r="F1015">
        <v>4</v>
      </c>
      <c r="G1015">
        <v>929.26</v>
      </c>
      <c r="H1015">
        <v>0.23</v>
      </c>
      <c r="I1015" t="s">
        <v>45</v>
      </c>
      <c r="J1015">
        <v>2862.1208000000001</v>
      </c>
    </row>
    <row r="1016" spans="1:10" x14ac:dyDescent="0.25">
      <c r="A1016" t="s">
        <v>1594</v>
      </c>
      <c r="B1016" s="6">
        <v>45681</v>
      </c>
      <c r="C1016" t="s">
        <v>1522</v>
      </c>
      <c r="D1016" t="s">
        <v>98</v>
      </c>
      <c r="E1016" t="s">
        <v>20</v>
      </c>
      <c r="F1016">
        <v>2</v>
      </c>
      <c r="G1016">
        <v>92.64</v>
      </c>
      <c r="H1016">
        <v>0.14000000000000001</v>
      </c>
      <c r="I1016" t="s">
        <v>52</v>
      </c>
      <c r="J1016">
        <v>159.3408</v>
      </c>
    </row>
    <row r="1017" spans="1:10" x14ac:dyDescent="0.25">
      <c r="A1017" t="s">
        <v>1595</v>
      </c>
      <c r="B1017" s="6">
        <v>45725</v>
      </c>
      <c r="C1017" t="s">
        <v>592</v>
      </c>
      <c r="D1017" t="s">
        <v>496</v>
      </c>
      <c r="E1017" t="s">
        <v>11</v>
      </c>
      <c r="F1017">
        <v>4</v>
      </c>
      <c r="G1017">
        <v>139.05000000000001</v>
      </c>
      <c r="H1017">
        <v>0.28999999999999998</v>
      </c>
      <c r="I1017" t="s">
        <v>52</v>
      </c>
      <c r="J1017">
        <v>394.90199999999999</v>
      </c>
    </row>
    <row r="1018" spans="1:10" x14ac:dyDescent="0.25">
      <c r="A1018" t="s">
        <v>1596</v>
      </c>
      <c r="B1018" s="6">
        <v>45461</v>
      </c>
      <c r="C1018" t="s">
        <v>1517</v>
      </c>
      <c r="D1018" t="s">
        <v>131</v>
      </c>
      <c r="E1018" t="s">
        <v>11</v>
      </c>
      <c r="F1018">
        <v>3</v>
      </c>
      <c r="G1018">
        <v>155.87</v>
      </c>
      <c r="H1018">
        <v>0.03</v>
      </c>
      <c r="I1018" t="s">
        <v>52</v>
      </c>
      <c r="J1018">
        <v>453.58170000000001</v>
      </c>
    </row>
    <row r="1019" spans="1:10" x14ac:dyDescent="0.25">
      <c r="A1019" t="s">
        <v>1597</v>
      </c>
      <c r="B1019" s="6">
        <v>45837</v>
      </c>
      <c r="C1019" t="s">
        <v>513</v>
      </c>
      <c r="D1019" t="s">
        <v>82</v>
      </c>
      <c r="E1019" t="s">
        <v>23</v>
      </c>
      <c r="F1019">
        <v>4</v>
      </c>
      <c r="G1019">
        <v>115.42</v>
      </c>
      <c r="H1019">
        <v>0.03</v>
      </c>
      <c r="I1019" t="s">
        <v>52</v>
      </c>
      <c r="J1019">
        <v>447.82960000000003</v>
      </c>
    </row>
    <row r="1020" spans="1:10" x14ac:dyDescent="0.25">
      <c r="A1020" t="s">
        <v>1598</v>
      </c>
      <c r="B1020" s="6">
        <v>45823</v>
      </c>
      <c r="C1020" t="s">
        <v>1286</v>
      </c>
      <c r="D1020" t="s">
        <v>180</v>
      </c>
      <c r="E1020" t="s">
        <v>13</v>
      </c>
      <c r="F1020">
        <v>3</v>
      </c>
      <c r="G1020">
        <v>593.62</v>
      </c>
      <c r="H1020">
        <v>0.08</v>
      </c>
      <c r="I1020" t="s">
        <v>41</v>
      </c>
      <c r="J1020">
        <v>1638.3912</v>
      </c>
    </row>
    <row r="1021" spans="1:10" x14ac:dyDescent="0.25">
      <c r="A1021" t="s">
        <v>1599</v>
      </c>
      <c r="B1021" s="6">
        <v>45733</v>
      </c>
      <c r="C1021" t="s">
        <v>1119</v>
      </c>
      <c r="D1021" t="s">
        <v>230</v>
      </c>
      <c r="E1021" t="s">
        <v>11</v>
      </c>
      <c r="F1021">
        <v>2</v>
      </c>
      <c r="G1021">
        <v>825.04</v>
      </c>
      <c r="H1021">
        <v>0.2</v>
      </c>
      <c r="I1021" t="s">
        <v>41</v>
      </c>
      <c r="J1021">
        <v>1320.0640000000001</v>
      </c>
    </row>
    <row r="1022" spans="1:10" x14ac:dyDescent="0.25">
      <c r="A1022" t="s">
        <v>1600</v>
      </c>
      <c r="B1022" s="6">
        <v>45322</v>
      </c>
      <c r="C1022" t="s">
        <v>69</v>
      </c>
      <c r="D1022" t="s">
        <v>293</v>
      </c>
      <c r="E1022" t="s">
        <v>20</v>
      </c>
      <c r="F1022">
        <v>1</v>
      </c>
      <c r="G1022">
        <v>963.76</v>
      </c>
      <c r="H1022">
        <v>0.14000000000000001</v>
      </c>
      <c r="I1022" t="s">
        <v>45</v>
      </c>
      <c r="J1022">
        <v>828.83359999999993</v>
      </c>
    </row>
    <row r="1023" spans="1:10" x14ac:dyDescent="0.25">
      <c r="A1023" t="s">
        <v>1601</v>
      </c>
      <c r="B1023" s="6">
        <v>45415</v>
      </c>
      <c r="C1023" t="s">
        <v>1332</v>
      </c>
      <c r="D1023" t="s">
        <v>409</v>
      </c>
      <c r="E1023" t="s">
        <v>13</v>
      </c>
      <c r="F1023">
        <v>1</v>
      </c>
      <c r="G1023">
        <v>238.24</v>
      </c>
      <c r="H1023">
        <v>0.12</v>
      </c>
      <c r="I1023" t="s">
        <v>45</v>
      </c>
      <c r="J1023">
        <v>209.65119999999999</v>
      </c>
    </row>
    <row r="1024" spans="1:10" x14ac:dyDescent="0.25">
      <c r="A1024" t="s">
        <v>1602</v>
      </c>
      <c r="B1024" s="6">
        <v>45644</v>
      </c>
      <c r="C1024" t="s">
        <v>1400</v>
      </c>
      <c r="D1024" t="s">
        <v>389</v>
      </c>
      <c r="E1024" t="s">
        <v>23</v>
      </c>
      <c r="F1024">
        <v>1</v>
      </c>
      <c r="G1024">
        <v>756.63</v>
      </c>
      <c r="H1024">
        <v>0.04</v>
      </c>
      <c r="I1024" t="s">
        <v>45</v>
      </c>
      <c r="J1024">
        <v>726.36479999999995</v>
      </c>
    </row>
    <row r="1025" spans="1:10" x14ac:dyDescent="0.25">
      <c r="A1025" t="s">
        <v>1603</v>
      </c>
      <c r="B1025" s="6">
        <v>45845</v>
      </c>
      <c r="C1025" t="s">
        <v>236</v>
      </c>
      <c r="D1025" t="s">
        <v>207</v>
      </c>
      <c r="E1025" t="s">
        <v>14</v>
      </c>
      <c r="F1025">
        <v>3</v>
      </c>
      <c r="G1025">
        <v>159.76</v>
      </c>
      <c r="H1025">
        <v>0.22</v>
      </c>
      <c r="I1025" t="s">
        <v>41</v>
      </c>
      <c r="J1025">
        <v>373.83839999999998</v>
      </c>
    </row>
    <row r="1026" spans="1:10" x14ac:dyDescent="0.25">
      <c r="A1026" t="s">
        <v>1604</v>
      </c>
      <c r="B1026" s="6">
        <v>45354</v>
      </c>
      <c r="C1026" t="s">
        <v>109</v>
      </c>
      <c r="D1026" t="s">
        <v>946</v>
      </c>
      <c r="E1026" t="s">
        <v>15</v>
      </c>
      <c r="F1026">
        <v>1</v>
      </c>
      <c r="G1026">
        <v>329.94</v>
      </c>
      <c r="H1026">
        <v>0.14000000000000001</v>
      </c>
      <c r="I1026" t="s">
        <v>52</v>
      </c>
      <c r="J1026">
        <v>283.7484</v>
      </c>
    </row>
    <row r="1027" spans="1:10" x14ac:dyDescent="0.25">
      <c r="A1027" t="s">
        <v>1605</v>
      </c>
      <c r="B1027" s="6">
        <v>45720</v>
      </c>
      <c r="C1027" t="s">
        <v>1501</v>
      </c>
      <c r="D1027" t="s">
        <v>254</v>
      </c>
      <c r="E1027" t="s">
        <v>15</v>
      </c>
      <c r="F1027">
        <v>1</v>
      </c>
      <c r="G1027">
        <v>234.06</v>
      </c>
      <c r="H1027">
        <v>0.11</v>
      </c>
      <c r="I1027" t="s">
        <v>45</v>
      </c>
      <c r="J1027">
        <v>208.3134</v>
      </c>
    </row>
    <row r="1028" spans="1:10" x14ac:dyDescent="0.25">
      <c r="A1028" t="s">
        <v>1606</v>
      </c>
      <c r="B1028" s="6">
        <v>45278</v>
      </c>
      <c r="C1028" t="s">
        <v>1102</v>
      </c>
      <c r="D1028" t="s">
        <v>468</v>
      </c>
      <c r="E1028" t="s">
        <v>7</v>
      </c>
      <c r="F1028">
        <v>2</v>
      </c>
      <c r="G1028">
        <v>773.75</v>
      </c>
      <c r="H1028">
        <v>0.16</v>
      </c>
      <c r="I1028" t="s">
        <v>45</v>
      </c>
      <c r="J1028">
        <v>1299.9000000000001</v>
      </c>
    </row>
    <row r="1029" spans="1:10" x14ac:dyDescent="0.25">
      <c r="A1029" t="s">
        <v>1607</v>
      </c>
      <c r="B1029" s="6">
        <v>45422</v>
      </c>
      <c r="C1029" t="s">
        <v>1608</v>
      </c>
      <c r="D1029" t="s">
        <v>180</v>
      </c>
      <c r="E1029" t="s">
        <v>25</v>
      </c>
      <c r="F1029">
        <v>1</v>
      </c>
      <c r="G1029">
        <v>73.88</v>
      </c>
      <c r="H1029">
        <v>0.04</v>
      </c>
      <c r="I1029" t="s">
        <v>41</v>
      </c>
      <c r="J1029">
        <v>70.924799999999991</v>
      </c>
    </row>
    <row r="1030" spans="1:10" x14ac:dyDescent="0.25">
      <c r="A1030" t="s">
        <v>1609</v>
      </c>
      <c r="B1030" s="6">
        <v>45337</v>
      </c>
      <c r="C1030" t="s">
        <v>1301</v>
      </c>
      <c r="D1030" t="s">
        <v>273</v>
      </c>
      <c r="E1030" t="s">
        <v>25</v>
      </c>
      <c r="F1030">
        <v>1</v>
      </c>
      <c r="G1030">
        <v>859.3</v>
      </c>
      <c r="H1030">
        <v>0.16</v>
      </c>
      <c r="I1030" t="s">
        <v>45</v>
      </c>
      <c r="J1030">
        <v>721.8119999999999</v>
      </c>
    </row>
    <row r="1031" spans="1:10" x14ac:dyDescent="0.25">
      <c r="A1031" t="s">
        <v>1610</v>
      </c>
      <c r="B1031" s="6">
        <v>45564</v>
      </c>
      <c r="C1031" t="s">
        <v>899</v>
      </c>
      <c r="D1031" t="s">
        <v>468</v>
      </c>
      <c r="E1031" t="s">
        <v>13</v>
      </c>
      <c r="F1031">
        <v>4</v>
      </c>
      <c r="G1031">
        <v>762.43</v>
      </c>
      <c r="H1031">
        <v>0.05</v>
      </c>
      <c r="I1031" t="s">
        <v>41</v>
      </c>
      <c r="J1031">
        <v>2897.233999999999</v>
      </c>
    </row>
    <row r="1032" spans="1:10" x14ac:dyDescent="0.25">
      <c r="A1032" t="s">
        <v>1611</v>
      </c>
      <c r="B1032" s="6">
        <v>45424</v>
      </c>
      <c r="C1032" t="s">
        <v>1210</v>
      </c>
      <c r="D1032" t="s">
        <v>418</v>
      </c>
      <c r="E1032" t="s">
        <v>7</v>
      </c>
      <c r="F1032">
        <v>1</v>
      </c>
      <c r="G1032">
        <v>328.51</v>
      </c>
      <c r="H1032">
        <v>0.2</v>
      </c>
      <c r="I1032" t="s">
        <v>52</v>
      </c>
      <c r="J1032">
        <v>262.80799999999999</v>
      </c>
    </row>
    <row r="1033" spans="1:10" x14ac:dyDescent="0.25">
      <c r="A1033" t="s">
        <v>1612</v>
      </c>
      <c r="B1033" s="6">
        <v>45719</v>
      </c>
      <c r="C1033" t="s">
        <v>1244</v>
      </c>
      <c r="D1033" t="s">
        <v>175</v>
      </c>
      <c r="E1033" t="s">
        <v>11</v>
      </c>
      <c r="F1033">
        <v>1</v>
      </c>
      <c r="G1033">
        <v>34.51</v>
      </c>
      <c r="H1033">
        <v>0.04</v>
      </c>
      <c r="I1033" t="s">
        <v>52</v>
      </c>
      <c r="J1033">
        <v>33.129600000000003</v>
      </c>
    </row>
    <row r="1034" spans="1:10" x14ac:dyDescent="0.25">
      <c r="A1034" t="s">
        <v>1613</v>
      </c>
      <c r="B1034" s="6">
        <v>45250</v>
      </c>
      <c r="C1034" t="s">
        <v>328</v>
      </c>
      <c r="D1034" t="s">
        <v>205</v>
      </c>
      <c r="E1034" t="s">
        <v>18</v>
      </c>
      <c r="F1034">
        <v>3</v>
      </c>
      <c r="G1034">
        <v>663.73</v>
      </c>
      <c r="H1034">
        <v>0.06</v>
      </c>
      <c r="I1034" t="s">
        <v>52</v>
      </c>
      <c r="J1034">
        <v>1871.7185999999999</v>
      </c>
    </row>
    <row r="1035" spans="1:10" x14ac:dyDescent="0.25">
      <c r="A1035" t="s">
        <v>1614</v>
      </c>
      <c r="B1035" s="6">
        <v>45479</v>
      </c>
      <c r="C1035" t="s">
        <v>523</v>
      </c>
      <c r="D1035" t="s">
        <v>70</v>
      </c>
      <c r="E1035" t="s">
        <v>16</v>
      </c>
      <c r="F1035">
        <v>1</v>
      </c>
      <c r="G1035">
        <v>409.41</v>
      </c>
      <c r="H1035">
        <v>0.13</v>
      </c>
      <c r="I1035" t="s">
        <v>45</v>
      </c>
      <c r="J1035">
        <v>356.18669999999997</v>
      </c>
    </row>
    <row r="1036" spans="1:10" x14ac:dyDescent="0.25">
      <c r="A1036" t="s">
        <v>1615</v>
      </c>
      <c r="B1036" s="6">
        <v>45727</v>
      </c>
      <c r="C1036" t="s">
        <v>994</v>
      </c>
      <c r="D1036" t="s">
        <v>170</v>
      </c>
      <c r="E1036" t="s">
        <v>10</v>
      </c>
      <c r="F1036">
        <v>3</v>
      </c>
      <c r="G1036">
        <v>461.03</v>
      </c>
      <c r="H1036">
        <v>0.11</v>
      </c>
      <c r="I1036" t="s">
        <v>45</v>
      </c>
      <c r="J1036">
        <v>1230.9501</v>
      </c>
    </row>
    <row r="1037" spans="1:10" x14ac:dyDescent="0.25">
      <c r="A1037" t="s">
        <v>1616</v>
      </c>
      <c r="B1037" s="6">
        <v>45394</v>
      </c>
      <c r="C1037" t="s">
        <v>109</v>
      </c>
      <c r="D1037" t="s">
        <v>205</v>
      </c>
      <c r="E1037" t="s">
        <v>21</v>
      </c>
      <c r="F1037">
        <v>2</v>
      </c>
      <c r="G1037">
        <v>760.14</v>
      </c>
      <c r="H1037">
        <v>0.02</v>
      </c>
      <c r="I1037" t="s">
        <v>52</v>
      </c>
      <c r="J1037">
        <v>1489.8743999999999</v>
      </c>
    </row>
    <row r="1038" spans="1:10" x14ac:dyDescent="0.25">
      <c r="A1038" t="s">
        <v>1617</v>
      </c>
      <c r="B1038" s="6">
        <v>45773</v>
      </c>
      <c r="C1038" t="s">
        <v>1031</v>
      </c>
      <c r="D1038" t="s">
        <v>158</v>
      </c>
      <c r="E1038" t="s">
        <v>8</v>
      </c>
      <c r="F1038">
        <v>3</v>
      </c>
      <c r="G1038">
        <v>688.76</v>
      </c>
      <c r="H1038">
        <v>0.12</v>
      </c>
      <c r="I1038" t="s">
        <v>45</v>
      </c>
      <c r="J1038">
        <v>1818.3263999999999</v>
      </c>
    </row>
    <row r="1039" spans="1:10" x14ac:dyDescent="0.25">
      <c r="A1039" t="s">
        <v>1618</v>
      </c>
      <c r="B1039" s="6">
        <v>45779</v>
      </c>
      <c r="C1039" t="s">
        <v>865</v>
      </c>
      <c r="D1039" t="s">
        <v>104</v>
      </c>
      <c r="E1039" t="s">
        <v>16</v>
      </c>
      <c r="F1039">
        <v>2</v>
      </c>
      <c r="G1039">
        <v>257.77999999999997</v>
      </c>
      <c r="H1039">
        <v>0.05</v>
      </c>
      <c r="I1039" t="s">
        <v>41</v>
      </c>
      <c r="J1039">
        <v>489.78199999999993</v>
      </c>
    </row>
    <row r="1040" spans="1:10" x14ac:dyDescent="0.25">
      <c r="A1040" t="s">
        <v>1619</v>
      </c>
      <c r="B1040" s="6">
        <v>45400</v>
      </c>
      <c r="C1040" t="s">
        <v>1344</v>
      </c>
      <c r="D1040" t="s">
        <v>131</v>
      </c>
      <c r="E1040" t="s">
        <v>14</v>
      </c>
      <c r="F1040">
        <v>2</v>
      </c>
      <c r="G1040">
        <v>314.29000000000002</v>
      </c>
      <c r="H1040">
        <v>0.19</v>
      </c>
      <c r="I1040" t="s">
        <v>52</v>
      </c>
      <c r="J1040">
        <v>509.14980000000008</v>
      </c>
    </row>
    <row r="1041" spans="1:10" x14ac:dyDescent="0.25">
      <c r="A1041" t="s">
        <v>1620</v>
      </c>
      <c r="B1041" s="6">
        <v>45520</v>
      </c>
      <c r="C1041" t="s">
        <v>1621</v>
      </c>
      <c r="D1041" t="s">
        <v>101</v>
      </c>
      <c r="E1041" t="s">
        <v>21</v>
      </c>
      <c r="F1041">
        <v>3</v>
      </c>
      <c r="G1041">
        <v>336.09</v>
      </c>
      <c r="H1041">
        <v>0.01</v>
      </c>
      <c r="I1041" t="s">
        <v>45</v>
      </c>
      <c r="J1041">
        <v>998.18729999999994</v>
      </c>
    </row>
    <row r="1042" spans="1:10" x14ac:dyDescent="0.25">
      <c r="A1042" t="s">
        <v>1622</v>
      </c>
      <c r="B1042" s="6">
        <v>45861</v>
      </c>
      <c r="C1042" t="s">
        <v>302</v>
      </c>
      <c r="D1042" t="s">
        <v>134</v>
      </c>
      <c r="E1042" t="s">
        <v>24</v>
      </c>
      <c r="F1042">
        <v>3</v>
      </c>
      <c r="G1042">
        <v>202.07</v>
      </c>
      <c r="H1042">
        <v>0.23</v>
      </c>
      <c r="I1042" t="s">
        <v>45</v>
      </c>
      <c r="J1042">
        <v>466.78170000000011</v>
      </c>
    </row>
    <row r="1043" spans="1:10" x14ac:dyDescent="0.25">
      <c r="A1043" t="s">
        <v>1623</v>
      </c>
      <c r="B1043" s="6">
        <v>45781</v>
      </c>
      <c r="C1043" t="s">
        <v>1624</v>
      </c>
      <c r="D1043" t="s">
        <v>254</v>
      </c>
      <c r="E1043" t="s">
        <v>15</v>
      </c>
      <c r="F1043">
        <v>2</v>
      </c>
      <c r="G1043">
        <v>485.25</v>
      </c>
      <c r="H1043">
        <v>0.28000000000000003</v>
      </c>
      <c r="I1043" t="s">
        <v>41</v>
      </c>
      <c r="J1043">
        <v>698.76</v>
      </c>
    </row>
    <row r="1044" spans="1:10" x14ac:dyDescent="0.25">
      <c r="A1044" t="s">
        <v>1625</v>
      </c>
      <c r="B1044" s="6">
        <v>45906</v>
      </c>
      <c r="C1044" t="s">
        <v>375</v>
      </c>
      <c r="D1044" t="s">
        <v>134</v>
      </c>
      <c r="E1044" t="s">
        <v>17</v>
      </c>
      <c r="F1044">
        <v>4</v>
      </c>
      <c r="G1044">
        <v>552.38</v>
      </c>
      <c r="H1044">
        <v>0.1</v>
      </c>
      <c r="I1044" t="s">
        <v>45</v>
      </c>
      <c r="J1044">
        <v>1988.568</v>
      </c>
    </row>
    <row r="1045" spans="1:10" x14ac:dyDescent="0.25">
      <c r="A1045" t="s">
        <v>1626</v>
      </c>
      <c r="B1045" s="6">
        <v>45251</v>
      </c>
      <c r="C1045" t="s">
        <v>540</v>
      </c>
      <c r="D1045" t="s">
        <v>547</v>
      </c>
      <c r="E1045" t="s">
        <v>24</v>
      </c>
      <c r="F1045">
        <v>4</v>
      </c>
      <c r="G1045">
        <v>377.26</v>
      </c>
      <c r="H1045">
        <v>0.22</v>
      </c>
      <c r="I1045" t="s">
        <v>52</v>
      </c>
      <c r="J1045">
        <v>1177.0512000000001</v>
      </c>
    </row>
    <row r="1046" spans="1:10" x14ac:dyDescent="0.25">
      <c r="A1046" t="s">
        <v>1627</v>
      </c>
      <c r="B1046" s="6">
        <v>45257</v>
      </c>
      <c r="C1046" t="s">
        <v>862</v>
      </c>
      <c r="D1046" t="s">
        <v>196</v>
      </c>
      <c r="E1046" t="s">
        <v>26</v>
      </c>
      <c r="F1046">
        <v>4</v>
      </c>
      <c r="G1046">
        <v>189.07</v>
      </c>
      <c r="H1046">
        <v>0.1</v>
      </c>
      <c r="I1046" t="s">
        <v>52</v>
      </c>
      <c r="J1046">
        <v>680.65200000000004</v>
      </c>
    </row>
    <row r="1047" spans="1:10" x14ac:dyDescent="0.25">
      <c r="A1047" t="s">
        <v>1628</v>
      </c>
      <c r="B1047" s="6">
        <v>45818</v>
      </c>
      <c r="C1047" t="s">
        <v>448</v>
      </c>
      <c r="D1047" t="s">
        <v>173</v>
      </c>
      <c r="E1047" t="s">
        <v>11</v>
      </c>
      <c r="F1047">
        <v>3</v>
      </c>
      <c r="G1047">
        <v>272.27</v>
      </c>
      <c r="H1047">
        <v>0.01</v>
      </c>
      <c r="I1047" t="s">
        <v>41</v>
      </c>
      <c r="J1047">
        <v>808.64189999999996</v>
      </c>
    </row>
    <row r="1048" spans="1:10" x14ac:dyDescent="0.25">
      <c r="A1048" t="s">
        <v>1629</v>
      </c>
      <c r="B1048" s="6">
        <v>45806</v>
      </c>
      <c r="C1048" t="s">
        <v>334</v>
      </c>
      <c r="D1048" t="s">
        <v>444</v>
      </c>
      <c r="E1048" t="s">
        <v>18</v>
      </c>
      <c r="F1048">
        <v>1</v>
      </c>
      <c r="G1048">
        <v>209.39</v>
      </c>
      <c r="H1048">
        <v>0.28000000000000003</v>
      </c>
      <c r="I1048" t="s">
        <v>45</v>
      </c>
      <c r="J1048">
        <v>150.76079999999999</v>
      </c>
    </row>
    <row r="1049" spans="1:10" x14ac:dyDescent="0.25">
      <c r="A1049" t="s">
        <v>1630</v>
      </c>
      <c r="B1049" s="6">
        <v>45288</v>
      </c>
      <c r="C1049" t="s">
        <v>862</v>
      </c>
      <c r="D1049" t="s">
        <v>296</v>
      </c>
      <c r="E1049" t="s">
        <v>16</v>
      </c>
      <c r="F1049">
        <v>1</v>
      </c>
      <c r="G1049">
        <v>813.87</v>
      </c>
      <c r="H1049">
        <v>0.23</v>
      </c>
      <c r="I1049" t="s">
        <v>41</v>
      </c>
      <c r="J1049">
        <v>626.67989999999998</v>
      </c>
    </row>
    <row r="1050" spans="1:10" x14ac:dyDescent="0.25">
      <c r="A1050" t="s">
        <v>1631</v>
      </c>
      <c r="B1050" s="6">
        <v>45783</v>
      </c>
      <c r="C1050" t="s">
        <v>321</v>
      </c>
      <c r="D1050" t="s">
        <v>411</v>
      </c>
      <c r="E1050" t="s">
        <v>7</v>
      </c>
      <c r="F1050">
        <v>1</v>
      </c>
      <c r="G1050">
        <v>143.69999999999999</v>
      </c>
      <c r="H1050">
        <v>0.19</v>
      </c>
      <c r="I1050" t="s">
        <v>45</v>
      </c>
      <c r="J1050">
        <v>116.39700000000001</v>
      </c>
    </row>
    <row r="1051" spans="1:10" x14ac:dyDescent="0.25">
      <c r="A1051" t="s">
        <v>1632</v>
      </c>
      <c r="B1051" s="6">
        <v>45385</v>
      </c>
      <c r="C1051" t="s">
        <v>167</v>
      </c>
      <c r="D1051" t="s">
        <v>256</v>
      </c>
      <c r="E1051" t="s">
        <v>8</v>
      </c>
      <c r="F1051">
        <v>4</v>
      </c>
      <c r="G1051">
        <v>837.34</v>
      </c>
      <c r="H1051">
        <v>0.05</v>
      </c>
      <c r="I1051" t="s">
        <v>45</v>
      </c>
      <c r="J1051">
        <v>3181.8919999999998</v>
      </c>
    </row>
    <row r="1052" spans="1:10" x14ac:dyDescent="0.25">
      <c r="A1052" t="s">
        <v>1633</v>
      </c>
      <c r="B1052" s="6">
        <v>45878</v>
      </c>
      <c r="C1052" t="s">
        <v>779</v>
      </c>
      <c r="D1052" t="s">
        <v>58</v>
      </c>
      <c r="E1052" t="s">
        <v>26</v>
      </c>
      <c r="F1052">
        <v>1</v>
      </c>
      <c r="G1052">
        <v>151.66</v>
      </c>
      <c r="H1052">
        <v>0.16</v>
      </c>
      <c r="I1052" t="s">
        <v>52</v>
      </c>
      <c r="J1052">
        <v>127.3944</v>
      </c>
    </row>
    <row r="1053" spans="1:10" x14ac:dyDescent="0.25">
      <c r="A1053" t="s">
        <v>1634</v>
      </c>
      <c r="B1053" s="6">
        <v>45720</v>
      </c>
      <c r="C1053" t="s">
        <v>448</v>
      </c>
      <c r="D1053" t="s">
        <v>175</v>
      </c>
      <c r="E1053" t="s">
        <v>15</v>
      </c>
      <c r="F1053">
        <v>3</v>
      </c>
      <c r="G1053">
        <v>961.4</v>
      </c>
      <c r="H1053">
        <v>0.02</v>
      </c>
      <c r="I1053" t="s">
        <v>45</v>
      </c>
      <c r="J1053">
        <v>2826.5160000000001</v>
      </c>
    </row>
    <row r="1054" spans="1:10" x14ac:dyDescent="0.25">
      <c r="A1054" t="s">
        <v>1635</v>
      </c>
      <c r="B1054" s="6">
        <v>45503</v>
      </c>
      <c r="C1054" t="s">
        <v>766</v>
      </c>
      <c r="D1054" t="s">
        <v>44</v>
      </c>
      <c r="E1054" t="s">
        <v>25</v>
      </c>
      <c r="F1054">
        <v>4</v>
      </c>
      <c r="G1054">
        <v>475.98</v>
      </c>
      <c r="H1054">
        <v>0.19</v>
      </c>
      <c r="I1054" t="s">
        <v>45</v>
      </c>
      <c r="J1054">
        <v>1542.1751999999999</v>
      </c>
    </row>
    <row r="1055" spans="1:10" x14ac:dyDescent="0.25">
      <c r="A1055" t="s">
        <v>1636</v>
      </c>
      <c r="B1055" s="6">
        <v>45551</v>
      </c>
      <c r="C1055" t="s">
        <v>1242</v>
      </c>
      <c r="D1055" t="s">
        <v>227</v>
      </c>
      <c r="E1055" t="s">
        <v>22</v>
      </c>
      <c r="F1055">
        <v>4</v>
      </c>
      <c r="G1055">
        <v>132.88999999999999</v>
      </c>
      <c r="H1055">
        <v>0.12</v>
      </c>
      <c r="I1055" t="s">
        <v>41</v>
      </c>
      <c r="J1055">
        <v>467.77280000000002</v>
      </c>
    </row>
    <row r="1056" spans="1:10" x14ac:dyDescent="0.25">
      <c r="A1056" t="s">
        <v>1637</v>
      </c>
      <c r="B1056" s="6">
        <v>45850</v>
      </c>
      <c r="C1056" t="s">
        <v>501</v>
      </c>
      <c r="D1056" t="s">
        <v>343</v>
      </c>
      <c r="E1056" t="s">
        <v>19</v>
      </c>
      <c r="F1056">
        <v>3</v>
      </c>
      <c r="G1056">
        <v>471.31</v>
      </c>
      <c r="H1056">
        <v>0</v>
      </c>
      <c r="I1056" t="s">
        <v>45</v>
      </c>
      <c r="J1056">
        <v>1413.93</v>
      </c>
    </row>
    <row r="1057" spans="1:10" x14ac:dyDescent="0.25">
      <c r="A1057" t="s">
        <v>1638</v>
      </c>
      <c r="B1057" s="6">
        <v>45441</v>
      </c>
      <c r="C1057" t="s">
        <v>69</v>
      </c>
      <c r="D1057" t="s">
        <v>51</v>
      </c>
      <c r="E1057" t="s">
        <v>21</v>
      </c>
      <c r="F1057">
        <v>2</v>
      </c>
      <c r="G1057">
        <v>720.32</v>
      </c>
      <c r="H1057">
        <v>0.26</v>
      </c>
      <c r="I1057" t="s">
        <v>41</v>
      </c>
      <c r="J1057">
        <v>1066.0735999999999</v>
      </c>
    </row>
    <row r="1058" spans="1:10" x14ac:dyDescent="0.25">
      <c r="A1058" t="s">
        <v>1639</v>
      </c>
      <c r="B1058" s="6">
        <v>45431</v>
      </c>
      <c r="C1058" t="s">
        <v>526</v>
      </c>
      <c r="D1058" t="s">
        <v>380</v>
      </c>
      <c r="E1058" t="s">
        <v>25</v>
      </c>
      <c r="F1058">
        <v>4</v>
      </c>
      <c r="G1058">
        <v>99.92</v>
      </c>
      <c r="H1058">
        <v>0.11</v>
      </c>
      <c r="I1058" t="s">
        <v>52</v>
      </c>
      <c r="J1058">
        <v>355.71519999999998</v>
      </c>
    </row>
    <row r="1059" spans="1:10" x14ac:dyDescent="0.25">
      <c r="A1059" t="s">
        <v>1640</v>
      </c>
      <c r="B1059" s="6">
        <v>45873</v>
      </c>
      <c r="C1059" t="s">
        <v>326</v>
      </c>
      <c r="D1059" t="s">
        <v>147</v>
      </c>
      <c r="E1059" t="s">
        <v>10</v>
      </c>
      <c r="F1059">
        <v>3</v>
      </c>
      <c r="G1059">
        <v>900.63</v>
      </c>
      <c r="H1059">
        <v>0.11</v>
      </c>
      <c r="I1059" t="s">
        <v>52</v>
      </c>
      <c r="J1059">
        <v>2404.6821</v>
      </c>
    </row>
    <row r="1060" spans="1:10" x14ac:dyDescent="0.25">
      <c r="A1060" t="s">
        <v>1641</v>
      </c>
      <c r="B1060" s="6">
        <v>45629</v>
      </c>
      <c r="C1060" t="s">
        <v>513</v>
      </c>
      <c r="D1060" t="s">
        <v>256</v>
      </c>
      <c r="E1060" t="s">
        <v>15</v>
      </c>
      <c r="F1060">
        <v>1</v>
      </c>
      <c r="G1060">
        <v>681.72</v>
      </c>
      <c r="H1060">
        <v>0.11</v>
      </c>
      <c r="I1060" t="s">
        <v>45</v>
      </c>
      <c r="J1060">
        <v>606.73080000000004</v>
      </c>
    </row>
    <row r="1061" spans="1:10" x14ac:dyDescent="0.25">
      <c r="A1061" t="s">
        <v>1642</v>
      </c>
      <c r="B1061" s="6">
        <v>45222</v>
      </c>
      <c r="C1061" t="s">
        <v>1643</v>
      </c>
      <c r="D1061" t="s">
        <v>170</v>
      </c>
      <c r="E1061" t="s">
        <v>20</v>
      </c>
      <c r="F1061">
        <v>2</v>
      </c>
      <c r="G1061">
        <v>838.22</v>
      </c>
      <c r="H1061">
        <v>0.3</v>
      </c>
      <c r="I1061" t="s">
        <v>41</v>
      </c>
      <c r="J1061">
        <v>1173.508</v>
      </c>
    </row>
    <row r="1062" spans="1:10" x14ac:dyDescent="0.25">
      <c r="A1062" t="s">
        <v>1644</v>
      </c>
      <c r="B1062" s="6">
        <v>45797</v>
      </c>
      <c r="C1062" t="s">
        <v>1584</v>
      </c>
      <c r="D1062" t="s">
        <v>363</v>
      </c>
      <c r="E1062" t="s">
        <v>19</v>
      </c>
      <c r="F1062">
        <v>2</v>
      </c>
      <c r="G1062">
        <v>816.22</v>
      </c>
      <c r="H1062">
        <v>0.27</v>
      </c>
      <c r="I1062" t="s">
        <v>41</v>
      </c>
      <c r="J1062">
        <v>1191.6812</v>
      </c>
    </row>
    <row r="1063" spans="1:10" x14ac:dyDescent="0.25">
      <c r="A1063" t="s">
        <v>1645</v>
      </c>
      <c r="B1063" s="6">
        <v>45554</v>
      </c>
      <c r="C1063" t="s">
        <v>1242</v>
      </c>
      <c r="D1063" t="s">
        <v>532</v>
      </c>
      <c r="E1063" t="s">
        <v>14</v>
      </c>
      <c r="F1063">
        <v>2</v>
      </c>
      <c r="G1063">
        <v>654.12</v>
      </c>
      <c r="H1063">
        <v>0.27</v>
      </c>
      <c r="I1063" t="s">
        <v>45</v>
      </c>
      <c r="J1063">
        <v>955.01519999999994</v>
      </c>
    </row>
    <row r="1064" spans="1:10" x14ac:dyDescent="0.25">
      <c r="A1064" t="s">
        <v>1646</v>
      </c>
      <c r="B1064" s="6">
        <v>45385</v>
      </c>
      <c r="C1064" t="s">
        <v>328</v>
      </c>
      <c r="D1064" t="s">
        <v>418</v>
      </c>
      <c r="E1064" t="s">
        <v>20</v>
      </c>
      <c r="F1064">
        <v>4</v>
      </c>
      <c r="G1064">
        <v>528.22</v>
      </c>
      <c r="H1064">
        <v>0.2</v>
      </c>
      <c r="I1064" t="s">
        <v>45</v>
      </c>
      <c r="J1064">
        <v>1690.3040000000001</v>
      </c>
    </row>
    <row r="1065" spans="1:10" x14ac:dyDescent="0.25">
      <c r="A1065" t="s">
        <v>1647</v>
      </c>
      <c r="B1065" s="6">
        <v>45704</v>
      </c>
      <c r="C1065" t="s">
        <v>240</v>
      </c>
      <c r="D1065" t="s">
        <v>82</v>
      </c>
      <c r="E1065" t="s">
        <v>14</v>
      </c>
      <c r="F1065">
        <v>4</v>
      </c>
      <c r="G1065">
        <v>36.72</v>
      </c>
      <c r="H1065">
        <v>7.0000000000000007E-2</v>
      </c>
      <c r="I1065" t="s">
        <v>52</v>
      </c>
      <c r="J1065">
        <v>136.5984</v>
      </c>
    </row>
    <row r="1066" spans="1:10" x14ac:dyDescent="0.25">
      <c r="A1066" t="s">
        <v>1648</v>
      </c>
      <c r="B1066" s="6">
        <v>45545</v>
      </c>
      <c r="C1066" t="s">
        <v>766</v>
      </c>
      <c r="D1066" t="s">
        <v>170</v>
      </c>
      <c r="E1066" t="s">
        <v>26</v>
      </c>
      <c r="F1066">
        <v>2</v>
      </c>
      <c r="G1066">
        <v>705.97</v>
      </c>
      <c r="H1066">
        <v>0.1</v>
      </c>
      <c r="I1066" t="s">
        <v>45</v>
      </c>
      <c r="J1066">
        <v>1270.7460000000001</v>
      </c>
    </row>
    <row r="1067" spans="1:10" x14ac:dyDescent="0.25">
      <c r="A1067" t="s">
        <v>1649</v>
      </c>
      <c r="B1067" s="6">
        <v>45736</v>
      </c>
      <c r="C1067" t="s">
        <v>572</v>
      </c>
      <c r="D1067" t="s">
        <v>190</v>
      </c>
      <c r="E1067" t="s">
        <v>8</v>
      </c>
      <c r="F1067">
        <v>2</v>
      </c>
      <c r="G1067">
        <v>994.29</v>
      </c>
      <c r="H1067">
        <v>0.01</v>
      </c>
      <c r="I1067" t="s">
        <v>45</v>
      </c>
      <c r="J1067">
        <v>1968.6941999999999</v>
      </c>
    </row>
    <row r="1068" spans="1:10" x14ac:dyDescent="0.25">
      <c r="A1068" t="s">
        <v>1650</v>
      </c>
      <c r="B1068" s="6">
        <v>45608</v>
      </c>
      <c r="C1068" t="s">
        <v>1577</v>
      </c>
      <c r="D1068" t="s">
        <v>444</v>
      </c>
      <c r="E1068" t="s">
        <v>25</v>
      </c>
      <c r="F1068">
        <v>1</v>
      </c>
      <c r="G1068">
        <v>909.04</v>
      </c>
      <c r="H1068">
        <v>0.11</v>
      </c>
      <c r="I1068" t="s">
        <v>41</v>
      </c>
      <c r="J1068">
        <v>809.04560000000004</v>
      </c>
    </row>
    <row r="1069" spans="1:10" x14ac:dyDescent="0.25">
      <c r="A1069" t="s">
        <v>1651</v>
      </c>
      <c r="B1069" s="6">
        <v>45334</v>
      </c>
      <c r="C1069" t="s">
        <v>367</v>
      </c>
      <c r="D1069" t="s">
        <v>82</v>
      </c>
      <c r="E1069" t="s">
        <v>18</v>
      </c>
      <c r="F1069">
        <v>1</v>
      </c>
      <c r="G1069">
        <v>164.73</v>
      </c>
      <c r="H1069">
        <v>0.12</v>
      </c>
      <c r="I1069" t="s">
        <v>45</v>
      </c>
      <c r="J1069">
        <v>144.9624</v>
      </c>
    </row>
    <row r="1070" spans="1:10" x14ac:dyDescent="0.25">
      <c r="A1070" t="s">
        <v>1652</v>
      </c>
      <c r="B1070" s="6">
        <v>45690</v>
      </c>
      <c r="C1070" t="s">
        <v>1034</v>
      </c>
      <c r="D1070" t="s">
        <v>613</v>
      </c>
      <c r="E1070" t="s">
        <v>14</v>
      </c>
      <c r="F1070">
        <v>2</v>
      </c>
      <c r="G1070">
        <v>606.35</v>
      </c>
      <c r="H1070">
        <v>0.16</v>
      </c>
      <c r="I1070" t="s">
        <v>52</v>
      </c>
      <c r="J1070">
        <v>1018.668</v>
      </c>
    </row>
    <row r="1071" spans="1:10" x14ac:dyDescent="0.25">
      <c r="A1071" t="s">
        <v>1653</v>
      </c>
      <c r="B1071" s="6">
        <v>45481</v>
      </c>
      <c r="C1071" t="s">
        <v>903</v>
      </c>
      <c r="D1071" t="s">
        <v>119</v>
      </c>
      <c r="E1071" t="s">
        <v>11</v>
      </c>
      <c r="F1071">
        <v>3</v>
      </c>
      <c r="G1071">
        <v>904.19</v>
      </c>
      <c r="H1071">
        <v>0.09</v>
      </c>
      <c r="I1071" t="s">
        <v>41</v>
      </c>
      <c r="J1071">
        <v>2468.4387000000002</v>
      </c>
    </row>
    <row r="1072" spans="1:10" x14ac:dyDescent="0.25">
      <c r="A1072" t="s">
        <v>1654</v>
      </c>
      <c r="B1072" s="6">
        <v>45576</v>
      </c>
      <c r="C1072" t="s">
        <v>1230</v>
      </c>
      <c r="D1072" t="s">
        <v>281</v>
      </c>
      <c r="E1072" t="s">
        <v>9</v>
      </c>
      <c r="F1072">
        <v>4</v>
      </c>
      <c r="G1072">
        <v>694.61</v>
      </c>
      <c r="H1072">
        <v>0.18</v>
      </c>
      <c r="I1072" t="s">
        <v>52</v>
      </c>
      <c r="J1072">
        <v>2278.3208</v>
      </c>
    </row>
    <row r="1073" spans="1:10" x14ac:dyDescent="0.25">
      <c r="A1073" t="s">
        <v>1655</v>
      </c>
      <c r="B1073" s="6">
        <v>45215</v>
      </c>
      <c r="C1073" t="s">
        <v>641</v>
      </c>
      <c r="D1073" t="s">
        <v>184</v>
      </c>
      <c r="E1073" t="s">
        <v>9</v>
      </c>
      <c r="F1073">
        <v>4</v>
      </c>
      <c r="G1073">
        <v>753.83</v>
      </c>
      <c r="H1073">
        <v>0.24</v>
      </c>
      <c r="I1073" t="s">
        <v>41</v>
      </c>
      <c r="J1073">
        <v>2291.6432</v>
      </c>
    </row>
    <row r="1074" spans="1:10" x14ac:dyDescent="0.25">
      <c r="A1074" t="s">
        <v>1656</v>
      </c>
      <c r="B1074" s="6">
        <v>45653</v>
      </c>
      <c r="C1074" t="s">
        <v>915</v>
      </c>
      <c r="D1074" t="s">
        <v>178</v>
      </c>
      <c r="E1074" t="s">
        <v>15</v>
      </c>
      <c r="F1074">
        <v>1</v>
      </c>
      <c r="G1074">
        <v>66.22</v>
      </c>
      <c r="H1074">
        <v>0.02</v>
      </c>
      <c r="I1074" t="s">
        <v>41</v>
      </c>
      <c r="J1074">
        <v>64.895600000000002</v>
      </c>
    </row>
    <row r="1075" spans="1:10" x14ac:dyDescent="0.25">
      <c r="A1075" t="s">
        <v>1657</v>
      </c>
      <c r="B1075" s="6">
        <v>45241</v>
      </c>
      <c r="C1075" t="s">
        <v>373</v>
      </c>
      <c r="D1075" t="s">
        <v>607</v>
      </c>
      <c r="E1075" t="s">
        <v>21</v>
      </c>
      <c r="F1075">
        <v>2</v>
      </c>
      <c r="G1075">
        <v>891.8</v>
      </c>
      <c r="H1075">
        <v>0.28999999999999998</v>
      </c>
      <c r="I1075" t="s">
        <v>52</v>
      </c>
      <c r="J1075">
        <v>1266.356</v>
      </c>
    </row>
    <row r="1076" spans="1:10" x14ac:dyDescent="0.25">
      <c r="A1076" t="s">
        <v>1658</v>
      </c>
      <c r="B1076" s="6">
        <v>45428</v>
      </c>
      <c r="C1076" t="s">
        <v>1321</v>
      </c>
      <c r="D1076" t="s">
        <v>134</v>
      </c>
      <c r="E1076" t="s">
        <v>16</v>
      </c>
      <c r="F1076">
        <v>4</v>
      </c>
      <c r="G1076">
        <v>255.48</v>
      </c>
      <c r="H1076">
        <v>0.03</v>
      </c>
      <c r="I1076" t="s">
        <v>52</v>
      </c>
      <c r="J1076">
        <v>991.26239999999996</v>
      </c>
    </row>
    <row r="1077" spans="1:10" x14ac:dyDescent="0.25">
      <c r="A1077" t="s">
        <v>1659</v>
      </c>
      <c r="B1077" s="6">
        <v>45593</v>
      </c>
      <c r="C1077" t="s">
        <v>1660</v>
      </c>
      <c r="D1077" t="s">
        <v>639</v>
      </c>
      <c r="E1077" t="s">
        <v>24</v>
      </c>
      <c r="F1077">
        <v>4</v>
      </c>
      <c r="G1077">
        <v>604.87</v>
      </c>
      <c r="H1077">
        <v>0.28000000000000003</v>
      </c>
      <c r="I1077" t="s">
        <v>45</v>
      </c>
      <c r="J1077">
        <v>1742.0255999999999</v>
      </c>
    </row>
    <row r="1078" spans="1:10" x14ac:dyDescent="0.25">
      <c r="A1078" t="s">
        <v>1661</v>
      </c>
      <c r="B1078" s="6">
        <v>45370</v>
      </c>
      <c r="C1078" t="s">
        <v>1662</v>
      </c>
      <c r="D1078" t="s">
        <v>70</v>
      </c>
      <c r="E1078" t="s">
        <v>24</v>
      </c>
      <c r="F1078">
        <v>3</v>
      </c>
      <c r="G1078">
        <v>623.82000000000005</v>
      </c>
      <c r="H1078">
        <v>0.13</v>
      </c>
      <c r="I1078" t="s">
        <v>52</v>
      </c>
      <c r="J1078">
        <v>1628.1702</v>
      </c>
    </row>
    <row r="1079" spans="1:10" x14ac:dyDescent="0.25">
      <c r="A1079" t="s">
        <v>1663</v>
      </c>
      <c r="B1079" s="6">
        <v>45882</v>
      </c>
      <c r="C1079" t="s">
        <v>477</v>
      </c>
      <c r="D1079" t="s">
        <v>248</v>
      </c>
      <c r="E1079" t="s">
        <v>23</v>
      </c>
      <c r="F1079">
        <v>3</v>
      </c>
      <c r="G1079">
        <v>575.24</v>
      </c>
      <c r="H1079">
        <v>0.12</v>
      </c>
      <c r="I1079" t="s">
        <v>52</v>
      </c>
      <c r="J1079">
        <v>1518.6335999999999</v>
      </c>
    </row>
    <row r="1080" spans="1:10" x14ac:dyDescent="0.25">
      <c r="A1080" t="s">
        <v>1664</v>
      </c>
      <c r="B1080" s="6">
        <v>45878</v>
      </c>
      <c r="C1080" t="s">
        <v>1665</v>
      </c>
      <c r="D1080" t="s">
        <v>471</v>
      </c>
      <c r="E1080" t="s">
        <v>18</v>
      </c>
      <c r="F1080">
        <v>1</v>
      </c>
      <c r="G1080">
        <v>769.4</v>
      </c>
      <c r="H1080">
        <v>0.16</v>
      </c>
      <c r="I1080" t="s">
        <v>41</v>
      </c>
      <c r="J1080">
        <v>646.29599999999994</v>
      </c>
    </row>
    <row r="1081" spans="1:10" x14ac:dyDescent="0.25">
      <c r="A1081" t="s">
        <v>1666</v>
      </c>
      <c r="B1081" s="6">
        <v>45420</v>
      </c>
      <c r="C1081" t="s">
        <v>359</v>
      </c>
      <c r="D1081" t="s">
        <v>471</v>
      </c>
      <c r="E1081" t="s">
        <v>24</v>
      </c>
      <c r="F1081">
        <v>1</v>
      </c>
      <c r="G1081">
        <v>227.28</v>
      </c>
      <c r="H1081">
        <v>0.13</v>
      </c>
      <c r="I1081" t="s">
        <v>52</v>
      </c>
      <c r="J1081">
        <v>197.7336</v>
      </c>
    </row>
    <row r="1082" spans="1:10" x14ac:dyDescent="0.25">
      <c r="A1082" t="s">
        <v>1667</v>
      </c>
      <c r="B1082" s="6">
        <v>45361</v>
      </c>
      <c r="C1082" t="s">
        <v>1179</v>
      </c>
      <c r="D1082" t="s">
        <v>692</v>
      </c>
      <c r="E1082" t="s">
        <v>24</v>
      </c>
      <c r="F1082">
        <v>4</v>
      </c>
      <c r="G1082">
        <v>127.58</v>
      </c>
      <c r="H1082">
        <v>0.15</v>
      </c>
      <c r="I1082" t="s">
        <v>41</v>
      </c>
      <c r="J1082">
        <v>433.77199999999999</v>
      </c>
    </row>
    <row r="1083" spans="1:10" x14ac:dyDescent="0.25">
      <c r="A1083" t="s">
        <v>1668</v>
      </c>
      <c r="B1083" s="6">
        <v>45702</v>
      </c>
      <c r="C1083" t="s">
        <v>936</v>
      </c>
      <c r="D1083" t="s">
        <v>175</v>
      </c>
      <c r="E1083" t="s">
        <v>10</v>
      </c>
      <c r="F1083">
        <v>1</v>
      </c>
      <c r="G1083">
        <v>793.21</v>
      </c>
      <c r="H1083">
        <v>0.09</v>
      </c>
      <c r="I1083" t="s">
        <v>41</v>
      </c>
      <c r="J1083">
        <v>721.8211</v>
      </c>
    </row>
    <row r="1084" spans="1:10" x14ac:dyDescent="0.25">
      <c r="A1084" t="s">
        <v>1669</v>
      </c>
      <c r="B1084" s="6">
        <v>45871</v>
      </c>
      <c r="C1084" t="s">
        <v>1660</v>
      </c>
      <c r="D1084" t="s">
        <v>241</v>
      </c>
      <c r="E1084" t="s">
        <v>19</v>
      </c>
      <c r="F1084">
        <v>3</v>
      </c>
      <c r="G1084">
        <v>435.61</v>
      </c>
      <c r="H1084">
        <v>0.03</v>
      </c>
      <c r="I1084" t="s">
        <v>45</v>
      </c>
      <c r="J1084">
        <v>1267.6251</v>
      </c>
    </row>
    <row r="1085" spans="1:10" x14ac:dyDescent="0.25">
      <c r="A1085" t="s">
        <v>1670</v>
      </c>
      <c r="B1085" s="6">
        <v>45531</v>
      </c>
      <c r="C1085" t="s">
        <v>1264</v>
      </c>
      <c r="D1085" t="s">
        <v>161</v>
      </c>
      <c r="E1085" t="s">
        <v>23</v>
      </c>
      <c r="F1085">
        <v>1</v>
      </c>
      <c r="G1085">
        <v>850.06</v>
      </c>
      <c r="H1085">
        <v>0.28999999999999998</v>
      </c>
      <c r="I1085" t="s">
        <v>45</v>
      </c>
      <c r="J1085">
        <v>603.54259999999988</v>
      </c>
    </row>
    <row r="1086" spans="1:10" x14ac:dyDescent="0.25">
      <c r="A1086" t="s">
        <v>1671</v>
      </c>
      <c r="B1086" s="6">
        <v>45330</v>
      </c>
      <c r="C1086" t="s">
        <v>797</v>
      </c>
      <c r="D1086" t="s">
        <v>142</v>
      </c>
      <c r="E1086" t="s">
        <v>23</v>
      </c>
      <c r="F1086">
        <v>2</v>
      </c>
      <c r="G1086">
        <v>753.92</v>
      </c>
      <c r="H1086">
        <v>0.17</v>
      </c>
      <c r="I1086" t="s">
        <v>45</v>
      </c>
      <c r="J1086">
        <v>1251.5072</v>
      </c>
    </row>
    <row r="1087" spans="1:10" x14ac:dyDescent="0.25">
      <c r="A1087" t="s">
        <v>1672</v>
      </c>
      <c r="B1087" s="6">
        <v>45311</v>
      </c>
      <c r="C1087" t="s">
        <v>873</v>
      </c>
      <c r="D1087" t="s">
        <v>471</v>
      </c>
      <c r="E1087" t="s">
        <v>20</v>
      </c>
      <c r="F1087">
        <v>3</v>
      </c>
      <c r="G1087">
        <v>408.99</v>
      </c>
      <c r="H1087">
        <v>0.27</v>
      </c>
      <c r="I1087" t="s">
        <v>45</v>
      </c>
      <c r="J1087">
        <v>895.68809999999996</v>
      </c>
    </row>
    <row r="1088" spans="1:10" x14ac:dyDescent="0.25">
      <c r="A1088" t="s">
        <v>1673</v>
      </c>
      <c r="B1088" s="6">
        <v>45567</v>
      </c>
      <c r="C1088" t="s">
        <v>1222</v>
      </c>
      <c r="D1088" t="s">
        <v>360</v>
      </c>
      <c r="E1088" t="s">
        <v>12</v>
      </c>
      <c r="F1088">
        <v>3</v>
      </c>
      <c r="G1088">
        <v>404.5</v>
      </c>
      <c r="H1088">
        <v>0.22</v>
      </c>
      <c r="I1088" t="s">
        <v>45</v>
      </c>
      <c r="J1088">
        <v>946.53000000000009</v>
      </c>
    </row>
    <row r="1089" spans="1:10" x14ac:dyDescent="0.25">
      <c r="A1089" t="s">
        <v>1674</v>
      </c>
      <c r="B1089" s="6">
        <v>45239</v>
      </c>
      <c r="C1089" t="s">
        <v>1242</v>
      </c>
      <c r="D1089" t="s">
        <v>76</v>
      </c>
      <c r="E1089" t="s">
        <v>10</v>
      </c>
      <c r="F1089">
        <v>3</v>
      </c>
      <c r="G1089">
        <v>717.81</v>
      </c>
      <c r="H1089">
        <v>0.17</v>
      </c>
      <c r="I1089" t="s">
        <v>52</v>
      </c>
      <c r="J1089">
        <v>1787.3469</v>
      </c>
    </row>
    <row r="1090" spans="1:10" x14ac:dyDescent="0.25">
      <c r="A1090" t="s">
        <v>1675</v>
      </c>
      <c r="B1090" s="6">
        <v>45284</v>
      </c>
      <c r="C1090" t="s">
        <v>712</v>
      </c>
      <c r="D1090" t="s">
        <v>639</v>
      </c>
      <c r="E1090" t="s">
        <v>8</v>
      </c>
      <c r="F1090">
        <v>3</v>
      </c>
      <c r="G1090">
        <v>204.77</v>
      </c>
      <c r="H1090">
        <v>0.14000000000000001</v>
      </c>
      <c r="I1090" t="s">
        <v>41</v>
      </c>
      <c r="J1090">
        <v>528.3066</v>
      </c>
    </row>
    <row r="1091" spans="1:10" x14ac:dyDescent="0.25">
      <c r="A1091" t="s">
        <v>1676</v>
      </c>
      <c r="B1091" s="6">
        <v>45686</v>
      </c>
      <c r="C1091" t="s">
        <v>824</v>
      </c>
      <c r="D1091" t="s">
        <v>357</v>
      </c>
      <c r="E1091" t="s">
        <v>25</v>
      </c>
      <c r="F1091">
        <v>4</v>
      </c>
      <c r="G1091">
        <v>106.23</v>
      </c>
      <c r="H1091">
        <v>0.28000000000000003</v>
      </c>
      <c r="I1091" t="s">
        <v>52</v>
      </c>
      <c r="J1091">
        <v>305.94240000000002</v>
      </c>
    </row>
    <row r="1092" spans="1:10" x14ac:dyDescent="0.25">
      <c r="A1092" t="s">
        <v>1677</v>
      </c>
      <c r="B1092" s="6">
        <v>45824</v>
      </c>
      <c r="C1092" t="s">
        <v>288</v>
      </c>
      <c r="D1092" t="s">
        <v>380</v>
      </c>
      <c r="E1092" t="s">
        <v>12</v>
      </c>
      <c r="F1092">
        <v>2</v>
      </c>
      <c r="G1092">
        <v>769.48</v>
      </c>
      <c r="H1092">
        <v>0.11</v>
      </c>
      <c r="I1092" t="s">
        <v>45</v>
      </c>
      <c r="J1092">
        <v>1369.6744000000001</v>
      </c>
    </row>
    <row r="1093" spans="1:10" x14ac:dyDescent="0.25">
      <c r="A1093" t="s">
        <v>1678</v>
      </c>
      <c r="B1093" s="6">
        <v>45867</v>
      </c>
      <c r="C1093" t="s">
        <v>211</v>
      </c>
      <c r="D1093" t="s">
        <v>360</v>
      </c>
      <c r="E1093" t="s">
        <v>20</v>
      </c>
      <c r="F1093">
        <v>2</v>
      </c>
      <c r="G1093">
        <v>714.21</v>
      </c>
      <c r="H1093">
        <v>0.14000000000000001</v>
      </c>
      <c r="I1093" t="s">
        <v>41</v>
      </c>
      <c r="J1093">
        <v>1228.4412</v>
      </c>
    </row>
    <row r="1094" spans="1:10" x14ac:dyDescent="0.25">
      <c r="A1094" t="s">
        <v>1679</v>
      </c>
      <c r="B1094" s="6">
        <v>45578</v>
      </c>
      <c r="C1094" t="s">
        <v>1299</v>
      </c>
      <c r="D1094" t="s">
        <v>401</v>
      </c>
      <c r="E1094" t="s">
        <v>22</v>
      </c>
      <c r="F1094">
        <v>4</v>
      </c>
      <c r="G1094">
        <v>632.24</v>
      </c>
      <c r="H1094">
        <v>0.25</v>
      </c>
      <c r="I1094" t="s">
        <v>45</v>
      </c>
      <c r="J1094">
        <v>1896.72</v>
      </c>
    </row>
    <row r="1095" spans="1:10" x14ac:dyDescent="0.25">
      <c r="A1095" t="s">
        <v>1680</v>
      </c>
      <c r="B1095" s="6">
        <v>45575</v>
      </c>
      <c r="C1095" t="s">
        <v>774</v>
      </c>
      <c r="D1095" t="s">
        <v>170</v>
      </c>
      <c r="E1095" t="s">
        <v>10</v>
      </c>
      <c r="F1095">
        <v>2</v>
      </c>
      <c r="G1095">
        <v>845.27</v>
      </c>
      <c r="H1095">
        <v>0.18</v>
      </c>
      <c r="I1095" t="s">
        <v>45</v>
      </c>
      <c r="J1095">
        <v>1386.2428</v>
      </c>
    </row>
    <row r="1096" spans="1:10" x14ac:dyDescent="0.25">
      <c r="A1096" t="s">
        <v>1681</v>
      </c>
      <c r="B1096" s="6">
        <v>45816</v>
      </c>
      <c r="C1096" t="s">
        <v>1248</v>
      </c>
      <c r="D1096" t="s">
        <v>363</v>
      </c>
      <c r="E1096" t="s">
        <v>20</v>
      </c>
      <c r="F1096">
        <v>1</v>
      </c>
      <c r="G1096">
        <v>575.94000000000005</v>
      </c>
      <c r="H1096">
        <v>0.17</v>
      </c>
      <c r="I1096" t="s">
        <v>41</v>
      </c>
      <c r="J1096">
        <v>478.03019999999998</v>
      </c>
    </row>
    <row r="1097" spans="1:10" x14ac:dyDescent="0.25">
      <c r="A1097" t="s">
        <v>1682</v>
      </c>
      <c r="B1097" s="6">
        <v>45620</v>
      </c>
      <c r="C1097" t="s">
        <v>712</v>
      </c>
      <c r="D1097" t="s">
        <v>639</v>
      </c>
      <c r="E1097" t="s">
        <v>22</v>
      </c>
      <c r="F1097">
        <v>1</v>
      </c>
      <c r="G1097">
        <v>907.97</v>
      </c>
      <c r="H1097">
        <v>0.26</v>
      </c>
      <c r="I1097" t="s">
        <v>52</v>
      </c>
      <c r="J1097">
        <v>671.89779999999996</v>
      </c>
    </row>
    <row r="1098" spans="1:10" x14ac:dyDescent="0.25">
      <c r="A1098" t="s">
        <v>1683</v>
      </c>
      <c r="B1098" s="6">
        <v>45695</v>
      </c>
      <c r="C1098" t="s">
        <v>521</v>
      </c>
      <c r="D1098" t="s">
        <v>187</v>
      </c>
      <c r="E1098" t="s">
        <v>19</v>
      </c>
      <c r="F1098">
        <v>1</v>
      </c>
      <c r="G1098">
        <v>99.35</v>
      </c>
      <c r="H1098">
        <v>0.08</v>
      </c>
      <c r="I1098" t="s">
        <v>52</v>
      </c>
      <c r="J1098">
        <v>91.402000000000001</v>
      </c>
    </row>
    <row r="1099" spans="1:10" x14ac:dyDescent="0.25">
      <c r="A1099" t="s">
        <v>1684</v>
      </c>
      <c r="B1099" s="6">
        <v>45596</v>
      </c>
      <c r="C1099" t="s">
        <v>880</v>
      </c>
      <c r="D1099" t="s">
        <v>597</v>
      </c>
      <c r="E1099" t="s">
        <v>10</v>
      </c>
      <c r="F1099">
        <v>2</v>
      </c>
      <c r="G1099">
        <v>374.42</v>
      </c>
      <c r="H1099">
        <v>0.21</v>
      </c>
      <c r="I1099" t="s">
        <v>52</v>
      </c>
      <c r="J1099">
        <v>591.58360000000005</v>
      </c>
    </row>
    <row r="1100" spans="1:10" x14ac:dyDescent="0.25">
      <c r="A1100" t="s">
        <v>1685</v>
      </c>
      <c r="B1100" s="6">
        <v>45869</v>
      </c>
      <c r="C1100" t="s">
        <v>673</v>
      </c>
      <c r="D1100" t="s">
        <v>58</v>
      </c>
      <c r="E1100" t="s">
        <v>22</v>
      </c>
      <c r="F1100">
        <v>3</v>
      </c>
      <c r="G1100">
        <v>248.43</v>
      </c>
      <c r="H1100">
        <v>0.24</v>
      </c>
      <c r="I1100" t="s">
        <v>52</v>
      </c>
      <c r="J1100">
        <v>566.42039999999997</v>
      </c>
    </row>
    <row r="1101" spans="1:10" x14ac:dyDescent="0.25">
      <c r="A1101" t="s">
        <v>1686</v>
      </c>
      <c r="B1101" s="6">
        <v>45631</v>
      </c>
      <c r="C1101" t="s">
        <v>667</v>
      </c>
      <c r="D1101" t="s">
        <v>322</v>
      </c>
      <c r="E1101" t="s">
        <v>8</v>
      </c>
      <c r="F1101">
        <v>1</v>
      </c>
      <c r="G1101">
        <v>784.46</v>
      </c>
      <c r="H1101">
        <v>0.14000000000000001</v>
      </c>
      <c r="I1101" t="s">
        <v>52</v>
      </c>
      <c r="J1101">
        <v>674.63560000000007</v>
      </c>
    </row>
    <row r="1102" spans="1:10" x14ac:dyDescent="0.25">
      <c r="A1102" t="s">
        <v>1687</v>
      </c>
      <c r="B1102" s="6">
        <v>45379</v>
      </c>
      <c r="C1102" t="s">
        <v>1409</v>
      </c>
      <c r="D1102" t="s">
        <v>180</v>
      </c>
      <c r="E1102" t="s">
        <v>17</v>
      </c>
      <c r="F1102">
        <v>3</v>
      </c>
      <c r="G1102">
        <v>70.88</v>
      </c>
      <c r="H1102">
        <v>0.27</v>
      </c>
      <c r="I1102" t="s">
        <v>52</v>
      </c>
      <c r="J1102">
        <v>155.22720000000001</v>
      </c>
    </row>
    <row r="1103" spans="1:10" x14ac:dyDescent="0.25">
      <c r="A1103" t="s">
        <v>1688</v>
      </c>
      <c r="B1103" s="6">
        <v>45641</v>
      </c>
      <c r="C1103" t="s">
        <v>1346</v>
      </c>
      <c r="D1103" t="s">
        <v>341</v>
      </c>
      <c r="E1103" t="s">
        <v>8</v>
      </c>
      <c r="F1103">
        <v>3</v>
      </c>
      <c r="G1103">
        <v>324.29000000000002</v>
      </c>
      <c r="H1103">
        <v>0.16</v>
      </c>
      <c r="I1103" t="s">
        <v>52</v>
      </c>
      <c r="J1103">
        <v>817.21080000000006</v>
      </c>
    </row>
    <row r="1104" spans="1:10" x14ac:dyDescent="0.25">
      <c r="A1104" t="s">
        <v>1689</v>
      </c>
      <c r="B1104" s="6">
        <v>45842</v>
      </c>
      <c r="C1104" t="s">
        <v>604</v>
      </c>
      <c r="D1104" t="s">
        <v>58</v>
      </c>
      <c r="E1104" t="s">
        <v>10</v>
      </c>
      <c r="F1104">
        <v>4</v>
      </c>
      <c r="G1104">
        <v>243.92</v>
      </c>
      <c r="H1104">
        <v>0.02</v>
      </c>
      <c r="I1104" t="s">
        <v>45</v>
      </c>
      <c r="J1104">
        <v>956.16639999999995</v>
      </c>
    </row>
    <row r="1105" spans="1:10" x14ac:dyDescent="0.25">
      <c r="A1105" t="s">
        <v>1690</v>
      </c>
      <c r="B1105" s="6">
        <v>45257</v>
      </c>
      <c r="C1105" t="s">
        <v>1691</v>
      </c>
      <c r="D1105" t="s">
        <v>411</v>
      </c>
      <c r="E1105" t="s">
        <v>20</v>
      </c>
      <c r="F1105">
        <v>1</v>
      </c>
      <c r="G1105">
        <v>664.35</v>
      </c>
      <c r="H1105">
        <v>0</v>
      </c>
      <c r="I1105" t="s">
        <v>41</v>
      </c>
      <c r="J1105">
        <v>664.35</v>
      </c>
    </row>
    <row r="1106" spans="1:10" x14ac:dyDescent="0.25">
      <c r="A1106" t="s">
        <v>1692</v>
      </c>
      <c r="B1106" s="6">
        <v>45468</v>
      </c>
      <c r="C1106" t="s">
        <v>917</v>
      </c>
      <c r="D1106" t="s">
        <v>178</v>
      </c>
      <c r="E1106" t="s">
        <v>17</v>
      </c>
      <c r="F1106">
        <v>2</v>
      </c>
      <c r="G1106">
        <v>218.07</v>
      </c>
      <c r="H1106">
        <v>0.19</v>
      </c>
      <c r="I1106" t="s">
        <v>45</v>
      </c>
      <c r="J1106">
        <v>353.27339999999998</v>
      </c>
    </row>
    <row r="1107" spans="1:10" x14ac:dyDescent="0.25">
      <c r="A1107" t="s">
        <v>1693</v>
      </c>
      <c r="B1107" s="6">
        <v>45228</v>
      </c>
      <c r="C1107" t="s">
        <v>837</v>
      </c>
      <c r="D1107" t="s">
        <v>58</v>
      </c>
      <c r="E1107" t="s">
        <v>10</v>
      </c>
      <c r="F1107">
        <v>4</v>
      </c>
      <c r="G1107">
        <v>921.83</v>
      </c>
      <c r="H1107">
        <v>0.27</v>
      </c>
      <c r="I1107" t="s">
        <v>41</v>
      </c>
      <c r="J1107">
        <v>2691.7435999999998</v>
      </c>
    </row>
    <row r="1108" spans="1:10" x14ac:dyDescent="0.25">
      <c r="A1108" t="s">
        <v>1694</v>
      </c>
      <c r="B1108" s="6">
        <v>45661</v>
      </c>
      <c r="C1108" t="s">
        <v>225</v>
      </c>
      <c r="D1108" t="s">
        <v>281</v>
      </c>
      <c r="E1108" t="s">
        <v>8</v>
      </c>
      <c r="F1108">
        <v>3</v>
      </c>
      <c r="G1108">
        <v>326.2</v>
      </c>
      <c r="H1108">
        <v>0.22</v>
      </c>
      <c r="I1108" t="s">
        <v>52</v>
      </c>
      <c r="J1108">
        <v>763.30799999999999</v>
      </c>
    </row>
    <row r="1109" spans="1:10" x14ac:dyDescent="0.25">
      <c r="A1109" t="s">
        <v>1695</v>
      </c>
      <c r="B1109" s="6">
        <v>45701</v>
      </c>
      <c r="C1109" t="s">
        <v>720</v>
      </c>
      <c r="D1109" t="s">
        <v>254</v>
      </c>
      <c r="E1109" t="s">
        <v>26</v>
      </c>
      <c r="F1109">
        <v>1</v>
      </c>
      <c r="G1109">
        <v>244.25</v>
      </c>
      <c r="H1109">
        <v>0.09</v>
      </c>
      <c r="I1109" t="s">
        <v>45</v>
      </c>
      <c r="J1109">
        <v>222.26750000000001</v>
      </c>
    </row>
    <row r="1110" spans="1:10" x14ac:dyDescent="0.25">
      <c r="A1110" t="s">
        <v>1696</v>
      </c>
      <c r="B1110" s="6">
        <v>45448</v>
      </c>
      <c r="C1110" t="s">
        <v>291</v>
      </c>
      <c r="D1110" t="s">
        <v>532</v>
      </c>
      <c r="E1110" t="s">
        <v>17</v>
      </c>
      <c r="F1110">
        <v>3</v>
      </c>
      <c r="G1110">
        <v>808.87</v>
      </c>
      <c r="H1110">
        <v>0.12</v>
      </c>
      <c r="I1110" t="s">
        <v>52</v>
      </c>
      <c r="J1110">
        <v>2135.4168</v>
      </c>
    </row>
    <row r="1111" spans="1:10" x14ac:dyDescent="0.25">
      <c r="A1111" t="s">
        <v>1697</v>
      </c>
      <c r="B1111" s="6">
        <v>45387</v>
      </c>
      <c r="C1111" t="s">
        <v>305</v>
      </c>
      <c r="D1111" t="s">
        <v>203</v>
      </c>
      <c r="E1111" t="s">
        <v>9</v>
      </c>
      <c r="F1111">
        <v>3</v>
      </c>
      <c r="G1111">
        <v>826.15</v>
      </c>
      <c r="H1111">
        <v>0</v>
      </c>
      <c r="I1111" t="s">
        <v>45</v>
      </c>
      <c r="J1111">
        <v>2478.4499999999998</v>
      </c>
    </row>
    <row r="1112" spans="1:10" x14ac:dyDescent="0.25">
      <c r="A1112" t="s">
        <v>1698</v>
      </c>
      <c r="B1112" s="6">
        <v>45652</v>
      </c>
      <c r="C1112" t="s">
        <v>66</v>
      </c>
      <c r="D1112" t="s">
        <v>73</v>
      </c>
      <c r="E1112" t="s">
        <v>26</v>
      </c>
      <c r="F1112">
        <v>3</v>
      </c>
      <c r="G1112">
        <v>631.20000000000005</v>
      </c>
      <c r="H1112">
        <v>0.24</v>
      </c>
      <c r="I1112" t="s">
        <v>41</v>
      </c>
      <c r="J1112">
        <v>1439.136</v>
      </c>
    </row>
    <row r="1113" spans="1:10" x14ac:dyDescent="0.25">
      <c r="A1113" t="s">
        <v>1699</v>
      </c>
      <c r="B1113" s="6">
        <v>45316</v>
      </c>
      <c r="C1113" t="s">
        <v>1244</v>
      </c>
      <c r="D1113" t="s">
        <v>547</v>
      </c>
      <c r="E1113" t="s">
        <v>17</v>
      </c>
      <c r="F1113">
        <v>1</v>
      </c>
      <c r="G1113">
        <v>937.01</v>
      </c>
      <c r="H1113">
        <v>7.0000000000000007E-2</v>
      </c>
      <c r="I1113" t="s">
        <v>41</v>
      </c>
      <c r="J1113">
        <v>871.41929999999991</v>
      </c>
    </row>
    <row r="1114" spans="1:10" x14ac:dyDescent="0.25">
      <c r="A1114" t="s">
        <v>1700</v>
      </c>
      <c r="B1114" s="6">
        <v>45316</v>
      </c>
      <c r="C1114" t="s">
        <v>1230</v>
      </c>
      <c r="D1114" t="s">
        <v>418</v>
      </c>
      <c r="E1114" t="s">
        <v>12</v>
      </c>
      <c r="F1114">
        <v>2</v>
      </c>
      <c r="G1114">
        <v>644</v>
      </c>
      <c r="H1114">
        <v>0.04</v>
      </c>
      <c r="I1114" t="s">
        <v>45</v>
      </c>
      <c r="J1114">
        <v>1236.48</v>
      </c>
    </row>
    <row r="1115" spans="1:10" x14ac:dyDescent="0.25">
      <c r="A1115" t="s">
        <v>1701</v>
      </c>
      <c r="B1115" s="6">
        <v>45888</v>
      </c>
      <c r="C1115" t="s">
        <v>95</v>
      </c>
      <c r="D1115" t="s">
        <v>251</v>
      </c>
      <c r="E1115" t="s">
        <v>12</v>
      </c>
      <c r="F1115">
        <v>3</v>
      </c>
      <c r="G1115">
        <v>629.58000000000004</v>
      </c>
      <c r="H1115">
        <v>0.05</v>
      </c>
      <c r="I1115" t="s">
        <v>41</v>
      </c>
      <c r="J1115">
        <v>1794.3030000000001</v>
      </c>
    </row>
    <row r="1116" spans="1:10" x14ac:dyDescent="0.25">
      <c r="A1116" t="s">
        <v>1702</v>
      </c>
      <c r="B1116" s="6">
        <v>45791</v>
      </c>
      <c r="C1116" t="s">
        <v>643</v>
      </c>
      <c r="D1116" t="s">
        <v>363</v>
      </c>
      <c r="E1116" t="s">
        <v>9</v>
      </c>
      <c r="F1116">
        <v>2</v>
      </c>
      <c r="G1116">
        <v>121.52</v>
      </c>
      <c r="H1116">
        <v>0.18</v>
      </c>
      <c r="I1116" t="s">
        <v>52</v>
      </c>
      <c r="J1116">
        <v>199.2928</v>
      </c>
    </row>
    <row r="1117" spans="1:10" x14ac:dyDescent="0.25">
      <c r="A1117" t="s">
        <v>1703</v>
      </c>
      <c r="B1117" s="6">
        <v>45420</v>
      </c>
      <c r="C1117" t="s">
        <v>382</v>
      </c>
      <c r="D1117" t="s">
        <v>90</v>
      </c>
      <c r="E1117" t="s">
        <v>26</v>
      </c>
      <c r="F1117">
        <v>2</v>
      </c>
      <c r="G1117">
        <v>549.83000000000004</v>
      </c>
      <c r="H1117">
        <v>7.0000000000000007E-2</v>
      </c>
      <c r="I1117" t="s">
        <v>45</v>
      </c>
      <c r="J1117">
        <v>1022.6838</v>
      </c>
    </row>
    <row r="1118" spans="1:10" x14ac:dyDescent="0.25">
      <c r="A1118" t="s">
        <v>1704</v>
      </c>
      <c r="B1118" s="6">
        <v>45219</v>
      </c>
      <c r="C1118" t="s">
        <v>1517</v>
      </c>
      <c r="D1118" t="s">
        <v>125</v>
      </c>
      <c r="E1118" t="s">
        <v>15</v>
      </c>
      <c r="F1118">
        <v>3</v>
      </c>
      <c r="G1118">
        <v>278.38</v>
      </c>
      <c r="H1118">
        <v>0.03</v>
      </c>
      <c r="I1118" t="s">
        <v>41</v>
      </c>
      <c r="J1118">
        <v>810.08579999999995</v>
      </c>
    </row>
    <row r="1119" spans="1:10" x14ac:dyDescent="0.25">
      <c r="A1119" t="s">
        <v>1705</v>
      </c>
      <c r="B1119" s="6">
        <v>45510</v>
      </c>
      <c r="C1119" t="s">
        <v>501</v>
      </c>
      <c r="D1119" t="s">
        <v>1078</v>
      </c>
      <c r="E1119" t="s">
        <v>10</v>
      </c>
      <c r="F1119">
        <v>4</v>
      </c>
      <c r="G1119">
        <v>723.66</v>
      </c>
      <c r="H1119">
        <v>0.03</v>
      </c>
      <c r="I1119" t="s">
        <v>45</v>
      </c>
      <c r="J1119">
        <v>2807.8008</v>
      </c>
    </row>
    <row r="1120" spans="1:10" x14ac:dyDescent="0.25">
      <c r="A1120" t="s">
        <v>1706</v>
      </c>
      <c r="B1120" s="6">
        <v>45687</v>
      </c>
      <c r="C1120" t="s">
        <v>895</v>
      </c>
      <c r="D1120" t="s">
        <v>101</v>
      </c>
      <c r="E1120" t="s">
        <v>16</v>
      </c>
      <c r="F1120">
        <v>1</v>
      </c>
      <c r="G1120">
        <v>724.74</v>
      </c>
      <c r="H1120">
        <v>0.15</v>
      </c>
      <c r="I1120" t="s">
        <v>45</v>
      </c>
      <c r="J1120">
        <v>616.029</v>
      </c>
    </row>
    <row r="1121" spans="1:10" x14ac:dyDescent="0.25">
      <c r="A1121" t="s">
        <v>1707</v>
      </c>
      <c r="B1121" s="6">
        <v>45271</v>
      </c>
      <c r="C1121" t="s">
        <v>781</v>
      </c>
      <c r="D1121" t="s">
        <v>178</v>
      </c>
      <c r="E1121" t="s">
        <v>11</v>
      </c>
      <c r="F1121">
        <v>2</v>
      </c>
      <c r="G1121">
        <v>961.84</v>
      </c>
      <c r="H1121">
        <v>0.25</v>
      </c>
      <c r="I1121" t="s">
        <v>45</v>
      </c>
      <c r="J1121">
        <v>1442.76</v>
      </c>
    </row>
    <row r="1122" spans="1:10" x14ac:dyDescent="0.25">
      <c r="A1122" t="s">
        <v>1708</v>
      </c>
      <c r="B1122" s="6">
        <v>45446</v>
      </c>
      <c r="C1122" t="s">
        <v>415</v>
      </c>
      <c r="D1122" t="s">
        <v>613</v>
      </c>
      <c r="E1122" t="s">
        <v>23</v>
      </c>
      <c r="F1122">
        <v>4</v>
      </c>
      <c r="G1122">
        <v>21.12</v>
      </c>
      <c r="H1122">
        <v>0.18</v>
      </c>
      <c r="I1122" t="s">
        <v>52</v>
      </c>
      <c r="J1122">
        <v>69.273600000000002</v>
      </c>
    </row>
    <row r="1123" spans="1:10" x14ac:dyDescent="0.25">
      <c r="A1123" t="s">
        <v>1709</v>
      </c>
      <c r="B1123" s="6">
        <v>45579</v>
      </c>
      <c r="C1123" t="s">
        <v>407</v>
      </c>
      <c r="D1123" t="s">
        <v>597</v>
      </c>
      <c r="E1123" t="s">
        <v>11</v>
      </c>
      <c r="F1123">
        <v>3</v>
      </c>
      <c r="G1123">
        <v>819.93</v>
      </c>
      <c r="H1123">
        <v>0.08</v>
      </c>
      <c r="I1123" t="s">
        <v>45</v>
      </c>
      <c r="J1123">
        <v>2263.0068000000001</v>
      </c>
    </row>
    <row r="1124" spans="1:10" x14ac:dyDescent="0.25">
      <c r="A1124" t="s">
        <v>1710</v>
      </c>
      <c r="B1124" s="6">
        <v>45725</v>
      </c>
      <c r="C1124" t="s">
        <v>388</v>
      </c>
      <c r="D1124" t="s">
        <v>312</v>
      </c>
      <c r="E1124" t="s">
        <v>7</v>
      </c>
      <c r="F1124">
        <v>2</v>
      </c>
      <c r="G1124">
        <v>700.95</v>
      </c>
      <c r="H1124">
        <v>0.18</v>
      </c>
      <c r="I1124" t="s">
        <v>41</v>
      </c>
      <c r="J1124">
        <v>1149.558</v>
      </c>
    </row>
    <row r="1125" spans="1:10" x14ac:dyDescent="0.25">
      <c r="A1125" t="s">
        <v>1711</v>
      </c>
      <c r="B1125" s="6">
        <v>45910</v>
      </c>
      <c r="C1125" t="s">
        <v>604</v>
      </c>
      <c r="D1125" t="s">
        <v>254</v>
      </c>
      <c r="E1125" t="s">
        <v>21</v>
      </c>
      <c r="F1125">
        <v>2</v>
      </c>
      <c r="G1125">
        <v>456.38</v>
      </c>
      <c r="H1125">
        <v>0.12</v>
      </c>
      <c r="I1125" t="s">
        <v>41</v>
      </c>
      <c r="J1125">
        <v>803.22879999999998</v>
      </c>
    </row>
    <row r="1126" spans="1:10" x14ac:dyDescent="0.25">
      <c r="A1126" t="s">
        <v>1712</v>
      </c>
      <c r="B1126" s="6">
        <v>45447</v>
      </c>
      <c r="C1126" t="s">
        <v>1713</v>
      </c>
      <c r="D1126" t="s">
        <v>51</v>
      </c>
      <c r="E1126" t="s">
        <v>21</v>
      </c>
      <c r="F1126">
        <v>3</v>
      </c>
      <c r="G1126">
        <v>291.05</v>
      </c>
      <c r="H1126">
        <v>0.3</v>
      </c>
      <c r="I1126" t="s">
        <v>41</v>
      </c>
      <c r="J1126">
        <v>611.20500000000004</v>
      </c>
    </row>
    <row r="1127" spans="1:10" x14ac:dyDescent="0.25">
      <c r="A1127" t="s">
        <v>1714</v>
      </c>
      <c r="B1127" s="6">
        <v>45307</v>
      </c>
      <c r="C1127" t="s">
        <v>980</v>
      </c>
      <c r="D1127" t="s">
        <v>946</v>
      </c>
      <c r="E1127" t="s">
        <v>22</v>
      </c>
      <c r="F1127">
        <v>2</v>
      </c>
      <c r="G1127">
        <v>463.52</v>
      </c>
      <c r="H1127">
        <v>0.27</v>
      </c>
      <c r="I1127" t="s">
        <v>45</v>
      </c>
      <c r="J1127">
        <v>676.73919999999998</v>
      </c>
    </row>
    <row r="1128" spans="1:10" x14ac:dyDescent="0.25">
      <c r="A1128" t="s">
        <v>1715</v>
      </c>
      <c r="B1128" s="6">
        <v>45653</v>
      </c>
      <c r="C1128" t="s">
        <v>817</v>
      </c>
      <c r="D1128" t="s">
        <v>597</v>
      </c>
      <c r="E1128" t="s">
        <v>24</v>
      </c>
      <c r="F1128">
        <v>3</v>
      </c>
      <c r="G1128">
        <v>241.64</v>
      </c>
      <c r="H1128">
        <v>0.28999999999999998</v>
      </c>
      <c r="I1128" t="s">
        <v>45</v>
      </c>
      <c r="J1128">
        <v>514.69319999999993</v>
      </c>
    </row>
    <row r="1129" spans="1:10" x14ac:dyDescent="0.25">
      <c r="A1129" t="s">
        <v>1716</v>
      </c>
      <c r="B1129" s="6">
        <v>45817</v>
      </c>
      <c r="C1129" t="s">
        <v>217</v>
      </c>
      <c r="D1129" t="s">
        <v>173</v>
      </c>
      <c r="E1129" t="s">
        <v>17</v>
      </c>
      <c r="F1129">
        <v>2</v>
      </c>
      <c r="G1129">
        <v>47.86</v>
      </c>
      <c r="H1129">
        <v>0.03</v>
      </c>
      <c r="I1129" t="s">
        <v>45</v>
      </c>
      <c r="J1129">
        <v>92.848399999999998</v>
      </c>
    </row>
    <row r="1130" spans="1:10" x14ac:dyDescent="0.25">
      <c r="A1130" t="s">
        <v>1717</v>
      </c>
      <c r="B1130" s="6">
        <v>45509</v>
      </c>
      <c r="C1130" t="s">
        <v>138</v>
      </c>
      <c r="D1130" t="s">
        <v>444</v>
      </c>
      <c r="E1130" t="s">
        <v>10</v>
      </c>
      <c r="F1130">
        <v>1</v>
      </c>
      <c r="G1130">
        <v>805.07</v>
      </c>
      <c r="H1130">
        <v>0.06</v>
      </c>
      <c r="I1130" t="s">
        <v>52</v>
      </c>
      <c r="J1130">
        <v>756.76580000000001</v>
      </c>
    </row>
    <row r="1131" spans="1:10" x14ac:dyDescent="0.25">
      <c r="A1131" t="s">
        <v>1718</v>
      </c>
      <c r="B1131" s="6">
        <v>45753</v>
      </c>
      <c r="C1131" t="s">
        <v>432</v>
      </c>
      <c r="D1131" t="s">
        <v>82</v>
      </c>
      <c r="E1131" t="s">
        <v>8</v>
      </c>
      <c r="F1131">
        <v>3</v>
      </c>
      <c r="G1131">
        <v>848.48</v>
      </c>
      <c r="H1131">
        <v>0</v>
      </c>
      <c r="I1131" t="s">
        <v>52</v>
      </c>
      <c r="J1131">
        <v>2545.44</v>
      </c>
    </row>
    <row r="1132" spans="1:10" x14ac:dyDescent="0.25">
      <c r="A1132" t="s">
        <v>1719</v>
      </c>
      <c r="B1132" s="6">
        <v>45512</v>
      </c>
      <c r="C1132" t="s">
        <v>280</v>
      </c>
      <c r="D1132" t="s">
        <v>131</v>
      </c>
      <c r="E1132" t="s">
        <v>15</v>
      </c>
      <c r="F1132">
        <v>2</v>
      </c>
      <c r="G1132">
        <v>568.95000000000005</v>
      </c>
      <c r="H1132">
        <v>0.22</v>
      </c>
      <c r="I1132" t="s">
        <v>41</v>
      </c>
      <c r="J1132">
        <v>887.56200000000013</v>
      </c>
    </row>
    <row r="1133" spans="1:10" x14ac:dyDescent="0.25">
      <c r="A1133" t="s">
        <v>1720</v>
      </c>
      <c r="B1133" s="6">
        <v>45764</v>
      </c>
      <c r="C1133" t="s">
        <v>213</v>
      </c>
      <c r="D1133" t="s">
        <v>131</v>
      </c>
      <c r="E1133" t="s">
        <v>18</v>
      </c>
      <c r="F1133">
        <v>3</v>
      </c>
      <c r="G1133">
        <v>269.83999999999997</v>
      </c>
      <c r="H1133">
        <v>0.05</v>
      </c>
      <c r="I1133" t="s">
        <v>45</v>
      </c>
      <c r="J1133">
        <v>769.04399999999998</v>
      </c>
    </row>
    <row r="1134" spans="1:10" x14ac:dyDescent="0.25">
      <c r="A1134" t="s">
        <v>1721</v>
      </c>
      <c r="B1134" s="6">
        <v>45746</v>
      </c>
      <c r="C1134" t="s">
        <v>1522</v>
      </c>
      <c r="D1134" t="s">
        <v>496</v>
      </c>
      <c r="E1134" t="s">
        <v>20</v>
      </c>
      <c r="F1134">
        <v>4</v>
      </c>
      <c r="G1134">
        <v>267.36</v>
      </c>
      <c r="H1134">
        <v>0.27</v>
      </c>
      <c r="I1134" t="s">
        <v>45</v>
      </c>
      <c r="J1134">
        <v>780.69119999999998</v>
      </c>
    </row>
    <row r="1135" spans="1:10" x14ac:dyDescent="0.25">
      <c r="A1135" t="s">
        <v>1722</v>
      </c>
      <c r="B1135" s="6">
        <v>45647</v>
      </c>
      <c r="C1135" t="s">
        <v>857</v>
      </c>
      <c r="D1135" t="s">
        <v>613</v>
      </c>
      <c r="E1135" t="s">
        <v>8</v>
      </c>
      <c r="F1135">
        <v>1</v>
      </c>
      <c r="G1135">
        <v>438.41</v>
      </c>
      <c r="H1135">
        <v>0.09</v>
      </c>
      <c r="I1135" t="s">
        <v>41</v>
      </c>
      <c r="J1135">
        <v>398.95310000000012</v>
      </c>
    </row>
    <row r="1136" spans="1:10" x14ac:dyDescent="0.25">
      <c r="A1136" t="s">
        <v>1723</v>
      </c>
      <c r="B1136" s="6">
        <v>45443</v>
      </c>
      <c r="C1136" t="s">
        <v>356</v>
      </c>
      <c r="D1136" t="s">
        <v>354</v>
      </c>
      <c r="E1136" t="s">
        <v>25</v>
      </c>
      <c r="F1136">
        <v>2</v>
      </c>
      <c r="G1136">
        <v>86.72</v>
      </c>
      <c r="H1136">
        <v>0.28000000000000003</v>
      </c>
      <c r="I1136" t="s">
        <v>52</v>
      </c>
      <c r="J1136">
        <v>124.8768</v>
      </c>
    </row>
    <row r="1137" spans="1:10" x14ac:dyDescent="0.25">
      <c r="A1137" t="s">
        <v>1724</v>
      </c>
      <c r="B1137" s="6">
        <v>45722</v>
      </c>
      <c r="C1137" t="s">
        <v>1108</v>
      </c>
      <c r="D1137" t="s">
        <v>184</v>
      </c>
      <c r="E1137" t="s">
        <v>13</v>
      </c>
      <c r="F1137">
        <v>4</v>
      </c>
      <c r="G1137">
        <v>630.21</v>
      </c>
      <c r="H1137">
        <v>0.14000000000000001</v>
      </c>
      <c r="I1137" t="s">
        <v>52</v>
      </c>
      <c r="J1137">
        <v>2167.9223999999999</v>
      </c>
    </row>
    <row r="1138" spans="1:10" x14ac:dyDescent="0.25">
      <c r="A1138" t="s">
        <v>1725</v>
      </c>
      <c r="B1138" s="6">
        <v>45575</v>
      </c>
      <c r="C1138" t="s">
        <v>1726</v>
      </c>
      <c r="D1138" t="s">
        <v>55</v>
      </c>
      <c r="E1138" t="s">
        <v>13</v>
      </c>
      <c r="F1138">
        <v>3</v>
      </c>
      <c r="G1138">
        <v>180.84</v>
      </c>
      <c r="H1138">
        <v>0.03</v>
      </c>
      <c r="I1138" t="s">
        <v>45</v>
      </c>
      <c r="J1138">
        <v>526.24439999999993</v>
      </c>
    </row>
    <row r="1139" spans="1:10" x14ac:dyDescent="0.25">
      <c r="A1139" t="s">
        <v>1727</v>
      </c>
      <c r="B1139" s="6">
        <v>45441</v>
      </c>
      <c r="C1139" t="s">
        <v>1565</v>
      </c>
      <c r="D1139" t="s">
        <v>607</v>
      </c>
      <c r="E1139" t="s">
        <v>23</v>
      </c>
      <c r="F1139">
        <v>1</v>
      </c>
      <c r="G1139">
        <v>453.41</v>
      </c>
      <c r="H1139">
        <v>0.04</v>
      </c>
      <c r="I1139" t="s">
        <v>52</v>
      </c>
      <c r="J1139">
        <v>435.27359999999999</v>
      </c>
    </row>
    <row r="1140" spans="1:10" x14ac:dyDescent="0.25">
      <c r="A1140" t="s">
        <v>1728</v>
      </c>
      <c r="B1140" s="6">
        <v>45940</v>
      </c>
      <c r="C1140" t="s">
        <v>1240</v>
      </c>
      <c r="D1140" t="s">
        <v>354</v>
      </c>
      <c r="E1140" t="s">
        <v>13</v>
      </c>
      <c r="F1140">
        <v>1</v>
      </c>
      <c r="G1140">
        <v>629.09</v>
      </c>
      <c r="H1140">
        <v>0.02</v>
      </c>
      <c r="I1140" t="s">
        <v>41</v>
      </c>
      <c r="J1140">
        <v>616.50819999999999</v>
      </c>
    </row>
    <row r="1141" spans="1:10" x14ac:dyDescent="0.25">
      <c r="A1141" t="s">
        <v>1729</v>
      </c>
      <c r="B1141" s="6">
        <v>45518</v>
      </c>
      <c r="C1141" t="s">
        <v>396</v>
      </c>
      <c r="D1141" t="s">
        <v>122</v>
      </c>
      <c r="E1141" t="s">
        <v>9</v>
      </c>
      <c r="F1141">
        <v>2</v>
      </c>
      <c r="G1141">
        <v>257.45</v>
      </c>
      <c r="H1141">
        <v>0</v>
      </c>
      <c r="I1141" t="s">
        <v>52</v>
      </c>
      <c r="J1141">
        <v>514.9</v>
      </c>
    </row>
    <row r="1142" spans="1:10" x14ac:dyDescent="0.25">
      <c r="A1142" t="s">
        <v>1730</v>
      </c>
      <c r="B1142" s="6">
        <v>45861</v>
      </c>
      <c r="C1142" t="s">
        <v>1731</v>
      </c>
      <c r="D1142" t="s">
        <v>82</v>
      </c>
      <c r="E1142" t="s">
        <v>22</v>
      </c>
      <c r="F1142">
        <v>2</v>
      </c>
      <c r="G1142">
        <v>696.61</v>
      </c>
      <c r="H1142">
        <v>0.17</v>
      </c>
      <c r="I1142" t="s">
        <v>45</v>
      </c>
      <c r="J1142">
        <v>1156.3725999999999</v>
      </c>
    </row>
    <row r="1143" spans="1:10" x14ac:dyDescent="0.25">
      <c r="A1143" t="s">
        <v>1732</v>
      </c>
      <c r="B1143" s="6">
        <v>45416</v>
      </c>
      <c r="C1143" t="s">
        <v>432</v>
      </c>
      <c r="D1143" t="s">
        <v>256</v>
      </c>
      <c r="E1143" t="s">
        <v>14</v>
      </c>
      <c r="F1143">
        <v>2</v>
      </c>
      <c r="G1143">
        <v>143.79</v>
      </c>
      <c r="H1143">
        <v>0.1</v>
      </c>
      <c r="I1143" t="s">
        <v>45</v>
      </c>
      <c r="J1143">
        <v>258.822</v>
      </c>
    </row>
    <row r="1144" spans="1:10" x14ac:dyDescent="0.25">
      <c r="A1144" t="s">
        <v>1733</v>
      </c>
      <c r="B1144" s="6">
        <v>45608</v>
      </c>
      <c r="C1144" t="s">
        <v>814</v>
      </c>
      <c r="D1144" t="s">
        <v>241</v>
      </c>
      <c r="E1144" t="s">
        <v>8</v>
      </c>
      <c r="F1144">
        <v>3</v>
      </c>
      <c r="G1144">
        <v>460.93</v>
      </c>
      <c r="H1144">
        <v>0.19</v>
      </c>
      <c r="I1144" t="s">
        <v>52</v>
      </c>
      <c r="J1144">
        <v>1120.0599</v>
      </c>
    </row>
    <row r="1145" spans="1:10" x14ac:dyDescent="0.25">
      <c r="A1145" t="s">
        <v>1734</v>
      </c>
      <c r="B1145" s="6">
        <v>45301</v>
      </c>
      <c r="C1145" t="s">
        <v>448</v>
      </c>
      <c r="D1145" t="s">
        <v>411</v>
      </c>
      <c r="E1145" t="s">
        <v>16</v>
      </c>
      <c r="F1145">
        <v>2</v>
      </c>
      <c r="G1145">
        <v>67.55</v>
      </c>
      <c r="H1145">
        <v>0.03</v>
      </c>
      <c r="I1145" t="s">
        <v>41</v>
      </c>
      <c r="J1145">
        <v>131.047</v>
      </c>
    </row>
    <row r="1146" spans="1:10" x14ac:dyDescent="0.25">
      <c r="A1146" t="s">
        <v>1735</v>
      </c>
      <c r="B1146" s="6">
        <v>45433</v>
      </c>
      <c r="C1146" t="s">
        <v>754</v>
      </c>
      <c r="D1146" t="s">
        <v>48</v>
      </c>
      <c r="E1146" t="s">
        <v>8</v>
      </c>
      <c r="F1146">
        <v>3</v>
      </c>
      <c r="G1146">
        <v>803.31</v>
      </c>
      <c r="H1146">
        <v>0.1</v>
      </c>
      <c r="I1146" t="s">
        <v>45</v>
      </c>
      <c r="J1146">
        <v>2168.9369999999999</v>
      </c>
    </row>
    <row r="1147" spans="1:10" x14ac:dyDescent="0.25">
      <c r="A1147" t="s">
        <v>1736</v>
      </c>
      <c r="B1147" s="6">
        <v>45821</v>
      </c>
      <c r="C1147" t="s">
        <v>1737</v>
      </c>
      <c r="D1147" t="s">
        <v>142</v>
      </c>
      <c r="E1147" t="s">
        <v>20</v>
      </c>
      <c r="F1147">
        <v>4</v>
      </c>
      <c r="G1147">
        <v>254.71</v>
      </c>
      <c r="H1147">
        <v>0.2</v>
      </c>
      <c r="I1147" t="s">
        <v>52</v>
      </c>
      <c r="J1147">
        <v>815.07200000000012</v>
      </c>
    </row>
    <row r="1148" spans="1:10" x14ac:dyDescent="0.25">
      <c r="A1148" t="s">
        <v>1738</v>
      </c>
      <c r="B1148" s="6">
        <v>45508</v>
      </c>
      <c r="C1148" t="s">
        <v>1179</v>
      </c>
      <c r="D1148" t="s">
        <v>281</v>
      </c>
      <c r="E1148" t="s">
        <v>11</v>
      </c>
      <c r="F1148">
        <v>4</v>
      </c>
      <c r="G1148">
        <v>594.89</v>
      </c>
      <c r="H1148">
        <v>0.3</v>
      </c>
      <c r="I1148" t="s">
        <v>45</v>
      </c>
      <c r="J1148">
        <v>1665.692</v>
      </c>
    </row>
    <row r="1149" spans="1:10" x14ac:dyDescent="0.25">
      <c r="A1149" t="s">
        <v>1739</v>
      </c>
      <c r="B1149" s="6">
        <v>45854</v>
      </c>
      <c r="C1149" t="s">
        <v>612</v>
      </c>
      <c r="D1149" t="s">
        <v>251</v>
      </c>
      <c r="E1149" t="s">
        <v>7</v>
      </c>
      <c r="F1149">
        <v>2</v>
      </c>
      <c r="G1149">
        <v>844.31</v>
      </c>
      <c r="H1149">
        <v>7.0000000000000007E-2</v>
      </c>
      <c r="I1149" t="s">
        <v>45</v>
      </c>
      <c r="J1149">
        <v>1570.4166</v>
      </c>
    </row>
    <row r="1150" spans="1:10" x14ac:dyDescent="0.25">
      <c r="A1150" t="s">
        <v>1740</v>
      </c>
      <c r="B1150" s="6">
        <v>45569</v>
      </c>
      <c r="C1150" t="s">
        <v>617</v>
      </c>
      <c r="D1150" t="s">
        <v>58</v>
      </c>
      <c r="E1150" t="s">
        <v>13</v>
      </c>
      <c r="F1150">
        <v>4</v>
      </c>
      <c r="G1150">
        <v>101.33</v>
      </c>
      <c r="H1150">
        <v>0</v>
      </c>
      <c r="I1150" t="s">
        <v>41</v>
      </c>
      <c r="J1150">
        <v>405.32</v>
      </c>
    </row>
    <row r="1151" spans="1:10" x14ac:dyDescent="0.25">
      <c r="A1151" t="s">
        <v>1741</v>
      </c>
      <c r="B1151" s="6">
        <v>45824</v>
      </c>
      <c r="C1151" t="s">
        <v>286</v>
      </c>
      <c r="D1151" t="s">
        <v>155</v>
      </c>
      <c r="E1151" t="s">
        <v>15</v>
      </c>
      <c r="F1151">
        <v>3</v>
      </c>
      <c r="G1151">
        <v>922.56</v>
      </c>
      <c r="H1151">
        <v>0.18</v>
      </c>
      <c r="I1151" t="s">
        <v>45</v>
      </c>
      <c r="J1151">
        <v>2269.4976000000001</v>
      </c>
    </row>
    <row r="1152" spans="1:10" x14ac:dyDescent="0.25">
      <c r="A1152" t="s">
        <v>1742</v>
      </c>
      <c r="B1152" s="6">
        <v>45352</v>
      </c>
      <c r="C1152" t="s">
        <v>1737</v>
      </c>
      <c r="D1152" t="s">
        <v>227</v>
      </c>
      <c r="E1152" t="s">
        <v>21</v>
      </c>
      <c r="F1152">
        <v>4</v>
      </c>
      <c r="G1152">
        <v>867.19</v>
      </c>
      <c r="H1152">
        <v>7.0000000000000007E-2</v>
      </c>
      <c r="I1152" t="s">
        <v>52</v>
      </c>
      <c r="J1152">
        <v>3225.9468000000002</v>
      </c>
    </row>
    <row r="1153" spans="1:10" x14ac:dyDescent="0.25">
      <c r="A1153" t="s">
        <v>1743</v>
      </c>
      <c r="B1153" s="6">
        <v>45454</v>
      </c>
      <c r="C1153" t="s">
        <v>833</v>
      </c>
      <c r="D1153" t="s">
        <v>241</v>
      </c>
      <c r="E1153" t="s">
        <v>24</v>
      </c>
      <c r="F1153">
        <v>3</v>
      </c>
      <c r="G1153">
        <v>816.87</v>
      </c>
      <c r="H1153">
        <v>0.14000000000000001</v>
      </c>
      <c r="I1153" t="s">
        <v>45</v>
      </c>
      <c r="J1153">
        <v>2107.5246000000002</v>
      </c>
    </row>
    <row r="1154" spans="1:10" x14ac:dyDescent="0.25">
      <c r="A1154" t="s">
        <v>1744</v>
      </c>
      <c r="B1154" s="6">
        <v>45924</v>
      </c>
      <c r="C1154" t="s">
        <v>1745</v>
      </c>
      <c r="D1154" t="s">
        <v>90</v>
      </c>
      <c r="E1154" t="s">
        <v>10</v>
      </c>
      <c r="F1154">
        <v>3</v>
      </c>
      <c r="G1154">
        <v>258.06</v>
      </c>
      <c r="H1154">
        <v>0</v>
      </c>
      <c r="I1154" t="s">
        <v>45</v>
      </c>
      <c r="J1154">
        <v>774.18000000000006</v>
      </c>
    </row>
    <row r="1155" spans="1:10" x14ac:dyDescent="0.25">
      <c r="A1155" t="s">
        <v>1746</v>
      </c>
      <c r="B1155" s="6">
        <v>45694</v>
      </c>
      <c r="C1155" t="s">
        <v>620</v>
      </c>
      <c r="D1155" t="s">
        <v>227</v>
      </c>
      <c r="E1155" t="s">
        <v>21</v>
      </c>
      <c r="F1155">
        <v>2</v>
      </c>
      <c r="G1155">
        <v>574.58000000000004</v>
      </c>
      <c r="H1155">
        <v>0.06</v>
      </c>
      <c r="I1155" t="s">
        <v>41</v>
      </c>
      <c r="J1155">
        <v>1080.2103999999999</v>
      </c>
    </row>
    <row r="1156" spans="1:10" x14ac:dyDescent="0.25">
      <c r="A1156" t="s">
        <v>1747</v>
      </c>
      <c r="B1156" s="6">
        <v>45587</v>
      </c>
      <c r="C1156" t="s">
        <v>396</v>
      </c>
      <c r="D1156" t="s">
        <v>241</v>
      </c>
      <c r="E1156" t="s">
        <v>13</v>
      </c>
      <c r="F1156">
        <v>2</v>
      </c>
      <c r="G1156">
        <v>472.18</v>
      </c>
      <c r="H1156">
        <v>0.27</v>
      </c>
      <c r="I1156" t="s">
        <v>45</v>
      </c>
      <c r="J1156">
        <v>689.38279999999997</v>
      </c>
    </row>
    <row r="1157" spans="1:10" x14ac:dyDescent="0.25">
      <c r="A1157" t="s">
        <v>1748</v>
      </c>
      <c r="B1157" s="6">
        <v>45556</v>
      </c>
      <c r="C1157" t="s">
        <v>1749</v>
      </c>
      <c r="D1157" t="s">
        <v>576</v>
      </c>
      <c r="E1157" t="s">
        <v>12</v>
      </c>
      <c r="F1157">
        <v>2</v>
      </c>
      <c r="G1157">
        <v>20.47</v>
      </c>
      <c r="H1157">
        <v>0.12</v>
      </c>
      <c r="I1157" t="s">
        <v>52</v>
      </c>
      <c r="J1157">
        <v>36.027200000000001</v>
      </c>
    </row>
    <row r="1158" spans="1:10" x14ac:dyDescent="0.25">
      <c r="A1158" t="s">
        <v>1750</v>
      </c>
      <c r="B1158" s="6">
        <v>45923</v>
      </c>
      <c r="C1158" t="s">
        <v>572</v>
      </c>
      <c r="D1158" t="s">
        <v>308</v>
      </c>
      <c r="E1158" t="s">
        <v>14</v>
      </c>
      <c r="F1158">
        <v>3</v>
      </c>
      <c r="G1158">
        <v>235.41</v>
      </c>
      <c r="H1158">
        <v>0.15</v>
      </c>
      <c r="I1158" t="s">
        <v>45</v>
      </c>
      <c r="J1158">
        <v>600.29549999999995</v>
      </c>
    </row>
    <row r="1159" spans="1:10" x14ac:dyDescent="0.25">
      <c r="A1159" t="s">
        <v>1751</v>
      </c>
      <c r="B1159" s="6">
        <v>45811</v>
      </c>
      <c r="C1159" t="s">
        <v>1363</v>
      </c>
      <c r="D1159" t="s">
        <v>170</v>
      </c>
      <c r="E1159" t="s">
        <v>14</v>
      </c>
      <c r="F1159">
        <v>3</v>
      </c>
      <c r="G1159">
        <v>744.9</v>
      </c>
      <c r="H1159">
        <v>0.27</v>
      </c>
      <c r="I1159" t="s">
        <v>45</v>
      </c>
      <c r="J1159">
        <v>1631.3309999999999</v>
      </c>
    </row>
    <row r="1160" spans="1:10" x14ac:dyDescent="0.25">
      <c r="A1160" t="s">
        <v>1752</v>
      </c>
      <c r="B1160" s="6">
        <v>45559</v>
      </c>
      <c r="C1160" t="s">
        <v>681</v>
      </c>
      <c r="D1160" t="s">
        <v>750</v>
      </c>
      <c r="E1160" t="s">
        <v>10</v>
      </c>
      <c r="F1160">
        <v>2</v>
      </c>
      <c r="G1160">
        <v>382.2</v>
      </c>
      <c r="H1160">
        <v>0.15</v>
      </c>
      <c r="I1160" t="s">
        <v>41</v>
      </c>
      <c r="J1160">
        <v>649.74</v>
      </c>
    </row>
    <row r="1161" spans="1:10" x14ac:dyDescent="0.25">
      <c r="A1161" t="s">
        <v>1753</v>
      </c>
      <c r="B1161" s="6">
        <v>45881</v>
      </c>
      <c r="C1161" t="s">
        <v>50</v>
      </c>
      <c r="D1161" t="s">
        <v>315</v>
      </c>
      <c r="E1161" t="s">
        <v>23</v>
      </c>
      <c r="F1161">
        <v>1</v>
      </c>
      <c r="G1161">
        <v>269.25</v>
      </c>
      <c r="H1161">
        <v>0.14000000000000001</v>
      </c>
      <c r="I1161" t="s">
        <v>45</v>
      </c>
      <c r="J1161">
        <v>231.55500000000001</v>
      </c>
    </row>
    <row r="1162" spans="1:10" x14ac:dyDescent="0.25">
      <c r="A1162" t="s">
        <v>1754</v>
      </c>
      <c r="B1162" s="6">
        <v>45367</v>
      </c>
      <c r="C1162" t="s">
        <v>971</v>
      </c>
      <c r="D1162" t="s">
        <v>173</v>
      </c>
      <c r="E1162" t="s">
        <v>18</v>
      </c>
      <c r="F1162">
        <v>2</v>
      </c>
      <c r="G1162">
        <v>723.75</v>
      </c>
      <c r="H1162">
        <v>0.03</v>
      </c>
      <c r="I1162" t="s">
        <v>45</v>
      </c>
      <c r="J1162">
        <v>1404.075</v>
      </c>
    </row>
    <row r="1163" spans="1:10" x14ac:dyDescent="0.25">
      <c r="A1163" t="s">
        <v>1755</v>
      </c>
      <c r="B1163" s="6">
        <v>45832</v>
      </c>
      <c r="C1163" t="s">
        <v>1197</v>
      </c>
      <c r="D1163" t="s">
        <v>205</v>
      </c>
      <c r="E1163" t="s">
        <v>26</v>
      </c>
      <c r="F1163">
        <v>4</v>
      </c>
      <c r="G1163">
        <v>58.92</v>
      </c>
      <c r="H1163">
        <v>0.18</v>
      </c>
      <c r="I1163" t="s">
        <v>41</v>
      </c>
      <c r="J1163">
        <v>193.2576</v>
      </c>
    </row>
    <row r="1164" spans="1:10" x14ac:dyDescent="0.25">
      <c r="A1164" t="s">
        <v>1756</v>
      </c>
      <c r="B1164" s="6">
        <v>45438</v>
      </c>
      <c r="C1164" t="s">
        <v>1039</v>
      </c>
      <c r="D1164" t="s">
        <v>248</v>
      </c>
      <c r="E1164" t="s">
        <v>17</v>
      </c>
      <c r="F1164">
        <v>2</v>
      </c>
      <c r="G1164">
        <v>913.08</v>
      </c>
      <c r="H1164">
        <v>0.26</v>
      </c>
      <c r="I1164" t="s">
        <v>41</v>
      </c>
      <c r="J1164">
        <v>1351.3584000000001</v>
      </c>
    </row>
    <row r="1165" spans="1:10" x14ac:dyDescent="0.25">
      <c r="A1165" t="s">
        <v>1757</v>
      </c>
      <c r="B1165" s="6">
        <v>45691</v>
      </c>
      <c r="C1165" t="s">
        <v>1067</v>
      </c>
      <c r="D1165" t="s">
        <v>468</v>
      </c>
      <c r="E1165" t="s">
        <v>8</v>
      </c>
      <c r="F1165">
        <v>1</v>
      </c>
      <c r="G1165">
        <v>791.83</v>
      </c>
      <c r="H1165">
        <v>0.28000000000000003</v>
      </c>
      <c r="I1165" t="s">
        <v>45</v>
      </c>
      <c r="J1165">
        <v>570.11760000000004</v>
      </c>
    </row>
    <row r="1166" spans="1:10" x14ac:dyDescent="0.25">
      <c r="A1166" t="s">
        <v>1758</v>
      </c>
      <c r="B1166" s="6">
        <v>45506</v>
      </c>
      <c r="C1166" t="s">
        <v>586</v>
      </c>
      <c r="D1166" t="s">
        <v>284</v>
      </c>
      <c r="E1166" t="s">
        <v>22</v>
      </c>
      <c r="F1166">
        <v>1</v>
      </c>
      <c r="G1166">
        <v>74.290000000000006</v>
      </c>
      <c r="H1166">
        <v>0.3</v>
      </c>
      <c r="I1166" t="s">
        <v>52</v>
      </c>
      <c r="J1166">
        <v>52.003</v>
      </c>
    </row>
    <row r="1167" spans="1:10" x14ac:dyDescent="0.25">
      <c r="A1167" t="s">
        <v>1759</v>
      </c>
      <c r="B1167" s="6">
        <v>45251</v>
      </c>
      <c r="C1167" t="s">
        <v>398</v>
      </c>
      <c r="D1167" t="s">
        <v>343</v>
      </c>
      <c r="E1167" t="s">
        <v>7</v>
      </c>
      <c r="F1167">
        <v>2</v>
      </c>
      <c r="G1167">
        <v>961.68</v>
      </c>
      <c r="H1167">
        <v>0.27</v>
      </c>
      <c r="I1167" t="s">
        <v>45</v>
      </c>
      <c r="J1167">
        <v>1404.0527999999999</v>
      </c>
    </row>
    <row r="1168" spans="1:10" x14ac:dyDescent="0.25">
      <c r="A1168" t="s">
        <v>1760</v>
      </c>
      <c r="B1168" s="6">
        <v>45722</v>
      </c>
      <c r="C1168" t="s">
        <v>554</v>
      </c>
      <c r="D1168" t="s">
        <v>205</v>
      </c>
      <c r="E1168" t="s">
        <v>21</v>
      </c>
      <c r="F1168">
        <v>1</v>
      </c>
      <c r="G1168">
        <v>90.72</v>
      </c>
      <c r="H1168">
        <v>0.1</v>
      </c>
      <c r="I1168" t="s">
        <v>45</v>
      </c>
      <c r="J1168">
        <v>81.647999999999996</v>
      </c>
    </row>
    <row r="1169" spans="1:10" x14ac:dyDescent="0.25">
      <c r="A1169" t="s">
        <v>1761</v>
      </c>
      <c r="B1169" s="6">
        <v>45689</v>
      </c>
      <c r="C1169" t="s">
        <v>1501</v>
      </c>
      <c r="D1169" t="s">
        <v>547</v>
      </c>
      <c r="E1169" t="s">
        <v>14</v>
      </c>
      <c r="F1169">
        <v>1</v>
      </c>
      <c r="G1169">
        <v>458.69</v>
      </c>
      <c r="H1169">
        <v>0.16</v>
      </c>
      <c r="I1169" t="s">
        <v>45</v>
      </c>
      <c r="J1169">
        <v>385.2996</v>
      </c>
    </row>
    <row r="1170" spans="1:10" x14ac:dyDescent="0.25">
      <c r="A1170" t="s">
        <v>1762</v>
      </c>
      <c r="B1170" s="6">
        <v>45346</v>
      </c>
      <c r="C1170" t="s">
        <v>332</v>
      </c>
      <c r="D1170" t="s">
        <v>82</v>
      </c>
      <c r="E1170" t="s">
        <v>14</v>
      </c>
      <c r="F1170">
        <v>1</v>
      </c>
      <c r="G1170">
        <v>168.29</v>
      </c>
      <c r="H1170">
        <v>0.05</v>
      </c>
      <c r="I1170" t="s">
        <v>45</v>
      </c>
      <c r="J1170">
        <v>159.87549999999999</v>
      </c>
    </row>
    <row r="1171" spans="1:10" x14ac:dyDescent="0.25">
      <c r="A1171" t="s">
        <v>1763</v>
      </c>
      <c r="B1171" s="6">
        <v>45549</v>
      </c>
      <c r="C1171" t="s">
        <v>657</v>
      </c>
      <c r="D1171" t="s">
        <v>254</v>
      </c>
      <c r="E1171" t="s">
        <v>24</v>
      </c>
      <c r="F1171">
        <v>1</v>
      </c>
      <c r="G1171">
        <v>391.77</v>
      </c>
      <c r="H1171">
        <v>0.1</v>
      </c>
      <c r="I1171" t="s">
        <v>45</v>
      </c>
      <c r="J1171">
        <v>352.59300000000002</v>
      </c>
    </row>
    <row r="1172" spans="1:10" x14ac:dyDescent="0.25">
      <c r="A1172" t="s">
        <v>1764</v>
      </c>
      <c r="B1172" s="6">
        <v>45900</v>
      </c>
      <c r="C1172" t="s">
        <v>351</v>
      </c>
      <c r="D1172" t="s">
        <v>110</v>
      </c>
      <c r="E1172" t="s">
        <v>21</v>
      </c>
      <c r="F1172">
        <v>1</v>
      </c>
      <c r="G1172">
        <v>424.83</v>
      </c>
      <c r="H1172">
        <v>0.05</v>
      </c>
      <c r="I1172" t="s">
        <v>52</v>
      </c>
      <c r="J1172">
        <v>403.58850000000001</v>
      </c>
    </row>
    <row r="1173" spans="1:10" x14ac:dyDescent="0.25">
      <c r="A1173" t="s">
        <v>1765</v>
      </c>
      <c r="B1173" s="6">
        <v>45308</v>
      </c>
      <c r="C1173" t="s">
        <v>862</v>
      </c>
      <c r="D1173" t="s">
        <v>401</v>
      </c>
      <c r="E1173" t="s">
        <v>10</v>
      </c>
      <c r="F1173">
        <v>1</v>
      </c>
      <c r="G1173">
        <v>499.46</v>
      </c>
      <c r="H1173">
        <v>0.1</v>
      </c>
      <c r="I1173" t="s">
        <v>41</v>
      </c>
      <c r="J1173">
        <v>449.51400000000001</v>
      </c>
    </row>
    <row r="1174" spans="1:10" x14ac:dyDescent="0.25">
      <c r="A1174" t="s">
        <v>1766</v>
      </c>
      <c r="B1174" s="6">
        <v>45336</v>
      </c>
      <c r="C1174" t="s">
        <v>236</v>
      </c>
      <c r="D1174" t="s">
        <v>67</v>
      </c>
      <c r="E1174" t="s">
        <v>8</v>
      </c>
      <c r="F1174">
        <v>2</v>
      </c>
      <c r="G1174">
        <v>698.34</v>
      </c>
      <c r="H1174">
        <v>0.15</v>
      </c>
      <c r="I1174" t="s">
        <v>45</v>
      </c>
      <c r="J1174">
        <v>1187.1780000000001</v>
      </c>
    </row>
    <row r="1175" spans="1:10" x14ac:dyDescent="0.25">
      <c r="A1175" t="s">
        <v>1767</v>
      </c>
      <c r="B1175" s="6">
        <v>45213</v>
      </c>
      <c r="C1175" t="s">
        <v>1385</v>
      </c>
      <c r="D1175" t="s">
        <v>61</v>
      </c>
      <c r="E1175" t="s">
        <v>23</v>
      </c>
      <c r="F1175">
        <v>2</v>
      </c>
      <c r="G1175">
        <v>805.08</v>
      </c>
      <c r="H1175">
        <v>0.27</v>
      </c>
      <c r="I1175" t="s">
        <v>45</v>
      </c>
      <c r="J1175">
        <v>1175.4168</v>
      </c>
    </row>
    <row r="1176" spans="1:10" x14ac:dyDescent="0.25">
      <c r="A1176" t="s">
        <v>1768</v>
      </c>
      <c r="B1176" s="6">
        <v>45742</v>
      </c>
      <c r="C1176" t="s">
        <v>643</v>
      </c>
      <c r="D1176" t="s">
        <v>51</v>
      </c>
      <c r="E1176" t="s">
        <v>9</v>
      </c>
      <c r="F1176">
        <v>4</v>
      </c>
      <c r="G1176">
        <v>934.79</v>
      </c>
      <c r="H1176">
        <v>0.08</v>
      </c>
      <c r="I1176" t="s">
        <v>45</v>
      </c>
      <c r="J1176">
        <v>3440.0272</v>
      </c>
    </row>
    <row r="1177" spans="1:10" x14ac:dyDescent="0.25">
      <c r="A1177" t="s">
        <v>1769</v>
      </c>
      <c r="B1177" s="6">
        <v>45932</v>
      </c>
      <c r="C1177" t="s">
        <v>236</v>
      </c>
      <c r="D1177" t="s">
        <v>98</v>
      </c>
      <c r="E1177" t="s">
        <v>8</v>
      </c>
      <c r="F1177">
        <v>2</v>
      </c>
      <c r="G1177">
        <v>424.54</v>
      </c>
      <c r="H1177">
        <v>0.24</v>
      </c>
      <c r="I1177" t="s">
        <v>45</v>
      </c>
      <c r="J1177">
        <v>645.30080000000009</v>
      </c>
    </row>
    <row r="1178" spans="1:10" x14ac:dyDescent="0.25">
      <c r="A1178" t="s">
        <v>1770</v>
      </c>
      <c r="B1178" s="6">
        <v>45462</v>
      </c>
      <c r="C1178" t="s">
        <v>262</v>
      </c>
      <c r="D1178" t="s">
        <v>639</v>
      </c>
      <c r="E1178" t="s">
        <v>24</v>
      </c>
      <c r="F1178">
        <v>1</v>
      </c>
      <c r="G1178">
        <v>235.44</v>
      </c>
      <c r="H1178">
        <v>0.19</v>
      </c>
      <c r="I1178" t="s">
        <v>52</v>
      </c>
      <c r="J1178">
        <v>190.7064</v>
      </c>
    </row>
    <row r="1179" spans="1:10" x14ac:dyDescent="0.25">
      <c r="A1179" t="s">
        <v>1771</v>
      </c>
      <c r="B1179" s="6">
        <v>45568</v>
      </c>
      <c r="C1179" t="s">
        <v>1299</v>
      </c>
      <c r="D1179" t="s">
        <v>48</v>
      </c>
      <c r="E1179" t="s">
        <v>20</v>
      </c>
      <c r="F1179">
        <v>2</v>
      </c>
      <c r="G1179">
        <v>620.71</v>
      </c>
      <c r="H1179">
        <v>0.27</v>
      </c>
      <c r="I1179" t="s">
        <v>41</v>
      </c>
      <c r="J1179">
        <v>906.23660000000007</v>
      </c>
    </row>
    <row r="1180" spans="1:10" x14ac:dyDescent="0.25">
      <c r="A1180" t="s">
        <v>1772</v>
      </c>
      <c r="B1180" s="6">
        <v>45397</v>
      </c>
      <c r="C1180" t="s">
        <v>243</v>
      </c>
      <c r="D1180" t="s">
        <v>142</v>
      </c>
      <c r="E1180" t="s">
        <v>18</v>
      </c>
      <c r="F1180">
        <v>2</v>
      </c>
      <c r="G1180">
        <v>851.77</v>
      </c>
      <c r="H1180">
        <v>0.13</v>
      </c>
      <c r="I1180" t="s">
        <v>45</v>
      </c>
      <c r="J1180">
        <v>1482.0798</v>
      </c>
    </row>
    <row r="1181" spans="1:10" x14ac:dyDescent="0.25">
      <c r="A1181" t="s">
        <v>1773</v>
      </c>
      <c r="B1181" s="6">
        <v>45569</v>
      </c>
      <c r="C1181" t="s">
        <v>225</v>
      </c>
      <c r="D1181" t="s">
        <v>230</v>
      </c>
      <c r="E1181" t="s">
        <v>8</v>
      </c>
      <c r="F1181">
        <v>3</v>
      </c>
      <c r="G1181">
        <v>876.01</v>
      </c>
      <c r="H1181">
        <v>0.2</v>
      </c>
      <c r="I1181" t="s">
        <v>41</v>
      </c>
      <c r="J1181">
        <v>2102.424</v>
      </c>
    </row>
    <row r="1182" spans="1:10" x14ac:dyDescent="0.25">
      <c r="A1182" t="s">
        <v>1774</v>
      </c>
      <c r="B1182" s="6">
        <v>45353</v>
      </c>
      <c r="C1182" t="s">
        <v>89</v>
      </c>
      <c r="D1182" t="s">
        <v>93</v>
      </c>
      <c r="E1182" t="s">
        <v>16</v>
      </c>
      <c r="F1182">
        <v>2</v>
      </c>
      <c r="G1182">
        <v>717.21</v>
      </c>
      <c r="H1182">
        <v>0.15</v>
      </c>
      <c r="I1182" t="s">
        <v>52</v>
      </c>
      <c r="J1182">
        <v>1219.2570000000001</v>
      </c>
    </row>
    <row r="1183" spans="1:10" x14ac:dyDescent="0.25">
      <c r="A1183" t="s">
        <v>1775</v>
      </c>
      <c r="B1183" s="6">
        <v>45343</v>
      </c>
      <c r="C1183" t="s">
        <v>47</v>
      </c>
      <c r="D1183" t="s">
        <v>576</v>
      </c>
      <c r="E1183" t="s">
        <v>15</v>
      </c>
      <c r="F1183">
        <v>2</v>
      </c>
      <c r="G1183">
        <v>871.43</v>
      </c>
      <c r="H1183">
        <v>0.05</v>
      </c>
      <c r="I1183" t="s">
        <v>41</v>
      </c>
      <c r="J1183">
        <v>1655.7170000000001</v>
      </c>
    </row>
    <row r="1184" spans="1:10" x14ac:dyDescent="0.25">
      <c r="A1184" t="s">
        <v>1776</v>
      </c>
      <c r="B1184" s="6">
        <v>45321</v>
      </c>
      <c r="C1184" t="s">
        <v>136</v>
      </c>
      <c r="D1184" t="s">
        <v>87</v>
      </c>
      <c r="E1184" t="s">
        <v>14</v>
      </c>
      <c r="F1184">
        <v>1</v>
      </c>
      <c r="G1184">
        <v>514.65</v>
      </c>
      <c r="H1184">
        <v>0.18</v>
      </c>
      <c r="I1184" t="s">
        <v>41</v>
      </c>
      <c r="J1184">
        <v>422.01299999999998</v>
      </c>
    </row>
    <row r="1185" spans="1:10" x14ac:dyDescent="0.25">
      <c r="A1185" t="s">
        <v>1777</v>
      </c>
      <c r="B1185" s="6">
        <v>45650</v>
      </c>
      <c r="C1185" t="s">
        <v>385</v>
      </c>
      <c r="D1185" t="s">
        <v>496</v>
      </c>
      <c r="E1185" t="s">
        <v>23</v>
      </c>
      <c r="F1185">
        <v>3</v>
      </c>
      <c r="G1185">
        <v>198.76</v>
      </c>
      <c r="H1185">
        <v>0.28000000000000003</v>
      </c>
      <c r="I1185" t="s">
        <v>52</v>
      </c>
      <c r="J1185">
        <v>429.32159999999999</v>
      </c>
    </row>
    <row r="1186" spans="1:10" x14ac:dyDescent="0.25">
      <c r="A1186" t="s">
        <v>1778</v>
      </c>
      <c r="B1186" s="6">
        <v>45811</v>
      </c>
      <c r="C1186" t="s">
        <v>641</v>
      </c>
      <c r="D1186" t="s">
        <v>464</v>
      </c>
      <c r="E1186" t="s">
        <v>10</v>
      </c>
      <c r="F1186">
        <v>2</v>
      </c>
      <c r="G1186">
        <v>975.72</v>
      </c>
      <c r="H1186">
        <v>0.16</v>
      </c>
      <c r="I1186" t="s">
        <v>52</v>
      </c>
      <c r="J1186">
        <v>1639.2095999999999</v>
      </c>
    </row>
    <row r="1187" spans="1:10" x14ac:dyDescent="0.25">
      <c r="A1187" t="s">
        <v>1779</v>
      </c>
      <c r="B1187" s="6">
        <v>45505</v>
      </c>
      <c r="C1187" t="s">
        <v>177</v>
      </c>
      <c r="D1187" t="s">
        <v>58</v>
      </c>
      <c r="E1187" t="s">
        <v>8</v>
      </c>
      <c r="F1187">
        <v>1</v>
      </c>
      <c r="G1187">
        <v>86.03</v>
      </c>
      <c r="H1187">
        <v>0.01</v>
      </c>
      <c r="I1187" t="s">
        <v>41</v>
      </c>
      <c r="J1187">
        <v>85.169700000000006</v>
      </c>
    </row>
    <row r="1188" spans="1:10" x14ac:dyDescent="0.25">
      <c r="A1188" t="s">
        <v>1780</v>
      </c>
      <c r="B1188" s="6">
        <v>45897</v>
      </c>
      <c r="C1188" t="s">
        <v>317</v>
      </c>
      <c r="D1188" t="s">
        <v>289</v>
      </c>
      <c r="E1188" t="s">
        <v>19</v>
      </c>
      <c r="F1188">
        <v>4</v>
      </c>
      <c r="G1188">
        <v>705.12</v>
      </c>
      <c r="H1188">
        <v>0.15</v>
      </c>
      <c r="I1188" t="s">
        <v>45</v>
      </c>
      <c r="J1188">
        <v>2397.4079999999999</v>
      </c>
    </row>
    <row r="1189" spans="1:10" x14ac:dyDescent="0.25">
      <c r="A1189" t="s">
        <v>1781</v>
      </c>
      <c r="B1189" s="6">
        <v>45602</v>
      </c>
      <c r="C1189" t="s">
        <v>508</v>
      </c>
      <c r="D1189" t="s">
        <v>750</v>
      </c>
      <c r="E1189" t="s">
        <v>19</v>
      </c>
      <c r="F1189">
        <v>3</v>
      </c>
      <c r="G1189">
        <v>99.77</v>
      </c>
      <c r="H1189">
        <v>0.01</v>
      </c>
      <c r="I1189" t="s">
        <v>45</v>
      </c>
      <c r="J1189">
        <v>296.31689999999998</v>
      </c>
    </row>
    <row r="1190" spans="1:10" x14ac:dyDescent="0.25">
      <c r="A1190" t="s">
        <v>1782</v>
      </c>
      <c r="B1190" s="6">
        <v>45530</v>
      </c>
      <c r="C1190" t="s">
        <v>599</v>
      </c>
      <c r="D1190" t="s">
        <v>82</v>
      </c>
      <c r="E1190" t="s">
        <v>16</v>
      </c>
      <c r="F1190">
        <v>2</v>
      </c>
      <c r="G1190">
        <v>166.26</v>
      </c>
      <c r="H1190">
        <v>0.14000000000000001</v>
      </c>
      <c r="I1190" t="s">
        <v>45</v>
      </c>
      <c r="J1190">
        <v>285.96719999999999</v>
      </c>
    </row>
    <row r="1191" spans="1:10" x14ac:dyDescent="0.25">
      <c r="A1191" t="s">
        <v>1783</v>
      </c>
      <c r="B1191" s="6">
        <v>45729</v>
      </c>
      <c r="C1191" t="s">
        <v>385</v>
      </c>
      <c r="D1191" t="s">
        <v>155</v>
      </c>
      <c r="E1191" t="s">
        <v>12</v>
      </c>
      <c r="F1191">
        <v>1</v>
      </c>
      <c r="G1191">
        <v>429.25</v>
      </c>
      <c r="H1191">
        <v>0.28999999999999998</v>
      </c>
      <c r="I1191" t="s">
        <v>41</v>
      </c>
      <c r="J1191">
        <v>304.76749999999998</v>
      </c>
    </row>
    <row r="1192" spans="1:10" x14ac:dyDescent="0.25">
      <c r="A1192" t="s">
        <v>1784</v>
      </c>
      <c r="B1192" s="6">
        <v>45468</v>
      </c>
      <c r="C1192" t="s">
        <v>81</v>
      </c>
      <c r="D1192" t="s">
        <v>597</v>
      </c>
      <c r="E1192" t="s">
        <v>16</v>
      </c>
      <c r="F1192">
        <v>2</v>
      </c>
      <c r="G1192">
        <v>540.48</v>
      </c>
      <c r="H1192">
        <v>0.28999999999999998</v>
      </c>
      <c r="I1192" t="s">
        <v>41</v>
      </c>
      <c r="J1192">
        <v>767.48159999999996</v>
      </c>
    </row>
    <row r="1193" spans="1:10" x14ac:dyDescent="0.25">
      <c r="A1193" t="s">
        <v>1785</v>
      </c>
      <c r="B1193" s="6">
        <v>45936</v>
      </c>
      <c r="C1193" t="s">
        <v>215</v>
      </c>
      <c r="D1193" t="s">
        <v>55</v>
      </c>
      <c r="E1193" t="s">
        <v>21</v>
      </c>
      <c r="F1193">
        <v>2</v>
      </c>
      <c r="G1193">
        <v>579.52</v>
      </c>
      <c r="H1193">
        <v>0.01</v>
      </c>
      <c r="I1193" t="s">
        <v>45</v>
      </c>
      <c r="J1193">
        <v>1147.4495999999999</v>
      </c>
    </row>
    <row r="1194" spans="1:10" x14ac:dyDescent="0.25">
      <c r="A1194" t="s">
        <v>1786</v>
      </c>
      <c r="B1194" s="6">
        <v>45622</v>
      </c>
      <c r="C1194" t="s">
        <v>1042</v>
      </c>
      <c r="D1194" t="s">
        <v>107</v>
      </c>
      <c r="E1194" t="s">
        <v>24</v>
      </c>
      <c r="F1194">
        <v>4</v>
      </c>
      <c r="G1194">
        <v>477.52</v>
      </c>
      <c r="H1194">
        <v>7.0000000000000007E-2</v>
      </c>
      <c r="I1194" t="s">
        <v>45</v>
      </c>
      <c r="J1194">
        <v>1776.3743999999999</v>
      </c>
    </row>
    <row r="1195" spans="1:10" x14ac:dyDescent="0.25">
      <c r="A1195" t="s">
        <v>1787</v>
      </c>
      <c r="B1195" s="6">
        <v>45705</v>
      </c>
      <c r="C1195" t="s">
        <v>1409</v>
      </c>
      <c r="D1195" t="s">
        <v>251</v>
      </c>
      <c r="E1195" t="s">
        <v>13</v>
      </c>
      <c r="F1195">
        <v>3</v>
      </c>
      <c r="G1195">
        <v>242.58</v>
      </c>
      <c r="H1195">
        <v>0.25</v>
      </c>
      <c r="I1195" t="s">
        <v>41</v>
      </c>
      <c r="J1195">
        <v>545.80500000000006</v>
      </c>
    </row>
    <row r="1196" spans="1:10" x14ac:dyDescent="0.25">
      <c r="A1196" t="s">
        <v>1788</v>
      </c>
      <c r="B1196" s="6">
        <v>45250</v>
      </c>
      <c r="C1196" t="s">
        <v>200</v>
      </c>
      <c r="D1196" t="s">
        <v>155</v>
      </c>
      <c r="E1196" t="s">
        <v>24</v>
      </c>
      <c r="F1196">
        <v>2</v>
      </c>
      <c r="G1196">
        <v>519.29999999999995</v>
      </c>
      <c r="H1196">
        <v>0.09</v>
      </c>
      <c r="I1196" t="s">
        <v>45</v>
      </c>
      <c r="J1196">
        <v>945.12599999999998</v>
      </c>
    </row>
    <row r="1197" spans="1:10" x14ac:dyDescent="0.25">
      <c r="A1197" t="s">
        <v>1789</v>
      </c>
      <c r="B1197" s="6">
        <v>45684</v>
      </c>
      <c r="C1197" t="s">
        <v>1110</v>
      </c>
      <c r="D1197" t="s">
        <v>152</v>
      </c>
      <c r="E1197" t="s">
        <v>18</v>
      </c>
      <c r="F1197">
        <v>3</v>
      </c>
      <c r="G1197">
        <v>845.67</v>
      </c>
      <c r="H1197">
        <v>0.12</v>
      </c>
      <c r="I1197" t="s">
        <v>52</v>
      </c>
      <c r="J1197">
        <v>2232.5688</v>
      </c>
    </row>
    <row r="1198" spans="1:10" x14ac:dyDescent="0.25">
      <c r="A1198" t="s">
        <v>1790</v>
      </c>
      <c r="B1198" s="6">
        <v>45395</v>
      </c>
      <c r="C1198" t="s">
        <v>1509</v>
      </c>
      <c r="D1198" t="s">
        <v>409</v>
      </c>
      <c r="E1198" t="s">
        <v>23</v>
      </c>
      <c r="F1198">
        <v>4</v>
      </c>
      <c r="G1198">
        <v>750.26</v>
      </c>
      <c r="H1198">
        <v>0.01</v>
      </c>
      <c r="I1198" t="s">
        <v>45</v>
      </c>
      <c r="J1198">
        <v>2971.0295999999998</v>
      </c>
    </row>
    <row r="1199" spans="1:10" x14ac:dyDescent="0.25">
      <c r="A1199" t="s">
        <v>1791</v>
      </c>
      <c r="B1199" s="6">
        <v>45382</v>
      </c>
      <c r="C1199" t="s">
        <v>696</v>
      </c>
      <c r="D1199" t="s">
        <v>444</v>
      </c>
      <c r="E1199" t="s">
        <v>19</v>
      </c>
      <c r="F1199">
        <v>4</v>
      </c>
      <c r="G1199">
        <v>294.38</v>
      </c>
      <c r="H1199">
        <v>0.2</v>
      </c>
      <c r="I1199" t="s">
        <v>41</v>
      </c>
      <c r="J1199">
        <v>942.01600000000008</v>
      </c>
    </row>
    <row r="1200" spans="1:10" x14ac:dyDescent="0.25">
      <c r="A1200" t="s">
        <v>1792</v>
      </c>
      <c r="B1200" s="6">
        <v>45919</v>
      </c>
      <c r="C1200" t="s">
        <v>295</v>
      </c>
      <c r="D1200" t="s">
        <v>1078</v>
      </c>
      <c r="E1200" t="s">
        <v>9</v>
      </c>
      <c r="F1200">
        <v>3</v>
      </c>
      <c r="G1200">
        <v>583.52</v>
      </c>
      <c r="H1200">
        <v>7.0000000000000007E-2</v>
      </c>
      <c r="I1200" t="s">
        <v>45</v>
      </c>
      <c r="J1200">
        <v>1628.0208</v>
      </c>
    </row>
    <row r="1201" spans="1:10" x14ac:dyDescent="0.25">
      <c r="A1201" t="s">
        <v>1793</v>
      </c>
      <c r="B1201" s="6">
        <v>45453</v>
      </c>
      <c r="C1201" t="s">
        <v>167</v>
      </c>
      <c r="D1201" t="s">
        <v>184</v>
      </c>
      <c r="E1201" t="s">
        <v>23</v>
      </c>
      <c r="F1201">
        <v>2</v>
      </c>
      <c r="G1201">
        <v>635.22</v>
      </c>
      <c r="H1201">
        <v>0.3</v>
      </c>
      <c r="I1201" t="s">
        <v>52</v>
      </c>
      <c r="J1201">
        <v>889.30799999999999</v>
      </c>
    </row>
    <row r="1202" spans="1:10" x14ac:dyDescent="0.25">
      <c r="A1202" t="s">
        <v>1794</v>
      </c>
      <c r="B1202" s="6">
        <v>45313</v>
      </c>
      <c r="C1202" t="s">
        <v>463</v>
      </c>
      <c r="D1202" t="s">
        <v>380</v>
      </c>
      <c r="E1202" t="s">
        <v>9</v>
      </c>
      <c r="F1202">
        <v>1</v>
      </c>
      <c r="G1202">
        <v>743.55</v>
      </c>
      <c r="H1202">
        <v>0.11</v>
      </c>
      <c r="I1202" t="s">
        <v>52</v>
      </c>
      <c r="J1202">
        <v>661.7595</v>
      </c>
    </row>
    <row r="1203" spans="1:10" x14ac:dyDescent="0.25">
      <c r="A1203" t="s">
        <v>1795</v>
      </c>
      <c r="B1203" s="6">
        <v>45377</v>
      </c>
      <c r="C1203" t="s">
        <v>615</v>
      </c>
      <c r="D1203" t="s">
        <v>175</v>
      </c>
      <c r="E1203" t="s">
        <v>10</v>
      </c>
      <c r="F1203">
        <v>4</v>
      </c>
      <c r="G1203">
        <v>530.45000000000005</v>
      </c>
      <c r="H1203">
        <v>0.13</v>
      </c>
      <c r="I1203" t="s">
        <v>41</v>
      </c>
      <c r="J1203">
        <v>1845.9659999999999</v>
      </c>
    </row>
    <row r="1204" spans="1:10" x14ac:dyDescent="0.25">
      <c r="A1204" t="s">
        <v>1796</v>
      </c>
      <c r="B1204" s="6">
        <v>45371</v>
      </c>
      <c r="C1204" t="s">
        <v>334</v>
      </c>
      <c r="D1204" t="s">
        <v>380</v>
      </c>
      <c r="E1204" t="s">
        <v>16</v>
      </c>
      <c r="F1204">
        <v>2</v>
      </c>
      <c r="G1204">
        <v>972.4</v>
      </c>
      <c r="H1204">
        <v>0.06</v>
      </c>
      <c r="I1204" t="s">
        <v>52</v>
      </c>
      <c r="J1204">
        <v>1828.1120000000001</v>
      </c>
    </row>
    <row r="1205" spans="1:10" x14ac:dyDescent="0.25">
      <c r="A1205" t="s">
        <v>1797</v>
      </c>
      <c r="B1205" s="6">
        <v>45797</v>
      </c>
      <c r="C1205" t="s">
        <v>250</v>
      </c>
      <c r="D1205" t="s">
        <v>58</v>
      </c>
      <c r="E1205" t="s">
        <v>25</v>
      </c>
      <c r="F1205">
        <v>3</v>
      </c>
      <c r="G1205">
        <v>197.93</v>
      </c>
      <c r="H1205">
        <v>0</v>
      </c>
      <c r="I1205" t="s">
        <v>52</v>
      </c>
      <c r="J1205">
        <v>593.79</v>
      </c>
    </row>
    <row r="1206" spans="1:10" x14ac:dyDescent="0.25">
      <c r="A1206" t="s">
        <v>1798</v>
      </c>
      <c r="B1206" s="6">
        <v>45575</v>
      </c>
      <c r="C1206" t="s">
        <v>1273</v>
      </c>
      <c r="D1206" t="s">
        <v>363</v>
      </c>
      <c r="E1206" t="s">
        <v>18</v>
      </c>
      <c r="F1206">
        <v>4</v>
      </c>
      <c r="G1206">
        <v>565.51</v>
      </c>
      <c r="H1206">
        <v>0.16</v>
      </c>
      <c r="I1206" t="s">
        <v>45</v>
      </c>
      <c r="J1206">
        <v>1900.1135999999999</v>
      </c>
    </row>
    <row r="1207" spans="1:10" x14ac:dyDescent="0.25">
      <c r="A1207" t="s">
        <v>1799</v>
      </c>
      <c r="B1207" s="6">
        <v>45566</v>
      </c>
      <c r="C1207" t="s">
        <v>1800</v>
      </c>
      <c r="D1207" t="s">
        <v>76</v>
      </c>
      <c r="E1207" t="s">
        <v>11</v>
      </c>
      <c r="F1207">
        <v>4</v>
      </c>
      <c r="G1207">
        <v>983.38</v>
      </c>
      <c r="H1207">
        <v>0.25</v>
      </c>
      <c r="I1207" t="s">
        <v>52</v>
      </c>
      <c r="J1207">
        <v>2950.14</v>
      </c>
    </row>
    <row r="1208" spans="1:10" x14ac:dyDescent="0.25">
      <c r="A1208" t="s">
        <v>1801</v>
      </c>
      <c r="B1208" s="6">
        <v>45252</v>
      </c>
      <c r="C1208" t="s">
        <v>703</v>
      </c>
      <c r="D1208" t="s">
        <v>67</v>
      </c>
      <c r="E1208" t="s">
        <v>16</v>
      </c>
      <c r="F1208">
        <v>1</v>
      </c>
      <c r="G1208">
        <v>955.06</v>
      </c>
      <c r="H1208">
        <v>0.14000000000000001</v>
      </c>
      <c r="I1208" t="s">
        <v>41</v>
      </c>
      <c r="J1208">
        <v>821.35159999999996</v>
      </c>
    </row>
    <row r="1209" spans="1:10" x14ac:dyDescent="0.25">
      <c r="A1209" t="s">
        <v>1802</v>
      </c>
      <c r="B1209" s="6">
        <v>45693</v>
      </c>
      <c r="C1209" t="s">
        <v>968</v>
      </c>
      <c r="D1209" t="s">
        <v>55</v>
      </c>
      <c r="E1209" t="s">
        <v>22</v>
      </c>
      <c r="F1209">
        <v>3</v>
      </c>
      <c r="G1209">
        <v>597.46</v>
      </c>
      <c r="H1209">
        <v>0.02</v>
      </c>
      <c r="I1209" t="s">
        <v>45</v>
      </c>
      <c r="J1209">
        <v>1756.5324000000001</v>
      </c>
    </row>
    <row r="1210" spans="1:10" x14ac:dyDescent="0.25">
      <c r="A1210" t="s">
        <v>1803</v>
      </c>
      <c r="B1210" s="6">
        <v>45446</v>
      </c>
      <c r="C1210" t="s">
        <v>1102</v>
      </c>
      <c r="D1210" t="s">
        <v>341</v>
      </c>
      <c r="E1210" t="s">
        <v>23</v>
      </c>
      <c r="F1210">
        <v>3</v>
      </c>
      <c r="G1210">
        <v>581.09</v>
      </c>
      <c r="H1210">
        <v>0.1</v>
      </c>
      <c r="I1210" t="s">
        <v>52</v>
      </c>
      <c r="J1210">
        <v>1568.943</v>
      </c>
    </row>
    <row r="1211" spans="1:10" x14ac:dyDescent="0.25">
      <c r="A1211" t="s">
        <v>1804</v>
      </c>
      <c r="B1211" s="6">
        <v>45862</v>
      </c>
      <c r="C1211" t="s">
        <v>258</v>
      </c>
      <c r="D1211" t="s">
        <v>173</v>
      </c>
      <c r="E1211" t="s">
        <v>11</v>
      </c>
      <c r="F1211">
        <v>4</v>
      </c>
      <c r="G1211">
        <v>153.94999999999999</v>
      </c>
      <c r="H1211">
        <v>0.11</v>
      </c>
      <c r="I1211" t="s">
        <v>45</v>
      </c>
      <c r="J1211">
        <v>548.06200000000001</v>
      </c>
    </row>
    <row r="1212" spans="1:10" x14ac:dyDescent="0.25">
      <c r="A1212" t="s">
        <v>1805</v>
      </c>
      <c r="B1212" s="6">
        <v>45530</v>
      </c>
      <c r="C1212" t="s">
        <v>452</v>
      </c>
      <c r="D1212" t="s">
        <v>87</v>
      </c>
      <c r="E1212" t="s">
        <v>15</v>
      </c>
      <c r="F1212">
        <v>4</v>
      </c>
      <c r="G1212">
        <v>271.04000000000002</v>
      </c>
      <c r="H1212">
        <v>0.12</v>
      </c>
      <c r="I1212" t="s">
        <v>52</v>
      </c>
      <c r="J1212">
        <v>954.06080000000009</v>
      </c>
    </row>
    <row r="1213" spans="1:10" x14ac:dyDescent="0.25">
      <c r="A1213" t="s">
        <v>1806</v>
      </c>
      <c r="B1213" s="6">
        <v>45558</v>
      </c>
      <c r="C1213" t="s">
        <v>806</v>
      </c>
      <c r="D1213" t="s">
        <v>343</v>
      </c>
      <c r="E1213" t="s">
        <v>13</v>
      </c>
      <c r="F1213">
        <v>4</v>
      </c>
      <c r="G1213">
        <v>328.27</v>
      </c>
      <c r="H1213">
        <v>0.09</v>
      </c>
      <c r="I1213" t="s">
        <v>45</v>
      </c>
      <c r="J1213">
        <v>1194.9028000000001</v>
      </c>
    </row>
    <row r="1214" spans="1:10" x14ac:dyDescent="0.25">
      <c r="A1214" t="s">
        <v>1807</v>
      </c>
      <c r="B1214" s="6">
        <v>45472</v>
      </c>
      <c r="C1214" t="s">
        <v>554</v>
      </c>
      <c r="D1214" t="s">
        <v>254</v>
      </c>
      <c r="E1214" t="s">
        <v>21</v>
      </c>
      <c r="F1214">
        <v>4</v>
      </c>
      <c r="G1214">
        <v>884.71</v>
      </c>
      <c r="H1214">
        <v>0.09</v>
      </c>
      <c r="I1214" t="s">
        <v>45</v>
      </c>
      <c r="J1214">
        <v>3220.3444</v>
      </c>
    </row>
    <row r="1215" spans="1:10" x14ac:dyDescent="0.25">
      <c r="A1215" t="s">
        <v>1808</v>
      </c>
      <c r="B1215" s="6">
        <v>45809</v>
      </c>
      <c r="C1215" t="s">
        <v>1552</v>
      </c>
      <c r="D1215" t="s">
        <v>101</v>
      </c>
      <c r="E1215" t="s">
        <v>11</v>
      </c>
      <c r="F1215">
        <v>1</v>
      </c>
      <c r="G1215">
        <v>41.39</v>
      </c>
      <c r="H1215">
        <v>0.01</v>
      </c>
      <c r="I1215" t="s">
        <v>41</v>
      </c>
      <c r="J1215">
        <v>40.976100000000002</v>
      </c>
    </row>
    <row r="1216" spans="1:10" x14ac:dyDescent="0.25">
      <c r="A1216" t="s">
        <v>1809</v>
      </c>
      <c r="B1216" s="6">
        <v>45783</v>
      </c>
      <c r="C1216" t="s">
        <v>752</v>
      </c>
      <c r="D1216" t="s">
        <v>360</v>
      </c>
      <c r="E1216" t="s">
        <v>16</v>
      </c>
      <c r="F1216">
        <v>4</v>
      </c>
      <c r="G1216">
        <v>64.06</v>
      </c>
      <c r="H1216">
        <v>0.26</v>
      </c>
      <c r="I1216" t="s">
        <v>41</v>
      </c>
      <c r="J1216">
        <v>189.61760000000001</v>
      </c>
    </row>
    <row r="1217" spans="1:10" x14ac:dyDescent="0.25">
      <c r="A1217" t="s">
        <v>1810</v>
      </c>
      <c r="B1217" s="6">
        <v>45849</v>
      </c>
      <c r="C1217" t="s">
        <v>50</v>
      </c>
      <c r="D1217" t="s">
        <v>256</v>
      </c>
      <c r="E1217" t="s">
        <v>16</v>
      </c>
      <c r="F1217">
        <v>2</v>
      </c>
      <c r="G1217">
        <v>152.25</v>
      </c>
      <c r="H1217">
        <v>0.13</v>
      </c>
      <c r="I1217" t="s">
        <v>41</v>
      </c>
      <c r="J1217">
        <v>264.91500000000002</v>
      </c>
    </row>
    <row r="1218" spans="1:10" x14ac:dyDescent="0.25">
      <c r="A1218" t="s">
        <v>1811</v>
      </c>
      <c r="B1218" s="6">
        <v>45281</v>
      </c>
      <c r="C1218" t="s">
        <v>988</v>
      </c>
      <c r="D1218" t="s">
        <v>125</v>
      </c>
      <c r="E1218" t="s">
        <v>26</v>
      </c>
      <c r="F1218">
        <v>2</v>
      </c>
      <c r="G1218">
        <v>889.04</v>
      </c>
      <c r="H1218">
        <v>0.23</v>
      </c>
      <c r="I1218" t="s">
        <v>41</v>
      </c>
      <c r="J1218">
        <v>1369.1215999999999</v>
      </c>
    </row>
    <row r="1219" spans="1:10" x14ac:dyDescent="0.25">
      <c r="A1219" t="s">
        <v>1812</v>
      </c>
      <c r="B1219" s="6">
        <v>45322</v>
      </c>
      <c r="C1219" t="s">
        <v>774</v>
      </c>
      <c r="D1219" t="s">
        <v>613</v>
      </c>
      <c r="E1219" t="s">
        <v>17</v>
      </c>
      <c r="F1219">
        <v>3</v>
      </c>
      <c r="G1219">
        <v>145.25</v>
      </c>
      <c r="H1219">
        <v>0.24</v>
      </c>
      <c r="I1219" t="s">
        <v>45</v>
      </c>
      <c r="J1219">
        <v>331.17</v>
      </c>
    </row>
    <row r="1220" spans="1:10" x14ac:dyDescent="0.25">
      <c r="A1220" t="s">
        <v>1813</v>
      </c>
      <c r="B1220" s="6">
        <v>45560</v>
      </c>
      <c r="C1220" t="s">
        <v>47</v>
      </c>
      <c r="D1220" t="s">
        <v>79</v>
      </c>
      <c r="E1220" t="s">
        <v>9</v>
      </c>
      <c r="F1220">
        <v>2</v>
      </c>
      <c r="G1220">
        <v>898.45</v>
      </c>
      <c r="H1220">
        <v>0.28999999999999998</v>
      </c>
      <c r="I1220" t="s">
        <v>52</v>
      </c>
      <c r="J1220">
        <v>1275.799</v>
      </c>
    </row>
    <row r="1221" spans="1:10" x14ac:dyDescent="0.25">
      <c r="A1221" t="s">
        <v>1814</v>
      </c>
      <c r="B1221" s="6">
        <v>45905</v>
      </c>
      <c r="C1221" t="s">
        <v>1815</v>
      </c>
      <c r="D1221" t="s">
        <v>343</v>
      </c>
      <c r="E1221" t="s">
        <v>22</v>
      </c>
      <c r="F1221">
        <v>4</v>
      </c>
      <c r="G1221">
        <v>642.04999999999995</v>
      </c>
      <c r="H1221">
        <v>0.25</v>
      </c>
      <c r="I1221" t="s">
        <v>41</v>
      </c>
      <c r="J1221">
        <v>1926.15</v>
      </c>
    </row>
    <row r="1222" spans="1:10" x14ac:dyDescent="0.25">
      <c r="A1222" t="s">
        <v>1816</v>
      </c>
      <c r="B1222" s="6">
        <v>45531</v>
      </c>
      <c r="C1222" t="s">
        <v>1817</v>
      </c>
      <c r="D1222" t="s">
        <v>639</v>
      </c>
      <c r="E1222" t="s">
        <v>14</v>
      </c>
      <c r="F1222">
        <v>4</v>
      </c>
      <c r="G1222">
        <v>450.83</v>
      </c>
      <c r="H1222">
        <v>0.24</v>
      </c>
      <c r="I1222" t="s">
        <v>41</v>
      </c>
      <c r="J1222">
        <v>1370.5232000000001</v>
      </c>
    </row>
    <row r="1223" spans="1:10" x14ac:dyDescent="0.25">
      <c r="A1223" t="s">
        <v>1818</v>
      </c>
      <c r="B1223" s="6">
        <v>45216</v>
      </c>
      <c r="C1223" t="s">
        <v>269</v>
      </c>
      <c r="D1223" t="s">
        <v>180</v>
      </c>
      <c r="E1223" t="s">
        <v>26</v>
      </c>
      <c r="F1223">
        <v>2</v>
      </c>
      <c r="G1223">
        <v>441.03</v>
      </c>
      <c r="H1223">
        <v>0.23</v>
      </c>
      <c r="I1223" t="s">
        <v>52</v>
      </c>
      <c r="J1223">
        <v>679.18619999999999</v>
      </c>
    </row>
    <row r="1224" spans="1:10" x14ac:dyDescent="0.25">
      <c r="A1224" t="s">
        <v>1819</v>
      </c>
      <c r="B1224" s="6">
        <v>45384</v>
      </c>
      <c r="C1224" t="s">
        <v>582</v>
      </c>
      <c r="D1224" t="s">
        <v>293</v>
      </c>
      <c r="E1224" t="s">
        <v>9</v>
      </c>
      <c r="F1224">
        <v>3</v>
      </c>
      <c r="G1224">
        <v>377.69</v>
      </c>
      <c r="H1224">
        <v>7.0000000000000007E-2</v>
      </c>
      <c r="I1224" t="s">
        <v>45</v>
      </c>
      <c r="J1224">
        <v>1053.7551000000001</v>
      </c>
    </row>
    <row r="1225" spans="1:10" x14ac:dyDescent="0.25">
      <c r="A1225" t="s">
        <v>1820</v>
      </c>
      <c r="B1225" s="6">
        <v>45416</v>
      </c>
      <c r="C1225" t="s">
        <v>974</v>
      </c>
      <c r="D1225" t="s">
        <v>147</v>
      </c>
      <c r="E1225" t="s">
        <v>14</v>
      </c>
      <c r="F1225">
        <v>1</v>
      </c>
      <c r="G1225">
        <v>457.33</v>
      </c>
      <c r="H1225">
        <v>0.27</v>
      </c>
      <c r="I1225" t="s">
        <v>41</v>
      </c>
      <c r="J1225">
        <v>333.85090000000002</v>
      </c>
    </row>
    <row r="1226" spans="1:10" x14ac:dyDescent="0.25">
      <c r="A1226" t="s">
        <v>1821</v>
      </c>
      <c r="B1226" s="6">
        <v>45880</v>
      </c>
      <c r="C1226" t="s">
        <v>280</v>
      </c>
      <c r="D1226" t="s">
        <v>51</v>
      </c>
      <c r="E1226" t="s">
        <v>13</v>
      </c>
      <c r="F1226">
        <v>4</v>
      </c>
      <c r="G1226">
        <v>218.01</v>
      </c>
      <c r="H1226">
        <v>0.06</v>
      </c>
      <c r="I1226" t="s">
        <v>41</v>
      </c>
      <c r="J1226">
        <v>819.71759999999995</v>
      </c>
    </row>
    <row r="1227" spans="1:10" x14ac:dyDescent="0.25">
      <c r="A1227" t="s">
        <v>1822</v>
      </c>
      <c r="B1227" s="6">
        <v>45933</v>
      </c>
      <c r="C1227" t="s">
        <v>141</v>
      </c>
      <c r="D1227" t="s">
        <v>444</v>
      </c>
      <c r="E1227" t="s">
        <v>25</v>
      </c>
      <c r="F1227">
        <v>2</v>
      </c>
      <c r="G1227">
        <v>682.7</v>
      </c>
      <c r="H1227">
        <v>0.13</v>
      </c>
      <c r="I1227" t="s">
        <v>41</v>
      </c>
      <c r="J1227">
        <v>1187.8979999999999</v>
      </c>
    </row>
    <row r="1228" spans="1:10" x14ac:dyDescent="0.25">
      <c r="A1228" t="s">
        <v>1823</v>
      </c>
      <c r="B1228" s="6">
        <v>45345</v>
      </c>
      <c r="C1228" t="s">
        <v>483</v>
      </c>
      <c r="D1228" t="s">
        <v>205</v>
      </c>
      <c r="E1228" t="s">
        <v>25</v>
      </c>
      <c r="F1228">
        <v>3</v>
      </c>
      <c r="G1228">
        <v>726.97</v>
      </c>
      <c r="H1228">
        <v>0.04</v>
      </c>
      <c r="I1228" t="s">
        <v>45</v>
      </c>
      <c r="J1228">
        <v>2093.6736000000001</v>
      </c>
    </row>
    <row r="1229" spans="1:10" x14ac:dyDescent="0.25">
      <c r="A1229" t="s">
        <v>1824</v>
      </c>
      <c r="B1229" s="6">
        <v>45681</v>
      </c>
      <c r="C1229" t="s">
        <v>202</v>
      </c>
      <c r="D1229" t="s">
        <v>55</v>
      </c>
      <c r="E1229" t="s">
        <v>16</v>
      </c>
      <c r="F1229">
        <v>2</v>
      </c>
      <c r="G1229">
        <v>107.97</v>
      </c>
      <c r="H1229">
        <v>0.06</v>
      </c>
      <c r="I1229" t="s">
        <v>41</v>
      </c>
      <c r="J1229">
        <v>202.9836</v>
      </c>
    </row>
    <row r="1230" spans="1:10" x14ac:dyDescent="0.25">
      <c r="A1230" t="s">
        <v>1825</v>
      </c>
      <c r="B1230" s="6">
        <v>45785</v>
      </c>
      <c r="C1230" t="s">
        <v>238</v>
      </c>
      <c r="D1230" t="s">
        <v>116</v>
      </c>
      <c r="E1230" t="s">
        <v>21</v>
      </c>
      <c r="F1230">
        <v>1</v>
      </c>
      <c r="G1230">
        <v>38.880000000000003</v>
      </c>
      <c r="H1230">
        <v>0.16</v>
      </c>
      <c r="I1230" t="s">
        <v>52</v>
      </c>
      <c r="J1230">
        <v>32.659199999999998</v>
      </c>
    </row>
    <row r="1231" spans="1:10" x14ac:dyDescent="0.25">
      <c r="A1231" t="s">
        <v>1826</v>
      </c>
      <c r="B1231" s="6">
        <v>45823</v>
      </c>
      <c r="C1231" t="s">
        <v>1414</v>
      </c>
      <c r="D1231" t="s">
        <v>142</v>
      </c>
      <c r="E1231" t="s">
        <v>24</v>
      </c>
      <c r="F1231">
        <v>3</v>
      </c>
      <c r="G1231">
        <v>484.39</v>
      </c>
      <c r="H1231">
        <v>0.28999999999999998</v>
      </c>
      <c r="I1231" t="s">
        <v>52</v>
      </c>
      <c r="J1231">
        <v>1031.7507000000001</v>
      </c>
    </row>
    <row r="1232" spans="1:10" x14ac:dyDescent="0.25">
      <c r="A1232" t="s">
        <v>1827</v>
      </c>
      <c r="B1232" s="6">
        <v>45572</v>
      </c>
      <c r="C1232" t="s">
        <v>1828</v>
      </c>
      <c r="D1232" t="s">
        <v>296</v>
      </c>
      <c r="E1232" t="s">
        <v>22</v>
      </c>
      <c r="F1232">
        <v>2</v>
      </c>
      <c r="G1232">
        <v>949.3</v>
      </c>
      <c r="H1232">
        <v>0.08</v>
      </c>
      <c r="I1232" t="s">
        <v>52</v>
      </c>
      <c r="J1232">
        <v>1746.712</v>
      </c>
    </row>
    <row r="1233" spans="1:10" x14ac:dyDescent="0.25">
      <c r="A1233" t="s">
        <v>1829</v>
      </c>
      <c r="B1233" s="6">
        <v>45259</v>
      </c>
      <c r="C1233" t="s">
        <v>606</v>
      </c>
      <c r="D1233" t="s">
        <v>248</v>
      </c>
      <c r="E1233" t="s">
        <v>13</v>
      </c>
      <c r="F1233">
        <v>3</v>
      </c>
      <c r="G1233">
        <v>664.75</v>
      </c>
      <c r="H1233">
        <v>0.12</v>
      </c>
      <c r="I1233" t="s">
        <v>41</v>
      </c>
      <c r="J1233">
        <v>1754.94</v>
      </c>
    </row>
    <row r="1234" spans="1:10" x14ac:dyDescent="0.25">
      <c r="A1234" t="s">
        <v>1830</v>
      </c>
      <c r="B1234" s="6">
        <v>45740</v>
      </c>
      <c r="C1234" t="s">
        <v>601</v>
      </c>
      <c r="D1234" t="s">
        <v>64</v>
      </c>
      <c r="E1234" t="s">
        <v>24</v>
      </c>
      <c r="F1234">
        <v>3</v>
      </c>
      <c r="G1234">
        <v>190.04</v>
      </c>
      <c r="H1234">
        <v>7.0000000000000007E-2</v>
      </c>
      <c r="I1234" t="s">
        <v>45</v>
      </c>
      <c r="J1234">
        <v>530.21159999999998</v>
      </c>
    </row>
    <row r="1235" spans="1:10" x14ac:dyDescent="0.25">
      <c r="A1235" t="s">
        <v>1831</v>
      </c>
      <c r="B1235" s="6">
        <v>45869</v>
      </c>
      <c r="C1235" t="s">
        <v>345</v>
      </c>
      <c r="D1235" t="s">
        <v>481</v>
      </c>
      <c r="E1235" t="s">
        <v>22</v>
      </c>
      <c r="F1235">
        <v>3</v>
      </c>
      <c r="G1235">
        <v>754.02</v>
      </c>
      <c r="H1235">
        <v>0.1</v>
      </c>
      <c r="I1235" t="s">
        <v>52</v>
      </c>
      <c r="J1235">
        <v>2035.854</v>
      </c>
    </row>
    <row r="1236" spans="1:10" x14ac:dyDescent="0.25">
      <c r="A1236" t="s">
        <v>1832</v>
      </c>
      <c r="B1236" s="6">
        <v>45526</v>
      </c>
      <c r="C1236" t="s">
        <v>917</v>
      </c>
      <c r="D1236" t="s">
        <v>82</v>
      </c>
      <c r="E1236" t="s">
        <v>19</v>
      </c>
      <c r="F1236">
        <v>4</v>
      </c>
      <c r="G1236">
        <v>94.13</v>
      </c>
      <c r="H1236">
        <v>0.04</v>
      </c>
      <c r="I1236" t="s">
        <v>52</v>
      </c>
      <c r="J1236">
        <v>361.45920000000001</v>
      </c>
    </row>
    <row r="1237" spans="1:10" x14ac:dyDescent="0.25">
      <c r="A1237" t="s">
        <v>1833</v>
      </c>
      <c r="B1237" s="6">
        <v>45489</v>
      </c>
      <c r="C1237" t="s">
        <v>667</v>
      </c>
      <c r="D1237" t="s">
        <v>263</v>
      </c>
      <c r="E1237" t="s">
        <v>22</v>
      </c>
      <c r="F1237">
        <v>3</v>
      </c>
      <c r="G1237">
        <v>402.3</v>
      </c>
      <c r="H1237">
        <v>0.21</v>
      </c>
      <c r="I1237" t="s">
        <v>45</v>
      </c>
      <c r="J1237">
        <v>953.45100000000014</v>
      </c>
    </row>
    <row r="1238" spans="1:10" x14ac:dyDescent="0.25">
      <c r="A1238" t="s">
        <v>1834</v>
      </c>
      <c r="B1238" s="6">
        <v>45908</v>
      </c>
      <c r="C1238" t="s">
        <v>97</v>
      </c>
      <c r="D1238" t="s">
        <v>273</v>
      </c>
      <c r="E1238" t="s">
        <v>14</v>
      </c>
      <c r="F1238">
        <v>1</v>
      </c>
      <c r="G1238">
        <v>729.05</v>
      </c>
      <c r="H1238">
        <v>0.06</v>
      </c>
      <c r="I1238" t="s">
        <v>52</v>
      </c>
      <c r="J1238">
        <v>685.3069999999999</v>
      </c>
    </row>
    <row r="1239" spans="1:10" x14ac:dyDescent="0.25">
      <c r="A1239" t="s">
        <v>1835</v>
      </c>
      <c r="B1239" s="6">
        <v>45912</v>
      </c>
      <c r="C1239" t="s">
        <v>617</v>
      </c>
      <c r="D1239" t="s">
        <v>315</v>
      </c>
      <c r="E1239" t="s">
        <v>20</v>
      </c>
      <c r="F1239">
        <v>1</v>
      </c>
      <c r="G1239">
        <v>822.6</v>
      </c>
      <c r="H1239">
        <v>0.28999999999999998</v>
      </c>
      <c r="I1239" t="s">
        <v>45</v>
      </c>
      <c r="J1239">
        <v>584.04599999999994</v>
      </c>
    </row>
    <row r="1240" spans="1:10" x14ac:dyDescent="0.25">
      <c r="A1240" t="s">
        <v>1836</v>
      </c>
      <c r="B1240" s="6">
        <v>45771</v>
      </c>
      <c r="C1240" t="s">
        <v>1479</v>
      </c>
      <c r="D1240" t="s">
        <v>241</v>
      </c>
      <c r="E1240" t="s">
        <v>15</v>
      </c>
      <c r="F1240">
        <v>2</v>
      </c>
      <c r="G1240">
        <v>327.25</v>
      </c>
      <c r="H1240">
        <v>0.19</v>
      </c>
      <c r="I1240" t="s">
        <v>45</v>
      </c>
      <c r="J1240">
        <v>530.14499999999998</v>
      </c>
    </row>
    <row r="1241" spans="1:10" x14ac:dyDescent="0.25">
      <c r="A1241" t="s">
        <v>1837</v>
      </c>
      <c r="B1241" s="6">
        <v>45619</v>
      </c>
      <c r="C1241" t="s">
        <v>163</v>
      </c>
      <c r="D1241" t="s">
        <v>64</v>
      </c>
      <c r="E1241" t="s">
        <v>16</v>
      </c>
      <c r="F1241">
        <v>4</v>
      </c>
      <c r="G1241">
        <v>930.38</v>
      </c>
      <c r="H1241">
        <v>0</v>
      </c>
      <c r="I1241" t="s">
        <v>52</v>
      </c>
      <c r="J1241">
        <v>3721.52</v>
      </c>
    </row>
    <row r="1242" spans="1:10" x14ac:dyDescent="0.25">
      <c r="A1242" t="s">
        <v>1838</v>
      </c>
      <c r="B1242" s="6">
        <v>45394</v>
      </c>
      <c r="C1242" t="s">
        <v>100</v>
      </c>
      <c r="D1242" t="s">
        <v>93</v>
      </c>
      <c r="E1242" t="s">
        <v>12</v>
      </c>
      <c r="F1242">
        <v>2</v>
      </c>
      <c r="G1242">
        <v>437.84</v>
      </c>
      <c r="H1242">
        <v>0.24</v>
      </c>
      <c r="I1242" t="s">
        <v>41</v>
      </c>
      <c r="J1242">
        <v>665.51679999999999</v>
      </c>
    </row>
    <row r="1243" spans="1:10" x14ac:dyDescent="0.25">
      <c r="A1243" t="s">
        <v>1839</v>
      </c>
      <c r="B1243" s="6">
        <v>45786</v>
      </c>
      <c r="C1243" t="s">
        <v>169</v>
      </c>
      <c r="D1243" t="s">
        <v>142</v>
      </c>
      <c r="E1243" t="s">
        <v>23</v>
      </c>
      <c r="F1243">
        <v>2</v>
      </c>
      <c r="G1243">
        <v>126.02</v>
      </c>
      <c r="H1243">
        <v>0.09</v>
      </c>
      <c r="I1243" t="s">
        <v>52</v>
      </c>
      <c r="J1243">
        <v>229.35640000000001</v>
      </c>
    </row>
    <row r="1244" spans="1:10" x14ac:dyDescent="0.25">
      <c r="A1244" t="s">
        <v>1840</v>
      </c>
      <c r="B1244" s="6">
        <v>45692</v>
      </c>
      <c r="C1244" t="s">
        <v>501</v>
      </c>
      <c r="D1244" t="s">
        <v>241</v>
      </c>
      <c r="E1244" t="s">
        <v>22</v>
      </c>
      <c r="F1244">
        <v>1</v>
      </c>
      <c r="G1244">
        <v>860.84</v>
      </c>
      <c r="H1244">
        <v>7.0000000000000007E-2</v>
      </c>
      <c r="I1244" t="s">
        <v>45</v>
      </c>
      <c r="J1244">
        <v>800.58119999999997</v>
      </c>
    </row>
    <row r="1245" spans="1:10" x14ac:dyDescent="0.25">
      <c r="A1245" t="s">
        <v>1841</v>
      </c>
      <c r="B1245" s="6">
        <v>45677</v>
      </c>
      <c r="C1245" t="s">
        <v>392</v>
      </c>
      <c r="D1245" t="s">
        <v>357</v>
      </c>
      <c r="E1245" t="s">
        <v>20</v>
      </c>
      <c r="F1245">
        <v>1</v>
      </c>
      <c r="G1245">
        <v>161.80000000000001</v>
      </c>
      <c r="H1245">
        <v>0.24</v>
      </c>
      <c r="I1245" t="s">
        <v>45</v>
      </c>
      <c r="J1245">
        <v>122.968</v>
      </c>
    </row>
    <row r="1246" spans="1:10" x14ac:dyDescent="0.25">
      <c r="A1246" t="s">
        <v>1842</v>
      </c>
      <c r="B1246" s="6">
        <v>45669</v>
      </c>
      <c r="C1246" t="s">
        <v>1264</v>
      </c>
      <c r="D1246" t="s">
        <v>227</v>
      </c>
      <c r="E1246" t="s">
        <v>24</v>
      </c>
      <c r="F1246">
        <v>4</v>
      </c>
      <c r="G1246">
        <v>347.82</v>
      </c>
      <c r="H1246">
        <v>0.02</v>
      </c>
      <c r="I1246" t="s">
        <v>52</v>
      </c>
      <c r="J1246">
        <v>1363.4544000000001</v>
      </c>
    </row>
    <row r="1247" spans="1:10" x14ac:dyDescent="0.25">
      <c r="A1247" t="s">
        <v>1843</v>
      </c>
      <c r="B1247" s="6">
        <v>45299</v>
      </c>
      <c r="C1247" t="s">
        <v>136</v>
      </c>
      <c r="D1247" t="s">
        <v>322</v>
      </c>
      <c r="E1247" t="s">
        <v>23</v>
      </c>
      <c r="F1247">
        <v>3</v>
      </c>
      <c r="G1247">
        <v>416.44</v>
      </c>
      <c r="H1247">
        <v>0.27</v>
      </c>
      <c r="I1247" t="s">
        <v>41</v>
      </c>
      <c r="J1247">
        <v>912.00359999999989</v>
      </c>
    </row>
    <row r="1248" spans="1:10" x14ac:dyDescent="0.25">
      <c r="A1248" t="s">
        <v>1844</v>
      </c>
      <c r="B1248" s="6">
        <v>45893</v>
      </c>
      <c r="C1248" t="s">
        <v>1301</v>
      </c>
      <c r="D1248" t="s">
        <v>496</v>
      </c>
      <c r="E1248" t="s">
        <v>7</v>
      </c>
      <c r="F1248">
        <v>1</v>
      </c>
      <c r="G1248">
        <v>147.96</v>
      </c>
      <c r="H1248">
        <v>0.24</v>
      </c>
      <c r="I1248" t="s">
        <v>52</v>
      </c>
      <c r="J1248">
        <v>112.4496</v>
      </c>
    </row>
    <row r="1249" spans="1:10" x14ac:dyDescent="0.25">
      <c r="A1249" t="s">
        <v>1845</v>
      </c>
      <c r="B1249" s="6">
        <v>45560</v>
      </c>
      <c r="C1249" t="s">
        <v>953</v>
      </c>
      <c r="D1249" t="s">
        <v>750</v>
      </c>
      <c r="E1249" t="s">
        <v>15</v>
      </c>
      <c r="F1249">
        <v>3</v>
      </c>
      <c r="G1249">
        <v>550.26</v>
      </c>
      <c r="H1249">
        <v>0.22</v>
      </c>
      <c r="I1249" t="s">
        <v>41</v>
      </c>
      <c r="J1249">
        <v>1287.6084000000001</v>
      </c>
    </row>
    <row r="1250" spans="1:10" x14ac:dyDescent="0.25">
      <c r="A1250" t="s">
        <v>1846</v>
      </c>
      <c r="B1250" s="6">
        <v>45267</v>
      </c>
      <c r="C1250" t="s">
        <v>508</v>
      </c>
      <c r="D1250" t="s">
        <v>40</v>
      </c>
      <c r="E1250" t="s">
        <v>14</v>
      </c>
      <c r="F1250">
        <v>4</v>
      </c>
      <c r="G1250">
        <v>938.21</v>
      </c>
      <c r="H1250">
        <v>0.04</v>
      </c>
      <c r="I1250" t="s">
        <v>45</v>
      </c>
      <c r="J1250">
        <v>3602.7264</v>
      </c>
    </row>
    <row r="1251" spans="1:10" x14ac:dyDescent="0.25">
      <c r="A1251" t="s">
        <v>1847</v>
      </c>
      <c r="B1251" s="6">
        <v>45467</v>
      </c>
      <c r="C1251" t="s">
        <v>617</v>
      </c>
      <c r="D1251" t="s">
        <v>152</v>
      </c>
      <c r="E1251" t="s">
        <v>23</v>
      </c>
      <c r="F1251">
        <v>3</v>
      </c>
      <c r="G1251">
        <v>517.98</v>
      </c>
      <c r="H1251">
        <v>0.01</v>
      </c>
      <c r="I1251" t="s">
        <v>45</v>
      </c>
      <c r="J1251">
        <v>1538.4005999999999</v>
      </c>
    </row>
    <row r="1252" spans="1:10" x14ac:dyDescent="0.25">
      <c r="A1252" t="s">
        <v>1848</v>
      </c>
      <c r="B1252" s="6">
        <v>45847</v>
      </c>
      <c r="C1252" t="s">
        <v>1121</v>
      </c>
      <c r="D1252" t="s">
        <v>710</v>
      </c>
      <c r="E1252" t="s">
        <v>15</v>
      </c>
      <c r="F1252">
        <v>1</v>
      </c>
      <c r="G1252">
        <v>98.27</v>
      </c>
      <c r="H1252">
        <v>0.16</v>
      </c>
      <c r="I1252" t="s">
        <v>45</v>
      </c>
      <c r="J1252">
        <v>82.54679999999999</v>
      </c>
    </row>
    <row r="1253" spans="1:10" x14ac:dyDescent="0.25">
      <c r="A1253" t="s">
        <v>1849</v>
      </c>
      <c r="B1253" s="6">
        <v>45480</v>
      </c>
      <c r="C1253" t="s">
        <v>712</v>
      </c>
      <c r="D1253" t="s">
        <v>357</v>
      </c>
      <c r="E1253" t="s">
        <v>18</v>
      </c>
      <c r="F1253">
        <v>2</v>
      </c>
      <c r="G1253">
        <v>875.2</v>
      </c>
      <c r="H1253">
        <v>0.19</v>
      </c>
      <c r="I1253" t="s">
        <v>41</v>
      </c>
      <c r="J1253">
        <v>1417.8240000000001</v>
      </c>
    </row>
    <row r="1254" spans="1:10" x14ac:dyDescent="0.25">
      <c r="A1254" t="s">
        <v>1850</v>
      </c>
      <c r="B1254" s="6">
        <v>45345</v>
      </c>
      <c r="C1254" t="s">
        <v>1509</v>
      </c>
      <c r="D1254" t="s">
        <v>273</v>
      </c>
      <c r="E1254" t="s">
        <v>7</v>
      </c>
      <c r="F1254">
        <v>1</v>
      </c>
      <c r="G1254">
        <v>227.35</v>
      </c>
      <c r="H1254">
        <v>0.06</v>
      </c>
      <c r="I1254" t="s">
        <v>52</v>
      </c>
      <c r="J1254">
        <v>213.709</v>
      </c>
    </row>
    <row r="1255" spans="1:10" x14ac:dyDescent="0.25">
      <c r="A1255" t="s">
        <v>1851</v>
      </c>
      <c r="B1255" s="6">
        <v>45235</v>
      </c>
      <c r="C1255" t="s">
        <v>754</v>
      </c>
      <c r="D1255" t="s">
        <v>44</v>
      </c>
      <c r="E1255" t="s">
        <v>8</v>
      </c>
      <c r="F1255">
        <v>1</v>
      </c>
      <c r="G1255">
        <v>842.46</v>
      </c>
      <c r="H1255">
        <v>0.05</v>
      </c>
      <c r="I1255" t="s">
        <v>52</v>
      </c>
      <c r="J1255">
        <v>800.33699999999999</v>
      </c>
    </row>
    <row r="1256" spans="1:10" x14ac:dyDescent="0.25">
      <c r="A1256" t="s">
        <v>1852</v>
      </c>
      <c r="B1256" s="6">
        <v>45543</v>
      </c>
      <c r="C1256" t="s">
        <v>962</v>
      </c>
      <c r="D1256" t="s">
        <v>87</v>
      </c>
      <c r="E1256" t="s">
        <v>18</v>
      </c>
      <c r="F1256">
        <v>3</v>
      </c>
      <c r="G1256">
        <v>120.67</v>
      </c>
      <c r="H1256">
        <v>0.08</v>
      </c>
      <c r="I1256" t="s">
        <v>52</v>
      </c>
      <c r="J1256">
        <v>333.04919999999998</v>
      </c>
    </row>
    <row r="1257" spans="1:10" x14ac:dyDescent="0.25">
      <c r="A1257" t="s">
        <v>1853</v>
      </c>
      <c r="B1257" s="6">
        <v>45402</v>
      </c>
      <c r="C1257" t="s">
        <v>1248</v>
      </c>
      <c r="D1257" t="s">
        <v>187</v>
      </c>
      <c r="E1257" t="s">
        <v>10</v>
      </c>
      <c r="F1257">
        <v>4</v>
      </c>
      <c r="G1257">
        <v>176.13</v>
      </c>
      <c r="H1257">
        <v>0.27</v>
      </c>
      <c r="I1257" t="s">
        <v>45</v>
      </c>
      <c r="J1257">
        <v>514.29959999999994</v>
      </c>
    </row>
    <row r="1258" spans="1:10" x14ac:dyDescent="0.25">
      <c r="A1258" t="s">
        <v>1854</v>
      </c>
      <c r="B1258" s="6">
        <v>45671</v>
      </c>
      <c r="C1258" t="s">
        <v>1855</v>
      </c>
      <c r="D1258" t="s">
        <v>464</v>
      </c>
      <c r="E1258" t="s">
        <v>18</v>
      </c>
      <c r="F1258">
        <v>4</v>
      </c>
      <c r="G1258">
        <v>592.67999999999995</v>
      </c>
      <c r="H1258">
        <v>0.03</v>
      </c>
      <c r="I1258" t="s">
        <v>41</v>
      </c>
      <c r="J1258">
        <v>2299.5983999999999</v>
      </c>
    </row>
    <row r="1259" spans="1:10" x14ac:dyDescent="0.25">
      <c r="A1259" t="s">
        <v>1856</v>
      </c>
      <c r="B1259" s="6">
        <v>45367</v>
      </c>
      <c r="C1259" t="s">
        <v>245</v>
      </c>
      <c r="D1259" t="s">
        <v>64</v>
      </c>
      <c r="E1259" t="s">
        <v>11</v>
      </c>
      <c r="F1259">
        <v>4</v>
      </c>
      <c r="G1259">
        <v>662.43</v>
      </c>
      <c r="H1259">
        <v>0.24</v>
      </c>
      <c r="I1259" t="s">
        <v>45</v>
      </c>
      <c r="J1259">
        <v>2013.7872</v>
      </c>
    </row>
    <row r="1260" spans="1:10" x14ac:dyDescent="0.25">
      <c r="A1260" t="s">
        <v>1857</v>
      </c>
      <c r="B1260" s="6">
        <v>45488</v>
      </c>
      <c r="C1260" t="s">
        <v>446</v>
      </c>
      <c r="D1260" t="s">
        <v>104</v>
      </c>
      <c r="E1260" t="s">
        <v>15</v>
      </c>
      <c r="F1260">
        <v>3</v>
      </c>
      <c r="G1260">
        <v>518.35</v>
      </c>
      <c r="H1260">
        <v>0.21</v>
      </c>
      <c r="I1260" t="s">
        <v>52</v>
      </c>
      <c r="J1260">
        <v>1228.4894999999999</v>
      </c>
    </row>
    <row r="1261" spans="1:10" x14ac:dyDescent="0.25">
      <c r="A1261" t="s">
        <v>1858</v>
      </c>
      <c r="B1261" s="6">
        <v>45509</v>
      </c>
      <c r="C1261" t="s">
        <v>1624</v>
      </c>
      <c r="D1261" t="s">
        <v>532</v>
      </c>
      <c r="E1261" t="s">
        <v>12</v>
      </c>
      <c r="F1261">
        <v>1</v>
      </c>
      <c r="G1261">
        <v>85.58</v>
      </c>
      <c r="H1261">
        <v>0.1</v>
      </c>
      <c r="I1261" t="s">
        <v>52</v>
      </c>
      <c r="J1261">
        <v>77.022000000000006</v>
      </c>
    </row>
    <row r="1262" spans="1:10" x14ac:dyDescent="0.25">
      <c r="A1262" t="s">
        <v>1859</v>
      </c>
      <c r="B1262" s="6">
        <v>45323</v>
      </c>
      <c r="C1262" t="s">
        <v>1321</v>
      </c>
      <c r="D1262" t="s">
        <v>363</v>
      </c>
      <c r="E1262" t="s">
        <v>8</v>
      </c>
      <c r="F1262">
        <v>4</v>
      </c>
      <c r="G1262">
        <v>800</v>
      </c>
      <c r="H1262">
        <v>0.2</v>
      </c>
      <c r="I1262" t="s">
        <v>41</v>
      </c>
      <c r="J1262">
        <v>2560</v>
      </c>
    </row>
    <row r="1263" spans="1:10" x14ac:dyDescent="0.25">
      <c r="A1263" t="s">
        <v>1860</v>
      </c>
      <c r="B1263" s="6">
        <v>45889</v>
      </c>
      <c r="C1263" t="s">
        <v>1621</v>
      </c>
      <c r="D1263" t="s">
        <v>98</v>
      </c>
      <c r="E1263" t="s">
        <v>17</v>
      </c>
      <c r="F1263">
        <v>3</v>
      </c>
      <c r="G1263">
        <v>118.25</v>
      </c>
      <c r="H1263">
        <v>0.26</v>
      </c>
      <c r="I1263" t="s">
        <v>45</v>
      </c>
      <c r="J1263">
        <v>262.51499999999999</v>
      </c>
    </row>
    <row r="1264" spans="1:10" x14ac:dyDescent="0.25">
      <c r="A1264" t="s">
        <v>1861</v>
      </c>
      <c r="B1264" s="6">
        <v>45253</v>
      </c>
      <c r="C1264" t="s">
        <v>1577</v>
      </c>
      <c r="D1264" t="s">
        <v>421</v>
      </c>
      <c r="E1264" t="s">
        <v>22</v>
      </c>
      <c r="F1264">
        <v>1</v>
      </c>
      <c r="G1264">
        <v>223.25</v>
      </c>
      <c r="H1264">
        <v>0.28999999999999998</v>
      </c>
      <c r="I1264" t="s">
        <v>41</v>
      </c>
      <c r="J1264">
        <v>158.50749999999999</v>
      </c>
    </row>
    <row r="1265" spans="1:10" x14ac:dyDescent="0.25">
      <c r="A1265" t="s">
        <v>1862</v>
      </c>
      <c r="B1265" s="6">
        <v>45530</v>
      </c>
      <c r="C1265" t="s">
        <v>365</v>
      </c>
      <c r="D1265" t="s">
        <v>421</v>
      </c>
      <c r="E1265" t="s">
        <v>11</v>
      </c>
      <c r="F1265">
        <v>3</v>
      </c>
      <c r="G1265">
        <v>918.76</v>
      </c>
      <c r="H1265">
        <v>0.2</v>
      </c>
      <c r="I1265" t="s">
        <v>45</v>
      </c>
      <c r="J1265">
        <v>2205.0239999999999</v>
      </c>
    </row>
    <row r="1266" spans="1:10" x14ac:dyDescent="0.25">
      <c r="A1266" t="s">
        <v>1863</v>
      </c>
      <c r="B1266" s="6">
        <v>45491</v>
      </c>
      <c r="C1266" t="s">
        <v>1545</v>
      </c>
      <c r="D1266" t="s">
        <v>639</v>
      </c>
      <c r="E1266" t="s">
        <v>20</v>
      </c>
      <c r="F1266">
        <v>2</v>
      </c>
      <c r="G1266">
        <v>905.26</v>
      </c>
      <c r="H1266">
        <v>0.15</v>
      </c>
      <c r="I1266" t="s">
        <v>52</v>
      </c>
      <c r="J1266">
        <v>1538.942</v>
      </c>
    </row>
    <row r="1267" spans="1:10" x14ac:dyDescent="0.25">
      <c r="A1267" t="s">
        <v>1864</v>
      </c>
      <c r="B1267" s="6">
        <v>45628</v>
      </c>
      <c r="C1267" t="s">
        <v>620</v>
      </c>
      <c r="D1267" t="s">
        <v>142</v>
      </c>
      <c r="E1267" t="s">
        <v>26</v>
      </c>
      <c r="F1267">
        <v>4</v>
      </c>
      <c r="G1267">
        <v>295.39999999999998</v>
      </c>
      <c r="H1267">
        <v>0.23</v>
      </c>
      <c r="I1267" t="s">
        <v>45</v>
      </c>
      <c r="J1267">
        <v>909.83199999999999</v>
      </c>
    </row>
    <row r="1268" spans="1:10" x14ac:dyDescent="0.25">
      <c r="A1268" t="s">
        <v>1865</v>
      </c>
      <c r="B1268" s="6">
        <v>45861</v>
      </c>
      <c r="C1268" t="s">
        <v>317</v>
      </c>
      <c r="D1268" t="s">
        <v>152</v>
      </c>
      <c r="E1268" t="s">
        <v>12</v>
      </c>
      <c r="F1268">
        <v>1</v>
      </c>
      <c r="G1268">
        <v>252.18</v>
      </c>
      <c r="H1268">
        <v>0.23</v>
      </c>
      <c r="I1268" t="s">
        <v>45</v>
      </c>
      <c r="J1268">
        <v>194.17859999999999</v>
      </c>
    </row>
    <row r="1269" spans="1:10" x14ac:dyDescent="0.25">
      <c r="A1269" t="s">
        <v>1866</v>
      </c>
      <c r="B1269" s="6">
        <v>45878</v>
      </c>
      <c r="C1269" t="s">
        <v>63</v>
      </c>
      <c r="D1269" t="s">
        <v>40</v>
      </c>
      <c r="E1269" t="s">
        <v>19</v>
      </c>
      <c r="F1269">
        <v>4</v>
      </c>
      <c r="G1269">
        <v>792.1</v>
      </c>
      <c r="H1269">
        <v>0.19</v>
      </c>
      <c r="I1269" t="s">
        <v>52</v>
      </c>
      <c r="J1269">
        <v>2566.404</v>
      </c>
    </row>
    <row r="1270" spans="1:10" x14ac:dyDescent="0.25">
      <c r="A1270" t="s">
        <v>1867</v>
      </c>
      <c r="B1270" s="6">
        <v>45426</v>
      </c>
      <c r="C1270" t="s">
        <v>420</v>
      </c>
      <c r="D1270" t="s">
        <v>79</v>
      </c>
      <c r="E1270" t="s">
        <v>21</v>
      </c>
      <c r="F1270">
        <v>1</v>
      </c>
      <c r="G1270">
        <v>883.36</v>
      </c>
      <c r="H1270">
        <v>0.11</v>
      </c>
      <c r="I1270" t="s">
        <v>45</v>
      </c>
      <c r="J1270">
        <v>786.19040000000007</v>
      </c>
    </row>
    <row r="1271" spans="1:10" x14ac:dyDescent="0.25">
      <c r="A1271" t="s">
        <v>1868</v>
      </c>
      <c r="B1271" s="6">
        <v>45231</v>
      </c>
      <c r="C1271" t="s">
        <v>89</v>
      </c>
      <c r="D1271" t="s">
        <v>107</v>
      </c>
      <c r="E1271" t="s">
        <v>7</v>
      </c>
      <c r="F1271">
        <v>4</v>
      </c>
      <c r="G1271">
        <v>305.95</v>
      </c>
      <c r="H1271">
        <v>0.08</v>
      </c>
      <c r="I1271" t="s">
        <v>45</v>
      </c>
      <c r="J1271">
        <v>1125.896</v>
      </c>
    </row>
    <row r="1272" spans="1:10" x14ac:dyDescent="0.25">
      <c r="A1272" t="s">
        <v>1869</v>
      </c>
      <c r="B1272" s="6">
        <v>45609</v>
      </c>
      <c r="C1272" t="s">
        <v>382</v>
      </c>
      <c r="D1272" t="s">
        <v>547</v>
      </c>
      <c r="E1272" t="s">
        <v>14</v>
      </c>
      <c r="F1272">
        <v>3</v>
      </c>
      <c r="G1272">
        <v>742.45</v>
      </c>
      <c r="H1272">
        <v>0.23</v>
      </c>
      <c r="I1272" t="s">
        <v>52</v>
      </c>
      <c r="J1272">
        <v>1715.0595000000001</v>
      </c>
    </row>
    <row r="1273" spans="1:10" x14ac:dyDescent="0.25">
      <c r="A1273" t="s">
        <v>1870</v>
      </c>
      <c r="B1273" s="6">
        <v>45392</v>
      </c>
      <c r="C1273" t="s">
        <v>1271</v>
      </c>
      <c r="D1273" t="s">
        <v>293</v>
      </c>
      <c r="E1273" t="s">
        <v>25</v>
      </c>
      <c r="F1273">
        <v>3</v>
      </c>
      <c r="G1273">
        <v>336.1</v>
      </c>
      <c r="H1273">
        <v>0.12</v>
      </c>
      <c r="I1273" t="s">
        <v>52</v>
      </c>
      <c r="J1273">
        <v>887.30400000000009</v>
      </c>
    </row>
    <row r="1274" spans="1:10" x14ac:dyDescent="0.25">
      <c r="A1274" t="s">
        <v>1871</v>
      </c>
      <c r="B1274" s="6">
        <v>45876</v>
      </c>
      <c r="C1274" t="s">
        <v>130</v>
      </c>
      <c r="D1274" t="s">
        <v>161</v>
      </c>
      <c r="E1274" t="s">
        <v>14</v>
      </c>
      <c r="F1274">
        <v>3</v>
      </c>
      <c r="G1274">
        <v>310.36</v>
      </c>
      <c r="H1274">
        <v>0.14000000000000001</v>
      </c>
      <c r="I1274" t="s">
        <v>52</v>
      </c>
      <c r="J1274">
        <v>800.72879999999998</v>
      </c>
    </row>
    <row r="1275" spans="1:10" x14ac:dyDescent="0.25">
      <c r="A1275" t="s">
        <v>1872</v>
      </c>
      <c r="B1275" s="6">
        <v>45772</v>
      </c>
      <c r="C1275" t="s">
        <v>1430</v>
      </c>
      <c r="D1275" t="s">
        <v>119</v>
      </c>
      <c r="E1275" t="s">
        <v>15</v>
      </c>
      <c r="F1275">
        <v>3</v>
      </c>
      <c r="G1275">
        <v>992.81</v>
      </c>
      <c r="H1275">
        <v>0.04</v>
      </c>
      <c r="I1275" t="s">
        <v>45</v>
      </c>
      <c r="J1275">
        <v>2859.2928000000002</v>
      </c>
    </row>
    <row r="1276" spans="1:10" x14ac:dyDescent="0.25">
      <c r="A1276" t="s">
        <v>1873</v>
      </c>
      <c r="B1276" s="6">
        <v>45217</v>
      </c>
      <c r="C1276" t="s">
        <v>664</v>
      </c>
      <c r="D1276" t="s">
        <v>98</v>
      </c>
      <c r="E1276" t="s">
        <v>18</v>
      </c>
      <c r="F1276">
        <v>3</v>
      </c>
      <c r="G1276">
        <v>257.11</v>
      </c>
      <c r="H1276">
        <v>0.26</v>
      </c>
      <c r="I1276" t="s">
        <v>52</v>
      </c>
      <c r="J1276">
        <v>570.78420000000006</v>
      </c>
    </row>
    <row r="1277" spans="1:10" x14ac:dyDescent="0.25">
      <c r="A1277" t="s">
        <v>1874</v>
      </c>
      <c r="B1277" s="6">
        <v>45739</v>
      </c>
      <c r="C1277" t="s">
        <v>679</v>
      </c>
      <c r="D1277" t="s">
        <v>946</v>
      </c>
      <c r="E1277" t="s">
        <v>19</v>
      </c>
      <c r="F1277">
        <v>4</v>
      </c>
      <c r="G1277">
        <v>816.29</v>
      </c>
      <c r="H1277">
        <v>0.24</v>
      </c>
      <c r="I1277" t="s">
        <v>45</v>
      </c>
      <c r="J1277">
        <v>2481.5216</v>
      </c>
    </row>
    <row r="1278" spans="1:10" x14ac:dyDescent="0.25">
      <c r="A1278" t="s">
        <v>1875</v>
      </c>
      <c r="B1278" s="6">
        <v>45272</v>
      </c>
      <c r="C1278" t="s">
        <v>1286</v>
      </c>
      <c r="D1278" t="s">
        <v>98</v>
      </c>
      <c r="E1278" t="s">
        <v>19</v>
      </c>
      <c r="F1278">
        <v>4</v>
      </c>
      <c r="G1278">
        <v>755.82</v>
      </c>
      <c r="H1278">
        <v>0.22</v>
      </c>
      <c r="I1278" t="s">
        <v>52</v>
      </c>
      <c r="J1278">
        <v>2358.1583999999998</v>
      </c>
    </row>
    <row r="1279" spans="1:10" x14ac:dyDescent="0.25">
      <c r="A1279" t="s">
        <v>1876</v>
      </c>
      <c r="B1279" s="6">
        <v>45524</v>
      </c>
      <c r="C1279" t="s">
        <v>1877</v>
      </c>
      <c r="D1279" t="s">
        <v>597</v>
      </c>
      <c r="E1279" t="s">
        <v>21</v>
      </c>
      <c r="F1279">
        <v>1</v>
      </c>
      <c r="G1279">
        <v>449.6</v>
      </c>
      <c r="H1279">
        <v>0.01</v>
      </c>
      <c r="I1279" t="s">
        <v>45</v>
      </c>
      <c r="J1279">
        <v>445.10399999999998</v>
      </c>
    </row>
    <row r="1280" spans="1:10" x14ac:dyDescent="0.25">
      <c r="A1280" t="s">
        <v>1878</v>
      </c>
      <c r="B1280" s="6">
        <v>45481</v>
      </c>
      <c r="C1280" t="s">
        <v>1215</v>
      </c>
      <c r="D1280" t="s">
        <v>338</v>
      </c>
      <c r="E1280" t="s">
        <v>7</v>
      </c>
      <c r="F1280">
        <v>2</v>
      </c>
      <c r="G1280">
        <v>779.29</v>
      </c>
      <c r="H1280">
        <v>0.12</v>
      </c>
      <c r="I1280" t="s">
        <v>52</v>
      </c>
      <c r="J1280">
        <v>1371.5504000000001</v>
      </c>
    </row>
    <row r="1281" spans="1:10" x14ac:dyDescent="0.25">
      <c r="A1281" t="s">
        <v>1879</v>
      </c>
      <c r="B1281" s="6">
        <v>45267</v>
      </c>
      <c r="C1281" t="s">
        <v>69</v>
      </c>
      <c r="D1281" t="s">
        <v>122</v>
      </c>
      <c r="E1281" t="s">
        <v>24</v>
      </c>
      <c r="F1281">
        <v>1</v>
      </c>
      <c r="G1281">
        <v>748.75</v>
      </c>
      <c r="H1281">
        <v>0.1</v>
      </c>
      <c r="I1281" t="s">
        <v>52</v>
      </c>
      <c r="J1281">
        <v>673.875</v>
      </c>
    </row>
    <row r="1282" spans="1:10" x14ac:dyDescent="0.25">
      <c r="A1282" t="s">
        <v>1880</v>
      </c>
      <c r="B1282" s="6">
        <v>45328</v>
      </c>
      <c r="C1282" t="s">
        <v>849</v>
      </c>
      <c r="D1282" t="s">
        <v>184</v>
      </c>
      <c r="E1282" t="s">
        <v>7</v>
      </c>
      <c r="F1282">
        <v>2</v>
      </c>
      <c r="G1282">
        <v>121.67</v>
      </c>
      <c r="H1282">
        <v>0.08</v>
      </c>
      <c r="I1282" t="s">
        <v>52</v>
      </c>
      <c r="J1282">
        <v>223.87280000000001</v>
      </c>
    </row>
    <row r="1283" spans="1:10" x14ac:dyDescent="0.25">
      <c r="A1283" t="s">
        <v>1881</v>
      </c>
      <c r="B1283" s="6">
        <v>45787</v>
      </c>
      <c r="C1283" t="s">
        <v>146</v>
      </c>
      <c r="D1283" t="s">
        <v>48</v>
      </c>
      <c r="E1283" t="s">
        <v>22</v>
      </c>
      <c r="F1283">
        <v>3</v>
      </c>
      <c r="G1283">
        <v>225.14</v>
      </c>
      <c r="H1283">
        <v>0.15</v>
      </c>
      <c r="I1283" t="s">
        <v>52</v>
      </c>
      <c r="J1283">
        <v>574.10699999999997</v>
      </c>
    </row>
    <row r="1284" spans="1:10" x14ac:dyDescent="0.25">
      <c r="A1284" t="s">
        <v>1882</v>
      </c>
      <c r="B1284" s="6">
        <v>45876</v>
      </c>
      <c r="C1284" t="s">
        <v>278</v>
      </c>
      <c r="D1284" t="s">
        <v>161</v>
      </c>
      <c r="E1284" t="s">
        <v>26</v>
      </c>
      <c r="F1284">
        <v>1</v>
      </c>
      <c r="G1284">
        <v>654.17999999999995</v>
      </c>
      <c r="H1284">
        <v>0.19</v>
      </c>
      <c r="I1284" t="s">
        <v>45</v>
      </c>
      <c r="J1284">
        <v>529.88580000000002</v>
      </c>
    </row>
    <row r="1285" spans="1:10" x14ac:dyDescent="0.25">
      <c r="A1285" t="s">
        <v>1883</v>
      </c>
      <c r="B1285" s="6">
        <v>45552</v>
      </c>
      <c r="C1285" t="s">
        <v>223</v>
      </c>
      <c r="D1285" t="s">
        <v>248</v>
      </c>
      <c r="E1285" t="s">
        <v>12</v>
      </c>
      <c r="F1285">
        <v>2</v>
      </c>
      <c r="G1285">
        <v>504.98</v>
      </c>
      <c r="H1285">
        <v>0.08</v>
      </c>
      <c r="I1285" t="s">
        <v>52</v>
      </c>
      <c r="J1285">
        <v>929.16320000000007</v>
      </c>
    </row>
    <row r="1286" spans="1:10" x14ac:dyDescent="0.25">
      <c r="A1286" t="s">
        <v>1884</v>
      </c>
      <c r="B1286" s="6">
        <v>45823</v>
      </c>
      <c r="C1286" t="s">
        <v>250</v>
      </c>
      <c r="D1286" t="s">
        <v>289</v>
      </c>
      <c r="E1286" t="s">
        <v>15</v>
      </c>
      <c r="F1286">
        <v>2</v>
      </c>
      <c r="G1286">
        <v>623.20000000000005</v>
      </c>
      <c r="H1286">
        <v>0.14000000000000001</v>
      </c>
      <c r="I1286" t="s">
        <v>52</v>
      </c>
      <c r="J1286">
        <v>1071.904</v>
      </c>
    </row>
    <row r="1287" spans="1:10" x14ac:dyDescent="0.25">
      <c r="A1287" t="s">
        <v>1885</v>
      </c>
      <c r="B1287" s="6">
        <v>45622</v>
      </c>
      <c r="C1287" t="s">
        <v>288</v>
      </c>
      <c r="D1287" t="s">
        <v>116</v>
      </c>
      <c r="E1287" t="s">
        <v>23</v>
      </c>
      <c r="F1287">
        <v>2</v>
      </c>
      <c r="G1287">
        <v>530.54</v>
      </c>
      <c r="H1287">
        <v>0.28000000000000003</v>
      </c>
      <c r="I1287" t="s">
        <v>52</v>
      </c>
      <c r="J1287">
        <v>763.97759999999994</v>
      </c>
    </row>
    <row r="1288" spans="1:10" x14ac:dyDescent="0.25">
      <c r="A1288" t="s">
        <v>1886</v>
      </c>
      <c r="B1288" s="6">
        <v>45810</v>
      </c>
      <c r="C1288" t="s">
        <v>971</v>
      </c>
      <c r="D1288" t="s">
        <v>597</v>
      </c>
      <c r="E1288" t="s">
        <v>23</v>
      </c>
      <c r="F1288">
        <v>3</v>
      </c>
      <c r="G1288">
        <v>279.45</v>
      </c>
      <c r="H1288">
        <v>0.15</v>
      </c>
      <c r="I1288" t="s">
        <v>52</v>
      </c>
      <c r="J1288">
        <v>712.59749999999985</v>
      </c>
    </row>
    <row r="1289" spans="1:10" x14ac:dyDescent="0.25">
      <c r="A1289" t="s">
        <v>1887</v>
      </c>
      <c r="B1289" s="6">
        <v>45645</v>
      </c>
      <c r="C1289" t="s">
        <v>521</v>
      </c>
      <c r="D1289" t="s">
        <v>110</v>
      </c>
      <c r="E1289" t="s">
        <v>15</v>
      </c>
      <c r="F1289">
        <v>3</v>
      </c>
      <c r="G1289">
        <v>906.99</v>
      </c>
      <c r="H1289">
        <v>0.26</v>
      </c>
      <c r="I1289" t="s">
        <v>52</v>
      </c>
      <c r="J1289">
        <v>2013.5178000000001</v>
      </c>
    </row>
    <row r="1290" spans="1:10" x14ac:dyDescent="0.25">
      <c r="A1290" t="s">
        <v>1888</v>
      </c>
      <c r="B1290" s="6">
        <v>45749</v>
      </c>
      <c r="C1290" t="s">
        <v>169</v>
      </c>
      <c r="D1290" t="s">
        <v>296</v>
      </c>
      <c r="E1290" t="s">
        <v>24</v>
      </c>
      <c r="F1290">
        <v>4</v>
      </c>
      <c r="G1290">
        <v>408.76</v>
      </c>
      <c r="H1290">
        <v>0.12</v>
      </c>
      <c r="I1290" t="s">
        <v>52</v>
      </c>
      <c r="J1290">
        <v>1438.8352</v>
      </c>
    </row>
    <row r="1291" spans="1:10" x14ac:dyDescent="0.25">
      <c r="A1291" t="s">
        <v>1889</v>
      </c>
      <c r="B1291" s="6">
        <v>45537</v>
      </c>
      <c r="C1291" t="s">
        <v>1191</v>
      </c>
      <c r="D1291" t="s">
        <v>87</v>
      </c>
      <c r="E1291" t="s">
        <v>16</v>
      </c>
      <c r="F1291">
        <v>2</v>
      </c>
      <c r="G1291">
        <v>117.34</v>
      </c>
      <c r="H1291">
        <v>0.09</v>
      </c>
      <c r="I1291" t="s">
        <v>45</v>
      </c>
      <c r="J1291">
        <v>213.55879999999999</v>
      </c>
    </row>
    <row r="1292" spans="1:10" x14ac:dyDescent="0.25">
      <c r="A1292" t="s">
        <v>1890</v>
      </c>
      <c r="B1292" s="6">
        <v>45376</v>
      </c>
      <c r="C1292" t="s">
        <v>225</v>
      </c>
      <c r="D1292" t="s">
        <v>251</v>
      </c>
      <c r="E1292" t="s">
        <v>21</v>
      </c>
      <c r="F1292">
        <v>3</v>
      </c>
      <c r="G1292">
        <v>690.27</v>
      </c>
      <c r="H1292">
        <v>7.0000000000000007E-2</v>
      </c>
      <c r="I1292" t="s">
        <v>45</v>
      </c>
      <c r="J1292">
        <v>1925.8533</v>
      </c>
    </row>
    <row r="1293" spans="1:10" x14ac:dyDescent="0.25">
      <c r="A1293" t="s">
        <v>1891</v>
      </c>
      <c r="B1293" s="6">
        <v>45709</v>
      </c>
      <c r="C1293" t="s">
        <v>430</v>
      </c>
      <c r="D1293" t="s">
        <v>411</v>
      </c>
      <c r="E1293" t="s">
        <v>24</v>
      </c>
      <c r="F1293">
        <v>4</v>
      </c>
      <c r="G1293">
        <v>377.18</v>
      </c>
      <c r="H1293">
        <v>0.24</v>
      </c>
      <c r="I1293" t="s">
        <v>45</v>
      </c>
      <c r="J1293">
        <v>1146.6271999999999</v>
      </c>
    </row>
    <row r="1294" spans="1:10" x14ac:dyDescent="0.25">
      <c r="A1294" t="s">
        <v>1892</v>
      </c>
      <c r="B1294" s="6">
        <v>45446</v>
      </c>
      <c r="C1294" t="s">
        <v>1893</v>
      </c>
      <c r="D1294" t="s">
        <v>190</v>
      </c>
      <c r="E1294" t="s">
        <v>7</v>
      </c>
      <c r="F1294">
        <v>1</v>
      </c>
      <c r="G1294">
        <v>70.52</v>
      </c>
      <c r="H1294">
        <v>0.08</v>
      </c>
      <c r="I1294" t="s">
        <v>52</v>
      </c>
      <c r="J1294">
        <v>64.878399999999999</v>
      </c>
    </row>
    <row r="1295" spans="1:10" x14ac:dyDescent="0.25">
      <c r="A1295" t="s">
        <v>1894</v>
      </c>
      <c r="B1295" s="6">
        <v>45330</v>
      </c>
      <c r="C1295" t="s">
        <v>545</v>
      </c>
      <c r="D1295" t="s">
        <v>227</v>
      </c>
      <c r="E1295" t="s">
        <v>16</v>
      </c>
      <c r="F1295">
        <v>1</v>
      </c>
      <c r="G1295">
        <v>40.25</v>
      </c>
      <c r="H1295">
        <v>0.1</v>
      </c>
      <c r="I1295" t="s">
        <v>45</v>
      </c>
      <c r="J1295">
        <v>36.225000000000001</v>
      </c>
    </row>
    <row r="1296" spans="1:10" x14ac:dyDescent="0.25">
      <c r="A1296" t="s">
        <v>1895</v>
      </c>
      <c r="B1296" s="6">
        <v>45388</v>
      </c>
      <c r="C1296" t="s">
        <v>945</v>
      </c>
      <c r="D1296" t="s">
        <v>184</v>
      </c>
      <c r="E1296" t="s">
        <v>18</v>
      </c>
      <c r="F1296">
        <v>3</v>
      </c>
      <c r="G1296">
        <v>539.44000000000005</v>
      </c>
      <c r="H1296">
        <v>0.05</v>
      </c>
      <c r="I1296" t="s">
        <v>52</v>
      </c>
      <c r="J1296">
        <v>1537.404</v>
      </c>
    </row>
    <row r="1297" spans="1:10" x14ac:dyDescent="0.25">
      <c r="A1297" t="s">
        <v>1896</v>
      </c>
      <c r="B1297" s="6">
        <v>45313</v>
      </c>
      <c r="C1297" t="s">
        <v>1313</v>
      </c>
      <c r="D1297" t="s">
        <v>98</v>
      </c>
      <c r="E1297" t="s">
        <v>11</v>
      </c>
      <c r="F1297">
        <v>3</v>
      </c>
      <c r="G1297">
        <v>543.49</v>
      </c>
      <c r="H1297">
        <v>0.05</v>
      </c>
      <c r="I1297" t="s">
        <v>45</v>
      </c>
      <c r="J1297">
        <v>1548.9465</v>
      </c>
    </row>
    <row r="1298" spans="1:10" x14ac:dyDescent="0.25">
      <c r="A1298" t="s">
        <v>1897</v>
      </c>
      <c r="B1298" s="6">
        <v>45221</v>
      </c>
      <c r="C1298" t="s">
        <v>186</v>
      </c>
      <c r="D1298" t="s">
        <v>481</v>
      </c>
      <c r="E1298" t="s">
        <v>13</v>
      </c>
      <c r="F1298">
        <v>4</v>
      </c>
      <c r="G1298">
        <v>547.21</v>
      </c>
      <c r="H1298">
        <v>0.1</v>
      </c>
      <c r="I1298" t="s">
        <v>52</v>
      </c>
      <c r="J1298">
        <v>1969.9559999999999</v>
      </c>
    </row>
    <row r="1299" spans="1:10" x14ac:dyDescent="0.25">
      <c r="A1299" t="s">
        <v>1898</v>
      </c>
      <c r="B1299" s="6">
        <v>45619</v>
      </c>
      <c r="C1299" t="s">
        <v>748</v>
      </c>
      <c r="D1299" t="s">
        <v>90</v>
      </c>
      <c r="E1299" t="s">
        <v>8</v>
      </c>
      <c r="F1299">
        <v>2</v>
      </c>
      <c r="G1299">
        <v>892.46</v>
      </c>
      <c r="H1299">
        <v>7.0000000000000007E-2</v>
      </c>
      <c r="I1299" t="s">
        <v>45</v>
      </c>
      <c r="J1299">
        <v>1659.9756</v>
      </c>
    </row>
    <row r="1300" spans="1:10" x14ac:dyDescent="0.25">
      <c r="A1300" t="s">
        <v>1899</v>
      </c>
      <c r="B1300" s="6">
        <v>45286</v>
      </c>
      <c r="C1300" t="s">
        <v>1260</v>
      </c>
      <c r="D1300" t="s">
        <v>155</v>
      </c>
      <c r="E1300" t="s">
        <v>15</v>
      </c>
      <c r="F1300">
        <v>2</v>
      </c>
      <c r="G1300">
        <v>853.41</v>
      </c>
      <c r="H1300">
        <v>0.25</v>
      </c>
      <c r="I1300" t="s">
        <v>41</v>
      </c>
      <c r="J1300">
        <v>1280.115</v>
      </c>
    </row>
    <row r="1301" spans="1:10" x14ac:dyDescent="0.25">
      <c r="A1301" t="s">
        <v>1900</v>
      </c>
      <c r="B1301" s="6">
        <v>45451</v>
      </c>
      <c r="C1301" t="s">
        <v>1346</v>
      </c>
      <c r="D1301" t="s">
        <v>389</v>
      </c>
      <c r="E1301" t="s">
        <v>14</v>
      </c>
      <c r="F1301">
        <v>1</v>
      </c>
      <c r="G1301">
        <v>162.13999999999999</v>
      </c>
      <c r="H1301">
        <v>7.0000000000000007E-2</v>
      </c>
      <c r="I1301" t="s">
        <v>45</v>
      </c>
      <c r="J1301">
        <v>150.7902</v>
      </c>
    </row>
    <row r="1302" spans="1:10" x14ac:dyDescent="0.25">
      <c r="A1302" t="s">
        <v>1901</v>
      </c>
      <c r="B1302" s="6">
        <v>45478</v>
      </c>
      <c r="C1302" t="s">
        <v>1075</v>
      </c>
      <c r="D1302" t="s">
        <v>1078</v>
      </c>
      <c r="E1302" t="s">
        <v>23</v>
      </c>
      <c r="F1302">
        <v>1</v>
      </c>
      <c r="G1302">
        <v>893.14</v>
      </c>
      <c r="H1302">
        <v>0.09</v>
      </c>
      <c r="I1302" t="s">
        <v>41</v>
      </c>
      <c r="J1302">
        <v>812.75739999999996</v>
      </c>
    </row>
    <row r="1303" spans="1:10" x14ac:dyDescent="0.25">
      <c r="A1303" t="s">
        <v>1902</v>
      </c>
      <c r="B1303" s="6">
        <v>45528</v>
      </c>
      <c r="C1303" t="s">
        <v>594</v>
      </c>
      <c r="D1303" t="s">
        <v>82</v>
      </c>
      <c r="E1303" t="s">
        <v>15</v>
      </c>
      <c r="F1303">
        <v>4</v>
      </c>
      <c r="G1303">
        <v>349.07</v>
      </c>
      <c r="H1303">
        <v>0.28000000000000003</v>
      </c>
      <c r="I1303" t="s">
        <v>41</v>
      </c>
      <c r="J1303">
        <v>1005.3216</v>
      </c>
    </row>
    <row r="1304" spans="1:10" x14ac:dyDescent="0.25">
      <c r="A1304" t="s">
        <v>1903</v>
      </c>
      <c r="B1304" s="6">
        <v>45418</v>
      </c>
      <c r="C1304" t="s">
        <v>1385</v>
      </c>
      <c r="D1304" t="s">
        <v>468</v>
      </c>
      <c r="E1304" t="s">
        <v>20</v>
      </c>
      <c r="F1304">
        <v>1</v>
      </c>
      <c r="G1304">
        <v>747.9</v>
      </c>
      <c r="H1304">
        <v>0.21</v>
      </c>
      <c r="I1304" t="s">
        <v>52</v>
      </c>
      <c r="J1304">
        <v>590.84100000000001</v>
      </c>
    </row>
    <row r="1305" spans="1:10" x14ac:dyDescent="0.25">
      <c r="A1305" t="s">
        <v>1904</v>
      </c>
      <c r="B1305" s="6">
        <v>45478</v>
      </c>
      <c r="C1305" t="s">
        <v>559</v>
      </c>
      <c r="D1305" t="s">
        <v>468</v>
      </c>
      <c r="E1305" t="s">
        <v>13</v>
      </c>
      <c r="F1305">
        <v>3</v>
      </c>
      <c r="G1305">
        <v>438.92</v>
      </c>
      <c r="H1305">
        <v>0.21</v>
      </c>
      <c r="I1305" t="s">
        <v>41</v>
      </c>
      <c r="J1305">
        <v>1040.2403999999999</v>
      </c>
    </row>
    <row r="1306" spans="1:10" x14ac:dyDescent="0.25">
      <c r="A1306" t="s">
        <v>1905</v>
      </c>
      <c r="B1306" s="6">
        <v>45232</v>
      </c>
      <c r="C1306" t="s">
        <v>1020</v>
      </c>
      <c r="D1306" t="s">
        <v>122</v>
      </c>
      <c r="E1306" t="s">
        <v>11</v>
      </c>
      <c r="F1306">
        <v>4</v>
      </c>
      <c r="G1306">
        <v>665.38</v>
      </c>
      <c r="H1306">
        <v>0.18</v>
      </c>
      <c r="I1306" t="s">
        <v>41</v>
      </c>
      <c r="J1306">
        <v>2182.4463999999998</v>
      </c>
    </row>
    <row r="1307" spans="1:10" x14ac:dyDescent="0.25">
      <c r="A1307" t="s">
        <v>1906</v>
      </c>
      <c r="B1307" s="6">
        <v>45616</v>
      </c>
      <c r="C1307" t="s">
        <v>1877</v>
      </c>
      <c r="D1307" t="s">
        <v>98</v>
      </c>
      <c r="E1307" t="s">
        <v>25</v>
      </c>
      <c r="F1307">
        <v>1</v>
      </c>
      <c r="G1307">
        <v>146.49</v>
      </c>
      <c r="H1307">
        <v>0.28000000000000003</v>
      </c>
      <c r="I1307" t="s">
        <v>41</v>
      </c>
      <c r="J1307">
        <v>105.47280000000001</v>
      </c>
    </row>
    <row r="1308" spans="1:10" x14ac:dyDescent="0.25">
      <c r="A1308" t="s">
        <v>1907</v>
      </c>
      <c r="B1308" s="6">
        <v>45774</v>
      </c>
      <c r="C1308" t="s">
        <v>1218</v>
      </c>
      <c r="D1308" t="s">
        <v>227</v>
      </c>
      <c r="E1308" t="s">
        <v>22</v>
      </c>
      <c r="F1308">
        <v>2</v>
      </c>
      <c r="G1308">
        <v>235.39</v>
      </c>
      <c r="H1308">
        <v>0.27</v>
      </c>
      <c r="I1308" t="s">
        <v>52</v>
      </c>
      <c r="J1308">
        <v>343.6694</v>
      </c>
    </row>
    <row r="1309" spans="1:10" x14ac:dyDescent="0.25">
      <c r="A1309" t="s">
        <v>1908</v>
      </c>
      <c r="B1309" s="6">
        <v>45651</v>
      </c>
      <c r="C1309" t="s">
        <v>128</v>
      </c>
      <c r="D1309" t="s">
        <v>532</v>
      </c>
      <c r="E1309" t="s">
        <v>12</v>
      </c>
      <c r="F1309">
        <v>3</v>
      </c>
      <c r="G1309">
        <v>38.07</v>
      </c>
      <c r="H1309">
        <v>0.09</v>
      </c>
      <c r="I1309" t="s">
        <v>45</v>
      </c>
      <c r="J1309">
        <v>103.9311</v>
      </c>
    </row>
    <row r="1310" spans="1:10" x14ac:dyDescent="0.25">
      <c r="A1310" t="s">
        <v>1909</v>
      </c>
      <c r="B1310" s="6">
        <v>45902</v>
      </c>
      <c r="C1310" t="s">
        <v>253</v>
      </c>
      <c r="D1310" t="s">
        <v>82</v>
      </c>
      <c r="E1310" t="s">
        <v>11</v>
      </c>
      <c r="F1310">
        <v>2</v>
      </c>
      <c r="G1310">
        <v>511.7</v>
      </c>
      <c r="H1310">
        <v>0.12</v>
      </c>
      <c r="I1310" t="s">
        <v>52</v>
      </c>
      <c r="J1310">
        <v>900.59199999999998</v>
      </c>
    </row>
    <row r="1311" spans="1:10" x14ac:dyDescent="0.25">
      <c r="A1311" t="s">
        <v>1910</v>
      </c>
      <c r="B1311" s="6">
        <v>45401</v>
      </c>
      <c r="C1311" t="s">
        <v>994</v>
      </c>
      <c r="D1311" t="s">
        <v>134</v>
      </c>
      <c r="E1311" t="s">
        <v>15</v>
      </c>
      <c r="F1311">
        <v>4</v>
      </c>
      <c r="G1311">
        <v>488.72</v>
      </c>
      <c r="H1311">
        <v>0.23</v>
      </c>
      <c r="I1311" t="s">
        <v>45</v>
      </c>
      <c r="J1311">
        <v>1505.2575999999999</v>
      </c>
    </row>
    <row r="1312" spans="1:10" x14ac:dyDescent="0.25">
      <c r="A1312" t="s">
        <v>1911</v>
      </c>
      <c r="B1312" s="6">
        <v>45717</v>
      </c>
      <c r="C1312" t="s">
        <v>827</v>
      </c>
      <c r="D1312" t="s">
        <v>281</v>
      </c>
      <c r="E1312" t="s">
        <v>19</v>
      </c>
      <c r="F1312">
        <v>2</v>
      </c>
      <c r="G1312">
        <v>520.45000000000005</v>
      </c>
      <c r="H1312">
        <v>0.11</v>
      </c>
      <c r="I1312" t="s">
        <v>52</v>
      </c>
      <c r="J1312">
        <v>926.40100000000007</v>
      </c>
    </row>
    <row r="1313" spans="1:10" x14ac:dyDescent="0.25">
      <c r="A1313" t="s">
        <v>1912</v>
      </c>
      <c r="B1313" s="6">
        <v>45376</v>
      </c>
      <c r="C1313" t="s">
        <v>1737</v>
      </c>
      <c r="D1313" t="s">
        <v>357</v>
      </c>
      <c r="E1313" t="s">
        <v>12</v>
      </c>
      <c r="F1313">
        <v>1</v>
      </c>
      <c r="G1313">
        <v>340.9</v>
      </c>
      <c r="H1313">
        <v>0.28999999999999998</v>
      </c>
      <c r="I1313" t="s">
        <v>41</v>
      </c>
      <c r="J1313">
        <v>242.03899999999999</v>
      </c>
    </row>
    <row r="1314" spans="1:10" x14ac:dyDescent="0.25">
      <c r="A1314" t="s">
        <v>1913</v>
      </c>
      <c r="B1314" s="6">
        <v>45576</v>
      </c>
      <c r="C1314" t="s">
        <v>50</v>
      </c>
      <c r="D1314" t="s">
        <v>203</v>
      </c>
      <c r="E1314" t="s">
        <v>15</v>
      </c>
      <c r="F1314">
        <v>3</v>
      </c>
      <c r="G1314">
        <v>653.59</v>
      </c>
      <c r="H1314">
        <v>0.17</v>
      </c>
      <c r="I1314" t="s">
        <v>52</v>
      </c>
      <c r="J1314">
        <v>1627.4391000000001</v>
      </c>
    </row>
    <row r="1315" spans="1:10" x14ac:dyDescent="0.25">
      <c r="A1315" t="s">
        <v>1914</v>
      </c>
      <c r="B1315" s="6">
        <v>45906</v>
      </c>
      <c r="C1315" t="s">
        <v>1915</v>
      </c>
      <c r="D1315" t="s">
        <v>155</v>
      </c>
      <c r="E1315" t="s">
        <v>25</v>
      </c>
      <c r="F1315">
        <v>1</v>
      </c>
      <c r="G1315">
        <v>179.77</v>
      </c>
      <c r="H1315">
        <v>0.23</v>
      </c>
      <c r="I1315" t="s">
        <v>52</v>
      </c>
      <c r="J1315">
        <v>138.4229</v>
      </c>
    </row>
    <row r="1316" spans="1:10" x14ac:dyDescent="0.25">
      <c r="A1316" t="s">
        <v>1916</v>
      </c>
      <c r="B1316" s="6">
        <v>45523</v>
      </c>
      <c r="C1316" t="s">
        <v>172</v>
      </c>
      <c r="D1316" t="s">
        <v>597</v>
      </c>
      <c r="E1316" t="s">
        <v>16</v>
      </c>
      <c r="F1316">
        <v>2</v>
      </c>
      <c r="G1316">
        <v>943.8</v>
      </c>
      <c r="H1316">
        <v>0.06</v>
      </c>
      <c r="I1316" t="s">
        <v>41</v>
      </c>
      <c r="J1316">
        <v>1774.3440000000001</v>
      </c>
    </row>
    <row r="1317" spans="1:10" x14ac:dyDescent="0.25">
      <c r="A1317" t="s">
        <v>1917</v>
      </c>
      <c r="B1317" s="6">
        <v>45234</v>
      </c>
      <c r="C1317" t="s">
        <v>39</v>
      </c>
      <c r="D1317" t="s">
        <v>248</v>
      </c>
      <c r="E1317" t="s">
        <v>22</v>
      </c>
      <c r="F1317">
        <v>2</v>
      </c>
      <c r="G1317">
        <v>985</v>
      </c>
      <c r="H1317">
        <v>0.25</v>
      </c>
      <c r="I1317" t="s">
        <v>41</v>
      </c>
      <c r="J1317">
        <v>1477.5</v>
      </c>
    </row>
    <row r="1318" spans="1:10" x14ac:dyDescent="0.25">
      <c r="A1318" t="s">
        <v>1918</v>
      </c>
      <c r="B1318" s="6">
        <v>45405</v>
      </c>
      <c r="C1318" t="s">
        <v>439</v>
      </c>
      <c r="D1318" t="s">
        <v>79</v>
      </c>
      <c r="E1318" t="s">
        <v>17</v>
      </c>
      <c r="F1318">
        <v>4</v>
      </c>
      <c r="G1318">
        <v>216.81</v>
      </c>
      <c r="H1318">
        <v>0.28999999999999998</v>
      </c>
      <c r="I1318" t="s">
        <v>41</v>
      </c>
      <c r="J1318">
        <v>615.74040000000002</v>
      </c>
    </row>
    <row r="1319" spans="1:10" x14ac:dyDescent="0.25">
      <c r="A1319" t="s">
        <v>1919</v>
      </c>
      <c r="B1319" s="6">
        <v>45223</v>
      </c>
      <c r="C1319" t="s">
        <v>1117</v>
      </c>
      <c r="D1319" t="s">
        <v>607</v>
      </c>
      <c r="E1319" t="s">
        <v>9</v>
      </c>
      <c r="F1319">
        <v>4</v>
      </c>
      <c r="G1319">
        <v>950.21</v>
      </c>
      <c r="H1319">
        <v>0.27</v>
      </c>
      <c r="I1319" t="s">
        <v>52</v>
      </c>
      <c r="J1319">
        <v>2774.6131999999998</v>
      </c>
    </row>
    <row r="1320" spans="1:10" x14ac:dyDescent="0.25">
      <c r="A1320" t="s">
        <v>1920</v>
      </c>
      <c r="B1320" s="6">
        <v>45838</v>
      </c>
      <c r="C1320" t="s">
        <v>434</v>
      </c>
      <c r="D1320" t="s">
        <v>357</v>
      </c>
      <c r="E1320" t="s">
        <v>14</v>
      </c>
      <c r="F1320">
        <v>2</v>
      </c>
      <c r="G1320">
        <v>271.39999999999998</v>
      </c>
      <c r="H1320">
        <v>0.17</v>
      </c>
      <c r="I1320" t="s">
        <v>45</v>
      </c>
      <c r="J1320">
        <v>450.52399999999989</v>
      </c>
    </row>
    <row r="1321" spans="1:10" x14ac:dyDescent="0.25">
      <c r="A1321" t="s">
        <v>1921</v>
      </c>
      <c r="B1321" s="6">
        <v>45883</v>
      </c>
      <c r="C1321" t="s">
        <v>225</v>
      </c>
      <c r="D1321" t="s">
        <v>76</v>
      </c>
      <c r="E1321" t="s">
        <v>15</v>
      </c>
      <c r="F1321">
        <v>4</v>
      </c>
      <c r="G1321">
        <v>708.19</v>
      </c>
      <c r="H1321">
        <v>0.1</v>
      </c>
      <c r="I1321" t="s">
        <v>45</v>
      </c>
      <c r="J1321">
        <v>2549.4839999999999</v>
      </c>
    </row>
    <row r="1322" spans="1:10" x14ac:dyDescent="0.25">
      <c r="A1322" t="s">
        <v>1922</v>
      </c>
      <c r="B1322" s="6">
        <v>45788</v>
      </c>
      <c r="C1322" t="s">
        <v>1549</v>
      </c>
      <c r="D1322" t="s">
        <v>289</v>
      </c>
      <c r="E1322" t="s">
        <v>10</v>
      </c>
      <c r="F1322">
        <v>3</v>
      </c>
      <c r="G1322">
        <v>477.05</v>
      </c>
      <c r="H1322">
        <v>0.05</v>
      </c>
      <c r="I1322" t="s">
        <v>45</v>
      </c>
      <c r="J1322">
        <v>1359.5925</v>
      </c>
    </row>
    <row r="1323" spans="1:10" x14ac:dyDescent="0.25">
      <c r="A1323" t="s">
        <v>1923</v>
      </c>
      <c r="B1323" s="6">
        <v>45383</v>
      </c>
      <c r="C1323" t="s">
        <v>405</v>
      </c>
      <c r="D1323" t="s">
        <v>44</v>
      </c>
      <c r="E1323" t="s">
        <v>16</v>
      </c>
      <c r="F1323">
        <v>3</v>
      </c>
      <c r="G1323">
        <v>627.29</v>
      </c>
      <c r="H1323">
        <v>0.27</v>
      </c>
      <c r="I1323" t="s">
        <v>52</v>
      </c>
      <c r="J1323">
        <v>1373.7651000000001</v>
      </c>
    </row>
    <row r="1324" spans="1:10" x14ac:dyDescent="0.25">
      <c r="A1324" t="s">
        <v>1924</v>
      </c>
      <c r="B1324" s="6">
        <v>45335</v>
      </c>
      <c r="C1324" t="s">
        <v>685</v>
      </c>
      <c r="D1324" t="s">
        <v>152</v>
      </c>
      <c r="E1324" t="s">
        <v>18</v>
      </c>
      <c r="F1324">
        <v>3</v>
      </c>
      <c r="G1324">
        <v>206.84</v>
      </c>
      <c r="H1324">
        <v>0.19</v>
      </c>
      <c r="I1324" t="s">
        <v>45</v>
      </c>
      <c r="J1324">
        <v>502.62119999999999</v>
      </c>
    </row>
    <row r="1325" spans="1:10" x14ac:dyDescent="0.25">
      <c r="A1325" t="s">
        <v>1925</v>
      </c>
      <c r="B1325" s="6">
        <v>45304</v>
      </c>
      <c r="C1325" t="s">
        <v>712</v>
      </c>
      <c r="D1325" t="s">
        <v>173</v>
      </c>
      <c r="E1325" t="s">
        <v>8</v>
      </c>
      <c r="F1325">
        <v>4</v>
      </c>
      <c r="G1325">
        <v>629.04999999999995</v>
      </c>
      <c r="H1325">
        <v>0.26</v>
      </c>
      <c r="I1325" t="s">
        <v>41</v>
      </c>
      <c r="J1325">
        <v>1861.9880000000001</v>
      </c>
    </row>
    <row r="1326" spans="1:10" x14ac:dyDescent="0.25">
      <c r="A1326" t="s">
        <v>1926</v>
      </c>
      <c r="B1326" s="6">
        <v>45543</v>
      </c>
      <c r="C1326" t="s">
        <v>701</v>
      </c>
      <c r="D1326" t="s">
        <v>44</v>
      </c>
      <c r="E1326" t="s">
        <v>24</v>
      </c>
      <c r="F1326">
        <v>4</v>
      </c>
      <c r="G1326">
        <v>529.04</v>
      </c>
      <c r="H1326">
        <v>0.1</v>
      </c>
      <c r="I1326" t="s">
        <v>45</v>
      </c>
      <c r="J1326">
        <v>1904.5440000000001</v>
      </c>
    </row>
    <row r="1327" spans="1:10" x14ac:dyDescent="0.25">
      <c r="A1327" t="s">
        <v>1927</v>
      </c>
      <c r="B1327" s="6">
        <v>45326</v>
      </c>
      <c r="C1327" t="s">
        <v>367</v>
      </c>
      <c r="D1327" t="s">
        <v>173</v>
      </c>
      <c r="E1327" t="s">
        <v>24</v>
      </c>
      <c r="F1327">
        <v>1</v>
      </c>
      <c r="G1327">
        <v>350.67</v>
      </c>
      <c r="H1327">
        <v>0.22</v>
      </c>
      <c r="I1327" t="s">
        <v>45</v>
      </c>
      <c r="J1327">
        <v>273.52260000000001</v>
      </c>
    </row>
    <row r="1328" spans="1:10" x14ac:dyDescent="0.25">
      <c r="A1328" t="s">
        <v>1928</v>
      </c>
      <c r="B1328" s="6">
        <v>45498</v>
      </c>
      <c r="C1328" t="s">
        <v>508</v>
      </c>
      <c r="D1328" t="s">
        <v>946</v>
      </c>
      <c r="E1328" t="s">
        <v>8</v>
      </c>
      <c r="F1328">
        <v>1</v>
      </c>
      <c r="G1328">
        <v>128.93</v>
      </c>
      <c r="H1328">
        <v>0.26</v>
      </c>
      <c r="I1328" t="s">
        <v>41</v>
      </c>
      <c r="J1328">
        <v>95.408200000000008</v>
      </c>
    </row>
    <row r="1329" spans="1:10" x14ac:dyDescent="0.25">
      <c r="A1329" t="s">
        <v>1929</v>
      </c>
      <c r="B1329" s="6">
        <v>45544</v>
      </c>
      <c r="C1329" t="s">
        <v>844</v>
      </c>
      <c r="D1329" t="s">
        <v>273</v>
      </c>
      <c r="E1329" t="s">
        <v>22</v>
      </c>
      <c r="F1329">
        <v>2</v>
      </c>
      <c r="G1329">
        <v>384.92</v>
      </c>
      <c r="H1329">
        <v>0.09</v>
      </c>
      <c r="I1329" t="s">
        <v>41</v>
      </c>
      <c r="J1329">
        <v>700.5544000000001</v>
      </c>
    </row>
    <row r="1330" spans="1:10" x14ac:dyDescent="0.25">
      <c r="A1330" t="s">
        <v>1930</v>
      </c>
      <c r="B1330" s="6">
        <v>45268</v>
      </c>
      <c r="C1330" t="s">
        <v>475</v>
      </c>
      <c r="D1330" t="s">
        <v>116</v>
      </c>
      <c r="E1330" t="s">
        <v>15</v>
      </c>
      <c r="F1330">
        <v>3</v>
      </c>
      <c r="G1330">
        <v>120.77</v>
      </c>
      <c r="H1330">
        <v>0.28999999999999998</v>
      </c>
      <c r="I1330" t="s">
        <v>45</v>
      </c>
      <c r="J1330">
        <v>257.24009999999998</v>
      </c>
    </row>
    <row r="1331" spans="1:10" x14ac:dyDescent="0.25">
      <c r="A1331" t="s">
        <v>1931</v>
      </c>
      <c r="B1331" s="6">
        <v>45824</v>
      </c>
      <c r="C1331" t="s">
        <v>726</v>
      </c>
      <c r="D1331" t="s">
        <v>51</v>
      </c>
      <c r="E1331" t="s">
        <v>24</v>
      </c>
      <c r="F1331">
        <v>4</v>
      </c>
      <c r="G1331">
        <v>661.39</v>
      </c>
      <c r="H1331">
        <v>7.0000000000000007E-2</v>
      </c>
      <c r="I1331" t="s">
        <v>41</v>
      </c>
      <c r="J1331">
        <v>2460.3708000000001</v>
      </c>
    </row>
    <row r="1332" spans="1:10" x14ac:dyDescent="0.25">
      <c r="A1332" t="s">
        <v>1932</v>
      </c>
      <c r="B1332" s="6">
        <v>45261</v>
      </c>
      <c r="C1332" t="s">
        <v>578</v>
      </c>
      <c r="D1332" t="s">
        <v>496</v>
      </c>
      <c r="E1332" t="s">
        <v>9</v>
      </c>
      <c r="F1332">
        <v>1</v>
      </c>
      <c r="G1332">
        <v>195.24</v>
      </c>
      <c r="H1332">
        <v>0.27</v>
      </c>
      <c r="I1332" t="s">
        <v>45</v>
      </c>
      <c r="J1332">
        <v>142.52520000000001</v>
      </c>
    </row>
    <row r="1333" spans="1:10" x14ac:dyDescent="0.25">
      <c r="A1333" t="s">
        <v>1933</v>
      </c>
      <c r="B1333" s="6">
        <v>45233</v>
      </c>
      <c r="C1333" t="s">
        <v>1565</v>
      </c>
      <c r="D1333" t="s">
        <v>444</v>
      </c>
      <c r="E1333" t="s">
        <v>25</v>
      </c>
      <c r="F1333">
        <v>2</v>
      </c>
      <c r="G1333">
        <v>177.4</v>
      </c>
      <c r="H1333">
        <v>0.19</v>
      </c>
      <c r="I1333" t="s">
        <v>45</v>
      </c>
      <c r="J1333">
        <v>287.38799999999998</v>
      </c>
    </row>
    <row r="1334" spans="1:10" x14ac:dyDescent="0.25">
      <c r="A1334" t="s">
        <v>1934</v>
      </c>
      <c r="B1334" s="6">
        <v>45673</v>
      </c>
      <c r="C1334" t="s">
        <v>1027</v>
      </c>
      <c r="D1334" t="s">
        <v>119</v>
      </c>
      <c r="E1334" t="s">
        <v>18</v>
      </c>
      <c r="F1334">
        <v>4</v>
      </c>
      <c r="G1334">
        <v>862.67</v>
      </c>
      <c r="H1334">
        <v>0.2</v>
      </c>
      <c r="I1334" t="s">
        <v>45</v>
      </c>
      <c r="J1334">
        <v>2760.5439999999999</v>
      </c>
    </row>
    <row r="1335" spans="1:10" x14ac:dyDescent="0.25">
      <c r="A1335" t="s">
        <v>1935</v>
      </c>
      <c r="B1335" s="6">
        <v>45565</v>
      </c>
      <c r="C1335" t="s">
        <v>1549</v>
      </c>
      <c r="D1335" t="s">
        <v>254</v>
      </c>
      <c r="E1335" t="s">
        <v>13</v>
      </c>
      <c r="F1335">
        <v>1</v>
      </c>
      <c r="G1335">
        <v>55.04</v>
      </c>
      <c r="H1335">
        <v>0.01</v>
      </c>
      <c r="I1335" t="s">
        <v>52</v>
      </c>
      <c r="J1335">
        <v>54.489600000000003</v>
      </c>
    </row>
    <row r="1336" spans="1:10" x14ac:dyDescent="0.25">
      <c r="A1336" t="s">
        <v>1936</v>
      </c>
      <c r="B1336" s="6">
        <v>45646</v>
      </c>
      <c r="C1336" t="s">
        <v>543</v>
      </c>
      <c r="D1336" t="s">
        <v>230</v>
      </c>
      <c r="E1336" t="s">
        <v>7</v>
      </c>
      <c r="F1336">
        <v>2</v>
      </c>
      <c r="G1336">
        <v>905.47</v>
      </c>
      <c r="H1336">
        <v>0.2</v>
      </c>
      <c r="I1336" t="s">
        <v>52</v>
      </c>
      <c r="J1336">
        <v>1448.752</v>
      </c>
    </row>
    <row r="1337" spans="1:10" x14ac:dyDescent="0.25">
      <c r="A1337" t="s">
        <v>1937</v>
      </c>
      <c r="B1337" s="6">
        <v>45539</v>
      </c>
      <c r="C1337" t="s">
        <v>1054</v>
      </c>
      <c r="D1337" t="s">
        <v>464</v>
      </c>
      <c r="E1337" t="s">
        <v>20</v>
      </c>
      <c r="F1337">
        <v>3</v>
      </c>
      <c r="G1337">
        <v>217.13</v>
      </c>
      <c r="H1337">
        <v>0.28000000000000003</v>
      </c>
      <c r="I1337" t="s">
        <v>41</v>
      </c>
      <c r="J1337">
        <v>469.00080000000003</v>
      </c>
    </row>
    <row r="1338" spans="1:10" x14ac:dyDescent="0.25">
      <c r="A1338" t="s">
        <v>1938</v>
      </c>
      <c r="B1338" s="6">
        <v>45936</v>
      </c>
      <c r="C1338" t="s">
        <v>1037</v>
      </c>
      <c r="D1338" t="s">
        <v>134</v>
      </c>
      <c r="E1338" t="s">
        <v>7</v>
      </c>
      <c r="F1338">
        <v>3</v>
      </c>
      <c r="G1338">
        <v>580.45000000000005</v>
      </c>
      <c r="H1338">
        <v>0</v>
      </c>
      <c r="I1338" t="s">
        <v>45</v>
      </c>
      <c r="J1338">
        <v>1741.35</v>
      </c>
    </row>
    <row r="1339" spans="1:10" x14ac:dyDescent="0.25">
      <c r="A1339" t="s">
        <v>1939</v>
      </c>
      <c r="B1339" s="6">
        <v>45854</v>
      </c>
      <c r="C1339" t="s">
        <v>594</v>
      </c>
      <c r="D1339" t="s">
        <v>471</v>
      </c>
      <c r="E1339" t="s">
        <v>24</v>
      </c>
      <c r="F1339">
        <v>2</v>
      </c>
      <c r="G1339">
        <v>892.88</v>
      </c>
      <c r="H1339">
        <v>0.17</v>
      </c>
      <c r="I1339" t="s">
        <v>45</v>
      </c>
      <c r="J1339">
        <v>1482.1808000000001</v>
      </c>
    </row>
    <row r="1340" spans="1:10" x14ac:dyDescent="0.25">
      <c r="A1340" t="s">
        <v>1940</v>
      </c>
      <c r="B1340" s="6">
        <v>45936</v>
      </c>
      <c r="C1340" t="s">
        <v>473</v>
      </c>
      <c r="D1340" t="s">
        <v>190</v>
      </c>
      <c r="E1340" t="s">
        <v>25</v>
      </c>
      <c r="F1340">
        <v>2</v>
      </c>
      <c r="G1340">
        <v>356.28</v>
      </c>
      <c r="H1340">
        <v>0.11</v>
      </c>
      <c r="I1340" t="s">
        <v>52</v>
      </c>
      <c r="J1340">
        <v>634.17840000000001</v>
      </c>
    </row>
    <row r="1341" spans="1:10" x14ac:dyDescent="0.25">
      <c r="A1341" t="s">
        <v>1941</v>
      </c>
      <c r="B1341" s="6">
        <v>45921</v>
      </c>
      <c r="C1341" t="s">
        <v>917</v>
      </c>
      <c r="D1341" t="s">
        <v>296</v>
      </c>
      <c r="E1341" t="s">
        <v>9</v>
      </c>
      <c r="F1341">
        <v>4</v>
      </c>
      <c r="G1341">
        <v>806.99</v>
      </c>
      <c r="H1341">
        <v>0.06</v>
      </c>
      <c r="I1341" t="s">
        <v>41</v>
      </c>
      <c r="J1341">
        <v>3034.2824000000001</v>
      </c>
    </row>
    <row r="1342" spans="1:10" x14ac:dyDescent="0.25">
      <c r="A1342" t="s">
        <v>1942</v>
      </c>
      <c r="B1342" s="6">
        <v>45855</v>
      </c>
      <c r="C1342" t="s">
        <v>1943</v>
      </c>
      <c r="D1342" t="s">
        <v>187</v>
      </c>
      <c r="E1342" t="s">
        <v>8</v>
      </c>
      <c r="F1342">
        <v>3</v>
      </c>
      <c r="G1342">
        <v>684.22</v>
      </c>
      <c r="H1342">
        <v>0.09</v>
      </c>
      <c r="I1342" t="s">
        <v>41</v>
      </c>
      <c r="J1342">
        <v>1867.9205999999999</v>
      </c>
    </row>
    <row r="1343" spans="1:10" x14ac:dyDescent="0.25">
      <c r="A1343" t="s">
        <v>1944</v>
      </c>
      <c r="B1343" s="6">
        <v>45837</v>
      </c>
      <c r="C1343" t="s">
        <v>81</v>
      </c>
      <c r="D1343" t="s">
        <v>207</v>
      </c>
      <c r="E1343" t="s">
        <v>14</v>
      </c>
      <c r="F1343">
        <v>4</v>
      </c>
      <c r="G1343">
        <v>763.34</v>
      </c>
      <c r="H1343">
        <v>7.0000000000000007E-2</v>
      </c>
      <c r="I1343" t="s">
        <v>45</v>
      </c>
      <c r="J1343">
        <v>2839.6248000000001</v>
      </c>
    </row>
    <row r="1344" spans="1:10" x14ac:dyDescent="0.25">
      <c r="A1344" t="s">
        <v>1945</v>
      </c>
      <c r="B1344" s="6">
        <v>45738</v>
      </c>
      <c r="C1344" t="s">
        <v>1713</v>
      </c>
      <c r="D1344" t="s">
        <v>281</v>
      </c>
      <c r="E1344" t="s">
        <v>10</v>
      </c>
      <c r="F1344">
        <v>3</v>
      </c>
      <c r="G1344">
        <v>721.94</v>
      </c>
      <c r="H1344">
        <v>0.26</v>
      </c>
      <c r="I1344" t="s">
        <v>41</v>
      </c>
      <c r="J1344">
        <v>1602.7067999999999</v>
      </c>
    </row>
    <row r="1345" spans="1:10" x14ac:dyDescent="0.25">
      <c r="A1345" t="s">
        <v>1946</v>
      </c>
      <c r="B1345" s="6">
        <v>45323</v>
      </c>
      <c r="C1345" t="s">
        <v>271</v>
      </c>
      <c r="D1345" t="s">
        <v>40</v>
      </c>
      <c r="E1345" t="s">
        <v>8</v>
      </c>
      <c r="F1345">
        <v>3</v>
      </c>
      <c r="G1345">
        <v>760.38</v>
      </c>
      <c r="H1345">
        <v>0</v>
      </c>
      <c r="I1345" t="s">
        <v>52</v>
      </c>
      <c r="J1345">
        <v>2281.14</v>
      </c>
    </row>
    <row r="1346" spans="1:10" x14ac:dyDescent="0.25">
      <c r="A1346" t="s">
        <v>1947</v>
      </c>
      <c r="B1346" s="6">
        <v>45362</v>
      </c>
      <c r="C1346" t="s">
        <v>276</v>
      </c>
      <c r="D1346" t="s">
        <v>40</v>
      </c>
      <c r="E1346" t="s">
        <v>13</v>
      </c>
      <c r="F1346">
        <v>3</v>
      </c>
      <c r="G1346">
        <v>612.53</v>
      </c>
      <c r="H1346">
        <v>0.21</v>
      </c>
      <c r="I1346" t="s">
        <v>52</v>
      </c>
      <c r="J1346">
        <v>1451.6960999999999</v>
      </c>
    </row>
    <row r="1347" spans="1:10" x14ac:dyDescent="0.25">
      <c r="A1347" t="s">
        <v>1948</v>
      </c>
      <c r="B1347" s="6">
        <v>45544</v>
      </c>
      <c r="C1347" t="s">
        <v>307</v>
      </c>
      <c r="D1347" t="s">
        <v>464</v>
      </c>
      <c r="E1347" t="s">
        <v>23</v>
      </c>
      <c r="F1347">
        <v>3</v>
      </c>
      <c r="G1347">
        <v>841.37</v>
      </c>
      <c r="H1347">
        <v>0.28999999999999998</v>
      </c>
      <c r="I1347" t="s">
        <v>45</v>
      </c>
      <c r="J1347">
        <v>1792.1180999999999</v>
      </c>
    </row>
    <row r="1348" spans="1:10" x14ac:dyDescent="0.25">
      <c r="A1348" t="s">
        <v>1949</v>
      </c>
      <c r="B1348" s="6">
        <v>45249</v>
      </c>
      <c r="C1348" t="s">
        <v>984</v>
      </c>
      <c r="D1348" t="s">
        <v>357</v>
      </c>
      <c r="E1348" t="s">
        <v>16</v>
      </c>
      <c r="F1348">
        <v>2</v>
      </c>
      <c r="G1348">
        <v>636.51</v>
      </c>
      <c r="H1348">
        <v>0.25</v>
      </c>
      <c r="I1348" t="s">
        <v>41</v>
      </c>
      <c r="J1348">
        <v>954.76499999999999</v>
      </c>
    </row>
    <row r="1349" spans="1:10" x14ac:dyDescent="0.25">
      <c r="A1349" t="s">
        <v>1950</v>
      </c>
      <c r="B1349" s="6">
        <v>45659</v>
      </c>
      <c r="C1349" t="s">
        <v>473</v>
      </c>
      <c r="D1349" t="s">
        <v>230</v>
      </c>
      <c r="E1349" t="s">
        <v>15</v>
      </c>
      <c r="F1349">
        <v>2</v>
      </c>
      <c r="G1349">
        <v>732.37</v>
      </c>
      <c r="H1349">
        <v>0.22</v>
      </c>
      <c r="I1349" t="s">
        <v>52</v>
      </c>
      <c r="J1349">
        <v>1142.4972</v>
      </c>
    </row>
    <row r="1350" spans="1:10" x14ac:dyDescent="0.25">
      <c r="A1350" t="s">
        <v>1951</v>
      </c>
      <c r="B1350" s="6">
        <v>45927</v>
      </c>
      <c r="C1350" t="s">
        <v>356</v>
      </c>
      <c r="D1350" t="s">
        <v>289</v>
      </c>
      <c r="E1350" t="s">
        <v>23</v>
      </c>
      <c r="F1350">
        <v>3</v>
      </c>
      <c r="G1350">
        <v>183.44</v>
      </c>
      <c r="H1350">
        <v>0.28000000000000003</v>
      </c>
      <c r="I1350" t="s">
        <v>52</v>
      </c>
      <c r="J1350">
        <v>396.23039999999992</v>
      </c>
    </row>
    <row r="1351" spans="1:10" x14ac:dyDescent="0.25">
      <c r="A1351" t="s">
        <v>1952</v>
      </c>
      <c r="B1351" s="6">
        <v>45373</v>
      </c>
      <c r="C1351" t="s">
        <v>72</v>
      </c>
      <c r="D1351" t="s">
        <v>401</v>
      </c>
      <c r="E1351" t="s">
        <v>20</v>
      </c>
      <c r="F1351">
        <v>4</v>
      </c>
      <c r="G1351">
        <v>898.58</v>
      </c>
      <c r="H1351">
        <v>0.16</v>
      </c>
      <c r="I1351" t="s">
        <v>45</v>
      </c>
      <c r="J1351">
        <v>3019.2287999999999</v>
      </c>
    </row>
    <row r="1352" spans="1:10" x14ac:dyDescent="0.25">
      <c r="A1352" t="s">
        <v>1953</v>
      </c>
      <c r="B1352" s="6">
        <v>45529</v>
      </c>
      <c r="C1352" t="s">
        <v>1140</v>
      </c>
      <c r="D1352" t="s">
        <v>158</v>
      </c>
      <c r="E1352" t="s">
        <v>9</v>
      </c>
      <c r="F1352">
        <v>3</v>
      </c>
      <c r="G1352">
        <v>152.41</v>
      </c>
      <c r="H1352">
        <v>0.25</v>
      </c>
      <c r="I1352" t="s">
        <v>41</v>
      </c>
      <c r="J1352">
        <v>342.92250000000001</v>
      </c>
    </row>
    <row r="1353" spans="1:10" x14ac:dyDescent="0.25">
      <c r="A1353" t="s">
        <v>1954</v>
      </c>
      <c r="B1353" s="6">
        <v>45872</v>
      </c>
      <c r="C1353" t="s">
        <v>938</v>
      </c>
      <c r="D1353" t="s">
        <v>444</v>
      </c>
      <c r="E1353" t="s">
        <v>21</v>
      </c>
      <c r="F1353">
        <v>3</v>
      </c>
      <c r="G1353">
        <v>972.58</v>
      </c>
      <c r="H1353">
        <v>0.28000000000000003</v>
      </c>
      <c r="I1353" t="s">
        <v>52</v>
      </c>
      <c r="J1353">
        <v>2100.7728000000002</v>
      </c>
    </row>
    <row r="1354" spans="1:10" x14ac:dyDescent="0.25">
      <c r="A1354" t="s">
        <v>1955</v>
      </c>
      <c r="B1354" s="6">
        <v>45267</v>
      </c>
      <c r="C1354" t="s">
        <v>643</v>
      </c>
      <c r="D1354" t="s">
        <v>107</v>
      </c>
      <c r="E1354" t="s">
        <v>18</v>
      </c>
      <c r="F1354">
        <v>4</v>
      </c>
      <c r="G1354">
        <v>136.4</v>
      </c>
      <c r="H1354">
        <v>0.04</v>
      </c>
      <c r="I1354" t="s">
        <v>52</v>
      </c>
      <c r="J1354">
        <v>523.77599999999995</v>
      </c>
    </row>
    <row r="1355" spans="1:10" x14ac:dyDescent="0.25">
      <c r="A1355" t="s">
        <v>1956</v>
      </c>
      <c r="B1355" s="6">
        <v>45894</v>
      </c>
      <c r="C1355" t="s">
        <v>1800</v>
      </c>
      <c r="D1355" t="s">
        <v>152</v>
      </c>
      <c r="E1355" t="s">
        <v>22</v>
      </c>
      <c r="F1355">
        <v>1</v>
      </c>
      <c r="G1355">
        <v>509.63</v>
      </c>
      <c r="H1355">
        <v>0.27</v>
      </c>
      <c r="I1355" t="s">
        <v>52</v>
      </c>
      <c r="J1355">
        <v>372.0299</v>
      </c>
    </row>
    <row r="1356" spans="1:10" x14ac:dyDescent="0.25">
      <c r="A1356" t="s">
        <v>1957</v>
      </c>
      <c r="B1356" s="6">
        <v>45331</v>
      </c>
      <c r="C1356" t="s">
        <v>1877</v>
      </c>
      <c r="D1356" t="s">
        <v>40</v>
      </c>
      <c r="E1356" t="s">
        <v>10</v>
      </c>
      <c r="F1356">
        <v>4</v>
      </c>
      <c r="G1356">
        <v>360.28</v>
      </c>
      <c r="H1356">
        <v>0.09</v>
      </c>
      <c r="I1356" t="s">
        <v>52</v>
      </c>
      <c r="J1356">
        <v>1311.4192</v>
      </c>
    </row>
    <row r="1357" spans="1:10" x14ac:dyDescent="0.25">
      <c r="A1357" t="s">
        <v>1958</v>
      </c>
      <c r="B1357" s="6">
        <v>45910</v>
      </c>
      <c r="C1357" t="s">
        <v>194</v>
      </c>
      <c r="D1357" t="s">
        <v>184</v>
      </c>
      <c r="E1357" t="s">
        <v>22</v>
      </c>
      <c r="F1357">
        <v>3</v>
      </c>
      <c r="G1357">
        <v>882.05</v>
      </c>
      <c r="H1357">
        <v>0.06</v>
      </c>
      <c r="I1357" t="s">
        <v>45</v>
      </c>
      <c r="J1357">
        <v>2487.3809999999989</v>
      </c>
    </row>
    <row r="1358" spans="1:10" x14ac:dyDescent="0.25">
      <c r="A1358" t="s">
        <v>1959</v>
      </c>
      <c r="B1358" s="6">
        <v>45564</v>
      </c>
      <c r="C1358" t="s">
        <v>1436</v>
      </c>
      <c r="D1358" t="s">
        <v>139</v>
      </c>
      <c r="E1358" t="s">
        <v>15</v>
      </c>
      <c r="F1358">
        <v>3</v>
      </c>
      <c r="G1358">
        <v>141.54</v>
      </c>
      <c r="H1358">
        <v>0.12</v>
      </c>
      <c r="I1358" t="s">
        <v>45</v>
      </c>
      <c r="J1358">
        <v>373.66559999999998</v>
      </c>
    </row>
    <row r="1359" spans="1:10" x14ac:dyDescent="0.25">
      <c r="A1359" t="s">
        <v>1960</v>
      </c>
      <c r="B1359" s="6">
        <v>45461</v>
      </c>
      <c r="C1359" t="s">
        <v>829</v>
      </c>
      <c r="D1359" t="s">
        <v>58</v>
      </c>
      <c r="E1359" t="s">
        <v>11</v>
      </c>
      <c r="F1359">
        <v>3</v>
      </c>
      <c r="G1359">
        <v>83.5</v>
      </c>
      <c r="H1359">
        <v>0.23</v>
      </c>
      <c r="I1359" t="s">
        <v>52</v>
      </c>
      <c r="J1359">
        <v>192.88499999999999</v>
      </c>
    </row>
    <row r="1360" spans="1:10" x14ac:dyDescent="0.25">
      <c r="A1360" t="s">
        <v>1961</v>
      </c>
      <c r="B1360" s="6">
        <v>45258</v>
      </c>
      <c r="C1360" t="s">
        <v>1020</v>
      </c>
      <c r="D1360" t="s">
        <v>338</v>
      </c>
      <c r="E1360" t="s">
        <v>13</v>
      </c>
      <c r="F1360">
        <v>2</v>
      </c>
      <c r="G1360">
        <v>629.73</v>
      </c>
      <c r="H1360">
        <v>7.0000000000000007E-2</v>
      </c>
      <c r="I1360" t="s">
        <v>45</v>
      </c>
      <c r="J1360">
        <v>1171.2978000000001</v>
      </c>
    </row>
    <row r="1361" spans="1:10" x14ac:dyDescent="0.25">
      <c r="A1361" t="s">
        <v>1962</v>
      </c>
      <c r="B1361" s="6">
        <v>45228</v>
      </c>
      <c r="C1361" t="s">
        <v>511</v>
      </c>
      <c r="D1361" t="s">
        <v>70</v>
      </c>
      <c r="E1361" t="s">
        <v>13</v>
      </c>
      <c r="F1361">
        <v>2</v>
      </c>
      <c r="G1361">
        <v>159.93</v>
      </c>
      <c r="H1361">
        <v>0.2</v>
      </c>
      <c r="I1361" t="s">
        <v>52</v>
      </c>
      <c r="J1361">
        <v>255.88800000000001</v>
      </c>
    </row>
    <row r="1362" spans="1:10" x14ac:dyDescent="0.25">
      <c r="A1362" t="s">
        <v>1963</v>
      </c>
      <c r="B1362" s="6">
        <v>45858</v>
      </c>
      <c r="C1362" t="s">
        <v>511</v>
      </c>
      <c r="D1362" t="s">
        <v>230</v>
      </c>
      <c r="E1362" t="s">
        <v>25</v>
      </c>
      <c r="F1362">
        <v>1</v>
      </c>
      <c r="G1362">
        <v>459.89</v>
      </c>
      <c r="H1362">
        <v>0.18</v>
      </c>
      <c r="I1362" t="s">
        <v>52</v>
      </c>
      <c r="J1362">
        <v>377.10980000000001</v>
      </c>
    </row>
    <row r="1363" spans="1:10" x14ac:dyDescent="0.25">
      <c r="A1363" t="s">
        <v>1964</v>
      </c>
      <c r="B1363" s="6">
        <v>45532</v>
      </c>
      <c r="C1363" t="s">
        <v>1039</v>
      </c>
      <c r="D1363" t="s">
        <v>70</v>
      </c>
      <c r="E1363" t="s">
        <v>26</v>
      </c>
      <c r="F1363">
        <v>4</v>
      </c>
      <c r="G1363">
        <v>885.57</v>
      </c>
      <c r="H1363">
        <v>0.27</v>
      </c>
      <c r="I1363" t="s">
        <v>41</v>
      </c>
      <c r="J1363">
        <v>2585.8643999999999</v>
      </c>
    </row>
    <row r="1364" spans="1:10" x14ac:dyDescent="0.25">
      <c r="A1364" t="s">
        <v>1965</v>
      </c>
      <c r="B1364" s="6">
        <v>45454</v>
      </c>
      <c r="C1364" t="s">
        <v>1154</v>
      </c>
      <c r="D1364" t="s">
        <v>289</v>
      </c>
      <c r="E1364" t="s">
        <v>22</v>
      </c>
      <c r="F1364">
        <v>3</v>
      </c>
      <c r="G1364">
        <v>789.05</v>
      </c>
      <c r="H1364">
        <v>0</v>
      </c>
      <c r="I1364" t="s">
        <v>45</v>
      </c>
      <c r="J1364">
        <v>2367.15</v>
      </c>
    </row>
    <row r="1365" spans="1:10" x14ac:dyDescent="0.25">
      <c r="A1365" t="s">
        <v>1966</v>
      </c>
      <c r="B1365" s="6">
        <v>45244</v>
      </c>
      <c r="C1365" t="s">
        <v>1524</v>
      </c>
      <c r="D1365" t="s">
        <v>380</v>
      </c>
      <c r="E1365" t="s">
        <v>7</v>
      </c>
      <c r="F1365">
        <v>1</v>
      </c>
      <c r="G1365">
        <v>570.52</v>
      </c>
      <c r="H1365">
        <v>0</v>
      </c>
      <c r="I1365" t="s">
        <v>45</v>
      </c>
      <c r="J1365">
        <v>570.52</v>
      </c>
    </row>
    <row r="1366" spans="1:10" x14ac:dyDescent="0.25">
      <c r="A1366" t="s">
        <v>1967</v>
      </c>
      <c r="B1366" s="6">
        <v>45322</v>
      </c>
      <c r="C1366" t="s">
        <v>1731</v>
      </c>
      <c r="D1366" t="s">
        <v>93</v>
      </c>
      <c r="E1366" t="s">
        <v>23</v>
      </c>
      <c r="F1366">
        <v>4</v>
      </c>
      <c r="G1366">
        <v>310.79000000000002</v>
      </c>
      <c r="H1366">
        <v>0.22</v>
      </c>
      <c r="I1366" t="s">
        <v>52</v>
      </c>
      <c r="J1366">
        <v>969.66480000000013</v>
      </c>
    </row>
    <row r="1367" spans="1:10" x14ac:dyDescent="0.25">
      <c r="A1367" t="s">
        <v>1968</v>
      </c>
      <c r="B1367" s="6">
        <v>45757</v>
      </c>
      <c r="C1367" t="s">
        <v>1027</v>
      </c>
      <c r="D1367" t="s">
        <v>573</v>
      </c>
      <c r="E1367" t="s">
        <v>24</v>
      </c>
      <c r="F1367">
        <v>4</v>
      </c>
      <c r="G1367">
        <v>255.67</v>
      </c>
      <c r="H1367">
        <v>0.17</v>
      </c>
      <c r="I1367" t="s">
        <v>41</v>
      </c>
      <c r="J1367">
        <v>848.82439999999997</v>
      </c>
    </row>
    <row r="1368" spans="1:10" x14ac:dyDescent="0.25">
      <c r="A1368" t="s">
        <v>1969</v>
      </c>
      <c r="B1368" s="6">
        <v>45397</v>
      </c>
      <c r="C1368" t="s">
        <v>899</v>
      </c>
      <c r="D1368" t="s">
        <v>93</v>
      </c>
      <c r="E1368" t="s">
        <v>23</v>
      </c>
      <c r="F1368">
        <v>2</v>
      </c>
      <c r="G1368">
        <v>270.66000000000003</v>
      </c>
      <c r="H1368">
        <v>0.1</v>
      </c>
      <c r="I1368" t="s">
        <v>52</v>
      </c>
      <c r="J1368">
        <v>487.18799999999999</v>
      </c>
    </row>
    <row r="1369" spans="1:10" x14ac:dyDescent="0.25">
      <c r="A1369" t="s">
        <v>1970</v>
      </c>
      <c r="B1369" s="6">
        <v>45914</v>
      </c>
      <c r="C1369" t="s">
        <v>1971</v>
      </c>
      <c r="D1369" t="s">
        <v>158</v>
      </c>
      <c r="E1369" t="s">
        <v>24</v>
      </c>
      <c r="F1369">
        <v>3</v>
      </c>
      <c r="G1369">
        <v>373.35</v>
      </c>
      <c r="H1369">
        <v>0.2</v>
      </c>
      <c r="I1369" t="s">
        <v>52</v>
      </c>
      <c r="J1369">
        <v>896.04000000000019</v>
      </c>
    </row>
    <row r="1370" spans="1:10" x14ac:dyDescent="0.25">
      <c r="A1370" t="s">
        <v>1972</v>
      </c>
      <c r="B1370" s="6">
        <v>45432</v>
      </c>
      <c r="C1370" t="s">
        <v>1121</v>
      </c>
      <c r="D1370" t="s">
        <v>55</v>
      </c>
      <c r="E1370" t="s">
        <v>18</v>
      </c>
      <c r="F1370">
        <v>2</v>
      </c>
      <c r="G1370">
        <v>23.58</v>
      </c>
      <c r="H1370">
        <v>0.02</v>
      </c>
      <c r="I1370" t="s">
        <v>45</v>
      </c>
      <c r="J1370">
        <v>46.216799999999999</v>
      </c>
    </row>
    <row r="1371" spans="1:10" x14ac:dyDescent="0.25">
      <c r="A1371" t="s">
        <v>1973</v>
      </c>
      <c r="B1371" s="6">
        <v>45798</v>
      </c>
      <c r="C1371" t="s">
        <v>1301</v>
      </c>
      <c r="D1371" t="s">
        <v>343</v>
      </c>
      <c r="E1371" t="s">
        <v>14</v>
      </c>
      <c r="F1371">
        <v>4</v>
      </c>
      <c r="G1371">
        <v>185.67</v>
      </c>
      <c r="H1371">
        <v>0.21</v>
      </c>
      <c r="I1371" t="s">
        <v>45</v>
      </c>
      <c r="J1371">
        <v>586.71719999999993</v>
      </c>
    </row>
    <row r="1372" spans="1:10" x14ac:dyDescent="0.25">
      <c r="A1372" t="s">
        <v>1974</v>
      </c>
      <c r="B1372" s="6">
        <v>45396</v>
      </c>
      <c r="C1372" t="s">
        <v>779</v>
      </c>
      <c r="D1372" t="s">
        <v>750</v>
      </c>
      <c r="E1372" t="s">
        <v>20</v>
      </c>
      <c r="F1372">
        <v>3</v>
      </c>
      <c r="G1372">
        <v>928.74</v>
      </c>
      <c r="H1372">
        <v>0.27</v>
      </c>
      <c r="I1372" t="s">
        <v>45</v>
      </c>
      <c r="J1372">
        <v>2033.9405999999999</v>
      </c>
    </row>
    <row r="1373" spans="1:10" x14ac:dyDescent="0.25">
      <c r="A1373" t="s">
        <v>1975</v>
      </c>
      <c r="B1373" s="6">
        <v>45235</v>
      </c>
      <c r="C1373" t="s">
        <v>300</v>
      </c>
      <c r="D1373" t="s">
        <v>639</v>
      </c>
      <c r="E1373" t="s">
        <v>12</v>
      </c>
      <c r="F1373">
        <v>3</v>
      </c>
      <c r="G1373">
        <v>923.38</v>
      </c>
      <c r="H1373">
        <v>7.0000000000000007E-2</v>
      </c>
      <c r="I1373" t="s">
        <v>52</v>
      </c>
      <c r="J1373">
        <v>2576.2302</v>
      </c>
    </row>
    <row r="1374" spans="1:10" x14ac:dyDescent="0.25">
      <c r="A1374" t="s">
        <v>1976</v>
      </c>
      <c r="B1374" s="6">
        <v>45499</v>
      </c>
      <c r="C1374" t="s">
        <v>456</v>
      </c>
      <c r="D1374" t="s">
        <v>471</v>
      </c>
      <c r="E1374" t="s">
        <v>16</v>
      </c>
      <c r="F1374">
        <v>2</v>
      </c>
      <c r="G1374">
        <v>409.26</v>
      </c>
      <c r="H1374">
        <v>0.1</v>
      </c>
      <c r="I1374" t="s">
        <v>45</v>
      </c>
      <c r="J1374">
        <v>736.66800000000001</v>
      </c>
    </row>
    <row r="1375" spans="1:10" x14ac:dyDescent="0.25">
      <c r="A1375" t="s">
        <v>1977</v>
      </c>
      <c r="B1375" s="6">
        <v>45272</v>
      </c>
      <c r="C1375" t="s">
        <v>1978</v>
      </c>
      <c r="D1375" t="s">
        <v>158</v>
      </c>
      <c r="E1375" t="s">
        <v>14</v>
      </c>
      <c r="F1375">
        <v>2</v>
      </c>
      <c r="G1375">
        <v>608.46</v>
      </c>
      <c r="H1375">
        <v>0.16</v>
      </c>
      <c r="I1375" t="s">
        <v>41</v>
      </c>
      <c r="J1375">
        <v>1022.2128</v>
      </c>
    </row>
    <row r="1376" spans="1:10" x14ac:dyDescent="0.25">
      <c r="A1376" t="s">
        <v>1979</v>
      </c>
      <c r="B1376" s="6">
        <v>45785</v>
      </c>
      <c r="C1376" t="s">
        <v>962</v>
      </c>
      <c r="D1376" t="s">
        <v>312</v>
      </c>
      <c r="E1376" t="s">
        <v>26</v>
      </c>
      <c r="F1376">
        <v>4</v>
      </c>
      <c r="G1376">
        <v>150.47999999999999</v>
      </c>
      <c r="H1376">
        <v>0.09</v>
      </c>
      <c r="I1376" t="s">
        <v>41</v>
      </c>
      <c r="J1376">
        <v>547.74720000000002</v>
      </c>
    </row>
    <row r="1377" spans="1:10" x14ac:dyDescent="0.25">
      <c r="A1377" t="s">
        <v>1980</v>
      </c>
      <c r="B1377" s="6">
        <v>45534</v>
      </c>
      <c r="C1377" t="s">
        <v>1503</v>
      </c>
      <c r="D1377" t="s">
        <v>573</v>
      </c>
      <c r="E1377" t="s">
        <v>21</v>
      </c>
      <c r="F1377">
        <v>4</v>
      </c>
      <c r="G1377">
        <v>207.41</v>
      </c>
      <c r="H1377">
        <v>0.02</v>
      </c>
      <c r="I1377" t="s">
        <v>41</v>
      </c>
      <c r="J1377">
        <v>813.04719999999998</v>
      </c>
    </row>
    <row r="1378" spans="1:10" x14ac:dyDescent="0.25">
      <c r="A1378" t="s">
        <v>1981</v>
      </c>
      <c r="B1378" s="6">
        <v>45803</v>
      </c>
      <c r="C1378" t="s">
        <v>1281</v>
      </c>
      <c r="D1378" t="s">
        <v>401</v>
      </c>
      <c r="E1378" t="s">
        <v>13</v>
      </c>
      <c r="F1378">
        <v>1</v>
      </c>
      <c r="G1378">
        <v>56.59</v>
      </c>
      <c r="H1378">
        <v>0.15</v>
      </c>
      <c r="I1378" t="s">
        <v>45</v>
      </c>
      <c r="J1378">
        <v>48.101500000000001</v>
      </c>
    </row>
    <row r="1379" spans="1:10" x14ac:dyDescent="0.25">
      <c r="A1379" t="s">
        <v>1982</v>
      </c>
      <c r="B1379" s="6">
        <v>45667</v>
      </c>
      <c r="C1379" t="s">
        <v>403</v>
      </c>
      <c r="D1379" t="s">
        <v>76</v>
      </c>
      <c r="E1379" t="s">
        <v>11</v>
      </c>
      <c r="F1379">
        <v>4</v>
      </c>
      <c r="G1379">
        <v>995.4</v>
      </c>
      <c r="H1379">
        <v>0.27</v>
      </c>
      <c r="I1379" t="s">
        <v>41</v>
      </c>
      <c r="J1379">
        <v>2906.5680000000002</v>
      </c>
    </row>
    <row r="1380" spans="1:10" x14ac:dyDescent="0.25">
      <c r="A1380" t="s">
        <v>1983</v>
      </c>
      <c r="B1380" s="6">
        <v>45656</v>
      </c>
      <c r="C1380" t="s">
        <v>1984</v>
      </c>
      <c r="D1380" t="s">
        <v>196</v>
      </c>
      <c r="E1380" t="s">
        <v>19</v>
      </c>
      <c r="F1380">
        <v>2</v>
      </c>
      <c r="G1380">
        <v>591.33000000000004</v>
      </c>
      <c r="H1380">
        <v>0.24</v>
      </c>
      <c r="I1380" t="s">
        <v>41</v>
      </c>
      <c r="J1380">
        <v>898.8216000000001</v>
      </c>
    </row>
    <row r="1381" spans="1:10" x14ac:dyDescent="0.25">
      <c r="A1381" t="s">
        <v>1985</v>
      </c>
      <c r="B1381" s="6">
        <v>45869</v>
      </c>
      <c r="C1381" t="s">
        <v>250</v>
      </c>
      <c r="D1381" t="s">
        <v>357</v>
      </c>
      <c r="E1381" t="s">
        <v>24</v>
      </c>
      <c r="F1381">
        <v>2</v>
      </c>
      <c r="G1381">
        <v>204.89</v>
      </c>
      <c r="H1381">
        <v>0.24</v>
      </c>
      <c r="I1381" t="s">
        <v>41</v>
      </c>
      <c r="J1381">
        <v>311.43279999999999</v>
      </c>
    </row>
    <row r="1382" spans="1:10" x14ac:dyDescent="0.25">
      <c r="A1382" t="s">
        <v>1986</v>
      </c>
      <c r="B1382" s="6">
        <v>45549</v>
      </c>
      <c r="C1382" t="s">
        <v>1987</v>
      </c>
      <c r="D1382" t="s">
        <v>90</v>
      </c>
      <c r="E1382" t="s">
        <v>21</v>
      </c>
      <c r="F1382">
        <v>2</v>
      </c>
      <c r="G1382">
        <v>546.41</v>
      </c>
      <c r="H1382">
        <v>0.08</v>
      </c>
      <c r="I1382" t="s">
        <v>52</v>
      </c>
      <c r="J1382">
        <v>1005.3944</v>
      </c>
    </row>
    <row r="1383" spans="1:10" x14ac:dyDescent="0.25">
      <c r="A1383" t="s">
        <v>1988</v>
      </c>
      <c r="B1383" s="6">
        <v>45409</v>
      </c>
      <c r="C1383" t="s">
        <v>47</v>
      </c>
      <c r="D1383" t="s">
        <v>750</v>
      </c>
      <c r="E1383" t="s">
        <v>19</v>
      </c>
      <c r="F1383">
        <v>4</v>
      </c>
      <c r="G1383">
        <v>455.49</v>
      </c>
      <c r="H1383">
        <v>0.17</v>
      </c>
      <c r="I1383" t="s">
        <v>41</v>
      </c>
      <c r="J1383">
        <v>1512.2267999999999</v>
      </c>
    </row>
    <row r="1384" spans="1:10" x14ac:dyDescent="0.25">
      <c r="A1384" t="s">
        <v>1989</v>
      </c>
      <c r="B1384" s="6">
        <v>45374</v>
      </c>
      <c r="C1384" t="s">
        <v>884</v>
      </c>
      <c r="D1384" t="s">
        <v>147</v>
      </c>
      <c r="E1384" t="s">
        <v>23</v>
      </c>
      <c r="F1384">
        <v>2</v>
      </c>
      <c r="G1384">
        <v>700.27</v>
      </c>
      <c r="H1384">
        <v>0.16</v>
      </c>
      <c r="I1384" t="s">
        <v>41</v>
      </c>
      <c r="J1384">
        <v>1176.4536000000001</v>
      </c>
    </row>
    <row r="1385" spans="1:10" x14ac:dyDescent="0.25">
      <c r="A1385" t="s">
        <v>1990</v>
      </c>
      <c r="B1385" s="6">
        <v>45282</v>
      </c>
      <c r="C1385" t="s">
        <v>875</v>
      </c>
      <c r="D1385" t="s">
        <v>389</v>
      </c>
      <c r="E1385" t="s">
        <v>24</v>
      </c>
      <c r="F1385">
        <v>2</v>
      </c>
      <c r="G1385">
        <v>160.21</v>
      </c>
      <c r="H1385">
        <v>0.09</v>
      </c>
      <c r="I1385" t="s">
        <v>41</v>
      </c>
      <c r="J1385">
        <v>291.5822</v>
      </c>
    </row>
    <row r="1386" spans="1:10" x14ac:dyDescent="0.25">
      <c r="A1386" t="s">
        <v>1991</v>
      </c>
      <c r="B1386" s="6">
        <v>45742</v>
      </c>
      <c r="C1386" t="s">
        <v>559</v>
      </c>
      <c r="D1386" t="s">
        <v>196</v>
      </c>
      <c r="E1386" t="s">
        <v>18</v>
      </c>
      <c r="F1386">
        <v>1</v>
      </c>
      <c r="G1386">
        <v>713.63</v>
      </c>
      <c r="H1386">
        <v>0.28000000000000003</v>
      </c>
      <c r="I1386" t="s">
        <v>52</v>
      </c>
      <c r="J1386">
        <v>513.81359999999995</v>
      </c>
    </row>
    <row r="1387" spans="1:10" x14ac:dyDescent="0.25">
      <c r="A1387" t="s">
        <v>1992</v>
      </c>
      <c r="B1387" s="6">
        <v>45447</v>
      </c>
      <c r="C1387" t="s">
        <v>1993</v>
      </c>
      <c r="D1387" t="s">
        <v>207</v>
      </c>
      <c r="E1387" t="s">
        <v>14</v>
      </c>
      <c r="F1387">
        <v>2</v>
      </c>
      <c r="G1387">
        <v>224.69</v>
      </c>
      <c r="H1387">
        <v>0.2</v>
      </c>
      <c r="I1387" t="s">
        <v>52</v>
      </c>
      <c r="J1387">
        <v>359.50400000000002</v>
      </c>
    </row>
    <row r="1388" spans="1:10" x14ac:dyDescent="0.25">
      <c r="A1388" t="s">
        <v>1994</v>
      </c>
      <c r="B1388" s="6">
        <v>45733</v>
      </c>
      <c r="C1388" t="s">
        <v>136</v>
      </c>
      <c r="D1388" t="s">
        <v>187</v>
      </c>
      <c r="E1388" t="s">
        <v>21</v>
      </c>
      <c r="F1388">
        <v>2</v>
      </c>
      <c r="G1388">
        <v>740.57</v>
      </c>
      <c r="H1388">
        <v>0.06</v>
      </c>
      <c r="I1388" t="s">
        <v>41</v>
      </c>
      <c r="J1388">
        <v>1392.2716</v>
      </c>
    </row>
    <row r="1389" spans="1:10" x14ac:dyDescent="0.25">
      <c r="A1389" t="s">
        <v>1995</v>
      </c>
      <c r="B1389" s="6">
        <v>45373</v>
      </c>
      <c r="C1389" t="s">
        <v>182</v>
      </c>
      <c r="D1389" t="s">
        <v>401</v>
      </c>
      <c r="E1389" t="s">
        <v>10</v>
      </c>
      <c r="F1389">
        <v>3</v>
      </c>
      <c r="G1389">
        <v>250.14</v>
      </c>
      <c r="H1389">
        <v>0.23</v>
      </c>
      <c r="I1389" t="s">
        <v>45</v>
      </c>
      <c r="J1389">
        <v>577.82339999999999</v>
      </c>
    </row>
    <row r="1390" spans="1:10" x14ac:dyDescent="0.25">
      <c r="A1390" t="s">
        <v>1996</v>
      </c>
      <c r="B1390" s="6">
        <v>45655</v>
      </c>
      <c r="C1390" t="s">
        <v>415</v>
      </c>
      <c r="D1390" t="s">
        <v>119</v>
      </c>
      <c r="E1390" t="s">
        <v>26</v>
      </c>
      <c r="F1390">
        <v>3</v>
      </c>
      <c r="G1390">
        <v>34.97</v>
      </c>
      <c r="H1390">
        <v>0.01</v>
      </c>
      <c r="I1390" t="s">
        <v>41</v>
      </c>
      <c r="J1390">
        <v>103.8609</v>
      </c>
    </row>
    <row r="1391" spans="1:10" x14ac:dyDescent="0.25">
      <c r="A1391" t="s">
        <v>1997</v>
      </c>
      <c r="B1391" s="6">
        <v>45868</v>
      </c>
      <c r="C1391" t="s">
        <v>685</v>
      </c>
      <c r="D1391" t="s">
        <v>312</v>
      </c>
      <c r="E1391" t="s">
        <v>23</v>
      </c>
      <c r="F1391">
        <v>1</v>
      </c>
      <c r="G1391">
        <v>653.91</v>
      </c>
      <c r="H1391">
        <v>0.3</v>
      </c>
      <c r="I1391" t="s">
        <v>45</v>
      </c>
      <c r="J1391">
        <v>457.73700000000002</v>
      </c>
    </row>
    <row r="1392" spans="1:10" x14ac:dyDescent="0.25">
      <c r="A1392" t="s">
        <v>1998</v>
      </c>
      <c r="B1392" s="6">
        <v>45338</v>
      </c>
      <c r="C1392" t="s">
        <v>1321</v>
      </c>
      <c r="D1392" t="s">
        <v>380</v>
      </c>
      <c r="E1392" t="s">
        <v>10</v>
      </c>
      <c r="F1392">
        <v>1</v>
      </c>
      <c r="G1392">
        <v>997.87</v>
      </c>
      <c r="H1392">
        <v>0.24</v>
      </c>
      <c r="I1392" t="s">
        <v>41</v>
      </c>
      <c r="J1392">
        <v>758.38120000000004</v>
      </c>
    </row>
    <row r="1393" spans="1:10" x14ac:dyDescent="0.25">
      <c r="A1393" t="s">
        <v>1999</v>
      </c>
      <c r="B1393" s="6">
        <v>45349</v>
      </c>
      <c r="C1393" t="s">
        <v>788</v>
      </c>
      <c r="D1393" t="s">
        <v>184</v>
      </c>
      <c r="E1393" t="s">
        <v>21</v>
      </c>
      <c r="F1393">
        <v>1</v>
      </c>
      <c r="G1393">
        <v>174.27</v>
      </c>
      <c r="H1393">
        <v>0.27</v>
      </c>
      <c r="I1393" t="s">
        <v>52</v>
      </c>
      <c r="J1393">
        <v>127.2171</v>
      </c>
    </row>
    <row r="1394" spans="1:10" x14ac:dyDescent="0.25">
      <c r="A1394" t="s">
        <v>2000</v>
      </c>
      <c r="B1394" s="6">
        <v>45368</v>
      </c>
      <c r="C1394" t="s">
        <v>243</v>
      </c>
      <c r="D1394" t="s">
        <v>48</v>
      </c>
      <c r="E1394" t="s">
        <v>14</v>
      </c>
      <c r="F1394">
        <v>3</v>
      </c>
      <c r="G1394">
        <v>847.44</v>
      </c>
      <c r="H1394">
        <v>0.17</v>
      </c>
      <c r="I1394" t="s">
        <v>41</v>
      </c>
      <c r="J1394">
        <v>2110.1255999999998</v>
      </c>
    </row>
    <row r="1395" spans="1:10" x14ac:dyDescent="0.25">
      <c r="A1395" t="s">
        <v>2001</v>
      </c>
      <c r="B1395" s="6">
        <v>45243</v>
      </c>
      <c r="C1395" t="s">
        <v>463</v>
      </c>
      <c r="D1395" t="s">
        <v>692</v>
      </c>
      <c r="E1395" t="s">
        <v>9</v>
      </c>
      <c r="F1395">
        <v>1</v>
      </c>
      <c r="G1395">
        <v>493.45</v>
      </c>
      <c r="H1395">
        <v>0.09</v>
      </c>
      <c r="I1395" t="s">
        <v>41</v>
      </c>
      <c r="J1395">
        <v>449.03949999999998</v>
      </c>
    </row>
    <row r="1396" spans="1:10" x14ac:dyDescent="0.25">
      <c r="A1396" t="s">
        <v>2002</v>
      </c>
      <c r="B1396" s="6">
        <v>45577</v>
      </c>
      <c r="C1396" t="s">
        <v>945</v>
      </c>
      <c r="D1396" t="s">
        <v>496</v>
      </c>
      <c r="E1396" t="s">
        <v>9</v>
      </c>
      <c r="F1396">
        <v>4</v>
      </c>
      <c r="G1396">
        <v>111.66</v>
      </c>
      <c r="H1396">
        <v>0.14000000000000001</v>
      </c>
      <c r="I1396" t="s">
        <v>41</v>
      </c>
      <c r="J1396">
        <v>384.11040000000003</v>
      </c>
    </row>
    <row r="1397" spans="1:10" x14ac:dyDescent="0.25">
      <c r="A1397" t="s">
        <v>2003</v>
      </c>
      <c r="B1397" s="6">
        <v>45343</v>
      </c>
      <c r="C1397" t="s">
        <v>1031</v>
      </c>
      <c r="D1397" t="s">
        <v>315</v>
      </c>
      <c r="E1397" t="s">
        <v>18</v>
      </c>
      <c r="F1397">
        <v>1</v>
      </c>
      <c r="G1397">
        <v>413.65</v>
      </c>
      <c r="H1397">
        <v>0.1</v>
      </c>
      <c r="I1397" t="s">
        <v>52</v>
      </c>
      <c r="J1397">
        <v>372.28500000000003</v>
      </c>
    </row>
    <row r="1398" spans="1:10" x14ac:dyDescent="0.25">
      <c r="A1398" t="s">
        <v>2004</v>
      </c>
      <c r="B1398" s="6">
        <v>45744</v>
      </c>
      <c r="C1398" t="s">
        <v>1335</v>
      </c>
      <c r="D1398" t="s">
        <v>184</v>
      </c>
      <c r="E1398" t="s">
        <v>16</v>
      </c>
      <c r="F1398">
        <v>1</v>
      </c>
      <c r="G1398">
        <v>317.14999999999998</v>
      </c>
      <c r="H1398">
        <v>0.24</v>
      </c>
      <c r="I1398" t="s">
        <v>52</v>
      </c>
      <c r="J1398">
        <v>241.03399999999999</v>
      </c>
    </row>
    <row r="1399" spans="1:10" x14ac:dyDescent="0.25">
      <c r="A1399" t="s">
        <v>2005</v>
      </c>
      <c r="B1399" s="6">
        <v>45873</v>
      </c>
      <c r="C1399" t="s">
        <v>1726</v>
      </c>
      <c r="D1399" t="s">
        <v>79</v>
      </c>
      <c r="E1399" t="s">
        <v>8</v>
      </c>
      <c r="F1399">
        <v>3</v>
      </c>
      <c r="G1399">
        <v>642.94000000000005</v>
      </c>
      <c r="H1399">
        <v>0.05</v>
      </c>
      <c r="I1399" t="s">
        <v>52</v>
      </c>
      <c r="J1399">
        <v>1832.3789999999999</v>
      </c>
    </row>
    <row r="1400" spans="1:10" x14ac:dyDescent="0.25">
      <c r="A1400" t="s">
        <v>2006</v>
      </c>
      <c r="B1400" s="6">
        <v>45601</v>
      </c>
      <c r="C1400" t="s">
        <v>715</v>
      </c>
      <c r="D1400" t="s">
        <v>360</v>
      </c>
      <c r="E1400" t="s">
        <v>17</v>
      </c>
      <c r="F1400">
        <v>4</v>
      </c>
      <c r="G1400">
        <v>559.59</v>
      </c>
      <c r="H1400">
        <v>0.19</v>
      </c>
      <c r="I1400" t="s">
        <v>52</v>
      </c>
      <c r="J1400">
        <v>1813.0716</v>
      </c>
    </row>
    <row r="1401" spans="1:10" x14ac:dyDescent="0.25">
      <c r="A1401" t="s">
        <v>2007</v>
      </c>
      <c r="B1401" s="6">
        <v>45458</v>
      </c>
      <c r="C1401" t="s">
        <v>857</v>
      </c>
      <c r="D1401" t="s">
        <v>161</v>
      </c>
      <c r="E1401" t="s">
        <v>25</v>
      </c>
      <c r="F1401">
        <v>1</v>
      </c>
      <c r="G1401">
        <v>758.54</v>
      </c>
      <c r="H1401">
        <v>0.28999999999999998</v>
      </c>
      <c r="I1401" t="s">
        <v>45</v>
      </c>
      <c r="J1401">
        <v>538.5634</v>
      </c>
    </row>
    <row r="1402" spans="1:10" x14ac:dyDescent="0.25">
      <c r="A1402" t="s">
        <v>2008</v>
      </c>
      <c r="B1402" s="6">
        <v>45649</v>
      </c>
      <c r="C1402" t="s">
        <v>456</v>
      </c>
      <c r="D1402" t="s">
        <v>296</v>
      </c>
      <c r="E1402" t="s">
        <v>22</v>
      </c>
      <c r="F1402">
        <v>4</v>
      </c>
      <c r="G1402">
        <v>643.96</v>
      </c>
      <c r="H1402">
        <v>0.16</v>
      </c>
      <c r="I1402" t="s">
        <v>45</v>
      </c>
      <c r="J1402">
        <v>2163.7055999999998</v>
      </c>
    </row>
    <row r="1403" spans="1:10" x14ac:dyDescent="0.25">
      <c r="A1403" t="s">
        <v>2009</v>
      </c>
      <c r="B1403" s="6">
        <v>45653</v>
      </c>
      <c r="C1403" t="s">
        <v>398</v>
      </c>
      <c r="D1403" t="s">
        <v>73</v>
      </c>
      <c r="E1403" t="s">
        <v>16</v>
      </c>
      <c r="F1403">
        <v>1</v>
      </c>
      <c r="G1403">
        <v>882.73</v>
      </c>
      <c r="H1403">
        <v>0.1</v>
      </c>
      <c r="I1403" t="s">
        <v>41</v>
      </c>
      <c r="J1403">
        <v>794.45699999999999</v>
      </c>
    </row>
    <row r="1404" spans="1:10" x14ac:dyDescent="0.25">
      <c r="A1404" t="s">
        <v>2010</v>
      </c>
      <c r="B1404" s="6">
        <v>45378</v>
      </c>
      <c r="C1404" t="s">
        <v>288</v>
      </c>
      <c r="D1404" t="s">
        <v>251</v>
      </c>
      <c r="E1404" t="s">
        <v>26</v>
      </c>
      <c r="F1404">
        <v>2</v>
      </c>
      <c r="G1404">
        <v>600.03</v>
      </c>
      <c r="H1404">
        <v>0.26</v>
      </c>
      <c r="I1404" t="s">
        <v>45</v>
      </c>
      <c r="J1404">
        <v>888.0444</v>
      </c>
    </row>
    <row r="1405" spans="1:10" x14ac:dyDescent="0.25">
      <c r="A1405" t="s">
        <v>2011</v>
      </c>
      <c r="B1405" s="6">
        <v>45638</v>
      </c>
      <c r="C1405" t="s">
        <v>1022</v>
      </c>
      <c r="D1405" t="s">
        <v>289</v>
      </c>
      <c r="E1405" t="s">
        <v>12</v>
      </c>
      <c r="F1405">
        <v>2</v>
      </c>
      <c r="G1405">
        <v>628.83000000000004</v>
      </c>
      <c r="H1405">
        <v>7.0000000000000007E-2</v>
      </c>
      <c r="I1405" t="s">
        <v>45</v>
      </c>
      <c r="J1405">
        <v>1169.6238000000001</v>
      </c>
    </row>
    <row r="1406" spans="1:10" x14ac:dyDescent="0.25">
      <c r="A1406" t="s">
        <v>2012</v>
      </c>
      <c r="B1406" s="6">
        <v>45277</v>
      </c>
      <c r="C1406" t="s">
        <v>436</v>
      </c>
      <c r="D1406" t="s">
        <v>468</v>
      </c>
      <c r="E1406" t="s">
        <v>16</v>
      </c>
      <c r="F1406">
        <v>3</v>
      </c>
      <c r="G1406">
        <v>113.87</v>
      </c>
      <c r="H1406">
        <v>0.21</v>
      </c>
      <c r="I1406" t="s">
        <v>52</v>
      </c>
      <c r="J1406">
        <v>269.87189999999998</v>
      </c>
    </row>
    <row r="1407" spans="1:10" x14ac:dyDescent="0.25">
      <c r="A1407" t="s">
        <v>2013</v>
      </c>
      <c r="B1407" s="6">
        <v>45351</v>
      </c>
      <c r="C1407" t="s">
        <v>936</v>
      </c>
      <c r="D1407" t="s">
        <v>101</v>
      </c>
      <c r="E1407" t="s">
        <v>14</v>
      </c>
      <c r="F1407">
        <v>4</v>
      </c>
      <c r="G1407">
        <v>282.07</v>
      </c>
      <c r="H1407">
        <v>0.18</v>
      </c>
      <c r="I1407" t="s">
        <v>45</v>
      </c>
      <c r="J1407">
        <v>925.18960000000004</v>
      </c>
    </row>
    <row r="1408" spans="1:10" x14ac:dyDescent="0.25">
      <c r="A1408" t="s">
        <v>2014</v>
      </c>
      <c r="B1408" s="6">
        <v>45290</v>
      </c>
      <c r="C1408" t="s">
        <v>940</v>
      </c>
      <c r="D1408" t="s">
        <v>289</v>
      </c>
      <c r="E1408" t="s">
        <v>13</v>
      </c>
      <c r="F1408">
        <v>3</v>
      </c>
      <c r="G1408">
        <v>676.77</v>
      </c>
      <c r="H1408">
        <v>0.17</v>
      </c>
      <c r="I1408" t="s">
        <v>45</v>
      </c>
      <c r="J1408">
        <v>1685.1573000000001</v>
      </c>
    </row>
    <row r="1409" spans="1:10" x14ac:dyDescent="0.25">
      <c r="A1409" t="s">
        <v>2015</v>
      </c>
      <c r="B1409" s="6">
        <v>45638</v>
      </c>
      <c r="C1409" t="s">
        <v>679</v>
      </c>
      <c r="D1409" t="s">
        <v>481</v>
      </c>
      <c r="E1409" t="s">
        <v>23</v>
      </c>
      <c r="F1409">
        <v>2</v>
      </c>
      <c r="G1409">
        <v>362.7</v>
      </c>
      <c r="H1409">
        <v>0.09</v>
      </c>
      <c r="I1409" t="s">
        <v>41</v>
      </c>
      <c r="J1409">
        <v>660.11400000000003</v>
      </c>
    </row>
    <row r="1410" spans="1:10" x14ac:dyDescent="0.25">
      <c r="A1410" t="s">
        <v>2016</v>
      </c>
      <c r="B1410" s="6">
        <v>45679</v>
      </c>
      <c r="C1410" t="s">
        <v>487</v>
      </c>
      <c r="D1410" t="s">
        <v>125</v>
      </c>
      <c r="E1410" t="s">
        <v>9</v>
      </c>
      <c r="F1410">
        <v>1</v>
      </c>
      <c r="G1410">
        <v>908.5</v>
      </c>
      <c r="H1410">
        <v>0.2</v>
      </c>
      <c r="I1410" t="s">
        <v>52</v>
      </c>
      <c r="J1410">
        <v>726.80000000000007</v>
      </c>
    </row>
    <row r="1411" spans="1:10" x14ac:dyDescent="0.25">
      <c r="A1411" t="s">
        <v>2017</v>
      </c>
      <c r="B1411" s="6">
        <v>45296</v>
      </c>
      <c r="C1411" t="s">
        <v>326</v>
      </c>
      <c r="D1411" t="s">
        <v>293</v>
      </c>
      <c r="E1411" t="s">
        <v>22</v>
      </c>
      <c r="F1411">
        <v>2</v>
      </c>
      <c r="G1411">
        <v>795.37</v>
      </c>
      <c r="H1411">
        <v>0.2</v>
      </c>
      <c r="I1411" t="s">
        <v>52</v>
      </c>
      <c r="J1411">
        <v>1272.5920000000001</v>
      </c>
    </row>
    <row r="1412" spans="1:10" x14ac:dyDescent="0.25">
      <c r="A1412" t="s">
        <v>2018</v>
      </c>
      <c r="B1412" s="6">
        <v>45760</v>
      </c>
      <c r="C1412" t="s">
        <v>100</v>
      </c>
      <c r="D1412" t="s">
        <v>343</v>
      </c>
      <c r="E1412" t="s">
        <v>11</v>
      </c>
      <c r="F1412">
        <v>2</v>
      </c>
      <c r="G1412">
        <v>326.85000000000002</v>
      </c>
      <c r="H1412">
        <v>0.17</v>
      </c>
      <c r="I1412" t="s">
        <v>52</v>
      </c>
      <c r="J1412">
        <v>542.57100000000003</v>
      </c>
    </row>
    <row r="1413" spans="1:10" x14ac:dyDescent="0.25">
      <c r="A1413" t="s">
        <v>2019</v>
      </c>
      <c r="B1413" s="6">
        <v>45603</v>
      </c>
      <c r="C1413" t="s">
        <v>1315</v>
      </c>
      <c r="D1413" t="s">
        <v>61</v>
      </c>
      <c r="E1413" t="s">
        <v>21</v>
      </c>
      <c r="F1413">
        <v>3</v>
      </c>
      <c r="G1413">
        <v>169.43</v>
      </c>
      <c r="H1413">
        <v>0.19</v>
      </c>
      <c r="I1413" t="s">
        <v>41</v>
      </c>
      <c r="J1413">
        <v>411.71490000000011</v>
      </c>
    </row>
    <row r="1414" spans="1:10" x14ac:dyDescent="0.25">
      <c r="A1414" t="s">
        <v>2020</v>
      </c>
      <c r="B1414" s="6">
        <v>45413</v>
      </c>
      <c r="C1414" t="s">
        <v>903</v>
      </c>
      <c r="D1414" t="s">
        <v>241</v>
      </c>
      <c r="E1414" t="s">
        <v>13</v>
      </c>
      <c r="F1414">
        <v>1</v>
      </c>
      <c r="G1414">
        <v>254.47</v>
      </c>
      <c r="H1414">
        <v>0.1</v>
      </c>
      <c r="I1414" t="s">
        <v>41</v>
      </c>
      <c r="J1414">
        <v>229.023</v>
      </c>
    </row>
    <row r="1415" spans="1:10" x14ac:dyDescent="0.25">
      <c r="A1415" t="s">
        <v>2021</v>
      </c>
      <c r="B1415" s="6">
        <v>45506</v>
      </c>
      <c r="C1415" t="s">
        <v>936</v>
      </c>
      <c r="D1415" t="s">
        <v>293</v>
      </c>
      <c r="E1415" t="s">
        <v>23</v>
      </c>
      <c r="F1415">
        <v>4</v>
      </c>
      <c r="G1415">
        <v>627.73</v>
      </c>
      <c r="H1415">
        <v>0.11</v>
      </c>
      <c r="I1415" t="s">
        <v>52</v>
      </c>
      <c r="J1415">
        <v>2234.7188000000001</v>
      </c>
    </row>
    <row r="1416" spans="1:10" x14ac:dyDescent="0.25">
      <c r="A1416" t="s">
        <v>2022</v>
      </c>
      <c r="B1416" s="6">
        <v>45394</v>
      </c>
      <c r="C1416" t="s">
        <v>508</v>
      </c>
      <c r="D1416" t="s">
        <v>203</v>
      </c>
      <c r="E1416" t="s">
        <v>26</v>
      </c>
      <c r="F1416">
        <v>4</v>
      </c>
      <c r="G1416">
        <v>327.25</v>
      </c>
      <c r="H1416">
        <v>0.13</v>
      </c>
      <c r="I1416" t="s">
        <v>52</v>
      </c>
      <c r="J1416">
        <v>1138.83</v>
      </c>
    </row>
    <row r="1417" spans="1:10" x14ac:dyDescent="0.25">
      <c r="A1417" t="s">
        <v>2023</v>
      </c>
      <c r="B1417" s="6">
        <v>45755</v>
      </c>
      <c r="C1417" t="s">
        <v>844</v>
      </c>
      <c r="D1417" t="s">
        <v>55</v>
      </c>
      <c r="E1417" t="s">
        <v>18</v>
      </c>
      <c r="F1417">
        <v>4</v>
      </c>
      <c r="G1417">
        <v>511.43</v>
      </c>
      <c r="H1417">
        <v>0.18</v>
      </c>
      <c r="I1417" t="s">
        <v>52</v>
      </c>
      <c r="J1417">
        <v>1677.4903999999999</v>
      </c>
    </row>
    <row r="1418" spans="1:10" x14ac:dyDescent="0.25">
      <c r="A1418" t="s">
        <v>2024</v>
      </c>
      <c r="B1418" s="6">
        <v>45473</v>
      </c>
      <c r="C1418" t="s">
        <v>752</v>
      </c>
      <c r="D1418" t="s">
        <v>464</v>
      </c>
      <c r="E1418" t="s">
        <v>24</v>
      </c>
      <c r="F1418">
        <v>4</v>
      </c>
      <c r="G1418">
        <v>194.67</v>
      </c>
      <c r="H1418">
        <v>0.23</v>
      </c>
      <c r="I1418" t="s">
        <v>45</v>
      </c>
      <c r="J1418">
        <v>599.58359999999993</v>
      </c>
    </row>
    <row r="1419" spans="1:10" x14ac:dyDescent="0.25">
      <c r="A1419" t="s">
        <v>2025</v>
      </c>
      <c r="B1419" s="6">
        <v>45304</v>
      </c>
      <c r="C1419" t="s">
        <v>1124</v>
      </c>
      <c r="D1419" t="s">
        <v>158</v>
      </c>
      <c r="E1419" t="s">
        <v>8</v>
      </c>
      <c r="F1419">
        <v>2</v>
      </c>
      <c r="G1419">
        <v>54.51</v>
      </c>
      <c r="H1419">
        <v>7.0000000000000007E-2</v>
      </c>
      <c r="I1419" t="s">
        <v>41</v>
      </c>
      <c r="J1419">
        <v>101.3886</v>
      </c>
    </row>
    <row r="1420" spans="1:10" x14ac:dyDescent="0.25">
      <c r="A1420" t="s">
        <v>2026</v>
      </c>
      <c r="B1420" s="6">
        <v>45557</v>
      </c>
      <c r="C1420" t="s">
        <v>420</v>
      </c>
      <c r="D1420" t="s">
        <v>496</v>
      </c>
      <c r="E1420" t="s">
        <v>18</v>
      </c>
      <c r="F1420">
        <v>4</v>
      </c>
      <c r="G1420">
        <v>964</v>
      </c>
      <c r="H1420">
        <v>0.14000000000000001</v>
      </c>
      <c r="I1420" t="s">
        <v>45</v>
      </c>
      <c r="J1420">
        <v>3316.16</v>
      </c>
    </row>
    <row r="1421" spans="1:10" x14ac:dyDescent="0.25">
      <c r="A1421" t="s">
        <v>2027</v>
      </c>
      <c r="B1421" s="6">
        <v>45527</v>
      </c>
      <c r="C1421" t="s">
        <v>1058</v>
      </c>
      <c r="D1421" t="s">
        <v>184</v>
      </c>
      <c r="E1421" t="s">
        <v>11</v>
      </c>
      <c r="F1421">
        <v>1</v>
      </c>
      <c r="G1421">
        <v>170.12</v>
      </c>
      <c r="H1421">
        <v>0.26</v>
      </c>
      <c r="I1421" t="s">
        <v>45</v>
      </c>
      <c r="J1421">
        <v>125.8888</v>
      </c>
    </row>
    <row r="1422" spans="1:10" x14ac:dyDescent="0.25">
      <c r="A1422" t="s">
        <v>2028</v>
      </c>
      <c r="B1422" s="6">
        <v>45875</v>
      </c>
      <c r="C1422" t="s">
        <v>63</v>
      </c>
      <c r="D1422" t="s">
        <v>131</v>
      </c>
      <c r="E1422" t="s">
        <v>26</v>
      </c>
      <c r="F1422">
        <v>2</v>
      </c>
      <c r="G1422">
        <v>664.5</v>
      </c>
      <c r="H1422">
        <v>0.23</v>
      </c>
      <c r="I1422" t="s">
        <v>41</v>
      </c>
      <c r="J1422">
        <v>1023.33</v>
      </c>
    </row>
    <row r="1423" spans="1:10" x14ac:dyDescent="0.25">
      <c r="A1423" t="s">
        <v>2029</v>
      </c>
      <c r="B1423" s="6">
        <v>45936</v>
      </c>
      <c r="C1423" t="s">
        <v>508</v>
      </c>
      <c r="D1423" t="s">
        <v>230</v>
      </c>
      <c r="E1423" t="s">
        <v>17</v>
      </c>
      <c r="F1423">
        <v>4</v>
      </c>
      <c r="G1423">
        <v>557.51</v>
      </c>
      <c r="H1423">
        <v>0.11</v>
      </c>
      <c r="I1423" t="s">
        <v>41</v>
      </c>
      <c r="J1423">
        <v>1984.7356</v>
      </c>
    </row>
    <row r="1424" spans="1:10" x14ac:dyDescent="0.25">
      <c r="A1424" t="s">
        <v>2030</v>
      </c>
      <c r="B1424" s="6">
        <v>45807</v>
      </c>
      <c r="C1424" t="s">
        <v>347</v>
      </c>
      <c r="D1424" t="s">
        <v>315</v>
      </c>
      <c r="E1424" t="s">
        <v>8</v>
      </c>
      <c r="F1424">
        <v>2</v>
      </c>
      <c r="G1424">
        <v>410</v>
      </c>
      <c r="H1424">
        <v>0.13</v>
      </c>
      <c r="I1424" t="s">
        <v>52</v>
      </c>
      <c r="J1424">
        <v>713.4</v>
      </c>
    </row>
    <row r="1425" spans="1:10" x14ac:dyDescent="0.25">
      <c r="A1425" t="s">
        <v>2031</v>
      </c>
      <c r="B1425" s="6">
        <v>45473</v>
      </c>
      <c r="C1425" t="s">
        <v>1354</v>
      </c>
      <c r="D1425" t="s">
        <v>241</v>
      </c>
      <c r="E1425" t="s">
        <v>12</v>
      </c>
      <c r="F1425">
        <v>2</v>
      </c>
      <c r="G1425">
        <v>879.93</v>
      </c>
      <c r="H1425">
        <v>0.28999999999999998</v>
      </c>
      <c r="I1425" t="s">
        <v>52</v>
      </c>
      <c r="J1425">
        <v>1249.5006000000001</v>
      </c>
    </row>
    <row r="1426" spans="1:10" x14ac:dyDescent="0.25">
      <c r="A1426" t="s">
        <v>2032</v>
      </c>
      <c r="B1426" s="6">
        <v>45664</v>
      </c>
      <c r="C1426" t="s">
        <v>238</v>
      </c>
      <c r="D1426" t="s">
        <v>125</v>
      </c>
      <c r="E1426" t="s">
        <v>25</v>
      </c>
      <c r="F1426">
        <v>1</v>
      </c>
      <c r="G1426">
        <v>350.58</v>
      </c>
      <c r="H1426">
        <v>0.03</v>
      </c>
      <c r="I1426" t="s">
        <v>52</v>
      </c>
      <c r="J1426">
        <v>340.06259999999997</v>
      </c>
    </row>
    <row r="1427" spans="1:10" x14ac:dyDescent="0.25">
      <c r="A1427" t="s">
        <v>2033</v>
      </c>
      <c r="B1427" s="6">
        <v>45633</v>
      </c>
      <c r="C1427" t="s">
        <v>1315</v>
      </c>
      <c r="D1427" t="s">
        <v>547</v>
      </c>
      <c r="E1427" t="s">
        <v>10</v>
      </c>
      <c r="F1427">
        <v>4</v>
      </c>
      <c r="G1427">
        <v>348.58</v>
      </c>
      <c r="H1427">
        <v>0.16</v>
      </c>
      <c r="I1427" t="s">
        <v>41</v>
      </c>
      <c r="J1427">
        <v>1171.2288000000001</v>
      </c>
    </row>
    <row r="1428" spans="1:10" x14ac:dyDescent="0.25">
      <c r="A1428" t="s">
        <v>2034</v>
      </c>
      <c r="B1428" s="6">
        <v>45548</v>
      </c>
      <c r="C1428" t="s">
        <v>385</v>
      </c>
      <c r="D1428" t="s">
        <v>293</v>
      </c>
      <c r="E1428" t="s">
        <v>10</v>
      </c>
      <c r="F1428">
        <v>3</v>
      </c>
      <c r="G1428">
        <v>247.66</v>
      </c>
      <c r="H1428">
        <v>0.02</v>
      </c>
      <c r="I1428" t="s">
        <v>52</v>
      </c>
      <c r="J1428">
        <v>728.12040000000002</v>
      </c>
    </row>
    <row r="1429" spans="1:10" x14ac:dyDescent="0.25">
      <c r="A1429" t="s">
        <v>2035</v>
      </c>
      <c r="B1429" s="6">
        <v>45244</v>
      </c>
      <c r="C1429" t="s">
        <v>1006</v>
      </c>
      <c r="D1429" t="s">
        <v>76</v>
      </c>
      <c r="E1429" t="s">
        <v>22</v>
      </c>
      <c r="F1429">
        <v>3</v>
      </c>
      <c r="G1429">
        <v>836.27</v>
      </c>
      <c r="H1429">
        <v>0.16</v>
      </c>
      <c r="I1429" t="s">
        <v>41</v>
      </c>
      <c r="J1429">
        <v>2107.4004</v>
      </c>
    </row>
    <row r="1430" spans="1:10" x14ac:dyDescent="0.25">
      <c r="A1430" t="s">
        <v>2036</v>
      </c>
      <c r="B1430" s="6">
        <v>45753</v>
      </c>
      <c r="C1430" t="s">
        <v>1436</v>
      </c>
      <c r="D1430" t="s">
        <v>338</v>
      </c>
      <c r="E1430" t="s">
        <v>17</v>
      </c>
      <c r="F1430">
        <v>3</v>
      </c>
      <c r="G1430">
        <v>696.74</v>
      </c>
      <c r="H1430">
        <v>0.13</v>
      </c>
      <c r="I1430" t="s">
        <v>52</v>
      </c>
      <c r="J1430">
        <v>1818.4914000000001</v>
      </c>
    </row>
    <row r="1431" spans="1:10" x14ac:dyDescent="0.25">
      <c r="A1431" t="s">
        <v>2037</v>
      </c>
      <c r="B1431" s="6">
        <v>45804</v>
      </c>
      <c r="C1431" t="s">
        <v>1503</v>
      </c>
      <c r="D1431" t="s">
        <v>152</v>
      </c>
      <c r="E1431" t="s">
        <v>20</v>
      </c>
      <c r="F1431">
        <v>2</v>
      </c>
      <c r="G1431">
        <v>822.59</v>
      </c>
      <c r="H1431">
        <v>0.22</v>
      </c>
      <c r="I1431" t="s">
        <v>45</v>
      </c>
      <c r="J1431">
        <v>1283.2403999999999</v>
      </c>
    </row>
    <row r="1432" spans="1:10" x14ac:dyDescent="0.25">
      <c r="A1432" t="s">
        <v>2038</v>
      </c>
      <c r="B1432" s="6">
        <v>45263</v>
      </c>
      <c r="C1432" t="s">
        <v>726</v>
      </c>
      <c r="D1432" t="s">
        <v>139</v>
      </c>
      <c r="E1432" t="s">
        <v>9</v>
      </c>
      <c r="F1432">
        <v>1</v>
      </c>
      <c r="G1432">
        <v>462.23</v>
      </c>
      <c r="H1432">
        <v>0.3</v>
      </c>
      <c r="I1432" t="s">
        <v>45</v>
      </c>
      <c r="J1432">
        <v>323.56099999999998</v>
      </c>
    </row>
    <row r="1433" spans="1:10" x14ac:dyDescent="0.25">
      <c r="A1433" t="s">
        <v>2039</v>
      </c>
      <c r="B1433" s="6">
        <v>45906</v>
      </c>
      <c r="C1433" t="s">
        <v>2040</v>
      </c>
      <c r="D1433" t="s">
        <v>312</v>
      </c>
      <c r="E1433" t="s">
        <v>24</v>
      </c>
      <c r="F1433">
        <v>1</v>
      </c>
      <c r="G1433">
        <v>361.09</v>
      </c>
      <c r="H1433">
        <v>0.06</v>
      </c>
      <c r="I1433" t="s">
        <v>45</v>
      </c>
      <c r="J1433">
        <v>339.42459999999988</v>
      </c>
    </row>
    <row r="1434" spans="1:10" x14ac:dyDescent="0.25">
      <c r="A1434" t="s">
        <v>2041</v>
      </c>
      <c r="B1434" s="6">
        <v>45243</v>
      </c>
      <c r="C1434" t="s">
        <v>837</v>
      </c>
      <c r="D1434" t="s">
        <v>418</v>
      </c>
      <c r="E1434" t="s">
        <v>26</v>
      </c>
      <c r="F1434">
        <v>3</v>
      </c>
      <c r="G1434">
        <v>59.37</v>
      </c>
      <c r="H1434">
        <v>0.03</v>
      </c>
      <c r="I1434" t="s">
        <v>45</v>
      </c>
      <c r="J1434">
        <v>172.76669999999999</v>
      </c>
    </row>
    <row r="1435" spans="1:10" x14ac:dyDescent="0.25">
      <c r="A1435" t="s">
        <v>2042</v>
      </c>
      <c r="B1435" s="6">
        <v>45686</v>
      </c>
      <c r="C1435" t="s">
        <v>1121</v>
      </c>
      <c r="D1435" t="s">
        <v>190</v>
      </c>
      <c r="E1435" t="s">
        <v>8</v>
      </c>
      <c r="F1435">
        <v>3</v>
      </c>
      <c r="G1435">
        <v>765.21</v>
      </c>
      <c r="H1435">
        <v>0.14000000000000001</v>
      </c>
      <c r="I1435" t="s">
        <v>52</v>
      </c>
      <c r="J1435">
        <v>1974.2418</v>
      </c>
    </row>
    <row r="1436" spans="1:10" x14ac:dyDescent="0.25">
      <c r="A1436" t="s">
        <v>2043</v>
      </c>
      <c r="B1436" s="6">
        <v>45472</v>
      </c>
      <c r="C1436" t="s">
        <v>398</v>
      </c>
      <c r="D1436" t="s">
        <v>421</v>
      </c>
      <c r="E1436" t="s">
        <v>19</v>
      </c>
      <c r="F1436">
        <v>4</v>
      </c>
      <c r="G1436">
        <v>303.56</v>
      </c>
      <c r="H1436">
        <v>0.2</v>
      </c>
      <c r="I1436" t="s">
        <v>52</v>
      </c>
      <c r="J1436">
        <v>971.39200000000005</v>
      </c>
    </row>
    <row r="1437" spans="1:10" x14ac:dyDescent="0.25">
      <c r="A1437" t="s">
        <v>2044</v>
      </c>
      <c r="B1437" s="6">
        <v>45779</v>
      </c>
      <c r="C1437" t="s">
        <v>81</v>
      </c>
      <c r="D1437" t="s">
        <v>93</v>
      </c>
      <c r="E1437" t="s">
        <v>7</v>
      </c>
      <c r="F1437">
        <v>1</v>
      </c>
      <c r="G1437">
        <v>640.92999999999995</v>
      </c>
      <c r="H1437">
        <v>0.19</v>
      </c>
      <c r="I1437" t="s">
        <v>45</v>
      </c>
      <c r="J1437">
        <v>519.15329999999994</v>
      </c>
    </row>
    <row r="1438" spans="1:10" x14ac:dyDescent="0.25">
      <c r="A1438" t="s">
        <v>2045</v>
      </c>
      <c r="B1438" s="6">
        <v>45830</v>
      </c>
      <c r="C1438" t="s">
        <v>2046</v>
      </c>
      <c r="D1438" t="s">
        <v>273</v>
      </c>
      <c r="E1438" t="s">
        <v>17</v>
      </c>
      <c r="F1438">
        <v>2</v>
      </c>
      <c r="G1438">
        <v>611.25</v>
      </c>
      <c r="H1438">
        <v>0.22</v>
      </c>
      <c r="I1438" t="s">
        <v>41</v>
      </c>
      <c r="J1438">
        <v>953.55000000000007</v>
      </c>
    </row>
    <row r="1439" spans="1:10" x14ac:dyDescent="0.25">
      <c r="A1439" t="s">
        <v>2047</v>
      </c>
      <c r="B1439" s="6">
        <v>45756</v>
      </c>
      <c r="C1439" t="s">
        <v>1054</v>
      </c>
      <c r="D1439" t="s">
        <v>380</v>
      </c>
      <c r="E1439" t="s">
        <v>8</v>
      </c>
      <c r="F1439">
        <v>1</v>
      </c>
      <c r="G1439">
        <v>209.93</v>
      </c>
      <c r="H1439">
        <v>0.21</v>
      </c>
      <c r="I1439" t="s">
        <v>41</v>
      </c>
      <c r="J1439">
        <v>165.84469999999999</v>
      </c>
    </row>
    <row r="1440" spans="1:10" x14ac:dyDescent="0.25">
      <c r="A1440" t="s">
        <v>2048</v>
      </c>
      <c r="B1440" s="6">
        <v>45847</v>
      </c>
      <c r="C1440" t="s">
        <v>1346</v>
      </c>
      <c r="D1440" t="s">
        <v>67</v>
      </c>
      <c r="E1440" t="s">
        <v>17</v>
      </c>
      <c r="F1440">
        <v>3</v>
      </c>
      <c r="G1440">
        <v>130.38999999999999</v>
      </c>
      <c r="H1440">
        <v>0.24</v>
      </c>
      <c r="I1440" t="s">
        <v>45</v>
      </c>
      <c r="J1440">
        <v>297.28919999999999</v>
      </c>
    </row>
    <row r="1441" spans="1:10" x14ac:dyDescent="0.25">
      <c r="A1441" t="s">
        <v>2049</v>
      </c>
      <c r="B1441" s="6">
        <v>45322</v>
      </c>
      <c r="C1441" t="s">
        <v>2050</v>
      </c>
      <c r="D1441" t="s">
        <v>207</v>
      </c>
      <c r="E1441" t="s">
        <v>14</v>
      </c>
      <c r="F1441">
        <v>2</v>
      </c>
      <c r="G1441">
        <v>846.18</v>
      </c>
      <c r="H1441">
        <v>0.1</v>
      </c>
      <c r="I1441" t="s">
        <v>52</v>
      </c>
      <c r="J1441">
        <v>1523.124</v>
      </c>
    </row>
    <row r="1442" spans="1:10" x14ac:dyDescent="0.25">
      <c r="A1442" t="s">
        <v>2051</v>
      </c>
      <c r="B1442" s="6">
        <v>45829</v>
      </c>
      <c r="C1442" t="s">
        <v>1172</v>
      </c>
      <c r="D1442" t="s">
        <v>64</v>
      </c>
      <c r="E1442" t="s">
        <v>21</v>
      </c>
      <c r="F1442">
        <v>2</v>
      </c>
      <c r="G1442">
        <v>424.53</v>
      </c>
      <c r="H1442">
        <v>0.14000000000000001</v>
      </c>
      <c r="I1442" t="s">
        <v>52</v>
      </c>
      <c r="J1442">
        <v>730.19159999999999</v>
      </c>
    </row>
    <row r="1443" spans="1:10" x14ac:dyDescent="0.25">
      <c r="A1443" t="s">
        <v>2052</v>
      </c>
      <c r="B1443" s="6">
        <v>45539</v>
      </c>
      <c r="C1443" t="s">
        <v>2053</v>
      </c>
      <c r="D1443" t="s">
        <v>79</v>
      </c>
      <c r="E1443" t="s">
        <v>21</v>
      </c>
      <c r="F1443">
        <v>4</v>
      </c>
      <c r="G1443">
        <v>450.42</v>
      </c>
      <c r="H1443">
        <v>0.08</v>
      </c>
      <c r="I1443" t="s">
        <v>52</v>
      </c>
      <c r="J1443">
        <v>1657.5455999999999</v>
      </c>
    </row>
    <row r="1444" spans="1:10" x14ac:dyDescent="0.25">
      <c r="A1444" t="s">
        <v>2054</v>
      </c>
      <c r="B1444" s="6">
        <v>45893</v>
      </c>
      <c r="C1444" t="s">
        <v>940</v>
      </c>
      <c r="D1444" t="s">
        <v>155</v>
      </c>
      <c r="E1444" t="s">
        <v>16</v>
      </c>
      <c r="F1444">
        <v>4</v>
      </c>
      <c r="G1444">
        <v>896.91</v>
      </c>
      <c r="H1444">
        <v>0.1</v>
      </c>
      <c r="I1444" t="s">
        <v>41</v>
      </c>
      <c r="J1444">
        <v>3228.8760000000002</v>
      </c>
    </row>
    <row r="1445" spans="1:10" x14ac:dyDescent="0.25">
      <c r="A1445" t="s">
        <v>2055</v>
      </c>
      <c r="B1445" s="6">
        <v>45814</v>
      </c>
      <c r="C1445" t="s">
        <v>439</v>
      </c>
      <c r="D1445" t="s">
        <v>40</v>
      </c>
      <c r="E1445" t="s">
        <v>17</v>
      </c>
      <c r="F1445">
        <v>3</v>
      </c>
      <c r="G1445">
        <v>679.38</v>
      </c>
      <c r="H1445">
        <v>0.3</v>
      </c>
      <c r="I1445" t="s">
        <v>52</v>
      </c>
      <c r="J1445">
        <v>1426.6980000000001</v>
      </c>
    </row>
    <row r="1446" spans="1:10" x14ac:dyDescent="0.25">
      <c r="A1446" t="s">
        <v>2056</v>
      </c>
      <c r="B1446" s="6">
        <v>45571</v>
      </c>
      <c r="C1446" t="s">
        <v>60</v>
      </c>
      <c r="D1446" t="s">
        <v>296</v>
      </c>
      <c r="E1446" t="s">
        <v>23</v>
      </c>
      <c r="F1446">
        <v>3</v>
      </c>
      <c r="G1446">
        <v>483.63</v>
      </c>
      <c r="H1446">
        <v>0</v>
      </c>
      <c r="I1446" t="s">
        <v>41</v>
      </c>
      <c r="J1446">
        <v>1450.89</v>
      </c>
    </row>
    <row r="1447" spans="1:10" x14ac:dyDescent="0.25">
      <c r="A1447" t="s">
        <v>2057</v>
      </c>
      <c r="B1447" s="6">
        <v>45542</v>
      </c>
      <c r="C1447" t="s">
        <v>1815</v>
      </c>
      <c r="D1447" t="s">
        <v>76</v>
      </c>
      <c r="E1447" t="s">
        <v>7</v>
      </c>
      <c r="F1447">
        <v>3</v>
      </c>
      <c r="G1447">
        <v>158.27000000000001</v>
      </c>
      <c r="H1447">
        <v>0.24</v>
      </c>
      <c r="I1447" t="s">
        <v>52</v>
      </c>
      <c r="J1447">
        <v>360.85559999999998</v>
      </c>
    </row>
    <row r="1448" spans="1:10" x14ac:dyDescent="0.25">
      <c r="A1448" t="s">
        <v>2058</v>
      </c>
      <c r="B1448" s="6">
        <v>45758</v>
      </c>
      <c r="C1448" t="s">
        <v>243</v>
      </c>
      <c r="D1448" t="s">
        <v>692</v>
      </c>
      <c r="E1448" t="s">
        <v>22</v>
      </c>
      <c r="F1448">
        <v>4</v>
      </c>
      <c r="G1448">
        <v>601.5</v>
      </c>
      <c r="H1448">
        <v>0.18</v>
      </c>
      <c r="I1448" t="s">
        <v>41</v>
      </c>
      <c r="J1448">
        <v>1972.92</v>
      </c>
    </row>
    <row r="1449" spans="1:10" x14ac:dyDescent="0.25">
      <c r="A1449" t="s">
        <v>2059</v>
      </c>
      <c r="B1449" s="6">
        <v>45709</v>
      </c>
      <c r="C1449" t="s">
        <v>536</v>
      </c>
      <c r="D1449" t="s">
        <v>203</v>
      </c>
      <c r="E1449" t="s">
        <v>25</v>
      </c>
      <c r="F1449">
        <v>2</v>
      </c>
      <c r="G1449">
        <v>46.39</v>
      </c>
      <c r="H1449">
        <v>7.0000000000000007E-2</v>
      </c>
      <c r="I1449" t="s">
        <v>41</v>
      </c>
      <c r="J1449">
        <v>86.285399999999996</v>
      </c>
    </row>
    <row r="1450" spans="1:10" x14ac:dyDescent="0.25">
      <c r="A1450" t="s">
        <v>2060</v>
      </c>
      <c r="B1450" s="6">
        <v>45587</v>
      </c>
      <c r="C1450" t="s">
        <v>314</v>
      </c>
      <c r="D1450" t="s">
        <v>389</v>
      </c>
      <c r="E1450" t="s">
        <v>15</v>
      </c>
      <c r="F1450">
        <v>4</v>
      </c>
      <c r="G1450">
        <v>892.28</v>
      </c>
      <c r="H1450">
        <v>0.23</v>
      </c>
      <c r="I1450" t="s">
        <v>41</v>
      </c>
      <c r="J1450">
        <v>2748.2224000000001</v>
      </c>
    </row>
    <row r="1451" spans="1:10" x14ac:dyDescent="0.25">
      <c r="A1451" t="s">
        <v>2061</v>
      </c>
      <c r="B1451" s="6">
        <v>45494</v>
      </c>
      <c r="C1451" t="s">
        <v>240</v>
      </c>
      <c r="D1451" t="s">
        <v>147</v>
      </c>
      <c r="E1451" t="s">
        <v>14</v>
      </c>
      <c r="F1451">
        <v>2</v>
      </c>
      <c r="G1451">
        <v>164.23</v>
      </c>
      <c r="H1451">
        <v>0.17</v>
      </c>
      <c r="I1451" t="s">
        <v>41</v>
      </c>
      <c r="J1451">
        <v>272.62180000000001</v>
      </c>
    </row>
    <row r="1452" spans="1:10" x14ac:dyDescent="0.25">
      <c r="A1452" t="s">
        <v>2062</v>
      </c>
      <c r="B1452" s="6">
        <v>45305</v>
      </c>
      <c r="C1452" t="s">
        <v>1045</v>
      </c>
      <c r="D1452" t="s">
        <v>636</v>
      </c>
      <c r="E1452" t="s">
        <v>14</v>
      </c>
      <c r="F1452">
        <v>1</v>
      </c>
      <c r="G1452">
        <v>484.23</v>
      </c>
      <c r="H1452">
        <v>0.12</v>
      </c>
      <c r="I1452" t="s">
        <v>52</v>
      </c>
      <c r="J1452">
        <v>426.12240000000003</v>
      </c>
    </row>
    <row r="1453" spans="1:10" x14ac:dyDescent="0.25">
      <c r="A1453" t="s">
        <v>2063</v>
      </c>
      <c r="B1453" s="6">
        <v>45383</v>
      </c>
      <c r="C1453" t="s">
        <v>1301</v>
      </c>
      <c r="D1453" t="s">
        <v>343</v>
      </c>
      <c r="E1453" t="s">
        <v>25</v>
      </c>
      <c r="F1453">
        <v>3</v>
      </c>
      <c r="G1453">
        <v>341.51</v>
      </c>
      <c r="H1453">
        <v>0.22</v>
      </c>
      <c r="I1453" t="s">
        <v>52</v>
      </c>
      <c r="J1453">
        <v>799.13340000000005</v>
      </c>
    </row>
    <row r="1454" spans="1:10" x14ac:dyDescent="0.25">
      <c r="A1454" t="s">
        <v>2064</v>
      </c>
      <c r="B1454" s="6">
        <v>45788</v>
      </c>
      <c r="C1454" t="s">
        <v>1471</v>
      </c>
      <c r="D1454" t="s">
        <v>119</v>
      </c>
      <c r="E1454" t="s">
        <v>20</v>
      </c>
      <c r="F1454">
        <v>3</v>
      </c>
      <c r="G1454">
        <v>758.87</v>
      </c>
      <c r="H1454">
        <v>0.11</v>
      </c>
      <c r="I1454" t="s">
        <v>45</v>
      </c>
      <c r="J1454">
        <v>2026.1829</v>
      </c>
    </row>
    <row r="1455" spans="1:10" x14ac:dyDescent="0.25">
      <c r="A1455" t="s">
        <v>2065</v>
      </c>
      <c r="B1455" s="6">
        <v>45855</v>
      </c>
      <c r="C1455" t="s">
        <v>167</v>
      </c>
      <c r="D1455" t="s">
        <v>61</v>
      </c>
      <c r="E1455" t="s">
        <v>19</v>
      </c>
      <c r="F1455">
        <v>3</v>
      </c>
      <c r="G1455">
        <v>560.52</v>
      </c>
      <c r="H1455">
        <v>0.17</v>
      </c>
      <c r="I1455" t="s">
        <v>41</v>
      </c>
      <c r="J1455">
        <v>1395.6948</v>
      </c>
    </row>
    <row r="1456" spans="1:10" x14ac:dyDescent="0.25">
      <c r="A1456" t="s">
        <v>2066</v>
      </c>
      <c r="B1456" s="6">
        <v>45533</v>
      </c>
      <c r="C1456" t="s">
        <v>1215</v>
      </c>
      <c r="D1456" t="s">
        <v>1078</v>
      </c>
      <c r="E1456" t="s">
        <v>24</v>
      </c>
      <c r="F1456">
        <v>2</v>
      </c>
      <c r="G1456">
        <v>977.18</v>
      </c>
      <c r="H1456">
        <v>0.19</v>
      </c>
      <c r="I1456" t="s">
        <v>41</v>
      </c>
      <c r="J1456">
        <v>1583.0316</v>
      </c>
    </row>
    <row r="1457" spans="1:10" x14ac:dyDescent="0.25">
      <c r="A1457" t="s">
        <v>2067</v>
      </c>
      <c r="B1457" s="6">
        <v>45763</v>
      </c>
      <c r="C1457" t="s">
        <v>2068</v>
      </c>
      <c r="D1457" t="s">
        <v>142</v>
      </c>
      <c r="E1457" t="s">
        <v>21</v>
      </c>
      <c r="F1457">
        <v>4</v>
      </c>
      <c r="G1457">
        <v>761.35</v>
      </c>
      <c r="H1457">
        <v>0.08</v>
      </c>
      <c r="I1457" t="s">
        <v>41</v>
      </c>
      <c r="J1457">
        <v>2801.768</v>
      </c>
    </row>
    <row r="1458" spans="1:10" x14ac:dyDescent="0.25">
      <c r="A1458" t="s">
        <v>2069</v>
      </c>
      <c r="B1458" s="6">
        <v>45900</v>
      </c>
      <c r="C1458" t="s">
        <v>1731</v>
      </c>
      <c r="D1458" t="s">
        <v>113</v>
      </c>
      <c r="E1458" t="s">
        <v>25</v>
      </c>
      <c r="F1458">
        <v>2</v>
      </c>
      <c r="G1458">
        <v>947.56</v>
      </c>
      <c r="H1458">
        <v>0.02</v>
      </c>
      <c r="I1458" t="s">
        <v>52</v>
      </c>
      <c r="J1458">
        <v>1857.2175999999999</v>
      </c>
    </row>
    <row r="1459" spans="1:10" x14ac:dyDescent="0.25">
      <c r="A1459" t="s">
        <v>2070</v>
      </c>
      <c r="B1459" s="6">
        <v>45943</v>
      </c>
      <c r="C1459" t="s">
        <v>2071</v>
      </c>
      <c r="D1459" t="s">
        <v>104</v>
      </c>
      <c r="E1459" t="s">
        <v>25</v>
      </c>
      <c r="F1459">
        <v>4</v>
      </c>
      <c r="G1459">
        <v>975.47</v>
      </c>
      <c r="H1459">
        <v>0.04</v>
      </c>
      <c r="I1459" t="s">
        <v>41</v>
      </c>
      <c r="J1459">
        <v>3745.8047999999999</v>
      </c>
    </row>
    <row r="1460" spans="1:10" x14ac:dyDescent="0.25">
      <c r="A1460" t="s">
        <v>2072</v>
      </c>
      <c r="B1460" s="6">
        <v>45448</v>
      </c>
      <c r="C1460" t="s">
        <v>882</v>
      </c>
      <c r="D1460" t="s">
        <v>125</v>
      </c>
      <c r="E1460" t="s">
        <v>16</v>
      </c>
      <c r="F1460">
        <v>3</v>
      </c>
      <c r="G1460">
        <v>769.06</v>
      </c>
      <c r="H1460">
        <v>0.23</v>
      </c>
      <c r="I1460" t="s">
        <v>52</v>
      </c>
      <c r="J1460">
        <v>1776.5286000000001</v>
      </c>
    </row>
    <row r="1461" spans="1:10" x14ac:dyDescent="0.25">
      <c r="A1461" t="s">
        <v>2073</v>
      </c>
      <c r="B1461" s="6">
        <v>45929</v>
      </c>
      <c r="C1461" t="s">
        <v>1185</v>
      </c>
      <c r="D1461" t="s">
        <v>76</v>
      </c>
      <c r="E1461" t="s">
        <v>9</v>
      </c>
      <c r="F1461">
        <v>3</v>
      </c>
      <c r="G1461">
        <v>824.75</v>
      </c>
      <c r="H1461">
        <v>0.23</v>
      </c>
      <c r="I1461" t="s">
        <v>41</v>
      </c>
      <c r="J1461">
        <v>1905.1724999999999</v>
      </c>
    </row>
    <row r="1462" spans="1:10" x14ac:dyDescent="0.25">
      <c r="A1462" t="s">
        <v>2074</v>
      </c>
      <c r="B1462" s="6">
        <v>45478</v>
      </c>
      <c r="C1462" t="s">
        <v>382</v>
      </c>
      <c r="D1462" t="s">
        <v>573</v>
      </c>
      <c r="E1462" t="s">
        <v>11</v>
      </c>
      <c r="F1462">
        <v>2</v>
      </c>
      <c r="G1462">
        <v>821.35</v>
      </c>
      <c r="H1462">
        <v>0.11</v>
      </c>
      <c r="I1462" t="s">
        <v>45</v>
      </c>
      <c r="J1462">
        <v>1462.0029999999999</v>
      </c>
    </row>
    <row r="1463" spans="1:10" x14ac:dyDescent="0.25">
      <c r="A1463" t="s">
        <v>2075</v>
      </c>
      <c r="B1463" s="6">
        <v>45723</v>
      </c>
      <c r="C1463" t="s">
        <v>403</v>
      </c>
      <c r="D1463" t="s">
        <v>125</v>
      </c>
      <c r="E1463" t="s">
        <v>17</v>
      </c>
      <c r="F1463">
        <v>1</v>
      </c>
      <c r="G1463">
        <v>120.57</v>
      </c>
      <c r="H1463">
        <v>0.06</v>
      </c>
      <c r="I1463" t="s">
        <v>45</v>
      </c>
      <c r="J1463">
        <v>113.33580000000001</v>
      </c>
    </row>
    <row r="1464" spans="1:10" x14ac:dyDescent="0.25">
      <c r="A1464" t="s">
        <v>2076</v>
      </c>
      <c r="B1464" s="6">
        <v>45240</v>
      </c>
      <c r="C1464" t="s">
        <v>160</v>
      </c>
      <c r="D1464" t="s">
        <v>184</v>
      </c>
      <c r="E1464" t="s">
        <v>8</v>
      </c>
      <c r="F1464">
        <v>1</v>
      </c>
      <c r="G1464">
        <v>122.27</v>
      </c>
      <c r="H1464">
        <v>0.26</v>
      </c>
      <c r="I1464" t="s">
        <v>45</v>
      </c>
      <c r="J1464">
        <v>90.479799999999997</v>
      </c>
    </row>
    <row r="1465" spans="1:10" x14ac:dyDescent="0.25">
      <c r="A1465" t="s">
        <v>2077</v>
      </c>
      <c r="B1465" s="6">
        <v>45890</v>
      </c>
      <c r="C1465" t="s">
        <v>493</v>
      </c>
      <c r="D1465" t="s">
        <v>155</v>
      </c>
      <c r="E1465" t="s">
        <v>9</v>
      </c>
      <c r="F1465">
        <v>2</v>
      </c>
      <c r="G1465">
        <v>182.89</v>
      </c>
      <c r="H1465">
        <v>0.11</v>
      </c>
      <c r="I1465" t="s">
        <v>41</v>
      </c>
      <c r="J1465">
        <v>325.54419999999999</v>
      </c>
    </row>
    <row r="1466" spans="1:10" x14ac:dyDescent="0.25">
      <c r="A1466" t="s">
        <v>2078</v>
      </c>
      <c r="B1466" s="6">
        <v>45796</v>
      </c>
      <c r="C1466" t="s">
        <v>508</v>
      </c>
      <c r="D1466" t="s">
        <v>256</v>
      </c>
      <c r="E1466" t="s">
        <v>11</v>
      </c>
      <c r="F1466">
        <v>1</v>
      </c>
      <c r="G1466">
        <v>695.26</v>
      </c>
      <c r="H1466">
        <v>0.23</v>
      </c>
      <c r="I1466" t="s">
        <v>45</v>
      </c>
      <c r="J1466">
        <v>535.35019999999997</v>
      </c>
    </row>
    <row r="1467" spans="1:10" x14ac:dyDescent="0.25">
      <c r="A1467" t="s">
        <v>2079</v>
      </c>
      <c r="B1467" s="6">
        <v>45895</v>
      </c>
      <c r="C1467" t="s">
        <v>732</v>
      </c>
      <c r="D1467" t="s">
        <v>161</v>
      </c>
      <c r="E1467" t="s">
        <v>13</v>
      </c>
      <c r="F1467">
        <v>2</v>
      </c>
      <c r="G1467">
        <v>408.8</v>
      </c>
      <c r="H1467">
        <v>0.17</v>
      </c>
      <c r="I1467" t="s">
        <v>52</v>
      </c>
      <c r="J1467">
        <v>678.60799999999995</v>
      </c>
    </row>
    <row r="1468" spans="1:10" x14ac:dyDescent="0.25">
      <c r="A1468" t="s">
        <v>2080</v>
      </c>
      <c r="B1468" s="6">
        <v>45676</v>
      </c>
      <c r="C1468" t="s">
        <v>2081</v>
      </c>
      <c r="D1468" t="s">
        <v>48</v>
      </c>
      <c r="E1468" t="s">
        <v>15</v>
      </c>
      <c r="F1468">
        <v>3</v>
      </c>
      <c r="G1468">
        <v>512.15</v>
      </c>
      <c r="H1468">
        <v>0.12</v>
      </c>
      <c r="I1468" t="s">
        <v>41</v>
      </c>
      <c r="J1468">
        <v>1352.076</v>
      </c>
    </row>
    <row r="1469" spans="1:10" x14ac:dyDescent="0.25">
      <c r="A1469" t="s">
        <v>2082</v>
      </c>
      <c r="B1469" s="6">
        <v>45568</v>
      </c>
      <c r="C1469" t="s">
        <v>39</v>
      </c>
      <c r="D1469" t="s">
        <v>636</v>
      </c>
      <c r="E1469" t="s">
        <v>15</v>
      </c>
      <c r="F1469">
        <v>3</v>
      </c>
      <c r="G1469">
        <v>136.4</v>
      </c>
      <c r="H1469">
        <v>0.15</v>
      </c>
      <c r="I1469" t="s">
        <v>45</v>
      </c>
      <c r="J1469">
        <v>347.82000000000011</v>
      </c>
    </row>
    <row r="1470" spans="1:10" x14ac:dyDescent="0.25">
      <c r="A1470" t="s">
        <v>2083</v>
      </c>
      <c r="B1470" s="6">
        <v>45272</v>
      </c>
      <c r="C1470" t="s">
        <v>436</v>
      </c>
      <c r="D1470" t="s">
        <v>710</v>
      </c>
      <c r="E1470" t="s">
        <v>10</v>
      </c>
      <c r="F1470">
        <v>2</v>
      </c>
      <c r="G1470">
        <v>42.51</v>
      </c>
      <c r="H1470">
        <v>0.04</v>
      </c>
      <c r="I1470" t="s">
        <v>52</v>
      </c>
      <c r="J1470">
        <v>81.619199999999992</v>
      </c>
    </row>
    <row r="1471" spans="1:10" x14ac:dyDescent="0.25">
      <c r="A1471" t="s">
        <v>2084</v>
      </c>
      <c r="B1471" s="6">
        <v>45718</v>
      </c>
      <c r="C1471" t="s">
        <v>1726</v>
      </c>
      <c r="D1471" t="s">
        <v>134</v>
      </c>
      <c r="E1471" t="s">
        <v>14</v>
      </c>
      <c r="F1471">
        <v>3</v>
      </c>
      <c r="G1471">
        <v>582.1</v>
      </c>
      <c r="H1471">
        <v>0.12</v>
      </c>
      <c r="I1471" t="s">
        <v>45</v>
      </c>
      <c r="J1471">
        <v>1536.7439999999999</v>
      </c>
    </row>
    <row r="1472" spans="1:10" x14ac:dyDescent="0.25">
      <c r="A1472" t="s">
        <v>2085</v>
      </c>
      <c r="B1472" s="6">
        <v>45356</v>
      </c>
      <c r="C1472" t="s">
        <v>612</v>
      </c>
      <c r="D1472" t="s">
        <v>389</v>
      </c>
      <c r="E1472" t="s">
        <v>24</v>
      </c>
      <c r="F1472">
        <v>4</v>
      </c>
      <c r="G1472">
        <v>461.52</v>
      </c>
      <c r="H1472">
        <v>0</v>
      </c>
      <c r="I1472" t="s">
        <v>52</v>
      </c>
      <c r="J1472">
        <v>1846.08</v>
      </c>
    </row>
    <row r="1473" spans="1:10" x14ac:dyDescent="0.25">
      <c r="A1473" t="s">
        <v>2086</v>
      </c>
      <c r="B1473" s="6">
        <v>45552</v>
      </c>
      <c r="C1473" t="s">
        <v>353</v>
      </c>
      <c r="D1473" t="s">
        <v>142</v>
      </c>
      <c r="E1473" t="s">
        <v>18</v>
      </c>
      <c r="F1473">
        <v>1</v>
      </c>
      <c r="G1473">
        <v>558.41999999999996</v>
      </c>
      <c r="H1473">
        <v>0.03</v>
      </c>
      <c r="I1473" t="s">
        <v>41</v>
      </c>
      <c r="J1473">
        <v>541.66739999999993</v>
      </c>
    </row>
    <row r="1474" spans="1:10" x14ac:dyDescent="0.25">
      <c r="A1474" t="s">
        <v>2087</v>
      </c>
      <c r="B1474" s="6">
        <v>45288</v>
      </c>
      <c r="C1474" t="s">
        <v>647</v>
      </c>
      <c r="D1474" t="s">
        <v>110</v>
      </c>
      <c r="E1474" t="s">
        <v>25</v>
      </c>
      <c r="F1474">
        <v>4</v>
      </c>
      <c r="G1474">
        <v>700.98</v>
      </c>
      <c r="H1474">
        <v>0.12</v>
      </c>
      <c r="I1474" t="s">
        <v>45</v>
      </c>
      <c r="J1474">
        <v>2467.4495999999999</v>
      </c>
    </row>
    <row r="1475" spans="1:10" x14ac:dyDescent="0.25">
      <c r="A1475" t="s">
        <v>2088</v>
      </c>
      <c r="B1475" s="6">
        <v>45605</v>
      </c>
      <c r="C1475" t="s">
        <v>403</v>
      </c>
      <c r="D1475" t="s">
        <v>322</v>
      </c>
      <c r="E1475" t="s">
        <v>25</v>
      </c>
      <c r="F1475">
        <v>2</v>
      </c>
      <c r="G1475">
        <v>227.97</v>
      </c>
      <c r="H1475">
        <v>0.08</v>
      </c>
      <c r="I1475" t="s">
        <v>52</v>
      </c>
      <c r="J1475">
        <v>419.46480000000003</v>
      </c>
    </row>
    <row r="1476" spans="1:10" x14ac:dyDescent="0.25">
      <c r="A1476" t="s">
        <v>2089</v>
      </c>
      <c r="B1476" s="6">
        <v>45516</v>
      </c>
      <c r="C1476" t="s">
        <v>1328</v>
      </c>
      <c r="D1476" t="s">
        <v>76</v>
      </c>
      <c r="E1476" t="s">
        <v>18</v>
      </c>
      <c r="F1476">
        <v>4</v>
      </c>
      <c r="G1476">
        <v>278.70999999999998</v>
      </c>
      <c r="H1476">
        <v>0.2</v>
      </c>
      <c r="I1476" t="s">
        <v>45</v>
      </c>
      <c r="J1476">
        <v>891.87199999999996</v>
      </c>
    </row>
    <row r="1477" spans="1:10" x14ac:dyDescent="0.25">
      <c r="A1477" t="s">
        <v>2090</v>
      </c>
      <c r="B1477" s="6">
        <v>45379</v>
      </c>
      <c r="C1477" t="s">
        <v>1409</v>
      </c>
      <c r="D1477" t="s">
        <v>67</v>
      </c>
      <c r="E1477" t="s">
        <v>15</v>
      </c>
      <c r="F1477">
        <v>2</v>
      </c>
      <c r="G1477">
        <v>916.12</v>
      </c>
      <c r="H1477">
        <v>0.05</v>
      </c>
      <c r="I1477" t="s">
        <v>45</v>
      </c>
      <c r="J1477">
        <v>1740.6279999999999</v>
      </c>
    </row>
    <row r="1478" spans="1:10" x14ac:dyDescent="0.25">
      <c r="A1478" t="s">
        <v>2091</v>
      </c>
      <c r="B1478" s="6">
        <v>45567</v>
      </c>
      <c r="C1478" t="s">
        <v>715</v>
      </c>
      <c r="D1478" t="s">
        <v>147</v>
      </c>
      <c r="E1478" t="s">
        <v>19</v>
      </c>
      <c r="F1478">
        <v>4</v>
      </c>
      <c r="G1478">
        <v>228.98</v>
      </c>
      <c r="H1478">
        <v>0.22</v>
      </c>
      <c r="I1478" t="s">
        <v>45</v>
      </c>
      <c r="J1478">
        <v>714.41759999999999</v>
      </c>
    </row>
    <row r="1479" spans="1:10" x14ac:dyDescent="0.25">
      <c r="A1479" t="s">
        <v>2092</v>
      </c>
      <c r="B1479" s="6">
        <v>45510</v>
      </c>
      <c r="C1479" t="s">
        <v>703</v>
      </c>
      <c r="D1479" t="s">
        <v>184</v>
      </c>
      <c r="E1479" t="s">
        <v>22</v>
      </c>
      <c r="F1479">
        <v>4</v>
      </c>
      <c r="G1479">
        <v>904.82</v>
      </c>
      <c r="H1479">
        <v>0.09</v>
      </c>
      <c r="I1479" t="s">
        <v>45</v>
      </c>
      <c r="J1479">
        <v>3293.5448000000001</v>
      </c>
    </row>
    <row r="1480" spans="1:10" x14ac:dyDescent="0.25">
      <c r="A1480" t="s">
        <v>2093</v>
      </c>
      <c r="B1480" s="6">
        <v>45806</v>
      </c>
      <c r="C1480" t="s">
        <v>452</v>
      </c>
      <c r="D1480" t="s">
        <v>158</v>
      </c>
      <c r="E1480" t="s">
        <v>18</v>
      </c>
      <c r="F1480">
        <v>1</v>
      </c>
      <c r="G1480">
        <v>588.61</v>
      </c>
      <c r="H1480">
        <v>0.1</v>
      </c>
      <c r="I1480" t="s">
        <v>45</v>
      </c>
      <c r="J1480">
        <v>529.74900000000002</v>
      </c>
    </row>
    <row r="1481" spans="1:10" x14ac:dyDescent="0.25">
      <c r="A1481" t="s">
        <v>2094</v>
      </c>
      <c r="B1481" s="6">
        <v>45240</v>
      </c>
      <c r="C1481" t="s">
        <v>377</v>
      </c>
      <c r="D1481" t="s">
        <v>70</v>
      </c>
      <c r="E1481" t="s">
        <v>10</v>
      </c>
      <c r="F1481">
        <v>4</v>
      </c>
      <c r="G1481">
        <v>695.97</v>
      </c>
      <c r="H1481">
        <v>0.02</v>
      </c>
      <c r="I1481" t="s">
        <v>41</v>
      </c>
      <c r="J1481">
        <v>2728.2024000000001</v>
      </c>
    </row>
    <row r="1482" spans="1:10" x14ac:dyDescent="0.25">
      <c r="A1482" t="s">
        <v>2095</v>
      </c>
      <c r="B1482" s="6">
        <v>45309</v>
      </c>
      <c r="C1482" t="s">
        <v>1660</v>
      </c>
      <c r="D1482" t="s">
        <v>40</v>
      </c>
      <c r="E1482" t="s">
        <v>18</v>
      </c>
      <c r="F1482">
        <v>2</v>
      </c>
      <c r="G1482">
        <v>181.42</v>
      </c>
      <c r="H1482">
        <v>0.08</v>
      </c>
      <c r="I1482" t="s">
        <v>45</v>
      </c>
      <c r="J1482">
        <v>333.81279999999998</v>
      </c>
    </row>
    <row r="1483" spans="1:10" x14ac:dyDescent="0.25">
      <c r="A1483" t="s">
        <v>2096</v>
      </c>
      <c r="B1483" s="6">
        <v>45375</v>
      </c>
      <c r="C1483" t="s">
        <v>572</v>
      </c>
      <c r="D1483" t="s">
        <v>40</v>
      </c>
      <c r="E1483" t="s">
        <v>20</v>
      </c>
      <c r="F1483">
        <v>1</v>
      </c>
      <c r="G1483">
        <v>439.55</v>
      </c>
      <c r="H1483">
        <v>0.28999999999999998</v>
      </c>
      <c r="I1483" t="s">
        <v>52</v>
      </c>
      <c r="J1483">
        <v>312.08049999999997</v>
      </c>
    </row>
    <row r="1484" spans="1:10" x14ac:dyDescent="0.25">
      <c r="A1484" t="s">
        <v>2097</v>
      </c>
      <c r="B1484" s="6">
        <v>45733</v>
      </c>
      <c r="C1484" t="s">
        <v>857</v>
      </c>
      <c r="D1484" t="s">
        <v>409</v>
      </c>
      <c r="E1484" t="s">
        <v>25</v>
      </c>
      <c r="F1484">
        <v>3</v>
      </c>
      <c r="G1484">
        <v>471.27</v>
      </c>
      <c r="H1484">
        <v>0.27</v>
      </c>
      <c r="I1484" t="s">
        <v>52</v>
      </c>
      <c r="J1484">
        <v>1032.0813000000001</v>
      </c>
    </row>
    <row r="1485" spans="1:10" x14ac:dyDescent="0.25">
      <c r="A1485" t="s">
        <v>2098</v>
      </c>
      <c r="B1485" s="6">
        <v>45435</v>
      </c>
      <c r="C1485" t="s">
        <v>584</v>
      </c>
      <c r="D1485" t="s">
        <v>55</v>
      </c>
      <c r="E1485" t="s">
        <v>19</v>
      </c>
      <c r="F1485">
        <v>1</v>
      </c>
      <c r="G1485">
        <v>758.89</v>
      </c>
      <c r="H1485">
        <v>0.1</v>
      </c>
      <c r="I1485" t="s">
        <v>41</v>
      </c>
      <c r="J1485">
        <v>683.00099999999998</v>
      </c>
    </row>
    <row r="1486" spans="1:10" x14ac:dyDescent="0.25">
      <c r="A1486" t="s">
        <v>2099</v>
      </c>
      <c r="B1486" s="6">
        <v>45864</v>
      </c>
      <c r="C1486" t="s">
        <v>439</v>
      </c>
      <c r="D1486" t="s">
        <v>946</v>
      </c>
      <c r="E1486" t="s">
        <v>22</v>
      </c>
      <c r="F1486">
        <v>4</v>
      </c>
      <c r="G1486">
        <v>918.1</v>
      </c>
      <c r="H1486">
        <v>0.19</v>
      </c>
      <c r="I1486" t="s">
        <v>52</v>
      </c>
      <c r="J1486">
        <v>2974.6439999999998</v>
      </c>
    </row>
    <row r="1487" spans="1:10" x14ac:dyDescent="0.25">
      <c r="A1487" t="s">
        <v>2100</v>
      </c>
      <c r="B1487" s="6">
        <v>45569</v>
      </c>
      <c r="C1487" t="s">
        <v>1409</v>
      </c>
      <c r="D1487" t="s">
        <v>152</v>
      </c>
      <c r="E1487" t="s">
        <v>18</v>
      </c>
      <c r="F1487">
        <v>1</v>
      </c>
      <c r="G1487">
        <v>861.5</v>
      </c>
      <c r="H1487">
        <v>0.05</v>
      </c>
      <c r="I1487" t="s">
        <v>52</v>
      </c>
      <c r="J1487">
        <v>818.42499999999995</v>
      </c>
    </row>
    <row r="1488" spans="1:10" x14ac:dyDescent="0.25">
      <c r="A1488" t="s">
        <v>2101</v>
      </c>
      <c r="B1488" s="6">
        <v>45664</v>
      </c>
      <c r="C1488" t="s">
        <v>456</v>
      </c>
      <c r="D1488" t="s">
        <v>308</v>
      </c>
      <c r="E1488" t="s">
        <v>21</v>
      </c>
      <c r="F1488">
        <v>1</v>
      </c>
      <c r="G1488">
        <v>588.29999999999995</v>
      </c>
      <c r="H1488">
        <v>0.26</v>
      </c>
      <c r="I1488" t="s">
        <v>52</v>
      </c>
      <c r="J1488">
        <v>435.34199999999998</v>
      </c>
    </row>
    <row r="1489" spans="1:10" x14ac:dyDescent="0.25">
      <c r="A1489" t="s">
        <v>2102</v>
      </c>
      <c r="B1489" s="6">
        <v>45645</v>
      </c>
      <c r="C1489" t="s">
        <v>456</v>
      </c>
      <c r="D1489" t="s">
        <v>409</v>
      </c>
      <c r="E1489" t="s">
        <v>14</v>
      </c>
      <c r="F1489">
        <v>1</v>
      </c>
      <c r="G1489">
        <v>917.26</v>
      </c>
      <c r="H1489">
        <v>0.05</v>
      </c>
      <c r="I1489" t="s">
        <v>45</v>
      </c>
      <c r="J1489">
        <v>871.39699999999993</v>
      </c>
    </row>
    <row r="1490" spans="1:10" x14ac:dyDescent="0.25">
      <c r="A1490" t="s">
        <v>2103</v>
      </c>
      <c r="B1490" s="6">
        <v>45449</v>
      </c>
      <c r="C1490" t="s">
        <v>980</v>
      </c>
      <c r="D1490" t="s">
        <v>710</v>
      </c>
      <c r="E1490" t="s">
        <v>25</v>
      </c>
      <c r="F1490">
        <v>4</v>
      </c>
      <c r="G1490">
        <v>96.78</v>
      </c>
      <c r="H1490">
        <v>0.11</v>
      </c>
      <c r="I1490" t="s">
        <v>45</v>
      </c>
      <c r="J1490">
        <v>344.53680000000003</v>
      </c>
    </row>
    <row r="1491" spans="1:10" x14ac:dyDescent="0.25">
      <c r="A1491" t="s">
        <v>2104</v>
      </c>
      <c r="B1491" s="6">
        <v>45629</v>
      </c>
      <c r="C1491" t="s">
        <v>454</v>
      </c>
      <c r="D1491" t="s">
        <v>411</v>
      </c>
      <c r="E1491" t="s">
        <v>11</v>
      </c>
      <c r="F1491">
        <v>3</v>
      </c>
      <c r="G1491">
        <v>199.41</v>
      </c>
      <c r="H1491">
        <v>0.16</v>
      </c>
      <c r="I1491" t="s">
        <v>52</v>
      </c>
      <c r="J1491">
        <v>502.51319999999998</v>
      </c>
    </row>
    <row r="1492" spans="1:10" x14ac:dyDescent="0.25">
      <c r="A1492" t="s">
        <v>2105</v>
      </c>
      <c r="B1492" s="6">
        <v>45739</v>
      </c>
      <c r="C1492" t="s">
        <v>236</v>
      </c>
      <c r="D1492" t="s">
        <v>289</v>
      </c>
      <c r="E1492" t="s">
        <v>16</v>
      </c>
      <c r="F1492">
        <v>1</v>
      </c>
      <c r="G1492">
        <v>687.91</v>
      </c>
      <c r="H1492">
        <v>0.25</v>
      </c>
      <c r="I1492" t="s">
        <v>41</v>
      </c>
      <c r="J1492">
        <v>515.9325</v>
      </c>
    </row>
    <row r="1493" spans="1:10" x14ac:dyDescent="0.25">
      <c r="A1493" t="s">
        <v>2106</v>
      </c>
      <c r="B1493" s="6">
        <v>45849</v>
      </c>
      <c r="C1493" t="s">
        <v>824</v>
      </c>
      <c r="D1493" t="s">
        <v>248</v>
      </c>
      <c r="E1493" t="s">
        <v>9</v>
      </c>
      <c r="F1493">
        <v>3</v>
      </c>
      <c r="G1493">
        <v>769.62</v>
      </c>
      <c r="H1493">
        <v>0.09</v>
      </c>
      <c r="I1493" t="s">
        <v>45</v>
      </c>
      <c r="J1493">
        <v>2101.0626000000002</v>
      </c>
    </row>
    <row r="1494" spans="1:10" x14ac:dyDescent="0.25">
      <c r="A1494" t="s">
        <v>2107</v>
      </c>
      <c r="B1494" s="6">
        <v>45230</v>
      </c>
      <c r="C1494" t="s">
        <v>679</v>
      </c>
      <c r="D1494" t="s">
        <v>471</v>
      </c>
      <c r="E1494" t="s">
        <v>10</v>
      </c>
      <c r="F1494">
        <v>1</v>
      </c>
      <c r="G1494">
        <v>492.05</v>
      </c>
      <c r="H1494">
        <v>0.27</v>
      </c>
      <c r="I1494" t="s">
        <v>41</v>
      </c>
      <c r="J1494">
        <v>359.19650000000001</v>
      </c>
    </row>
    <row r="1495" spans="1:10" x14ac:dyDescent="0.25">
      <c r="A1495" t="s">
        <v>2108</v>
      </c>
      <c r="B1495" s="6">
        <v>45292</v>
      </c>
      <c r="C1495" t="s">
        <v>745</v>
      </c>
      <c r="D1495" t="s">
        <v>254</v>
      </c>
      <c r="E1495" t="s">
        <v>19</v>
      </c>
      <c r="F1495">
        <v>2</v>
      </c>
      <c r="G1495">
        <v>428.55</v>
      </c>
      <c r="H1495">
        <v>0</v>
      </c>
      <c r="I1495" t="s">
        <v>45</v>
      </c>
      <c r="J1495">
        <v>857.1</v>
      </c>
    </row>
    <row r="1496" spans="1:10" x14ac:dyDescent="0.25">
      <c r="A1496" t="s">
        <v>2109</v>
      </c>
      <c r="B1496" s="6">
        <v>45251</v>
      </c>
      <c r="C1496" t="s">
        <v>893</v>
      </c>
      <c r="D1496" t="s">
        <v>147</v>
      </c>
      <c r="E1496" t="s">
        <v>22</v>
      </c>
      <c r="F1496">
        <v>4</v>
      </c>
      <c r="G1496">
        <v>316.18</v>
      </c>
      <c r="H1496">
        <v>0.12</v>
      </c>
      <c r="I1496" t="s">
        <v>41</v>
      </c>
      <c r="J1496">
        <v>1112.9536000000001</v>
      </c>
    </row>
    <row r="1497" spans="1:10" x14ac:dyDescent="0.25">
      <c r="A1497" t="s">
        <v>2110</v>
      </c>
      <c r="B1497" s="6">
        <v>45555</v>
      </c>
      <c r="C1497" t="s">
        <v>238</v>
      </c>
      <c r="D1497" t="s">
        <v>125</v>
      </c>
      <c r="E1497" t="s">
        <v>10</v>
      </c>
      <c r="F1497">
        <v>3</v>
      </c>
      <c r="G1497">
        <v>162.16999999999999</v>
      </c>
      <c r="H1497">
        <v>0.15</v>
      </c>
      <c r="I1497" t="s">
        <v>45</v>
      </c>
      <c r="J1497">
        <v>413.5335</v>
      </c>
    </row>
    <row r="1498" spans="1:10" x14ac:dyDescent="0.25">
      <c r="A1498" t="s">
        <v>2111</v>
      </c>
      <c r="B1498" s="6">
        <v>45385</v>
      </c>
      <c r="C1498" t="s">
        <v>2112</v>
      </c>
      <c r="D1498" t="s">
        <v>471</v>
      </c>
      <c r="E1498" t="s">
        <v>10</v>
      </c>
      <c r="F1498">
        <v>3</v>
      </c>
      <c r="G1498">
        <v>698.14</v>
      </c>
      <c r="H1498">
        <v>0.04</v>
      </c>
      <c r="I1498" t="s">
        <v>45</v>
      </c>
      <c r="J1498">
        <v>2010.6432</v>
      </c>
    </row>
    <row r="1499" spans="1:10" x14ac:dyDescent="0.25">
      <c r="A1499" t="s">
        <v>2113</v>
      </c>
      <c r="B1499" s="6">
        <v>45787</v>
      </c>
      <c r="C1499" t="s">
        <v>1624</v>
      </c>
      <c r="D1499" t="s">
        <v>44</v>
      </c>
      <c r="E1499" t="s">
        <v>25</v>
      </c>
      <c r="F1499">
        <v>1</v>
      </c>
      <c r="G1499">
        <v>478.08</v>
      </c>
      <c r="H1499">
        <v>7.0000000000000007E-2</v>
      </c>
      <c r="I1499" t="s">
        <v>52</v>
      </c>
      <c r="J1499">
        <v>444.61439999999988</v>
      </c>
    </row>
    <row r="1500" spans="1:10" x14ac:dyDescent="0.25">
      <c r="A1500" t="s">
        <v>2114</v>
      </c>
      <c r="B1500" s="6">
        <v>45822</v>
      </c>
      <c r="C1500" t="s">
        <v>788</v>
      </c>
      <c r="D1500" t="s">
        <v>55</v>
      </c>
      <c r="E1500" t="s">
        <v>14</v>
      </c>
      <c r="F1500">
        <v>2</v>
      </c>
      <c r="G1500">
        <v>958.64</v>
      </c>
      <c r="H1500">
        <v>0.2</v>
      </c>
      <c r="I1500" t="s">
        <v>45</v>
      </c>
      <c r="J1500">
        <v>1533.8240000000001</v>
      </c>
    </row>
    <row r="1501" spans="1:10" x14ac:dyDescent="0.25">
      <c r="A1501" t="s">
        <v>2115</v>
      </c>
      <c r="B1501" s="6">
        <v>45590</v>
      </c>
      <c r="C1501" t="s">
        <v>69</v>
      </c>
      <c r="D1501" t="s">
        <v>576</v>
      </c>
      <c r="E1501" t="s">
        <v>19</v>
      </c>
      <c r="F1501">
        <v>2</v>
      </c>
      <c r="G1501">
        <v>581.19000000000005</v>
      </c>
      <c r="H1501">
        <v>7.0000000000000007E-2</v>
      </c>
      <c r="I1501" t="s">
        <v>52</v>
      </c>
      <c r="J1501">
        <v>1081.0134</v>
      </c>
    </row>
    <row r="1502" spans="1:10" x14ac:dyDescent="0.25">
      <c r="A1502" t="s">
        <v>2116</v>
      </c>
      <c r="B1502" s="6">
        <v>45618</v>
      </c>
      <c r="C1502" t="s">
        <v>1893</v>
      </c>
      <c r="D1502" t="s">
        <v>67</v>
      </c>
      <c r="E1502" t="s">
        <v>18</v>
      </c>
      <c r="F1502">
        <v>1</v>
      </c>
      <c r="G1502">
        <v>736.54</v>
      </c>
      <c r="H1502">
        <v>0.16</v>
      </c>
      <c r="I1502" t="s">
        <v>45</v>
      </c>
      <c r="J1502">
        <v>618.69359999999995</v>
      </c>
    </row>
    <row r="1503" spans="1:10" x14ac:dyDescent="0.25">
      <c r="A1503" t="s">
        <v>2117</v>
      </c>
      <c r="B1503" s="6">
        <v>45586</v>
      </c>
      <c r="C1503" t="s">
        <v>382</v>
      </c>
      <c r="D1503" t="s">
        <v>90</v>
      </c>
      <c r="E1503" t="s">
        <v>22</v>
      </c>
      <c r="F1503">
        <v>1</v>
      </c>
      <c r="G1503">
        <v>524</v>
      </c>
      <c r="H1503">
        <v>0.28000000000000003</v>
      </c>
      <c r="I1503" t="s">
        <v>41</v>
      </c>
      <c r="J1503">
        <v>377.28</v>
      </c>
    </row>
    <row r="1504" spans="1:10" x14ac:dyDescent="0.25">
      <c r="A1504" t="s">
        <v>2118</v>
      </c>
      <c r="B1504" s="6">
        <v>45548</v>
      </c>
      <c r="C1504" t="s">
        <v>1018</v>
      </c>
      <c r="D1504" t="s">
        <v>411</v>
      </c>
      <c r="E1504" t="s">
        <v>10</v>
      </c>
      <c r="F1504">
        <v>4</v>
      </c>
      <c r="G1504">
        <v>566.09</v>
      </c>
      <c r="H1504">
        <v>0.28000000000000003</v>
      </c>
      <c r="I1504" t="s">
        <v>52</v>
      </c>
      <c r="J1504">
        <v>1630.3391999999999</v>
      </c>
    </row>
    <row r="1505" spans="1:10" x14ac:dyDescent="0.25">
      <c r="A1505" t="s">
        <v>2119</v>
      </c>
      <c r="B1505" s="6">
        <v>45772</v>
      </c>
      <c r="C1505" t="s">
        <v>1409</v>
      </c>
      <c r="D1505" t="s">
        <v>178</v>
      </c>
      <c r="E1505" t="s">
        <v>17</v>
      </c>
      <c r="F1505">
        <v>1</v>
      </c>
      <c r="G1505">
        <v>251.99</v>
      </c>
      <c r="H1505">
        <v>0.09</v>
      </c>
      <c r="I1505" t="s">
        <v>41</v>
      </c>
      <c r="J1505">
        <v>229.3109</v>
      </c>
    </row>
    <row r="1506" spans="1:10" x14ac:dyDescent="0.25">
      <c r="A1506" t="s">
        <v>2120</v>
      </c>
      <c r="B1506" s="6">
        <v>45361</v>
      </c>
      <c r="C1506" t="s">
        <v>240</v>
      </c>
      <c r="D1506" t="s">
        <v>254</v>
      </c>
      <c r="E1506" t="s">
        <v>26</v>
      </c>
      <c r="F1506">
        <v>1</v>
      </c>
      <c r="G1506">
        <v>259.2</v>
      </c>
      <c r="H1506">
        <v>0.27</v>
      </c>
      <c r="I1506" t="s">
        <v>52</v>
      </c>
      <c r="J1506">
        <v>189.21600000000001</v>
      </c>
    </row>
    <row r="1507" spans="1:10" x14ac:dyDescent="0.25">
      <c r="A1507" t="s">
        <v>2121</v>
      </c>
      <c r="B1507" s="6">
        <v>45235</v>
      </c>
      <c r="C1507" t="s">
        <v>1234</v>
      </c>
      <c r="D1507" t="s">
        <v>55</v>
      </c>
      <c r="E1507" t="s">
        <v>22</v>
      </c>
      <c r="F1507">
        <v>1</v>
      </c>
      <c r="G1507">
        <v>935.66</v>
      </c>
      <c r="H1507">
        <v>0.26</v>
      </c>
      <c r="I1507" t="s">
        <v>45</v>
      </c>
      <c r="J1507">
        <v>692.38839999999993</v>
      </c>
    </row>
    <row r="1508" spans="1:10" x14ac:dyDescent="0.25">
      <c r="A1508" t="s">
        <v>2122</v>
      </c>
      <c r="B1508" s="6">
        <v>45864</v>
      </c>
      <c r="C1508" t="s">
        <v>776</v>
      </c>
      <c r="D1508" t="s">
        <v>343</v>
      </c>
      <c r="E1508" t="s">
        <v>15</v>
      </c>
      <c r="F1508">
        <v>4</v>
      </c>
      <c r="G1508">
        <v>480.75</v>
      </c>
      <c r="H1508">
        <v>0.02</v>
      </c>
      <c r="I1508" t="s">
        <v>41</v>
      </c>
      <c r="J1508">
        <v>1884.54</v>
      </c>
    </row>
    <row r="1509" spans="1:10" x14ac:dyDescent="0.25">
      <c r="A1509" t="s">
        <v>2123</v>
      </c>
      <c r="B1509" s="6">
        <v>45681</v>
      </c>
      <c r="C1509" t="s">
        <v>291</v>
      </c>
      <c r="D1509" t="s">
        <v>468</v>
      </c>
      <c r="E1509" t="s">
        <v>22</v>
      </c>
      <c r="F1509">
        <v>2</v>
      </c>
      <c r="G1509">
        <v>457.83</v>
      </c>
      <c r="H1509">
        <v>0.01</v>
      </c>
      <c r="I1509" t="s">
        <v>52</v>
      </c>
      <c r="J1509">
        <v>906.50339999999994</v>
      </c>
    </row>
    <row r="1510" spans="1:10" x14ac:dyDescent="0.25">
      <c r="A1510" t="s">
        <v>2124</v>
      </c>
      <c r="B1510" s="6">
        <v>45905</v>
      </c>
      <c r="C1510" t="s">
        <v>356</v>
      </c>
      <c r="D1510" t="s">
        <v>357</v>
      </c>
      <c r="E1510" t="s">
        <v>21</v>
      </c>
      <c r="F1510">
        <v>1</v>
      </c>
      <c r="G1510">
        <v>994.63</v>
      </c>
      <c r="H1510">
        <v>0.28000000000000003</v>
      </c>
      <c r="I1510" t="s">
        <v>41</v>
      </c>
      <c r="J1510">
        <v>716.1336</v>
      </c>
    </row>
    <row r="1511" spans="1:10" x14ac:dyDescent="0.25">
      <c r="A1511" t="s">
        <v>2125</v>
      </c>
      <c r="B1511" s="6">
        <v>45765</v>
      </c>
      <c r="C1511" t="s">
        <v>1503</v>
      </c>
      <c r="D1511" t="s">
        <v>315</v>
      </c>
      <c r="E1511" t="s">
        <v>7</v>
      </c>
      <c r="F1511">
        <v>3</v>
      </c>
      <c r="G1511">
        <v>65.569999999999993</v>
      </c>
      <c r="H1511">
        <v>0.3</v>
      </c>
      <c r="I1511" t="s">
        <v>52</v>
      </c>
      <c r="J1511">
        <v>137.697</v>
      </c>
    </row>
    <row r="1512" spans="1:10" x14ac:dyDescent="0.25">
      <c r="A1512" t="s">
        <v>2126</v>
      </c>
      <c r="B1512" s="6">
        <v>45821</v>
      </c>
      <c r="C1512" t="s">
        <v>974</v>
      </c>
      <c r="D1512" t="s">
        <v>547</v>
      </c>
      <c r="E1512" t="s">
        <v>24</v>
      </c>
      <c r="F1512">
        <v>3</v>
      </c>
      <c r="G1512">
        <v>622.98</v>
      </c>
      <c r="H1512">
        <v>0.28000000000000003</v>
      </c>
      <c r="I1512" t="s">
        <v>45</v>
      </c>
      <c r="J1512">
        <v>1345.6368</v>
      </c>
    </row>
    <row r="1513" spans="1:10" x14ac:dyDescent="0.25">
      <c r="A1513" t="s">
        <v>2127</v>
      </c>
      <c r="B1513" s="6">
        <v>45691</v>
      </c>
      <c r="C1513" t="s">
        <v>2128</v>
      </c>
      <c r="D1513" t="s">
        <v>409</v>
      </c>
      <c r="E1513" t="s">
        <v>20</v>
      </c>
      <c r="F1513">
        <v>1</v>
      </c>
      <c r="G1513">
        <v>170.68</v>
      </c>
      <c r="H1513">
        <v>0.13</v>
      </c>
      <c r="I1513" t="s">
        <v>45</v>
      </c>
      <c r="J1513">
        <v>148.49160000000001</v>
      </c>
    </row>
    <row r="1514" spans="1:10" x14ac:dyDescent="0.25">
      <c r="A1514" t="s">
        <v>2129</v>
      </c>
      <c r="B1514" s="6">
        <v>45860</v>
      </c>
      <c r="C1514" t="s">
        <v>534</v>
      </c>
      <c r="D1514" t="s">
        <v>481</v>
      </c>
      <c r="E1514" t="s">
        <v>15</v>
      </c>
      <c r="F1514">
        <v>4</v>
      </c>
      <c r="G1514">
        <v>797.83</v>
      </c>
      <c r="H1514">
        <v>0.08</v>
      </c>
      <c r="I1514" t="s">
        <v>41</v>
      </c>
      <c r="J1514">
        <v>2936.0144</v>
      </c>
    </row>
    <row r="1515" spans="1:10" x14ac:dyDescent="0.25">
      <c r="A1515" t="s">
        <v>2130</v>
      </c>
      <c r="B1515" s="6">
        <v>45922</v>
      </c>
      <c r="C1515" t="s">
        <v>867</v>
      </c>
      <c r="D1515" t="s">
        <v>692</v>
      </c>
      <c r="E1515" t="s">
        <v>23</v>
      </c>
      <c r="F1515">
        <v>1</v>
      </c>
      <c r="G1515">
        <v>372.75</v>
      </c>
      <c r="H1515">
        <v>0.12</v>
      </c>
      <c r="I1515" t="s">
        <v>41</v>
      </c>
      <c r="J1515">
        <v>328.02</v>
      </c>
    </row>
    <row r="1516" spans="1:10" x14ac:dyDescent="0.25">
      <c r="A1516" t="s">
        <v>2131</v>
      </c>
      <c r="B1516" s="6">
        <v>45477</v>
      </c>
      <c r="C1516" t="s">
        <v>103</v>
      </c>
      <c r="D1516" t="s">
        <v>532</v>
      </c>
      <c r="E1516" t="s">
        <v>11</v>
      </c>
      <c r="F1516">
        <v>1</v>
      </c>
      <c r="G1516">
        <v>994.18</v>
      </c>
      <c r="H1516">
        <v>0.05</v>
      </c>
      <c r="I1516" t="s">
        <v>45</v>
      </c>
      <c r="J1516">
        <v>944.47099999999989</v>
      </c>
    </row>
    <row r="1517" spans="1:10" x14ac:dyDescent="0.25">
      <c r="A1517" t="s">
        <v>2132</v>
      </c>
      <c r="B1517" s="6">
        <v>45504</v>
      </c>
      <c r="C1517" t="s">
        <v>884</v>
      </c>
      <c r="D1517" t="s">
        <v>187</v>
      </c>
      <c r="E1517" t="s">
        <v>20</v>
      </c>
      <c r="F1517">
        <v>1</v>
      </c>
      <c r="G1517">
        <v>136.12</v>
      </c>
      <c r="H1517">
        <v>7.0000000000000007E-2</v>
      </c>
      <c r="I1517" t="s">
        <v>41</v>
      </c>
      <c r="J1517">
        <v>126.5916</v>
      </c>
    </row>
    <row r="1518" spans="1:10" x14ac:dyDescent="0.25">
      <c r="A1518" t="s">
        <v>2133</v>
      </c>
      <c r="B1518" s="6">
        <v>45862</v>
      </c>
      <c r="C1518" t="s">
        <v>1815</v>
      </c>
      <c r="D1518" t="s">
        <v>180</v>
      </c>
      <c r="E1518" t="s">
        <v>25</v>
      </c>
      <c r="F1518">
        <v>3</v>
      </c>
      <c r="G1518">
        <v>634.45000000000005</v>
      </c>
      <c r="H1518">
        <v>0.17</v>
      </c>
      <c r="I1518" t="s">
        <v>45</v>
      </c>
      <c r="J1518">
        <v>1579.7805000000001</v>
      </c>
    </row>
    <row r="1519" spans="1:10" x14ac:dyDescent="0.25">
      <c r="A1519" t="s">
        <v>2134</v>
      </c>
      <c r="B1519" s="6">
        <v>45579</v>
      </c>
      <c r="C1519" t="s">
        <v>359</v>
      </c>
      <c r="D1519" t="s">
        <v>607</v>
      </c>
      <c r="E1519" t="s">
        <v>7</v>
      </c>
      <c r="F1519">
        <v>4</v>
      </c>
      <c r="G1519">
        <v>179.62</v>
      </c>
      <c r="H1519">
        <v>0.05</v>
      </c>
      <c r="I1519" t="s">
        <v>41</v>
      </c>
      <c r="J1519">
        <v>682.55600000000004</v>
      </c>
    </row>
    <row r="1520" spans="1:10" x14ac:dyDescent="0.25">
      <c r="A1520" t="s">
        <v>2135</v>
      </c>
      <c r="B1520" s="6">
        <v>45658</v>
      </c>
      <c r="C1520" t="s">
        <v>388</v>
      </c>
      <c r="D1520" t="s">
        <v>187</v>
      </c>
      <c r="E1520" t="s">
        <v>25</v>
      </c>
      <c r="F1520">
        <v>4</v>
      </c>
      <c r="G1520">
        <v>558.83000000000004</v>
      </c>
      <c r="H1520">
        <v>0.16</v>
      </c>
      <c r="I1520" t="s">
        <v>45</v>
      </c>
      <c r="J1520">
        <v>1877.6687999999999</v>
      </c>
    </row>
    <row r="1521" spans="1:10" x14ac:dyDescent="0.25">
      <c r="A1521" t="s">
        <v>2136</v>
      </c>
      <c r="B1521" s="6">
        <v>45664</v>
      </c>
      <c r="C1521" t="s">
        <v>375</v>
      </c>
      <c r="D1521" t="s">
        <v>152</v>
      </c>
      <c r="E1521" t="s">
        <v>13</v>
      </c>
      <c r="F1521">
        <v>2</v>
      </c>
      <c r="G1521">
        <v>859.74</v>
      </c>
      <c r="H1521">
        <v>0.25</v>
      </c>
      <c r="I1521" t="s">
        <v>52</v>
      </c>
      <c r="J1521">
        <v>1289.6099999999999</v>
      </c>
    </row>
    <row r="1522" spans="1:10" x14ac:dyDescent="0.25">
      <c r="A1522" t="s">
        <v>2137</v>
      </c>
      <c r="B1522" s="6">
        <v>45936</v>
      </c>
      <c r="C1522" t="s">
        <v>2138</v>
      </c>
      <c r="D1522" t="s">
        <v>90</v>
      </c>
      <c r="E1522" t="s">
        <v>23</v>
      </c>
      <c r="F1522">
        <v>3</v>
      </c>
      <c r="G1522">
        <v>578.47</v>
      </c>
      <c r="H1522">
        <v>0.06</v>
      </c>
      <c r="I1522" t="s">
        <v>52</v>
      </c>
      <c r="J1522">
        <v>1631.2854</v>
      </c>
    </row>
    <row r="1523" spans="1:10" x14ac:dyDescent="0.25">
      <c r="A1523" t="s">
        <v>2139</v>
      </c>
      <c r="B1523" s="6">
        <v>45344</v>
      </c>
      <c r="C1523" t="s">
        <v>1166</v>
      </c>
      <c r="D1523" t="s">
        <v>178</v>
      </c>
      <c r="E1523" t="s">
        <v>19</v>
      </c>
      <c r="F1523">
        <v>1</v>
      </c>
      <c r="G1523">
        <v>440.48</v>
      </c>
      <c r="H1523">
        <v>0.11</v>
      </c>
      <c r="I1523" t="s">
        <v>52</v>
      </c>
      <c r="J1523">
        <v>392.02720000000011</v>
      </c>
    </row>
    <row r="1524" spans="1:10" x14ac:dyDescent="0.25">
      <c r="A1524" t="s">
        <v>2140</v>
      </c>
      <c r="B1524" s="6">
        <v>45329</v>
      </c>
      <c r="C1524" t="s">
        <v>60</v>
      </c>
      <c r="D1524" t="s">
        <v>142</v>
      </c>
      <c r="E1524" t="s">
        <v>26</v>
      </c>
      <c r="F1524">
        <v>2</v>
      </c>
      <c r="G1524">
        <v>303.67</v>
      </c>
      <c r="H1524">
        <v>0.05</v>
      </c>
      <c r="I1524" t="s">
        <v>45</v>
      </c>
      <c r="J1524">
        <v>576.97299999999996</v>
      </c>
    </row>
    <row r="1525" spans="1:10" x14ac:dyDescent="0.25">
      <c r="A1525" t="s">
        <v>2141</v>
      </c>
      <c r="B1525" s="6">
        <v>45895</v>
      </c>
      <c r="C1525" t="s">
        <v>1142</v>
      </c>
      <c r="D1525" t="s">
        <v>44</v>
      </c>
      <c r="E1525" t="s">
        <v>21</v>
      </c>
      <c r="F1525">
        <v>2</v>
      </c>
      <c r="G1525">
        <v>611.21</v>
      </c>
      <c r="H1525">
        <v>0.22</v>
      </c>
      <c r="I1525" t="s">
        <v>52</v>
      </c>
      <c r="J1525">
        <v>953.48760000000004</v>
      </c>
    </row>
    <row r="1526" spans="1:10" x14ac:dyDescent="0.25">
      <c r="A1526" t="s">
        <v>2142</v>
      </c>
      <c r="B1526" s="6">
        <v>45239</v>
      </c>
      <c r="C1526" t="s">
        <v>1087</v>
      </c>
      <c r="D1526" t="s">
        <v>76</v>
      </c>
      <c r="E1526" t="s">
        <v>22</v>
      </c>
      <c r="F1526">
        <v>2</v>
      </c>
      <c r="G1526">
        <v>768.08</v>
      </c>
      <c r="H1526">
        <v>0.26</v>
      </c>
      <c r="I1526" t="s">
        <v>45</v>
      </c>
      <c r="J1526">
        <v>1136.7583999999999</v>
      </c>
    </row>
    <row r="1527" spans="1:10" x14ac:dyDescent="0.25">
      <c r="A1527" t="s">
        <v>2143</v>
      </c>
      <c r="B1527" s="6">
        <v>45296</v>
      </c>
      <c r="C1527" t="s">
        <v>814</v>
      </c>
      <c r="D1527" t="s">
        <v>158</v>
      </c>
      <c r="E1527" t="s">
        <v>25</v>
      </c>
      <c r="F1527">
        <v>1</v>
      </c>
      <c r="G1527">
        <v>616.82000000000005</v>
      </c>
      <c r="H1527">
        <v>0.24</v>
      </c>
      <c r="I1527" t="s">
        <v>41</v>
      </c>
      <c r="J1527">
        <v>468.78320000000002</v>
      </c>
    </row>
    <row r="1528" spans="1:10" x14ac:dyDescent="0.25">
      <c r="A1528" t="s">
        <v>2144</v>
      </c>
      <c r="B1528" s="6">
        <v>45672</v>
      </c>
      <c r="C1528" t="s">
        <v>265</v>
      </c>
      <c r="D1528" t="s">
        <v>190</v>
      </c>
      <c r="E1528" t="s">
        <v>25</v>
      </c>
      <c r="F1528">
        <v>1</v>
      </c>
      <c r="G1528">
        <v>470.34</v>
      </c>
      <c r="H1528">
        <v>0.18</v>
      </c>
      <c r="I1528" t="s">
        <v>52</v>
      </c>
      <c r="J1528">
        <v>385.67880000000002</v>
      </c>
    </row>
    <row r="1529" spans="1:10" x14ac:dyDescent="0.25">
      <c r="A1529" t="s">
        <v>2145</v>
      </c>
      <c r="B1529" s="6">
        <v>45499</v>
      </c>
      <c r="C1529" t="s">
        <v>612</v>
      </c>
      <c r="D1529" t="s">
        <v>131</v>
      </c>
      <c r="E1529" t="s">
        <v>15</v>
      </c>
      <c r="F1529">
        <v>2</v>
      </c>
      <c r="G1529">
        <v>616.36</v>
      </c>
      <c r="H1529">
        <v>0.12</v>
      </c>
      <c r="I1529" t="s">
        <v>45</v>
      </c>
      <c r="J1529">
        <v>1084.7936</v>
      </c>
    </row>
    <row r="1530" spans="1:10" x14ac:dyDescent="0.25">
      <c r="A1530" t="s">
        <v>2146</v>
      </c>
      <c r="B1530" s="6">
        <v>45434</v>
      </c>
      <c r="C1530" t="s">
        <v>582</v>
      </c>
      <c r="D1530" t="s">
        <v>284</v>
      </c>
      <c r="E1530" t="s">
        <v>16</v>
      </c>
      <c r="F1530">
        <v>3</v>
      </c>
      <c r="G1530">
        <v>657.24</v>
      </c>
      <c r="H1530">
        <v>0.18</v>
      </c>
      <c r="I1530" t="s">
        <v>45</v>
      </c>
      <c r="J1530">
        <v>1616.8104000000001</v>
      </c>
    </row>
    <row r="1531" spans="1:10" x14ac:dyDescent="0.25">
      <c r="A1531" t="s">
        <v>2147</v>
      </c>
      <c r="B1531" s="6">
        <v>45893</v>
      </c>
      <c r="C1531" t="s">
        <v>722</v>
      </c>
      <c r="D1531" t="s">
        <v>576</v>
      </c>
      <c r="E1531" t="s">
        <v>26</v>
      </c>
      <c r="F1531">
        <v>2</v>
      </c>
      <c r="G1531">
        <v>392.45</v>
      </c>
      <c r="H1531">
        <v>0.04</v>
      </c>
      <c r="I1531" t="s">
        <v>45</v>
      </c>
      <c r="J1531">
        <v>753.50399999999991</v>
      </c>
    </row>
    <row r="1532" spans="1:10" x14ac:dyDescent="0.25">
      <c r="A1532" t="s">
        <v>2148</v>
      </c>
      <c r="B1532" s="6">
        <v>45346</v>
      </c>
      <c r="C1532" t="s">
        <v>1503</v>
      </c>
      <c r="D1532" t="s">
        <v>190</v>
      </c>
      <c r="E1532" t="s">
        <v>21</v>
      </c>
      <c r="F1532">
        <v>3</v>
      </c>
      <c r="G1532">
        <v>62.03</v>
      </c>
      <c r="H1532">
        <v>0.01</v>
      </c>
      <c r="I1532" t="s">
        <v>52</v>
      </c>
      <c r="J1532">
        <v>184.22909999999999</v>
      </c>
    </row>
    <row r="1533" spans="1:10" x14ac:dyDescent="0.25">
      <c r="A1533" t="s">
        <v>2149</v>
      </c>
      <c r="B1533" s="6">
        <v>45613</v>
      </c>
      <c r="C1533" t="s">
        <v>994</v>
      </c>
      <c r="D1533" t="s">
        <v>1078</v>
      </c>
      <c r="E1533" t="s">
        <v>10</v>
      </c>
      <c r="F1533">
        <v>4</v>
      </c>
      <c r="G1533">
        <v>933.73</v>
      </c>
      <c r="H1533">
        <v>0.25</v>
      </c>
      <c r="I1533" t="s">
        <v>45</v>
      </c>
      <c r="J1533">
        <v>2801.19</v>
      </c>
    </row>
    <row r="1534" spans="1:10" x14ac:dyDescent="0.25">
      <c r="A1534" t="s">
        <v>2150</v>
      </c>
      <c r="B1534" s="6">
        <v>45928</v>
      </c>
      <c r="C1534" t="s">
        <v>1621</v>
      </c>
      <c r="D1534" t="s">
        <v>322</v>
      </c>
      <c r="E1534" t="s">
        <v>23</v>
      </c>
      <c r="F1534">
        <v>3</v>
      </c>
      <c r="G1534">
        <v>615.30999999999995</v>
      </c>
      <c r="H1534">
        <v>0.14000000000000001</v>
      </c>
      <c r="I1534" t="s">
        <v>45</v>
      </c>
      <c r="J1534">
        <v>1587.4998000000001</v>
      </c>
    </row>
    <row r="1535" spans="1:10" x14ac:dyDescent="0.25">
      <c r="A1535" t="s">
        <v>2151</v>
      </c>
      <c r="B1535" s="6">
        <v>45619</v>
      </c>
      <c r="C1535" t="s">
        <v>432</v>
      </c>
      <c r="D1535" t="s">
        <v>55</v>
      </c>
      <c r="E1535" t="s">
        <v>25</v>
      </c>
      <c r="F1535">
        <v>4</v>
      </c>
      <c r="G1535">
        <v>790.38</v>
      </c>
      <c r="H1535">
        <v>0.22</v>
      </c>
      <c r="I1535" t="s">
        <v>52</v>
      </c>
      <c r="J1535">
        <v>2465.9856</v>
      </c>
    </row>
    <row r="1536" spans="1:10" x14ac:dyDescent="0.25">
      <c r="A1536" t="s">
        <v>2152</v>
      </c>
      <c r="B1536" s="6">
        <v>45533</v>
      </c>
      <c r="C1536" t="s">
        <v>215</v>
      </c>
      <c r="D1536" t="s">
        <v>55</v>
      </c>
      <c r="E1536" t="s">
        <v>24</v>
      </c>
      <c r="F1536">
        <v>2</v>
      </c>
      <c r="G1536">
        <v>102.85</v>
      </c>
      <c r="H1536">
        <v>0.08</v>
      </c>
      <c r="I1536" t="s">
        <v>45</v>
      </c>
      <c r="J1536">
        <v>189.244</v>
      </c>
    </row>
    <row r="1537" spans="1:10" x14ac:dyDescent="0.25">
      <c r="A1537" t="s">
        <v>2153</v>
      </c>
      <c r="B1537" s="6">
        <v>45781</v>
      </c>
      <c r="C1537" t="s">
        <v>824</v>
      </c>
      <c r="D1537" t="s">
        <v>401</v>
      </c>
      <c r="E1537" t="s">
        <v>23</v>
      </c>
      <c r="F1537">
        <v>3</v>
      </c>
      <c r="G1537">
        <v>866.78</v>
      </c>
      <c r="H1537">
        <v>0.27</v>
      </c>
      <c r="I1537" t="s">
        <v>45</v>
      </c>
      <c r="J1537">
        <v>1898.2482</v>
      </c>
    </row>
    <row r="1538" spans="1:10" x14ac:dyDescent="0.25">
      <c r="A1538" t="s">
        <v>2154</v>
      </c>
      <c r="B1538" s="6">
        <v>45378</v>
      </c>
      <c r="C1538" t="s">
        <v>788</v>
      </c>
      <c r="D1538" t="s">
        <v>170</v>
      </c>
      <c r="E1538" t="s">
        <v>23</v>
      </c>
      <c r="F1538">
        <v>3</v>
      </c>
      <c r="G1538">
        <v>392.84</v>
      </c>
      <c r="H1538">
        <v>0.27</v>
      </c>
      <c r="I1538" t="s">
        <v>45</v>
      </c>
      <c r="J1538">
        <v>860.31959999999992</v>
      </c>
    </row>
    <row r="1539" spans="1:10" x14ac:dyDescent="0.25">
      <c r="A1539" t="s">
        <v>2155</v>
      </c>
      <c r="B1539" s="6">
        <v>45688</v>
      </c>
      <c r="C1539" t="s">
        <v>483</v>
      </c>
      <c r="D1539" t="s">
        <v>636</v>
      </c>
      <c r="E1539" t="s">
        <v>12</v>
      </c>
      <c r="F1539">
        <v>2</v>
      </c>
      <c r="G1539">
        <v>753.1</v>
      </c>
      <c r="H1539">
        <v>0.19</v>
      </c>
      <c r="I1539" t="s">
        <v>45</v>
      </c>
      <c r="J1539">
        <v>1220.0219999999999</v>
      </c>
    </row>
    <row r="1540" spans="1:10" x14ac:dyDescent="0.25">
      <c r="A1540" t="s">
        <v>2156</v>
      </c>
      <c r="B1540" s="6">
        <v>45927</v>
      </c>
      <c r="C1540" t="s">
        <v>238</v>
      </c>
      <c r="D1540" t="s">
        <v>289</v>
      </c>
      <c r="E1540" t="s">
        <v>24</v>
      </c>
      <c r="F1540">
        <v>2</v>
      </c>
      <c r="G1540">
        <v>700.91</v>
      </c>
      <c r="H1540">
        <v>0.1</v>
      </c>
      <c r="I1540" t="s">
        <v>45</v>
      </c>
      <c r="J1540">
        <v>1261.6379999999999</v>
      </c>
    </row>
    <row r="1541" spans="1:10" x14ac:dyDescent="0.25">
      <c r="A1541" t="s">
        <v>2157</v>
      </c>
      <c r="B1541" s="6">
        <v>45775</v>
      </c>
      <c r="C1541" t="s">
        <v>154</v>
      </c>
      <c r="D1541" t="s">
        <v>58</v>
      </c>
      <c r="E1541" t="s">
        <v>19</v>
      </c>
      <c r="F1541">
        <v>4</v>
      </c>
      <c r="G1541">
        <v>935.98</v>
      </c>
      <c r="H1541">
        <v>0.11</v>
      </c>
      <c r="I1541" t="s">
        <v>45</v>
      </c>
      <c r="J1541">
        <v>3332.0888</v>
      </c>
    </row>
    <row r="1542" spans="1:10" x14ac:dyDescent="0.25">
      <c r="A1542" t="s">
        <v>2158</v>
      </c>
      <c r="B1542" s="6">
        <v>45849</v>
      </c>
      <c r="C1542" t="s">
        <v>439</v>
      </c>
      <c r="D1542" t="s">
        <v>51</v>
      </c>
      <c r="E1542" t="s">
        <v>23</v>
      </c>
      <c r="F1542">
        <v>1</v>
      </c>
      <c r="G1542">
        <v>539.9</v>
      </c>
      <c r="H1542">
        <v>7.0000000000000007E-2</v>
      </c>
      <c r="I1542" t="s">
        <v>41</v>
      </c>
      <c r="J1542">
        <v>502.10700000000003</v>
      </c>
    </row>
    <row r="1543" spans="1:10" x14ac:dyDescent="0.25">
      <c r="A1543" t="s">
        <v>2159</v>
      </c>
      <c r="B1543" s="6">
        <v>45573</v>
      </c>
      <c r="C1543" t="s">
        <v>375</v>
      </c>
      <c r="D1543" t="s">
        <v>190</v>
      </c>
      <c r="E1543" t="s">
        <v>13</v>
      </c>
      <c r="F1543">
        <v>1</v>
      </c>
      <c r="G1543">
        <v>312.81</v>
      </c>
      <c r="H1543">
        <v>0.14000000000000001</v>
      </c>
      <c r="I1543" t="s">
        <v>45</v>
      </c>
      <c r="J1543">
        <v>269.01659999999998</v>
      </c>
    </row>
    <row r="1544" spans="1:10" x14ac:dyDescent="0.25">
      <c r="A1544" t="s">
        <v>2160</v>
      </c>
      <c r="B1544" s="6">
        <v>45356</v>
      </c>
      <c r="C1544" t="s">
        <v>1552</v>
      </c>
      <c r="D1544" t="s">
        <v>357</v>
      </c>
      <c r="E1544" t="s">
        <v>14</v>
      </c>
      <c r="F1544">
        <v>3</v>
      </c>
      <c r="G1544">
        <v>855.96</v>
      </c>
      <c r="H1544">
        <v>0.28999999999999998</v>
      </c>
      <c r="I1544" t="s">
        <v>52</v>
      </c>
      <c r="J1544">
        <v>1823.1948</v>
      </c>
    </row>
    <row r="1545" spans="1:10" x14ac:dyDescent="0.25">
      <c r="A1545" t="s">
        <v>2161</v>
      </c>
      <c r="B1545" s="6">
        <v>45326</v>
      </c>
      <c r="C1545" t="s">
        <v>1271</v>
      </c>
      <c r="D1545" t="s">
        <v>263</v>
      </c>
      <c r="E1545" t="s">
        <v>18</v>
      </c>
      <c r="F1545">
        <v>3</v>
      </c>
      <c r="G1545">
        <v>305</v>
      </c>
      <c r="H1545">
        <v>0.01</v>
      </c>
      <c r="I1545" t="s">
        <v>52</v>
      </c>
      <c r="J1545">
        <v>905.85</v>
      </c>
    </row>
    <row r="1546" spans="1:10" x14ac:dyDescent="0.25">
      <c r="A1546" t="s">
        <v>2162</v>
      </c>
      <c r="B1546" s="6">
        <v>45361</v>
      </c>
      <c r="C1546" t="s">
        <v>667</v>
      </c>
      <c r="D1546" t="s">
        <v>67</v>
      </c>
      <c r="E1546" t="s">
        <v>19</v>
      </c>
      <c r="F1546">
        <v>3</v>
      </c>
      <c r="G1546">
        <v>831.15</v>
      </c>
      <c r="H1546">
        <v>0.19</v>
      </c>
      <c r="I1546" t="s">
        <v>41</v>
      </c>
      <c r="J1546">
        <v>2019.6945000000001</v>
      </c>
    </row>
    <row r="1547" spans="1:10" x14ac:dyDescent="0.25">
      <c r="A1547" t="s">
        <v>2163</v>
      </c>
      <c r="B1547" s="6">
        <v>45926</v>
      </c>
      <c r="C1547" t="s">
        <v>2164</v>
      </c>
      <c r="D1547" t="s">
        <v>1078</v>
      </c>
      <c r="E1547" t="s">
        <v>10</v>
      </c>
      <c r="F1547">
        <v>2</v>
      </c>
      <c r="G1547">
        <v>644.97</v>
      </c>
      <c r="H1547">
        <v>0.24</v>
      </c>
      <c r="I1547" t="s">
        <v>52</v>
      </c>
      <c r="J1547">
        <v>980.35440000000006</v>
      </c>
    </row>
    <row r="1548" spans="1:10" x14ac:dyDescent="0.25">
      <c r="A1548" t="s">
        <v>2165</v>
      </c>
      <c r="B1548" s="6">
        <v>45839</v>
      </c>
      <c r="C1548" t="s">
        <v>189</v>
      </c>
      <c r="D1548" t="s">
        <v>79</v>
      </c>
      <c r="E1548" t="s">
        <v>8</v>
      </c>
      <c r="F1548">
        <v>1</v>
      </c>
      <c r="G1548">
        <v>149.56</v>
      </c>
      <c r="H1548">
        <v>0.09</v>
      </c>
      <c r="I1548" t="s">
        <v>41</v>
      </c>
      <c r="J1548">
        <v>136.09960000000001</v>
      </c>
    </row>
    <row r="1549" spans="1:10" x14ac:dyDescent="0.25">
      <c r="A1549" t="s">
        <v>2166</v>
      </c>
      <c r="B1549" s="6">
        <v>45434</v>
      </c>
      <c r="C1549" t="s">
        <v>2167</v>
      </c>
      <c r="D1549" t="s">
        <v>104</v>
      </c>
      <c r="E1549" t="s">
        <v>26</v>
      </c>
      <c r="F1549">
        <v>1</v>
      </c>
      <c r="G1549">
        <v>661.77</v>
      </c>
      <c r="H1549">
        <v>0.03</v>
      </c>
      <c r="I1549" t="s">
        <v>45</v>
      </c>
      <c r="J1549">
        <v>641.91689999999994</v>
      </c>
    </row>
    <row r="1550" spans="1:10" x14ac:dyDescent="0.25">
      <c r="A1550" t="s">
        <v>2168</v>
      </c>
      <c r="B1550" s="6">
        <v>45819</v>
      </c>
      <c r="C1550" t="s">
        <v>430</v>
      </c>
      <c r="D1550" t="s">
        <v>152</v>
      </c>
      <c r="E1550" t="s">
        <v>14</v>
      </c>
      <c r="F1550">
        <v>3</v>
      </c>
      <c r="G1550">
        <v>99.67</v>
      </c>
      <c r="H1550">
        <v>0.17</v>
      </c>
      <c r="I1550" t="s">
        <v>41</v>
      </c>
      <c r="J1550">
        <v>248.17830000000001</v>
      </c>
    </row>
    <row r="1551" spans="1:10" x14ac:dyDescent="0.25">
      <c r="A1551" t="s">
        <v>2169</v>
      </c>
      <c r="B1551" s="6">
        <v>45553</v>
      </c>
      <c r="C1551" t="s">
        <v>240</v>
      </c>
      <c r="D1551" t="s">
        <v>496</v>
      </c>
      <c r="E1551" t="s">
        <v>8</v>
      </c>
      <c r="F1551">
        <v>3</v>
      </c>
      <c r="G1551">
        <v>103.66</v>
      </c>
      <c r="H1551">
        <v>0.26</v>
      </c>
      <c r="I1551" t="s">
        <v>52</v>
      </c>
      <c r="J1551">
        <v>230.12520000000001</v>
      </c>
    </row>
    <row r="1552" spans="1:10" x14ac:dyDescent="0.25">
      <c r="A1552" t="s">
        <v>2170</v>
      </c>
      <c r="B1552" s="6">
        <v>45258</v>
      </c>
      <c r="C1552" t="s">
        <v>1608</v>
      </c>
      <c r="D1552" t="s">
        <v>190</v>
      </c>
      <c r="E1552" t="s">
        <v>9</v>
      </c>
      <c r="F1552">
        <v>4</v>
      </c>
      <c r="G1552">
        <v>54.4</v>
      </c>
      <c r="H1552">
        <v>0.22</v>
      </c>
      <c r="I1552" t="s">
        <v>41</v>
      </c>
      <c r="J1552">
        <v>169.72800000000001</v>
      </c>
    </row>
    <row r="1553" spans="1:10" x14ac:dyDescent="0.25">
      <c r="A1553" t="s">
        <v>2171</v>
      </c>
      <c r="B1553" s="6">
        <v>45435</v>
      </c>
      <c r="C1553" t="s">
        <v>632</v>
      </c>
      <c r="D1553" t="s">
        <v>639</v>
      </c>
      <c r="E1553" t="s">
        <v>21</v>
      </c>
      <c r="F1553">
        <v>1</v>
      </c>
      <c r="G1553">
        <v>46.66</v>
      </c>
      <c r="H1553">
        <v>0.2</v>
      </c>
      <c r="I1553" t="s">
        <v>41</v>
      </c>
      <c r="J1553">
        <v>37.328000000000003</v>
      </c>
    </row>
    <row r="1554" spans="1:10" x14ac:dyDescent="0.25">
      <c r="A1554" t="s">
        <v>2172</v>
      </c>
      <c r="B1554" s="6">
        <v>45447</v>
      </c>
      <c r="C1554" t="s">
        <v>238</v>
      </c>
      <c r="D1554" t="s">
        <v>418</v>
      </c>
      <c r="E1554" t="s">
        <v>18</v>
      </c>
      <c r="F1554">
        <v>4</v>
      </c>
      <c r="G1554">
        <v>871.2</v>
      </c>
      <c r="H1554">
        <v>0.28999999999999998</v>
      </c>
      <c r="I1554" t="s">
        <v>41</v>
      </c>
      <c r="J1554">
        <v>2474.2080000000001</v>
      </c>
    </row>
    <row r="1555" spans="1:10" x14ac:dyDescent="0.25">
      <c r="A1555" t="s">
        <v>2173</v>
      </c>
      <c r="B1555" s="6">
        <v>45724</v>
      </c>
      <c r="C1555" t="s">
        <v>817</v>
      </c>
      <c r="D1555" t="s">
        <v>750</v>
      </c>
      <c r="E1555" t="s">
        <v>21</v>
      </c>
      <c r="F1555">
        <v>4</v>
      </c>
      <c r="G1555">
        <v>317.11</v>
      </c>
      <c r="H1555">
        <v>0.16</v>
      </c>
      <c r="I1555" t="s">
        <v>45</v>
      </c>
      <c r="J1555">
        <v>1065.4896000000001</v>
      </c>
    </row>
    <row r="1556" spans="1:10" x14ac:dyDescent="0.25">
      <c r="A1556" t="s">
        <v>2174</v>
      </c>
      <c r="B1556" s="6">
        <v>45338</v>
      </c>
      <c r="C1556" t="s">
        <v>2053</v>
      </c>
      <c r="D1556" t="s">
        <v>293</v>
      </c>
      <c r="E1556" t="s">
        <v>20</v>
      </c>
      <c r="F1556">
        <v>2</v>
      </c>
      <c r="G1556">
        <v>388.34</v>
      </c>
      <c r="H1556">
        <v>0.09</v>
      </c>
      <c r="I1556" t="s">
        <v>45</v>
      </c>
      <c r="J1556">
        <v>706.77879999999993</v>
      </c>
    </row>
    <row r="1557" spans="1:10" x14ac:dyDescent="0.25">
      <c r="A1557" t="s">
        <v>2175</v>
      </c>
      <c r="B1557" s="6">
        <v>45252</v>
      </c>
      <c r="C1557" t="s">
        <v>407</v>
      </c>
      <c r="D1557" t="s">
        <v>173</v>
      </c>
      <c r="E1557" t="s">
        <v>13</v>
      </c>
      <c r="F1557">
        <v>4</v>
      </c>
      <c r="G1557">
        <v>998.2</v>
      </c>
      <c r="H1557">
        <v>0.15</v>
      </c>
      <c r="I1557" t="s">
        <v>41</v>
      </c>
      <c r="J1557">
        <v>3393.88</v>
      </c>
    </row>
    <row r="1558" spans="1:10" x14ac:dyDescent="0.25">
      <c r="A1558" t="s">
        <v>2176</v>
      </c>
      <c r="B1558" s="6">
        <v>45606</v>
      </c>
      <c r="C1558" t="s">
        <v>54</v>
      </c>
      <c r="D1558" t="s">
        <v>87</v>
      </c>
      <c r="E1558" t="s">
        <v>7</v>
      </c>
      <c r="F1558">
        <v>1</v>
      </c>
      <c r="G1558">
        <v>887.38</v>
      </c>
      <c r="H1558">
        <v>0.01</v>
      </c>
      <c r="I1558" t="s">
        <v>52</v>
      </c>
      <c r="J1558">
        <v>878.50620000000004</v>
      </c>
    </row>
    <row r="1559" spans="1:10" x14ac:dyDescent="0.25">
      <c r="A1559" t="s">
        <v>2177</v>
      </c>
      <c r="B1559" s="6">
        <v>45524</v>
      </c>
      <c r="C1559" t="s">
        <v>620</v>
      </c>
      <c r="D1559" t="s">
        <v>613</v>
      </c>
      <c r="E1559" t="s">
        <v>19</v>
      </c>
      <c r="F1559">
        <v>4</v>
      </c>
      <c r="G1559">
        <v>332.97</v>
      </c>
      <c r="H1559">
        <v>0.28000000000000003</v>
      </c>
      <c r="I1559" t="s">
        <v>41</v>
      </c>
      <c r="J1559">
        <v>958.95360000000005</v>
      </c>
    </row>
    <row r="1560" spans="1:10" x14ac:dyDescent="0.25">
      <c r="A1560" t="s">
        <v>2178</v>
      </c>
      <c r="B1560" s="6">
        <v>45934</v>
      </c>
      <c r="C1560" t="s">
        <v>1915</v>
      </c>
      <c r="D1560" t="s">
        <v>256</v>
      </c>
      <c r="E1560" t="s">
        <v>7</v>
      </c>
      <c r="F1560">
        <v>2</v>
      </c>
      <c r="G1560">
        <v>157.91</v>
      </c>
      <c r="H1560">
        <v>0.09</v>
      </c>
      <c r="I1560" t="s">
        <v>52</v>
      </c>
      <c r="J1560">
        <v>287.39620000000002</v>
      </c>
    </row>
    <row r="1561" spans="1:10" x14ac:dyDescent="0.25">
      <c r="A1561" t="s">
        <v>2179</v>
      </c>
      <c r="B1561" s="6">
        <v>45539</v>
      </c>
      <c r="C1561" t="s">
        <v>1382</v>
      </c>
      <c r="D1561" t="s">
        <v>110</v>
      </c>
      <c r="E1561" t="s">
        <v>25</v>
      </c>
      <c r="F1561">
        <v>1</v>
      </c>
      <c r="G1561">
        <v>548.15</v>
      </c>
      <c r="H1561">
        <v>0.11</v>
      </c>
      <c r="I1561" t="s">
        <v>41</v>
      </c>
      <c r="J1561">
        <v>487.8535</v>
      </c>
    </row>
    <row r="1562" spans="1:10" x14ac:dyDescent="0.25">
      <c r="A1562" t="s">
        <v>2180</v>
      </c>
      <c r="B1562" s="6">
        <v>45555</v>
      </c>
      <c r="C1562" t="s">
        <v>599</v>
      </c>
      <c r="D1562" t="s">
        <v>357</v>
      </c>
      <c r="E1562" t="s">
        <v>22</v>
      </c>
      <c r="F1562">
        <v>1</v>
      </c>
      <c r="G1562">
        <v>135.13</v>
      </c>
      <c r="H1562">
        <v>0.04</v>
      </c>
      <c r="I1562" t="s">
        <v>41</v>
      </c>
      <c r="J1562">
        <v>129.72479999999999</v>
      </c>
    </row>
    <row r="1563" spans="1:10" x14ac:dyDescent="0.25">
      <c r="A1563" t="s">
        <v>2181</v>
      </c>
      <c r="B1563" s="6">
        <v>45281</v>
      </c>
      <c r="C1563" t="s">
        <v>612</v>
      </c>
      <c r="D1563" t="s">
        <v>61</v>
      </c>
      <c r="E1563" t="s">
        <v>10</v>
      </c>
      <c r="F1563">
        <v>3</v>
      </c>
      <c r="G1563">
        <v>579.26</v>
      </c>
      <c r="H1563">
        <v>0.19</v>
      </c>
      <c r="I1563" t="s">
        <v>41</v>
      </c>
      <c r="J1563">
        <v>1407.6017999999999</v>
      </c>
    </row>
    <row r="1564" spans="1:10" x14ac:dyDescent="0.25">
      <c r="A1564" t="s">
        <v>2182</v>
      </c>
      <c r="B1564" s="6">
        <v>45582</v>
      </c>
      <c r="C1564" t="s">
        <v>1037</v>
      </c>
      <c r="D1564" t="s">
        <v>254</v>
      </c>
      <c r="E1564" t="s">
        <v>7</v>
      </c>
      <c r="F1564">
        <v>1</v>
      </c>
      <c r="G1564">
        <v>465.63</v>
      </c>
      <c r="H1564">
        <v>0.25</v>
      </c>
      <c r="I1564" t="s">
        <v>41</v>
      </c>
      <c r="J1564">
        <v>349.22250000000003</v>
      </c>
    </row>
    <row r="1565" spans="1:10" x14ac:dyDescent="0.25">
      <c r="A1565" t="s">
        <v>2183</v>
      </c>
      <c r="B1565" s="6">
        <v>45372</v>
      </c>
      <c r="C1565" t="s">
        <v>681</v>
      </c>
      <c r="D1565" t="s">
        <v>51</v>
      </c>
      <c r="E1565" t="s">
        <v>23</v>
      </c>
      <c r="F1565">
        <v>2</v>
      </c>
      <c r="G1565">
        <v>675.61</v>
      </c>
      <c r="H1565">
        <v>0.08</v>
      </c>
      <c r="I1565" t="s">
        <v>52</v>
      </c>
      <c r="J1565">
        <v>1243.1224</v>
      </c>
    </row>
    <row r="1566" spans="1:10" x14ac:dyDescent="0.25">
      <c r="A1566" t="s">
        <v>2184</v>
      </c>
      <c r="B1566" s="6">
        <v>45458</v>
      </c>
      <c r="C1566" t="s">
        <v>192</v>
      </c>
      <c r="D1566" t="s">
        <v>70</v>
      </c>
      <c r="E1566" t="s">
        <v>13</v>
      </c>
      <c r="F1566">
        <v>1</v>
      </c>
      <c r="G1566">
        <v>718.99</v>
      </c>
      <c r="H1566">
        <v>0.08</v>
      </c>
      <c r="I1566" t="s">
        <v>45</v>
      </c>
      <c r="J1566">
        <v>661.47080000000005</v>
      </c>
    </row>
    <row r="1567" spans="1:10" x14ac:dyDescent="0.25">
      <c r="A1567" t="s">
        <v>2185</v>
      </c>
      <c r="B1567" s="6">
        <v>45943</v>
      </c>
      <c r="C1567" t="s">
        <v>1161</v>
      </c>
      <c r="D1567" t="s">
        <v>338</v>
      </c>
      <c r="E1567" t="s">
        <v>17</v>
      </c>
      <c r="F1567">
        <v>2</v>
      </c>
      <c r="G1567">
        <v>675.65</v>
      </c>
      <c r="H1567">
        <v>0.2</v>
      </c>
      <c r="I1567" t="s">
        <v>52</v>
      </c>
      <c r="J1567">
        <v>1081.04</v>
      </c>
    </row>
    <row r="1568" spans="1:10" x14ac:dyDescent="0.25">
      <c r="A1568" t="s">
        <v>2186</v>
      </c>
      <c r="B1568" s="6">
        <v>45374</v>
      </c>
      <c r="C1568" t="s">
        <v>1142</v>
      </c>
      <c r="D1568" t="s">
        <v>946</v>
      </c>
      <c r="E1568" t="s">
        <v>22</v>
      </c>
      <c r="F1568">
        <v>4</v>
      </c>
      <c r="G1568">
        <v>284.24</v>
      </c>
      <c r="H1568">
        <v>0.1</v>
      </c>
      <c r="I1568" t="s">
        <v>41</v>
      </c>
      <c r="J1568">
        <v>1023.264</v>
      </c>
    </row>
    <row r="1569" spans="1:10" x14ac:dyDescent="0.25">
      <c r="A1569" t="s">
        <v>2187</v>
      </c>
      <c r="B1569" s="6">
        <v>45374</v>
      </c>
      <c r="C1569" t="s">
        <v>118</v>
      </c>
      <c r="D1569" t="s">
        <v>263</v>
      </c>
      <c r="E1569" t="s">
        <v>10</v>
      </c>
      <c r="F1569">
        <v>1</v>
      </c>
      <c r="G1569">
        <v>94.26</v>
      </c>
      <c r="H1569">
        <v>0.18</v>
      </c>
      <c r="I1569" t="s">
        <v>45</v>
      </c>
      <c r="J1569">
        <v>77.293200000000013</v>
      </c>
    </row>
    <row r="1570" spans="1:10" x14ac:dyDescent="0.25">
      <c r="A1570" t="s">
        <v>2188</v>
      </c>
      <c r="B1570" s="6">
        <v>45789</v>
      </c>
      <c r="C1570" t="s">
        <v>192</v>
      </c>
      <c r="D1570" t="s">
        <v>710</v>
      </c>
      <c r="E1570" t="s">
        <v>17</v>
      </c>
      <c r="F1570">
        <v>4</v>
      </c>
      <c r="G1570">
        <v>458.58</v>
      </c>
      <c r="H1570">
        <v>0.28999999999999998</v>
      </c>
      <c r="I1570" t="s">
        <v>52</v>
      </c>
      <c r="J1570">
        <v>1302.3671999999999</v>
      </c>
    </row>
    <row r="1571" spans="1:10" x14ac:dyDescent="0.25">
      <c r="A1571" t="s">
        <v>2189</v>
      </c>
      <c r="B1571" s="6">
        <v>45452</v>
      </c>
      <c r="C1571" t="s">
        <v>377</v>
      </c>
      <c r="D1571" t="s">
        <v>90</v>
      </c>
      <c r="E1571" t="s">
        <v>17</v>
      </c>
      <c r="F1571">
        <v>4</v>
      </c>
      <c r="G1571">
        <v>704.49</v>
      </c>
      <c r="H1571">
        <v>0.05</v>
      </c>
      <c r="I1571" t="s">
        <v>52</v>
      </c>
      <c r="J1571">
        <v>2677.0619999999999</v>
      </c>
    </row>
    <row r="1572" spans="1:10" x14ac:dyDescent="0.25">
      <c r="A1572" t="s">
        <v>2190</v>
      </c>
      <c r="B1572" s="6">
        <v>45284</v>
      </c>
      <c r="C1572" t="s">
        <v>1002</v>
      </c>
      <c r="D1572" t="s">
        <v>93</v>
      </c>
      <c r="E1572" t="s">
        <v>26</v>
      </c>
      <c r="F1572">
        <v>4</v>
      </c>
      <c r="G1572">
        <v>822.32</v>
      </c>
      <c r="H1572">
        <v>0.26</v>
      </c>
      <c r="I1572" t="s">
        <v>45</v>
      </c>
      <c r="J1572">
        <v>2434.0672</v>
      </c>
    </row>
    <row r="1573" spans="1:10" x14ac:dyDescent="0.25">
      <c r="A1573" t="s">
        <v>2191</v>
      </c>
      <c r="B1573" s="6">
        <v>45325</v>
      </c>
      <c r="C1573" t="s">
        <v>1503</v>
      </c>
      <c r="D1573" t="s">
        <v>284</v>
      </c>
      <c r="E1573" t="s">
        <v>20</v>
      </c>
      <c r="F1573">
        <v>4</v>
      </c>
      <c r="G1573">
        <v>785.41</v>
      </c>
      <c r="H1573">
        <v>0.13</v>
      </c>
      <c r="I1573" t="s">
        <v>52</v>
      </c>
      <c r="J1573">
        <v>2733.2267999999999</v>
      </c>
    </row>
    <row r="1574" spans="1:10" x14ac:dyDescent="0.25">
      <c r="A1574" t="s">
        <v>2192</v>
      </c>
      <c r="B1574" s="6">
        <v>45465</v>
      </c>
      <c r="C1574" t="s">
        <v>559</v>
      </c>
      <c r="D1574" t="s">
        <v>76</v>
      </c>
      <c r="E1574" t="s">
        <v>21</v>
      </c>
      <c r="F1574">
        <v>1</v>
      </c>
      <c r="G1574">
        <v>405.8</v>
      </c>
      <c r="H1574">
        <v>0.11</v>
      </c>
      <c r="I1574" t="s">
        <v>45</v>
      </c>
      <c r="J1574">
        <v>361.16199999999998</v>
      </c>
    </row>
    <row r="1575" spans="1:10" x14ac:dyDescent="0.25">
      <c r="A1575" t="s">
        <v>2193</v>
      </c>
      <c r="B1575" s="6">
        <v>45612</v>
      </c>
      <c r="C1575" t="s">
        <v>606</v>
      </c>
      <c r="D1575" t="s">
        <v>251</v>
      </c>
      <c r="E1575" t="s">
        <v>16</v>
      </c>
      <c r="F1575">
        <v>2</v>
      </c>
      <c r="G1575">
        <v>976.83</v>
      </c>
      <c r="H1575">
        <v>0.1</v>
      </c>
      <c r="I1575" t="s">
        <v>45</v>
      </c>
      <c r="J1575">
        <v>1758.2940000000001</v>
      </c>
    </row>
    <row r="1576" spans="1:10" x14ac:dyDescent="0.25">
      <c r="A1576" t="s">
        <v>2194</v>
      </c>
      <c r="B1576" s="6">
        <v>45472</v>
      </c>
      <c r="C1576" t="s">
        <v>232</v>
      </c>
      <c r="D1576" t="s">
        <v>607</v>
      </c>
      <c r="E1576" t="s">
        <v>9</v>
      </c>
      <c r="F1576">
        <v>1</v>
      </c>
      <c r="G1576">
        <v>644.15</v>
      </c>
      <c r="H1576">
        <v>0.06</v>
      </c>
      <c r="I1576" t="s">
        <v>41</v>
      </c>
      <c r="J1576">
        <v>605.50099999999998</v>
      </c>
    </row>
    <row r="1577" spans="1:10" x14ac:dyDescent="0.25">
      <c r="A1577" t="s">
        <v>2195</v>
      </c>
      <c r="B1577" s="6">
        <v>45897</v>
      </c>
      <c r="C1577" t="s">
        <v>373</v>
      </c>
      <c r="D1577" t="s">
        <v>113</v>
      </c>
      <c r="E1577" t="s">
        <v>20</v>
      </c>
      <c r="F1577">
        <v>1</v>
      </c>
      <c r="G1577">
        <v>470.55</v>
      </c>
      <c r="H1577">
        <v>0.23</v>
      </c>
      <c r="I1577" t="s">
        <v>45</v>
      </c>
      <c r="J1577">
        <v>362.32350000000002</v>
      </c>
    </row>
    <row r="1578" spans="1:10" x14ac:dyDescent="0.25">
      <c r="A1578" t="s">
        <v>2196</v>
      </c>
      <c r="B1578" s="6">
        <v>45241</v>
      </c>
      <c r="C1578" t="s">
        <v>454</v>
      </c>
      <c r="D1578" t="s">
        <v>481</v>
      </c>
      <c r="E1578" t="s">
        <v>13</v>
      </c>
      <c r="F1578">
        <v>3</v>
      </c>
      <c r="G1578">
        <v>598.82000000000005</v>
      </c>
      <c r="H1578">
        <v>0.19</v>
      </c>
      <c r="I1578" t="s">
        <v>52</v>
      </c>
      <c r="J1578">
        <v>1455.1325999999999</v>
      </c>
    </row>
    <row r="1579" spans="1:10" x14ac:dyDescent="0.25">
      <c r="A1579" t="s">
        <v>2197</v>
      </c>
      <c r="B1579" s="6">
        <v>45851</v>
      </c>
      <c r="C1579" t="s">
        <v>615</v>
      </c>
      <c r="D1579" t="s">
        <v>187</v>
      </c>
      <c r="E1579" t="s">
        <v>19</v>
      </c>
      <c r="F1579">
        <v>4</v>
      </c>
      <c r="G1579">
        <v>659.17</v>
      </c>
      <c r="H1579">
        <v>0.12</v>
      </c>
      <c r="I1579" t="s">
        <v>41</v>
      </c>
      <c r="J1579">
        <v>2320.2784000000001</v>
      </c>
    </row>
    <row r="1580" spans="1:10" x14ac:dyDescent="0.25">
      <c r="A1580" t="s">
        <v>2198</v>
      </c>
      <c r="B1580" s="6">
        <v>45572</v>
      </c>
      <c r="C1580" t="s">
        <v>745</v>
      </c>
      <c r="D1580" t="s">
        <v>256</v>
      </c>
      <c r="E1580" t="s">
        <v>8</v>
      </c>
      <c r="F1580">
        <v>2</v>
      </c>
      <c r="G1580">
        <v>216.02</v>
      </c>
      <c r="H1580">
        <v>0.25</v>
      </c>
      <c r="I1580" t="s">
        <v>41</v>
      </c>
      <c r="J1580">
        <v>324.02999999999997</v>
      </c>
    </row>
    <row r="1581" spans="1:10" x14ac:dyDescent="0.25">
      <c r="A1581" t="s">
        <v>2199</v>
      </c>
      <c r="B1581" s="6">
        <v>45774</v>
      </c>
      <c r="C1581" t="s">
        <v>1815</v>
      </c>
      <c r="D1581" t="s">
        <v>203</v>
      </c>
      <c r="E1581" t="s">
        <v>17</v>
      </c>
      <c r="F1581">
        <v>2</v>
      </c>
      <c r="G1581">
        <v>613.47</v>
      </c>
      <c r="H1581">
        <v>0.02</v>
      </c>
      <c r="I1581" t="s">
        <v>45</v>
      </c>
      <c r="J1581">
        <v>1202.4012</v>
      </c>
    </row>
    <row r="1582" spans="1:10" x14ac:dyDescent="0.25">
      <c r="A1582" t="s">
        <v>2200</v>
      </c>
      <c r="B1582" s="6">
        <v>45921</v>
      </c>
      <c r="C1582" t="s">
        <v>867</v>
      </c>
      <c r="D1582" t="s">
        <v>547</v>
      </c>
      <c r="E1582" t="s">
        <v>19</v>
      </c>
      <c r="F1582">
        <v>2</v>
      </c>
      <c r="G1582">
        <v>485.17</v>
      </c>
      <c r="H1582">
        <v>0.11</v>
      </c>
      <c r="I1582" t="s">
        <v>45</v>
      </c>
      <c r="J1582">
        <v>863.60260000000005</v>
      </c>
    </row>
    <row r="1583" spans="1:10" x14ac:dyDescent="0.25">
      <c r="A1583" t="s">
        <v>2201</v>
      </c>
      <c r="B1583" s="6">
        <v>45268</v>
      </c>
      <c r="C1583" t="s">
        <v>405</v>
      </c>
      <c r="D1583" t="s">
        <v>256</v>
      </c>
      <c r="E1583" t="s">
        <v>17</v>
      </c>
      <c r="F1583">
        <v>1</v>
      </c>
      <c r="G1583">
        <v>209.7</v>
      </c>
      <c r="H1583">
        <v>0.2</v>
      </c>
      <c r="I1583" t="s">
        <v>45</v>
      </c>
      <c r="J1583">
        <v>167.76</v>
      </c>
    </row>
    <row r="1584" spans="1:10" x14ac:dyDescent="0.25">
      <c r="A1584" t="s">
        <v>2202</v>
      </c>
      <c r="B1584" s="6">
        <v>45402</v>
      </c>
      <c r="C1584" t="s">
        <v>629</v>
      </c>
      <c r="D1584" t="s">
        <v>444</v>
      </c>
      <c r="E1584" t="s">
        <v>7</v>
      </c>
      <c r="F1584">
        <v>1</v>
      </c>
      <c r="G1584">
        <v>681.47</v>
      </c>
      <c r="H1584">
        <v>0.15</v>
      </c>
      <c r="I1584" t="s">
        <v>41</v>
      </c>
      <c r="J1584">
        <v>579.24950000000001</v>
      </c>
    </row>
    <row r="1585" spans="1:10" x14ac:dyDescent="0.25">
      <c r="A1585" t="s">
        <v>2203</v>
      </c>
      <c r="B1585" s="6">
        <v>45667</v>
      </c>
      <c r="C1585" t="s">
        <v>1159</v>
      </c>
      <c r="D1585" t="s">
        <v>51</v>
      </c>
      <c r="E1585" t="s">
        <v>24</v>
      </c>
      <c r="F1585">
        <v>2</v>
      </c>
      <c r="G1585">
        <v>877.21</v>
      </c>
      <c r="H1585">
        <v>0.1</v>
      </c>
      <c r="I1585" t="s">
        <v>41</v>
      </c>
      <c r="J1585">
        <v>1578.9780000000001</v>
      </c>
    </row>
    <row r="1586" spans="1:10" x14ac:dyDescent="0.25">
      <c r="A1586" t="s">
        <v>2204</v>
      </c>
      <c r="B1586" s="6">
        <v>45902</v>
      </c>
      <c r="C1586" t="s">
        <v>2205</v>
      </c>
      <c r="D1586" t="s">
        <v>170</v>
      </c>
      <c r="E1586" t="s">
        <v>12</v>
      </c>
      <c r="F1586">
        <v>2</v>
      </c>
      <c r="G1586">
        <v>479.77</v>
      </c>
      <c r="H1586">
        <v>0.21</v>
      </c>
      <c r="I1586" t="s">
        <v>45</v>
      </c>
      <c r="J1586">
        <v>758.03660000000002</v>
      </c>
    </row>
    <row r="1587" spans="1:10" x14ac:dyDescent="0.25">
      <c r="A1587" t="s">
        <v>2206</v>
      </c>
      <c r="B1587" s="6">
        <v>45589</v>
      </c>
      <c r="C1587" t="s">
        <v>709</v>
      </c>
      <c r="D1587" t="s">
        <v>241</v>
      </c>
      <c r="E1587" t="s">
        <v>22</v>
      </c>
      <c r="F1587">
        <v>1</v>
      </c>
      <c r="G1587">
        <v>140.72</v>
      </c>
      <c r="H1587">
        <v>0</v>
      </c>
      <c r="I1587" t="s">
        <v>52</v>
      </c>
      <c r="J1587">
        <v>140.72</v>
      </c>
    </row>
    <row r="1588" spans="1:10" x14ac:dyDescent="0.25">
      <c r="A1588" t="s">
        <v>2207</v>
      </c>
      <c r="B1588" s="6">
        <v>45668</v>
      </c>
      <c r="C1588" t="s">
        <v>732</v>
      </c>
      <c r="D1588" t="s">
        <v>205</v>
      </c>
      <c r="E1588" t="s">
        <v>13</v>
      </c>
      <c r="F1588">
        <v>2</v>
      </c>
      <c r="G1588">
        <v>764.25</v>
      </c>
      <c r="H1588">
        <v>0.23</v>
      </c>
      <c r="I1588" t="s">
        <v>45</v>
      </c>
      <c r="J1588">
        <v>1176.9449999999999</v>
      </c>
    </row>
    <row r="1589" spans="1:10" x14ac:dyDescent="0.25">
      <c r="A1589" t="s">
        <v>2208</v>
      </c>
      <c r="B1589" s="6">
        <v>45300</v>
      </c>
      <c r="C1589" t="s">
        <v>726</v>
      </c>
      <c r="D1589" t="s">
        <v>241</v>
      </c>
      <c r="E1589" t="s">
        <v>12</v>
      </c>
      <c r="F1589">
        <v>3</v>
      </c>
      <c r="G1589">
        <v>107.8</v>
      </c>
      <c r="H1589">
        <v>0.28999999999999998</v>
      </c>
      <c r="I1589" t="s">
        <v>45</v>
      </c>
      <c r="J1589">
        <v>229.614</v>
      </c>
    </row>
    <row r="1590" spans="1:10" x14ac:dyDescent="0.25">
      <c r="A1590" t="s">
        <v>2209</v>
      </c>
      <c r="B1590" s="6">
        <v>45757</v>
      </c>
      <c r="C1590" t="s">
        <v>1075</v>
      </c>
      <c r="D1590" t="s">
        <v>308</v>
      </c>
      <c r="E1590" t="s">
        <v>15</v>
      </c>
      <c r="F1590">
        <v>4</v>
      </c>
      <c r="G1590">
        <v>565.37</v>
      </c>
      <c r="H1590">
        <v>7.0000000000000007E-2</v>
      </c>
      <c r="I1590" t="s">
        <v>45</v>
      </c>
      <c r="J1590">
        <v>2103.1763999999998</v>
      </c>
    </row>
    <row r="1591" spans="1:10" x14ac:dyDescent="0.25">
      <c r="A1591" t="s">
        <v>2210</v>
      </c>
      <c r="B1591" s="6">
        <v>45235</v>
      </c>
      <c r="C1591" t="s">
        <v>722</v>
      </c>
      <c r="D1591" t="s">
        <v>87</v>
      </c>
      <c r="E1591" t="s">
        <v>11</v>
      </c>
      <c r="F1591">
        <v>3</v>
      </c>
      <c r="G1591">
        <v>811.45</v>
      </c>
      <c r="H1591">
        <v>0.26</v>
      </c>
      <c r="I1591" t="s">
        <v>41</v>
      </c>
      <c r="J1591">
        <v>1801.4190000000001</v>
      </c>
    </row>
    <row r="1592" spans="1:10" x14ac:dyDescent="0.25">
      <c r="A1592" t="s">
        <v>2211</v>
      </c>
      <c r="B1592" s="6">
        <v>45749</v>
      </c>
      <c r="C1592" t="s">
        <v>1144</v>
      </c>
      <c r="D1592" t="s">
        <v>70</v>
      </c>
      <c r="E1592" t="s">
        <v>26</v>
      </c>
      <c r="F1592">
        <v>4</v>
      </c>
      <c r="G1592">
        <v>62.25</v>
      </c>
      <c r="H1592">
        <v>0.11</v>
      </c>
      <c r="I1592" t="s">
        <v>45</v>
      </c>
      <c r="J1592">
        <v>221.61</v>
      </c>
    </row>
    <row r="1593" spans="1:10" x14ac:dyDescent="0.25">
      <c r="A1593" t="s">
        <v>2212</v>
      </c>
      <c r="B1593" s="6">
        <v>45807</v>
      </c>
      <c r="C1593" t="s">
        <v>2213</v>
      </c>
      <c r="D1593" t="s">
        <v>946</v>
      </c>
      <c r="E1593" t="s">
        <v>17</v>
      </c>
      <c r="F1593">
        <v>1</v>
      </c>
      <c r="G1593">
        <v>749.78</v>
      </c>
      <c r="H1593">
        <v>0.03</v>
      </c>
      <c r="I1593" t="s">
        <v>41</v>
      </c>
      <c r="J1593">
        <v>727.28659999999991</v>
      </c>
    </row>
    <row r="1594" spans="1:10" x14ac:dyDescent="0.25">
      <c r="A1594" t="s">
        <v>2214</v>
      </c>
      <c r="B1594" s="6">
        <v>45496</v>
      </c>
      <c r="C1594" t="s">
        <v>1315</v>
      </c>
      <c r="D1594" t="s">
        <v>55</v>
      </c>
      <c r="E1594" t="s">
        <v>12</v>
      </c>
      <c r="F1594">
        <v>3</v>
      </c>
      <c r="G1594">
        <v>630.28</v>
      </c>
      <c r="H1594">
        <v>7.0000000000000007E-2</v>
      </c>
      <c r="I1594" t="s">
        <v>52</v>
      </c>
      <c r="J1594">
        <v>1758.4811999999999</v>
      </c>
    </row>
    <row r="1595" spans="1:10" x14ac:dyDescent="0.25">
      <c r="A1595" t="s">
        <v>2215</v>
      </c>
      <c r="B1595" s="6">
        <v>45355</v>
      </c>
      <c r="C1595" t="s">
        <v>267</v>
      </c>
      <c r="D1595" t="s">
        <v>173</v>
      </c>
      <c r="E1595" t="s">
        <v>23</v>
      </c>
      <c r="F1595">
        <v>1</v>
      </c>
      <c r="G1595">
        <v>101.84</v>
      </c>
      <c r="H1595">
        <v>0.17</v>
      </c>
      <c r="I1595" t="s">
        <v>41</v>
      </c>
      <c r="J1595">
        <v>84.527199999999993</v>
      </c>
    </row>
    <row r="1596" spans="1:10" x14ac:dyDescent="0.25">
      <c r="A1596" t="s">
        <v>2216</v>
      </c>
      <c r="B1596" s="6">
        <v>45256</v>
      </c>
      <c r="C1596" t="s">
        <v>1166</v>
      </c>
      <c r="D1596" t="s">
        <v>73</v>
      </c>
      <c r="E1596" t="s">
        <v>25</v>
      </c>
      <c r="F1596">
        <v>4</v>
      </c>
      <c r="G1596">
        <v>641.45000000000005</v>
      </c>
      <c r="H1596">
        <v>0.16</v>
      </c>
      <c r="I1596" t="s">
        <v>52</v>
      </c>
      <c r="J1596">
        <v>2155.2719999999999</v>
      </c>
    </row>
    <row r="1597" spans="1:10" x14ac:dyDescent="0.25">
      <c r="A1597" t="s">
        <v>2217</v>
      </c>
      <c r="B1597" s="6">
        <v>45849</v>
      </c>
      <c r="C1597" t="s">
        <v>586</v>
      </c>
      <c r="D1597" t="s">
        <v>104</v>
      </c>
      <c r="E1597" t="s">
        <v>8</v>
      </c>
      <c r="F1597">
        <v>1</v>
      </c>
      <c r="G1597">
        <v>135.87</v>
      </c>
      <c r="H1597">
        <v>0.23</v>
      </c>
      <c r="I1597" t="s">
        <v>45</v>
      </c>
      <c r="J1597">
        <v>104.6199</v>
      </c>
    </row>
    <row r="1598" spans="1:10" x14ac:dyDescent="0.25">
      <c r="A1598" t="s">
        <v>2218</v>
      </c>
      <c r="B1598" s="6">
        <v>45344</v>
      </c>
      <c r="C1598" t="s">
        <v>189</v>
      </c>
      <c r="D1598" t="s">
        <v>178</v>
      </c>
      <c r="E1598" t="s">
        <v>13</v>
      </c>
      <c r="F1598">
        <v>1</v>
      </c>
      <c r="G1598">
        <v>388.35</v>
      </c>
      <c r="H1598">
        <v>0.01</v>
      </c>
      <c r="I1598" t="s">
        <v>45</v>
      </c>
      <c r="J1598">
        <v>384.4665</v>
      </c>
    </row>
    <row r="1599" spans="1:10" x14ac:dyDescent="0.25">
      <c r="A1599" t="s">
        <v>2219</v>
      </c>
      <c r="B1599" s="6">
        <v>45367</v>
      </c>
      <c r="C1599" t="s">
        <v>1185</v>
      </c>
      <c r="D1599" t="s">
        <v>227</v>
      </c>
      <c r="E1599" t="s">
        <v>16</v>
      </c>
      <c r="F1599">
        <v>2</v>
      </c>
      <c r="G1599">
        <v>999.08</v>
      </c>
      <c r="H1599">
        <v>0.3</v>
      </c>
      <c r="I1599" t="s">
        <v>45</v>
      </c>
      <c r="J1599">
        <v>1398.712</v>
      </c>
    </row>
    <row r="1600" spans="1:10" x14ac:dyDescent="0.25">
      <c r="A1600" t="s">
        <v>2220</v>
      </c>
      <c r="B1600" s="6">
        <v>45887</v>
      </c>
      <c r="C1600" t="s">
        <v>493</v>
      </c>
      <c r="D1600" t="s">
        <v>227</v>
      </c>
      <c r="E1600" t="s">
        <v>24</v>
      </c>
      <c r="F1600">
        <v>3</v>
      </c>
      <c r="G1600">
        <v>453.19</v>
      </c>
      <c r="H1600">
        <v>0.08</v>
      </c>
      <c r="I1600" t="s">
        <v>52</v>
      </c>
      <c r="J1600">
        <v>1250.8044</v>
      </c>
    </row>
    <row r="1601" spans="1:10" x14ac:dyDescent="0.25">
      <c r="A1601" t="s">
        <v>2221</v>
      </c>
      <c r="B1601" s="6">
        <v>45567</v>
      </c>
      <c r="C1601" t="s">
        <v>1009</v>
      </c>
      <c r="D1601" t="s">
        <v>296</v>
      </c>
      <c r="E1601" t="s">
        <v>17</v>
      </c>
      <c r="F1601">
        <v>2</v>
      </c>
      <c r="G1601">
        <v>61.31</v>
      </c>
      <c r="H1601">
        <v>0.15</v>
      </c>
      <c r="I1601" t="s">
        <v>52</v>
      </c>
      <c r="J1601">
        <v>104.227</v>
      </c>
    </row>
    <row r="1602" spans="1:10" x14ac:dyDescent="0.25">
      <c r="A1602" t="s">
        <v>2222</v>
      </c>
      <c r="B1602" s="6">
        <v>45223</v>
      </c>
      <c r="C1602" t="s">
        <v>1273</v>
      </c>
      <c r="D1602" t="s">
        <v>468</v>
      </c>
      <c r="E1602" t="s">
        <v>17</v>
      </c>
      <c r="F1602">
        <v>2</v>
      </c>
      <c r="G1602">
        <v>870.13</v>
      </c>
      <c r="H1602">
        <v>0.23</v>
      </c>
      <c r="I1602" t="s">
        <v>41</v>
      </c>
      <c r="J1602">
        <v>1340.0001999999999</v>
      </c>
    </row>
    <row r="1603" spans="1:10" x14ac:dyDescent="0.25">
      <c r="A1603" t="s">
        <v>2223</v>
      </c>
      <c r="B1603" s="6">
        <v>45664</v>
      </c>
      <c r="C1603" t="s">
        <v>326</v>
      </c>
      <c r="D1603" t="s">
        <v>58</v>
      </c>
      <c r="E1603" t="s">
        <v>26</v>
      </c>
      <c r="F1603">
        <v>1</v>
      </c>
      <c r="G1603">
        <v>336.51</v>
      </c>
      <c r="H1603">
        <v>0.11</v>
      </c>
      <c r="I1603" t="s">
        <v>45</v>
      </c>
      <c r="J1603">
        <v>299.4939</v>
      </c>
    </row>
    <row r="1604" spans="1:10" x14ac:dyDescent="0.25">
      <c r="A1604" t="s">
        <v>2224</v>
      </c>
      <c r="B1604" s="6">
        <v>45313</v>
      </c>
      <c r="C1604" t="s">
        <v>849</v>
      </c>
      <c r="D1604" t="s">
        <v>113</v>
      </c>
      <c r="E1604" t="s">
        <v>7</v>
      </c>
      <c r="F1604">
        <v>1</v>
      </c>
      <c r="G1604">
        <v>305.70999999999998</v>
      </c>
      <c r="H1604">
        <v>0.26</v>
      </c>
      <c r="I1604" t="s">
        <v>52</v>
      </c>
      <c r="J1604">
        <v>226.22540000000001</v>
      </c>
    </row>
    <row r="1605" spans="1:10" x14ac:dyDescent="0.25">
      <c r="A1605" t="s">
        <v>2225</v>
      </c>
      <c r="B1605" s="6">
        <v>45224</v>
      </c>
      <c r="C1605" t="s">
        <v>1427</v>
      </c>
      <c r="D1605" t="s">
        <v>147</v>
      </c>
      <c r="E1605" t="s">
        <v>25</v>
      </c>
      <c r="F1605">
        <v>2</v>
      </c>
      <c r="G1605">
        <v>635.39</v>
      </c>
      <c r="H1605">
        <v>0.28999999999999998</v>
      </c>
      <c r="I1605" t="s">
        <v>52</v>
      </c>
      <c r="J1605">
        <v>902.25379999999996</v>
      </c>
    </row>
    <row r="1606" spans="1:10" x14ac:dyDescent="0.25">
      <c r="A1606" t="s">
        <v>2226</v>
      </c>
      <c r="B1606" s="6">
        <v>45491</v>
      </c>
      <c r="C1606" t="s">
        <v>57</v>
      </c>
      <c r="D1606" t="s">
        <v>444</v>
      </c>
      <c r="E1606" t="s">
        <v>26</v>
      </c>
      <c r="F1606">
        <v>2</v>
      </c>
      <c r="G1606">
        <v>253.87</v>
      </c>
      <c r="H1606">
        <v>0.23</v>
      </c>
      <c r="I1606" t="s">
        <v>52</v>
      </c>
      <c r="J1606">
        <v>390.95979999999997</v>
      </c>
    </row>
    <row r="1607" spans="1:10" x14ac:dyDescent="0.25">
      <c r="A1607" t="s">
        <v>2227</v>
      </c>
      <c r="B1607" s="6">
        <v>45472</v>
      </c>
      <c r="C1607" t="s">
        <v>625</v>
      </c>
      <c r="D1607" t="s">
        <v>51</v>
      </c>
      <c r="E1607" t="s">
        <v>24</v>
      </c>
      <c r="F1607">
        <v>3</v>
      </c>
      <c r="G1607">
        <v>915.81</v>
      </c>
      <c r="H1607">
        <v>0.17</v>
      </c>
      <c r="I1607" t="s">
        <v>52</v>
      </c>
      <c r="J1607">
        <v>2280.3669</v>
      </c>
    </row>
    <row r="1608" spans="1:10" x14ac:dyDescent="0.25">
      <c r="A1608" t="s">
        <v>2228</v>
      </c>
      <c r="B1608" s="6">
        <v>45795</v>
      </c>
      <c r="C1608" t="s">
        <v>599</v>
      </c>
      <c r="D1608" t="s">
        <v>312</v>
      </c>
      <c r="E1608" t="s">
        <v>15</v>
      </c>
      <c r="F1608">
        <v>3</v>
      </c>
      <c r="G1608">
        <v>779.5</v>
      </c>
      <c r="H1608">
        <v>0.02</v>
      </c>
      <c r="I1608" t="s">
        <v>41</v>
      </c>
      <c r="J1608">
        <v>2291.73</v>
      </c>
    </row>
    <row r="1609" spans="1:10" x14ac:dyDescent="0.25">
      <c r="A1609" t="s">
        <v>2229</v>
      </c>
      <c r="B1609" s="6">
        <v>45470</v>
      </c>
      <c r="C1609" t="s">
        <v>776</v>
      </c>
      <c r="D1609" t="s">
        <v>532</v>
      </c>
      <c r="E1609" t="s">
        <v>23</v>
      </c>
      <c r="F1609">
        <v>2</v>
      </c>
      <c r="G1609">
        <v>780.57</v>
      </c>
      <c r="H1609">
        <v>0.26</v>
      </c>
      <c r="I1609" t="s">
        <v>41</v>
      </c>
      <c r="J1609">
        <v>1155.2436</v>
      </c>
    </row>
    <row r="1610" spans="1:10" x14ac:dyDescent="0.25">
      <c r="A1610" t="s">
        <v>2230</v>
      </c>
      <c r="B1610" s="6">
        <v>45390</v>
      </c>
      <c r="C1610" t="s">
        <v>837</v>
      </c>
      <c r="D1610" t="s">
        <v>946</v>
      </c>
      <c r="E1610" t="s">
        <v>26</v>
      </c>
      <c r="F1610">
        <v>1</v>
      </c>
      <c r="G1610">
        <v>511.35</v>
      </c>
      <c r="H1610">
        <v>0</v>
      </c>
      <c r="I1610" t="s">
        <v>41</v>
      </c>
      <c r="J1610">
        <v>511.35</v>
      </c>
    </row>
    <row r="1611" spans="1:10" x14ac:dyDescent="0.25">
      <c r="A1611" t="s">
        <v>2231</v>
      </c>
      <c r="B1611" s="6">
        <v>45803</v>
      </c>
      <c r="C1611" t="s">
        <v>60</v>
      </c>
      <c r="D1611" t="s">
        <v>40</v>
      </c>
      <c r="E1611" t="s">
        <v>10</v>
      </c>
      <c r="F1611">
        <v>4</v>
      </c>
      <c r="G1611">
        <v>44.07</v>
      </c>
      <c r="H1611">
        <v>0.28999999999999998</v>
      </c>
      <c r="I1611" t="s">
        <v>52</v>
      </c>
      <c r="J1611">
        <v>125.1588</v>
      </c>
    </row>
    <row r="1612" spans="1:10" x14ac:dyDescent="0.25">
      <c r="A1612" t="s">
        <v>2232</v>
      </c>
      <c r="B1612" s="6">
        <v>45320</v>
      </c>
      <c r="C1612" t="s">
        <v>915</v>
      </c>
      <c r="D1612" t="s">
        <v>107</v>
      </c>
      <c r="E1612" t="s">
        <v>18</v>
      </c>
      <c r="F1612">
        <v>2</v>
      </c>
      <c r="G1612">
        <v>895.92</v>
      </c>
      <c r="H1612">
        <v>0.15</v>
      </c>
      <c r="I1612" t="s">
        <v>41</v>
      </c>
      <c r="J1612">
        <v>1523.0640000000001</v>
      </c>
    </row>
    <row r="1613" spans="1:10" x14ac:dyDescent="0.25">
      <c r="A1613" t="s">
        <v>2233</v>
      </c>
      <c r="B1613" s="6">
        <v>45619</v>
      </c>
      <c r="C1613" t="s">
        <v>1509</v>
      </c>
      <c r="D1613" t="s">
        <v>131</v>
      </c>
      <c r="E1613" t="s">
        <v>9</v>
      </c>
      <c r="F1613">
        <v>4</v>
      </c>
      <c r="G1613">
        <v>456.32</v>
      </c>
      <c r="H1613">
        <v>0.22</v>
      </c>
      <c r="I1613" t="s">
        <v>52</v>
      </c>
      <c r="J1613">
        <v>1423.7184</v>
      </c>
    </row>
    <row r="1614" spans="1:10" x14ac:dyDescent="0.25">
      <c r="A1614" t="s">
        <v>2234</v>
      </c>
      <c r="B1614" s="6">
        <v>45777</v>
      </c>
      <c r="C1614" t="s">
        <v>177</v>
      </c>
      <c r="D1614" t="s">
        <v>82</v>
      </c>
      <c r="E1614" t="s">
        <v>7</v>
      </c>
      <c r="F1614">
        <v>1</v>
      </c>
      <c r="G1614">
        <v>905.5</v>
      </c>
      <c r="H1614">
        <v>0.28999999999999998</v>
      </c>
      <c r="I1614" t="s">
        <v>52</v>
      </c>
      <c r="J1614">
        <v>642.90499999999997</v>
      </c>
    </row>
    <row r="1615" spans="1:10" x14ac:dyDescent="0.25">
      <c r="A1615" t="s">
        <v>2235</v>
      </c>
      <c r="B1615" s="6">
        <v>45523</v>
      </c>
      <c r="C1615" t="s">
        <v>1012</v>
      </c>
      <c r="D1615" t="s">
        <v>142</v>
      </c>
      <c r="E1615" t="s">
        <v>20</v>
      </c>
      <c r="F1615">
        <v>3</v>
      </c>
      <c r="G1615">
        <v>63.19</v>
      </c>
      <c r="H1615">
        <v>0.08</v>
      </c>
      <c r="I1615" t="s">
        <v>41</v>
      </c>
      <c r="J1615">
        <v>174.40440000000001</v>
      </c>
    </row>
    <row r="1616" spans="1:10" x14ac:dyDescent="0.25">
      <c r="A1616" t="s">
        <v>2236</v>
      </c>
      <c r="B1616" s="6">
        <v>45628</v>
      </c>
      <c r="C1616" t="s">
        <v>820</v>
      </c>
      <c r="D1616" t="s">
        <v>64</v>
      </c>
      <c r="E1616" t="s">
        <v>14</v>
      </c>
      <c r="F1616">
        <v>3</v>
      </c>
      <c r="G1616">
        <v>687.66</v>
      </c>
      <c r="H1616">
        <v>0.06</v>
      </c>
      <c r="I1616" t="s">
        <v>45</v>
      </c>
      <c r="J1616">
        <v>1939.2012</v>
      </c>
    </row>
    <row r="1617" spans="1:10" x14ac:dyDescent="0.25">
      <c r="A1617" t="s">
        <v>2237</v>
      </c>
      <c r="B1617" s="6">
        <v>45742</v>
      </c>
      <c r="C1617" t="s">
        <v>612</v>
      </c>
      <c r="D1617" t="s">
        <v>104</v>
      </c>
      <c r="E1617" t="s">
        <v>16</v>
      </c>
      <c r="F1617">
        <v>4</v>
      </c>
      <c r="G1617">
        <v>639.05999999999995</v>
      </c>
      <c r="H1617">
        <v>0.12</v>
      </c>
      <c r="I1617" t="s">
        <v>45</v>
      </c>
      <c r="J1617">
        <v>2249.4911999999999</v>
      </c>
    </row>
    <row r="1618" spans="1:10" x14ac:dyDescent="0.25">
      <c r="A1618" t="s">
        <v>2238</v>
      </c>
      <c r="B1618" s="6">
        <v>45456</v>
      </c>
      <c r="C1618" t="s">
        <v>326</v>
      </c>
      <c r="D1618" t="s">
        <v>248</v>
      </c>
      <c r="E1618" t="s">
        <v>14</v>
      </c>
      <c r="F1618">
        <v>1</v>
      </c>
      <c r="G1618">
        <v>475.15</v>
      </c>
      <c r="H1618">
        <v>0.04</v>
      </c>
      <c r="I1618" t="s">
        <v>52</v>
      </c>
      <c r="J1618">
        <v>456.14399999999989</v>
      </c>
    </row>
    <row r="1619" spans="1:10" x14ac:dyDescent="0.25">
      <c r="A1619" t="s">
        <v>2239</v>
      </c>
      <c r="B1619" s="6">
        <v>45534</v>
      </c>
      <c r="C1619" t="s">
        <v>1369</v>
      </c>
      <c r="D1619" t="s">
        <v>175</v>
      </c>
      <c r="E1619" t="s">
        <v>13</v>
      </c>
      <c r="F1619">
        <v>1</v>
      </c>
      <c r="G1619">
        <v>62.38</v>
      </c>
      <c r="H1619">
        <v>0.08</v>
      </c>
      <c r="I1619" t="s">
        <v>52</v>
      </c>
      <c r="J1619">
        <v>57.389600000000002</v>
      </c>
    </row>
    <row r="1620" spans="1:10" x14ac:dyDescent="0.25">
      <c r="A1620" t="s">
        <v>2240</v>
      </c>
      <c r="B1620" s="6">
        <v>45375</v>
      </c>
      <c r="C1620" t="s">
        <v>1172</v>
      </c>
      <c r="D1620" t="s">
        <v>58</v>
      </c>
      <c r="E1620" t="s">
        <v>14</v>
      </c>
      <c r="F1620">
        <v>1</v>
      </c>
      <c r="G1620">
        <v>977.02</v>
      </c>
      <c r="H1620">
        <v>0.2</v>
      </c>
      <c r="I1620" t="s">
        <v>52</v>
      </c>
      <c r="J1620">
        <v>781.61599999999999</v>
      </c>
    </row>
    <row r="1621" spans="1:10" x14ac:dyDescent="0.25">
      <c r="A1621" t="s">
        <v>2241</v>
      </c>
      <c r="B1621" s="6">
        <v>45546</v>
      </c>
      <c r="C1621" t="s">
        <v>2242</v>
      </c>
      <c r="D1621" t="s">
        <v>241</v>
      </c>
      <c r="E1621" t="s">
        <v>11</v>
      </c>
      <c r="F1621">
        <v>2</v>
      </c>
      <c r="G1621">
        <v>898.81</v>
      </c>
      <c r="H1621">
        <v>0.25</v>
      </c>
      <c r="I1621" t="s">
        <v>41</v>
      </c>
      <c r="J1621">
        <v>1348.2149999999999</v>
      </c>
    </row>
    <row r="1622" spans="1:10" x14ac:dyDescent="0.25">
      <c r="A1622" t="s">
        <v>2243</v>
      </c>
      <c r="B1622" s="6">
        <v>45769</v>
      </c>
      <c r="C1622" t="s">
        <v>1215</v>
      </c>
      <c r="D1622" t="s">
        <v>360</v>
      </c>
      <c r="E1622" t="s">
        <v>10</v>
      </c>
      <c r="F1622">
        <v>2</v>
      </c>
      <c r="G1622">
        <v>422.13</v>
      </c>
      <c r="H1622">
        <v>0.28000000000000003</v>
      </c>
      <c r="I1622" t="s">
        <v>41</v>
      </c>
      <c r="J1622">
        <v>607.86720000000003</v>
      </c>
    </row>
    <row r="1623" spans="1:10" x14ac:dyDescent="0.25">
      <c r="A1623" t="s">
        <v>2244</v>
      </c>
      <c r="B1623" s="6">
        <v>45524</v>
      </c>
      <c r="C1623" t="s">
        <v>820</v>
      </c>
      <c r="D1623" t="s">
        <v>82</v>
      </c>
      <c r="E1623" t="s">
        <v>18</v>
      </c>
      <c r="F1623">
        <v>1</v>
      </c>
      <c r="G1623">
        <v>324.56</v>
      </c>
      <c r="H1623">
        <v>0.03</v>
      </c>
      <c r="I1623" t="s">
        <v>52</v>
      </c>
      <c r="J1623">
        <v>314.82319999999999</v>
      </c>
    </row>
    <row r="1624" spans="1:10" x14ac:dyDescent="0.25">
      <c r="A1624" t="s">
        <v>2245</v>
      </c>
      <c r="B1624" s="6">
        <v>45531</v>
      </c>
      <c r="C1624" t="s">
        <v>667</v>
      </c>
      <c r="D1624" t="s">
        <v>409</v>
      </c>
      <c r="E1624" t="s">
        <v>23</v>
      </c>
      <c r="F1624">
        <v>4</v>
      </c>
      <c r="G1624">
        <v>570.38</v>
      </c>
      <c r="H1624">
        <v>0.26</v>
      </c>
      <c r="I1624" t="s">
        <v>45</v>
      </c>
      <c r="J1624">
        <v>1688.3248000000001</v>
      </c>
    </row>
    <row r="1625" spans="1:10" x14ac:dyDescent="0.25">
      <c r="A1625" t="s">
        <v>2246</v>
      </c>
      <c r="B1625" s="6">
        <v>45479</v>
      </c>
      <c r="C1625" t="s">
        <v>413</v>
      </c>
      <c r="D1625" t="s">
        <v>82</v>
      </c>
      <c r="E1625" t="s">
        <v>22</v>
      </c>
      <c r="F1625">
        <v>2</v>
      </c>
      <c r="G1625">
        <v>223.73</v>
      </c>
      <c r="H1625">
        <v>0.11</v>
      </c>
      <c r="I1625" t="s">
        <v>45</v>
      </c>
      <c r="J1625">
        <v>398.23939999999999</v>
      </c>
    </row>
    <row r="1626" spans="1:10" x14ac:dyDescent="0.25">
      <c r="A1626" t="s">
        <v>2247</v>
      </c>
      <c r="B1626" s="6">
        <v>45868</v>
      </c>
      <c r="C1626" t="s">
        <v>1215</v>
      </c>
      <c r="D1626" t="s">
        <v>273</v>
      </c>
      <c r="E1626" t="s">
        <v>23</v>
      </c>
      <c r="F1626">
        <v>4</v>
      </c>
      <c r="G1626">
        <v>164.93</v>
      </c>
      <c r="H1626">
        <v>0.11</v>
      </c>
      <c r="I1626" t="s">
        <v>41</v>
      </c>
      <c r="J1626">
        <v>587.1508</v>
      </c>
    </row>
    <row r="1627" spans="1:10" x14ac:dyDescent="0.25">
      <c r="A1627" t="s">
        <v>2248</v>
      </c>
      <c r="B1627" s="6">
        <v>45569</v>
      </c>
      <c r="C1627" t="s">
        <v>1552</v>
      </c>
      <c r="D1627" t="s">
        <v>58</v>
      </c>
      <c r="E1627" t="s">
        <v>14</v>
      </c>
      <c r="F1627">
        <v>3</v>
      </c>
      <c r="G1627">
        <v>326.66000000000003</v>
      </c>
      <c r="H1627">
        <v>0.28000000000000003</v>
      </c>
      <c r="I1627" t="s">
        <v>52</v>
      </c>
      <c r="J1627">
        <v>705.5856</v>
      </c>
    </row>
    <row r="1628" spans="1:10" x14ac:dyDescent="0.25">
      <c r="A1628" t="s">
        <v>2249</v>
      </c>
      <c r="B1628" s="6">
        <v>45382</v>
      </c>
      <c r="C1628" t="s">
        <v>298</v>
      </c>
      <c r="D1628" t="s">
        <v>263</v>
      </c>
      <c r="E1628" t="s">
        <v>22</v>
      </c>
      <c r="F1628">
        <v>2</v>
      </c>
      <c r="G1628">
        <v>462.93</v>
      </c>
      <c r="H1628">
        <v>0.17</v>
      </c>
      <c r="I1628" t="s">
        <v>45</v>
      </c>
      <c r="J1628">
        <v>768.46379999999999</v>
      </c>
    </row>
    <row r="1629" spans="1:10" x14ac:dyDescent="0.25">
      <c r="A1629" t="s">
        <v>2250</v>
      </c>
      <c r="B1629" s="6">
        <v>45885</v>
      </c>
      <c r="C1629" t="s">
        <v>1075</v>
      </c>
      <c r="D1629" t="s">
        <v>597</v>
      </c>
      <c r="E1629" t="s">
        <v>23</v>
      </c>
      <c r="F1629">
        <v>3</v>
      </c>
      <c r="G1629">
        <v>60.26</v>
      </c>
      <c r="H1629">
        <v>0.04</v>
      </c>
      <c r="I1629" t="s">
        <v>41</v>
      </c>
      <c r="J1629">
        <v>173.5488</v>
      </c>
    </row>
    <row r="1630" spans="1:10" x14ac:dyDescent="0.25">
      <c r="A1630" t="s">
        <v>2251</v>
      </c>
      <c r="B1630" s="6">
        <v>45829</v>
      </c>
      <c r="C1630" t="s">
        <v>880</v>
      </c>
      <c r="D1630" t="s">
        <v>82</v>
      </c>
      <c r="E1630" t="s">
        <v>16</v>
      </c>
      <c r="F1630">
        <v>3</v>
      </c>
      <c r="G1630">
        <v>109.5</v>
      </c>
      <c r="H1630">
        <v>0.06</v>
      </c>
      <c r="I1630" t="s">
        <v>52</v>
      </c>
      <c r="J1630">
        <v>308.79000000000002</v>
      </c>
    </row>
    <row r="1631" spans="1:10" x14ac:dyDescent="0.25">
      <c r="A1631" t="s">
        <v>2252</v>
      </c>
      <c r="B1631" s="6">
        <v>45721</v>
      </c>
      <c r="C1631" t="s">
        <v>470</v>
      </c>
      <c r="D1631" t="s">
        <v>64</v>
      </c>
      <c r="E1631" t="s">
        <v>23</v>
      </c>
      <c r="F1631">
        <v>1</v>
      </c>
      <c r="G1631">
        <v>505.83</v>
      </c>
      <c r="H1631">
        <v>0.14000000000000001</v>
      </c>
      <c r="I1631" t="s">
        <v>52</v>
      </c>
      <c r="J1631">
        <v>435.0138</v>
      </c>
    </row>
    <row r="1632" spans="1:10" x14ac:dyDescent="0.25">
      <c r="A1632" t="s">
        <v>2253</v>
      </c>
      <c r="B1632" s="6">
        <v>45511</v>
      </c>
      <c r="C1632" t="s">
        <v>903</v>
      </c>
      <c r="D1632" t="s">
        <v>119</v>
      </c>
      <c r="E1632" t="s">
        <v>17</v>
      </c>
      <c r="F1632">
        <v>2</v>
      </c>
      <c r="G1632">
        <v>443.15</v>
      </c>
      <c r="H1632">
        <v>0.27</v>
      </c>
      <c r="I1632" t="s">
        <v>45</v>
      </c>
      <c r="J1632">
        <v>646.99899999999991</v>
      </c>
    </row>
    <row r="1633" spans="1:10" x14ac:dyDescent="0.25">
      <c r="A1633" t="s">
        <v>2254</v>
      </c>
      <c r="B1633" s="6">
        <v>45739</v>
      </c>
      <c r="C1633" t="s">
        <v>1248</v>
      </c>
      <c r="D1633" t="s">
        <v>481</v>
      </c>
      <c r="E1633" t="s">
        <v>14</v>
      </c>
      <c r="F1633">
        <v>2</v>
      </c>
      <c r="G1633">
        <v>784.26</v>
      </c>
      <c r="H1633">
        <v>0.23</v>
      </c>
      <c r="I1633" t="s">
        <v>45</v>
      </c>
      <c r="J1633">
        <v>1207.7603999999999</v>
      </c>
    </row>
    <row r="1634" spans="1:10" x14ac:dyDescent="0.25">
      <c r="A1634" t="s">
        <v>2255</v>
      </c>
      <c r="B1634" s="6">
        <v>45533</v>
      </c>
      <c r="C1634" t="s">
        <v>781</v>
      </c>
      <c r="D1634" t="s">
        <v>76</v>
      </c>
      <c r="E1634" t="s">
        <v>18</v>
      </c>
      <c r="F1634">
        <v>3</v>
      </c>
      <c r="G1634">
        <v>590.30999999999995</v>
      </c>
      <c r="H1634">
        <v>0.17</v>
      </c>
      <c r="I1634" t="s">
        <v>45</v>
      </c>
      <c r="J1634">
        <v>1469.8719000000001</v>
      </c>
    </row>
    <row r="1635" spans="1:10" x14ac:dyDescent="0.25">
      <c r="A1635" t="s">
        <v>2256</v>
      </c>
      <c r="B1635" s="6">
        <v>45553</v>
      </c>
      <c r="C1635" t="s">
        <v>779</v>
      </c>
      <c r="D1635" t="s">
        <v>107</v>
      </c>
      <c r="E1635" t="s">
        <v>23</v>
      </c>
      <c r="F1635">
        <v>1</v>
      </c>
      <c r="G1635">
        <v>696.13</v>
      </c>
      <c r="H1635">
        <v>0.06</v>
      </c>
      <c r="I1635" t="s">
        <v>52</v>
      </c>
      <c r="J1635">
        <v>654.36219999999992</v>
      </c>
    </row>
    <row r="1636" spans="1:10" x14ac:dyDescent="0.25">
      <c r="A1636" t="s">
        <v>2257</v>
      </c>
      <c r="B1636" s="6">
        <v>45341</v>
      </c>
      <c r="C1636" t="s">
        <v>745</v>
      </c>
      <c r="D1636" t="s">
        <v>354</v>
      </c>
      <c r="E1636" t="s">
        <v>13</v>
      </c>
      <c r="F1636">
        <v>4</v>
      </c>
      <c r="G1636">
        <v>194.39</v>
      </c>
      <c r="H1636">
        <v>0.25</v>
      </c>
      <c r="I1636" t="s">
        <v>41</v>
      </c>
      <c r="J1636">
        <v>583.16999999999996</v>
      </c>
    </row>
    <row r="1637" spans="1:10" x14ac:dyDescent="0.25">
      <c r="A1637" t="s">
        <v>2258</v>
      </c>
      <c r="B1637" s="6">
        <v>45430</v>
      </c>
      <c r="C1637" t="s">
        <v>1268</v>
      </c>
      <c r="D1637" t="s">
        <v>70</v>
      </c>
      <c r="E1637" t="s">
        <v>8</v>
      </c>
      <c r="F1637">
        <v>1</v>
      </c>
      <c r="G1637">
        <v>339.7</v>
      </c>
      <c r="H1637">
        <v>0.1</v>
      </c>
      <c r="I1637" t="s">
        <v>41</v>
      </c>
      <c r="J1637">
        <v>305.73</v>
      </c>
    </row>
    <row r="1638" spans="1:10" x14ac:dyDescent="0.25">
      <c r="A1638" t="s">
        <v>2259</v>
      </c>
      <c r="B1638" s="6">
        <v>45912</v>
      </c>
      <c r="C1638" t="s">
        <v>1176</v>
      </c>
      <c r="D1638" t="s">
        <v>573</v>
      </c>
      <c r="E1638" t="s">
        <v>20</v>
      </c>
      <c r="F1638">
        <v>4</v>
      </c>
      <c r="G1638">
        <v>463.16</v>
      </c>
      <c r="H1638">
        <v>0.27</v>
      </c>
      <c r="I1638" t="s">
        <v>45</v>
      </c>
      <c r="J1638">
        <v>1352.4272000000001</v>
      </c>
    </row>
    <row r="1639" spans="1:10" x14ac:dyDescent="0.25">
      <c r="A1639" t="s">
        <v>2260</v>
      </c>
      <c r="B1639" s="6">
        <v>45709</v>
      </c>
      <c r="C1639" t="s">
        <v>540</v>
      </c>
      <c r="D1639" t="s">
        <v>116</v>
      </c>
      <c r="E1639" t="s">
        <v>17</v>
      </c>
      <c r="F1639">
        <v>2</v>
      </c>
      <c r="G1639">
        <v>824.91</v>
      </c>
      <c r="H1639">
        <v>0.09</v>
      </c>
      <c r="I1639" t="s">
        <v>41</v>
      </c>
      <c r="J1639">
        <v>1501.3362</v>
      </c>
    </row>
    <row r="1640" spans="1:10" x14ac:dyDescent="0.25">
      <c r="A1640" t="s">
        <v>2261</v>
      </c>
      <c r="B1640" s="6">
        <v>45520</v>
      </c>
      <c r="C1640" t="s">
        <v>169</v>
      </c>
      <c r="D1640" t="s">
        <v>116</v>
      </c>
      <c r="E1640" t="s">
        <v>9</v>
      </c>
      <c r="F1640">
        <v>4</v>
      </c>
      <c r="G1640">
        <v>796.89</v>
      </c>
      <c r="H1640">
        <v>0.17</v>
      </c>
      <c r="I1640" t="s">
        <v>41</v>
      </c>
      <c r="J1640">
        <v>2645.6747999999998</v>
      </c>
    </row>
    <row r="1641" spans="1:10" x14ac:dyDescent="0.25">
      <c r="A1641" t="s">
        <v>2262</v>
      </c>
      <c r="B1641" s="6">
        <v>45478</v>
      </c>
      <c r="C1641" t="s">
        <v>580</v>
      </c>
      <c r="D1641" t="s">
        <v>155</v>
      </c>
      <c r="E1641" t="s">
        <v>24</v>
      </c>
      <c r="F1641">
        <v>3</v>
      </c>
      <c r="G1641">
        <v>543.92999999999995</v>
      </c>
      <c r="H1641">
        <v>0.3</v>
      </c>
      <c r="I1641" t="s">
        <v>52</v>
      </c>
      <c r="J1641">
        <v>1142.2529999999999</v>
      </c>
    </row>
    <row r="1642" spans="1:10" x14ac:dyDescent="0.25">
      <c r="A1642" t="s">
        <v>2263</v>
      </c>
      <c r="B1642" s="6">
        <v>45496</v>
      </c>
      <c r="C1642" t="s">
        <v>1085</v>
      </c>
      <c r="D1642" t="s">
        <v>338</v>
      </c>
      <c r="E1642" t="s">
        <v>14</v>
      </c>
      <c r="F1642">
        <v>2</v>
      </c>
      <c r="G1642">
        <v>44.65</v>
      </c>
      <c r="H1642">
        <v>0.03</v>
      </c>
      <c r="I1642" t="s">
        <v>45</v>
      </c>
      <c r="J1642">
        <v>86.620999999999995</v>
      </c>
    </row>
    <row r="1643" spans="1:10" x14ac:dyDescent="0.25">
      <c r="A1643" t="s">
        <v>2264</v>
      </c>
      <c r="B1643" s="6">
        <v>45742</v>
      </c>
      <c r="C1643" t="s">
        <v>2128</v>
      </c>
      <c r="D1643" t="s">
        <v>61</v>
      </c>
      <c r="E1643" t="s">
        <v>7</v>
      </c>
      <c r="F1643">
        <v>4</v>
      </c>
      <c r="G1643">
        <v>827.39</v>
      </c>
      <c r="H1643">
        <v>0.06</v>
      </c>
      <c r="I1643" t="s">
        <v>52</v>
      </c>
      <c r="J1643">
        <v>3110.9863999999998</v>
      </c>
    </row>
    <row r="1644" spans="1:10" x14ac:dyDescent="0.25">
      <c r="A1644" t="s">
        <v>2265</v>
      </c>
      <c r="B1644" s="6">
        <v>45301</v>
      </c>
      <c r="C1644" t="s">
        <v>2266</v>
      </c>
      <c r="D1644" t="s">
        <v>338</v>
      </c>
      <c r="E1644" t="s">
        <v>19</v>
      </c>
      <c r="F1644">
        <v>2</v>
      </c>
      <c r="G1644">
        <v>403.2</v>
      </c>
      <c r="H1644">
        <v>0.21</v>
      </c>
      <c r="I1644" t="s">
        <v>45</v>
      </c>
      <c r="J1644">
        <v>637.05600000000004</v>
      </c>
    </row>
    <row r="1645" spans="1:10" x14ac:dyDescent="0.25">
      <c r="A1645" t="s">
        <v>2267</v>
      </c>
      <c r="B1645" s="6">
        <v>45547</v>
      </c>
      <c r="C1645" t="s">
        <v>651</v>
      </c>
      <c r="D1645" t="s">
        <v>273</v>
      </c>
      <c r="E1645" t="s">
        <v>20</v>
      </c>
      <c r="F1645">
        <v>4</v>
      </c>
      <c r="G1645">
        <v>292.31</v>
      </c>
      <c r="H1645">
        <v>0.27</v>
      </c>
      <c r="I1645" t="s">
        <v>45</v>
      </c>
      <c r="J1645">
        <v>853.54520000000002</v>
      </c>
    </row>
    <row r="1646" spans="1:10" x14ac:dyDescent="0.25">
      <c r="A1646" t="s">
        <v>2268</v>
      </c>
      <c r="B1646" s="6">
        <v>45806</v>
      </c>
      <c r="C1646" t="s">
        <v>146</v>
      </c>
      <c r="D1646" t="s">
        <v>692</v>
      </c>
      <c r="E1646" t="s">
        <v>17</v>
      </c>
      <c r="F1646">
        <v>1</v>
      </c>
      <c r="G1646">
        <v>948.33</v>
      </c>
      <c r="H1646">
        <v>0.11</v>
      </c>
      <c r="I1646" t="s">
        <v>41</v>
      </c>
      <c r="J1646">
        <v>844.01370000000009</v>
      </c>
    </row>
    <row r="1647" spans="1:10" x14ac:dyDescent="0.25">
      <c r="A1647" t="s">
        <v>2269</v>
      </c>
      <c r="B1647" s="6">
        <v>45294</v>
      </c>
      <c r="C1647" t="s">
        <v>351</v>
      </c>
      <c r="D1647" t="s">
        <v>76</v>
      </c>
      <c r="E1647" t="s">
        <v>12</v>
      </c>
      <c r="F1647">
        <v>1</v>
      </c>
      <c r="G1647">
        <v>702.27</v>
      </c>
      <c r="H1647">
        <v>0.17</v>
      </c>
      <c r="I1647" t="s">
        <v>52</v>
      </c>
      <c r="J1647">
        <v>582.88409999999999</v>
      </c>
    </row>
    <row r="1648" spans="1:10" x14ac:dyDescent="0.25">
      <c r="A1648" t="s">
        <v>2270</v>
      </c>
      <c r="B1648" s="6">
        <v>45875</v>
      </c>
      <c r="C1648" t="s">
        <v>307</v>
      </c>
      <c r="D1648" t="s">
        <v>173</v>
      </c>
      <c r="E1648" t="s">
        <v>10</v>
      </c>
      <c r="F1648">
        <v>2</v>
      </c>
      <c r="G1648">
        <v>379.28</v>
      </c>
      <c r="H1648">
        <v>0.26</v>
      </c>
      <c r="I1648" t="s">
        <v>41</v>
      </c>
      <c r="J1648">
        <v>561.33439999999996</v>
      </c>
    </row>
    <row r="1649" spans="1:10" x14ac:dyDescent="0.25">
      <c r="A1649" t="s">
        <v>2271</v>
      </c>
      <c r="B1649" s="6">
        <v>45669</v>
      </c>
      <c r="C1649" t="s">
        <v>2272</v>
      </c>
      <c r="D1649" t="s">
        <v>196</v>
      </c>
      <c r="E1649" t="s">
        <v>7</v>
      </c>
      <c r="F1649">
        <v>4</v>
      </c>
      <c r="G1649">
        <v>92.35</v>
      </c>
      <c r="H1649">
        <v>0.15</v>
      </c>
      <c r="I1649" t="s">
        <v>41</v>
      </c>
      <c r="J1649">
        <v>313.99</v>
      </c>
    </row>
    <row r="1650" spans="1:10" x14ac:dyDescent="0.25">
      <c r="A1650" t="s">
        <v>2273</v>
      </c>
      <c r="B1650" s="6">
        <v>45606</v>
      </c>
      <c r="C1650" t="s">
        <v>612</v>
      </c>
      <c r="D1650" t="s">
        <v>76</v>
      </c>
      <c r="E1650" t="s">
        <v>19</v>
      </c>
      <c r="F1650">
        <v>4</v>
      </c>
      <c r="G1650">
        <v>721.54</v>
      </c>
      <c r="H1650">
        <v>0.21</v>
      </c>
      <c r="I1650" t="s">
        <v>41</v>
      </c>
      <c r="J1650">
        <v>2280.0664000000002</v>
      </c>
    </row>
    <row r="1651" spans="1:10" x14ac:dyDescent="0.25">
      <c r="A1651" t="s">
        <v>2274</v>
      </c>
      <c r="B1651" s="6">
        <v>45787</v>
      </c>
      <c r="C1651" t="s">
        <v>862</v>
      </c>
      <c r="D1651" t="s">
        <v>227</v>
      </c>
      <c r="E1651" t="s">
        <v>16</v>
      </c>
      <c r="F1651">
        <v>1</v>
      </c>
      <c r="G1651">
        <v>228.69</v>
      </c>
      <c r="H1651">
        <v>0.14000000000000001</v>
      </c>
      <c r="I1651" t="s">
        <v>41</v>
      </c>
      <c r="J1651">
        <v>196.67339999999999</v>
      </c>
    </row>
    <row r="1652" spans="1:10" x14ac:dyDescent="0.25">
      <c r="A1652" t="s">
        <v>2275</v>
      </c>
      <c r="B1652" s="6">
        <v>45929</v>
      </c>
      <c r="C1652" t="s">
        <v>1271</v>
      </c>
      <c r="D1652" t="s">
        <v>131</v>
      </c>
      <c r="E1652" t="s">
        <v>17</v>
      </c>
      <c r="F1652">
        <v>1</v>
      </c>
      <c r="G1652">
        <v>899.09</v>
      </c>
      <c r="H1652">
        <v>0.2</v>
      </c>
      <c r="I1652" t="s">
        <v>45</v>
      </c>
      <c r="J1652">
        <v>719.27200000000005</v>
      </c>
    </row>
    <row r="1653" spans="1:10" x14ac:dyDescent="0.25">
      <c r="A1653" t="s">
        <v>2276</v>
      </c>
      <c r="B1653" s="6">
        <v>45379</v>
      </c>
      <c r="C1653" t="s">
        <v>917</v>
      </c>
      <c r="D1653" t="s">
        <v>341</v>
      </c>
      <c r="E1653" t="s">
        <v>15</v>
      </c>
      <c r="F1653">
        <v>4</v>
      </c>
      <c r="G1653">
        <v>195.75</v>
      </c>
      <c r="H1653">
        <v>0.17</v>
      </c>
      <c r="I1653" t="s">
        <v>41</v>
      </c>
      <c r="J1653">
        <v>649.89</v>
      </c>
    </row>
    <row r="1654" spans="1:10" x14ac:dyDescent="0.25">
      <c r="A1654" t="s">
        <v>2277</v>
      </c>
      <c r="B1654" s="6">
        <v>45532</v>
      </c>
      <c r="C1654" t="s">
        <v>1588</v>
      </c>
      <c r="D1654" t="s">
        <v>207</v>
      </c>
      <c r="E1654" t="s">
        <v>22</v>
      </c>
      <c r="F1654">
        <v>3</v>
      </c>
      <c r="G1654">
        <v>199.13</v>
      </c>
      <c r="H1654">
        <v>0.24</v>
      </c>
      <c r="I1654" t="s">
        <v>41</v>
      </c>
      <c r="J1654">
        <v>454.01639999999998</v>
      </c>
    </row>
    <row r="1655" spans="1:10" x14ac:dyDescent="0.25">
      <c r="A1655" t="s">
        <v>2278</v>
      </c>
      <c r="B1655" s="6">
        <v>45466</v>
      </c>
      <c r="C1655" t="s">
        <v>974</v>
      </c>
      <c r="D1655" t="s">
        <v>308</v>
      </c>
      <c r="E1655" t="s">
        <v>21</v>
      </c>
      <c r="F1655">
        <v>2</v>
      </c>
      <c r="G1655">
        <v>833.62</v>
      </c>
      <c r="H1655">
        <v>0.18</v>
      </c>
      <c r="I1655" t="s">
        <v>41</v>
      </c>
      <c r="J1655">
        <v>1367.1368</v>
      </c>
    </row>
    <row r="1656" spans="1:10" x14ac:dyDescent="0.25">
      <c r="A1656" t="s">
        <v>2279</v>
      </c>
      <c r="B1656" s="6">
        <v>45395</v>
      </c>
      <c r="C1656" t="s">
        <v>625</v>
      </c>
      <c r="D1656" t="s">
        <v>134</v>
      </c>
      <c r="E1656" t="s">
        <v>7</v>
      </c>
      <c r="F1656">
        <v>1</v>
      </c>
      <c r="G1656">
        <v>676.26</v>
      </c>
      <c r="H1656">
        <v>0.14000000000000001</v>
      </c>
      <c r="I1656" t="s">
        <v>41</v>
      </c>
      <c r="J1656">
        <v>581.58359999999993</v>
      </c>
    </row>
    <row r="1657" spans="1:10" x14ac:dyDescent="0.25">
      <c r="A1657" t="s">
        <v>2280</v>
      </c>
      <c r="B1657" s="6">
        <v>45708</v>
      </c>
      <c r="C1657" t="s">
        <v>1002</v>
      </c>
      <c r="D1657" t="s">
        <v>98</v>
      </c>
      <c r="E1657" t="s">
        <v>16</v>
      </c>
      <c r="F1657">
        <v>2</v>
      </c>
      <c r="G1657">
        <v>666.49</v>
      </c>
      <c r="H1657">
        <v>0.06</v>
      </c>
      <c r="I1657" t="s">
        <v>41</v>
      </c>
      <c r="J1657">
        <v>1253.0011999999999</v>
      </c>
    </row>
    <row r="1658" spans="1:10" x14ac:dyDescent="0.25">
      <c r="A1658" t="s">
        <v>2281</v>
      </c>
      <c r="B1658" s="6">
        <v>45735</v>
      </c>
      <c r="C1658" t="s">
        <v>2282</v>
      </c>
      <c r="D1658" t="s">
        <v>58</v>
      </c>
      <c r="E1658" t="s">
        <v>11</v>
      </c>
      <c r="F1658">
        <v>3</v>
      </c>
      <c r="G1658">
        <v>471.19</v>
      </c>
      <c r="H1658">
        <v>0.28000000000000003</v>
      </c>
      <c r="I1658" t="s">
        <v>52</v>
      </c>
      <c r="J1658">
        <v>1017.7704</v>
      </c>
    </row>
    <row r="1659" spans="1:10" x14ac:dyDescent="0.25">
      <c r="A1659" t="s">
        <v>2283</v>
      </c>
      <c r="B1659" s="6">
        <v>45237</v>
      </c>
      <c r="C1659" t="s">
        <v>314</v>
      </c>
      <c r="D1659" t="s">
        <v>341</v>
      </c>
      <c r="E1659" t="s">
        <v>10</v>
      </c>
      <c r="F1659">
        <v>4</v>
      </c>
      <c r="G1659">
        <v>555.65</v>
      </c>
      <c r="H1659">
        <v>0.25</v>
      </c>
      <c r="I1659" t="s">
        <v>52</v>
      </c>
      <c r="J1659">
        <v>1666.95</v>
      </c>
    </row>
    <row r="1660" spans="1:10" x14ac:dyDescent="0.25">
      <c r="A1660" t="s">
        <v>2284</v>
      </c>
      <c r="B1660" s="6">
        <v>45282</v>
      </c>
      <c r="C1660" t="s">
        <v>234</v>
      </c>
      <c r="D1660" t="s">
        <v>946</v>
      </c>
      <c r="E1660" t="s">
        <v>21</v>
      </c>
      <c r="F1660">
        <v>2</v>
      </c>
      <c r="G1660">
        <v>100.42</v>
      </c>
      <c r="H1660">
        <v>0.06</v>
      </c>
      <c r="I1660" t="s">
        <v>41</v>
      </c>
      <c r="J1660">
        <v>188.78960000000001</v>
      </c>
    </row>
    <row r="1661" spans="1:10" x14ac:dyDescent="0.25">
      <c r="A1661" t="s">
        <v>2285</v>
      </c>
      <c r="B1661" s="6">
        <v>45337</v>
      </c>
      <c r="C1661" t="s">
        <v>820</v>
      </c>
      <c r="D1661" t="s">
        <v>119</v>
      </c>
      <c r="E1661" t="s">
        <v>25</v>
      </c>
      <c r="F1661">
        <v>3</v>
      </c>
      <c r="G1661">
        <v>981.69</v>
      </c>
      <c r="H1661">
        <v>0.05</v>
      </c>
      <c r="I1661" t="s">
        <v>52</v>
      </c>
      <c r="J1661">
        <v>2797.8164999999999</v>
      </c>
    </row>
    <row r="1662" spans="1:10" x14ac:dyDescent="0.25">
      <c r="A1662" t="s">
        <v>2286</v>
      </c>
      <c r="B1662" s="6">
        <v>45310</v>
      </c>
      <c r="C1662" t="s">
        <v>262</v>
      </c>
      <c r="D1662" t="s">
        <v>147</v>
      </c>
      <c r="E1662" t="s">
        <v>23</v>
      </c>
      <c r="F1662">
        <v>2</v>
      </c>
      <c r="G1662">
        <v>848.87</v>
      </c>
      <c r="H1662">
        <v>0.09</v>
      </c>
      <c r="I1662" t="s">
        <v>52</v>
      </c>
      <c r="J1662">
        <v>1544.9434000000001</v>
      </c>
    </row>
    <row r="1663" spans="1:10" x14ac:dyDescent="0.25">
      <c r="A1663" t="s">
        <v>2287</v>
      </c>
      <c r="B1663" s="6">
        <v>45230</v>
      </c>
      <c r="C1663" t="s">
        <v>1691</v>
      </c>
      <c r="D1663" t="s">
        <v>1078</v>
      </c>
      <c r="E1663" t="s">
        <v>17</v>
      </c>
      <c r="F1663">
        <v>3</v>
      </c>
      <c r="G1663">
        <v>582.32000000000005</v>
      </c>
      <c r="H1663">
        <v>0</v>
      </c>
      <c r="I1663" t="s">
        <v>45</v>
      </c>
      <c r="J1663">
        <v>1746.96</v>
      </c>
    </row>
    <row r="1664" spans="1:10" x14ac:dyDescent="0.25">
      <c r="A1664" t="s">
        <v>2288</v>
      </c>
      <c r="B1664" s="6">
        <v>45341</v>
      </c>
      <c r="C1664" t="s">
        <v>375</v>
      </c>
      <c r="D1664" t="s">
        <v>48</v>
      </c>
      <c r="E1664" t="s">
        <v>24</v>
      </c>
      <c r="F1664">
        <v>2</v>
      </c>
      <c r="G1664">
        <v>869.43</v>
      </c>
      <c r="H1664">
        <v>0.24</v>
      </c>
      <c r="I1664" t="s">
        <v>52</v>
      </c>
      <c r="J1664">
        <v>1321.5336</v>
      </c>
    </row>
    <row r="1665" spans="1:10" x14ac:dyDescent="0.25">
      <c r="A1665" t="s">
        <v>2289</v>
      </c>
      <c r="B1665" s="6">
        <v>45440</v>
      </c>
      <c r="C1665" t="s">
        <v>1915</v>
      </c>
      <c r="D1665" t="s">
        <v>289</v>
      </c>
      <c r="E1665" t="s">
        <v>11</v>
      </c>
      <c r="F1665">
        <v>1</v>
      </c>
      <c r="G1665">
        <v>62.26</v>
      </c>
      <c r="H1665">
        <v>0.03</v>
      </c>
      <c r="I1665" t="s">
        <v>52</v>
      </c>
      <c r="J1665">
        <v>60.392200000000003</v>
      </c>
    </row>
    <row r="1666" spans="1:10" x14ac:dyDescent="0.25">
      <c r="A1666" t="s">
        <v>2290</v>
      </c>
      <c r="B1666" s="6">
        <v>45798</v>
      </c>
      <c r="C1666" t="s">
        <v>63</v>
      </c>
      <c r="D1666" t="s">
        <v>76</v>
      </c>
      <c r="E1666" t="s">
        <v>21</v>
      </c>
      <c r="F1666">
        <v>3</v>
      </c>
      <c r="G1666">
        <v>343.97</v>
      </c>
      <c r="H1666">
        <v>0.04</v>
      </c>
      <c r="I1666" t="s">
        <v>52</v>
      </c>
      <c r="J1666">
        <v>990.6336</v>
      </c>
    </row>
    <row r="1667" spans="1:10" x14ac:dyDescent="0.25">
      <c r="A1667" t="s">
        <v>2291</v>
      </c>
      <c r="B1667" s="6">
        <v>45293</v>
      </c>
      <c r="C1667" t="s">
        <v>260</v>
      </c>
      <c r="D1667" t="s">
        <v>73</v>
      </c>
      <c r="E1667" t="s">
        <v>19</v>
      </c>
      <c r="F1667">
        <v>3</v>
      </c>
      <c r="G1667">
        <v>304.67</v>
      </c>
      <c r="H1667">
        <v>0.11</v>
      </c>
      <c r="I1667" t="s">
        <v>41</v>
      </c>
      <c r="J1667">
        <v>813.46889999999996</v>
      </c>
    </row>
    <row r="1668" spans="1:10" x14ac:dyDescent="0.25">
      <c r="A1668" t="s">
        <v>2292</v>
      </c>
      <c r="B1668" s="6">
        <v>45296</v>
      </c>
      <c r="C1668" t="s">
        <v>971</v>
      </c>
      <c r="D1668" t="s">
        <v>93</v>
      </c>
      <c r="E1668" t="s">
        <v>16</v>
      </c>
      <c r="F1668">
        <v>4</v>
      </c>
      <c r="G1668">
        <v>208.34</v>
      </c>
      <c r="H1668">
        <v>0.01</v>
      </c>
      <c r="I1668" t="s">
        <v>45</v>
      </c>
      <c r="J1668">
        <v>825.02639999999997</v>
      </c>
    </row>
    <row r="1669" spans="1:10" x14ac:dyDescent="0.25">
      <c r="A1669" t="s">
        <v>2293</v>
      </c>
      <c r="B1669" s="6">
        <v>45860</v>
      </c>
      <c r="C1669" t="s">
        <v>620</v>
      </c>
      <c r="D1669" t="s">
        <v>273</v>
      </c>
      <c r="E1669" t="s">
        <v>8</v>
      </c>
      <c r="F1669">
        <v>1</v>
      </c>
      <c r="G1669">
        <v>119.04</v>
      </c>
      <c r="H1669">
        <v>0.13</v>
      </c>
      <c r="I1669" t="s">
        <v>52</v>
      </c>
      <c r="J1669">
        <v>103.56480000000001</v>
      </c>
    </row>
    <row r="1670" spans="1:10" x14ac:dyDescent="0.25">
      <c r="A1670" t="s">
        <v>2294</v>
      </c>
      <c r="B1670" s="6">
        <v>45843</v>
      </c>
      <c r="C1670" t="s">
        <v>278</v>
      </c>
      <c r="D1670" t="s">
        <v>175</v>
      </c>
      <c r="E1670" t="s">
        <v>16</v>
      </c>
      <c r="F1670">
        <v>4</v>
      </c>
      <c r="G1670">
        <v>791.65</v>
      </c>
      <c r="H1670">
        <v>0.06</v>
      </c>
      <c r="I1670" t="s">
        <v>52</v>
      </c>
      <c r="J1670">
        <v>2976.6039999999998</v>
      </c>
    </row>
    <row r="1671" spans="1:10" x14ac:dyDescent="0.25">
      <c r="A1671" t="s">
        <v>2295</v>
      </c>
      <c r="B1671" s="6">
        <v>45862</v>
      </c>
      <c r="C1671" t="s">
        <v>1344</v>
      </c>
      <c r="D1671" t="s">
        <v>338</v>
      </c>
      <c r="E1671" t="s">
        <v>9</v>
      </c>
      <c r="F1671">
        <v>2</v>
      </c>
      <c r="G1671">
        <v>414.86</v>
      </c>
      <c r="H1671">
        <v>0.23</v>
      </c>
      <c r="I1671" t="s">
        <v>41</v>
      </c>
      <c r="J1671">
        <v>638.88440000000003</v>
      </c>
    </row>
    <row r="1672" spans="1:10" x14ac:dyDescent="0.25">
      <c r="A1672" t="s">
        <v>2296</v>
      </c>
      <c r="B1672" s="6">
        <v>45385</v>
      </c>
      <c r="C1672" t="s">
        <v>454</v>
      </c>
      <c r="D1672" t="s">
        <v>227</v>
      </c>
      <c r="E1672" t="s">
        <v>19</v>
      </c>
      <c r="F1672">
        <v>2</v>
      </c>
      <c r="G1672">
        <v>960.81</v>
      </c>
      <c r="H1672">
        <v>0.28000000000000003</v>
      </c>
      <c r="I1672" t="s">
        <v>45</v>
      </c>
      <c r="J1672">
        <v>1383.5663999999999</v>
      </c>
    </row>
    <row r="1673" spans="1:10" x14ac:dyDescent="0.25">
      <c r="A1673" t="s">
        <v>2297</v>
      </c>
      <c r="B1673" s="6">
        <v>45668</v>
      </c>
      <c r="C1673" t="s">
        <v>962</v>
      </c>
      <c r="D1673" t="s">
        <v>281</v>
      </c>
      <c r="E1673" t="s">
        <v>11</v>
      </c>
      <c r="F1673">
        <v>4</v>
      </c>
      <c r="G1673">
        <v>943.36</v>
      </c>
      <c r="H1673">
        <v>0.18</v>
      </c>
      <c r="I1673" t="s">
        <v>45</v>
      </c>
      <c r="J1673">
        <v>3094.2208000000001</v>
      </c>
    </row>
    <row r="1674" spans="1:10" x14ac:dyDescent="0.25">
      <c r="A1674" t="s">
        <v>2298</v>
      </c>
      <c r="B1674" s="6">
        <v>45561</v>
      </c>
      <c r="C1674" t="s">
        <v>118</v>
      </c>
      <c r="D1674" t="s">
        <v>284</v>
      </c>
      <c r="E1674" t="s">
        <v>20</v>
      </c>
      <c r="F1674">
        <v>1</v>
      </c>
      <c r="G1674">
        <v>830.42</v>
      </c>
      <c r="H1674">
        <v>0.26</v>
      </c>
      <c r="I1674" t="s">
        <v>52</v>
      </c>
      <c r="J1674">
        <v>614.51080000000002</v>
      </c>
    </row>
    <row r="1675" spans="1:10" x14ac:dyDescent="0.25">
      <c r="A1675" t="s">
        <v>2299</v>
      </c>
      <c r="B1675" s="6">
        <v>45637</v>
      </c>
      <c r="C1675" t="s">
        <v>1119</v>
      </c>
      <c r="D1675" t="s">
        <v>113</v>
      </c>
      <c r="E1675" t="s">
        <v>24</v>
      </c>
      <c r="F1675">
        <v>1</v>
      </c>
      <c r="G1675">
        <v>762.55</v>
      </c>
      <c r="H1675">
        <v>0.19</v>
      </c>
      <c r="I1675" t="s">
        <v>41</v>
      </c>
      <c r="J1675">
        <v>617.66549999999995</v>
      </c>
    </row>
    <row r="1676" spans="1:10" x14ac:dyDescent="0.25">
      <c r="A1676" t="s">
        <v>2300</v>
      </c>
      <c r="B1676" s="6">
        <v>45839</v>
      </c>
      <c r="C1676" t="s">
        <v>351</v>
      </c>
      <c r="D1676" t="s">
        <v>44</v>
      </c>
      <c r="E1676" t="s">
        <v>25</v>
      </c>
      <c r="F1676">
        <v>2</v>
      </c>
      <c r="G1676">
        <v>464.43</v>
      </c>
      <c r="H1676">
        <v>0.24</v>
      </c>
      <c r="I1676" t="s">
        <v>52</v>
      </c>
      <c r="J1676">
        <v>705.93360000000007</v>
      </c>
    </row>
    <row r="1677" spans="1:10" x14ac:dyDescent="0.25">
      <c r="A1677" t="s">
        <v>2301</v>
      </c>
      <c r="B1677" s="6">
        <v>45851</v>
      </c>
      <c r="C1677" t="s">
        <v>60</v>
      </c>
      <c r="D1677" t="s">
        <v>607</v>
      </c>
      <c r="E1677" t="s">
        <v>25</v>
      </c>
      <c r="F1677">
        <v>1</v>
      </c>
      <c r="G1677">
        <v>711.08</v>
      </c>
      <c r="H1677">
        <v>0.24</v>
      </c>
      <c r="I1677" t="s">
        <v>45</v>
      </c>
      <c r="J1677">
        <v>540.42079999999999</v>
      </c>
    </row>
    <row r="1678" spans="1:10" x14ac:dyDescent="0.25">
      <c r="A1678" t="s">
        <v>2302</v>
      </c>
      <c r="B1678" s="6">
        <v>45656</v>
      </c>
      <c r="C1678" t="s">
        <v>712</v>
      </c>
      <c r="D1678" t="s">
        <v>230</v>
      </c>
      <c r="E1678" t="s">
        <v>21</v>
      </c>
      <c r="F1678">
        <v>2</v>
      </c>
      <c r="G1678">
        <v>984.96</v>
      </c>
      <c r="H1678">
        <v>0.16</v>
      </c>
      <c r="I1678" t="s">
        <v>45</v>
      </c>
      <c r="J1678">
        <v>1654.7328</v>
      </c>
    </row>
    <row r="1679" spans="1:10" x14ac:dyDescent="0.25">
      <c r="A1679" t="s">
        <v>2303</v>
      </c>
      <c r="B1679" s="6">
        <v>45759</v>
      </c>
      <c r="C1679" t="s">
        <v>351</v>
      </c>
      <c r="D1679" t="s">
        <v>227</v>
      </c>
      <c r="E1679" t="s">
        <v>19</v>
      </c>
      <c r="F1679">
        <v>1</v>
      </c>
      <c r="G1679">
        <v>21.14</v>
      </c>
      <c r="H1679">
        <v>0.06</v>
      </c>
      <c r="I1679" t="s">
        <v>52</v>
      </c>
      <c r="J1679">
        <v>19.871600000000001</v>
      </c>
    </row>
    <row r="1680" spans="1:10" x14ac:dyDescent="0.25">
      <c r="A1680" t="s">
        <v>2304</v>
      </c>
      <c r="B1680" s="6">
        <v>45679</v>
      </c>
      <c r="C1680" t="s">
        <v>2138</v>
      </c>
      <c r="D1680" t="s">
        <v>119</v>
      </c>
      <c r="E1680" t="s">
        <v>15</v>
      </c>
      <c r="F1680">
        <v>1</v>
      </c>
      <c r="G1680">
        <v>343.03</v>
      </c>
      <c r="H1680">
        <v>0.16</v>
      </c>
      <c r="I1680" t="s">
        <v>41</v>
      </c>
      <c r="J1680">
        <v>288.14519999999999</v>
      </c>
    </row>
    <row r="1681" spans="1:10" x14ac:dyDescent="0.25">
      <c r="A1681" t="s">
        <v>2305</v>
      </c>
      <c r="B1681" s="6">
        <v>45237</v>
      </c>
      <c r="C1681" t="s">
        <v>1313</v>
      </c>
      <c r="D1681" t="s">
        <v>187</v>
      </c>
      <c r="E1681" t="s">
        <v>25</v>
      </c>
      <c r="F1681">
        <v>3</v>
      </c>
      <c r="G1681">
        <v>94.83</v>
      </c>
      <c r="H1681">
        <v>0.16</v>
      </c>
      <c r="I1681" t="s">
        <v>52</v>
      </c>
      <c r="J1681">
        <v>238.9716</v>
      </c>
    </row>
    <row r="1682" spans="1:10" x14ac:dyDescent="0.25">
      <c r="A1682" t="s">
        <v>2306</v>
      </c>
      <c r="B1682" s="6">
        <v>45790</v>
      </c>
      <c r="C1682" t="s">
        <v>1828</v>
      </c>
      <c r="D1682" t="s">
        <v>107</v>
      </c>
      <c r="E1682" t="s">
        <v>26</v>
      </c>
      <c r="F1682">
        <v>3</v>
      </c>
      <c r="G1682">
        <v>74.66</v>
      </c>
      <c r="H1682">
        <v>0.03</v>
      </c>
      <c r="I1682" t="s">
        <v>45</v>
      </c>
      <c r="J1682">
        <v>217.26060000000001</v>
      </c>
    </row>
    <row r="1683" spans="1:10" x14ac:dyDescent="0.25">
      <c r="A1683" t="s">
        <v>2307</v>
      </c>
      <c r="B1683" s="6">
        <v>45268</v>
      </c>
      <c r="C1683" t="s">
        <v>590</v>
      </c>
      <c r="D1683" t="s">
        <v>613</v>
      </c>
      <c r="E1683" t="s">
        <v>22</v>
      </c>
      <c r="F1683">
        <v>3</v>
      </c>
      <c r="G1683">
        <v>281.95999999999998</v>
      </c>
      <c r="H1683">
        <v>0.01</v>
      </c>
      <c r="I1683" t="s">
        <v>52</v>
      </c>
      <c r="J1683">
        <v>837.42119999999989</v>
      </c>
    </row>
    <row r="1684" spans="1:10" x14ac:dyDescent="0.25">
      <c r="A1684" t="s">
        <v>2308</v>
      </c>
      <c r="B1684" s="6">
        <v>45664</v>
      </c>
      <c r="C1684" t="s">
        <v>2068</v>
      </c>
      <c r="D1684" t="s">
        <v>248</v>
      </c>
      <c r="E1684" t="s">
        <v>25</v>
      </c>
      <c r="F1684">
        <v>4</v>
      </c>
      <c r="G1684">
        <v>622.27</v>
      </c>
      <c r="H1684">
        <v>0.02</v>
      </c>
      <c r="I1684" t="s">
        <v>45</v>
      </c>
      <c r="J1684">
        <v>2439.2984000000001</v>
      </c>
    </row>
    <row r="1685" spans="1:10" x14ac:dyDescent="0.25">
      <c r="A1685" t="s">
        <v>2309</v>
      </c>
      <c r="B1685" s="6">
        <v>45475</v>
      </c>
      <c r="C1685" t="s">
        <v>758</v>
      </c>
      <c r="D1685" t="s">
        <v>613</v>
      </c>
      <c r="E1685" t="s">
        <v>14</v>
      </c>
      <c r="F1685">
        <v>2</v>
      </c>
      <c r="G1685">
        <v>78.27</v>
      </c>
      <c r="H1685">
        <v>0.28999999999999998</v>
      </c>
      <c r="I1685" t="s">
        <v>52</v>
      </c>
      <c r="J1685">
        <v>111.1434</v>
      </c>
    </row>
    <row r="1686" spans="1:10" x14ac:dyDescent="0.25">
      <c r="A1686" t="s">
        <v>2310</v>
      </c>
      <c r="B1686" s="6">
        <v>45845</v>
      </c>
      <c r="C1686" t="s">
        <v>511</v>
      </c>
      <c r="D1686" t="s">
        <v>496</v>
      </c>
      <c r="E1686" t="s">
        <v>20</v>
      </c>
      <c r="F1686">
        <v>4</v>
      </c>
      <c r="G1686">
        <v>676.58</v>
      </c>
      <c r="H1686">
        <v>0.23</v>
      </c>
      <c r="I1686" t="s">
        <v>52</v>
      </c>
      <c r="J1686">
        <v>2083.8663999999999</v>
      </c>
    </row>
    <row r="1687" spans="1:10" x14ac:dyDescent="0.25">
      <c r="A1687" t="s">
        <v>2311</v>
      </c>
      <c r="B1687" s="6">
        <v>45446</v>
      </c>
      <c r="C1687" t="s">
        <v>1185</v>
      </c>
      <c r="D1687" t="s">
        <v>203</v>
      </c>
      <c r="E1687" t="s">
        <v>8</v>
      </c>
      <c r="F1687">
        <v>2</v>
      </c>
      <c r="G1687">
        <v>938.6</v>
      </c>
      <c r="H1687">
        <v>0.04</v>
      </c>
      <c r="I1687" t="s">
        <v>45</v>
      </c>
      <c r="J1687">
        <v>1802.1120000000001</v>
      </c>
    </row>
    <row r="1688" spans="1:10" x14ac:dyDescent="0.25">
      <c r="A1688" t="s">
        <v>2312</v>
      </c>
      <c r="B1688" s="6">
        <v>45761</v>
      </c>
      <c r="C1688" t="s">
        <v>1271</v>
      </c>
      <c r="D1688" t="s">
        <v>125</v>
      </c>
      <c r="E1688" t="s">
        <v>21</v>
      </c>
      <c r="F1688">
        <v>2</v>
      </c>
      <c r="G1688">
        <v>859.47</v>
      </c>
      <c r="H1688">
        <v>0.01</v>
      </c>
      <c r="I1688" t="s">
        <v>41</v>
      </c>
      <c r="J1688">
        <v>1701.7506000000001</v>
      </c>
    </row>
    <row r="1689" spans="1:10" x14ac:dyDescent="0.25">
      <c r="A1689" t="s">
        <v>2313</v>
      </c>
      <c r="B1689" s="6">
        <v>45363</v>
      </c>
      <c r="C1689" t="s">
        <v>1027</v>
      </c>
      <c r="D1689" t="s">
        <v>93</v>
      </c>
      <c r="E1689" t="s">
        <v>21</v>
      </c>
      <c r="F1689">
        <v>3</v>
      </c>
      <c r="G1689">
        <v>672.98</v>
      </c>
      <c r="H1689">
        <v>0.23</v>
      </c>
      <c r="I1689" t="s">
        <v>45</v>
      </c>
      <c r="J1689">
        <v>1554.5838000000001</v>
      </c>
    </row>
    <row r="1690" spans="1:10" x14ac:dyDescent="0.25">
      <c r="A1690" t="s">
        <v>2314</v>
      </c>
      <c r="B1690" s="6">
        <v>45420</v>
      </c>
      <c r="C1690" t="s">
        <v>809</v>
      </c>
      <c r="D1690" t="s">
        <v>61</v>
      </c>
      <c r="E1690" t="s">
        <v>25</v>
      </c>
      <c r="F1690">
        <v>1</v>
      </c>
      <c r="G1690">
        <v>75.8</v>
      </c>
      <c r="H1690">
        <v>0.28999999999999998</v>
      </c>
      <c r="I1690" t="s">
        <v>45</v>
      </c>
      <c r="J1690">
        <v>53.817999999999998</v>
      </c>
    </row>
    <row r="1691" spans="1:10" x14ac:dyDescent="0.25">
      <c r="A1691" t="s">
        <v>2315</v>
      </c>
      <c r="B1691" s="6">
        <v>45536</v>
      </c>
      <c r="C1691" t="s">
        <v>722</v>
      </c>
      <c r="D1691" t="s">
        <v>254</v>
      </c>
      <c r="E1691" t="s">
        <v>22</v>
      </c>
      <c r="F1691">
        <v>4</v>
      </c>
      <c r="G1691">
        <v>742.15</v>
      </c>
      <c r="H1691">
        <v>0.1</v>
      </c>
      <c r="I1691" t="s">
        <v>52</v>
      </c>
      <c r="J1691">
        <v>2671.74</v>
      </c>
    </row>
    <row r="1692" spans="1:10" x14ac:dyDescent="0.25">
      <c r="A1692" t="s">
        <v>2316</v>
      </c>
      <c r="B1692" s="6">
        <v>45445</v>
      </c>
      <c r="C1692" t="s">
        <v>154</v>
      </c>
      <c r="D1692" t="s">
        <v>173</v>
      </c>
      <c r="E1692" t="s">
        <v>14</v>
      </c>
      <c r="F1692">
        <v>1</v>
      </c>
      <c r="G1692">
        <v>637.39</v>
      </c>
      <c r="H1692">
        <v>0.22</v>
      </c>
      <c r="I1692" t="s">
        <v>45</v>
      </c>
      <c r="J1692">
        <v>497.16419999999999</v>
      </c>
    </row>
    <row r="1693" spans="1:10" x14ac:dyDescent="0.25">
      <c r="A1693" t="s">
        <v>2317</v>
      </c>
      <c r="B1693" s="6">
        <v>45230</v>
      </c>
      <c r="C1693" t="s">
        <v>827</v>
      </c>
      <c r="D1693" t="s">
        <v>710</v>
      </c>
      <c r="E1693" t="s">
        <v>24</v>
      </c>
      <c r="F1693">
        <v>1</v>
      </c>
      <c r="G1693">
        <v>631</v>
      </c>
      <c r="H1693">
        <v>0.04</v>
      </c>
      <c r="I1693" t="s">
        <v>41</v>
      </c>
      <c r="J1693">
        <v>605.76</v>
      </c>
    </row>
    <row r="1694" spans="1:10" x14ac:dyDescent="0.25">
      <c r="A1694" t="s">
        <v>2318</v>
      </c>
      <c r="B1694" s="6">
        <v>45916</v>
      </c>
      <c r="C1694" t="s">
        <v>2319</v>
      </c>
      <c r="D1694" t="s">
        <v>296</v>
      </c>
      <c r="E1694" t="s">
        <v>10</v>
      </c>
      <c r="F1694">
        <v>4</v>
      </c>
      <c r="G1694">
        <v>983.98</v>
      </c>
      <c r="H1694">
        <v>0.11</v>
      </c>
      <c r="I1694" t="s">
        <v>52</v>
      </c>
      <c r="J1694">
        <v>3502.9688000000001</v>
      </c>
    </row>
    <row r="1695" spans="1:10" x14ac:dyDescent="0.25">
      <c r="A1695" t="s">
        <v>2320</v>
      </c>
      <c r="B1695" s="6">
        <v>45353</v>
      </c>
      <c r="C1695" t="s">
        <v>258</v>
      </c>
      <c r="D1695" t="s">
        <v>409</v>
      </c>
      <c r="E1695" t="s">
        <v>18</v>
      </c>
      <c r="F1695">
        <v>4</v>
      </c>
      <c r="G1695">
        <v>73.69</v>
      </c>
      <c r="H1695">
        <v>0.08</v>
      </c>
      <c r="I1695" t="s">
        <v>41</v>
      </c>
      <c r="J1695">
        <v>271.17919999999998</v>
      </c>
    </row>
    <row r="1696" spans="1:10" x14ac:dyDescent="0.25">
      <c r="A1696" t="s">
        <v>2321</v>
      </c>
      <c r="B1696" s="6">
        <v>45490</v>
      </c>
      <c r="C1696" t="s">
        <v>606</v>
      </c>
      <c r="D1696" t="s">
        <v>401</v>
      </c>
      <c r="E1696" t="s">
        <v>14</v>
      </c>
      <c r="F1696">
        <v>3</v>
      </c>
      <c r="G1696">
        <v>110.99</v>
      </c>
      <c r="H1696">
        <v>0.21</v>
      </c>
      <c r="I1696" t="s">
        <v>41</v>
      </c>
      <c r="J1696">
        <v>263.04629999999997</v>
      </c>
    </row>
    <row r="1697" spans="1:10" x14ac:dyDescent="0.25">
      <c r="A1697" t="s">
        <v>2322</v>
      </c>
      <c r="B1697" s="6">
        <v>45850</v>
      </c>
      <c r="C1697" t="s">
        <v>570</v>
      </c>
      <c r="D1697" t="s">
        <v>147</v>
      </c>
      <c r="E1697" t="s">
        <v>14</v>
      </c>
      <c r="F1697">
        <v>1</v>
      </c>
      <c r="G1697">
        <v>66.86</v>
      </c>
      <c r="H1697">
        <v>0.22</v>
      </c>
      <c r="I1697" t="s">
        <v>52</v>
      </c>
      <c r="J1697">
        <v>52.150799999999997</v>
      </c>
    </row>
    <row r="1698" spans="1:10" x14ac:dyDescent="0.25">
      <c r="A1698" t="s">
        <v>2323</v>
      </c>
      <c r="B1698" s="6">
        <v>45515</v>
      </c>
      <c r="C1698" t="s">
        <v>649</v>
      </c>
      <c r="D1698" t="s">
        <v>113</v>
      </c>
      <c r="E1698" t="s">
        <v>25</v>
      </c>
      <c r="F1698">
        <v>1</v>
      </c>
      <c r="G1698">
        <v>980.26</v>
      </c>
      <c r="H1698">
        <v>0.14000000000000001</v>
      </c>
      <c r="I1698" t="s">
        <v>45</v>
      </c>
      <c r="J1698">
        <v>843.02359999999999</v>
      </c>
    </row>
    <row r="1699" spans="1:10" x14ac:dyDescent="0.25">
      <c r="A1699" t="s">
        <v>2324</v>
      </c>
      <c r="B1699" s="6">
        <v>45322</v>
      </c>
      <c r="C1699" t="s">
        <v>229</v>
      </c>
      <c r="D1699" t="s">
        <v>750</v>
      </c>
      <c r="E1699" t="s">
        <v>25</v>
      </c>
      <c r="F1699">
        <v>1</v>
      </c>
      <c r="G1699">
        <v>235.28</v>
      </c>
      <c r="H1699">
        <v>0.05</v>
      </c>
      <c r="I1699" t="s">
        <v>45</v>
      </c>
      <c r="J1699">
        <v>223.51599999999999</v>
      </c>
    </row>
    <row r="1700" spans="1:10" x14ac:dyDescent="0.25">
      <c r="A1700" t="s">
        <v>2325</v>
      </c>
      <c r="B1700" s="6">
        <v>45542</v>
      </c>
      <c r="C1700" t="s">
        <v>192</v>
      </c>
      <c r="D1700" t="s">
        <v>597</v>
      </c>
      <c r="E1700" t="s">
        <v>22</v>
      </c>
      <c r="F1700">
        <v>3</v>
      </c>
      <c r="G1700">
        <v>407.39</v>
      </c>
      <c r="H1700">
        <v>0.08</v>
      </c>
      <c r="I1700" t="s">
        <v>45</v>
      </c>
      <c r="J1700">
        <v>1124.3964000000001</v>
      </c>
    </row>
    <row r="1701" spans="1:10" x14ac:dyDescent="0.25">
      <c r="A1701" t="s">
        <v>2326</v>
      </c>
      <c r="B1701" s="6">
        <v>45675</v>
      </c>
      <c r="C1701" t="s">
        <v>394</v>
      </c>
      <c r="D1701" t="s">
        <v>93</v>
      </c>
      <c r="E1701" t="s">
        <v>21</v>
      </c>
      <c r="F1701">
        <v>4</v>
      </c>
      <c r="G1701">
        <v>459.83</v>
      </c>
      <c r="H1701">
        <v>0.12</v>
      </c>
      <c r="I1701" t="s">
        <v>52</v>
      </c>
      <c r="J1701">
        <v>1618.6016</v>
      </c>
    </row>
    <row r="1702" spans="1:10" x14ac:dyDescent="0.25">
      <c r="A1702" t="s">
        <v>2327</v>
      </c>
      <c r="B1702" s="6">
        <v>45333</v>
      </c>
      <c r="C1702" t="s">
        <v>1075</v>
      </c>
      <c r="D1702" t="s">
        <v>207</v>
      </c>
      <c r="E1702" t="s">
        <v>11</v>
      </c>
      <c r="F1702">
        <v>3</v>
      </c>
      <c r="G1702">
        <v>706.6</v>
      </c>
      <c r="H1702">
        <v>0.17</v>
      </c>
      <c r="I1702" t="s">
        <v>45</v>
      </c>
      <c r="J1702">
        <v>1759.434</v>
      </c>
    </row>
    <row r="1703" spans="1:10" x14ac:dyDescent="0.25">
      <c r="A1703" t="s">
        <v>2328</v>
      </c>
      <c r="B1703" s="6">
        <v>45819</v>
      </c>
      <c r="C1703" t="s">
        <v>456</v>
      </c>
      <c r="D1703" t="s">
        <v>251</v>
      </c>
      <c r="E1703" t="s">
        <v>26</v>
      </c>
      <c r="F1703">
        <v>3</v>
      </c>
      <c r="G1703">
        <v>811.16</v>
      </c>
      <c r="H1703">
        <v>0.1</v>
      </c>
      <c r="I1703" t="s">
        <v>52</v>
      </c>
      <c r="J1703">
        <v>2190.1320000000001</v>
      </c>
    </row>
    <row r="1704" spans="1:10" x14ac:dyDescent="0.25">
      <c r="A1704" t="s">
        <v>2329</v>
      </c>
      <c r="B1704" s="6">
        <v>45268</v>
      </c>
      <c r="C1704" t="s">
        <v>2167</v>
      </c>
      <c r="D1704" t="s">
        <v>613</v>
      </c>
      <c r="E1704" t="s">
        <v>14</v>
      </c>
      <c r="F1704">
        <v>2</v>
      </c>
      <c r="G1704">
        <v>985.79</v>
      </c>
      <c r="H1704">
        <v>0.04</v>
      </c>
      <c r="I1704" t="s">
        <v>45</v>
      </c>
      <c r="J1704">
        <v>1892.7167999999999</v>
      </c>
    </row>
    <row r="1705" spans="1:10" x14ac:dyDescent="0.25">
      <c r="A1705" t="s">
        <v>2330</v>
      </c>
      <c r="B1705" s="6">
        <v>45521</v>
      </c>
      <c r="C1705" t="s">
        <v>66</v>
      </c>
      <c r="D1705" t="s">
        <v>70</v>
      </c>
      <c r="E1705" t="s">
        <v>21</v>
      </c>
      <c r="F1705">
        <v>1</v>
      </c>
      <c r="G1705">
        <v>255.02</v>
      </c>
      <c r="H1705">
        <v>0.3</v>
      </c>
      <c r="I1705" t="s">
        <v>41</v>
      </c>
      <c r="J1705">
        <v>178.51400000000001</v>
      </c>
    </row>
    <row r="1706" spans="1:10" x14ac:dyDescent="0.25">
      <c r="A1706" t="s">
        <v>2331</v>
      </c>
      <c r="B1706" s="6">
        <v>45693</v>
      </c>
      <c r="C1706" t="s">
        <v>189</v>
      </c>
      <c r="D1706" t="s">
        <v>205</v>
      </c>
      <c r="E1706" t="s">
        <v>15</v>
      </c>
      <c r="F1706">
        <v>1</v>
      </c>
      <c r="G1706">
        <v>153.57</v>
      </c>
      <c r="H1706">
        <v>0.01</v>
      </c>
      <c r="I1706" t="s">
        <v>45</v>
      </c>
      <c r="J1706">
        <v>152.0343</v>
      </c>
    </row>
    <row r="1707" spans="1:10" x14ac:dyDescent="0.25">
      <c r="A1707" t="s">
        <v>2332</v>
      </c>
      <c r="B1707" s="6">
        <v>45734</v>
      </c>
      <c r="C1707" t="s">
        <v>247</v>
      </c>
      <c r="D1707" t="s">
        <v>104</v>
      </c>
      <c r="E1707" t="s">
        <v>25</v>
      </c>
      <c r="F1707">
        <v>3</v>
      </c>
      <c r="G1707">
        <v>962.98</v>
      </c>
      <c r="H1707">
        <v>0.21</v>
      </c>
      <c r="I1707" t="s">
        <v>41</v>
      </c>
      <c r="J1707">
        <v>2282.2626</v>
      </c>
    </row>
    <row r="1708" spans="1:10" x14ac:dyDescent="0.25">
      <c r="A1708" t="s">
        <v>2333</v>
      </c>
      <c r="B1708" s="6">
        <v>45377</v>
      </c>
      <c r="C1708" t="s">
        <v>1027</v>
      </c>
      <c r="D1708" t="s">
        <v>175</v>
      </c>
      <c r="E1708" t="s">
        <v>15</v>
      </c>
      <c r="F1708">
        <v>3</v>
      </c>
      <c r="G1708">
        <v>884.46</v>
      </c>
      <c r="H1708">
        <v>0.25</v>
      </c>
      <c r="I1708" t="s">
        <v>41</v>
      </c>
      <c r="J1708">
        <v>1990.0350000000001</v>
      </c>
    </row>
    <row r="1709" spans="1:10" x14ac:dyDescent="0.25">
      <c r="A1709" t="s">
        <v>2334</v>
      </c>
      <c r="B1709" s="6">
        <v>45778</v>
      </c>
      <c r="C1709" t="s">
        <v>501</v>
      </c>
      <c r="D1709" t="s">
        <v>113</v>
      </c>
      <c r="E1709" t="s">
        <v>17</v>
      </c>
      <c r="F1709">
        <v>4</v>
      </c>
      <c r="G1709">
        <v>359.71</v>
      </c>
      <c r="H1709">
        <v>0.05</v>
      </c>
      <c r="I1709" t="s">
        <v>45</v>
      </c>
      <c r="J1709">
        <v>1366.8979999999999</v>
      </c>
    </row>
    <row r="1710" spans="1:10" x14ac:dyDescent="0.25">
      <c r="A1710" t="s">
        <v>2335</v>
      </c>
      <c r="B1710" s="6">
        <v>45715</v>
      </c>
      <c r="C1710" t="s">
        <v>1179</v>
      </c>
      <c r="D1710" t="s">
        <v>281</v>
      </c>
      <c r="E1710" t="s">
        <v>11</v>
      </c>
      <c r="F1710">
        <v>3</v>
      </c>
      <c r="G1710">
        <v>766.47</v>
      </c>
      <c r="H1710">
        <v>0.18</v>
      </c>
      <c r="I1710" t="s">
        <v>41</v>
      </c>
      <c r="J1710">
        <v>1885.5162</v>
      </c>
    </row>
    <row r="1711" spans="1:10" x14ac:dyDescent="0.25">
      <c r="A1711" t="s">
        <v>2336</v>
      </c>
      <c r="B1711" s="6">
        <v>45492</v>
      </c>
      <c r="C1711" t="s">
        <v>938</v>
      </c>
      <c r="D1711" t="s">
        <v>61</v>
      </c>
      <c r="E1711" t="s">
        <v>25</v>
      </c>
      <c r="F1711">
        <v>1</v>
      </c>
      <c r="G1711">
        <v>772.07</v>
      </c>
      <c r="H1711">
        <v>0.26</v>
      </c>
      <c r="I1711" t="s">
        <v>45</v>
      </c>
      <c r="J1711">
        <v>571.33180000000004</v>
      </c>
    </row>
    <row r="1712" spans="1:10" x14ac:dyDescent="0.25">
      <c r="A1712" t="s">
        <v>2337</v>
      </c>
      <c r="B1712" s="6">
        <v>45292</v>
      </c>
      <c r="C1712" t="s">
        <v>345</v>
      </c>
      <c r="D1712" t="s">
        <v>205</v>
      </c>
      <c r="E1712" t="s">
        <v>12</v>
      </c>
      <c r="F1712">
        <v>3</v>
      </c>
      <c r="G1712">
        <v>108.31</v>
      </c>
      <c r="H1712">
        <v>0.26</v>
      </c>
      <c r="I1712" t="s">
        <v>52</v>
      </c>
      <c r="J1712">
        <v>240.44820000000001</v>
      </c>
    </row>
    <row r="1713" spans="1:10" x14ac:dyDescent="0.25">
      <c r="A1713" t="s">
        <v>2338</v>
      </c>
      <c r="B1713" s="6">
        <v>45316</v>
      </c>
      <c r="C1713" t="s">
        <v>141</v>
      </c>
      <c r="D1713" t="s">
        <v>139</v>
      </c>
      <c r="E1713" t="s">
        <v>13</v>
      </c>
      <c r="F1713">
        <v>1</v>
      </c>
      <c r="G1713">
        <v>502.53</v>
      </c>
      <c r="H1713">
        <v>0</v>
      </c>
      <c r="I1713" t="s">
        <v>45</v>
      </c>
      <c r="J1713">
        <v>502.53</v>
      </c>
    </row>
    <row r="1714" spans="1:10" x14ac:dyDescent="0.25">
      <c r="A1714" t="s">
        <v>2339</v>
      </c>
      <c r="B1714" s="6">
        <v>45548</v>
      </c>
      <c r="C1714" t="s">
        <v>420</v>
      </c>
      <c r="D1714" t="s">
        <v>263</v>
      </c>
      <c r="E1714" t="s">
        <v>23</v>
      </c>
      <c r="F1714">
        <v>2</v>
      </c>
      <c r="G1714">
        <v>508.52</v>
      </c>
      <c r="H1714">
        <v>0.11</v>
      </c>
      <c r="I1714" t="s">
        <v>52</v>
      </c>
      <c r="J1714">
        <v>905.16559999999993</v>
      </c>
    </row>
    <row r="1715" spans="1:10" x14ac:dyDescent="0.25">
      <c r="A1715" t="s">
        <v>2340</v>
      </c>
      <c r="B1715" s="6">
        <v>45572</v>
      </c>
      <c r="C1715" t="s">
        <v>667</v>
      </c>
      <c r="D1715" t="s">
        <v>44</v>
      </c>
      <c r="E1715" t="s">
        <v>10</v>
      </c>
      <c r="F1715">
        <v>1</v>
      </c>
      <c r="G1715">
        <v>492</v>
      </c>
      <c r="H1715">
        <v>0.26</v>
      </c>
      <c r="I1715" t="s">
        <v>45</v>
      </c>
      <c r="J1715">
        <v>364.08</v>
      </c>
    </row>
    <row r="1716" spans="1:10" x14ac:dyDescent="0.25">
      <c r="A1716" t="s">
        <v>2341</v>
      </c>
      <c r="B1716" s="6">
        <v>45347</v>
      </c>
      <c r="C1716" t="s">
        <v>439</v>
      </c>
      <c r="D1716" t="s">
        <v>613</v>
      </c>
      <c r="E1716" t="s">
        <v>21</v>
      </c>
      <c r="F1716">
        <v>4</v>
      </c>
      <c r="G1716">
        <v>746.36</v>
      </c>
      <c r="H1716">
        <v>0.02</v>
      </c>
      <c r="I1716" t="s">
        <v>41</v>
      </c>
      <c r="J1716">
        <v>2925.7312000000002</v>
      </c>
    </row>
    <row r="1717" spans="1:10" x14ac:dyDescent="0.25">
      <c r="A1717" t="s">
        <v>2342</v>
      </c>
      <c r="B1717" s="6">
        <v>45823</v>
      </c>
      <c r="C1717" t="s">
        <v>606</v>
      </c>
      <c r="D1717" t="s">
        <v>110</v>
      </c>
      <c r="E1717" t="s">
        <v>8</v>
      </c>
      <c r="F1717">
        <v>1</v>
      </c>
      <c r="G1717">
        <v>120.83</v>
      </c>
      <c r="H1717">
        <v>0.08</v>
      </c>
      <c r="I1717" t="s">
        <v>41</v>
      </c>
      <c r="J1717">
        <v>111.1636</v>
      </c>
    </row>
    <row r="1718" spans="1:10" x14ac:dyDescent="0.25">
      <c r="A1718" t="s">
        <v>2343</v>
      </c>
      <c r="B1718" s="6">
        <v>45394</v>
      </c>
      <c r="C1718" t="s">
        <v>379</v>
      </c>
      <c r="D1718" t="s">
        <v>122</v>
      </c>
      <c r="E1718" t="s">
        <v>25</v>
      </c>
      <c r="F1718">
        <v>2</v>
      </c>
      <c r="G1718">
        <v>68.31</v>
      </c>
      <c r="H1718">
        <v>0.28999999999999998</v>
      </c>
      <c r="I1718" t="s">
        <v>52</v>
      </c>
      <c r="J1718">
        <v>97.000199999999992</v>
      </c>
    </row>
    <row r="1719" spans="1:10" x14ac:dyDescent="0.25">
      <c r="A1719" t="s">
        <v>2344</v>
      </c>
      <c r="B1719" s="6">
        <v>45265</v>
      </c>
      <c r="C1719" t="s">
        <v>1034</v>
      </c>
      <c r="D1719" t="s">
        <v>308</v>
      </c>
      <c r="E1719" t="s">
        <v>25</v>
      </c>
      <c r="F1719">
        <v>2</v>
      </c>
      <c r="G1719">
        <v>761.71</v>
      </c>
      <c r="H1719">
        <v>0.02</v>
      </c>
      <c r="I1719" t="s">
        <v>45</v>
      </c>
      <c r="J1719">
        <v>1492.9516000000001</v>
      </c>
    </row>
    <row r="1720" spans="1:10" x14ac:dyDescent="0.25">
      <c r="A1720" t="s">
        <v>2345</v>
      </c>
      <c r="B1720" s="6">
        <v>45261</v>
      </c>
      <c r="C1720" t="s">
        <v>450</v>
      </c>
      <c r="D1720" t="s">
        <v>170</v>
      </c>
      <c r="E1720" t="s">
        <v>10</v>
      </c>
      <c r="F1720">
        <v>4</v>
      </c>
      <c r="G1720">
        <v>346.37</v>
      </c>
      <c r="H1720">
        <v>0.18</v>
      </c>
      <c r="I1720" t="s">
        <v>52</v>
      </c>
      <c r="J1720">
        <v>1136.0935999999999</v>
      </c>
    </row>
    <row r="1721" spans="1:10" x14ac:dyDescent="0.25">
      <c r="A1721" t="s">
        <v>2346</v>
      </c>
      <c r="B1721" s="6">
        <v>45702</v>
      </c>
      <c r="C1721" t="s">
        <v>238</v>
      </c>
      <c r="D1721" t="s">
        <v>409</v>
      </c>
      <c r="E1721" t="s">
        <v>19</v>
      </c>
      <c r="F1721">
        <v>1</v>
      </c>
      <c r="G1721">
        <v>846.3</v>
      </c>
      <c r="H1721">
        <v>0.14000000000000001</v>
      </c>
      <c r="I1721" t="s">
        <v>45</v>
      </c>
      <c r="J1721">
        <v>727.81799999999998</v>
      </c>
    </row>
    <row r="1722" spans="1:10" x14ac:dyDescent="0.25">
      <c r="A1722" t="s">
        <v>2347</v>
      </c>
      <c r="B1722" s="6">
        <v>45624</v>
      </c>
      <c r="C1722" t="s">
        <v>1737</v>
      </c>
      <c r="D1722" t="s">
        <v>597</v>
      </c>
      <c r="E1722" t="s">
        <v>26</v>
      </c>
      <c r="F1722">
        <v>1</v>
      </c>
      <c r="G1722">
        <v>458.97</v>
      </c>
      <c r="H1722">
        <v>0.1</v>
      </c>
      <c r="I1722" t="s">
        <v>45</v>
      </c>
      <c r="J1722">
        <v>413.07299999999998</v>
      </c>
    </row>
    <row r="1723" spans="1:10" x14ac:dyDescent="0.25">
      <c r="A1723" t="s">
        <v>2348</v>
      </c>
      <c r="B1723" s="6">
        <v>45736</v>
      </c>
      <c r="C1723" t="s">
        <v>2349</v>
      </c>
      <c r="D1723" t="s">
        <v>104</v>
      </c>
      <c r="E1723" t="s">
        <v>14</v>
      </c>
      <c r="F1723">
        <v>2</v>
      </c>
      <c r="G1723">
        <v>536.61</v>
      </c>
      <c r="H1723">
        <v>0.14000000000000001</v>
      </c>
      <c r="I1723" t="s">
        <v>41</v>
      </c>
      <c r="J1723">
        <v>922.9692</v>
      </c>
    </row>
    <row r="1724" spans="1:10" x14ac:dyDescent="0.25">
      <c r="A1724" t="s">
        <v>2350</v>
      </c>
      <c r="B1724" s="6">
        <v>45709</v>
      </c>
      <c r="C1724" t="s">
        <v>177</v>
      </c>
      <c r="D1724" t="s">
        <v>547</v>
      </c>
      <c r="E1724" t="s">
        <v>7</v>
      </c>
      <c r="F1724">
        <v>3</v>
      </c>
      <c r="G1724">
        <v>130.41</v>
      </c>
      <c r="H1724">
        <v>0.14000000000000001</v>
      </c>
      <c r="I1724" t="s">
        <v>45</v>
      </c>
      <c r="J1724">
        <v>336.45780000000002</v>
      </c>
    </row>
    <row r="1725" spans="1:10" x14ac:dyDescent="0.25">
      <c r="A1725" t="s">
        <v>2351</v>
      </c>
      <c r="B1725" s="6">
        <v>45738</v>
      </c>
      <c r="C1725" t="s">
        <v>353</v>
      </c>
      <c r="D1725" t="s">
        <v>184</v>
      </c>
      <c r="E1725" t="s">
        <v>19</v>
      </c>
      <c r="F1725">
        <v>4</v>
      </c>
      <c r="G1725">
        <v>706.67</v>
      </c>
      <c r="H1725">
        <v>0.01</v>
      </c>
      <c r="I1725" t="s">
        <v>41</v>
      </c>
      <c r="J1725">
        <v>2798.4132</v>
      </c>
    </row>
    <row r="1726" spans="1:10" x14ac:dyDescent="0.25">
      <c r="A1726" t="s">
        <v>2352</v>
      </c>
      <c r="B1726" s="6">
        <v>45685</v>
      </c>
      <c r="C1726" t="s">
        <v>1469</v>
      </c>
      <c r="D1726" t="s">
        <v>93</v>
      </c>
      <c r="E1726" t="s">
        <v>10</v>
      </c>
      <c r="F1726">
        <v>3</v>
      </c>
      <c r="G1726">
        <v>523.45000000000005</v>
      </c>
      <c r="H1726">
        <v>0.17</v>
      </c>
      <c r="I1726" t="s">
        <v>41</v>
      </c>
      <c r="J1726">
        <v>1303.3905</v>
      </c>
    </row>
    <row r="1727" spans="1:10" x14ac:dyDescent="0.25">
      <c r="A1727" t="s">
        <v>2353</v>
      </c>
      <c r="B1727" s="6">
        <v>45701</v>
      </c>
      <c r="C1727" t="s">
        <v>1643</v>
      </c>
      <c r="D1727" t="s">
        <v>251</v>
      </c>
      <c r="E1727" t="s">
        <v>25</v>
      </c>
      <c r="F1727">
        <v>3</v>
      </c>
      <c r="G1727">
        <v>482.2</v>
      </c>
      <c r="H1727">
        <v>0.23</v>
      </c>
      <c r="I1727" t="s">
        <v>52</v>
      </c>
      <c r="J1727">
        <v>1113.8820000000001</v>
      </c>
    </row>
    <row r="1728" spans="1:10" x14ac:dyDescent="0.25">
      <c r="A1728" t="s">
        <v>2354</v>
      </c>
      <c r="B1728" s="6">
        <v>45745</v>
      </c>
      <c r="C1728" t="s">
        <v>1210</v>
      </c>
      <c r="D1728" t="s">
        <v>464</v>
      </c>
      <c r="E1728" t="s">
        <v>12</v>
      </c>
      <c r="F1728">
        <v>4</v>
      </c>
      <c r="G1728">
        <v>688.86</v>
      </c>
      <c r="H1728">
        <v>0.02</v>
      </c>
      <c r="I1728" t="s">
        <v>52</v>
      </c>
      <c r="J1728">
        <v>2700.3312000000001</v>
      </c>
    </row>
    <row r="1729" spans="1:10" x14ac:dyDescent="0.25">
      <c r="A1729" t="s">
        <v>2355</v>
      </c>
      <c r="B1729" s="6">
        <v>45214</v>
      </c>
      <c r="C1729" t="s">
        <v>572</v>
      </c>
      <c r="D1729" t="s">
        <v>110</v>
      </c>
      <c r="E1729" t="s">
        <v>7</v>
      </c>
      <c r="F1729">
        <v>1</v>
      </c>
      <c r="G1729">
        <v>145.47999999999999</v>
      </c>
      <c r="H1729">
        <v>0.1</v>
      </c>
      <c r="I1729" t="s">
        <v>52</v>
      </c>
      <c r="J1729">
        <v>130.93199999999999</v>
      </c>
    </row>
    <row r="1730" spans="1:10" x14ac:dyDescent="0.25">
      <c r="A1730" t="s">
        <v>2356</v>
      </c>
      <c r="B1730" s="6">
        <v>45547</v>
      </c>
      <c r="C1730" t="s">
        <v>1344</v>
      </c>
      <c r="D1730" t="s">
        <v>203</v>
      </c>
      <c r="E1730" t="s">
        <v>18</v>
      </c>
      <c r="F1730">
        <v>4</v>
      </c>
      <c r="G1730">
        <v>862.25</v>
      </c>
      <c r="H1730">
        <v>0.28000000000000003</v>
      </c>
      <c r="I1730" t="s">
        <v>45</v>
      </c>
      <c r="J1730">
        <v>2483.2800000000002</v>
      </c>
    </row>
    <row r="1731" spans="1:10" x14ac:dyDescent="0.25">
      <c r="A1731" t="s">
        <v>2357</v>
      </c>
      <c r="B1731" s="6">
        <v>45296</v>
      </c>
      <c r="C1731" t="s">
        <v>1332</v>
      </c>
      <c r="D1731" t="s">
        <v>263</v>
      </c>
      <c r="E1731" t="s">
        <v>21</v>
      </c>
      <c r="F1731">
        <v>4</v>
      </c>
      <c r="G1731">
        <v>146.12</v>
      </c>
      <c r="H1731">
        <v>0.12</v>
      </c>
      <c r="I1731" t="s">
        <v>52</v>
      </c>
      <c r="J1731">
        <v>514.3424</v>
      </c>
    </row>
    <row r="1732" spans="1:10" x14ac:dyDescent="0.25">
      <c r="A1732" t="s">
        <v>2358</v>
      </c>
      <c r="B1732" s="6">
        <v>45549</v>
      </c>
      <c r="C1732" t="s">
        <v>454</v>
      </c>
      <c r="D1732" t="s">
        <v>203</v>
      </c>
      <c r="E1732" t="s">
        <v>25</v>
      </c>
      <c r="F1732">
        <v>2</v>
      </c>
      <c r="G1732">
        <v>695.02</v>
      </c>
      <c r="H1732">
        <v>0.3</v>
      </c>
      <c r="I1732" t="s">
        <v>52</v>
      </c>
      <c r="J1732">
        <v>973.02799999999991</v>
      </c>
    </row>
    <row r="1733" spans="1:10" x14ac:dyDescent="0.25">
      <c r="A1733" t="s">
        <v>2359</v>
      </c>
      <c r="B1733" s="6">
        <v>45231</v>
      </c>
      <c r="C1733" t="s">
        <v>612</v>
      </c>
      <c r="D1733" t="s">
        <v>152</v>
      </c>
      <c r="E1733" t="s">
        <v>17</v>
      </c>
      <c r="F1733">
        <v>2</v>
      </c>
      <c r="G1733">
        <v>886.67</v>
      </c>
      <c r="H1733">
        <v>0.24</v>
      </c>
      <c r="I1733" t="s">
        <v>45</v>
      </c>
      <c r="J1733">
        <v>1347.7384</v>
      </c>
    </row>
    <row r="1734" spans="1:10" x14ac:dyDescent="0.25">
      <c r="A1734" t="s">
        <v>2360</v>
      </c>
      <c r="B1734" s="6">
        <v>45628</v>
      </c>
      <c r="C1734" t="s">
        <v>258</v>
      </c>
      <c r="D1734" t="s">
        <v>380</v>
      </c>
      <c r="E1734" t="s">
        <v>25</v>
      </c>
      <c r="F1734">
        <v>2</v>
      </c>
      <c r="G1734">
        <v>864.09</v>
      </c>
      <c r="H1734">
        <v>0.06</v>
      </c>
      <c r="I1734" t="s">
        <v>52</v>
      </c>
      <c r="J1734">
        <v>1624.4892</v>
      </c>
    </row>
    <row r="1735" spans="1:10" x14ac:dyDescent="0.25">
      <c r="A1735" t="s">
        <v>2361</v>
      </c>
      <c r="B1735" s="6">
        <v>45862</v>
      </c>
      <c r="C1735" t="s">
        <v>1877</v>
      </c>
      <c r="D1735" t="s">
        <v>110</v>
      </c>
      <c r="E1735" t="s">
        <v>16</v>
      </c>
      <c r="F1735">
        <v>1</v>
      </c>
      <c r="G1735">
        <v>437.65</v>
      </c>
      <c r="H1735">
        <v>0.02</v>
      </c>
      <c r="I1735" t="s">
        <v>45</v>
      </c>
      <c r="J1735">
        <v>428.89699999999999</v>
      </c>
    </row>
    <row r="1736" spans="1:10" x14ac:dyDescent="0.25">
      <c r="A1736" t="s">
        <v>2362</v>
      </c>
      <c r="B1736" s="6">
        <v>45843</v>
      </c>
      <c r="C1736" t="s">
        <v>1087</v>
      </c>
      <c r="D1736" t="s">
        <v>87</v>
      </c>
      <c r="E1736" t="s">
        <v>20</v>
      </c>
      <c r="F1736">
        <v>2</v>
      </c>
      <c r="G1736">
        <v>208.09</v>
      </c>
      <c r="H1736">
        <v>0.27</v>
      </c>
      <c r="I1736" t="s">
        <v>41</v>
      </c>
      <c r="J1736">
        <v>303.81139999999999</v>
      </c>
    </row>
    <row r="1737" spans="1:10" x14ac:dyDescent="0.25">
      <c r="A1737" t="s">
        <v>2363</v>
      </c>
      <c r="B1737" s="6">
        <v>45482</v>
      </c>
      <c r="C1737" t="s">
        <v>258</v>
      </c>
      <c r="D1737" t="s">
        <v>207</v>
      </c>
      <c r="E1737" t="s">
        <v>24</v>
      </c>
      <c r="F1737">
        <v>4</v>
      </c>
      <c r="G1737">
        <v>825.78</v>
      </c>
      <c r="H1737">
        <v>0.02</v>
      </c>
      <c r="I1737" t="s">
        <v>41</v>
      </c>
      <c r="J1737">
        <v>3237.0576000000001</v>
      </c>
    </row>
    <row r="1738" spans="1:10" x14ac:dyDescent="0.25">
      <c r="A1738" t="s">
        <v>2364</v>
      </c>
      <c r="B1738" s="6">
        <v>45313</v>
      </c>
      <c r="C1738" t="s">
        <v>57</v>
      </c>
      <c r="D1738" t="s">
        <v>293</v>
      </c>
      <c r="E1738" t="s">
        <v>24</v>
      </c>
      <c r="F1738">
        <v>3</v>
      </c>
      <c r="G1738">
        <v>849.77</v>
      </c>
      <c r="H1738">
        <v>0.12</v>
      </c>
      <c r="I1738" t="s">
        <v>45</v>
      </c>
      <c r="J1738">
        <v>2243.3928000000001</v>
      </c>
    </row>
    <row r="1739" spans="1:10" x14ac:dyDescent="0.25">
      <c r="A1739" t="s">
        <v>2365</v>
      </c>
      <c r="B1739" s="6">
        <v>45314</v>
      </c>
      <c r="C1739" t="s">
        <v>138</v>
      </c>
      <c r="D1739" t="s">
        <v>98</v>
      </c>
      <c r="E1739" t="s">
        <v>11</v>
      </c>
      <c r="F1739">
        <v>1</v>
      </c>
      <c r="G1739">
        <v>88.78</v>
      </c>
      <c r="H1739">
        <v>0.18</v>
      </c>
      <c r="I1739" t="s">
        <v>41</v>
      </c>
      <c r="J1739">
        <v>72.799600000000012</v>
      </c>
    </row>
    <row r="1740" spans="1:10" x14ac:dyDescent="0.25">
      <c r="A1740" t="s">
        <v>2366</v>
      </c>
      <c r="B1740" s="6">
        <v>45526</v>
      </c>
      <c r="C1740" t="s">
        <v>660</v>
      </c>
      <c r="D1740" t="s">
        <v>170</v>
      </c>
      <c r="E1740" t="s">
        <v>11</v>
      </c>
      <c r="F1740">
        <v>4</v>
      </c>
      <c r="G1740">
        <v>507.22</v>
      </c>
      <c r="H1740">
        <v>0.14000000000000001</v>
      </c>
      <c r="I1740" t="s">
        <v>45</v>
      </c>
      <c r="J1740">
        <v>1744.8368</v>
      </c>
    </row>
    <row r="1741" spans="1:10" x14ac:dyDescent="0.25">
      <c r="A1741" t="s">
        <v>2367</v>
      </c>
      <c r="B1741" s="6">
        <v>45887</v>
      </c>
      <c r="C1741" t="s">
        <v>627</v>
      </c>
      <c r="D1741" t="s">
        <v>1078</v>
      </c>
      <c r="E1741" t="s">
        <v>7</v>
      </c>
      <c r="F1741">
        <v>3</v>
      </c>
      <c r="G1741">
        <v>330.98</v>
      </c>
      <c r="H1741">
        <v>0.11</v>
      </c>
      <c r="I1741" t="s">
        <v>41</v>
      </c>
      <c r="J1741">
        <v>883.71660000000008</v>
      </c>
    </row>
    <row r="1742" spans="1:10" x14ac:dyDescent="0.25">
      <c r="A1742" t="s">
        <v>2368</v>
      </c>
      <c r="B1742" s="6">
        <v>45562</v>
      </c>
      <c r="C1742" t="s">
        <v>1179</v>
      </c>
      <c r="D1742" t="s">
        <v>613</v>
      </c>
      <c r="E1742" t="s">
        <v>26</v>
      </c>
      <c r="F1742">
        <v>4</v>
      </c>
      <c r="G1742">
        <v>442.87</v>
      </c>
      <c r="H1742">
        <v>0.08</v>
      </c>
      <c r="I1742" t="s">
        <v>41</v>
      </c>
      <c r="J1742">
        <v>1629.7616</v>
      </c>
    </row>
    <row r="1743" spans="1:10" x14ac:dyDescent="0.25">
      <c r="A1743" t="s">
        <v>2369</v>
      </c>
      <c r="B1743" s="6">
        <v>45880</v>
      </c>
      <c r="C1743" t="s">
        <v>1643</v>
      </c>
      <c r="D1743" t="s">
        <v>1078</v>
      </c>
      <c r="E1743" t="s">
        <v>9</v>
      </c>
      <c r="F1743">
        <v>2</v>
      </c>
      <c r="G1743">
        <v>939.66</v>
      </c>
      <c r="H1743">
        <v>0.14000000000000001</v>
      </c>
      <c r="I1743" t="s">
        <v>45</v>
      </c>
      <c r="J1743">
        <v>1616.2152000000001</v>
      </c>
    </row>
    <row r="1744" spans="1:10" x14ac:dyDescent="0.25">
      <c r="A1744" t="s">
        <v>2370</v>
      </c>
      <c r="B1744" s="6">
        <v>45556</v>
      </c>
      <c r="C1744" t="s">
        <v>441</v>
      </c>
      <c r="D1744" t="s">
        <v>418</v>
      </c>
      <c r="E1744" t="s">
        <v>10</v>
      </c>
      <c r="F1744">
        <v>1</v>
      </c>
      <c r="G1744">
        <v>24.13</v>
      </c>
      <c r="H1744">
        <v>0</v>
      </c>
      <c r="I1744" t="s">
        <v>41</v>
      </c>
      <c r="J1744">
        <v>24.13</v>
      </c>
    </row>
    <row r="1745" spans="1:10" x14ac:dyDescent="0.25">
      <c r="A1745" t="s">
        <v>2371</v>
      </c>
      <c r="B1745" s="6">
        <v>45355</v>
      </c>
      <c r="C1745" t="s">
        <v>563</v>
      </c>
      <c r="D1745" t="s">
        <v>576</v>
      </c>
      <c r="E1745" t="s">
        <v>10</v>
      </c>
      <c r="F1745">
        <v>3</v>
      </c>
      <c r="G1745">
        <v>239.54</v>
      </c>
      <c r="H1745">
        <v>0.28999999999999998</v>
      </c>
      <c r="I1745" t="s">
        <v>52</v>
      </c>
      <c r="J1745">
        <v>510.22019999999998</v>
      </c>
    </row>
    <row r="1746" spans="1:10" x14ac:dyDescent="0.25">
      <c r="A1746" t="s">
        <v>2372</v>
      </c>
      <c r="B1746" s="6">
        <v>45244</v>
      </c>
      <c r="C1746" t="s">
        <v>1228</v>
      </c>
      <c r="D1746" t="s">
        <v>256</v>
      </c>
      <c r="E1746" t="s">
        <v>21</v>
      </c>
      <c r="F1746">
        <v>1</v>
      </c>
      <c r="G1746">
        <v>588.53</v>
      </c>
      <c r="H1746">
        <v>0.1</v>
      </c>
      <c r="I1746" t="s">
        <v>41</v>
      </c>
      <c r="J1746">
        <v>529.67700000000002</v>
      </c>
    </row>
    <row r="1747" spans="1:10" x14ac:dyDescent="0.25">
      <c r="A1747" t="s">
        <v>2373</v>
      </c>
      <c r="B1747" s="6">
        <v>45863</v>
      </c>
      <c r="C1747" t="s">
        <v>860</v>
      </c>
      <c r="D1747" t="s">
        <v>98</v>
      </c>
      <c r="E1747" t="s">
        <v>22</v>
      </c>
      <c r="F1747">
        <v>1</v>
      </c>
      <c r="G1747">
        <v>145.96</v>
      </c>
      <c r="H1747">
        <v>0.3</v>
      </c>
      <c r="I1747" t="s">
        <v>41</v>
      </c>
      <c r="J1747">
        <v>102.172</v>
      </c>
    </row>
    <row r="1748" spans="1:10" x14ac:dyDescent="0.25">
      <c r="A1748" t="s">
        <v>2374</v>
      </c>
      <c r="B1748" s="6">
        <v>45573</v>
      </c>
      <c r="C1748" t="s">
        <v>615</v>
      </c>
      <c r="D1748" t="s">
        <v>64</v>
      </c>
      <c r="E1748" t="s">
        <v>11</v>
      </c>
      <c r="F1748">
        <v>4</v>
      </c>
      <c r="G1748">
        <v>640.91</v>
      </c>
      <c r="H1748">
        <v>0.06</v>
      </c>
      <c r="I1748" t="s">
        <v>41</v>
      </c>
      <c r="J1748">
        <v>2409.8216000000002</v>
      </c>
    </row>
    <row r="1749" spans="1:10" x14ac:dyDescent="0.25">
      <c r="A1749" t="s">
        <v>2375</v>
      </c>
      <c r="B1749" s="6">
        <v>45792</v>
      </c>
      <c r="C1749" t="s">
        <v>670</v>
      </c>
      <c r="D1749" t="s">
        <v>607</v>
      </c>
      <c r="E1749" t="s">
        <v>18</v>
      </c>
      <c r="F1749">
        <v>3</v>
      </c>
      <c r="G1749">
        <v>773.86</v>
      </c>
      <c r="H1749">
        <v>0.22</v>
      </c>
      <c r="I1749" t="s">
        <v>41</v>
      </c>
      <c r="J1749">
        <v>1810.8324</v>
      </c>
    </row>
    <row r="1750" spans="1:10" x14ac:dyDescent="0.25">
      <c r="A1750" t="s">
        <v>2376</v>
      </c>
      <c r="B1750" s="6">
        <v>45744</v>
      </c>
      <c r="C1750" t="s">
        <v>566</v>
      </c>
      <c r="D1750" t="s">
        <v>203</v>
      </c>
      <c r="E1750" t="s">
        <v>22</v>
      </c>
      <c r="F1750">
        <v>2</v>
      </c>
      <c r="G1750">
        <v>31.28</v>
      </c>
      <c r="H1750">
        <v>0.2</v>
      </c>
      <c r="I1750" t="s">
        <v>52</v>
      </c>
      <c r="J1750">
        <v>50.048000000000002</v>
      </c>
    </row>
    <row r="1751" spans="1:10" x14ac:dyDescent="0.25">
      <c r="A1751" t="s">
        <v>2377</v>
      </c>
      <c r="B1751" s="6">
        <v>45842</v>
      </c>
      <c r="C1751" t="s">
        <v>432</v>
      </c>
      <c r="D1751" t="s">
        <v>389</v>
      </c>
      <c r="E1751" t="s">
        <v>13</v>
      </c>
      <c r="F1751">
        <v>4</v>
      </c>
      <c r="G1751">
        <v>389.22</v>
      </c>
      <c r="H1751">
        <v>0.18</v>
      </c>
      <c r="I1751" t="s">
        <v>41</v>
      </c>
      <c r="J1751">
        <v>1276.6415999999999</v>
      </c>
    </row>
    <row r="1752" spans="1:10" x14ac:dyDescent="0.25">
      <c r="A1752" t="s">
        <v>2378</v>
      </c>
      <c r="B1752" s="6">
        <v>45502</v>
      </c>
      <c r="C1752" t="s">
        <v>806</v>
      </c>
      <c r="D1752" t="s">
        <v>607</v>
      </c>
      <c r="E1752" t="s">
        <v>22</v>
      </c>
      <c r="F1752">
        <v>3</v>
      </c>
      <c r="G1752">
        <v>543.44000000000005</v>
      </c>
      <c r="H1752">
        <v>0.13</v>
      </c>
      <c r="I1752" t="s">
        <v>45</v>
      </c>
      <c r="J1752">
        <v>1418.3784000000001</v>
      </c>
    </row>
    <row r="1753" spans="1:10" x14ac:dyDescent="0.25">
      <c r="A1753" t="s">
        <v>2379</v>
      </c>
      <c r="B1753" s="6">
        <v>45296</v>
      </c>
      <c r="C1753" t="s">
        <v>321</v>
      </c>
      <c r="D1753" t="s">
        <v>40</v>
      </c>
      <c r="E1753" t="s">
        <v>26</v>
      </c>
      <c r="F1753">
        <v>4</v>
      </c>
      <c r="G1753">
        <v>715.42</v>
      </c>
      <c r="H1753">
        <v>0.28999999999999998</v>
      </c>
      <c r="I1753" t="s">
        <v>45</v>
      </c>
      <c r="J1753">
        <v>2031.7927999999999</v>
      </c>
    </row>
    <row r="1754" spans="1:10" x14ac:dyDescent="0.25">
      <c r="A1754" t="s">
        <v>2380</v>
      </c>
      <c r="B1754" s="6">
        <v>45886</v>
      </c>
      <c r="C1754" t="s">
        <v>1179</v>
      </c>
      <c r="D1754" t="s">
        <v>110</v>
      </c>
      <c r="E1754" t="s">
        <v>11</v>
      </c>
      <c r="F1754">
        <v>4</v>
      </c>
      <c r="G1754">
        <v>676.14</v>
      </c>
      <c r="H1754">
        <v>0.11</v>
      </c>
      <c r="I1754" t="s">
        <v>52</v>
      </c>
      <c r="J1754">
        <v>2407.0583999999999</v>
      </c>
    </row>
    <row r="1755" spans="1:10" x14ac:dyDescent="0.25">
      <c r="A1755" t="s">
        <v>2381</v>
      </c>
      <c r="B1755" s="6">
        <v>45425</v>
      </c>
      <c r="C1755" t="s">
        <v>799</v>
      </c>
      <c r="D1755" t="s">
        <v>76</v>
      </c>
      <c r="E1755" t="s">
        <v>8</v>
      </c>
      <c r="F1755">
        <v>4</v>
      </c>
      <c r="G1755">
        <v>352.72</v>
      </c>
      <c r="H1755">
        <v>0.25</v>
      </c>
      <c r="I1755" t="s">
        <v>41</v>
      </c>
      <c r="J1755">
        <v>1058.1600000000001</v>
      </c>
    </row>
    <row r="1756" spans="1:10" x14ac:dyDescent="0.25">
      <c r="A1756" t="s">
        <v>2382</v>
      </c>
      <c r="B1756" s="6">
        <v>45797</v>
      </c>
      <c r="C1756" t="s">
        <v>1085</v>
      </c>
      <c r="D1756" t="s">
        <v>401</v>
      </c>
      <c r="E1756" t="s">
        <v>19</v>
      </c>
      <c r="F1756">
        <v>1</v>
      </c>
      <c r="G1756">
        <v>470.18</v>
      </c>
      <c r="H1756">
        <v>0.19</v>
      </c>
      <c r="I1756" t="s">
        <v>45</v>
      </c>
      <c r="J1756">
        <v>380.84580000000011</v>
      </c>
    </row>
    <row r="1757" spans="1:10" x14ac:dyDescent="0.25">
      <c r="A1757" t="s">
        <v>2383</v>
      </c>
      <c r="B1757" s="6">
        <v>45898</v>
      </c>
      <c r="C1757" t="s">
        <v>1363</v>
      </c>
      <c r="D1757" t="s">
        <v>380</v>
      </c>
      <c r="E1757" t="s">
        <v>18</v>
      </c>
      <c r="F1757">
        <v>1</v>
      </c>
      <c r="G1757">
        <v>891.79</v>
      </c>
      <c r="H1757">
        <v>0.03</v>
      </c>
      <c r="I1757" t="s">
        <v>41</v>
      </c>
      <c r="J1757">
        <v>865.03629999999998</v>
      </c>
    </row>
    <row r="1758" spans="1:10" x14ac:dyDescent="0.25">
      <c r="A1758" t="s">
        <v>2384</v>
      </c>
      <c r="B1758" s="6">
        <v>45390</v>
      </c>
      <c r="C1758" t="s">
        <v>84</v>
      </c>
      <c r="D1758" t="s">
        <v>184</v>
      </c>
      <c r="E1758" t="s">
        <v>24</v>
      </c>
      <c r="F1758">
        <v>2</v>
      </c>
      <c r="G1758">
        <v>433.07</v>
      </c>
      <c r="H1758">
        <v>0.25</v>
      </c>
      <c r="I1758" t="s">
        <v>52</v>
      </c>
      <c r="J1758">
        <v>649.60500000000002</v>
      </c>
    </row>
    <row r="1759" spans="1:10" x14ac:dyDescent="0.25">
      <c r="A1759" t="s">
        <v>2385</v>
      </c>
      <c r="B1759" s="6">
        <v>45355</v>
      </c>
      <c r="C1759" t="s">
        <v>511</v>
      </c>
      <c r="D1759" t="s">
        <v>380</v>
      </c>
      <c r="E1759" t="s">
        <v>26</v>
      </c>
      <c r="F1759">
        <v>3</v>
      </c>
      <c r="G1759">
        <v>626.71</v>
      </c>
      <c r="H1759">
        <v>7.0000000000000007E-2</v>
      </c>
      <c r="I1759" t="s">
        <v>52</v>
      </c>
      <c r="J1759">
        <v>1748.5209</v>
      </c>
    </row>
    <row r="1760" spans="1:10" x14ac:dyDescent="0.25">
      <c r="A1760" t="s">
        <v>2386</v>
      </c>
      <c r="B1760" s="6">
        <v>45916</v>
      </c>
      <c r="C1760" t="s">
        <v>420</v>
      </c>
      <c r="D1760" t="s">
        <v>87</v>
      </c>
      <c r="E1760" t="s">
        <v>7</v>
      </c>
      <c r="F1760">
        <v>2</v>
      </c>
      <c r="G1760">
        <v>324.18</v>
      </c>
      <c r="H1760">
        <v>0.06</v>
      </c>
      <c r="I1760" t="s">
        <v>52</v>
      </c>
      <c r="J1760">
        <v>609.45839999999998</v>
      </c>
    </row>
    <row r="1761" spans="1:10" x14ac:dyDescent="0.25">
      <c r="A1761" t="s">
        <v>2387</v>
      </c>
      <c r="B1761" s="6">
        <v>45448</v>
      </c>
      <c r="C1761" t="s">
        <v>588</v>
      </c>
      <c r="D1761" t="s">
        <v>338</v>
      </c>
      <c r="E1761" t="s">
        <v>24</v>
      </c>
      <c r="F1761">
        <v>4</v>
      </c>
      <c r="G1761">
        <v>839.74</v>
      </c>
      <c r="H1761">
        <v>0.13</v>
      </c>
      <c r="I1761" t="s">
        <v>45</v>
      </c>
      <c r="J1761">
        <v>2922.2952</v>
      </c>
    </row>
    <row r="1762" spans="1:10" x14ac:dyDescent="0.25">
      <c r="A1762" t="s">
        <v>2388</v>
      </c>
      <c r="B1762" s="6">
        <v>45402</v>
      </c>
      <c r="C1762" t="s">
        <v>940</v>
      </c>
      <c r="D1762" t="s">
        <v>496</v>
      </c>
      <c r="E1762" t="s">
        <v>22</v>
      </c>
      <c r="F1762">
        <v>3</v>
      </c>
      <c r="G1762">
        <v>252.63</v>
      </c>
      <c r="H1762">
        <v>0.28000000000000003</v>
      </c>
      <c r="I1762" t="s">
        <v>41</v>
      </c>
      <c r="J1762">
        <v>545.68079999999998</v>
      </c>
    </row>
    <row r="1763" spans="1:10" x14ac:dyDescent="0.25">
      <c r="A1763" t="s">
        <v>2389</v>
      </c>
      <c r="B1763" s="6">
        <v>45581</v>
      </c>
      <c r="C1763" t="s">
        <v>211</v>
      </c>
      <c r="D1763" t="s">
        <v>139</v>
      </c>
      <c r="E1763" t="s">
        <v>26</v>
      </c>
      <c r="F1763">
        <v>2</v>
      </c>
      <c r="G1763">
        <v>60.53</v>
      </c>
      <c r="H1763">
        <v>0.18</v>
      </c>
      <c r="I1763" t="s">
        <v>41</v>
      </c>
      <c r="J1763">
        <v>99.269200000000012</v>
      </c>
    </row>
    <row r="1764" spans="1:10" x14ac:dyDescent="0.25">
      <c r="A1764" t="s">
        <v>2390</v>
      </c>
      <c r="B1764" s="6">
        <v>45610</v>
      </c>
      <c r="C1764" t="s">
        <v>258</v>
      </c>
      <c r="D1764" t="s">
        <v>639</v>
      </c>
      <c r="E1764" t="s">
        <v>20</v>
      </c>
      <c r="F1764">
        <v>4</v>
      </c>
      <c r="G1764">
        <v>341.95</v>
      </c>
      <c r="H1764">
        <v>0.25</v>
      </c>
      <c r="I1764" t="s">
        <v>41</v>
      </c>
      <c r="J1764">
        <v>1025.8499999999999</v>
      </c>
    </row>
    <row r="1765" spans="1:10" x14ac:dyDescent="0.25">
      <c r="A1765" t="s">
        <v>2391</v>
      </c>
      <c r="B1765" s="6">
        <v>45438</v>
      </c>
      <c r="C1765" t="s">
        <v>1385</v>
      </c>
      <c r="D1765" t="s">
        <v>308</v>
      </c>
      <c r="E1765" t="s">
        <v>23</v>
      </c>
      <c r="F1765">
        <v>4</v>
      </c>
      <c r="G1765">
        <v>300.12</v>
      </c>
      <c r="H1765">
        <v>0.05</v>
      </c>
      <c r="I1765" t="s">
        <v>45</v>
      </c>
      <c r="J1765">
        <v>1140.4559999999999</v>
      </c>
    </row>
    <row r="1766" spans="1:10" x14ac:dyDescent="0.25">
      <c r="A1766" t="s">
        <v>2392</v>
      </c>
      <c r="B1766" s="6">
        <v>45705</v>
      </c>
      <c r="C1766" t="s">
        <v>243</v>
      </c>
      <c r="D1766" t="s">
        <v>411</v>
      </c>
      <c r="E1766" t="s">
        <v>24</v>
      </c>
      <c r="F1766">
        <v>2</v>
      </c>
      <c r="G1766">
        <v>289.14</v>
      </c>
      <c r="H1766">
        <v>0.12</v>
      </c>
      <c r="I1766" t="s">
        <v>52</v>
      </c>
      <c r="J1766">
        <v>508.88639999999998</v>
      </c>
    </row>
    <row r="1767" spans="1:10" x14ac:dyDescent="0.25">
      <c r="A1767" t="s">
        <v>2393</v>
      </c>
      <c r="B1767" s="6">
        <v>45695</v>
      </c>
      <c r="C1767" t="s">
        <v>1662</v>
      </c>
      <c r="D1767" t="s">
        <v>293</v>
      </c>
      <c r="E1767" t="s">
        <v>7</v>
      </c>
      <c r="F1767">
        <v>2</v>
      </c>
      <c r="G1767">
        <v>596.84</v>
      </c>
      <c r="H1767">
        <v>0.01</v>
      </c>
      <c r="I1767" t="s">
        <v>45</v>
      </c>
      <c r="J1767">
        <v>1181.7431999999999</v>
      </c>
    </row>
    <row r="1768" spans="1:10" x14ac:dyDescent="0.25">
      <c r="A1768" t="s">
        <v>2394</v>
      </c>
      <c r="B1768" s="6">
        <v>45571</v>
      </c>
      <c r="C1768" t="s">
        <v>1608</v>
      </c>
      <c r="D1768" t="s">
        <v>205</v>
      </c>
      <c r="E1768" t="s">
        <v>15</v>
      </c>
      <c r="F1768">
        <v>4</v>
      </c>
      <c r="G1768">
        <v>466.24</v>
      </c>
      <c r="H1768">
        <v>0.16</v>
      </c>
      <c r="I1768" t="s">
        <v>41</v>
      </c>
      <c r="J1768">
        <v>1566.5663999999999</v>
      </c>
    </row>
    <row r="1769" spans="1:10" x14ac:dyDescent="0.25">
      <c r="A1769" t="s">
        <v>2395</v>
      </c>
      <c r="B1769" s="6">
        <v>45544</v>
      </c>
      <c r="C1769" t="s">
        <v>2396</v>
      </c>
      <c r="D1769" t="s">
        <v>125</v>
      </c>
      <c r="E1769" t="s">
        <v>23</v>
      </c>
      <c r="F1769">
        <v>2</v>
      </c>
      <c r="G1769">
        <v>330.59</v>
      </c>
      <c r="H1769">
        <v>0.14000000000000001</v>
      </c>
      <c r="I1769" t="s">
        <v>41</v>
      </c>
      <c r="J1769">
        <v>568.61479999999995</v>
      </c>
    </row>
    <row r="1770" spans="1:10" x14ac:dyDescent="0.25">
      <c r="A1770" t="s">
        <v>2397</v>
      </c>
      <c r="B1770" s="6">
        <v>45654</v>
      </c>
      <c r="C1770" t="s">
        <v>54</v>
      </c>
      <c r="D1770" t="s">
        <v>308</v>
      </c>
      <c r="E1770" t="s">
        <v>13</v>
      </c>
      <c r="F1770">
        <v>2</v>
      </c>
      <c r="G1770">
        <v>616.42999999999995</v>
      </c>
      <c r="H1770">
        <v>0.02</v>
      </c>
      <c r="I1770" t="s">
        <v>52</v>
      </c>
      <c r="J1770">
        <v>1208.2028</v>
      </c>
    </row>
    <row r="1771" spans="1:10" x14ac:dyDescent="0.25">
      <c r="A1771" t="s">
        <v>2398</v>
      </c>
      <c r="B1771" s="6">
        <v>45589</v>
      </c>
      <c r="C1771" t="s">
        <v>253</v>
      </c>
      <c r="D1771" t="s">
        <v>464</v>
      </c>
      <c r="E1771" t="s">
        <v>13</v>
      </c>
      <c r="F1771">
        <v>3</v>
      </c>
      <c r="G1771">
        <v>195.89</v>
      </c>
      <c r="H1771">
        <v>0.16</v>
      </c>
      <c r="I1771" t="s">
        <v>45</v>
      </c>
      <c r="J1771">
        <v>493.64280000000002</v>
      </c>
    </row>
    <row r="1772" spans="1:10" x14ac:dyDescent="0.25">
      <c r="A1772" t="s">
        <v>2399</v>
      </c>
      <c r="B1772" s="6">
        <v>45487</v>
      </c>
      <c r="C1772" t="s">
        <v>351</v>
      </c>
      <c r="D1772" t="s">
        <v>481</v>
      </c>
      <c r="E1772" t="s">
        <v>17</v>
      </c>
      <c r="F1772">
        <v>4</v>
      </c>
      <c r="G1772">
        <v>614.76</v>
      </c>
      <c r="H1772">
        <v>0.16</v>
      </c>
      <c r="I1772" t="s">
        <v>41</v>
      </c>
      <c r="J1772">
        <v>2065.5936000000002</v>
      </c>
    </row>
    <row r="1773" spans="1:10" x14ac:dyDescent="0.25">
      <c r="A1773" t="s">
        <v>2400</v>
      </c>
      <c r="B1773" s="6">
        <v>45418</v>
      </c>
      <c r="C1773" t="s">
        <v>198</v>
      </c>
      <c r="D1773" t="s">
        <v>139</v>
      </c>
      <c r="E1773" t="s">
        <v>14</v>
      </c>
      <c r="F1773">
        <v>1</v>
      </c>
      <c r="G1773">
        <v>224.49</v>
      </c>
      <c r="H1773">
        <v>0.11</v>
      </c>
      <c r="I1773" t="s">
        <v>45</v>
      </c>
      <c r="J1773">
        <v>199.7961</v>
      </c>
    </row>
    <row r="1774" spans="1:10" x14ac:dyDescent="0.25">
      <c r="A1774" t="s">
        <v>2401</v>
      </c>
      <c r="B1774" s="6">
        <v>45338</v>
      </c>
      <c r="C1774" t="s">
        <v>1382</v>
      </c>
      <c r="D1774" t="s">
        <v>409</v>
      </c>
      <c r="E1774" t="s">
        <v>19</v>
      </c>
      <c r="F1774">
        <v>1</v>
      </c>
      <c r="G1774">
        <v>967.76</v>
      </c>
      <c r="H1774">
        <v>0.09</v>
      </c>
      <c r="I1774" t="s">
        <v>41</v>
      </c>
      <c r="J1774">
        <v>880.66160000000002</v>
      </c>
    </row>
    <row r="1775" spans="1:10" x14ac:dyDescent="0.25">
      <c r="A1775" t="s">
        <v>2402</v>
      </c>
      <c r="B1775" s="6">
        <v>45507</v>
      </c>
      <c r="C1775" t="s">
        <v>326</v>
      </c>
      <c r="D1775" t="s">
        <v>576</v>
      </c>
      <c r="E1775" t="s">
        <v>26</v>
      </c>
      <c r="F1775">
        <v>2</v>
      </c>
      <c r="G1775">
        <v>56.52</v>
      </c>
      <c r="H1775">
        <v>0.17</v>
      </c>
      <c r="I1775" t="s">
        <v>45</v>
      </c>
      <c r="J1775">
        <v>93.8232</v>
      </c>
    </row>
    <row r="1776" spans="1:10" x14ac:dyDescent="0.25">
      <c r="A1776" t="s">
        <v>2403</v>
      </c>
      <c r="B1776" s="6">
        <v>45275</v>
      </c>
      <c r="C1776" t="s">
        <v>632</v>
      </c>
      <c r="D1776" t="s">
        <v>113</v>
      </c>
      <c r="E1776" t="s">
        <v>8</v>
      </c>
      <c r="F1776">
        <v>4</v>
      </c>
      <c r="G1776">
        <v>921.84</v>
      </c>
      <c r="H1776">
        <v>0.04</v>
      </c>
      <c r="I1776" t="s">
        <v>41</v>
      </c>
      <c r="J1776">
        <v>3539.8656000000001</v>
      </c>
    </row>
    <row r="1777" spans="1:10" x14ac:dyDescent="0.25">
      <c r="A1777" t="s">
        <v>2404</v>
      </c>
      <c r="B1777" s="6">
        <v>45319</v>
      </c>
      <c r="C1777" t="s">
        <v>1051</v>
      </c>
      <c r="D1777" t="s">
        <v>273</v>
      </c>
      <c r="E1777" t="s">
        <v>23</v>
      </c>
      <c r="F1777">
        <v>3</v>
      </c>
      <c r="G1777">
        <v>738.47</v>
      </c>
      <c r="H1777">
        <v>0.28000000000000003</v>
      </c>
      <c r="I1777" t="s">
        <v>41</v>
      </c>
      <c r="J1777">
        <v>1595.0952</v>
      </c>
    </row>
    <row r="1778" spans="1:10" x14ac:dyDescent="0.25">
      <c r="A1778" t="s">
        <v>2405</v>
      </c>
      <c r="B1778" s="6">
        <v>45620</v>
      </c>
      <c r="C1778" t="s">
        <v>1051</v>
      </c>
      <c r="D1778" t="s">
        <v>116</v>
      </c>
      <c r="E1778" t="s">
        <v>7</v>
      </c>
      <c r="F1778">
        <v>4</v>
      </c>
      <c r="G1778">
        <v>477.83</v>
      </c>
      <c r="H1778">
        <v>0.05</v>
      </c>
      <c r="I1778" t="s">
        <v>52</v>
      </c>
      <c r="J1778">
        <v>1815.7539999999999</v>
      </c>
    </row>
    <row r="1779" spans="1:10" x14ac:dyDescent="0.25">
      <c r="A1779" t="s">
        <v>2406</v>
      </c>
      <c r="B1779" s="6">
        <v>45831</v>
      </c>
      <c r="C1779" t="s">
        <v>225</v>
      </c>
      <c r="D1779" t="s">
        <v>312</v>
      </c>
      <c r="E1779" t="s">
        <v>19</v>
      </c>
      <c r="F1779">
        <v>3</v>
      </c>
      <c r="G1779">
        <v>605.83000000000004</v>
      </c>
      <c r="H1779">
        <v>0.28000000000000003</v>
      </c>
      <c r="I1779" t="s">
        <v>52</v>
      </c>
      <c r="J1779">
        <v>1308.5927999999999</v>
      </c>
    </row>
    <row r="1780" spans="1:10" x14ac:dyDescent="0.25">
      <c r="A1780" t="s">
        <v>2407</v>
      </c>
      <c r="B1780" s="6">
        <v>45373</v>
      </c>
      <c r="C1780" t="s">
        <v>326</v>
      </c>
      <c r="D1780" t="s">
        <v>104</v>
      </c>
      <c r="E1780" t="s">
        <v>10</v>
      </c>
      <c r="F1780">
        <v>2</v>
      </c>
      <c r="G1780">
        <v>521.44000000000005</v>
      </c>
      <c r="H1780">
        <v>0.25</v>
      </c>
      <c r="I1780" t="s">
        <v>52</v>
      </c>
      <c r="J1780">
        <v>782.16000000000008</v>
      </c>
    </row>
    <row r="1781" spans="1:10" x14ac:dyDescent="0.25">
      <c r="A1781" t="s">
        <v>2408</v>
      </c>
      <c r="B1781" s="6">
        <v>45863</v>
      </c>
      <c r="C1781" t="s">
        <v>432</v>
      </c>
      <c r="D1781" t="s">
        <v>147</v>
      </c>
      <c r="E1781" t="s">
        <v>14</v>
      </c>
      <c r="F1781">
        <v>4</v>
      </c>
      <c r="G1781">
        <v>499.02</v>
      </c>
      <c r="H1781">
        <v>0.06</v>
      </c>
      <c r="I1781" t="s">
        <v>41</v>
      </c>
      <c r="J1781">
        <v>1876.3152</v>
      </c>
    </row>
    <row r="1782" spans="1:10" x14ac:dyDescent="0.25">
      <c r="A1782" t="s">
        <v>2409</v>
      </c>
      <c r="B1782" s="6">
        <v>45758</v>
      </c>
      <c r="C1782" t="s">
        <v>519</v>
      </c>
      <c r="D1782" t="s">
        <v>471</v>
      </c>
      <c r="E1782" t="s">
        <v>25</v>
      </c>
      <c r="F1782">
        <v>4</v>
      </c>
      <c r="G1782">
        <v>299.45999999999998</v>
      </c>
      <c r="H1782">
        <v>0.18</v>
      </c>
      <c r="I1782" t="s">
        <v>52</v>
      </c>
      <c r="J1782">
        <v>982.22879999999998</v>
      </c>
    </row>
    <row r="1783" spans="1:10" x14ac:dyDescent="0.25">
      <c r="A1783" t="s">
        <v>2410</v>
      </c>
      <c r="B1783" s="6">
        <v>45285</v>
      </c>
      <c r="C1783" t="s">
        <v>1400</v>
      </c>
      <c r="D1783" t="s">
        <v>76</v>
      </c>
      <c r="E1783" t="s">
        <v>7</v>
      </c>
      <c r="F1783">
        <v>1</v>
      </c>
      <c r="G1783">
        <v>609.29</v>
      </c>
      <c r="H1783">
        <v>0.15</v>
      </c>
      <c r="I1783" t="s">
        <v>41</v>
      </c>
      <c r="J1783">
        <v>517.89649999999995</v>
      </c>
    </row>
    <row r="1784" spans="1:10" x14ac:dyDescent="0.25">
      <c r="A1784" t="s">
        <v>2411</v>
      </c>
      <c r="B1784" s="6">
        <v>45656</v>
      </c>
      <c r="C1784" t="s">
        <v>615</v>
      </c>
      <c r="D1784" t="s">
        <v>692</v>
      </c>
      <c r="E1784" t="s">
        <v>15</v>
      </c>
      <c r="F1784">
        <v>1</v>
      </c>
      <c r="G1784">
        <v>213.74</v>
      </c>
      <c r="H1784">
        <v>7.0000000000000007E-2</v>
      </c>
      <c r="I1784" t="s">
        <v>52</v>
      </c>
      <c r="J1784">
        <v>198.7782</v>
      </c>
    </row>
    <row r="1785" spans="1:10" x14ac:dyDescent="0.25">
      <c r="A1785" t="s">
        <v>2412</v>
      </c>
      <c r="B1785" s="6">
        <v>45718</v>
      </c>
      <c r="C1785" t="s">
        <v>519</v>
      </c>
      <c r="D1785" t="s">
        <v>409</v>
      </c>
      <c r="E1785" t="s">
        <v>23</v>
      </c>
      <c r="F1785">
        <v>4</v>
      </c>
      <c r="G1785">
        <v>613.16999999999996</v>
      </c>
      <c r="H1785">
        <v>0.26</v>
      </c>
      <c r="I1785" t="s">
        <v>41</v>
      </c>
      <c r="J1785">
        <v>1814.9831999999999</v>
      </c>
    </row>
    <row r="1786" spans="1:10" x14ac:dyDescent="0.25">
      <c r="A1786" t="s">
        <v>2413</v>
      </c>
      <c r="B1786" s="6">
        <v>45293</v>
      </c>
      <c r="C1786" t="s">
        <v>1199</v>
      </c>
      <c r="D1786" t="s">
        <v>55</v>
      </c>
      <c r="E1786" t="s">
        <v>18</v>
      </c>
      <c r="F1786">
        <v>2</v>
      </c>
      <c r="G1786">
        <v>687.36</v>
      </c>
      <c r="H1786">
        <v>7.0000000000000007E-2</v>
      </c>
      <c r="I1786" t="s">
        <v>52</v>
      </c>
      <c r="J1786">
        <v>1278.4896000000001</v>
      </c>
    </row>
    <row r="1787" spans="1:10" x14ac:dyDescent="0.25">
      <c r="A1787" t="s">
        <v>2414</v>
      </c>
      <c r="B1787" s="6">
        <v>45915</v>
      </c>
      <c r="C1787" t="s">
        <v>629</v>
      </c>
      <c r="D1787" t="s">
        <v>113</v>
      </c>
      <c r="E1787" t="s">
        <v>20</v>
      </c>
      <c r="F1787">
        <v>3</v>
      </c>
      <c r="G1787">
        <v>115.39</v>
      </c>
      <c r="H1787">
        <v>0.02</v>
      </c>
      <c r="I1787" t="s">
        <v>45</v>
      </c>
      <c r="J1787">
        <v>339.2466</v>
      </c>
    </row>
    <row r="1788" spans="1:10" x14ac:dyDescent="0.25">
      <c r="A1788" t="s">
        <v>2415</v>
      </c>
      <c r="B1788" s="6">
        <v>45359</v>
      </c>
      <c r="C1788" t="s">
        <v>1731</v>
      </c>
      <c r="D1788" t="s">
        <v>73</v>
      </c>
      <c r="E1788" t="s">
        <v>19</v>
      </c>
      <c r="F1788">
        <v>2</v>
      </c>
      <c r="G1788">
        <v>722.06</v>
      </c>
      <c r="H1788">
        <v>7.0000000000000007E-2</v>
      </c>
      <c r="I1788" t="s">
        <v>41</v>
      </c>
      <c r="J1788">
        <v>1343.0316</v>
      </c>
    </row>
    <row r="1789" spans="1:10" x14ac:dyDescent="0.25">
      <c r="A1789" t="s">
        <v>2416</v>
      </c>
      <c r="B1789" s="6">
        <v>45652</v>
      </c>
      <c r="C1789" t="s">
        <v>1108</v>
      </c>
      <c r="D1789" t="s">
        <v>481</v>
      </c>
      <c r="E1789" t="s">
        <v>22</v>
      </c>
      <c r="F1789">
        <v>1</v>
      </c>
      <c r="G1789">
        <v>384.57</v>
      </c>
      <c r="H1789">
        <v>0.06</v>
      </c>
      <c r="I1789" t="s">
        <v>45</v>
      </c>
      <c r="J1789">
        <v>361.49579999999997</v>
      </c>
    </row>
    <row r="1790" spans="1:10" x14ac:dyDescent="0.25">
      <c r="A1790" t="s">
        <v>2417</v>
      </c>
      <c r="B1790" s="6">
        <v>45735</v>
      </c>
      <c r="C1790" t="s">
        <v>754</v>
      </c>
      <c r="D1790" t="s">
        <v>341</v>
      </c>
      <c r="E1790" t="s">
        <v>20</v>
      </c>
      <c r="F1790">
        <v>2</v>
      </c>
      <c r="G1790">
        <v>194.09</v>
      </c>
      <c r="H1790">
        <v>0.18</v>
      </c>
      <c r="I1790" t="s">
        <v>45</v>
      </c>
      <c r="J1790">
        <v>318.30759999999998</v>
      </c>
    </row>
    <row r="1791" spans="1:10" x14ac:dyDescent="0.25">
      <c r="A1791" t="s">
        <v>2418</v>
      </c>
      <c r="B1791" s="6">
        <v>45579</v>
      </c>
      <c r="C1791" t="s">
        <v>1281</v>
      </c>
      <c r="D1791" t="s">
        <v>79</v>
      </c>
      <c r="E1791" t="s">
        <v>10</v>
      </c>
      <c r="F1791">
        <v>2</v>
      </c>
      <c r="G1791">
        <v>403.91</v>
      </c>
      <c r="H1791">
        <v>7.0000000000000007E-2</v>
      </c>
      <c r="I1791" t="s">
        <v>41</v>
      </c>
      <c r="J1791">
        <v>751.27260000000001</v>
      </c>
    </row>
    <row r="1792" spans="1:10" x14ac:dyDescent="0.25">
      <c r="A1792" t="s">
        <v>2419</v>
      </c>
      <c r="B1792" s="6">
        <v>45721</v>
      </c>
      <c r="C1792" t="s">
        <v>420</v>
      </c>
      <c r="D1792" t="s">
        <v>254</v>
      </c>
      <c r="E1792" t="s">
        <v>21</v>
      </c>
      <c r="F1792">
        <v>1</v>
      </c>
      <c r="G1792">
        <v>878.69</v>
      </c>
      <c r="H1792">
        <v>0.3</v>
      </c>
      <c r="I1792" t="s">
        <v>45</v>
      </c>
      <c r="J1792">
        <v>615.08299999999997</v>
      </c>
    </row>
    <row r="1793" spans="1:10" x14ac:dyDescent="0.25">
      <c r="A1793" t="s">
        <v>2420</v>
      </c>
      <c r="B1793" s="6">
        <v>45446</v>
      </c>
      <c r="C1793" t="s">
        <v>115</v>
      </c>
      <c r="D1793" t="s">
        <v>70</v>
      </c>
      <c r="E1793" t="s">
        <v>22</v>
      </c>
      <c r="F1793">
        <v>1</v>
      </c>
      <c r="G1793">
        <v>161.16999999999999</v>
      </c>
      <c r="H1793">
        <v>0.05</v>
      </c>
      <c r="I1793" t="s">
        <v>41</v>
      </c>
      <c r="J1793">
        <v>153.11150000000001</v>
      </c>
    </row>
    <row r="1794" spans="1:10" x14ac:dyDescent="0.25">
      <c r="A1794" t="s">
        <v>2421</v>
      </c>
      <c r="B1794" s="6">
        <v>45387</v>
      </c>
      <c r="C1794" t="s">
        <v>310</v>
      </c>
      <c r="D1794" t="s">
        <v>418</v>
      </c>
      <c r="E1794" t="s">
        <v>21</v>
      </c>
      <c r="F1794">
        <v>2</v>
      </c>
      <c r="G1794">
        <v>720.15</v>
      </c>
      <c r="H1794">
        <v>0.22</v>
      </c>
      <c r="I1794" t="s">
        <v>52</v>
      </c>
      <c r="J1794">
        <v>1123.434</v>
      </c>
    </row>
    <row r="1795" spans="1:10" x14ac:dyDescent="0.25">
      <c r="A1795" t="s">
        <v>2422</v>
      </c>
      <c r="B1795" s="6">
        <v>45222</v>
      </c>
      <c r="C1795" t="s">
        <v>797</v>
      </c>
      <c r="D1795" t="s">
        <v>155</v>
      </c>
      <c r="E1795" t="s">
        <v>15</v>
      </c>
      <c r="F1795">
        <v>1</v>
      </c>
      <c r="G1795">
        <v>361.8</v>
      </c>
      <c r="H1795">
        <v>0.02</v>
      </c>
      <c r="I1795" t="s">
        <v>52</v>
      </c>
      <c r="J1795">
        <v>354.56400000000002</v>
      </c>
    </row>
    <row r="1796" spans="1:10" x14ac:dyDescent="0.25">
      <c r="A1796" t="s">
        <v>2423</v>
      </c>
      <c r="B1796" s="6">
        <v>45402</v>
      </c>
      <c r="C1796" t="s">
        <v>1363</v>
      </c>
      <c r="D1796" t="s">
        <v>946</v>
      </c>
      <c r="E1796" t="s">
        <v>13</v>
      </c>
      <c r="F1796">
        <v>1</v>
      </c>
      <c r="G1796">
        <v>779.84</v>
      </c>
      <c r="H1796">
        <v>0.28999999999999998</v>
      </c>
      <c r="I1796" t="s">
        <v>45</v>
      </c>
      <c r="J1796">
        <v>553.68640000000005</v>
      </c>
    </row>
    <row r="1797" spans="1:10" x14ac:dyDescent="0.25">
      <c r="A1797" t="s">
        <v>2424</v>
      </c>
      <c r="B1797" s="6">
        <v>45455</v>
      </c>
      <c r="C1797" t="s">
        <v>1565</v>
      </c>
      <c r="D1797" t="s">
        <v>1078</v>
      </c>
      <c r="E1797" t="s">
        <v>11</v>
      </c>
      <c r="F1797">
        <v>2</v>
      </c>
      <c r="G1797">
        <v>649.89</v>
      </c>
      <c r="H1797">
        <v>0.17</v>
      </c>
      <c r="I1797" t="s">
        <v>52</v>
      </c>
      <c r="J1797">
        <v>1078.8173999999999</v>
      </c>
    </row>
    <row r="1798" spans="1:10" x14ac:dyDescent="0.25">
      <c r="A1798" t="s">
        <v>2425</v>
      </c>
      <c r="B1798" s="6">
        <v>45877</v>
      </c>
      <c r="C1798" t="s">
        <v>1012</v>
      </c>
      <c r="D1798" t="s">
        <v>131</v>
      </c>
      <c r="E1798" t="s">
        <v>13</v>
      </c>
      <c r="F1798">
        <v>1</v>
      </c>
      <c r="G1798">
        <v>952.73</v>
      </c>
      <c r="H1798">
        <v>0.17</v>
      </c>
      <c r="I1798" t="s">
        <v>41</v>
      </c>
      <c r="J1798">
        <v>790.76589999999999</v>
      </c>
    </row>
    <row r="1799" spans="1:10" x14ac:dyDescent="0.25">
      <c r="A1799" t="s">
        <v>2426</v>
      </c>
      <c r="B1799" s="6">
        <v>45875</v>
      </c>
      <c r="C1799" t="s">
        <v>163</v>
      </c>
      <c r="D1799" t="s">
        <v>67</v>
      </c>
      <c r="E1799" t="s">
        <v>23</v>
      </c>
      <c r="F1799">
        <v>4</v>
      </c>
      <c r="G1799">
        <v>820.78</v>
      </c>
      <c r="H1799">
        <v>0.25</v>
      </c>
      <c r="I1799" t="s">
        <v>41</v>
      </c>
      <c r="J1799">
        <v>2462.34</v>
      </c>
    </row>
    <row r="1800" spans="1:10" x14ac:dyDescent="0.25">
      <c r="A1800" t="s">
        <v>2427</v>
      </c>
      <c r="B1800" s="6">
        <v>45592</v>
      </c>
      <c r="C1800" t="s">
        <v>1273</v>
      </c>
      <c r="D1800" t="s">
        <v>227</v>
      </c>
      <c r="E1800" t="s">
        <v>10</v>
      </c>
      <c r="F1800">
        <v>4</v>
      </c>
      <c r="G1800">
        <v>247.55</v>
      </c>
      <c r="H1800">
        <v>0.05</v>
      </c>
      <c r="I1800" t="s">
        <v>41</v>
      </c>
      <c r="J1800">
        <v>940.69</v>
      </c>
    </row>
    <row r="1801" spans="1:10" x14ac:dyDescent="0.25">
      <c r="A1801" t="s">
        <v>2428</v>
      </c>
      <c r="B1801" s="6">
        <v>45369</v>
      </c>
      <c r="C1801" t="s">
        <v>1993</v>
      </c>
      <c r="D1801" t="s">
        <v>67</v>
      </c>
      <c r="E1801" t="s">
        <v>15</v>
      </c>
      <c r="F1801">
        <v>3</v>
      </c>
      <c r="G1801">
        <v>561.44000000000005</v>
      </c>
      <c r="H1801">
        <v>0.2</v>
      </c>
      <c r="I1801" t="s">
        <v>52</v>
      </c>
      <c r="J1801">
        <v>1347.4559999999999</v>
      </c>
    </row>
    <row r="1802" spans="1:10" x14ac:dyDescent="0.25">
      <c r="A1802" t="s">
        <v>2429</v>
      </c>
      <c r="B1802" s="6">
        <v>45249</v>
      </c>
      <c r="C1802" t="s">
        <v>1197</v>
      </c>
      <c r="D1802" t="s">
        <v>101</v>
      </c>
      <c r="E1802" t="s">
        <v>15</v>
      </c>
      <c r="F1802">
        <v>4</v>
      </c>
      <c r="G1802">
        <v>214.37</v>
      </c>
      <c r="H1802">
        <v>0.11</v>
      </c>
      <c r="I1802" t="s">
        <v>52</v>
      </c>
      <c r="J1802">
        <v>763.15719999999999</v>
      </c>
    </row>
    <row r="1803" spans="1:10" x14ac:dyDescent="0.25">
      <c r="A1803" t="s">
        <v>2430</v>
      </c>
      <c r="B1803" s="6">
        <v>45741</v>
      </c>
      <c r="C1803" t="s">
        <v>649</v>
      </c>
      <c r="D1803" t="s">
        <v>254</v>
      </c>
      <c r="E1803" t="s">
        <v>23</v>
      </c>
      <c r="F1803">
        <v>3</v>
      </c>
      <c r="G1803">
        <v>123.74</v>
      </c>
      <c r="H1803">
        <v>0.23</v>
      </c>
      <c r="I1803" t="s">
        <v>45</v>
      </c>
      <c r="J1803">
        <v>285.83940000000001</v>
      </c>
    </row>
    <row r="1804" spans="1:10" x14ac:dyDescent="0.25">
      <c r="A1804" t="s">
        <v>2431</v>
      </c>
      <c r="B1804" s="6">
        <v>45427</v>
      </c>
      <c r="C1804" t="s">
        <v>588</v>
      </c>
      <c r="D1804" t="s">
        <v>113</v>
      </c>
      <c r="E1804" t="s">
        <v>18</v>
      </c>
      <c r="F1804">
        <v>4</v>
      </c>
      <c r="G1804">
        <v>645.71</v>
      </c>
      <c r="H1804">
        <v>0.1</v>
      </c>
      <c r="I1804" t="s">
        <v>45</v>
      </c>
      <c r="J1804">
        <v>2324.556</v>
      </c>
    </row>
    <row r="1805" spans="1:10" x14ac:dyDescent="0.25">
      <c r="A1805" t="s">
        <v>2432</v>
      </c>
      <c r="B1805" s="6">
        <v>45736</v>
      </c>
      <c r="C1805" t="s">
        <v>459</v>
      </c>
      <c r="D1805" t="s">
        <v>178</v>
      </c>
      <c r="E1805" t="s">
        <v>19</v>
      </c>
      <c r="F1805">
        <v>3</v>
      </c>
      <c r="G1805">
        <v>587.12</v>
      </c>
      <c r="H1805">
        <v>0.3</v>
      </c>
      <c r="I1805" t="s">
        <v>41</v>
      </c>
      <c r="J1805">
        <v>1232.952</v>
      </c>
    </row>
    <row r="1806" spans="1:10" x14ac:dyDescent="0.25">
      <c r="A1806" t="s">
        <v>2433</v>
      </c>
      <c r="B1806" s="6">
        <v>45941</v>
      </c>
      <c r="C1806" t="s">
        <v>748</v>
      </c>
      <c r="D1806" t="s">
        <v>293</v>
      </c>
      <c r="E1806" t="s">
        <v>25</v>
      </c>
      <c r="F1806">
        <v>1</v>
      </c>
      <c r="G1806">
        <v>401.18</v>
      </c>
      <c r="H1806">
        <v>0.15</v>
      </c>
      <c r="I1806" t="s">
        <v>52</v>
      </c>
      <c r="J1806">
        <v>341.00299999999999</v>
      </c>
    </row>
    <row r="1807" spans="1:10" x14ac:dyDescent="0.25">
      <c r="A1807" t="s">
        <v>2434</v>
      </c>
      <c r="B1807" s="6">
        <v>45486</v>
      </c>
      <c r="C1807" t="s">
        <v>909</v>
      </c>
      <c r="D1807" t="s">
        <v>547</v>
      </c>
      <c r="E1807" t="s">
        <v>25</v>
      </c>
      <c r="F1807">
        <v>3</v>
      </c>
      <c r="G1807">
        <v>658.33</v>
      </c>
      <c r="H1807">
        <v>0.12</v>
      </c>
      <c r="I1807" t="s">
        <v>52</v>
      </c>
      <c r="J1807">
        <v>1737.9911999999999</v>
      </c>
    </row>
    <row r="1808" spans="1:10" x14ac:dyDescent="0.25">
      <c r="A1808" t="s">
        <v>2435</v>
      </c>
      <c r="B1808" s="6">
        <v>45474</v>
      </c>
      <c r="C1808" t="s">
        <v>362</v>
      </c>
      <c r="D1808" t="s">
        <v>48</v>
      </c>
      <c r="E1808" t="s">
        <v>18</v>
      </c>
      <c r="F1808">
        <v>4</v>
      </c>
      <c r="G1808">
        <v>450.3</v>
      </c>
      <c r="H1808">
        <v>0.02</v>
      </c>
      <c r="I1808" t="s">
        <v>41</v>
      </c>
      <c r="J1808">
        <v>1765.1759999999999</v>
      </c>
    </row>
    <row r="1809" spans="1:10" x14ac:dyDescent="0.25">
      <c r="A1809" t="s">
        <v>2436</v>
      </c>
      <c r="B1809" s="6">
        <v>45757</v>
      </c>
      <c r="C1809" t="s">
        <v>844</v>
      </c>
      <c r="D1809" t="s">
        <v>152</v>
      </c>
      <c r="E1809" t="s">
        <v>17</v>
      </c>
      <c r="F1809">
        <v>4</v>
      </c>
      <c r="G1809">
        <v>33.630000000000003</v>
      </c>
      <c r="H1809">
        <v>0.05</v>
      </c>
      <c r="I1809" t="s">
        <v>41</v>
      </c>
      <c r="J1809">
        <v>127.794</v>
      </c>
    </row>
    <row r="1810" spans="1:10" x14ac:dyDescent="0.25">
      <c r="A1810" t="s">
        <v>2437</v>
      </c>
      <c r="B1810" s="6">
        <v>45475</v>
      </c>
      <c r="C1810" t="s">
        <v>234</v>
      </c>
      <c r="D1810" t="s">
        <v>142</v>
      </c>
      <c r="E1810" t="s">
        <v>7</v>
      </c>
      <c r="F1810">
        <v>3</v>
      </c>
      <c r="G1810">
        <v>168.89</v>
      </c>
      <c r="H1810">
        <v>0.03</v>
      </c>
      <c r="I1810" t="s">
        <v>52</v>
      </c>
      <c r="J1810">
        <v>491.46989999999988</v>
      </c>
    </row>
    <row r="1811" spans="1:10" x14ac:dyDescent="0.25">
      <c r="A1811" t="s">
        <v>2438</v>
      </c>
      <c r="B1811" s="6">
        <v>45546</v>
      </c>
      <c r="C1811" t="s">
        <v>189</v>
      </c>
      <c r="D1811" t="s">
        <v>98</v>
      </c>
      <c r="E1811" t="s">
        <v>18</v>
      </c>
      <c r="F1811">
        <v>1</v>
      </c>
      <c r="G1811">
        <v>141.85</v>
      </c>
      <c r="H1811">
        <v>0.06</v>
      </c>
      <c r="I1811" t="s">
        <v>45</v>
      </c>
      <c r="J1811">
        <v>133.339</v>
      </c>
    </row>
    <row r="1812" spans="1:10" x14ac:dyDescent="0.25">
      <c r="A1812" t="s">
        <v>2439</v>
      </c>
      <c r="B1812" s="6">
        <v>45520</v>
      </c>
      <c r="C1812" t="s">
        <v>1354</v>
      </c>
      <c r="D1812" t="s">
        <v>343</v>
      </c>
      <c r="E1812" t="s">
        <v>14</v>
      </c>
      <c r="F1812">
        <v>1</v>
      </c>
      <c r="G1812">
        <v>617.4</v>
      </c>
      <c r="H1812">
        <v>0.21</v>
      </c>
      <c r="I1812" t="s">
        <v>41</v>
      </c>
      <c r="J1812">
        <v>487.74599999999998</v>
      </c>
    </row>
    <row r="1813" spans="1:10" x14ac:dyDescent="0.25">
      <c r="A1813" t="s">
        <v>2440</v>
      </c>
      <c r="B1813" s="6">
        <v>45534</v>
      </c>
      <c r="C1813" t="s">
        <v>1075</v>
      </c>
      <c r="D1813" t="s">
        <v>131</v>
      </c>
      <c r="E1813" t="s">
        <v>8</v>
      </c>
      <c r="F1813">
        <v>3</v>
      </c>
      <c r="G1813">
        <v>841.47</v>
      </c>
      <c r="H1813">
        <v>0.15</v>
      </c>
      <c r="I1813" t="s">
        <v>52</v>
      </c>
      <c r="J1813">
        <v>2145.7485000000001</v>
      </c>
    </row>
    <row r="1814" spans="1:10" x14ac:dyDescent="0.25">
      <c r="A1814" t="s">
        <v>2441</v>
      </c>
      <c r="B1814" s="6">
        <v>45334</v>
      </c>
      <c r="C1814" t="s">
        <v>1124</v>
      </c>
      <c r="D1814" t="s">
        <v>178</v>
      </c>
      <c r="E1814" t="s">
        <v>20</v>
      </c>
      <c r="F1814">
        <v>2</v>
      </c>
      <c r="G1814">
        <v>960.41</v>
      </c>
      <c r="H1814">
        <v>0.18</v>
      </c>
      <c r="I1814" t="s">
        <v>41</v>
      </c>
      <c r="J1814">
        <v>1575.0724</v>
      </c>
    </row>
    <row r="1815" spans="1:10" x14ac:dyDescent="0.25">
      <c r="A1815" t="s">
        <v>2442</v>
      </c>
      <c r="B1815" s="6">
        <v>45289</v>
      </c>
      <c r="C1815" t="s">
        <v>675</v>
      </c>
      <c r="D1815" t="s">
        <v>134</v>
      </c>
      <c r="E1815" t="s">
        <v>25</v>
      </c>
      <c r="F1815">
        <v>3</v>
      </c>
      <c r="G1815">
        <v>717.22</v>
      </c>
      <c r="H1815">
        <v>0.24</v>
      </c>
      <c r="I1815" t="s">
        <v>45</v>
      </c>
      <c r="J1815">
        <v>1635.2616</v>
      </c>
    </row>
    <row r="1816" spans="1:10" x14ac:dyDescent="0.25">
      <c r="A1816" t="s">
        <v>2443</v>
      </c>
      <c r="B1816" s="6">
        <v>45832</v>
      </c>
      <c r="C1816" t="s">
        <v>243</v>
      </c>
      <c r="D1816" t="s">
        <v>110</v>
      </c>
      <c r="E1816" t="s">
        <v>7</v>
      </c>
      <c r="F1816">
        <v>1</v>
      </c>
      <c r="G1816">
        <v>281.83</v>
      </c>
      <c r="H1816">
        <v>0.16</v>
      </c>
      <c r="I1816" t="s">
        <v>52</v>
      </c>
      <c r="J1816">
        <v>236.7372</v>
      </c>
    </row>
    <row r="1817" spans="1:10" x14ac:dyDescent="0.25">
      <c r="A1817" t="s">
        <v>2444</v>
      </c>
      <c r="B1817" s="6">
        <v>45400</v>
      </c>
      <c r="C1817" t="s">
        <v>1012</v>
      </c>
      <c r="D1817" t="s">
        <v>55</v>
      </c>
      <c r="E1817" t="s">
        <v>21</v>
      </c>
      <c r="F1817">
        <v>1</v>
      </c>
      <c r="G1817">
        <v>509.08</v>
      </c>
      <c r="H1817">
        <v>0.04</v>
      </c>
      <c r="I1817" t="s">
        <v>45</v>
      </c>
      <c r="J1817">
        <v>488.71679999999998</v>
      </c>
    </row>
    <row r="1818" spans="1:10" x14ac:dyDescent="0.25">
      <c r="A1818" t="s">
        <v>2445</v>
      </c>
      <c r="B1818" s="6">
        <v>45930</v>
      </c>
      <c r="C1818" t="s">
        <v>1800</v>
      </c>
      <c r="D1818" t="s">
        <v>1078</v>
      </c>
      <c r="E1818" t="s">
        <v>9</v>
      </c>
      <c r="F1818">
        <v>4</v>
      </c>
      <c r="G1818">
        <v>827.09</v>
      </c>
      <c r="H1818">
        <v>0.3</v>
      </c>
      <c r="I1818" t="s">
        <v>41</v>
      </c>
      <c r="J1818">
        <v>2315.8519999999999</v>
      </c>
    </row>
    <row r="1819" spans="1:10" x14ac:dyDescent="0.25">
      <c r="A1819" t="s">
        <v>2446</v>
      </c>
      <c r="B1819" s="6">
        <v>45935</v>
      </c>
      <c r="C1819" t="s">
        <v>754</v>
      </c>
      <c r="D1819" t="s">
        <v>161</v>
      </c>
      <c r="E1819" t="s">
        <v>11</v>
      </c>
      <c r="F1819">
        <v>2</v>
      </c>
      <c r="G1819">
        <v>823.36</v>
      </c>
      <c r="H1819">
        <v>0.23</v>
      </c>
      <c r="I1819" t="s">
        <v>41</v>
      </c>
      <c r="J1819">
        <v>1267.9744000000001</v>
      </c>
    </row>
    <row r="1820" spans="1:10" x14ac:dyDescent="0.25">
      <c r="A1820" t="s">
        <v>2447</v>
      </c>
      <c r="B1820" s="6">
        <v>45814</v>
      </c>
      <c r="C1820" t="s">
        <v>2448</v>
      </c>
      <c r="D1820" t="s">
        <v>155</v>
      </c>
      <c r="E1820" t="s">
        <v>12</v>
      </c>
      <c r="F1820">
        <v>4</v>
      </c>
      <c r="G1820">
        <v>282.18</v>
      </c>
      <c r="H1820">
        <v>0.13</v>
      </c>
      <c r="I1820" t="s">
        <v>52</v>
      </c>
      <c r="J1820">
        <v>981.9864</v>
      </c>
    </row>
    <row r="1821" spans="1:10" x14ac:dyDescent="0.25">
      <c r="A1821" t="s">
        <v>2449</v>
      </c>
      <c r="B1821" s="6">
        <v>45323</v>
      </c>
      <c r="C1821" t="s">
        <v>1281</v>
      </c>
      <c r="D1821" t="s">
        <v>178</v>
      </c>
      <c r="E1821" t="s">
        <v>8</v>
      </c>
      <c r="F1821">
        <v>1</v>
      </c>
      <c r="G1821">
        <v>486.39</v>
      </c>
      <c r="H1821">
        <v>0.09</v>
      </c>
      <c r="I1821" t="s">
        <v>52</v>
      </c>
      <c r="J1821">
        <v>442.61489999999998</v>
      </c>
    </row>
    <row r="1822" spans="1:10" x14ac:dyDescent="0.25">
      <c r="A1822" t="s">
        <v>2450</v>
      </c>
      <c r="B1822" s="6">
        <v>45312</v>
      </c>
      <c r="C1822" t="s">
        <v>584</v>
      </c>
      <c r="D1822" t="s">
        <v>750</v>
      </c>
      <c r="E1822" t="s">
        <v>10</v>
      </c>
      <c r="F1822">
        <v>2</v>
      </c>
      <c r="G1822">
        <v>603.62</v>
      </c>
      <c r="H1822">
        <v>0.18</v>
      </c>
      <c r="I1822" t="s">
        <v>52</v>
      </c>
      <c r="J1822">
        <v>989.93680000000006</v>
      </c>
    </row>
    <row r="1823" spans="1:10" x14ac:dyDescent="0.25">
      <c r="A1823" t="s">
        <v>2451</v>
      </c>
      <c r="B1823" s="6">
        <v>45554</v>
      </c>
      <c r="C1823" t="s">
        <v>1075</v>
      </c>
      <c r="D1823" t="s">
        <v>613</v>
      </c>
      <c r="E1823" t="s">
        <v>15</v>
      </c>
      <c r="F1823">
        <v>3</v>
      </c>
      <c r="G1823">
        <v>204.17</v>
      </c>
      <c r="H1823">
        <v>0.1</v>
      </c>
      <c r="I1823" t="s">
        <v>45</v>
      </c>
      <c r="J1823">
        <v>551.25900000000001</v>
      </c>
    </row>
    <row r="1824" spans="1:10" x14ac:dyDescent="0.25">
      <c r="A1824" t="s">
        <v>2452</v>
      </c>
      <c r="B1824" s="6">
        <v>45310</v>
      </c>
      <c r="C1824" t="s">
        <v>2448</v>
      </c>
      <c r="D1824" t="s">
        <v>341</v>
      </c>
      <c r="E1824" t="s">
        <v>22</v>
      </c>
      <c r="F1824">
        <v>1</v>
      </c>
      <c r="G1824">
        <v>43.58</v>
      </c>
      <c r="H1824">
        <v>0.01</v>
      </c>
      <c r="I1824" t="s">
        <v>52</v>
      </c>
      <c r="J1824">
        <v>43.144199999999998</v>
      </c>
    </row>
    <row r="1825" spans="1:10" x14ac:dyDescent="0.25">
      <c r="A1825" t="s">
        <v>2453</v>
      </c>
      <c r="B1825" s="6">
        <v>45594</v>
      </c>
      <c r="C1825" t="s">
        <v>696</v>
      </c>
      <c r="D1825" t="s">
        <v>196</v>
      </c>
      <c r="E1825" t="s">
        <v>9</v>
      </c>
      <c r="F1825">
        <v>3</v>
      </c>
      <c r="G1825">
        <v>469.33</v>
      </c>
      <c r="H1825">
        <v>0.14000000000000001</v>
      </c>
      <c r="I1825" t="s">
        <v>45</v>
      </c>
      <c r="J1825">
        <v>1210.8714</v>
      </c>
    </row>
    <row r="1826" spans="1:10" x14ac:dyDescent="0.25">
      <c r="A1826" t="s">
        <v>2454</v>
      </c>
      <c r="B1826" s="6">
        <v>45840</v>
      </c>
      <c r="C1826" t="s">
        <v>599</v>
      </c>
      <c r="D1826" t="s">
        <v>341</v>
      </c>
      <c r="E1826" t="s">
        <v>15</v>
      </c>
      <c r="F1826">
        <v>4</v>
      </c>
      <c r="G1826">
        <v>836.23</v>
      </c>
      <c r="H1826">
        <v>0.12</v>
      </c>
      <c r="I1826" t="s">
        <v>41</v>
      </c>
      <c r="J1826">
        <v>2943.5295999999998</v>
      </c>
    </row>
    <row r="1827" spans="1:10" x14ac:dyDescent="0.25">
      <c r="A1827" t="s">
        <v>2455</v>
      </c>
      <c r="B1827" s="6">
        <v>45549</v>
      </c>
      <c r="C1827" t="s">
        <v>371</v>
      </c>
      <c r="D1827" t="s">
        <v>113</v>
      </c>
      <c r="E1827" t="s">
        <v>26</v>
      </c>
      <c r="F1827">
        <v>2</v>
      </c>
      <c r="G1827">
        <v>661.53</v>
      </c>
      <c r="H1827">
        <v>0.2</v>
      </c>
      <c r="I1827" t="s">
        <v>45</v>
      </c>
      <c r="J1827">
        <v>1058.4480000000001</v>
      </c>
    </row>
    <row r="1828" spans="1:10" x14ac:dyDescent="0.25">
      <c r="A1828" t="s">
        <v>2456</v>
      </c>
      <c r="B1828" s="6">
        <v>45903</v>
      </c>
      <c r="C1828" t="s">
        <v>609</v>
      </c>
      <c r="D1828" t="s">
        <v>61</v>
      </c>
      <c r="E1828" t="s">
        <v>23</v>
      </c>
      <c r="F1828">
        <v>3</v>
      </c>
      <c r="G1828">
        <v>753.47</v>
      </c>
      <c r="H1828">
        <v>0.25</v>
      </c>
      <c r="I1828" t="s">
        <v>45</v>
      </c>
      <c r="J1828">
        <v>1695.3074999999999</v>
      </c>
    </row>
    <row r="1829" spans="1:10" x14ac:dyDescent="0.25">
      <c r="A1829" t="s">
        <v>2457</v>
      </c>
      <c r="B1829" s="6">
        <v>45673</v>
      </c>
      <c r="C1829" t="s">
        <v>940</v>
      </c>
      <c r="D1829" t="s">
        <v>607</v>
      </c>
      <c r="E1829" t="s">
        <v>7</v>
      </c>
      <c r="F1829">
        <v>3</v>
      </c>
      <c r="G1829">
        <v>713.95</v>
      </c>
      <c r="H1829">
        <v>0</v>
      </c>
      <c r="I1829" t="s">
        <v>41</v>
      </c>
      <c r="J1829">
        <v>2141.85</v>
      </c>
    </row>
    <row r="1830" spans="1:10" x14ac:dyDescent="0.25">
      <c r="A1830" t="s">
        <v>2458</v>
      </c>
      <c r="B1830" s="6">
        <v>45395</v>
      </c>
      <c r="C1830" t="s">
        <v>528</v>
      </c>
      <c r="D1830" t="s">
        <v>401</v>
      </c>
      <c r="E1830" t="s">
        <v>12</v>
      </c>
      <c r="F1830">
        <v>3</v>
      </c>
      <c r="G1830">
        <v>596</v>
      </c>
      <c r="H1830">
        <v>0.28000000000000003</v>
      </c>
      <c r="I1830" t="s">
        <v>52</v>
      </c>
      <c r="J1830">
        <v>1287.3599999999999</v>
      </c>
    </row>
    <row r="1831" spans="1:10" x14ac:dyDescent="0.25">
      <c r="A1831" t="s">
        <v>2459</v>
      </c>
      <c r="B1831" s="6">
        <v>45379</v>
      </c>
      <c r="C1831" t="s">
        <v>475</v>
      </c>
      <c r="D1831" t="s">
        <v>636</v>
      </c>
      <c r="E1831" t="s">
        <v>16</v>
      </c>
      <c r="F1831">
        <v>2</v>
      </c>
      <c r="G1831">
        <v>169.46</v>
      </c>
      <c r="H1831">
        <v>0.03</v>
      </c>
      <c r="I1831" t="s">
        <v>45</v>
      </c>
      <c r="J1831">
        <v>328.75240000000002</v>
      </c>
    </row>
    <row r="1832" spans="1:10" x14ac:dyDescent="0.25">
      <c r="A1832" t="s">
        <v>2460</v>
      </c>
      <c r="B1832" s="6">
        <v>45860</v>
      </c>
      <c r="C1832" t="s">
        <v>905</v>
      </c>
      <c r="D1832" t="s">
        <v>90</v>
      </c>
      <c r="E1832" t="s">
        <v>21</v>
      </c>
      <c r="F1832">
        <v>4</v>
      </c>
      <c r="G1832">
        <v>611.91999999999996</v>
      </c>
      <c r="H1832">
        <v>0.2</v>
      </c>
      <c r="I1832" t="s">
        <v>45</v>
      </c>
      <c r="J1832">
        <v>1958.144</v>
      </c>
    </row>
    <row r="1833" spans="1:10" x14ac:dyDescent="0.25">
      <c r="A1833" t="s">
        <v>2461</v>
      </c>
      <c r="B1833" s="6">
        <v>45704</v>
      </c>
      <c r="C1833" t="s">
        <v>1877</v>
      </c>
      <c r="D1833" t="s">
        <v>44</v>
      </c>
      <c r="E1833" t="s">
        <v>22</v>
      </c>
      <c r="F1833">
        <v>2</v>
      </c>
      <c r="G1833">
        <v>25.3</v>
      </c>
      <c r="H1833">
        <v>0.21</v>
      </c>
      <c r="I1833" t="s">
        <v>41</v>
      </c>
      <c r="J1833">
        <v>39.973999999999997</v>
      </c>
    </row>
    <row r="1834" spans="1:10" x14ac:dyDescent="0.25">
      <c r="A1834" t="s">
        <v>2462</v>
      </c>
      <c r="B1834" s="6">
        <v>45327</v>
      </c>
      <c r="C1834" t="s">
        <v>606</v>
      </c>
      <c r="D1834" t="s">
        <v>418</v>
      </c>
      <c r="E1834" t="s">
        <v>17</v>
      </c>
      <c r="F1834">
        <v>4</v>
      </c>
      <c r="G1834">
        <v>166.93</v>
      </c>
      <c r="H1834">
        <v>0.02</v>
      </c>
      <c r="I1834" t="s">
        <v>45</v>
      </c>
      <c r="J1834">
        <v>654.36559999999997</v>
      </c>
    </row>
    <row r="1835" spans="1:10" x14ac:dyDescent="0.25">
      <c r="A1835" t="s">
        <v>2463</v>
      </c>
      <c r="B1835" s="6">
        <v>45721</v>
      </c>
      <c r="C1835" t="s">
        <v>1545</v>
      </c>
      <c r="D1835" t="s">
        <v>98</v>
      </c>
      <c r="E1835" t="s">
        <v>18</v>
      </c>
      <c r="F1835">
        <v>4</v>
      </c>
      <c r="G1835">
        <v>861.55</v>
      </c>
      <c r="H1835">
        <v>0.12</v>
      </c>
      <c r="I1835" t="s">
        <v>41</v>
      </c>
      <c r="J1835">
        <v>3032.6559999999999</v>
      </c>
    </row>
    <row r="1836" spans="1:10" x14ac:dyDescent="0.25">
      <c r="A1836" t="s">
        <v>2464</v>
      </c>
      <c r="B1836" s="6">
        <v>45842</v>
      </c>
      <c r="C1836" t="s">
        <v>760</v>
      </c>
      <c r="D1836" t="s">
        <v>104</v>
      </c>
      <c r="E1836" t="s">
        <v>12</v>
      </c>
      <c r="F1836">
        <v>3</v>
      </c>
      <c r="G1836">
        <v>56.17</v>
      </c>
      <c r="H1836">
        <v>0.01</v>
      </c>
      <c r="I1836" t="s">
        <v>52</v>
      </c>
      <c r="J1836">
        <v>166.82490000000001</v>
      </c>
    </row>
    <row r="1837" spans="1:10" x14ac:dyDescent="0.25">
      <c r="A1837" t="s">
        <v>2465</v>
      </c>
      <c r="B1837" s="6">
        <v>45862</v>
      </c>
      <c r="C1837" t="s">
        <v>521</v>
      </c>
      <c r="D1837" t="s">
        <v>58</v>
      </c>
      <c r="E1837" t="s">
        <v>26</v>
      </c>
      <c r="F1837">
        <v>1</v>
      </c>
      <c r="G1837">
        <v>582.29</v>
      </c>
      <c r="H1837">
        <v>0.2</v>
      </c>
      <c r="I1837" t="s">
        <v>41</v>
      </c>
      <c r="J1837">
        <v>465.83199999999999</v>
      </c>
    </row>
    <row r="1838" spans="1:10" x14ac:dyDescent="0.25">
      <c r="A1838" t="s">
        <v>2466</v>
      </c>
      <c r="B1838" s="6">
        <v>45681</v>
      </c>
      <c r="C1838" t="s">
        <v>984</v>
      </c>
      <c r="D1838" t="s">
        <v>241</v>
      </c>
      <c r="E1838" t="s">
        <v>7</v>
      </c>
      <c r="F1838">
        <v>3</v>
      </c>
      <c r="G1838">
        <v>63.96</v>
      </c>
      <c r="H1838">
        <v>0.02</v>
      </c>
      <c r="I1838" t="s">
        <v>41</v>
      </c>
      <c r="J1838">
        <v>188.04239999999999</v>
      </c>
    </row>
    <row r="1839" spans="1:10" x14ac:dyDescent="0.25">
      <c r="A1839" t="s">
        <v>2467</v>
      </c>
      <c r="B1839" s="6">
        <v>45392</v>
      </c>
      <c r="C1839" t="s">
        <v>72</v>
      </c>
      <c r="D1839" t="s">
        <v>636</v>
      </c>
      <c r="E1839" t="s">
        <v>19</v>
      </c>
      <c r="F1839">
        <v>1</v>
      </c>
      <c r="G1839">
        <v>829.83</v>
      </c>
      <c r="H1839">
        <v>0.26</v>
      </c>
      <c r="I1839" t="s">
        <v>52</v>
      </c>
      <c r="J1839">
        <v>614.07420000000002</v>
      </c>
    </row>
    <row r="1840" spans="1:10" x14ac:dyDescent="0.25">
      <c r="A1840" t="s">
        <v>2468</v>
      </c>
      <c r="B1840" s="6">
        <v>45586</v>
      </c>
      <c r="C1840" t="s">
        <v>766</v>
      </c>
      <c r="D1840" t="s">
        <v>82</v>
      </c>
      <c r="E1840" t="s">
        <v>23</v>
      </c>
      <c r="F1840">
        <v>2</v>
      </c>
      <c r="G1840">
        <v>858.15</v>
      </c>
      <c r="H1840">
        <v>0.03</v>
      </c>
      <c r="I1840" t="s">
        <v>41</v>
      </c>
      <c r="J1840">
        <v>1664.8109999999999</v>
      </c>
    </row>
    <row r="1841" spans="1:10" x14ac:dyDescent="0.25">
      <c r="A1841" t="s">
        <v>2469</v>
      </c>
      <c r="B1841" s="6">
        <v>45340</v>
      </c>
      <c r="C1841" t="s">
        <v>1726</v>
      </c>
      <c r="D1841" t="s">
        <v>418</v>
      </c>
      <c r="E1841" t="s">
        <v>20</v>
      </c>
      <c r="F1841">
        <v>3</v>
      </c>
      <c r="G1841">
        <v>717.32</v>
      </c>
      <c r="H1841">
        <v>0.23</v>
      </c>
      <c r="I1841" t="s">
        <v>52</v>
      </c>
      <c r="J1841">
        <v>1657.0092</v>
      </c>
    </row>
    <row r="1842" spans="1:10" x14ac:dyDescent="0.25">
      <c r="A1842" t="s">
        <v>2470</v>
      </c>
      <c r="B1842" s="6">
        <v>45853</v>
      </c>
      <c r="C1842" t="s">
        <v>463</v>
      </c>
      <c r="D1842" t="s">
        <v>241</v>
      </c>
      <c r="E1842" t="s">
        <v>19</v>
      </c>
      <c r="F1842">
        <v>1</v>
      </c>
      <c r="G1842">
        <v>163.19999999999999</v>
      </c>
      <c r="H1842">
        <v>0.22</v>
      </c>
      <c r="I1842" t="s">
        <v>45</v>
      </c>
      <c r="J1842">
        <v>127.29600000000001</v>
      </c>
    </row>
    <row r="1843" spans="1:10" x14ac:dyDescent="0.25">
      <c r="A1843" t="s">
        <v>2471</v>
      </c>
      <c r="B1843" s="6">
        <v>45489</v>
      </c>
      <c r="C1843" t="s">
        <v>209</v>
      </c>
      <c r="D1843" t="s">
        <v>468</v>
      </c>
      <c r="E1843" t="s">
        <v>19</v>
      </c>
      <c r="F1843">
        <v>2</v>
      </c>
      <c r="G1843">
        <v>966.71</v>
      </c>
      <c r="H1843">
        <v>0.11</v>
      </c>
      <c r="I1843" t="s">
        <v>41</v>
      </c>
      <c r="J1843">
        <v>1720.7438</v>
      </c>
    </row>
    <row r="1844" spans="1:10" x14ac:dyDescent="0.25">
      <c r="A1844" t="s">
        <v>2472</v>
      </c>
      <c r="B1844" s="6">
        <v>45761</v>
      </c>
      <c r="C1844" t="s">
        <v>84</v>
      </c>
      <c r="D1844" t="s">
        <v>343</v>
      </c>
      <c r="E1844" t="s">
        <v>20</v>
      </c>
      <c r="F1844">
        <v>2</v>
      </c>
      <c r="G1844">
        <v>873.94</v>
      </c>
      <c r="H1844">
        <v>0.14000000000000001</v>
      </c>
      <c r="I1844" t="s">
        <v>52</v>
      </c>
      <c r="J1844">
        <v>1503.1768</v>
      </c>
    </row>
    <row r="1845" spans="1:10" x14ac:dyDescent="0.25">
      <c r="A1845" t="s">
        <v>2473</v>
      </c>
      <c r="B1845" s="6">
        <v>45379</v>
      </c>
      <c r="C1845" t="s">
        <v>1047</v>
      </c>
      <c r="D1845" t="s">
        <v>597</v>
      </c>
      <c r="E1845" t="s">
        <v>10</v>
      </c>
      <c r="F1845">
        <v>1</v>
      </c>
      <c r="G1845">
        <v>140.24</v>
      </c>
      <c r="H1845">
        <v>0.27</v>
      </c>
      <c r="I1845" t="s">
        <v>41</v>
      </c>
      <c r="J1845">
        <v>102.37520000000001</v>
      </c>
    </row>
    <row r="1846" spans="1:10" x14ac:dyDescent="0.25">
      <c r="A1846" t="s">
        <v>2474</v>
      </c>
      <c r="B1846" s="6">
        <v>45716</v>
      </c>
      <c r="C1846" t="s">
        <v>362</v>
      </c>
      <c r="D1846" t="s">
        <v>104</v>
      </c>
      <c r="E1846" t="s">
        <v>12</v>
      </c>
      <c r="F1846">
        <v>2</v>
      </c>
      <c r="G1846">
        <v>549.91999999999996</v>
      </c>
      <c r="H1846">
        <v>0.28000000000000003</v>
      </c>
      <c r="I1846" t="s">
        <v>41</v>
      </c>
      <c r="J1846">
        <v>791.88479999999993</v>
      </c>
    </row>
    <row r="1847" spans="1:10" x14ac:dyDescent="0.25">
      <c r="A1847" t="s">
        <v>2475</v>
      </c>
      <c r="B1847" s="6">
        <v>45364</v>
      </c>
      <c r="C1847" t="s">
        <v>2476</v>
      </c>
      <c r="D1847" t="s">
        <v>254</v>
      </c>
      <c r="E1847" t="s">
        <v>12</v>
      </c>
      <c r="F1847">
        <v>4</v>
      </c>
      <c r="G1847">
        <v>715.88</v>
      </c>
      <c r="H1847">
        <v>0.19</v>
      </c>
      <c r="I1847" t="s">
        <v>45</v>
      </c>
      <c r="J1847">
        <v>2319.4512</v>
      </c>
    </row>
    <row r="1848" spans="1:10" x14ac:dyDescent="0.25">
      <c r="A1848" t="s">
        <v>2477</v>
      </c>
      <c r="B1848" s="6">
        <v>45752</v>
      </c>
      <c r="C1848" t="s">
        <v>508</v>
      </c>
      <c r="D1848" t="s">
        <v>692</v>
      </c>
      <c r="E1848" t="s">
        <v>15</v>
      </c>
      <c r="F1848">
        <v>3</v>
      </c>
      <c r="G1848">
        <v>591.9</v>
      </c>
      <c r="H1848">
        <v>0.27</v>
      </c>
      <c r="I1848" t="s">
        <v>41</v>
      </c>
      <c r="J1848">
        <v>1296.261</v>
      </c>
    </row>
    <row r="1849" spans="1:10" x14ac:dyDescent="0.25">
      <c r="A1849" t="s">
        <v>2478</v>
      </c>
      <c r="B1849" s="6">
        <v>45883</v>
      </c>
      <c r="C1849" t="s">
        <v>1691</v>
      </c>
      <c r="D1849" t="s">
        <v>308</v>
      </c>
      <c r="E1849" t="s">
        <v>17</v>
      </c>
      <c r="F1849">
        <v>2</v>
      </c>
      <c r="G1849">
        <v>523.14</v>
      </c>
      <c r="H1849">
        <v>0.13</v>
      </c>
      <c r="I1849" t="s">
        <v>45</v>
      </c>
      <c r="J1849">
        <v>910.2636</v>
      </c>
    </row>
    <row r="1850" spans="1:10" x14ac:dyDescent="0.25">
      <c r="A1850" t="s">
        <v>2479</v>
      </c>
      <c r="B1850" s="6">
        <v>45477</v>
      </c>
      <c r="C1850" t="s">
        <v>2081</v>
      </c>
      <c r="D1850" t="s">
        <v>107</v>
      </c>
      <c r="E1850" t="s">
        <v>21</v>
      </c>
      <c r="F1850">
        <v>2</v>
      </c>
      <c r="G1850">
        <v>478.62</v>
      </c>
      <c r="H1850">
        <v>0.17</v>
      </c>
      <c r="I1850" t="s">
        <v>52</v>
      </c>
      <c r="J1850">
        <v>794.50919999999996</v>
      </c>
    </row>
    <row r="1851" spans="1:10" x14ac:dyDescent="0.25">
      <c r="A1851" t="s">
        <v>2480</v>
      </c>
      <c r="B1851" s="6">
        <v>45556</v>
      </c>
      <c r="C1851" t="s">
        <v>1971</v>
      </c>
      <c r="D1851" t="s">
        <v>389</v>
      </c>
      <c r="E1851" t="s">
        <v>8</v>
      </c>
      <c r="F1851">
        <v>4</v>
      </c>
      <c r="G1851">
        <v>740.5</v>
      </c>
      <c r="H1851">
        <v>0.17</v>
      </c>
      <c r="I1851" t="s">
        <v>45</v>
      </c>
      <c r="J1851">
        <v>2458.46</v>
      </c>
    </row>
    <row r="1852" spans="1:10" x14ac:dyDescent="0.25">
      <c r="A1852" t="s">
        <v>2481</v>
      </c>
      <c r="B1852" s="6">
        <v>45465</v>
      </c>
      <c r="C1852" t="s">
        <v>1893</v>
      </c>
      <c r="D1852" t="s">
        <v>256</v>
      </c>
      <c r="E1852" t="s">
        <v>9</v>
      </c>
      <c r="F1852">
        <v>1</v>
      </c>
      <c r="G1852">
        <v>780.24</v>
      </c>
      <c r="H1852">
        <v>0.04</v>
      </c>
      <c r="I1852" t="s">
        <v>52</v>
      </c>
      <c r="J1852">
        <v>749.03039999999999</v>
      </c>
    </row>
    <row r="1853" spans="1:10" x14ac:dyDescent="0.25">
      <c r="A1853" t="s">
        <v>2482</v>
      </c>
      <c r="B1853" s="6">
        <v>45552</v>
      </c>
      <c r="C1853" t="s">
        <v>540</v>
      </c>
      <c r="D1853" t="s">
        <v>64</v>
      </c>
      <c r="E1853" t="s">
        <v>23</v>
      </c>
      <c r="F1853">
        <v>4</v>
      </c>
      <c r="G1853">
        <v>579.24</v>
      </c>
      <c r="H1853">
        <v>0.04</v>
      </c>
      <c r="I1853" t="s">
        <v>52</v>
      </c>
      <c r="J1853">
        <v>2224.2815999999998</v>
      </c>
    </row>
    <row r="1854" spans="1:10" x14ac:dyDescent="0.25">
      <c r="A1854" t="s">
        <v>2483</v>
      </c>
      <c r="B1854" s="6">
        <v>45635</v>
      </c>
      <c r="C1854" t="s">
        <v>508</v>
      </c>
      <c r="D1854" t="s">
        <v>263</v>
      </c>
      <c r="E1854" t="s">
        <v>9</v>
      </c>
      <c r="F1854">
        <v>3</v>
      </c>
      <c r="G1854">
        <v>268.95</v>
      </c>
      <c r="H1854">
        <v>0.04</v>
      </c>
      <c r="I1854" t="s">
        <v>45</v>
      </c>
      <c r="J1854">
        <v>774.57599999999991</v>
      </c>
    </row>
    <row r="1855" spans="1:10" x14ac:dyDescent="0.25">
      <c r="A1855" t="s">
        <v>2484</v>
      </c>
      <c r="B1855" s="6">
        <v>45740</v>
      </c>
      <c r="C1855" t="s">
        <v>1509</v>
      </c>
      <c r="D1855" t="s">
        <v>116</v>
      </c>
      <c r="E1855" t="s">
        <v>11</v>
      </c>
      <c r="F1855">
        <v>1</v>
      </c>
      <c r="G1855">
        <v>47.47</v>
      </c>
      <c r="H1855">
        <v>0.28000000000000003</v>
      </c>
      <c r="I1855" t="s">
        <v>41</v>
      </c>
      <c r="J1855">
        <v>34.178400000000003</v>
      </c>
    </row>
    <row r="1856" spans="1:10" x14ac:dyDescent="0.25">
      <c r="A1856" t="s">
        <v>2485</v>
      </c>
      <c r="B1856" s="6">
        <v>45796</v>
      </c>
      <c r="C1856" t="s">
        <v>321</v>
      </c>
      <c r="D1856" t="s">
        <v>70</v>
      </c>
      <c r="E1856" t="s">
        <v>24</v>
      </c>
      <c r="F1856">
        <v>3</v>
      </c>
      <c r="G1856">
        <v>858.81</v>
      </c>
      <c r="H1856">
        <v>7.0000000000000007E-2</v>
      </c>
      <c r="I1856" t="s">
        <v>41</v>
      </c>
      <c r="J1856">
        <v>2396.0799000000002</v>
      </c>
    </row>
    <row r="1857" spans="1:10" x14ac:dyDescent="0.25">
      <c r="A1857" t="s">
        <v>2486</v>
      </c>
      <c r="B1857" s="6">
        <v>45710</v>
      </c>
      <c r="C1857" t="s">
        <v>1624</v>
      </c>
      <c r="D1857" t="s">
        <v>205</v>
      </c>
      <c r="E1857" t="s">
        <v>17</v>
      </c>
      <c r="F1857">
        <v>3</v>
      </c>
      <c r="G1857">
        <v>569.98</v>
      </c>
      <c r="H1857">
        <v>0.05</v>
      </c>
      <c r="I1857" t="s">
        <v>41</v>
      </c>
      <c r="J1857">
        <v>1624.443</v>
      </c>
    </row>
    <row r="1858" spans="1:10" x14ac:dyDescent="0.25">
      <c r="A1858" t="s">
        <v>2487</v>
      </c>
      <c r="B1858" s="6">
        <v>45596</v>
      </c>
      <c r="C1858" t="s">
        <v>262</v>
      </c>
      <c r="D1858" t="s">
        <v>44</v>
      </c>
      <c r="E1858" t="s">
        <v>19</v>
      </c>
      <c r="F1858">
        <v>3</v>
      </c>
      <c r="G1858">
        <v>306.52</v>
      </c>
      <c r="H1858">
        <v>0.01</v>
      </c>
      <c r="I1858" t="s">
        <v>52</v>
      </c>
      <c r="J1858">
        <v>910.36439999999993</v>
      </c>
    </row>
    <row r="1859" spans="1:10" x14ac:dyDescent="0.25">
      <c r="A1859" t="s">
        <v>2488</v>
      </c>
      <c r="B1859" s="6">
        <v>45354</v>
      </c>
      <c r="C1859" t="s">
        <v>1984</v>
      </c>
      <c r="D1859" t="s">
        <v>61</v>
      </c>
      <c r="E1859" t="s">
        <v>20</v>
      </c>
      <c r="F1859">
        <v>3</v>
      </c>
      <c r="G1859">
        <v>184.67</v>
      </c>
      <c r="H1859">
        <v>0.03</v>
      </c>
      <c r="I1859" t="s">
        <v>52</v>
      </c>
      <c r="J1859">
        <v>537.38969999999995</v>
      </c>
    </row>
    <row r="1860" spans="1:10" x14ac:dyDescent="0.25">
      <c r="A1860" t="s">
        <v>2489</v>
      </c>
      <c r="B1860" s="6">
        <v>45428</v>
      </c>
      <c r="C1860" t="s">
        <v>1228</v>
      </c>
      <c r="D1860" t="s">
        <v>155</v>
      </c>
      <c r="E1860" t="s">
        <v>12</v>
      </c>
      <c r="F1860">
        <v>4</v>
      </c>
      <c r="G1860">
        <v>189.56</v>
      </c>
      <c r="H1860">
        <v>0</v>
      </c>
      <c r="I1860" t="s">
        <v>52</v>
      </c>
      <c r="J1860">
        <v>758.24</v>
      </c>
    </row>
    <row r="1861" spans="1:10" x14ac:dyDescent="0.25">
      <c r="A1861" t="s">
        <v>2490</v>
      </c>
      <c r="B1861" s="6">
        <v>45511</v>
      </c>
      <c r="C1861" t="s">
        <v>788</v>
      </c>
      <c r="D1861" t="s">
        <v>134</v>
      </c>
      <c r="E1861" t="s">
        <v>12</v>
      </c>
      <c r="F1861">
        <v>1</v>
      </c>
      <c r="G1861">
        <v>805.24</v>
      </c>
      <c r="H1861">
        <v>0.04</v>
      </c>
      <c r="I1861" t="s">
        <v>45</v>
      </c>
      <c r="J1861">
        <v>773.03039999999999</v>
      </c>
    </row>
    <row r="1862" spans="1:10" x14ac:dyDescent="0.25">
      <c r="A1862" t="s">
        <v>2491</v>
      </c>
      <c r="B1862" s="6">
        <v>45549</v>
      </c>
      <c r="C1862" t="s">
        <v>1039</v>
      </c>
      <c r="D1862" t="s">
        <v>289</v>
      </c>
      <c r="E1862" t="s">
        <v>24</v>
      </c>
      <c r="F1862">
        <v>3</v>
      </c>
      <c r="G1862">
        <v>683.74</v>
      </c>
      <c r="H1862">
        <v>0.24</v>
      </c>
      <c r="I1862" t="s">
        <v>41</v>
      </c>
      <c r="J1862">
        <v>1558.9272000000001</v>
      </c>
    </row>
    <row r="1863" spans="1:10" x14ac:dyDescent="0.25">
      <c r="A1863" t="s">
        <v>2492</v>
      </c>
      <c r="B1863" s="6">
        <v>45573</v>
      </c>
      <c r="C1863" t="s">
        <v>754</v>
      </c>
      <c r="D1863" t="s">
        <v>61</v>
      </c>
      <c r="E1863" t="s">
        <v>25</v>
      </c>
      <c r="F1863">
        <v>3</v>
      </c>
      <c r="G1863">
        <v>439.21</v>
      </c>
      <c r="H1863">
        <v>0.28000000000000003</v>
      </c>
      <c r="I1863" t="s">
        <v>52</v>
      </c>
      <c r="J1863">
        <v>948.69359999999983</v>
      </c>
    </row>
    <row r="1864" spans="1:10" x14ac:dyDescent="0.25">
      <c r="A1864" t="s">
        <v>2493</v>
      </c>
      <c r="B1864" s="6">
        <v>45904</v>
      </c>
      <c r="C1864" t="s">
        <v>314</v>
      </c>
      <c r="D1864" t="s">
        <v>380</v>
      </c>
      <c r="E1864" t="s">
        <v>13</v>
      </c>
      <c r="F1864">
        <v>1</v>
      </c>
      <c r="G1864">
        <v>126.92</v>
      </c>
      <c r="H1864">
        <v>0.24</v>
      </c>
      <c r="I1864" t="s">
        <v>52</v>
      </c>
      <c r="J1864">
        <v>96.459199999999996</v>
      </c>
    </row>
    <row r="1865" spans="1:10" x14ac:dyDescent="0.25">
      <c r="A1865" t="s">
        <v>2494</v>
      </c>
      <c r="B1865" s="6">
        <v>45489</v>
      </c>
      <c r="C1865" t="s">
        <v>1565</v>
      </c>
      <c r="D1865" t="s">
        <v>418</v>
      </c>
      <c r="E1865" t="s">
        <v>11</v>
      </c>
      <c r="F1865">
        <v>4</v>
      </c>
      <c r="G1865">
        <v>834.7</v>
      </c>
      <c r="H1865">
        <v>0.14000000000000001</v>
      </c>
      <c r="I1865" t="s">
        <v>41</v>
      </c>
      <c r="J1865">
        <v>2871.3679999999999</v>
      </c>
    </row>
    <row r="1866" spans="1:10" x14ac:dyDescent="0.25">
      <c r="A1866" t="s">
        <v>2495</v>
      </c>
      <c r="B1866" s="6">
        <v>45909</v>
      </c>
      <c r="C1866" t="s">
        <v>1254</v>
      </c>
      <c r="D1866" t="s">
        <v>312</v>
      </c>
      <c r="E1866" t="s">
        <v>18</v>
      </c>
      <c r="F1866">
        <v>2</v>
      </c>
      <c r="G1866">
        <v>271.88</v>
      </c>
      <c r="H1866">
        <v>0.11</v>
      </c>
      <c r="I1866" t="s">
        <v>52</v>
      </c>
      <c r="J1866">
        <v>483.94639999999998</v>
      </c>
    </row>
    <row r="1867" spans="1:10" x14ac:dyDescent="0.25">
      <c r="A1867" t="s">
        <v>2496</v>
      </c>
      <c r="B1867" s="6">
        <v>45720</v>
      </c>
      <c r="C1867" t="s">
        <v>1745</v>
      </c>
      <c r="D1867" t="s">
        <v>401</v>
      </c>
      <c r="E1867" t="s">
        <v>8</v>
      </c>
      <c r="F1867">
        <v>4</v>
      </c>
      <c r="G1867">
        <v>972.14</v>
      </c>
      <c r="H1867">
        <v>0.25</v>
      </c>
      <c r="I1867" t="s">
        <v>41</v>
      </c>
      <c r="J1867">
        <v>2916.42</v>
      </c>
    </row>
    <row r="1868" spans="1:10" x14ac:dyDescent="0.25">
      <c r="A1868" t="s">
        <v>2497</v>
      </c>
      <c r="B1868" s="6">
        <v>45831</v>
      </c>
      <c r="C1868" t="s">
        <v>392</v>
      </c>
      <c r="D1868" t="s">
        <v>104</v>
      </c>
      <c r="E1868" t="s">
        <v>11</v>
      </c>
      <c r="F1868">
        <v>3</v>
      </c>
      <c r="G1868">
        <v>523.66</v>
      </c>
      <c r="H1868">
        <v>0.27</v>
      </c>
      <c r="I1868" t="s">
        <v>45</v>
      </c>
      <c r="J1868">
        <v>1146.8154</v>
      </c>
    </row>
    <row r="1869" spans="1:10" x14ac:dyDescent="0.25">
      <c r="A1869" t="s">
        <v>2498</v>
      </c>
      <c r="B1869" s="6">
        <v>45602</v>
      </c>
      <c r="C1869" t="s">
        <v>124</v>
      </c>
      <c r="D1869" t="s">
        <v>607</v>
      </c>
      <c r="E1869" t="s">
        <v>9</v>
      </c>
      <c r="F1869">
        <v>4</v>
      </c>
      <c r="G1869">
        <v>838.99</v>
      </c>
      <c r="H1869">
        <v>0.16</v>
      </c>
      <c r="I1869" t="s">
        <v>41</v>
      </c>
      <c r="J1869">
        <v>2819.0064000000002</v>
      </c>
    </row>
    <row r="1870" spans="1:10" x14ac:dyDescent="0.25">
      <c r="A1870" t="s">
        <v>2499</v>
      </c>
      <c r="B1870" s="6">
        <v>45722</v>
      </c>
      <c r="C1870" t="s">
        <v>487</v>
      </c>
      <c r="D1870" t="s">
        <v>401</v>
      </c>
      <c r="E1870" t="s">
        <v>24</v>
      </c>
      <c r="F1870">
        <v>4</v>
      </c>
      <c r="G1870">
        <v>838.7</v>
      </c>
      <c r="H1870">
        <v>0.21</v>
      </c>
      <c r="I1870" t="s">
        <v>52</v>
      </c>
      <c r="J1870">
        <v>2650.2919999999999</v>
      </c>
    </row>
    <row r="1871" spans="1:10" x14ac:dyDescent="0.25">
      <c r="A1871" t="s">
        <v>2500</v>
      </c>
      <c r="B1871" s="6">
        <v>45794</v>
      </c>
      <c r="C1871" t="s">
        <v>177</v>
      </c>
      <c r="D1871" t="s">
        <v>44</v>
      </c>
      <c r="E1871" t="s">
        <v>15</v>
      </c>
      <c r="F1871">
        <v>3</v>
      </c>
      <c r="G1871">
        <v>943.24</v>
      </c>
      <c r="H1871">
        <v>0.21</v>
      </c>
      <c r="I1871" t="s">
        <v>41</v>
      </c>
      <c r="J1871">
        <v>2235.4787999999999</v>
      </c>
    </row>
    <row r="1872" spans="1:10" x14ac:dyDescent="0.25">
      <c r="A1872" t="s">
        <v>2501</v>
      </c>
      <c r="B1872" s="6">
        <v>45659</v>
      </c>
      <c r="C1872" t="s">
        <v>1971</v>
      </c>
      <c r="D1872" t="s">
        <v>597</v>
      </c>
      <c r="E1872" t="s">
        <v>24</v>
      </c>
      <c r="F1872">
        <v>2</v>
      </c>
      <c r="G1872">
        <v>310.33</v>
      </c>
      <c r="H1872">
        <v>0.26</v>
      </c>
      <c r="I1872" t="s">
        <v>41</v>
      </c>
      <c r="J1872">
        <v>459.28840000000002</v>
      </c>
    </row>
    <row r="1873" spans="1:10" x14ac:dyDescent="0.25">
      <c r="A1873" t="s">
        <v>2502</v>
      </c>
      <c r="B1873" s="6">
        <v>45501</v>
      </c>
      <c r="C1873" t="s">
        <v>50</v>
      </c>
      <c r="D1873" t="s">
        <v>230</v>
      </c>
      <c r="E1873" t="s">
        <v>7</v>
      </c>
      <c r="F1873">
        <v>3</v>
      </c>
      <c r="G1873">
        <v>201.05</v>
      </c>
      <c r="H1873">
        <v>0.23</v>
      </c>
      <c r="I1873" t="s">
        <v>45</v>
      </c>
      <c r="J1873">
        <v>464.42550000000011</v>
      </c>
    </row>
    <row r="1874" spans="1:10" x14ac:dyDescent="0.25">
      <c r="A1874" t="s">
        <v>2503</v>
      </c>
      <c r="B1874" s="6">
        <v>45408</v>
      </c>
      <c r="C1874" t="s">
        <v>2396</v>
      </c>
      <c r="D1874" t="s">
        <v>547</v>
      </c>
      <c r="E1874" t="s">
        <v>24</v>
      </c>
      <c r="F1874">
        <v>1</v>
      </c>
      <c r="G1874">
        <v>803.37</v>
      </c>
      <c r="H1874">
        <v>0.3</v>
      </c>
      <c r="I1874" t="s">
        <v>45</v>
      </c>
      <c r="J1874">
        <v>562.35899999999992</v>
      </c>
    </row>
    <row r="1875" spans="1:10" x14ac:dyDescent="0.25">
      <c r="A1875" t="s">
        <v>2504</v>
      </c>
      <c r="B1875" s="6">
        <v>45886</v>
      </c>
      <c r="C1875" t="s">
        <v>1121</v>
      </c>
      <c r="D1875" t="s">
        <v>532</v>
      </c>
      <c r="E1875" t="s">
        <v>22</v>
      </c>
      <c r="F1875">
        <v>3</v>
      </c>
      <c r="G1875">
        <v>259.98</v>
      </c>
      <c r="H1875">
        <v>7.0000000000000007E-2</v>
      </c>
      <c r="I1875" t="s">
        <v>52</v>
      </c>
      <c r="J1875">
        <v>725.3442</v>
      </c>
    </row>
    <row r="1876" spans="1:10" x14ac:dyDescent="0.25">
      <c r="A1876" t="s">
        <v>2505</v>
      </c>
      <c r="B1876" s="6">
        <v>45426</v>
      </c>
      <c r="C1876" t="s">
        <v>1210</v>
      </c>
      <c r="D1876" t="s">
        <v>692</v>
      </c>
      <c r="E1876" t="s">
        <v>10</v>
      </c>
      <c r="F1876">
        <v>4</v>
      </c>
      <c r="G1876">
        <v>591.9</v>
      </c>
      <c r="H1876">
        <v>0.2</v>
      </c>
      <c r="I1876" t="s">
        <v>45</v>
      </c>
      <c r="J1876">
        <v>1894.08</v>
      </c>
    </row>
    <row r="1877" spans="1:10" x14ac:dyDescent="0.25">
      <c r="A1877" t="s">
        <v>2506</v>
      </c>
      <c r="B1877" s="6">
        <v>45730</v>
      </c>
      <c r="C1877" t="s">
        <v>559</v>
      </c>
      <c r="D1877" t="s">
        <v>98</v>
      </c>
      <c r="E1877" t="s">
        <v>19</v>
      </c>
      <c r="F1877">
        <v>2</v>
      </c>
      <c r="G1877">
        <v>396.9</v>
      </c>
      <c r="H1877">
        <v>0.18</v>
      </c>
      <c r="I1877" t="s">
        <v>45</v>
      </c>
      <c r="J1877">
        <v>650.91600000000005</v>
      </c>
    </row>
    <row r="1878" spans="1:10" x14ac:dyDescent="0.25">
      <c r="A1878" t="s">
        <v>2507</v>
      </c>
      <c r="B1878" s="6">
        <v>45731</v>
      </c>
      <c r="C1878" t="s">
        <v>136</v>
      </c>
      <c r="D1878" t="s">
        <v>119</v>
      </c>
      <c r="E1878" t="s">
        <v>9</v>
      </c>
      <c r="F1878">
        <v>1</v>
      </c>
      <c r="G1878">
        <v>176.84</v>
      </c>
      <c r="H1878">
        <v>0.19</v>
      </c>
      <c r="I1878" t="s">
        <v>41</v>
      </c>
      <c r="J1878">
        <v>143.24039999999999</v>
      </c>
    </row>
    <row r="1879" spans="1:10" x14ac:dyDescent="0.25">
      <c r="A1879" t="s">
        <v>2508</v>
      </c>
      <c r="B1879" s="6">
        <v>45272</v>
      </c>
      <c r="C1879" t="s">
        <v>1978</v>
      </c>
      <c r="D1879" t="s">
        <v>155</v>
      </c>
      <c r="E1879" t="s">
        <v>7</v>
      </c>
      <c r="F1879">
        <v>2</v>
      </c>
      <c r="G1879">
        <v>614.21</v>
      </c>
      <c r="H1879">
        <v>0.11</v>
      </c>
      <c r="I1879" t="s">
        <v>45</v>
      </c>
      <c r="J1879">
        <v>1093.2937999999999</v>
      </c>
    </row>
    <row r="1880" spans="1:10" x14ac:dyDescent="0.25">
      <c r="A1880" t="s">
        <v>2509</v>
      </c>
      <c r="B1880" s="6">
        <v>45584</v>
      </c>
      <c r="C1880" t="s">
        <v>430</v>
      </c>
      <c r="D1880" t="s">
        <v>284</v>
      </c>
      <c r="E1880" t="s">
        <v>14</v>
      </c>
      <c r="F1880">
        <v>3</v>
      </c>
      <c r="G1880">
        <v>604.66</v>
      </c>
      <c r="H1880">
        <v>0.18</v>
      </c>
      <c r="I1880" t="s">
        <v>52</v>
      </c>
      <c r="J1880">
        <v>1487.4636</v>
      </c>
    </row>
    <row r="1881" spans="1:10" x14ac:dyDescent="0.25">
      <c r="A1881" t="s">
        <v>2510</v>
      </c>
      <c r="B1881" s="6">
        <v>45534</v>
      </c>
      <c r="C1881" t="s">
        <v>340</v>
      </c>
      <c r="D1881" t="s">
        <v>692</v>
      </c>
      <c r="E1881" t="s">
        <v>19</v>
      </c>
      <c r="F1881">
        <v>3</v>
      </c>
      <c r="G1881">
        <v>24.29</v>
      </c>
      <c r="H1881">
        <v>0.12</v>
      </c>
      <c r="I1881" t="s">
        <v>45</v>
      </c>
      <c r="J1881">
        <v>64.125600000000006</v>
      </c>
    </row>
    <row r="1882" spans="1:10" x14ac:dyDescent="0.25">
      <c r="A1882" t="s">
        <v>2511</v>
      </c>
      <c r="B1882" s="6">
        <v>45482</v>
      </c>
      <c r="C1882" t="s">
        <v>1427</v>
      </c>
      <c r="D1882" t="s">
        <v>464</v>
      </c>
      <c r="E1882" t="s">
        <v>18</v>
      </c>
      <c r="F1882">
        <v>1</v>
      </c>
      <c r="G1882">
        <v>503.95</v>
      </c>
      <c r="H1882">
        <v>0.24</v>
      </c>
      <c r="I1882" t="s">
        <v>45</v>
      </c>
      <c r="J1882">
        <v>383.00200000000001</v>
      </c>
    </row>
    <row r="1883" spans="1:10" x14ac:dyDescent="0.25">
      <c r="A1883" t="s">
        <v>2512</v>
      </c>
      <c r="B1883" s="6">
        <v>45475</v>
      </c>
      <c r="C1883" t="s">
        <v>407</v>
      </c>
      <c r="D1883" t="s">
        <v>354</v>
      </c>
      <c r="E1883" t="s">
        <v>21</v>
      </c>
      <c r="F1883">
        <v>4</v>
      </c>
      <c r="G1883">
        <v>860.78</v>
      </c>
      <c r="H1883">
        <v>0.03</v>
      </c>
      <c r="I1883" t="s">
        <v>41</v>
      </c>
      <c r="J1883">
        <v>3339.8263999999999</v>
      </c>
    </row>
    <row r="1884" spans="1:10" x14ac:dyDescent="0.25">
      <c r="A1884" t="s">
        <v>2513</v>
      </c>
      <c r="B1884" s="6">
        <v>45234</v>
      </c>
      <c r="C1884" t="s">
        <v>915</v>
      </c>
      <c r="D1884" t="s">
        <v>312</v>
      </c>
      <c r="E1884" t="s">
        <v>10</v>
      </c>
      <c r="F1884">
        <v>3</v>
      </c>
      <c r="G1884">
        <v>41.97</v>
      </c>
      <c r="H1884">
        <v>0.03</v>
      </c>
      <c r="I1884" t="s">
        <v>52</v>
      </c>
      <c r="J1884">
        <v>122.1327</v>
      </c>
    </row>
    <row r="1885" spans="1:10" x14ac:dyDescent="0.25">
      <c r="A1885" t="s">
        <v>2514</v>
      </c>
      <c r="B1885" s="6">
        <v>45397</v>
      </c>
      <c r="C1885" t="s">
        <v>459</v>
      </c>
      <c r="D1885" t="s">
        <v>58</v>
      </c>
      <c r="E1885" t="s">
        <v>12</v>
      </c>
      <c r="F1885">
        <v>1</v>
      </c>
      <c r="G1885">
        <v>649.59</v>
      </c>
      <c r="H1885">
        <v>0.12</v>
      </c>
      <c r="I1885" t="s">
        <v>52</v>
      </c>
      <c r="J1885">
        <v>571.63920000000007</v>
      </c>
    </row>
    <row r="1886" spans="1:10" x14ac:dyDescent="0.25">
      <c r="A1886" t="s">
        <v>2515</v>
      </c>
      <c r="B1886" s="6">
        <v>45502</v>
      </c>
      <c r="C1886" t="s">
        <v>862</v>
      </c>
      <c r="D1886" t="s">
        <v>464</v>
      </c>
      <c r="E1886" t="s">
        <v>16</v>
      </c>
      <c r="F1886">
        <v>2</v>
      </c>
      <c r="G1886">
        <v>386.09</v>
      </c>
      <c r="H1886">
        <v>0.19</v>
      </c>
      <c r="I1886" t="s">
        <v>45</v>
      </c>
      <c r="J1886">
        <v>625.46579999999994</v>
      </c>
    </row>
    <row r="1887" spans="1:10" x14ac:dyDescent="0.25">
      <c r="A1887" t="s">
        <v>2516</v>
      </c>
      <c r="B1887" s="6">
        <v>45644</v>
      </c>
      <c r="C1887" t="s">
        <v>528</v>
      </c>
      <c r="D1887" t="s">
        <v>354</v>
      </c>
      <c r="E1887" t="s">
        <v>19</v>
      </c>
      <c r="F1887">
        <v>1</v>
      </c>
      <c r="G1887">
        <v>891.62</v>
      </c>
      <c r="H1887">
        <v>0.06</v>
      </c>
      <c r="I1887" t="s">
        <v>45</v>
      </c>
      <c r="J1887">
        <v>838.12279999999998</v>
      </c>
    </row>
    <row r="1888" spans="1:10" x14ac:dyDescent="0.25">
      <c r="A1888" t="s">
        <v>2517</v>
      </c>
      <c r="B1888" s="6">
        <v>45617</v>
      </c>
      <c r="C1888" t="s">
        <v>115</v>
      </c>
      <c r="D1888" t="s">
        <v>607</v>
      </c>
      <c r="E1888" t="s">
        <v>22</v>
      </c>
      <c r="F1888">
        <v>2</v>
      </c>
      <c r="G1888">
        <v>558.9</v>
      </c>
      <c r="H1888">
        <v>0.05</v>
      </c>
      <c r="I1888" t="s">
        <v>52</v>
      </c>
      <c r="J1888">
        <v>1061.9100000000001</v>
      </c>
    </row>
    <row r="1889" spans="1:10" x14ac:dyDescent="0.25">
      <c r="A1889" t="s">
        <v>2518</v>
      </c>
      <c r="B1889" s="6">
        <v>45797</v>
      </c>
      <c r="C1889" t="s">
        <v>968</v>
      </c>
      <c r="D1889" t="s">
        <v>263</v>
      </c>
      <c r="E1889" t="s">
        <v>10</v>
      </c>
      <c r="F1889">
        <v>2</v>
      </c>
      <c r="G1889">
        <v>99.04</v>
      </c>
      <c r="H1889">
        <v>0.26</v>
      </c>
      <c r="I1889" t="s">
        <v>52</v>
      </c>
      <c r="J1889">
        <v>146.57919999999999</v>
      </c>
    </row>
    <row r="1890" spans="1:10" x14ac:dyDescent="0.25">
      <c r="A1890" t="s">
        <v>2519</v>
      </c>
      <c r="B1890" s="6">
        <v>45740</v>
      </c>
      <c r="C1890" t="s">
        <v>2050</v>
      </c>
      <c r="D1890" t="s">
        <v>284</v>
      </c>
      <c r="E1890" t="s">
        <v>15</v>
      </c>
      <c r="F1890">
        <v>4</v>
      </c>
      <c r="G1890">
        <v>625.13</v>
      </c>
      <c r="H1890">
        <v>0.06</v>
      </c>
      <c r="I1890" t="s">
        <v>41</v>
      </c>
      <c r="J1890">
        <v>2350.4888000000001</v>
      </c>
    </row>
    <row r="1891" spans="1:10" x14ac:dyDescent="0.25">
      <c r="A1891" t="s">
        <v>2520</v>
      </c>
      <c r="B1891" s="6">
        <v>45824</v>
      </c>
      <c r="C1891" t="s">
        <v>1121</v>
      </c>
      <c r="D1891" t="s">
        <v>190</v>
      </c>
      <c r="E1891" t="s">
        <v>25</v>
      </c>
      <c r="F1891">
        <v>4</v>
      </c>
      <c r="G1891">
        <v>38.380000000000003</v>
      </c>
      <c r="H1891">
        <v>0.16</v>
      </c>
      <c r="I1891" t="s">
        <v>52</v>
      </c>
      <c r="J1891">
        <v>128.95679999999999</v>
      </c>
    </row>
    <row r="1892" spans="1:10" x14ac:dyDescent="0.25">
      <c r="A1892" t="s">
        <v>2521</v>
      </c>
      <c r="B1892" s="6">
        <v>45404</v>
      </c>
      <c r="C1892" t="s">
        <v>146</v>
      </c>
      <c r="D1892" t="s">
        <v>152</v>
      </c>
      <c r="E1892" t="s">
        <v>17</v>
      </c>
      <c r="F1892">
        <v>4</v>
      </c>
      <c r="G1892">
        <v>731.72</v>
      </c>
      <c r="H1892">
        <v>0.22</v>
      </c>
      <c r="I1892" t="s">
        <v>52</v>
      </c>
      <c r="J1892">
        <v>2282.9663999999998</v>
      </c>
    </row>
    <row r="1893" spans="1:10" x14ac:dyDescent="0.25">
      <c r="A1893" t="s">
        <v>2522</v>
      </c>
      <c r="B1893" s="6">
        <v>45916</v>
      </c>
      <c r="C1893" t="s">
        <v>1400</v>
      </c>
      <c r="D1893" t="s">
        <v>468</v>
      </c>
      <c r="E1893" t="s">
        <v>26</v>
      </c>
      <c r="F1893">
        <v>3</v>
      </c>
      <c r="G1893">
        <v>825.33</v>
      </c>
      <c r="H1893">
        <v>0.21</v>
      </c>
      <c r="I1893" t="s">
        <v>41</v>
      </c>
      <c r="J1893">
        <v>1956.0320999999999</v>
      </c>
    </row>
    <row r="1894" spans="1:10" x14ac:dyDescent="0.25">
      <c r="A1894" t="s">
        <v>2523</v>
      </c>
      <c r="B1894" s="6">
        <v>45269</v>
      </c>
      <c r="C1894" t="s">
        <v>1124</v>
      </c>
      <c r="D1894" t="s">
        <v>64</v>
      </c>
      <c r="E1894" t="s">
        <v>21</v>
      </c>
      <c r="F1894">
        <v>2</v>
      </c>
      <c r="G1894">
        <v>47.3</v>
      </c>
      <c r="H1894">
        <v>0.01</v>
      </c>
      <c r="I1894" t="s">
        <v>45</v>
      </c>
      <c r="J1894">
        <v>93.653999999999996</v>
      </c>
    </row>
    <row r="1895" spans="1:10" x14ac:dyDescent="0.25">
      <c r="A1895" t="s">
        <v>2524</v>
      </c>
      <c r="B1895" s="6">
        <v>45493</v>
      </c>
      <c r="C1895" t="s">
        <v>375</v>
      </c>
      <c r="D1895" t="s">
        <v>101</v>
      </c>
      <c r="E1895" t="s">
        <v>24</v>
      </c>
      <c r="F1895">
        <v>1</v>
      </c>
      <c r="G1895">
        <v>389.12</v>
      </c>
      <c r="H1895">
        <v>0.18</v>
      </c>
      <c r="I1895" t="s">
        <v>45</v>
      </c>
      <c r="J1895">
        <v>319.07839999999999</v>
      </c>
    </row>
    <row r="1896" spans="1:10" x14ac:dyDescent="0.25">
      <c r="A1896" t="s">
        <v>2525</v>
      </c>
      <c r="B1896" s="6">
        <v>45558</v>
      </c>
      <c r="C1896" t="s">
        <v>720</v>
      </c>
      <c r="D1896" t="s">
        <v>389</v>
      </c>
      <c r="E1896" t="s">
        <v>25</v>
      </c>
      <c r="F1896">
        <v>3</v>
      </c>
      <c r="G1896">
        <v>543.83000000000004</v>
      </c>
      <c r="H1896">
        <v>0.05</v>
      </c>
      <c r="I1896" t="s">
        <v>41</v>
      </c>
      <c r="J1896">
        <v>1549.9155000000001</v>
      </c>
    </row>
    <row r="1897" spans="1:10" x14ac:dyDescent="0.25">
      <c r="A1897" t="s">
        <v>2526</v>
      </c>
      <c r="B1897" s="6">
        <v>45423</v>
      </c>
      <c r="C1897" t="s">
        <v>1240</v>
      </c>
      <c r="D1897" t="s">
        <v>338</v>
      </c>
      <c r="E1897" t="s">
        <v>8</v>
      </c>
      <c r="F1897">
        <v>2</v>
      </c>
      <c r="G1897">
        <v>660.27</v>
      </c>
      <c r="H1897">
        <v>0.01</v>
      </c>
      <c r="I1897" t="s">
        <v>45</v>
      </c>
      <c r="J1897">
        <v>1307.3345999999999</v>
      </c>
    </row>
    <row r="1898" spans="1:10" x14ac:dyDescent="0.25">
      <c r="A1898" t="s">
        <v>2527</v>
      </c>
      <c r="B1898" s="6">
        <v>45780</v>
      </c>
      <c r="C1898" t="s">
        <v>2528</v>
      </c>
      <c r="D1898" t="s">
        <v>125</v>
      </c>
      <c r="E1898" t="s">
        <v>15</v>
      </c>
      <c r="F1898">
        <v>4</v>
      </c>
      <c r="G1898">
        <v>729.31</v>
      </c>
      <c r="H1898">
        <v>0.03</v>
      </c>
      <c r="I1898" t="s">
        <v>41</v>
      </c>
      <c r="J1898">
        <v>2829.7228</v>
      </c>
    </row>
    <row r="1899" spans="1:10" x14ac:dyDescent="0.25">
      <c r="A1899" t="s">
        <v>2529</v>
      </c>
      <c r="B1899" s="6">
        <v>45345</v>
      </c>
      <c r="C1899" t="s">
        <v>1577</v>
      </c>
      <c r="D1899" t="s">
        <v>363</v>
      </c>
      <c r="E1899" t="s">
        <v>13</v>
      </c>
      <c r="F1899">
        <v>2</v>
      </c>
      <c r="G1899">
        <v>152.91</v>
      </c>
      <c r="H1899">
        <v>0.24</v>
      </c>
      <c r="I1899" t="s">
        <v>45</v>
      </c>
      <c r="J1899">
        <v>232.42320000000001</v>
      </c>
    </row>
    <row r="1900" spans="1:10" x14ac:dyDescent="0.25">
      <c r="A1900" t="s">
        <v>2530</v>
      </c>
      <c r="B1900" s="6">
        <v>45344</v>
      </c>
      <c r="C1900" t="s">
        <v>1054</v>
      </c>
      <c r="D1900" t="s">
        <v>44</v>
      </c>
      <c r="E1900" t="s">
        <v>22</v>
      </c>
      <c r="F1900">
        <v>4</v>
      </c>
      <c r="G1900">
        <v>592.14</v>
      </c>
      <c r="H1900">
        <v>0.12</v>
      </c>
      <c r="I1900" t="s">
        <v>52</v>
      </c>
      <c r="J1900">
        <v>2084.3328000000001</v>
      </c>
    </row>
    <row r="1901" spans="1:10" x14ac:dyDescent="0.25">
      <c r="A1901" t="s">
        <v>2531</v>
      </c>
      <c r="B1901" s="6">
        <v>45525</v>
      </c>
      <c r="C1901" t="s">
        <v>1034</v>
      </c>
      <c r="D1901" t="s">
        <v>170</v>
      </c>
      <c r="E1901" t="s">
        <v>19</v>
      </c>
      <c r="F1901">
        <v>1</v>
      </c>
      <c r="G1901">
        <v>984.37</v>
      </c>
      <c r="H1901">
        <v>0</v>
      </c>
      <c r="I1901" t="s">
        <v>45</v>
      </c>
      <c r="J1901">
        <v>984.37</v>
      </c>
    </row>
    <row r="1902" spans="1:10" x14ac:dyDescent="0.25">
      <c r="A1902" t="s">
        <v>2532</v>
      </c>
      <c r="B1902" s="6">
        <v>45329</v>
      </c>
      <c r="C1902" t="s">
        <v>1332</v>
      </c>
      <c r="D1902" t="s">
        <v>263</v>
      </c>
      <c r="E1902" t="s">
        <v>19</v>
      </c>
      <c r="F1902">
        <v>2</v>
      </c>
      <c r="G1902">
        <v>237.59</v>
      </c>
      <c r="H1902">
        <v>0.12</v>
      </c>
      <c r="I1902" t="s">
        <v>41</v>
      </c>
      <c r="J1902">
        <v>418.15839999999997</v>
      </c>
    </row>
    <row r="1903" spans="1:10" x14ac:dyDescent="0.25">
      <c r="A1903" t="s">
        <v>2533</v>
      </c>
      <c r="B1903" s="6">
        <v>45250</v>
      </c>
      <c r="C1903" t="s">
        <v>151</v>
      </c>
      <c r="D1903" t="s">
        <v>293</v>
      </c>
      <c r="E1903" t="s">
        <v>15</v>
      </c>
      <c r="F1903">
        <v>1</v>
      </c>
      <c r="G1903">
        <v>52.06</v>
      </c>
      <c r="H1903">
        <v>0.27</v>
      </c>
      <c r="I1903" t="s">
        <v>52</v>
      </c>
      <c r="J1903">
        <v>38.003799999999998</v>
      </c>
    </row>
    <row r="1904" spans="1:10" x14ac:dyDescent="0.25">
      <c r="A1904" t="s">
        <v>2534</v>
      </c>
      <c r="B1904" s="6">
        <v>45691</v>
      </c>
      <c r="C1904" t="s">
        <v>781</v>
      </c>
      <c r="D1904" t="s">
        <v>284</v>
      </c>
      <c r="E1904" t="s">
        <v>8</v>
      </c>
      <c r="F1904">
        <v>2</v>
      </c>
      <c r="G1904">
        <v>594.63</v>
      </c>
      <c r="H1904">
        <v>0.12</v>
      </c>
      <c r="I1904" t="s">
        <v>41</v>
      </c>
      <c r="J1904">
        <v>1046.5488</v>
      </c>
    </row>
    <row r="1905" spans="1:10" x14ac:dyDescent="0.25">
      <c r="A1905" t="s">
        <v>2535</v>
      </c>
      <c r="B1905" s="6">
        <v>45644</v>
      </c>
      <c r="C1905" t="s">
        <v>958</v>
      </c>
      <c r="D1905" t="s">
        <v>284</v>
      </c>
      <c r="E1905" t="s">
        <v>7</v>
      </c>
      <c r="F1905">
        <v>3</v>
      </c>
      <c r="G1905">
        <v>476.1</v>
      </c>
      <c r="H1905">
        <v>0.05</v>
      </c>
      <c r="I1905" t="s">
        <v>52</v>
      </c>
      <c r="J1905">
        <v>1356.885</v>
      </c>
    </row>
    <row r="1906" spans="1:10" x14ac:dyDescent="0.25">
      <c r="A1906" t="s">
        <v>2536</v>
      </c>
      <c r="B1906" s="6">
        <v>45514</v>
      </c>
      <c r="C1906" t="s">
        <v>737</v>
      </c>
      <c r="D1906" t="s">
        <v>532</v>
      </c>
      <c r="E1906" t="s">
        <v>13</v>
      </c>
      <c r="F1906">
        <v>1</v>
      </c>
      <c r="G1906">
        <v>546.47</v>
      </c>
      <c r="H1906">
        <v>0.08</v>
      </c>
      <c r="I1906" t="s">
        <v>52</v>
      </c>
      <c r="J1906">
        <v>502.75240000000002</v>
      </c>
    </row>
    <row r="1907" spans="1:10" x14ac:dyDescent="0.25">
      <c r="A1907" t="s">
        <v>2537</v>
      </c>
      <c r="B1907" s="6">
        <v>45760</v>
      </c>
      <c r="C1907" t="s">
        <v>245</v>
      </c>
      <c r="D1907" t="s">
        <v>134</v>
      </c>
      <c r="E1907" t="s">
        <v>19</v>
      </c>
      <c r="F1907">
        <v>1</v>
      </c>
      <c r="G1907">
        <v>979.49</v>
      </c>
      <c r="H1907">
        <v>0.19</v>
      </c>
      <c r="I1907" t="s">
        <v>52</v>
      </c>
      <c r="J1907">
        <v>793.38690000000008</v>
      </c>
    </row>
    <row r="1908" spans="1:10" x14ac:dyDescent="0.25">
      <c r="A1908" t="s">
        <v>2538</v>
      </c>
      <c r="B1908" s="6">
        <v>45289</v>
      </c>
      <c r="C1908" t="s">
        <v>1479</v>
      </c>
      <c r="D1908" t="s">
        <v>254</v>
      </c>
      <c r="E1908" t="s">
        <v>9</v>
      </c>
      <c r="F1908">
        <v>3</v>
      </c>
      <c r="G1908">
        <v>988.53</v>
      </c>
      <c r="H1908">
        <v>0.3</v>
      </c>
      <c r="I1908" t="s">
        <v>52</v>
      </c>
      <c r="J1908">
        <v>2075.913</v>
      </c>
    </row>
    <row r="1909" spans="1:10" x14ac:dyDescent="0.25">
      <c r="A1909" t="s">
        <v>2539</v>
      </c>
      <c r="B1909" s="6">
        <v>45704</v>
      </c>
      <c r="C1909" t="s">
        <v>211</v>
      </c>
      <c r="D1909" t="s">
        <v>51</v>
      </c>
      <c r="E1909" t="s">
        <v>10</v>
      </c>
      <c r="F1909">
        <v>4</v>
      </c>
      <c r="G1909">
        <v>849.29</v>
      </c>
      <c r="H1909">
        <v>0.26</v>
      </c>
      <c r="I1909" t="s">
        <v>41</v>
      </c>
      <c r="J1909">
        <v>2513.8984</v>
      </c>
    </row>
    <row r="1910" spans="1:10" x14ac:dyDescent="0.25">
      <c r="A1910" t="s">
        <v>2540</v>
      </c>
      <c r="B1910" s="6">
        <v>45318</v>
      </c>
      <c r="C1910" t="s">
        <v>351</v>
      </c>
      <c r="D1910" t="s">
        <v>946</v>
      </c>
      <c r="E1910" t="s">
        <v>21</v>
      </c>
      <c r="F1910">
        <v>2</v>
      </c>
      <c r="G1910">
        <v>452.29</v>
      </c>
      <c r="H1910">
        <v>0.01</v>
      </c>
      <c r="I1910" t="s">
        <v>52</v>
      </c>
      <c r="J1910">
        <v>895.53420000000006</v>
      </c>
    </row>
    <row r="1911" spans="1:10" x14ac:dyDescent="0.25">
      <c r="A1911" t="s">
        <v>2541</v>
      </c>
      <c r="B1911" s="6">
        <v>45495</v>
      </c>
      <c r="C1911" t="s">
        <v>953</v>
      </c>
      <c r="D1911" t="s">
        <v>289</v>
      </c>
      <c r="E1911" t="s">
        <v>25</v>
      </c>
      <c r="F1911">
        <v>2</v>
      </c>
      <c r="G1911">
        <v>810.81</v>
      </c>
      <c r="H1911">
        <v>0.11</v>
      </c>
      <c r="I1911" t="s">
        <v>52</v>
      </c>
      <c r="J1911">
        <v>1443.2418</v>
      </c>
    </row>
    <row r="1912" spans="1:10" x14ac:dyDescent="0.25">
      <c r="A1912" t="s">
        <v>2542</v>
      </c>
      <c r="B1912" s="6">
        <v>45560</v>
      </c>
      <c r="C1912" t="s">
        <v>559</v>
      </c>
      <c r="D1912" t="s">
        <v>532</v>
      </c>
      <c r="E1912" t="s">
        <v>15</v>
      </c>
      <c r="F1912">
        <v>1</v>
      </c>
      <c r="G1912">
        <v>846.67</v>
      </c>
      <c r="H1912">
        <v>0.1</v>
      </c>
      <c r="I1912" t="s">
        <v>52</v>
      </c>
      <c r="J1912">
        <v>762.00299999999993</v>
      </c>
    </row>
    <row r="1913" spans="1:10" x14ac:dyDescent="0.25">
      <c r="A1913" t="s">
        <v>2543</v>
      </c>
      <c r="B1913" s="6">
        <v>45367</v>
      </c>
      <c r="C1913" t="s">
        <v>651</v>
      </c>
      <c r="D1913" t="s">
        <v>73</v>
      </c>
      <c r="E1913" t="s">
        <v>13</v>
      </c>
      <c r="F1913">
        <v>4</v>
      </c>
      <c r="G1913">
        <v>73.55</v>
      </c>
      <c r="H1913">
        <v>0.24</v>
      </c>
      <c r="I1913" t="s">
        <v>52</v>
      </c>
      <c r="J1913">
        <v>223.59200000000001</v>
      </c>
    </row>
    <row r="1914" spans="1:10" x14ac:dyDescent="0.25">
      <c r="A1914" t="s">
        <v>2544</v>
      </c>
      <c r="B1914" s="6">
        <v>45861</v>
      </c>
      <c r="C1914" t="s">
        <v>1031</v>
      </c>
      <c r="D1914" t="s">
        <v>444</v>
      </c>
      <c r="E1914" t="s">
        <v>13</v>
      </c>
      <c r="F1914">
        <v>1</v>
      </c>
      <c r="G1914">
        <v>882.03</v>
      </c>
      <c r="H1914">
        <v>0.04</v>
      </c>
      <c r="I1914" t="s">
        <v>52</v>
      </c>
      <c r="J1914">
        <v>846.74879999999996</v>
      </c>
    </row>
    <row r="1915" spans="1:10" x14ac:dyDescent="0.25">
      <c r="A1915" t="s">
        <v>2545</v>
      </c>
      <c r="B1915" s="6">
        <v>45589</v>
      </c>
      <c r="C1915" t="s">
        <v>172</v>
      </c>
      <c r="D1915" t="s">
        <v>308</v>
      </c>
      <c r="E1915" t="s">
        <v>21</v>
      </c>
      <c r="F1915">
        <v>1</v>
      </c>
      <c r="G1915">
        <v>958.44</v>
      </c>
      <c r="H1915">
        <v>0.21</v>
      </c>
      <c r="I1915" t="s">
        <v>41</v>
      </c>
      <c r="J1915">
        <v>757.16760000000011</v>
      </c>
    </row>
    <row r="1916" spans="1:10" x14ac:dyDescent="0.25">
      <c r="A1916" t="s">
        <v>2546</v>
      </c>
      <c r="B1916" s="6">
        <v>45560</v>
      </c>
      <c r="C1916" t="s">
        <v>172</v>
      </c>
      <c r="D1916" t="s">
        <v>67</v>
      </c>
      <c r="E1916" t="s">
        <v>9</v>
      </c>
      <c r="F1916">
        <v>1</v>
      </c>
      <c r="G1916">
        <v>716.29</v>
      </c>
      <c r="H1916">
        <v>0.01</v>
      </c>
      <c r="I1916" t="s">
        <v>45</v>
      </c>
      <c r="J1916">
        <v>709.12709999999993</v>
      </c>
    </row>
    <row r="1917" spans="1:10" x14ac:dyDescent="0.25">
      <c r="A1917" t="s">
        <v>2547</v>
      </c>
      <c r="B1917" s="6">
        <v>45408</v>
      </c>
      <c r="C1917" t="s">
        <v>483</v>
      </c>
      <c r="D1917" t="s">
        <v>636</v>
      </c>
      <c r="E1917" t="s">
        <v>23</v>
      </c>
      <c r="F1917">
        <v>2</v>
      </c>
      <c r="G1917">
        <v>409.14</v>
      </c>
      <c r="H1917">
        <v>0.01</v>
      </c>
      <c r="I1917" t="s">
        <v>45</v>
      </c>
      <c r="J1917">
        <v>810.09719999999993</v>
      </c>
    </row>
    <row r="1918" spans="1:10" x14ac:dyDescent="0.25">
      <c r="A1918" t="s">
        <v>2548</v>
      </c>
      <c r="B1918" s="6">
        <v>45714</v>
      </c>
      <c r="C1918" t="s">
        <v>163</v>
      </c>
      <c r="D1918" t="s">
        <v>67</v>
      </c>
      <c r="E1918" t="s">
        <v>16</v>
      </c>
      <c r="F1918">
        <v>4</v>
      </c>
      <c r="G1918">
        <v>261.73</v>
      </c>
      <c r="H1918">
        <v>0.1</v>
      </c>
      <c r="I1918" t="s">
        <v>45</v>
      </c>
      <c r="J1918">
        <v>942.22800000000007</v>
      </c>
    </row>
    <row r="1919" spans="1:10" x14ac:dyDescent="0.25">
      <c r="A1919" t="s">
        <v>2549</v>
      </c>
      <c r="B1919" s="6">
        <v>45661</v>
      </c>
      <c r="C1919" t="s">
        <v>643</v>
      </c>
      <c r="D1919" t="s">
        <v>110</v>
      </c>
      <c r="E1919" t="s">
        <v>7</v>
      </c>
      <c r="F1919">
        <v>2</v>
      </c>
      <c r="G1919">
        <v>687.35</v>
      </c>
      <c r="H1919">
        <v>0.2</v>
      </c>
      <c r="I1919" t="s">
        <v>52</v>
      </c>
      <c r="J1919">
        <v>1099.76</v>
      </c>
    </row>
    <row r="1920" spans="1:10" x14ac:dyDescent="0.25">
      <c r="A1920" t="s">
        <v>2550</v>
      </c>
      <c r="B1920" s="6">
        <v>45921</v>
      </c>
      <c r="C1920" t="s">
        <v>2164</v>
      </c>
      <c r="D1920" t="s">
        <v>639</v>
      </c>
      <c r="E1920" t="s">
        <v>15</v>
      </c>
      <c r="F1920">
        <v>2</v>
      </c>
      <c r="G1920">
        <v>30.14</v>
      </c>
      <c r="H1920">
        <v>0.21</v>
      </c>
      <c r="I1920" t="s">
        <v>41</v>
      </c>
      <c r="J1920">
        <v>47.621200000000002</v>
      </c>
    </row>
    <row r="1921" spans="1:10" x14ac:dyDescent="0.25">
      <c r="A1921" t="s">
        <v>2551</v>
      </c>
      <c r="B1921" s="6">
        <v>45651</v>
      </c>
      <c r="C1921" t="s">
        <v>528</v>
      </c>
      <c r="D1921" t="s">
        <v>82</v>
      </c>
      <c r="E1921" t="s">
        <v>15</v>
      </c>
      <c r="F1921">
        <v>3</v>
      </c>
      <c r="G1921">
        <v>570.12</v>
      </c>
      <c r="H1921">
        <v>0.12</v>
      </c>
      <c r="I1921" t="s">
        <v>45</v>
      </c>
      <c r="J1921">
        <v>1505.1168</v>
      </c>
    </row>
    <row r="1922" spans="1:10" x14ac:dyDescent="0.25">
      <c r="A1922" t="s">
        <v>2552</v>
      </c>
      <c r="B1922" s="6">
        <v>45883</v>
      </c>
      <c r="C1922" t="s">
        <v>1197</v>
      </c>
      <c r="D1922" t="s">
        <v>122</v>
      </c>
      <c r="E1922" t="s">
        <v>26</v>
      </c>
      <c r="F1922">
        <v>3</v>
      </c>
      <c r="G1922">
        <v>401.87</v>
      </c>
      <c r="H1922">
        <v>0.28999999999999998</v>
      </c>
      <c r="I1922" t="s">
        <v>52</v>
      </c>
      <c r="J1922">
        <v>855.98310000000004</v>
      </c>
    </row>
    <row r="1923" spans="1:10" x14ac:dyDescent="0.25">
      <c r="A1923" t="s">
        <v>2553</v>
      </c>
      <c r="B1923" s="6">
        <v>45624</v>
      </c>
      <c r="C1923" t="s">
        <v>353</v>
      </c>
      <c r="D1923" t="s">
        <v>139</v>
      </c>
      <c r="E1923" t="s">
        <v>19</v>
      </c>
      <c r="F1923">
        <v>4</v>
      </c>
      <c r="G1923">
        <v>619.35</v>
      </c>
      <c r="H1923">
        <v>0.3</v>
      </c>
      <c r="I1923" t="s">
        <v>41</v>
      </c>
      <c r="J1923">
        <v>1734.18</v>
      </c>
    </row>
    <row r="1924" spans="1:10" x14ac:dyDescent="0.25">
      <c r="A1924" t="s">
        <v>2554</v>
      </c>
      <c r="B1924" s="6">
        <v>45276</v>
      </c>
      <c r="C1924" t="s">
        <v>1313</v>
      </c>
      <c r="D1924" t="s">
        <v>256</v>
      </c>
      <c r="E1924" t="s">
        <v>24</v>
      </c>
      <c r="F1924">
        <v>4</v>
      </c>
      <c r="G1924">
        <v>569.36</v>
      </c>
      <c r="H1924">
        <v>0.27</v>
      </c>
      <c r="I1924" t="s">
        <v>45</v>
      </c>
      <c r="J1924">
        <v>1662.5311999999999</v>
      </c>
    </row>
    <row r="1925" spans="1:10" x14ac:dyDescent="0.25">
      <c r="A1925" t="s">
        <v>2555</v>
      </c>
      <c r="B1925" s="6">
        <v>45344</v>
      </c>
      <c r="C1925" t="s">
        <v>106</v>
      </c>
      <c r="D1925" t="s">
        <v>93</v>
      </c>
      <c r="E1925" t="s">
        <v>11</v>
      </c>
      <c r="F1925">
        <v>2</v>
      </c>
      <c r="G1925">
        <v>846.35</v>
      </c>
      <c r="H1925">
        <v>0.3</v>
      </c>
      <c r="I1925" t="s">
        <v>52</v>
      </c>
      <c r="J1925">
        <v>1184.8900000000001</v>
      </c>
    </row>
    <row r="1926" spans="1:10" x14ac:dyDescent="0.25">
      <c r="A1926" t="s">
        <v>2556</v>
      </c>
      <c r="B1926" s="6">
        <v>45849</v>
      </c>
      <c r="C1926" t="s">
        <v>2528</v>
      </c>
      <c r="D1926" t="s">
        <v>173</v>
      </c>
      <c r="E1926" t="s">
        <v>9</v>
      </c>
      <c r="F1926">
        <v>1</v>
      </c>
      <c r="G1926">
        <v>788.45</v>
      </c>
      <c r="H1926">
        <v>0.28999999999999998</v>
      </c>
      <c r="I1926" t="s">
        <v>45</v>
      </c>
      <c r="J1926">
        <v>559.79949999999997</v>
      </c>
    </row>
    <row r="1927" spans="1:10" x14ac:dyDescent="0.25">
      <c r="A1927" t="s">
        <v>2557</v>
      </c>
      <c r="B1927" s="6">
        <v>45880</v>
      </c>
      <c r="C1927" t="s">
        <v>760</v>
      </c>
      <c r="D1927" t="s">
        <v>343</v>
      </c>
      <c r="E1927" t="s">
        <v>19</v>
      </c>
      <c r="F1927">
        <v>2</v>
      </c>
      <c r="G1927">
        <v>338.81</v>
      </c>
      <c r="H1927">
        <v>7.0000000000000007E-2</v>
      </c>
      <c r="I1927" t="s">
        <v>52</v>
      </c>
      <c r="J1927">
        <v>630.1866</v>
      </c>
    </row>
    <row r="1928" spans="1:10" x14ac:dyDescent="0.25">
      <c r="A1928" t="s">
        <v>2558</v>
      </c>
      <c r="B1928" s="6">
        <v>45907</v>
      </c>
      <c r="C1928" t="s">
        <v>1042</v>
      </c>
      <c r="D1928" t="s">
        <v>338</v>
      </c>
      <c r="E1928" t="s">
        <v>12</v>
      </c>
      <c r="F1928">
        <v>4</v>
      </c>
      <c r="G1928">
        <v>94.48</v>
      </c>
      <c r="H1928">
        <v>0.06</v>
      </c>
      <c r="I1928" t="s">
        <v>52</v>
      </c>
      <c r="J1928">
        <v>355.2448</v>
      </c>
    </row>
    <row r="1929" spans="1:10" x14ac:dyDescent="0.25">
      <c r="A1929" t="s">
        <v>2559</v>
      </c>
      <c r="B1929" s="6">
        <v>45545</v>
      </c>
      <c r="C1929" t="s">
        <v>882</v>
      </c>
      <c r="D1929" t="s">
        <v>205</v>
      </c>
      <c r="E1929" t="s">
        <v>20</v>
      </c>
      <c r="F1929">
        <v>3</v>
      </c>
      <c r="G1929">
        <v>941.85</v>
      </c>
      <c r="H1929">
        <v>0.16</v>
      </c>
      <c r="I1929" t="s">
        <v>45</v>
      </c>
      <c r="J1929">
        <v>2373.462</v>
      </c>
    </row>
    <row r="1930" spans="1:10" x14ac:dyDescent="0.25">
      <c r="A1930" t="s">
        <v>2560</v>
      </c>
      <c r="B1930" s="6">
        <v>45257</v>
      </c>
      <c r="C1930" t="s">
        <v>774</v>
      </c>
      <c r="D1930" t="s">
        <v>230</v>
      </c>
      <c r="E1930" t="s">
        <v>12</v>
      </c>
      <c r="F1930">
        <v>2</v>
      </c>
      <c r="G1930">
        <v>336.97</v>
      </c>
      <c r="H1930">
        <v>0.14000000000000001</v>
      </c>
      <c r="I1930" t="s">
        <v>45</v>
      </c>
      <c r="J1930">
        <v>579.58840000000009</v>
      </c>
    </row>
    <row r="1931" spans="1:10" x14ac:dyDescent="0.25">
      <c r="A1931" t="s">
        <v>2561</v>
      </c>
      <c r="B1931" s="6">
        <v>45466</v>
      </c>
      <c r="C1931" t="s">
        <v>1624</v>
      </c>
      <c r="D1931" t="s">
        <v>116</v>
      </c>
      <c r="E1931" t="s">
        <v>12</v>
      </c>
      <c r="F1931">
        <v>2</v>
      </c>
      <c r="G1931">
        <v>344.16</v>
      </c>
      <c r="H1931">
        <v>0.09</v>
      </c>
      <c r="I1931" t="s">
        <v>45</v>
      </c>
      <c r="J1931">
        <v>626.37120000000004</v>
      </c>
    </row>
    <row r="1932" spans="1:10" x14ac:dyDescent="0.25">
      <c r="A1932" t="s">
        <v>2562</v>
      </c>
      <c r="B1932" s="6">
        <v>45847</v>
      </c>
      <c r="C1932" t="s">
        <v>905</v>
      </c>
      <c r="D1932" t="s">
        <v>357</v>
      </c>
      <c r="E1932" t="s">
        <v>16</v>
      </c>
      <c r="F1932">
        <v>1</v>
      </c>
      <c r="G1932">
        <v>841.53</v>
      </c>
      <c r="H1932">
        <v>0.15</v>
      </c>
      <c r="I1932" t="s">
        <v>41</v>
      </c>
      <c r="J1932">
        <v>715.30049999999994</v>
      </c>
    </row>
    <row r="1933" spans="1:10" x14ac:dyDescent="0.25">
      <c r="A1933" t="s">
        <v>2563</v>
      </c>
      <c r="B1933" s="6">
        <v>45825</v>
      </c>
      <c r="C1933" t="s">
        <v>479</v>
      </c>
      <c r="D1933" t="s">
        <v>241</v>
      </c>
      <c r="E1933" t="s">
        <v>24</v>
      </c>
      <c r="F1933">
        <v>3</v>
      </c>
      <c r="G1933">
        <v>63.36</v>
      </c>
      <c r="H1933">
        <v>0.28999999999999998</v>
      </c>
      <c r="I1933" t="s">
        <v>52</v>
      </c>
      <c r="J1933">
        <v>134.95679999999999</v>
      </c>
    </row>
    <row r="1934" spans="1:10" x14ac:dyDescent="0.25">
      <c r="A1934" t="s">
        <v>2564</v>
      </c>
      <c r="B1934" s="6">
        <v>45839</v>
      </c>
      <c r="C1934" t="s">
        <v>353</v>
      </c>
      <c r="D1934" t="s">
        <v>170</v>
      </c>
      <c r="E1934" t="s">
        <v>15</v>
      </c>
      <c r="F1934">
        <v>2</v>
      </c>
      <c r="G1934">
        <v>552.49</v>
      </c>
      <c r="H1934">
        <v>0.1</v>
      </c>
      <c r="I1934" t="s">
        <v>41</v>
      </c>
      <c r="J1934">
        <v>994.48200000000008</v>
      </c>
    </row>
    <row r="1935" spans="1:10" x14ac:dyDescent="0.25">
      <c r="A1935" t="s">
        <v>2565</v>
      </c>
      <c r="B1935" s="6">
        <v>45720</v>
      </c>
      <c r="C1935" t="s">
        <v>2068</v>
      </c>
      <c r="D1935" t="s">
        <v>73</v>
      </c>
      <c r="E1935" t="s">
        <v>13</v>
      </c>
      <c r="F1935">
        <v>3</v>
      </c>
      <c r="G1935">
        <v>447.38</v>
      </c>
      <c r="H1935">
        <v>0.03</v>
      </c>
      <c r="I1935" t="s">
        <v>41</v>
      </c>
      <c r="J1935">
        <v>1301.8758</v>
      </c>
    </row>
    <row r="1936" spans="1:10" x14ac:dyDescent="0.25">
      <c r="A1936" t="s">
        <v>2566</v>
      </c>
      <c r="B1936" s="6">
        <v>45250</v>
      </c>
      <c r="C1936" t="s">
        <v>1855</v>
      </c>
      <c r="D1936" t="s">
        <v>418</v>
      </c>
      <c r="E1936" t="s">
        <v>26</v>
      </c>
      <c r="F1936">
        <v>1</v>
      </c>
      <c r="G1936">
        <v>727.7</v>
      </c>
      <c r="H1936">
        <v>0.21</v>
      </c>
      <c r="I1936" t="s">
        <v>52</v>
      </c>
      <c r="J1936">
        <v>574.88300000000004</v>
      </c>
    </row>
    <row r="1937" spans="1:10" x14ac:dyDescent="0.25">
      <c r="A1937" t="s">
        <v>2567</v>
      </c>
      <c r="B1937" s="6">
        <v>45258</v>
      </c>
      <c r="C1937" t="s">
        <v>1608</v>
      </c>
      <c r="D1937" t="s">
        <v>354</v>
      </c>
      <c r="E1937" t="s">
        <v>14</v>
      </c>
      <c r="F1937">
        <v>4</v>
      </c>
      <c r="G1937">
        <v>581.34</v>
      </c>
      <c r="H1937">
        <v>0.08</v>
      </c>
      <c r="I1937" t="s">
        <v>41</v>
      </c>
      <c r="J1937">
        <v>2139.3312000000001</v>
      </c>
    </row>
    <row r="1938" spans="1:10" x14ac:dyDescent="0.25">
      <c r="A1938" t="s">
        <v>2568</v>
      </c>
      <c r="B1938" s="6">
        <v>45793</v>
      </c>
      <c r="C1938" t="s">
        <v>534</v>
      </c>
      <c r="D1938" t="s">
        <v>380</v>
      </c>
      <c r="E1938" t="s">
        <v>8</v>
      </c>
      <c r="F1938">
        <v>1</v>
      </c>
      <c r="G1938">
        <v>338.83</v>
      </c>
      <c r="H1938">
        <v>0.19</v>
      </c>
      <c r="I1938" t="s">
        <v>45</v>
      </c>
      <c r="J1938">
        <v>274.45229999999998</v>
      </c>
    </row>
    <row r="1939" spans="1:10" x14ac:dyDescent="0.25">
      <c r="A1939" t="s">
        <v>2569</v>
      </c>
      <c r="B1939" s="6">
        <v>45265</v>
      </c>
      <c r="C1939" t="s">
        <v>1222</v>
      </c>
      <c r="D1939" t="s">
        <v>48</v>
      </c>
      <c r="E1939" t="s">
        <v>20</v>
      </c>
      <c r="F1939">
        <v>4</v>
      </c>
      <c r="G1939">
        <v>568.80999999999995</v>
      </c>
      <c r="H1939">
        <v>0.25</v>
      </c>
      <c r="I1939" t="s">
        <v>41</v>
      </c>
      <c r="J1939">
        <v>1706.43</v>
      </c>
    </row>
    <row r="1940" spans="1:10" x14ac:dyDescent="0.25">
      <c r="A1940" t="s">
        <v>2570</v>
      </c>
      <c r="B1940" s="6">
        <v>45607</v>
      </c>
      <c r="C1940" t="s">
        <v>1691</v>
      </c>
      <c r="D1940" t="s">
        <v>532</v>
      </c>
      <c r="E1940" t="s">
        <v>24</v>
      </c>
      <c r="F1940">
        <v>2</v>
      </c>
      <c r="G1940">
        <v>352.63</v>
      </c>
      <c r="H1940">
        <v>0.15</v>
      </c>
      <c r="I1940" t="s">
        <v>45</v>
      </c>
      <c r="J1940">
        <v>599.471</v>
      </c>
    </row>
    <row r="1941" spans="1:10" x14ac:dyDescent="0.25">
      <c r="A1941" t="s">
        <v>2571</v>
      </c>
      <c r="B1941" s="6">
        <v>45382</v>
      </c>
      <c r="C1941" t="s">
        <v>940</v>
      </c>
      <c r="D1941" t="s">
        <v>1078</v>
      </c>
      <c r="E1941" t="s">
        <v>20</v>
      </c>
      <c r="F1941">
        <v>2</v>
      </c>
      <c r="G1941">
        <v>629.86</v>
      </c>
      <c r="H1941">
        <v>0.15</v>
      </c>
      <c r="I1941" t="s">
        <v>45</v>
      </c>
      <c r="J1941">
        <v>1070.7619999999999</v>
      </c>
    </row>
    <row r="1942" spans="1:10" x14ac:dyDescent="0.25">
      <c r="A1942" t="s">
        <v>2572</v>
      </c>
      <c r="B1942" s="6">
        <v>45793</v>
      </c>
      <c r="C1942" t="s">
        <v>54</v>
      </c>
      <c r="D1942" t="s">
        <v>119</v>
      </c>
      <c r="E1942" t="s">
        <v>10</v>
      </c>
      <c r="F1942">
        <v>3</v>
      </c>
      <c r="G1942">
        <v>212.08</v>
      </c>
      <c r="H1942">
        <v>7.0000000000000007E-2</v>
      </c>
      <c r="I1942" t="s">
        <v>41</v>
      </c>
      <c r="J1942">
        <v>591.70319999999992</v>
      </c>
    </row>
    <row r="1943" spans="1:10" x14ac:dyDescent="0.25">
      <c r="A1943" t="s">
        <v>2573</v>
      </c>
      <c r="B1943" s="6">
        <v>45590</v>
      </c>
      <c r="C1943" t="s">
        <v>774</v>
      </c>
      <c r="D1943" t="s">
        <v>360</v>
      </c>
      <c r="E1943" t="s">
        <v>9</v>
      </c>
      <c r="F1943">
        <v>3</v>
      </c>
      <c r="G1943">
        <v>878.62</v>
      </c>
      <c r="H1943">
        <v>0.05</v>
      </c>
      <c r="I1943" t="s">
        <v>45</v>
      </c>
      <c r="J1943">
        <v>2504.067</v>
      </c>
    </row>
    <row r="1944" spans="1:10" x14ac:dyDescent="0.25">
      <c r="A1944" t="s">
        <v>2574</v>
      </c>
      <c r="B1944" s="6">
        <v>45679</v>
      </c>
      <c r="C1944" t="s">
        <v>984</v>
      </c>
      <c r="D1944" t="s">
        <v>296</v>
      </c>
      <c r="E1944" t="s">
        <v>17</v>
      </c>
      <c r="F1944">
        <v>4</v>
      </c>
      <c r="G1944">
        <v>87.83</v>
      </c>
      <c r="H1944">
        <v>0.23</v>
      </c>
      <c r="I1944" t="s">
        <v>45</v>
      </c>
      <c r="J1944">
        <v>270.51639999999998</v>
      </c>
    </row>
    <row r="1945" spans="1:10" x14ac:dyDescent="0.25">
      <c r="A1945" t="s">
        <v>2575</v>
      </c>
      <c r="B1945" s="6">
        <v>45814</v>
      </c>
      <c r="C1945" t="s">
        <v>545</v>
      </c>
      <c r="D1945" t="s">
        <v>61</v>
      </c>
      <c r="E1945" t="s">
        <v>16</v>
      </c>
      <c r="F1945">
        <v>3</v>
      </c>
      <c r="G1945">
        <v>442.64</v>
      </c>
      <c r="H1945">
        <v>0.15</v>
      </c>
      <c r="I1945" t="s">
        <v>52</v>
      </c>
      <c r="J1945">
        <v>1128.732</v>
      </c>
    </row>
    <row r="1946" spans="1:10" x14ac:dyDescent="0.25">
      <c r="A1946" t="s">
        <v>2576</v>
      </c>
      <c r="B1946" s="6">
        <v>45795</v>
      </c>
      <c r="C1946" t="s">
        <v>392</v>
      </c>
      <c r="D1946" t="s">
        <v>227</v>
      </c>
      <c r="E1946" t="s">
        <v>9</v>
      </c>
      <c r="F1946">
        <v>3</v>
      </c>
      <c r="G1946">
        <v>410.04</v>
      </c>
      <c r="H1946">
        <v>0.09</v>
      </c>
      <c r="I1946" t="s">
        <v>52</v>
      </c>
      <c r="J1946">
        <v>1119.4092000000001</v>
      </c>
    </row>
    <row r="1947" spans="1:10" x14ac:dyDescent="0.25">
      <c r="A1947" t="s">
        <v>2577</v>
      </c>
      <c r="B1947" s="6">
        <v>45797</v>
      </c>
      <c r="C1947" t="s">
        <v>715</v>
      </c>
      <c r="D1947" t="s">
        <v>152</v>
      </c>
      <c r="E1947" t="s">
        <v>24</v>
      </c>
      <c r="F1947">
        <v>1</v>
      </c>
      <c r="G1947">
        <v>355.31</v>
      </c>
      <c r="H1947">
        <v>0.27</v>
      </c>
      <c r="I1947" t="s">
        <v>41</v>
      </c>
      <c r="J1947">
        <v>259.37630000000001</v>
      </c>
    </row>
    <row r="1948" spans="1:10" x14ac:dyDescent="0.25">
      <c r="A1948" t="s">
        <v>2578</v>
      </c>
      <c r="B1948" s="6">
        <v>45607</v>
      </c>
      <c r="C1948" t="s">
        <v>1161</v>
      </c>
      <c r="D1948" t="s">
        <v>636</v>
      </c>
      <c r="E1948" t="s">
        <v>20</v>
      </c>
      <c r="F1948">
        <v>4</v>
      </c>
      <c r="G1948">
        <v>243.13</v>
      </c>
      <c r="H1948">
        <v>0.25</v>
      </c>
      <c r="I1948" t="s">
        <v>52</v>
      </c>
      <c r="J1948">
        <v>729.39</v>
      </c>
    </row>
    <row r="1949" spans="1:10" x14ac:dyDescent="0.25">
      <c r="A1949" t="s">
        <v>2579</v>
      </c>
      <c r="B1949" s="6">
        <v>45614</v>
      </c>
      <c r="C1949" t="s">
        <v>893</v>
      </c>
      <c r="D1949" t="s">
        <v>55</v>
      </c>
      <c r="E1949" t="s">
        <v>18</v>
      </c>
      <c r="F1949">
        <v>2</v>
      </c>
      <c r="G1949">
        <v>410.63</v>
      </c>
      <c r="H1949">
        <v>0.28000000000000003</v>
      </c>
      <c r="I1949" t="s">
        <v>52</v>
      </c>
      <c r="J1949">
        <v>591.30719999999997</v>
      </c>
    </row>
    <row r="1950" spans="1:10" x14ac:dyDescent="0.25">
      <c r="A1950" t="s">
        <v>2580</v>
      </c>
      <c r="B1950" s="6">
        <v>45293</v>
      </c>
      <c r="C1950" t="s">
        <v>1108</v>
      </c>
      <c r="D1950" t="s">
        <v>152</v>
      </c>
      <c r="E1950" t="s">
        <v>17</v>
      </c>
      <c r="F1950">
        <v>4</v>
      </c>
      <c r="G1950">
        <v>101.25</v>
      </c>
      <c r="H1950">
        <v>0.16</v>
      </c>
      <c r="I1950" t="s">
        <v>45</v>
      </c>
      <c r="J1950">
        <v>340.2</v>
      </c>
    </row>
    <row r="1951" spans="1:10" x14ac:dyDescent="0.25">
      <c r="A1951" t="s">
        <v>2581</v>
      </c>
      <c r="B1951" s="6">
        <v>45301</v>
      </c>
      <c r="C1951" t="s">
        <v>2081</v>
      </c>
      <c r="D1951" t="s">
        <v>481</v>
      </c>
      <c r="E1951" t="s">
        <v>24</v>
      </c>
      <c r="F1951">
        <v>4</v>
      </c>
      <c r="G1951">
        <v>716.39</v>
      </c>
      <c r="H1951">
        <v>0.03</v>
      </c>
      <c r="I1951" t="s">
        <v>45</v>
      </c>
      <c r="J1951">
        <v>2779.5931999999998</v>
      </c>
    </row>
    <row r="1952" spans="1:10" x14ac:dyDescent="0.25">
      <c r="A1952" t="s">
        <v>2582</v>
      </c>
      <c r="B1952" s="6">
        <v>45311</v>
      </c>
      <c r="C1952" t="s">
        <v>95</v>
      </c>
      <c r="D1952" t="s">
        <v>418</v>
      </c>
      <c r="E1952" t="s">
        <v>8</v>
      </c>
      <c r="F1952">
        <v>1</v>
      </c>
      <c r="G1952">
        <v>721.74</v>
      </c>
      <c r="H1952">
        <v>0.24</v>
      </c>
      <c r="I1952" t="s">
        <v>45</v>
      </c>
      <c r="J1952">
        <v>548.52240000000006</v>
      </c>
    </row>
    <row r="1953" spans="1:10" x14ac:dyDescent="0.25">
      <c r="A1953" t="s">
        <v>2583</v>
      </c>
      <c r="B1953" s="6">
        <v>45702</v>
      </c>
      <c r="C1953" t="s">
        <v>258</v>
      </c>
      <c r="D1953" t="s">
        <v>496</v>
      </c>
      <c r="E1953" t="s">
        <v>18</v>
      </c>
      <c r="F1953">
        <v>2</v>
      </c>
      <c r="G1953">
        <v>527.91</v>
      </c>
      <c r="H1953">
        <v>0.02</v>
      </c>
      <c r="I1953" t="s">
        <v>41</v>
      </c>
      <c r="J1953">
        <v>1034.7036000000001</v>
      </c>
    </row>
    <row r="1954" spans="1:10" x14ac:dyDescent="0.25">
      <c r="A1954" t="s">
        <v>2584</v>
      </c>
      <c r="B1954" s="6">
        <v>45525</v>
      </c>
      <c r="C1954" t="s">
        <v>407</v>
      </c>
      <c r="D1954" t="s">
        <v>180</v>
      </c>
      <c r="E1954" t="s">
        <v>20</v>
      </c>
      <c r="F1954">
        <v>2</v>
      </c>
      <c r="G1954">
        <v>945.92</v>
      </c>
      <c r="H1954">
        <v>0.19</v>
      </c>
      <c r="I1954" t="s">
        <v>52</v>
      </c>
      <c r="J1954">
        <v>1532.3904</v>
      </c>
    </row>
    <row r="1955" spans="1:10" x14ac:dyDescent="0.25">
      <c r="A1955" t="s">
        <v>2585</v>
      </c>
      <c r="B1955" s="6">
        <v>45780</v>
      </c>
      <c r="C1955" t="s">
        <v>452</v>
      </c>
      <c r="D1955" t="s">
        <v>61</v>
      </c>
      <c r="E1955" t="s">
        <v>24</v>
      </c>
      <c r="F1955">
        <v>2</v>
      </c>
      <c r="G1955">
        <v>981.35</v>
      </c>
      <c r="H1955">
        <v>0.16</v>
      </c>
      <c r="I1955" t="s">
        <v>45</v>
      </c>
      <c r="J1955">
        <v>1648.6679999999999</v>
      </c>
    </row>
    <row r="1956" spans="1:10" x14ac:dyDescent="0.25">
      <c r="A1956" t="s">
        <v>2586</v>
      </c>
      <c r="B1956" s="6">
        <v>45819</v>
      </c>
      <c r="C1956" t="s">
        <v>938</v>
      </c>
      <c r="D1956" t="s">
        <v>55</v>
      </c>
      <c r="E1956" t="s">
        <v>10</v>
      </c>
      <c r="F1956">
        <v>1</v>
      </c>
      <c r="G1956">
        <v>913.99</v>
      </c>
      <c r="H1956">
        <v>0.14000000000000001</v>
      </c>
      <c r="I1956" t="s">
        <v>41</v>
      </c>
      <c r="J1956">
        <v>786.03139999999996</v>
      </c>
    </row>
    <row r="1957" spans="1:10" x14ac:dyDescent="0.25">
      <c r="A1957" t="s">
        <v>2587</v>
      </c>
      <c r="B1957" s="6">
        <v>45863</v>
      </c>
      <c r="C1957" t="s">
        <v>951</v>
      </c>
      <c r="D1957" t="s">
        <v>380</v>
      </c>
      <c r="E1957" t="s">
        <v>15</v>
      </c>
      <c r="F1957">
        <v>4</v>
      </c>
      <c r="G1957">
        <v>270.69</v>
      </c>
      <c r="H1957">
        <v>0.18</v>
      </c>
      <c r="I1957" t="s">
        <v>45</v>
      </c>
      <c r="J1957">
        <v>887.86320000000001</v>
      </c>
    </row>
    <row r="1958" spans="1:10" x14ac:dyDescent="0.25">
      <c r="A1958" t="s">
        <v>2588</v>
      </c>
      <c r="B1958" s="6">
        <v>45687</v>
      </c>
      <c r="C1958" t="s">
        <v>774</v>
      </c>
      <c r="D1958" t="s">
        <v>122</v>
      </c>
      <c r="E1958" t="s">
        <v>13</v>
      </c>
      <c r="F1958">
        <v>3</v>
      </c>
      <c r="G1958">
        <v>998.58</v>
      </c>
      <c r="H1958">
        <v>0.02</v>
      </c>
      <c r="I1958" t="s">
        <v>41</v>
      </c>
      <c r="J1958">
        <v>2935.8252000000002</v>
      </c>
    </row>
    <row r="1959" spans="1:10" x14ac:dyDescent="0.25">
      <c r="A1959" t="s">
        <v>2589</v>
      </c>
      <c r="B1959" s="6">
        <v>45806</v>
      </c>
      <c r="C1959" t="s">
        <v>1203</v>
      </c>
      <c r="D1959" t="s">
        <v>613</v>
      </c>
      <c r="E1959" t="s">
        <v>16</v>
      </c>
      <c r="F1959">
        <v>3</v>
      </c>
      <c r="G1959">
        <v>765.12</v>
      </c>
      <c r="H1959">
        <v>0.18</v>
      </c>
      <c r="I1959" t="s">
        <v>41</v>
      </c>
      <c r="J1959">
        <v>1882.1952000000001</v>
      </c>
    </row>
    <row r="1960" spans="1:10" x14ac:dyDescent="0.25">
      <c r="A1960" t="s">
        <v>2590</v>
      </c>
      <c r="B1960" s="6">
        <v>45216</v>
      </c>
      <c r="C1960" t="s">
        <v>154</v>
      </c>
      <c r="D1960" t="s">
        <v>607</v>
      </c>
      <c r="E1960" t="s">
        <v>26</v>
      </c>
      <c r="F1960">
        <v>3</v>
      </c>
      <c r="G1960">
        <v>449.99</v>
      </c>
      <c r="H1960">
        <v>0.17</v>
      </c>
      <c r="I1960" t="s">
        <v>52</v>
      </c>
      <c r="J1960">
        <v>1120.4751000000001</v>
      </c>
    </row>
    <row r="1961" spans="1:10" x14ac:dyDescent="0.25">
      <c r="A1961" t="s">
        <v>2591</v>
      </c>
      <c r="B1961" s="6">
        <v>45639</v>
      </c>
      <c r="C1961" t="s">
        <v>2396</v>
      </c>
      <c r="D1961" t="s">
        <v>104</v>
      </c>
      <c r="E1961" t="s">
        <v>18</v>
      </c>
      <c r="F1961">
        <v>2</v>
      </c>
      <c r="G1961">
        <v>249.02</v>
      </c>
      <c r="H1961">
        <v>0.01</v>
      </c>
      <c r="I1961" t="s">
        <v>52</v>
      </c>
      <c r="J1961">
        <v>493.05959999999999</v>
      </c>
    </row>
    <row r="1962" spans="1:10" x14ac:dyDescent="0.25">
      <c r="A1962" t="s">
        <v>2592</v>
      </c>
      <c r="B1962" s="6">
        <v>45454</v>
      </c>
      <c r="C1962" t="s">
        <v>2448</v>
      </c>
      <c r="D1962" t="s">
        <v>360</v>
      </c>
      <c r="E1962" t="s">
        <v>26</v>
      </c>
      <c r="F1962">
        <v>3</v>
      </c>
      <c r="G1962">
        <v>223.64</v>
      </c>
      <c r="H1962">
        <v>0.05</v>
      </c>
      <c r="I1962" t="s">
        <v>41</v>
      </c>
      <c r="J1962">
        <v>637.37399999999991</v>
      </c>
    </row>
    <row r="1963" spans="1:10" x14ac:dyDescent="0.25">
      <c r="A1963" t="s">
        <v>2593</v>
      </c>
      <c r="B1963" s="6">
        <v>45934</v>
      </c>
      <c r="C1963" t="s">
        <v>2138</v>
      </c>
      <c r="D1963" t="s">
        <v>73</v>
      </c>
      <c r="E1963" t="s">
        <v>11</v>
      </c>
      <c r="F1963">
        <v>2</v>
      </c>
      <c r="G1963">
        <v>92.94</v>
      </c>
      <c r="H1963">
        <v>0.12</v>
      </c>
      <c r="I1963" t="s">
        <v>41</v>
      </c>
      <c r="J1963">
        <v>163.5744</v>
      </c>
    </row>
    <row r="1964" spans="1:10" x14ac:dyDescent="0.25">
      <c r="A1964" t="s">
        <v>2594</v>
      </c>
      <c r="B1964" s="6">
        <v>45401</v>
      </c>
      <c r="C1964" t="s">
        <v>1713</v>
      </c>
      <c r="D1964" t="s">
        <v>142</v>
      </c>
      <c r="E1964" t="s">
        <v>9</v>
      </c>
      <c r="F1964">
        <v>4</v>
      </c>
      <c r="G1964">
        <v>268.3</v>
      </c>
      <c r="H1964">
        <v>0.02</v>
      </c>
      <c r="I1964" t="s">
        <v>52</v>
      </c>
      <c r="J1964">
        <v>1051.7360000000001</v>
      </c>
    </row>
    <row r="1965" spans="1:10" x14ac:dyDescent="0.25">
      <c r="A1965" t="s">
        <v>2595</v>
      </c>
      <c r="B1965" s="6">
        <v>45770</v>
      </c>
      <c r="C1965" t="s">
        <v>513</v>
      </c>
      <c r="D1965" t="s">
        <v>55</v>
      </c>
      <c r="E1965" t="s">
        <v>26</v>
      </c>
      <c r="F1965">
        <v>4</v>
      </c>
      <c r="G1965">
        <v>835.61</v>
      </c>
      <c r="H1965">
        <v>0.03</v>
      </c>
      <c r="I1965" t="s">
        <v>41</v>
      </c>
      <c r="J1965">
        <v>3242.1668</v>
      </c>
    </row>
    <row r="1966" spans="1:10" x14ac:dyDescent="0.25">
      <c r="A1966" t="s">
        <v>2596</v>
      </c>
      <c r="B1966" s="6">
        <v>45405</v>
      </c>
      <c r="C1966" t="s">
        <v>470</v>
      </c>
      <c r="D1966" t="s">
        <v>573</v>
      </c>
      <c r="E1966" t="s">
        <v>12</v>
      </c>
      <c r="F1966">
        <v>3</v>
      </c>
      <c r="G1966">
        <v>120.97</v>
      </c>
      <c r="H1966">
        <v>0.11</v>
      </c>
      <c r="I1966" t="s">
        <v>41</v>
      </c>
      <c r="J1966">
        <v>322.98989999999998</v>
      </c>
    </row>
    <row r="1967" spans="1:10" x14ac:dyDescent="0.25">
      <c r="A1967" t="s">
        <v>2597</v>
      </c>
      <c r="B1967" s="6">
        <v>45424</v>
      </c>
      <c r="C1967" t="s">
        <v>1815</v>
      </c>
      <c r="D1967" t="s">
        <v>190</v>
      </c>
      <c r="E1967" t="s">
        <v>16</v>
      </c>
      <c r="F1967">
        <v>2</v>
      </c>
      <c r="G1967">
        <v>26.36</v>
      </c>
      <c r="H1967">
        <v>0.03</v>
      </c>
      <c r="I1967" t="s">
        <v>52</v>
      </c>
      <c r="J1967">
        <v>51.138399999999997</v>
      </c>
    </row>
    <row r="1968" spans="1:10" x14ac:dyDescent="0.25">
      <c r="A1968" t="s">
        <v>2598</v>
      </c>
      <c r="B1968" s="6">
        <v>45881</v>
      </c>
      <c r="C1968" t="s">
        <v>459</v>
      </c>
      <c r="D1968" t="s">
        <v>122</v>
      </c>
      <c r="E1968" t="s">
        <v>13</v>
      </c>
      <c r="F1968">
        <v>1</v>
      </c>
      <c r="G1968">
        <v>918.87</v>
      </c>
      <c r="H1968">
        <v>0.11</v>
      </c>
      <c r="I1968" t="s">
        <v>45</v>
      </c>
      <c r="J1968">
        <v>817.79430000000002</v>
      </c>
    </row>
    <row r="1969" spans="1:10" x14ac:dyDescent="0.25">
      <c r="A1969" t="s">
        <v>2599</v>
      </c>
      <c r="B1969" s="6">
        <v>45794</v>
      </c>
      <c r="C1969" t="s">
        <v>559</v>
      </c>
      <c r="D1969" t="s">
        <v>113</v>
      </c>
      <c r="E1969" t="s">
        <v>18</v>
      </c>
      <c r="F1969">
        <v>2</v>
      </c>
      <c r="G1969">
        <v>924.73</v>
      </c>
      <c r="H1969">
        <v>0.28999999999999998</v>
      </c>
      <c r="I1969" t="s">
        <v>45</v>
      </c>
      <c r="J1969">
        <v>1313.1166000000001</v>
      </c>
    </row>
    <row r="1970" spans="1:10" x14ac:dyDescent="0.25">
      <c r="A1970" t="s">
        <v>2600</v>
      </c>
      <c r="B1970" s="6">
        <v>45665</v>
      </c>
      <c r="C1970" t="s">
        <v>1915</v>
      </c>
      <c r="D1970" t="s">
        <v>110</v>
      </c>
      <c r="E1970" t="s">
        <v>17</v>
      </c>
      <c r="F1970">
        <v>3</v>
      </c>
      <c r="G1970">
        <v>195.31</v>
      </c>
      <c r="H1970">
        <v>0.13</v>
      </c>
      <c r="I1970" t="s">
        <v>52</v>
      </c>
      <c r="J1970">
        <v>509.75909999999999</v>
      </c>
    </row>
    <row r="1971" spans="1:10" x14ac:dyDescent="0.25">
      <c r="A1971" t="s">
        <v>2601</v>
      </c>
      <c r="B1971" s="6">
        <v>45793</v>
      </c>
      <c r="C1971" t="s">
        <v>182</v>
      </c>
      <c r="D1971" t="s">
        <v>227</v>
      </c>
      <c r="E1971" t="s">
        <v>15</v>
      </c>
      <c r="F1971">
        <v>1</v>
      </c>
      <c r="G1971">
        <v>91.38</v>
      </c>
      <c r="H1971">
        <v>0.14000000000000001</v>
      </c>
      <c r="I1971" t="s">
        <v>41</v>
      </c>
      <c r="J1971">
        <v>78.586799999999997</v>
      </c>
    </row>
    <row r="1972" spans="1:10" x14ac:dyDescent="0.25">
      <c r="A1972" t="s">
        <v>2602</v>
      </c>
      <c r="B1972" s="6">
        <v>45563</v>
      </c>
      <c r="C1972" t="s">
        <v>217</v>
      </c>
      <c r="D1972" t="s">
        <v>273</v>
      </c>
      <c r="E1972" t="s">
        <v>18</v>
      </c>
      <c r="F1972">
        <v>2</v>
      </c>
      <c r="G1972">
        <v>494.35</v>
      </c>
      <c r="H1972">
        <v>0.1</v>
      </c>
      <c r="I1972" t="s">
        <v>41</v>
      </c>
      <c r="J1972">
        <v>889.83</v>
      </c>
    </row>
    <row r="1973" spans="1:10" x14ac:dyDescent="0.25">
      <c r="A1973" t="s">
        <v>2603</v>
      </c>
      <c r="B1973" s="6">
        <v>45577</v>
      </c>
      <c r="C1973" t="s">
        <v>211</v>
      </c>
      <c r="D1973" t="s">
        <v>73</v>
      </c>
      <c r="E1973" t="s">
        <v>17</v>
      </c>
      <c r="F1973">
        <v>1</v>
      </c>
      <c r="G1973">
        <v>412.2</v>
      </c>
      <c r="H1973">
        <v>0.11</v>
      </c>
      <c r="I1973" t="s">
        <v>41</v>
      </c>
      <c r="J1973">
        <v>366.858</v>
      </c>
    </row>
    <row r="1974" spans="1:10" x14ac:dyDescent="0.25">
      <c r="A1974" t="s">
        <v>2604</v>
      </c>
      <c r="B1974" s="6">
        <v>45466</v>
      </c>
      <c r="C1974" t="s">
        <v>413</v>
      </c>
      <c r="D1974" t="s">
        <v>139</v>
      </c>
      <c r="E1974" t="s">
        <v>23</v>
      </c>
      <c r="F1974">
        <v>1</v>
      </c>
      <c r="G1974">
        <v>650.47</v>
      </c>
      <c r="H1974">
        <v>0.13</v>
      </c>
      <c r="I1974" t="s">
        <v>45</v>
      </c>
      <c r="J1974">
        <v>565.90890000000002</v>
      </c>
    </row>
    <row r="1975" spans="1:10" x14ac:dyDescent="0.25">
      <c r="A1975" t="s">
        <v>2605</v>
      </c>
      <c r="B1975" s="6">
        <v>45256</v>
      </c>
      <c r="C1975" t="s">
        <v>1621</v>
      </c>
      <c r="D1975" t="s">
        <v>338</v>
      </c>
      <c r="E1975" t="s">
        <v>19</v>
      </c>
      <c r="F1975">
        <v>1</v>
      </c>
      <c r="G1975">
        <v>68.209999999999994</v>
      </c>
      <c r="H1975">
        <v>0.05</v>
      </c>
      <c r="I1975" t="s">
        <v>45</v>
      </c>
      <c r="J1975">
        <v>64.799499999999995</v>
      </c>
    </row>
    <row r="1976" spans="1:10" x14ac:dyDescent="0.25">
      <c r="A1976" t="s">
        <v>2606</v>
      </c>
      <c r="B1976" s="6">
        <v>45886</v>
      </c>
      <c r="C1976" t="s">
        <v>487</v>
      </c>
      <c r="D1976" t="s">
        <v>131</v>
      </c>
      <c r="E1976" t="s">
        <v>14</v>
      </c>
      <c r="F1976">
        <v>2</v>
      </c>
      <c r="G1976">
        <v>842.89</v>
      </c>
      <c r="H1976">
        <v>0.25</v>
      </c>
      <c r="I1976" t="s">
        <v>52</v>
      </c>
      <c r="J1976">
        <v>1264.335</v>
      </c>
    </row>
    <row r="1977" spans="1:10" x14ac:dyDescent="0.25">
      <c r="A1977" t="s">
        <v>2607</v>
      </c>
      <c r="B1977" s="6">
        <v>45390</v>
      </c>
      <c r="C1977" t="s">
        <v>905</v>
      </c>
      <c r="D1977" t="s">
        <v>116</v>
      </c>
      <c r="E1977" t="s">
        <v>11</v>
      </c>
      <c r="F1977">
        <v>2</v>
      </c>
      <c r="G1977">
        <v>227.95</v>
      </c>
      <c r="H1977">
        <v>0.24</v>
      </c>
      <c r="I1977" t="s">
        <v>52</v>
      </c>
      <c r="J1977">
        <v>346.48399999999998</v>
      </c>
    </row>
    <row r="1978" spans="1:10" x14ac:dyDescent="0.25">
      <c r="A1978" t="s">
        <v>2608</v>
      </c>
      <c r="B1978" s="6">
        <v>45388</v>
      </c>
      <c r="C1978" t="s">
        <v>1201</v>
      </c>
      <c r="D1978" t="s">
        <v>380</v>
      </c>
      <c r="E1978" t="s">
        <v>19</v>
      </c>
      <c r="F1978">
        <v>3</v>
      </c>
      <c r="G1978">
        <v>685.97</v>
      </c>
      <c r="H1978">
        <v>0.24</v>
      </c>
      <c r="I1978" t="s">
        <v>45</v>
      </c>
      <c r="J1978">
        <v>1564.0116</v>
      </c>
    </row>
    <row r="1979" spans="1:10" x14ac:dyDescent="0.25">
      <c r="A1979" t="s">
        <v>2609</v>
      </c>
      <c r="B1979" s="6">
        <v>45793</v>
      </c>
      <c r="C1979" t="s">
        <v>971</v>
      </c>
      <c r="D1979" t="s">
        <v>161</v>
      </c>
      <c r="E1979" t="s">
        <v>9</v>
      </c>
      <c r="F1979">
        <v>1</v>
      </c>
      <c r="G1979">
        <v>722.57</v>
      </c>
      <c r="H1979">
        <v>0.18</v>
      </c>
      <c r="I1979" t="s">
        <v>41</v>
      </c>
      <c r="J1979">
        <v>592.50740000000008</v>
      </c>
    </row>
    <row r="1980" spans="1:10" x14ac:dyDescent="0.25">
      <c r="A1980" t="s">
        <v>2610</v>
      </c>
      <c r="B1980" s="6">
        <v>45615</v>
      </c>
      <c r="C1980" t="s">
        <v>1517</v>
      </c>
      <c r="D1980" t="s">
        <v>343</v>
      </c>
      <c r="E1980" t="s">
        <v>12</v>
      </c>
      <c r="F1980">
        <v>3</v>
      </c>
      <c r="G1980">
        <v>585.54999999999995</v>
      </c>
      <c r="H1980">
        <v>0.14000000000000001</v>
      </c>
      <c r="I1980" t="s">
        <v>52</v>
      </c>
      <c r="J1980">
        <v>1510.7190000000001</v>
      </c>
    </row>
    <row r="1981" spans="1:10" x14ac:dyDescent="0.25">
      <c r="A1981" t="s">
        <v>2611</v>
      </c>
      <c r="B1981" s="6">
        <v>45666</v>
      </c>
      <c r="C1981" t="s">
        <v>1522</v>
      </c>
      <c r="D1981" t="s">
        <v>256</v>
      </c>
      <c r="E1981" t="s">
        <v>20</v>
      </c>
      <c r="F1981">
        <v>2</v>
      </c>
      <c r="G1981">
        <v>635.80999999999995</v>
      </c>
      <c r="H1981">
        <v>0.13</v>
      </c>
      <c r="I1981" t="s">
        <v>45</v>
      </c>
      <c r="J1981">
        <v>1106.3094000000001</v>
      </c>
    </row>
    <row r="1982" spans="1:10" x14ac:dyDescent="0.25">
      <c r="A1982" t="s">
        <v>2612</v>
      </c>
      <c r="B1982" s="6">
        <v>45644</v>
      </c>
      <c r="C1982" t="s">
        <v>345</v>
      </c>
      <c r="D1982" t="s">
        <v>338</v>
      </c>
      <c r="E1982" t="s">
        <v>11</v>
      </c>
      <c r="F1982">
        <v>2</v>
      </c>
      <c r="G1982">
        <v>353.74</v>
      </c>
      <c r="H1982">
        <v>0.01</v>
      </c>
      <c r="I1982" t="s">
        <v>41</v>
      </c>
      <c r="J1982">
        <v>700.40520000000004</v>
      </c>
    </row>
    <row r="1983" spans="1:10" x14ac:dyDescent="0.25">
      <c r="A1983" t="s">
        <v>2613</v>
      </c>
      <c r="B1983" s="6">
        <v>45648</v>
      </c>
      <c r="C1983" t="s">
        <v>334</v>
      </c>
      <c r="D1983" t="s">
        <v>87</v>
      </c>
      <c r="E1983" t="s">
        <v>14</v>
      </c>
      <c r="F1983">
        <v>1</v>
      </c>
      <c r="G1983">
        <v>377.52</v>
      </c>
      <c r="H1983">
        <v>0.15</v>
      </c>
      <c r="I1983" t="s">
        <v>41</v>
      </c>
      <c r="J1983">
        <v>320.892</v>
      </c>
    </row>
    <row r="1984" spans="1:10" x14ac:dyDescent="0.25">
      <c r="A1984" t="s">
        <v>2614</v>
      </c>
      <c r="B1984" s="6">
        <v>45500</v>
      </c>
      <c r="C1984" t="s">
        <v>895</v>
      </c>
      <c r="D1984" t="s">
        <v>573</v>
      </c>
      <c r="E1984" t="s">
        <v>9</v>
      </c>
      <c r="F1984">
        <v>3</v>
      </c>
      <c r="G1984">
        <v>901.49</v>
      </c>
      <c r="H1984">
        <v>0</v>
      </c>
      <c r="I1984" t="s">
        <v>41</v>
      </c>
      <c r="J1984">
        <v>2704.47</v>
      </c>
    </row>
    <row r="1985" spans="1:10" x14ac:dyDescent="0.25">
      <c r="A1985" t="s">
        <v>2615</v>
      </c>
      <c r="B1985" s="6">
        <v>45806</v>
      </c>
      <c r="C1985" t="s">
        <v>121</v>
      </c>
      <c r="D1985" t="s">
        <v>173</v>
      </c>
      <c r="E1985" t="s">
        <v>12</v>
      </c>
      <c r="F1985">
        <v>1</v>
      </c>
      <c r="G1985">
        <v>563.01</v>
      </c>
      <c r="H1985">
        <v>0.1</v>
      </c>
      <c r="I1985" t="s">
        <v>41</v>
      </c>
      <c r="J1985">
        <v>506.709</v>
      </c>
    </row>
    <row r="1986" spans="1:10" x14ac:dyDescent="0.25">
      <c r="A1986" t="s">
        <v>2616</v>
      </c>
      <c r="B1986" s="6">
        <v>45365</v>
      </c>
      <c r="C1986" t="s">
        <v>1344</v>
      </c>
      <c r="D1986" t="s">
        <v>64</v>
      </c>
      <c r="E1986" t="s">
        <v>13</v>
      </c>
      <c r="F1986">
        <v>4</v>
      </c>
      <c r="G1986">
        <v>167.25</v>
      </c>
      <c r="H1986">
        <v>0.11</v>
      </c>
      <c r="I1986" t="s">
        <v>41</v>
      </c>
      <c r="J1986">
        <v>595.41</v>
      </c>
    </row>
    <row r="1987" spans="1:10" x14ac:dyDescent="0.25">
      <c r="A1987" t="s">
        <v>2617</v>
      </c>
      <c r="B1987" s="6">
        <v>45229</v>
      </c>
      <c r="C1987" t="s">
        <v>2618</v>
      </c>
      <c r="D1987" t="s">
        <v>98</v>
      </c>
      <c r="E1987" t="s">
        <v>25</v>
      </c>
      <c r="F1987">
        <v>3</v>
      </c>
      <c r="G1987">
        <v>345.43</v>
      </c>
      <c r="H1987">
        <v>0.08</v>
      </c>
      <c r="I1987" t="s">
        <v>52</v>
      </c>
      <c r="J1987">
        <v>953.38679999999999</v>
      </c>
    </row>
    <row r="1988" spans="1:10" x14ac:dyDescent="0.25">
      <c r="A1988" t="s">
        <v>2619</v>
      </c>
      <c r="B1988" s="6">
        <v>45349</v>
      </c>
      <c r="C1988" t="s">
        <v>2266</v>
      </c>
      <c r="D1988" t="s">
        <v>389</v>
      </c>
      <c r="E1988" t="s">
        <v>16</v>
      </c>
      <c r="F1988">
        <v>4</v>
      </c>
      <c r="G1988">
        <v>752.48</v>
      </c>
      <c r="H1988">
        <v>0.23</v>
      </c>
      <c r="I1988" t="s">
        <v>41</v>
      </c>
      <c r="J1988">
        <v>2317.6383999999998</v>
      </c>
    </row>
    <row r="1989" spans="1:10" x14ac:dyDescent="0.25">
      <c r="A1989" t="s">
        <v>2620</v>
      </c>
      <c r="B1989" s="6">
        <v>45886</v>
      </c>
      <c r="C1989" t="s">
        <v>578</v>
      </c>
      <c r="D1989" t="s">
        <v>360</v>
      </c>
      <c r="E1989" t="s">
        <v>26</v>
      </c>
      <c r="F1989">
        <v>1</v>
      </c>
      <c r="G1989">
        <v>120.02</v>
      </c>
      <c r="H1989">
        <v>0.26</v>
      </c>
      <c r="I1989" t="s">
        <v>41</v>
      </c>
      <c r="J1989">
        <v>88.814799999999991</v>
      </c>
    </row>
    <row r="1990" spans="1:10" x14ac:dyDescent="0.25">
      <c r="A1990" t="s">
        <v>2621</v>
      </c>
      <c r="B1990" s="6">
        <v>45359</v>
      </c>
      <c r="C1990" t="s">
        <v>483</v>
      </c>
      <c r="D1990" t="s">
        <v>576</v>
      </c>
      <c r="E1990" t="s">
        <v>15</v>
      </c>
      <c r="F1990">
        <v>3</v>
      </c>
      <c r="G1990">
        <v>146.71</v>
      </c>
      <c r="H1990">
        <v>0.28000000000000003</v>
      </c>
      <c r="I1990" t="s">
        <v>41</v>
      </c>
      <c r="J1990">
        <v>316.89359999999999</v>
      </c>
    </row>
    <row r="1991" spans="1:10" x14ac:dyDescent="0.25">
      <c r="A1991" t="s">
        <v>2622</v>
      </c>
      <c r="B1991" s="6">
        <v>45730</v>
      </c>
      <c r="C1991" t="s">
        <v>582</v>
      </c>
      <c r="D1991" t="s">
        <v>607</v>
      </c>
      <c r="E1991" t="s">
        <v>7</v>
      </c>
      <c r="F1991">
        <v>2</v>
      </c>
      <c r="G1991">
        <v>358.87</v>
      </c>
      <c r="H1991">
        <v>0.24</v>
      </c>
      <c r="I1991" t="s">
        <v>41</v>
      </c>
      <c r="J1991">
        <v>545.48239999999998</v>
      </c>
    </row>
    <row r="1992" spans="1:10" x14ac:dyDescent="0.25">
      <c r="A1992" t="s">
        <v>2623</v>
      </c>
      <c r="B1992" s="6">
        <v>45456</v>
      </c>
      <c r="C1992" t="s">
        <v>748</v>
      </c>
      <c r="D1992" t="s">
        <v>180</v>
      </c>
      <c r="E1992" t="s">
        <v>10</v>
      </c>
      <c r="F1992">
        <v>4</v>
      </c>
      <c r="G1992">
        <v>212.75</v>
      </c>
      <c r="H1992">
        <v>0.11</v>
      </c>
      <c r="I1992" t="s">
        <v>52</v>
      </c>
      <c r="J1992">
        <v>757.39</v>
      </c>
    </row>
    <row r="1993" spans="1:10" x14ac:dyDescent="0.25">
      <c r="A1993" t="s">
        <v>2624</v>
      </c>
      <c r="B1993" s="6">
        <v>45450</v>
      </c>
      <c r="C1993" t="s">
        <v>262</v>
      </c>
      <c r="D1993" t="s">
        <v>230</v>
      </c>
      <c r="E1993" t="s">
        <v>18</v>
      </c>
      <c r="F1993">
        <v>1</v>
      </c>
      <c r="G1993">
        <v>183.47</v>
      </c>
      <c r="H1993">
        <v>0.17</v>
      </c>
      <c r="I1993" t="s">
        <v>45</v>
      </c>
      <c r="J1993">
        <v>152.2801</v>
      </c>
    </row>
    <row r="1994" spans="1:10" x14ac:dyDescent="0.25">
      <c r="A1994" t="s">
        <v>2625</v>
      </c>
      <c r="B1994" s="6">
        <v>45493</v>
      </c>
      <c r="C1994" t="s">
        <v>394</v>
      </c>
      <c r="D1994" t="s">
        <v>184</v>
      </c>
      <c r="E1994" t="s">
        <v>22</v>
      </c>
      <c r="F1994">
        <v>4</v>
      </c>
      <c r="G1994">
        <v>569.98</v>
      </c>
      <c r="H1994">
        <v>0.23</v>
      </c>
      <c r="I1994" t="s">
        <v>41</v>
      </c>
      <c r="J1994">
        <v>1755.5383999999999</v>
      </c>
    </row>
    <row r="1995" spans="1:10" x14ac:dyDescent="0.25">
      <c r="A1995" t="s">
        <v>2626</v>
      </c>
      <c r="B1995" s="6">
        <v>45274</v>
      </c>
      <c r="C1995" t="s">
        <v>498</v>
      </c>
      <c r="D1995" t="s">
        <v>178</v>
      </c>
      <c r="E1995" t="s">
        <v>19</v>
      </c>
      <c r="F1995">
        <v>3</v>
      </c>
      <c r="G1995">
        <v>984.12</v>
      </c>
      <c r="H1995">
        <v>0.27</v>
      </c>
      <c r="I1995" t="s">
        <v>41</v>
      </c>
      <c r="J1995">
        <v>2155.2228</v>
      </c>
    </row>
    <row r="1996" spans="1:10" x14ac:dyDescent="0.25">
      <c r="A1996" t="s">
        <v>2627</v>
      </c>
      <c r="B1996" s="6">
        <v>45844</v>
      </c>
      <c r="C1996" t="s">
        <v>369</v>
      </c>
      <c r="D1996" t="s">
        <v>639</v>
      </c>
      <c r="E1996" t="s">
        <v>15</v>
      </c>
      <c r="F1996">
        <v>1</v>
      </c>
      <c r="G1996">
        <v>905.23</v>
      </c>
      <c r="H1996">
        <v>0</v>
      </c>
      <c r="I1996" t="s">
        <v>41</v>
      </c>
      <c r="J1996">
        <v>905.23</v>
      </c>
    </row>
    <row r="1997" spans="1:10" x14ac:dyDescent="0.25">
      <c r="A1997" t="s">
        <v>2628</v>
      </c>
      <c r="B1997" s="6">
        <v>45264</v>
      </c>
      <c r="C1997" t="s">
        <v>112</v>
      </c>
      <c r="D1997" t="s">
        <v>67</v>
      </c>
      <c r="E1997" t="s">
        <v>26</v>
      </c>
      <c r="F1997">
        <v>3</v>
      </c>
      <c r="G1997">
        <v>112.77</v>
      </c>
      <c r="H1997">
        <v>0.19</v>
      </c>
      <c r="I1997" t="s">
        <v>41</v>
      </c>
      <c r="J1997">
        <v>274.03109999999998</v>
      </c>
    </row>
    <row r="1998" spans="1:10" x14ac:dyDescent="0.25">
      <c r="A1998" t="s">
        <v>2629</v>
      </c>
      <c r="B1998" s="6">
        <v>45773</v>
      </c>
      <c r="C1998" t="s">
        <v>774</v>
      </c>
      <c r="D1998" t="s">
        <v>343</v>
      </c>
      <c r="E1998" t="s">
        <v>15</v>
      </c>
      <c r="F1998">
        <v>3</v>
      </c>
      <c r="G1998">
        <v>875.99</v>
      </c>
      <c r="H1998">
        <v>0.09</v>
      </c>
      <c r="I1998" t="s">
        <v>45</v>
      </c>
      <c r="J1998">
        <v>2391.4526999999998</v>
      </c>
    </row>
    <row r="1999" spans="1:10" x14ac:dyDescent="0.25">
      <c r="A1999" t="s">
        <v>2630</v>
      </c>
      <c r="B1999" s="6">
        <v>45460</v>
      </c>
      <c r="C1999" t="s">
        <v>446</v>
      </c>
      <c r="D1999" t="s">
        <v>184</v>
      </c>
      <c r="E1999" t="s">
        <v>17</v>
      </c>
      <c r="F1999">
        <v>2</v>
      </c>
      <c r="G1999">
        <v>685.31</v>
      </c>
      <c r="H1999">
        <v>0.26</v>
      </c>
      <c r="I1999" t="s">
        <v>45</v>
      </c>
      <c r="J1999">
        <v>1014.2588</v>
      </c>
    </row>
    <row r="2000" spans="1:10" x14ac:dyDescent="0.25">
      <c r="A2000" t="s">
        <v>2631</v>
      </c>
      <c r="B2000" s="6">
        <v>45607</v>
      </c>
      <c r="C2000" t="s">
        <v>1344</v>
      </c>
      <c r="D2000" t="s">
        <v>532</v>
      </c>
      <c r="E2000" t="s">
        <v>18</v>
      </c>
      <c r="F2000">
        <v>3</v>
      </c>
      <c r="G2000">
        <v>945.37</v>
      </c>
      <c r="H2000">
        <v>0.05</v>
      </c>
      <c r="I2000" t="s">
        <v>41</v>
      </c>
      <c r="J2000">
        <v>2694.3045000000002</v>
      </c>
    </row>
    <row r="2001" spans="1:10" x14ac:dyDescent="0.25">
      <c r="A2001" t="s">
        <v>2632</v>
      </c>
      <c r="B2001" s="6">
        <v>45267</v>
      </c>
      <c r="C2001" t="s">
        <v>572</v>
      </c>
      <c r="D2001" t="s">
        <v>51</v>
      </c>
      <c r="E2001" t="s">
        <v>26</v>
      </c>
      <c r="F2001">
        <v>3</v>
      </c>
      <c r="G2001">
        <v>68.45</v>
      </c>
      <c r="H2001">
        <v>0.17</v>
      </c>
      <c r="I2001" t="s">
        <v>45</v>
      </c>
      <c r="J2001">
        <v>170.44049999999999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CA28A-EF44-4514-A0FC-7C29463D4110}">
  <dimension ref="A1:AF2003"/>
  <sheetViews>
    <sheetView topLeftCell="A1983" workbookViewId="0">
      <selection activeCell="A3" sqref="A3:J2003"/>
    </sheetView>
  </sheetViews>
  <sheetFormatPr defaultRowHeight="15" x14ac:dyDescent="0.25"/>
  <cols>
    <col min="1" max="1" width="13" style="11" bestFit="1" customWidth="1"/>
    <col min="2" max="2" width="15.85546875" style="11" bestFit="1" customWidth="1"/>
    <col min="3" max="3" width="17" style="11" bestFit="1" customWidth="1"/>
    <col min="4" max="4" width="15.28515625" style="11" bestFit="1" customWidth="1"/>
    <col min="5" max="5" width="13.140625" style="11" bestFit="1" customWidth="1"/>
    <col min="6" max="6" width="13.28515625" style="11" bestFit="1" customWidth="1"/>
    <col min="7" max="7" width="14.85546875" style="11" bestFit="1" customWidth="1"/>
    <col min="8" max="8" width="13.28515625" style="11" bestFit="1" customWidth="1"/>
    <col min="9" max="9" width="18.85546875" style="11" bestFit="1" customWidth="1"/>
    <col min="10" max="10" width="18.28515625" style="11" bestFit="1" customWidth="1"/>
    <col min="11" max="11" width="5.42578125" style="11" customWidth="1"/>
    <col min="12" max="12" width="9.140625" style="11" bestFit="1" customWidth="1"/>
    <col min="13" max="13" width="11.28515625" style="11" bestFit="1" customWidth="1"/>
    <col min="14" max="14" width="12.42578125" style="11" bestFit="1" customWidth="1"/>
    <col min="15" max="15" width="10.7109375" style="11" bestFit="1" customWidth="1"/>
    <col min="16" max="16" width="8.5703125" style="11" bestFit="1" customWidth="1"/>
    <col min="17" max="17" width="8.7109375" style="11" bestFit="1" customWidth="1"/>
    <col min="18" max="18" width="10.140625" style="11" bestFit="1" customWidth="1"/>
    <col min="19" max="19" width="8.7109375" style="11" bestFit="1" customWidth="1"/>
    <col min="20" max="20" width="14.28515625" style="11" bestFit="1" customWidth="1"/>
    <col min="21" max="21" width="13.7109375" style="11" bestFit="1" customWidth="1"/>
    <col min="22" max="22" width="6.85546875" style="11" customWidth="1"/>
    <col min="23" max="23" width="8.7109375" style="11" bestFit="1" customWidth="1"/>
    <col min="24" max="24" width="11.28515625" style="11" bestFit="1" customWidth="1"/>
    <col min="25" max="25" width="12.28515625" style="11" bestFit="1" customWidth="1"/>
    <col min="26" max="26" width="10.5703125" style="11" bestFit="1" customWidth="1"/>
    <col min="27" max="27" width="8.42578125" style="11" bestFit="1" customWidth="1"/>
    <col min="28" max="28" width="8.7109375" style="11" bestFit="1" customWidth="1"/>
    <col min="29" max="29" width="10.140625" style="11" bestFit="1" customWidth="1"/>
    <col min="30" max="30" width="8.7109375" style="11" bestFit="1" customWidth="1"/>
    <col min="31" max="31" width="14.28515625" style="11" bestFit="1" customWidth="1"/>
    <col min="32" max="32" width="13.7109375" style="11" bestFit="1" customWidth="1"/>
    <col min="33" max="33" width="5.7109375" style="11" bestFit="1" customWidth="1"/>
    <col min="34" max="16384" width="9.140625" style="11"/>
  </cols>
  <sheetData>
    <row r="1" spans="1:32" ht="18.75" x14ac:dyDescent="0.25">
      <c r="A1" s="7">
        <v>2</v>
      </c>
      <c r="B1" s="35" t="s">
        <v>27</v>
      </c>
      <c r="C1" s="35"/>
      <c r="D1" s="35"/>
      <c r="E1" s="35"/>
      <c r="F1" s="8"/>
      <c r="G1" s="8"/>
      <c r="H1" s="8"/>
      <c r="I1" s="8"/>
      <c r="J1" s="9" t="s">
        <v>0</v>
      </c>
      <c r="K1" s="10" t="s">
        <v>1</v>
      </c>
      <c r="L1" s="10"/>
    </row>
    <row r="3" spans="1:32" x14ac:dyDescent="0.25">
      <c r="A3" s="12" t="s">
        <v>29</v>
      </c>
      <c r="B3" s="12" t="s">
        <v>30</v>
      </c>
      <c r="C3" s="12" t="s">
        <v>31</v>
      </c>
      <c r="D3" s="12" t="s">
        <v>32</v>
      </c>
      <c r="E3" s="12" t="s">
        <v>6</v>
      </c>
      <c r="F3" s="12" t="s">
        <v>33</v>
      </c>
      <c r="G3" s="12" t="s">
        <v>34</v>
      </c>
      <c r="H3" s="12" t="s">
        <v>35</v>
      </c>
      <c r="I3" s="12" t="s">
        <v>36</v>
      </c>
      <c r="J3" s="12" t="s">
        <v>37</v>
      </c>
      <c r="L3" s="15" t="str" cm="1">
        <f t="array" ref="L3:U2003">TRIM(Table14[#All])</f>
        <v>Sales_ID</v>
      </c>
      <c r="M3" s="14" t="str">
        <v>Order_Date</v>
      </c>
      <c r="N3" s="14" t="str">
        <v>Customer_ID</v>
      </c>
      <c r="O3" s="14" t="str">
        <v>Product_ID</v>
      </c>
      <c r="P3" s="14" t="str">
        <v>Store_ID</v>
      </c>
      <c r="Q3" s="14" t="str">
        <v>Quantity</v>
      </c>
      <c r="R3" s="14" t="str">
        <v>Unit_Price</v>
      </c>
      <c r="S3" s="14" t="str">
        <v>Discount</v>
      </c>
      <c r="T3" s="14" t="str">
        <v>Payment_Type</v>
      </c>
      <c r="U3" s="14" t="str">
        <v>Total_Amount</v>
      </c>
      <c r="W3" s="14" t="str" cm="1">
        <f t="array" ref="W3:AF2003">PROPER(L3:U2003)</f>
        <v>Sales_Id</v>
      </c>
      <c r="X3" s="14" t="str">
        <v>Order_Date</v>
      </c>
      <c r="Y3" s="14" t="str">
        <v>Customer_Id</v>
      </c>
      <c r="Z3" s="14" t="str">
        <v>Product_Id</v>
      </c>
      <c r="AA3" s="14" t="str">
        <v>Store_Id</v>
      </c>
      <c r="AB3" s="14" t="str">
        <v>Quantity</v>
      </c>
      <c r="AC3" s="14" t="str">
        <v>Unit_Price</v>
      </c>
      <c r="AD3" s="14" t="str">
        <v>Discount</v>
      </c>
      <c r="AE3" s="14" t="str">
        <v>Payment_Type</v>
      </c>
      <c r="AF3" s="14" t="str">
        <v>Total_Amount</v>
      </c>
    </row>
    <row r="4" spans="1:32" x14ac:dyDescent="0.25">
      <c r="A4" s="11" t="s">
        <v>38</v>
      </c>
      <c r="B4" s="13">
        <v>45480</v>
      </c>
      <c r="C4" s="11" t="s">
        <v>39</v>
      </c>
      <c r="D4" s="11" t="s">
        <v>40</v>
      </c>
      <c r="E4" s="11" t="s">
        <v>10</v>
      </c>
      <c r="F4" s="11">
        <v>1</v>
      </c>
      <c r="G4" s="11">
        <v>218.04</v>
      </c>
      <c r="H4" s="11">
        <v>0.09</v>
      </c>
      <c r="I4" s="11" t="s">
        <v>41</v>
      </c>
      <c r="J4" s="11">
        <v>198.41640000000001</v>
      </c>
      <c r="L4" s="14" t="str">
        <v>SALE0</v>
      </c>
      <c r="M4" s="14" t="str">
        <v>45480</v>
      </c>
      <c r="N4" s="14" t="str">
        <v>CUST1409</v>
      </c>
      <c r="O4" s="14" t="str">
        <v>PROD97</v>
      </c>
      <c r="P4" s="14" t="str">
        <v>STORE3</v>
      </c>
      <c r="Q4" s="14" t="str">
        <v>1</v>
      </c>
      <c r="R4" s="14" t="str">
        <v>218.04</v>
      </c>
      <c r="S4" s="14" t="str">
        <v>0.09</v>
      </c>
      <c r="T4" s="14" t="str">
        <v>Credit Card</v>
      </c>
      <c r="U4" s="14" t="str">
        <v>198.4164</v>
      </c>
      <c r="W4" s="14" t="str">
        <v>Sale0</v>
      </c>
      <c r="X4" s="14" t="str">
        <v>45480</v>
      </c>
      <c r="Y4" s="14" t="str">
        <v>Cust1409</v>
      </c>
      <c r="Z4" s="14" t="str">
        <v>Prod97</v>
      </c>
      <c r="AA4" s="14" t="str">
        <v>Store3</v>
      </c>
      <c r="AB4" s="14" t="str">
        <v>1</v>
      </c>
      <c r="AC4" s="14" t="str">
        <v>218.04</v>
      </c>
      <c r="AD4" s="14" t="str">
        <v>0.09</v>
      </c>
      <c r="AE4" s="14" t="str">
        <v>Credit Card</v>
      </c>
      <c r="AF4" s="14" t="str">
        <v>198.4164</v>
      </c>
    </row>
    <row r="5" spans="1:32" x14ac:dyDescent="0.25">
      <c r="A5" s="11" t="s">
        <v>42</v>
      </c>
      <c r="B5" s="13">
        <v>45285</v>
      </c>
      <c r="C5" s="11" t="s">
        <v>43</v>
      </c>
      <c r="D5" s="11" t="s">
        <v>44</v>
      </c>
      <c r="E5" s="11" t="s">
        <v>24</v>
      </c>
      <c r="F5" s="11">
        <v>3</v>
      </c>
      <c r="G5" s="11">
        <v>104.47</v>
      </c>
      <c r="H5" s="11">
        <v>0.27</v>
      </c>
      <c r="I5" s="11" t="s">
        <v>45</v>
      </c>
      <c r="J5" s="11">
        <v>228.7893</v>
      </c>
      <c r="L5" s="14" t="str">
        <v>SALE1</v>
      </c>
      <c r="M5" s="14" t="str">
        <v>45285</v>
      </c>
      <c r="N5" s="14" t="str">
        <v>CUST1467</v>
      </c>
      <c r="O5" s="14" t="str">
        <v>PROD74</v>
      </c>
      <c r="P5" s="14" t="str">
        <v>STORE17</v>
      </c>
      <c r="Q5" s="14" t="str">
        <v>3</v>
      </c>
      <c r="R5" s="14" t="str">
        <v>104.47</v>
      </c>
      <c r="S5" s="14" t="str">
        <v>0.27</v>
      </c>
      <c r="T5" s="14" t="str">
        <v>PayPal</v>
      </c>
      <c r="U5" s="14" t="str">
        <v>228.7893</v>
      </c>
      <c r="W5" s="14" t="str">
        <v>Sale1</v>
      </c>
      <c r="X5" s="14" t="str">
        <v>45285</v>
      </c>
      <c r="Y5" s="14" t="str">
        <v>Cust1467</v>
      </c>
      <c r="Z5" s="14" t="str">
        <v>Prod74</v>
      </c>
      <c r="AA5" s="14" t="str">
        <v>Store17</v>
      </c>
      <c r="AB5" s="14" t="str">
        <v>3</v>
      </c>
      <c r="AC5" s="14" t="str">
        <v>104.47</v>
      </c>
      <c r="AD5" s="14" t="str">
        <v>0.27</v>
      </c>
      <c r="AE5" s="14" t="str">
        <v>Paypal</v>
      </c>
      <c r="AF5" s="14" t="str">
        <v>228.7893</v>
      </c>
    </row>
    <row r="6" spans="1:32" x14ac:dyDescent="0.25">
      <c r="A6" s="11" t="s">
        <v>46</v>
      </c>
      <c r="B6" s="13">
        <v>45446</v>
      </c>
      <c r="C6" s="11" t="s">
        <v>47</v>
      </c>
      <c r="D6" s="11" t="s">
        <v>48</v>
      </c>
      <c r="E6" s="11" t="s">
        <v>15</v>
      </c>
      <c r="F6" s="11">
        <v>4</v>
      </c>
      <c r="G6" s="11">
        <v>914.05</v>
      </c>
      <c r="H6" s="11">
        <v>0.25</v>
      </c>
      <c r="I6" s="11" t="s">
        <v>41</v>
      </c>
      <c r="J6" s="11">
        <v>2742.15</v>
      </c>
      <c r="L6" s="14" t="str">
        <v>SALE2</v>
      </c>
      <c r="M6" s="14" t="str">
        <v>45446</v>
      </c>
      <c r="N6" s="14" t="str">
        <v>CUST1056</v>
      </c>
      <c r="O6" s="14" t="str">
        <v>PROD49</v>
      </c>
      <c r="P6" s="14" t="str">
        <v>STORE8</v>
      </c>
      <c r="Q6" s="14" t="str">
        <v>4</v>
      </c>
      <c r="R6" s="14" t="str">
        <v>914.05</v>
      </c>
      <c r="S6" s="14" t="str">
        <v>0.25</v>
      </c>
      <c r="T6" s="14" t="str">
        <v>Credit Card</v>
      </c>
      <c r="U6" s="14" t="str">
        <v>2742.15</v>
      </c>
      <c r="W6" s="14" t="str">
        <v>Sale2</v>
      </c>
      <c r="X6" s="14" t="str">
        <v>45446</v>
      </c>
      <c r="Y6" s="14" t="str">
        <v>Cust1056</v>
      </c>
      <c r="Z6" s="14" t="str">
        <v>Prod49</v>
      </c>
      <c r="AA6" s="14" t="str">
        <v>Store8</v>
      </c>
      <c r="AB6" s="14" t="str">
        <v>4</v>
      </c>
      <c r="AC6" s="14" t="str">
        <v>914.05</v>
      </c>
      <c r="AD6" s="14" t="str">
        <v>0.25</v>
      </c>
      <c r="AE6" s="14" t="str">
        <v>Credit Card</v>
      </c>
      <c r="AF6" s="14" t="str">
        <v>2742.15</v>
      </c>
    </row>
    <row r="7" spans="1:32" x14ac:dyDescent="0.25">
      <c r="A7" s="11" t="s">
        <v>49</v>
      </c>
      <c r="B7" s="13">
        <v>45259</v>
      </c>
      <c r="C7" s="11" t="s">
        <v>50</v>
      </c>
      <c r="D7" s="11" t="s">
        <v>51</v>
      </c>
      <c r="E7" s="11" t="s">
        <v>15</v>
      </c>
      <c r="F7" s="11">
        <v>1</v>
      </c>
      <c r="G7" s="11">
        <v>921.51</v>
      </c>
      <c r="H7" s="11">
        <v>0.16</v>
      </c>
      <c r="I7" s="11" t="s">
        <v>52</v>
      </c>
      <c r="J7" s="11">
        <v>774.0684</v>
      </c>
      <c r="L7" s="14" t="str">
        <v>SALE3</v>
      </c>
      <c r="M7" s="14" t="str">
        <v>45259</v>
      </c>
      <c r="N7" s="14" t="str">
        <v>CUST1346</v>
      </c>
      <c r="O7" s="14" t="str">
        <v>PROD76</v>
      </c>
      <c r="P7" s="14" t="str">
        <v>STORE8</v>
      </c>
      <c r="Q7" s="14" t="str">
        <v>1</v>
      </c>
      <c r="R7" s="14" t="str">
        <v>921.51</v>
      </c>
      <c r="S7" s="14" t="str">
        <v>0.16</v>
      </c>
      <c r="T7" s="14" t="str">
        <v>COD</v>
      </c>
      <c r="U7" s="14" t="str">
        <v>774.0684</v>
      </c>
      <c r="W7" s="14" t="str">
        <v>Sale3</v>
      </c>
      <c r="X7" s="14" t="str">
        <v>45259</v>
      </c>
      <c r="Y7" s="14" t="str">
        <v>Cust1346</v>
      </c>
      <c r="Z7" s="14" t="str">
        <v>Prod76</v>
      </c>
      <c r="AA7" s="14" t="str">
        <v>Store8</v>
      </c>
      <c r="AB7" s="14" t="str">
        <v>1</v>
      </c>
      <c r="AC7" s="14" t="str">
        <v>921.51</v>
      </c>
      <c r="AD7" s="14" t="str">
        <v>0.16</v>
      </c>
      <c r="AE7" s="14" t="str">
        <v>Cod</v>
      </c>
      <c r="AF7" s="14" t="str">
        <v>774.0684</v>
      </c>
    </row>
    <row r="8" spans="1:32" x14ac:dyDescent="0.25">
      <c r="A8" s="11" t="s">
        <v>53</v>
      </c>
      <c r="B8" s="13">
        <v>45297</v>
      </c>
      <c r="C8" s="11" t="s">
        <v>54</v>
      </c>
      <c r="D8" s="11" t="s">
        <v>55</v>
      </c>
      <c r="E8" s="11" t="s">
        <v>12</v>
      </c>
      <c r="F8" s="11">
        <v>3</v>
      </c>
      <c r="G8" s="11">
        <v>745.3</v>
      </c>
      <c r="H8" s="11">
        <v>0.18</v>
      </c>
      <c r="I8" s="11" t="s">
        <v>41</v>
      </c>
      <c r="J8" s="11">
        <v>1833.4380000000001</v>
      </c>
      <c r="L8" s="14" t="str">
        <v>SALE4</v>
      </c>
      <c r="M8" s="14" t="str">
        <v>45297</v>
      </c>
      <c r="N8" s="14" t="str">
        <v>CUST1493</v>
      </c>
      <c r="O8" s="14" t="str">
        <v>PROD59</v>
      </c>
      <c r="P8" s="14" t="str">
        <v>STORE5</v>
      </c>
      <c r="Q8" s="14" t="str">
        <v>3</v>
      </c>
      <c r="R8" s="14" t="str">
        <v>745.3</v>
      </c>
      <c r="S8" s="14" t="str">
        <v>0.18</v>
      </c>
      <c r="T8" s="14" t="str">
        <v>Credit Card</v>
      </c>
      <c r="U8" s="14" t="str">
        <v>1833.438</v>
      </c>
      <c r="W8" s="14" t="str">
        <v>Sale4</v>
      </c>
      <c r="X8" s="14" t="str">
        <v>45297</v>
      </c>
      <c r="Y8" s="14" t="str">
        <v>Cust1493</v>
      </c>
      <c r="Z8" s="14" t="str">
        <v>Prod59</v>
      </c>
      <c r="AA8" s="14" t="str">
        <v>Store5</v>
      </c>
      <c r="AB8" s="14" t="str">
        <v>3</v>
      </c>
      <c r="AC8" s="14" t="str">
        <v>745.3</v>
      </c>
      <c r="AD8" s="14" t="str">
        <v>0.18</v>
      </c>
      <c r="AE8" s="14" t="str">
        <v>Credit Card</v>
      </c>
      <c r="AF8" s="14" t="str">
        <v>1833.438</v>
      </c>
    </row>
    <row r="9" spans="1:32" x14ac:dyDescent="0.25">
      <c r="A9" s="11" t="s">
        <v>56</v>
      </c>
      <c r="B9" s="13">
        <v>45499</v>
      </c>
      <c r="C9" s="11" t="s">
        <v>57</v>
      </c>
      <c r="D9" s="11" t="s">
        <v>58</v>
      </c>
      <c r="E9" s="11" t="s">
        <v>14</v>
      </c>
      <c r="F9" s="11">
        <v>3</v>
      </c>
      <c r="G9" s="11">
        <v>147.01</v>
      </c>
      <c r="H9" s="11">
        <v>0.19</v>
      </c>
      <c r="I9" s="11" t="s">
        <v>52</v>
      </c>
      <c r="J9" s="11">
        <v>357.23430000000002</v>
      </c>
      <c r="L9" s="14" t="str">
        <v>SALE5</v>
      </c>
      <c r="M9" s="14" t="str">
        <v>45499</v>
      </c>
      <c r="N9" s="14" t="str">
        <v>CUST1116</v>
      </c>
      <c r="O9" s="14" t="str">
        <v>PROD15</v>
      </c>
      <c r="P9" s="14" t="str">
        <v>STORE7</v>
      </c>
      <c r="Q9" s="14" t="str">
        <v>3</v>
      </c>
      <c r="R9" s="14" t="str">
        <v>147.01</v>
      </c>
      <c r="S9" s="14" t="str">
        <v>0.19</v>
      </c>
      <c r="T9" s="14" t="str">
        <v>COD</v>
      </c>
      <c r="U9" s="14" t="str">
        <v>357.2343</v>
      </c>
      <c r="W9" s="14" t="str">
        <v>Sale5</v>
      </c>
      <c r="X9" s="14" t="str">
        <v>45499</v>
      </c>
      <c r="Y9" s="14" t="str">
        <v>Cust1116</v>
      </c>
      <c r="Z9" s="14" t="str">
        <v>Prod15</v>
      </c>
      <c r="AA9" s="14" t="str">
        <v>Store7</v>
      </c>
      <c r="AB9" s="14" t="str">
        <v>3</v>
      </c>
      <c r="AC9" s="14" t="str">
        <v>147.01</v>
      </c>
      <c r="AD9" s="14" t="str">
        <v>0.19</v>
      </c>
      <c r="AE9" s="14" t="str">
        <v>Cod</v>
      </c>
      <c r="AF9" s="14" t="str">
        <v>357.2343</v>
      </c>
    </row>
    <row r="10" spans="1:32" x14ac:dyDescent="0.25">
      <c r="A10" s="11" t="s">
        <v>59</v>
      </c>
      <c r="B10" s="13">
        <v>45850</v>
      </c>
      <c r="C10" s="11" t="s">
        <v>60</v>
      </c>
      <c r="D10" s="11" t="s">
        <v>61</v>
      </c>
      <c r="E10" s="11" t="s">
        <v>11</v>
      </c>
      <c r="F10" s="11">
        <v>2</v>
      </c>
      <c r="G10" s="11">
        <v>785.31</v>
      </c>
      <c r="H10" s="11">
        <v>0.15</v>
      </c>
      <c r="I10" s="11" t="s">
        <v>45</v>
      </c>
      <c r="J10" s="11">
        <v>1335.027</v>
      </c>
      <c r="L10" s="14" t="str">
        <v>SALE6</v>
      </c>
      <c r="M10" s="14" t="str">
        <v>45850</v>
      </c>
      <c r="N10" s="14" t="str">
        <v>CUST1016</v>
      </c>
      <c r="O10" s="14" t="str">
        <v>PROD56</v>
      </c>
      <c r="P10" s="14" t="str">
        <v>STORE4</v>
      </c>
      <c r="Q10" s="14" t="str">
        <v>2</v>
      </c>
      <c r="R10" s="14" t="str">
        <v>785.31</v>
      </c>
      <c r="S10" s="14" t="str">
        <v>0.15</v>
      </c>
      <c r="T10" s="14" t="str">
        <v>PayPal</v>
      </c>
      <c r="U10" s="14" t="str">
        <v>1335.027</v>
      </c>
      <c r="W10" s="14" t="str">
        <v>Sale6</v>
      </c>
      <c r="X10" s="14" t="str">
        <v>45850</v>
      </c>
      <c r="Y10" s="14" t="str">
        <v>Cust1016</v>
      </c>
      <c r="Z10" s="14" t="str">
        <v>Prod56</v>
      </c>
      <c r="AA10" s="14" t="str">
        <v>Store4</v>
      </c>
      <c r="AB10" s="14" t="str">
        <v>2</v>
      </c>
      <c r="AC10" s="14" t="str">
        <v>785.31</v>
      </c>
      <c r="AD10" s="14" t="str">
        <v>0.15</v>
      </c>
      <c r="AE10" s="14" t="str">
        <v>Paypal</v>
      </c>
      <c r="AF10" s="14" t="str">
        <v>1335.027</v>
      </c>
    </row>
    <row r="11" spans="1:32" x14ac:dyDescent="0.25">
      <c r="A11" s="11" t="s">
        <v>62</v>
      </c>
      <c r="B11" s="13">
        <v>45248</v>
      </c>
      <c r="C11" s="11" t="s">
        <v>63</v>
      </c>
      <c r="D11" s="11" t="s">
        <v>64</v>
      </c>
      <c r="E11" s="11" t="s">
        <v>15</v>
      </c>
      <c r="F11" s="11">
        <v>4</v>
      </c>
      <c r="G11" s="11">
        <v>342.39</v>
      </c>
      <c r="H11" s="11">
        <v>0.23</v>
      </c>
      <c r="I11" s="11" t="s">
        <v>45</v>
      </c>
      <c r="J11" s="11">
        <v>1054.5612000000001</v>
      </c>
      <c r="L11" s="14" t="str">
        <v>SALE7</v>
      </c>
      <c r="M11" s="14" t="str">
        <v>45248</v>
      </c>
      <c r="N11" s="14" t="str">
        <v>CUST1152</v>
      </c>
      <c r="O11" s="14" t="str">
        <v>PROD70</v>
      </c>
      <c r="P11" s="14" t="str">
        <v>STORE8</v>
      </c>
      <c r="Q11" s="14" t="str">
        <v>4</v>
      </c>
      <c r="R11" s="14" t="str">
        <v>342.39</v>
      </c>
      <c r="S11" s="14" t="str">
        <v>0.23</v>
      </c>
      <c r="T11" s="14" t="str">
        <v>PayPal</v>
      </c>
      <c r="U11" s="14" t="str">
        <v>1054.5612</v>
      </c>
      <c r="W11" s="14" t="str">
        <v>Sale7</v>
      </c>
      <c r="X11" s="14" t="str">
        <v>45248</v>
      </c>
      <c r="Y11" s="14" t="str">
        <v>Cust1152</v>
      </c>
      <c r="Z11" s="14" t="str">
        <v>Prod70</v>
      </c>
      <c r="AA11" s="14" t="str">
        <v>Store8</v>
      </c>
      <c r="AB11" s="14" t="str">
        <v>4</v>
      </c>
      <c r="AC11" s="14" t="str">
        <v>342.39</v>
      </c>
      <c r="AD11" s="14" t="str">
        <v>0.23</v>
      </c>
      <c r="AE11" s="14" t="str">
        <v>Paypal</v>
      </c>
      <c r="AF11" s="14" t="str">
        <v>1054.5612</v>
      </c>
    </row>
    <row r="12" spans="1:32" x14ac:dyDescent="0.25">
      <c r="A12" s="11" t="s">
        <v>65</v>
      </c>
      <c r="B12" s="13">
        <v>45781</v>
      </c>
      <c r="C12" s="11" t="s">
        <v>66</v>
      </c>
      <c r="D12" s="11" t="s">
        <v>67</v>
      </c>
      <c r="E12" s="11" t="s">
        <v>12</v>
      </c>
      <c r="G12" s="11">
        <v>448.25</v>
      </c>
      <c r="H12" s="11">
        <v>7.0000000000000007E-2</v>
      </c>
      <c r="I12" s="11" t="s">
        <v>45</v>
      </c>
      <c r="J12" s="11">
        <v>1250.6175000000001</v>
      </c>
      <c r="L12" s="14" t="str">
        <v>SALE8</v>
      </c>
      <c r="M12" s="14" t="str">
        <v>45781</v>
      </c>
      <c r="N12" s="14" t="str">
        <v>CUST1187</v>
      </c>
      <c r="O12" s="14" t="str">
        <v>PROD99</v>
      </c>
      <c r="P12" s="14" t="str">
        <v>STORE5</v>
      </c>
      <c r="Q12" s="14" t="str">
        <v/>
      </c>
      <c r="R12" s="14" t="str">
        <v>448.25</v>
      </c>
      <c r="S12" s="14" t="str">
        <v>0.07</v>
      </c>
      <c r="T12" s="14" t="str">
        <v>PayPal</v>
      </c>
      <c r="U12" s="14" t="str">
        <v>1250.6175</v>
      </c>
      <c r="W12" s="14" t="str">
        <v>Sale8</v>
      </c>
      <c r="X12" s="14" t="str">
        <v>45781</v>
      </c>
      <c r="Y12" s="14" t="str">
        <v>Cust1187</v>
      </c>
      <c r="Z12" s="14" t="str">
        <v>Prod99</v>
      </c>
      <c r="AA12" s="14" t="str">
        <v>Store5</v>
      </c>
      <c r="AB12" s="14" t="str">
        <v/>
      </c>
      <c r="AC12" s="14" t="str">
        <v>448.25</v>
      </c>
      <c r="AD12" s="14" t="str">
        <v>0.07</v>
      </c>
      <c r="AE12" s="14" t="str">
        <v>Paypal</v>
      </c>
      <c r="AF12" s="14" t="str">
        <v>1250.6175</v>
      </c>
    </row>
    <row r="13" spans="1:32" x14ac:dyDescent="0.25">
      <c r="A13" s="11" t="s">
        <v>68</v>
      </c>
      <c r="B13" s="13">
        <v>45869</v>
      </c>
      <c r="C13" s="11" t="s">
        <v>69</v>
      </c>
      <c r="D13" s="11" t="s">
        <v>70</v>
      </c>
      <c r="E13" s="11" t="s">
        <v>7</v>
      </c>
      <c r="F13" s="11">
        <v>2</v>
      </c>
      <c r="G13" s="11">
        <v>873.17</v>
      </c>
      <c r="H13" s="11">
        <v>0.23</v>
      </c>
      <c r="I13" s="11" t="s">
        <v>45</v>
      </c>
      <c r="J13" s="11">
        <v>1344.6818000000001</v>
      </c>
      <c r="L13" s="14" t="str">
        <v>SALE9</v>
      </c>
      <c r="M13" s="14" t="str">
        <v>45869</v>
      </c>
      <c r="N13" s="14" t="str">
        <v>CUST1464</v>
      </c>
      <c r="O13" s="14" t="str">
        <v>PROD33</v>
      </c>
      <c r="P13" s="14" t="str">
        <v>STORE0</v>
      </c>
      <c r="Q13" s="14" t="str">
        <v>2</v>
      </c>
      <c r="R13" s="14" t="str">
        <v>873.17</v>
      </c>
      <c r="S13" s="14" t="str">
        <v>0.23</v>
      </c>
      <c r="T13" s="14" t="str">
        <v>PayPal</v>
      </c>
      <c r="U13" s="14" t="str">
        <v>1344.6818</v>
      </c>
      <c r="W13" s="14" t="str">
        <v>Sale9</v>
      </c>
      <c r="X13" s="14" t="str">
        <v>45869</v>
      </c>
      <c r="Y13" s="14" t="str">
        <v>Cust1464</v>
      </c>
      <c r="Z13" s="14" t="str">
        <v>Prod33</v>
      </c>
      <c r="AA13" s="14" t="str">
        <v>Store0</v>
      </c>
      <c r="AB13" s="14" t="str">
        <v>2</v>
      </c>
      <c r="AC13" s="14" t="str">
        <v>873.17</v>
      </c>
      <c r="AD13" s="14" t="str">
        <v>0.23</v>
      </c>
      <c r="AE13" s="14" t="str">
        <v>Paypal</v>
      </c>
      <c r="AF13" s="14" t="str">
        <v>1344.6818</v>
      </c>
    </row>
    <row r="14" spans="1:32" x14ac:dyDescent="0.25">
      <c r="A14" s="11" t="s">
        <v>71</v>
      </c>
      <c r="B14" s="13">
        <v>45335</v>
      </c>
      <c r="C14" s="11" t="s">
        <v>72</v>
      </c>
      <c r="D14" s="11" t="s">
        <v>73</v>
      </c>
      <c r="E14" s="11" t="s">
        <v>21</v>
      </c>
      <c r="F14" s="11">
        <v>1</v>
      </c>
      <c r="G14" s="11">
        <v>278.63</v>
      </c>
      <c r="H14" s="11">
        <v>7.0000000000000007E-2</v>
      </c>
      <c r="I14" s="11" t="s">
        <v>41</v>
      </c>
      <c r="J14" s="11">
        <v>259.1259</v>
      </c>
      <c r="L14" s="14" t="str">
        <v>SALE10</v>
      </c>
      <c r="M14" s="14" t="str">
        <v>45335</v>
      </c>
      <c r="N14" s="14" t="str">
        <v>CUST1065</v>
      </c>
      <c r="O14" s="14" t="str">
        <v>PROD24</v>
      </c>
      <c r="P14" s="14" t="str">
        <v>STORE14</v>
      </c>
      <c r="Q14" s="14" t="str">
        <v>1</v>
      </c>
      <c r="R14" s="14" t="str">
        <v>278.63</v>
      </c>
      <c r="S14" s="14" t="str">
        <v>0.07</v>
      </c>
      <c r="T14" s="14" t="str">
        <v>Credit Card</v>
      </c>
      <c r="U14" s="14" t="str">
        <v>259.1259</v>
      </c>
      <c r="W14" s="14" t="str">
        <v>Sale10</v>
      </c>
      <c r="X14" s="14" t="str">
        <v>45335</v>
      </c>
      <c r="Y14" s="14" t="str">
        <v>Cust1065</v>
      </c>
      <c r="Z14" s="14" t="str">
        <v>Prod24</v>
      </c>
      <c r="AA14" s="14" t="str">
        <v>Store14</v>
      </c>
      <c r="AB14" s="14" t="str">
        <v>1</v>
      </c>
      <c r="AC14" s="14" t="str">
        <v>278.63</v>
      </c>
      <c r="AD14" s="14" t="str">
        <v>0.07</v>
      </c>
      <c r="AE14" s="14" t="str">
        <v>Credit Card</v>
      </c>
      <c r="AF14" s="14" t="str">
        <v>259.1259</v>
      </c>
    </row>
    <row r="15" spans="1:32" x14ac:dyDescent="0.25">
      <c r="A15" s="11" t="s">
        <v>74</v>
      </c>
      <c r="B15" s="13">
        <v>45801</v>
      </c>
      <c r="C15" s="11" t="s">
        <v>75</v>
      </c>
      <c r="D15" s="11" t="s">
        <v>76</v>
      </c>
      <c r="E15" s="11" t="s">
        <v>8</v>
      </c>
      <c r="F15" s="11">
        <v>4</v>
      </c>
      <c r="G15" s="11">
        <v>286.92</v>
      </c>
      <c r="H15" s="11">
        <v>0.17</v>
      </c>
      <c r="I15" s="11" t="s">
        <v>41</v>
      </c>
      <c r="J15" s="11">
        <v>952.57439999999997</v>
      </c>
      <c r="L15" s="14" t="str">
        <v>SALE11</v>
      </c>
      <c r="M15" s="14" t="str">
        <v>45801</v>
      </c>
      <c r="N15" s="14" t="str">
        <v>CUST1320</v>
      </c>
      <c r="O15" s="14" t="str">
        <v>PROD39</v>
      </c>
      <c r="P15" s="14" t="str">
        <v>STORE1</v>
      </c>
      <c r="Q15" s="14" t="str">
        <v>4</v>
      </c>
      <c r="R15" s="14" t="str">
        <v>286.92</v>
      </c>
      <c r="S15" s="14" t="str">
        <v>0.17</v>
      </c>
      <c r="T15" s="14" t="str">
        <v>Credit Card</v>
      </c>
      <c r="U15" s="14" t="str">
        <v>952.5744</v>
      </c>
      <c r="W15" s="14" t="str">
        <v>Sale11</v>
      </c>
      <c r="X15" s="14" t="str">
        <v>45801</v>
      </c>
      <c r="Y15" s="14" t="str">
        <v>Cust1320</v>
      </c>
      <c r="Z15" s="14" t="str">
        <v>Prod39</v>
      </c>
      <c r="AA15" s="14" t="str">
        <v>Store1</v>
      </c>
      <c r="AB15" s="14" t="str">
        <v>4</v>
      </c>
      <c r="AC15" s="14" t="str">
        <v>286.92</v>
      </c>
      <c r="AD15" s="14" t="str">
        <v>0.17</v>
      </c>
      <c r="AE15" s="14" t="str">
        <v>Credit Card</v>
      </c>
      <c r="AF15" s="14" t="str">
        <v>952.5744</v>
      </c>
    </row>
    <row r="16" spans="1:32" x14ac:dyDescent="0.25">
      <c r="A16" s="11" t="s">
        <v>77</v>
      </c>
      <c r="B16" s="13">
        <v>45528</v>
      </c>
      <c r="C16" s="11" t="s">
        <v>78</v>
      </c>
      <c r="D16" s="11" t="s">
        <v>79</v>
      </c>
      <c r="E16" s="11" t="s">
        <v>11</v>
      </c>
      <c r="F16" s="11">
        <v>4</v>
      </c>
      <c r="G16" s="11">
        <v>644.58000000000004</v>
      </c>
      <c r="H16" s="11">
        <v>0.01</v>
      </c>
      <c r="I16" s="11" t="s">
        <v>41</v>
      </c>
      <c r="J16" s="11">
        <v>2552.5367999999999</v>
      </c>
      <c r="L16" s="14" t="str">
        <v>SALE12</v>
      </c>
      <c r="M16" s="14" t="str">
        <v>45528</v>
      </c>
      <c r="N16" s="14" t="str">
        <v>CUST1237</v>
      </c>
      <c r="O16" s="14" t="str">
        <v>PROD88</v>
      </c>
      <c r="P16" s="14" t="str">
        <v>STORE4</v>
      </c>
      <c r="Q16" s="14" t="str">
        <v>4</v>
      </c>
      <c r="R16" s="14" t="str">
        <v>644.58</v>
      </c>
      <c r="S16" s="14" t="str">
        <v>0.01</v>
      </c>
      <c r="T16" s="14" t="str">
        <v>Credit Card</v>
      </c>
      <c r="U16" s="14" t="str">
        <v>2552.5368</v>
      </c>
      <c r="W16" s="14" t="str">
        <v>Sale12</v>
      </c>
      <c r="X16" s="14" t="str">
        <v>45528</v>
      </c>
      <c r="Y16" s="14" t="str">
        <v>Cust1237</v>
      </c>
      <c r="Z16" s="14" t="str">
        <v>Prod88</v>
      </c>
      <c r="AA16" s="14" t="str">
        <v>Store4</v>
      </c>
      <c r="AB16" s="14" t="str">
        <v>4</v>
      </c>
      <c r="AC16" s="14" t="str">
        <v>644.58</v>
      </c>
      <c r="AD16" s="14" t="str">
        <v>0.01</v>
      </c>
      <c r="AE16" s="14" t="str">
        <v>Credit Card</v>
      </c>
      <c r="AF16" s="14" t="str">
        <v>2552.5368</v>
      </c>
    </row>
    <row r="17" spans="1:32" x14ac:dyDescent="0.25">
      <c r="A17" s="11" t="s">
        <v>80</v>
      </c>
      <c r="B17" s="13">
        <v>45875</v>
      </c>
      <c r="C17" s="11" t="s">
        <v>81</v>
      </c>
      <c r="D17" s="11" t="s">
        <v>82</v>
      </c>
      <c r="E17" s="11" t="s">
        <v>23</v>
      </c>
      <c r="F17" s="11">
        <v>2</v>
      </c>
      <c r="G17" s="11">
        <v>316.89999999999998</v>
      </c>
      <c r="H17" s="11">
        <v>0.3</v>
      </c>
      <c r="I17" s="11" t="s">
        <v>45</v>
      </c>
      <c r="J17" s="11">
        <v>443.66</v>
      </c>
      <c r="L17" s="14" t="str">
        <v>SALE13</v>
      </c>
      <c r="M17" s="14" t="str">
        <v>45875</v>
      </c>
      <c r="N17" s="14" t="str">
        <v>CUST1443</v>
      </c>
      <c r="O17" s="14" t="str">
        <v>PROD34</v>
      </c>
      <c r="P17" s="14" t="str">
        <v>STORE16</v>
      </c>
      <c r="Q17" s="14" t="str">
        <v>2</v>
      </c>
      <c r="R17" s="14" t="str">
        <v>316.9</v>
      </c>
      <c r="S17" s="14" t="str">
        <v>0.3</v>
      </c>
      <c r="T17" s="14" t="str">
        <v>PayPal</v>
      </c>
      <c r="U17" s="14" t="str">
        <v>443.66</v>
      </c>
      <c r="W17" s="14" t="str">
        <v>Sale13</v>
      </c>
      <c r="X17" s="14" t="str">
        <v>45875</v>
      </c>
      <c r="Y17" s="14" t="str">
        <v>Cust1443</v>
      </c>
      <c r="Z17" s="14" t="str">
        <v>Prod34</v>
      </c>
      <c r="AA17" s="14" t="str">
        <v>Store16</v>
      </c>
      <c r="AB17" s="14" t="str">
        <v>2</v>
      </c>
      <c r="AC17" s="14" t="str">
        <v>316.9</v>
      </c>
      <c r="AD17" s="14" t="str">
        <v>0.3</v>
      </c>
      <c r="AE17" s="14" t="str">
        <v>Paypal</v>
      </c>
      <c r="AF17" s="14" t="str">
        <v>443.66</v>
      </c>
    </row>
    <row r="18" spans="1:32" x14ac:dyDescent="0.25">
      <c r="A18" s="11" t="s">
        <v>83</v>
      </c>
      <c r="B18" s="13">
        <v>45829</v>
      </c>
      <c r="C18" s="11" t="s">
        <v>84</v>
      </c>
      <c r="D18" s="11" t="s">
        <v>73</v>
      </c>
      <c r="E18" s="11" t="s">
        <v>22</v>
      </c>
      <c r="F18" s="11">
        <v>4</v>
      </c>
      <c r="G18" s="11">
        <v>403.47</v>
      </c>
      <c r="H18" s="11">
        <v>0.28999999999999998</v>
      </c>
      <c r="I18" s="11" t="s">
        <v>45</v>
      </c>
      <c r="J18" s="11">
        <v>1145.8548000000001</v>
      </c>
      <c r="L18" s="14" t="str">
        <v>SALE14</v>
      </c>
      <c r="M18" s="14" t="str">
        <v>45829</v>
      </c>
      <c r="N18" s="14" t="str">
        <v>CUST1348</v>
      </c>
      <c r="O18" s="14" t="str">
        <v>PROD24</v>
      </c>
      <c r="P18" s="14" t="str">
        <v>STORE15</v>
      </c>
      <c r="Q18" s="14" t="str">
        <v>4</v>
      </c>
      <c r="R18" s="14" t="str">
        <v>403.47</v>
      </c>
      <c r="S18" s="14" t="str">
        <v>0.29</v>
      </c>
      <c r="T18" s="14" t="str">
        <v>PayPal</v>
      </c>
      <c r="U18" s="14" t="str">
        <v>1145.8548</v>
      </c>
      <c r="W18" s="14" t="str">
        <v>Sale14</v>
      </c>
      <c r="X18" s="14" t="str">
        <v>45829</v>
      </c>
      <c r="Y18" s="14" t="str">
        <v>Cust1348</v>
      </c>
      <c r="Z18" s="14" t="str">
        <v>Prod24</v>
      </c>
      <c r="AA18" s="14" t="str">
        <v>Store15</v>
      </c>
      <c r="AB18" s="14" t="str">
        <v>4</v>
      </c>
      <c r="AC18" s="14" t="str">
        <v>403.47</v>
      </c>
      <c r="AD18" s="14" t="str">
        <v>0.29</v>
      </c>
      <c r="AE18" s="14" t="str">
        <v>Paypal</v>
      </c>
      <c r="AF18" s="14" t="str">
        <v>1145.8548</v>
      </c>
    </row>
    <row r="19" spans="1:32" x14ac:dyDescent="0.25">
      <c r="A19" s="11" t="s">
        <v>85</v>
      </c>
      <c r="B19" s="13">
        <v>45636</v>
      </c>
      <c r="C19" s="11" t="s">
        <v>86</v>
      </c>
      <c r="D19" s="11" t="s">
        <v>87</v>
      </c>
      <c r="E19" s="11" t="s">
        <v>16</v>
      </c>
      <c r="G19" s="11">
        <v>871.34</v>
      </c>
      <c r="H19" s="11">
        <v>0.04</v>
      </c>
      <c r="I19" s="11" t="s">
        <v>52</v>
      </c>
      <c r="J19" s="11">
        <v>2509.4591999999998</v>
      </c>
      <c r="L19" s="14" t="str">
        <v>SALE15</v>
      </c>
      <c r="M19" s="14" t="str">
        <v>45636</v>
      </c>
      <c r="N19" s="14" t="str">
        <v>CUST1435</v>
      </c>
      <c r="O19" s="14" t="str">
        <v>PROD36</v>
      </c>
      <c r="P19" s="14" t="str">
        <v>STORE9</v>
      </c>
      <c r="Q19" s="14" t="str">
        <v/>
      </c>
      <c r="R19" s="14" t="str">
        <v>871.34</v>
      </c>
      <c r="S19" s="14" t="str">
        <v>0.04</v>
      </c>
      <c r="T19" s="14" t="str">
        <v>COD</v>
      </c>
      <c r="U19" s="14" t="str">
        <v>2509.4592</v>
      </c>
      <c r="W19" s="14" t="str">
        <v>Sale15</v>
      </c>
      <c r="X19" s="14" t="str">
        <v>45636</v>
      </c>
      <c r="Y19" s="14" t="str">
        <v>Cust1435</v>
      </c>
      <c r="Z19" s="14" t="str">
        <v>Prod36</v>
      </c>
      <c r="AA19" s="14" t="str">
        <v>Store9</v>
      </c>
      <c r="AB19" s="14" t="str">
        <v/>
      </c>
      <c r="AC19" s="14" t="str">
        <v>871.34</v>
      </c>
      <c r="AD19" s="14" t="str">
        <v>0.04</v>
      </c>
      <c r="AE19" s="14" t="str">
        <v>Cod</v>
      </c>
      <c r="AF19" s="14" t="str">
        <v>2509.4592</v>
      </c>
    </row>
    <row r="20" spans="1:32" x14ac:dyDescent="0.25">
      <c r="A20" s="11" t="s">
        <v>88</v>
      </c>
      <c r="B20" s="13">
        <v>45913</v>
      </c>
      <c r="C20" s="11" t="s">
        <v>89</v>
      </c>
      <c r="D20" s="11" t="s">
        <v>90</v>
      </c>
      <c r="E20" s="11" t="s">
        <v>26</v>
      </c>
      <c r="F20" s="11">
        <v>2</v>
      </c>
      <c r="G20" s="11">
        <v>451.98</v>
      </c>
      <c r="H20" s="11">
        <v>0.25</v>
      </c>
      <c r="I20" s="11" t="s">
        <v>41</v>
      </c>
      <c r="J20" s="11">
        <v>677.97</v>
      </c>
      <c r="L20" s="14" t="str">
        <v>SALE16</v>
      </c>
      <c r="M20" s="14" t="str">
        <v>45913</v>
      </c>
      <c r="N20" s="14" t="str">
        <v>CUST1276</v>
      </c>
      <c r="O20" s="14" t="str">
        <v>PROD65</v>
      </c>
      <c r="P20" s="14" t="str">
        <v>STORE19</v>
      </c>
      <c r="Q20" s="14" t="str">
        <v>2</v>
      </c>
      <c r="R20" s="14" t="str">
        <v>451.98</v>
      </c>
      <c r="S20" s="14" t="str">
        <v>0.25</v>
      </c>
      <c r="T20" s="14" t="str">
        <v>Credit Card</v>
      </c>
      <c r="U20" s="14" t="str">
        <v>677.97</v>
      </c>
      <c r="W20" s="14" t="str">
        <v>Sale16</v>
      </c>
      <c r="X20" s="14" t="str">
        <v>45913</v>
      </c>
      <c r="Y20" s="14" t="str">
        <v>Cust1276</v>
      </c>
      <c r="Z20" s="14" t="str">
        <v>Prod65</v>
      </c>
      <c r="AA20" s="14" t="str">
        <v>Store19</v>
      </c>
      <c r="AB20" s="14" t="str">
        <v>2</v>
      </c>
      <c r="AC20" s="14" t="str">
        <v>451.98</v>
      </c>
      <c r="AD20" s="14" t="str">
        <v>0.25</v>
      </c>
      <c r="AE20" s="14" t="str">
        <v>Credit Card</v>
      </c>
      <c r="AF20" s="14" t="str">
        <v>677.97</v>
      </c>
    </row>
    <row r="21" spans="1:32" x14ac:dyDescent="0.25">
      <c r="A21" s="11" t="s">
        <v>91</v>
      </c>
      <c r="B21" s="13">
        <v>45637</v>
      </c>
      <c r="C21" s="11" t="s">
        <v>92</v>
      </c>
      <c r="D21" s="11" t="s">
        <v>93</v>
      </c>
      <c r="E21" s="11" t="s">
        <v>11</v>
      </c>
      <c r="F21" s="11">
        <v>2</v>
      </c>
      <c r="G21" s="11">
        <v>502.69</v>
      </c>
      <c r="H21" s="11">
        <v>0.23</v>
      </c>
      <c r="I21" s="11" t="s">
        <v>41</v>
      </c>
      <c r="J21" s="11">
        <v>774.14260000000002</v>
      </c>
      <c r="L21" s="14" t="str">
        <v>SALE17</v>
      </c>
      <c r="M21" s="14" t="str">
        <v>45637</v>
      </c>
      <c r="N21" s="14" t="str">
        <v>CUST1079</v>
      </c>
      <c r="O21" s="14" t="str">
        <v>PROD27</v>
      </c>
      <c r="P21" s="14" t="str">
        <v>STORE4</v>
      </c>
      <c r="Q21" s="14" t="str">
        <v>2</v>
      </c>
      <c r="R21" s="14" t="str">
        <v>502.69</v>
      </c>
      <c r="S21" s="14" t="str">
        <v>0.23</v>
      </c>
      <c r="T21" s="14" t="str">
        <v>Credit Card</v>
      </c>
      <c r="U21" s="14" t="str">
        <v>774.1426</v>
      </c>
      <c r="W21" s="14" t="str">
        <v>Sale17</v>
      </c>
      <c r="X21" s="14" t="str">
        <v>45637</v>
      </c>
      <c r="Y21" s="14" t="str">
        <v>Cust1079</v>
      </c>
      <c r="Z21" s="14" t="str">
        <v>Prod27</v>
      </c>
      <c r="AA21" s="14" t="str">
        <v>Store4</v>
      </c>
      <c r="AB21" s="14" t="str">
        <v>2</v>
      </c>
      <c r="AC21" s="14" t="str">
        <v>502.69</v>
      </c>
      <c r="AD21" s="14" t="str">
        <v>0.23</v>
      </c>
      <c r="AE21" s="14" t="str">
        <v>Credit Card</v>
      </c>
      <c r="AF21" s="14" t="str">
        <v>774.1426</v>
      </c>
    </row>
    <row r="22" spans="1:32" x14ac:dyDescent="0.25">
      <c r="A22" s="11" t="s">
        <v>94</v>
      </c>
      <c r="B22" s="13">
        <v>45517</v>
      </c>
      <c r="C22" s="11" t="s">
        <v>95</v>
      </c>
      <c r="D22" s="11" t="s">
        <v>76</v>
      </c>
      <c r="E22" s="11" t="s">
        <v>11</v>
      </c>
      <c r="F22" s="11">
        <v>2</v>
      </c>
      <c r="G22" s="11">
        <v>559.23</v>
      </c>
      <c r="H22" s="11">
        <v>0.25</v>
      </c>
      <c r="I22" s="11" t="s">
        <v>52</v>
      </c>
      <c r="J22" s="11">
        <v>838.84500000000003</v>
      </c>
      <c r="L22" s="14" t="str">
        <v>SALE18</v>
      </c>
      <c r="M22" s="14" t="str">
        <v>45517</v>
      </c>
      <c r="N22" s="14" t="str">
        <v>CUST1094</v>
      </c>
      <c r="O22" s="14" t="str">
        <v>PROD39</v>
      </c>
      <c r="P22" s="14" t="str">
        <v>STORE4</v>
      </c>
      <c r="Q22" s="14" t="str">
        <v>2</v>
      </c>
      <c r="R22" s="14" t="str">
        <v>559.23</v>
      </c>
      <c r="S22" s="14" t="str">
        <v>0.25</v>
      </c>
      <c r="T22" s="14" t="str">
        <v>COD</v>
      </c>
      <c r="U22" s="14" t="str">
        <v>838.845</v>
      </c>
      <c r="W22" s="14" t="str">
        <v>Sale18</v>
      </c>
      <c r="X22" s="14" t="str">
        <v>45517</v>
      </c>
      <c r="Y22" s="14" t="str">
        <v>Cust1094</v>
      </c>
      <c r="Z22" s="14" t="str">
        <v>Prod39</v>
      </c>
      <c r="AA22" s="14" t="str">
        <v>Store4</v>
      </c>
      <c r="AB22" s="14" t="str">
        <v>2</v>
      </c>
      <c r="AC22" s="14" t="str">
        <v>559.23</v>
      </c>
      <c r="AD22" s="14" t="str">
        <v>0.25</v>
      </c>
      <c r="AE22" s="14" t="str">
        <v>Cod</v>
      </c>
      <c r="AF22" s="14" t="str">
        <v>838.845</v>
      </c>
    </row>
    <row r="23" spans="1:32" x14ac:dyDescent="0.25">
      <c r="A23" s="11" t="s">
        <v>96</v>
      </c>
      <c r="B23" s="13">
        <v>45369</v>
      </c>
      <c r="C23" s="11" t="s">
        <v>97</v>
      </c>
      <c r="D23" s="11" t="s">
        <v>98</v>
      </c>
      <c r="E23" s="11" t="s">
        <v>20</v>
      </c>
      <c r="F23" s="11">
        <v>4</v>
      </c>
      <c r="H23" s="11">
        <v>0.04</v>
      </c>
      <c r="I23" s="11" t="s">
        <v>52</v>
      </c>
      <c r="J23" s="11">
        <v>1782.4512</v>
      </c>
      <c r="L23" s="14" t="str">
        <v>SALE19</v>
      </c>
      <c r="M23" s="14" t="str">
        <v>45369</v>
      </c>
      <c r="N23" s="14" t="str">
        <v>CUST1239</v>
      </c>
      <c r="O23" s="14" t="str">
        <v>PROD60</v>
      </c>
      <c r="P23" s="14" t="str">
        <v>STORE13</v>
      </c>
      <c r="Q23" s="14" t="str">
        <v>4</v>
      </c>
      <c r="R23" s="14" t="str">
        <v/>
      </c>
      <c r="S23" s="14" t="str">
        <v>0.04</v>
      </c>
      <c r="T23" s="14" t="str">
        <v>COD</v>
      </c>
      <c r="U23" s="14" t="str">
        <v>1782.4512</v>
      </c>
      <c r="W23" s="14" t="str">
        <v>Sale19</v>
      </c>
      <c r="X23" s="14" t="str">
        <v>45369</v>
      </c>
      <c r="Y23" s="14" t="str">
        <v>Cust1239</v>
      </c>
      <c r="Z23" s="14" t="str">
        <v>Prod60</v>
      </c>
      <c r="AA23" s="14" t="str">
        <v>Store13</v>
      </c>
      <c r="AB23" s="14" t="str">
        <v>4</v>
      </c>
      <c r="AC23" s="14" t="str">
        <v/>
      </c>
      <c r="AD23" s="14" t="str">
        <v>0.04</v>
      </c>
      <c r="AE23" s="14" t="str">
        <v>Cod</v>
      </c>
      <c r="AF23" s="14" t="str">
        <v>1782.4512</v>
      </c>
    </row>
    <row r="24" spans="1:32" x14ac:dyDescent="0.25">
      <c r="A24" s="11" t="s">
        <v>99</v>
      </c>
      <c r="B24" s="13">
        <v>45843</v>
      </c>
      <c r="C24" s="11" t="s">
        <v>100</v>
      </c>
      <c r="D24" s="11" t="s">
        <v>101</v>
      </c>
      <c r="E24" s="11" t="s">
        <v>24</v>
      </c>
      <c r="F24" s="11">
        <v>3</v>
      </c>
      <c r="G24" s="11">
        <v>986.04</v>
      </c>
      <c r="H24" s="11">
        <v>0.27</v>
      </c>
      <c r="I24" s="11" t="s">
        <v>52</v>
      </c>
      <c r="J24" s="11">
        <v>2159.4276</v>
      </c>
      <c r="L24" s="14" t="str">
        <v>SALE20</v>
      </c>
      <c r="M24" s="14" t="str">
        <v>45843</v>
      </c>
      <c r="N24" s="14" t="str">
        <v>CUST1144</v>
      </c>
      <c r="O24" s="14" t="str">
        <v>PROD72</v>
      </c>
      <c r="P24" s="14" t="str">
        <v>STORE17</v>
      </c>
      <c r="Q24" s="14" t="str">
        <v>3</v>
      </c>
      <c r="R24" s="14" t="str">
        <v>986.04</v>
      </c>
      <c r="S24" s="14" t="str">
        <v>0.27</v>
      </c>
      <c r="T24" s="14" t="str">
        <v>COD</v>
      </c>
      <c r="U24" s="14" t="str">
        <v>2159.4276</v>
      </c>
      <c r="W24" s="14" t="str">
        <v>Sale20</v>
      </c>
      <c r="X24" s="14" t="str">
        <v>45843</v>
      </c>
      <c r="Y24" s="14" t="str">
        <v>Cust1144</v>
      </c>
      <c r="Z24" s="14" t="str">
        <v>Prod72</v>
      </c>
      <c r="AA24" s="14" t="str">
        <v>Store17</v>
      </c>
      <c r="AB24" s="14" t="str">
        <v>3</v>
      </c>
      <c r="AC24" s="14" t="str">
        <v>986.04</v>
      </c>
      <c r="AD24" s="14" t="str">
        <v>0.27</v>
      </c>
      <c r="AE24" s="14" t="str">
        <v>Cod</v>
      </c>
      <c r="AF24" s="14" t="str">
        <v>2159.4276</v>
      </c>
    </row>
    <row r="25" spans="1:32" x14ac:dyDescent="0.25">
      <c r="A25" s="11" t="s">
        <v>102</v>
      </c>
      <c r="B25" s="13">
        <v>45447</v>
      </c>
      <c r="C25" s="11" t="s">
        <v>103</v>
      </c>
      <c r="D25" s="11" t="s">
        <v>104</v>
      </c>
      <c r="E25" s="11" t="s">
        <v>25</v>
      </c>
      <c r="F25" s="11">
        <v>1</v>
      </c>
      <c r="G25" s="11">
        <v>589.55999999999995</v>
      </c>
      <c r="H25" s="11">
        <v>0.22</v>
      </c>
      <c r="I25" s="11" t="s">
        <v>41</v>
      </c>
      <c r="J25" s="11">
        <v>459.85680000000002</v>
      </c>
      <c r="L25" s="14" t="str">
        <v>SALE21</v>
      </c>
      <c r="M25" s="14" t="str">
        <v>45447</v>
      </c>
      <c r="N25" s="14" t="str">
        <v>CUST1396</v>
      </c>
      <c r="O25" s="14" t="str">
        <v>PROD43</v>
      </c>
      <c r="P25" s="14" t="str">
        <v>STORE18</v>
      </c>
      <c r="Q25" s="14" t="str">
        <v>1</v>
      </c>
      <c r="R25" s="14" t="str">
        <v>589.56</v>
      </c>
      <c r="S25" s="14" t="str">
        <v>0.22</v>
      </c>
      <c r="T25" s="14" t="str">
        <v>Credit Card</v>
      </c>
      <c r="U25" s="14" t="str">
        <v>459.8568</v>
      </c>
      <c r="W25" s="14" t="str">
        <v>Sale21</v>
      </c>
      <c r="X25" s="14" t="str">
        <v>45447</v>
      </c>
      <c r="Y25" s="14" t="str">
        <v>Cust1396</v>
      </c>
      <c r="Z25" s="14" t="str">
        <v>Prod43</v>
      </c>
      <c r="AA25" s="14" t="str">
        <v>Store18</v>
      </c>
      <c r="AB25" s="14" t="str">
        <v>1</v>
      </c>
      <c r="AC25" s="14" t="str">
        <v>589.56</v>
      </c>
      <c r="AD25" s="14" t="str">
        <v>0.22</v>
      </c>
      <c r="AE25" s="14" t="str">
        <v>Credit Card</v>
      </c>
      <c r="AF25" s="14" t="str">
        <v>459.8568</v>
      </c>
    </row>
    <row r="26" spans="1:32" x14ac:dyDescent="0.25">
      <c r="A26" s="11" t="s">
        <v>105</v>
      </c>
      <c r="B26" s="13">
        <v>45394</v>
      </c>
      <c r="C26" s="11" t="s">
        <v>106</v>
      </c>
      <c r="D26" s="11" t="s">
        <v>107</v>
      </c>
      <c r="E26" s="11" t="s">
        <v>17</v>
      </c>
      <c r="F26" s="11">
        <v>3</v>
      </c>
      <c r="G26" s="11">
        <v>979.42</v>
      </c>
      <c r="H26" s="11">
        <v>0.03</v>
      </c>
      <c r="I26" s="11" t="s">
        <v>45</v>
      </c>
      <c r="J26" s="11">
        <v>2850.1122</v>
      </c>
      <c r="L26" s="14" t="str">
        <v>SALE22</v>
      </c>
      <c r="M26" s="14" t="str">
        <v>45394</v>
      </c>
      <c r="N26" s="14" t="str">
        <v>CUST1476</v>
      </c>
      <c r="O26" s="14" t="str">
        <v>PROD69</v>
      </c>
      <c r="P26" s="14" t="str">
        <v>STORE10</v>
      </c>
      <c r="Q26" s="14" t="str">
        <v>3</v>
      </c>
      <c r="R26" s="14" t="str">
        <v>979.42</v>
      </c>
      <c r="S26" s="14" t="str">
        <v>0.03</v>
      </c>
      <c r="T26" s="14" t="str">
        <v>PayPal</v>
      </c>
      <c r="U26" s="14" t="str">
        <v>2850.1122</v>
      </c>
      <c r="W26" s="14" t="str">
        <v>Sale22</v>
      </c>
      <c r="X26" s="14" t="str">
        <v>45394</v>
      </c>
      <c r="Y26" s="14" t="str">
        <v>Cust1476</v>
      </c>
      <c r="Z26" s="14" t="str">
        <v>Prod69</v>
      </c>
      <c r="AA26" s="14" t="str">
        <v>Store10</v>
      </c>
      <c r="AB26" s="14" t="str">
        <v>3</v>
      </c>
      <c r="AC26" s="14" t="str">
        <v>979.42</v>
      </c>
      <c r="AD26" s="14" t="str">
        <v>0.03</v>
      </c>
      <c r="AE26" s="14" t="str">
        <v>Paypal</v>
      </c>
      <c r="AF26" s="14" t="str">
        <v>2850.1122</v>
      </c>
    </row>
    <row r="27" spans="1:32" x14ac:dyDescent="0.25">
      <c r="A27" s="11" t="s">
        <v>108</v>
      </c>
      <c r="B27" s="13">
        <v>45466</v>
      </c>
      <c r="C27" s="11" t="s">
        <v>109</v>
      </c>
      <c r="D27" s="11" t="s">
        <v>110</v>
      </c>
      <c r="E27" s="11" t="s">
        <v>15</v>
      </c>
      <c r="F27" s="11">
        <v>1</v>
      </c>
      <c r="G27" s="11">
        <v>719.28</v>
      </c>
      <c r="H27" s="11">
        <v>0.08</v>
      </c>
      <c r="I27" s="11" t="s">
        <v>41</v>
      </c>
      <c r="J27" s="11">
        <v>661.73760000000004</v>
      </c>
      <c r="L27" s="14" t="str">
        <v>SALE23</v>
      </c>
      <c r="M27" s="14" t="str">
        <v>45466</v>
      </c>
      <c r="N27" s="14" t="str">
        <v>CUST1368</v>
      </c>
      <c r="O27" s="14" t="str">
        <v>PROD12</v>
      </c>
      <c r="P27" s="14" t="str">
        <v>STORE8</v>
      </c>
      <c r="Q27" s="14" t="str">
        <v>1</v>
      </c>
      <c r="R27" s="14" t="str">
        <v>719.28</v>
      </c>
      <c r="S27" s="14" t="str">
        <v>0.08</v>
      </c>
      <c r="T27" s="14" t="str">
        <v>Credit Card</v>
      </c>
      <c r="U27" s="14" t="str">
        <v>661.7376</v>
      </c>
      <c r="W27" s="14" t="str">
        <v>Sale23</v>
      </c>
      <c r="X27" s="14" t="str">
        <v>45466</v>
      </c>
      <c r="Y27" s="14" t="str">
        <v>Cust1368</v>
      </c>
      <c r="Z27" s="14" t="str">
        <v>Prod12</v>
      </c>
      <c r="AA27" s="14" t="str">
        <v>Store8</v>
      </c>
      <c r="AB27" s="14" t="str">
        <v>1</v>
      </c>
      <c r="AC27" s="14" t="str">
        <v>719.28</v>
      </c>
      <c r="AD27" s="14" t="str">
        <v>0.08</v>
      </c>
      <c r="AE27" s="14" t="str">
        <v>Credit Card</v>
      </c>
      <c r="AF27" s="14" t="str">
        <v>661.7376</v>
      </c>
    </row>
    <row r="28" spans="1:32" x14ac:dyDescent="0.25">
      <c r="A28" s="11" t="s">
        <v>111</v>
      </c>
      <c r="B28" s="13">
        <v>45908</v>
      </c>
      <c r="C28" s="11" t="s">
        <v>112</v>
      </c>
      <c r="D28" s="11" t="s">
        <v>113</v>
      </c>
      <c r="E28" s="11" t="s">
        <v>13</v>
      </c>
      <c r="F28" s="11">
        <v>3</v>
      </c>
      <c r="G28" s="11">
        <v>77.599999999999994</v>
      </c>
      <c r="H28" s="11">
        <v>7.0000000000000007E-2</v>
      </c>
      <c r="I28" s="11" t="s">
        <v>41</v>
      </c>
      <c r="J28" s="11">
        <v>216.50399999999999</v>
      </c>
      <c r="L28" s="14" t="str">
        <v>SALE24</v>
      </c>
      <c r="M28" s="14" t="str">
        <v>45908</v>
      </c>
      <c r="N28" s="14" t="str">
        <v>CUST1186</v>
      </c>
      <c r="O28" s="14" t="str">
        <v>PROD67</v>
      </c>
      <c r="P28" s="14" t="str">
        <v>STORE6</v>
      </c>
      <c r="Q28" s="14" t="str">
        <v>3</v>
      </c>
      <c r="R28" s="14" t="str">
        <v>77.6</v>
      </c>
      <c r="S28" s="14" t="str">
        <v>0.07</v>
      </c>
      <c r="T28" s="14" t="str">
        <v>Credit Card</v>
      </c>
      <c r="U28" s="14" t="str">
        <v>216.504</v>
      </c>
      <c r="W28" s="14" t="str">
        <v>Sale24</v>
      </c>
      <c r="X28" s="14" t="str">
        <v>45908</v>
      </c>
      <c r="Y28" s="14" t="str">
        <v>Cust1186</v>
      </c>
      <c r="Z28" s="14" t="str">
        <v>Prod67</v>
      </c>
      <c r="AA28" s="14" t="str">
        <v>Store6</v>
      </c>
      <c r="AB28" s="14" t="str">
        <v>3</v>
      </c>
      <c r="AC28" s="14" t="str">
        <v>77.6</v>
      </c>
      <c r="AD28" s="14" t="str">
        <v>0.07</v>
      </c>
      <c r="AE28" s="14" t="str">
        <v>Credit Card</v>
      </c>
      <c r="AF28" s="14" t="str">
        <v>216.504</v>
      </c>
    </row>
    <row r="29" spans="1:32" x14ac:dyDescent="0.25">
      <c r="A29" s="11" t="s">
        <v>114</v>
      </c>
      <c r="B29" s="13">
        <v>45552</v>
      </c>
      <c r="C29" s="11" t="s">
        <v>115</v>
      </c>
      <c r="D29" s="11" t="s">
        <v>116</v>
      </c>
      <c r="E29" s="11" t="s">
        <v>10</v>
      </c>
      <c r="F29" s="11">
        <v>4</v>
      </c>
      <c r="G29" s="11">
        <v>852.71</v>
      </c>
      <c r="H29" s="11">
        <v>0.14000000000000001</v>
      </c>
      <c r="I29" s="11" t="s">
        <v>45</v>
      </c>
      <c r="J29" s="11">
        <v>2933.3224</v>
      </c>
      <c r="L29" s="14" t="str">
        <v>SALE25</v>
      </c>
      <c r="M29" s="14" t="str">
        <v>45552</v>
      </c>
      <c r="N29" s="14" t="str">
        <v>CUST1381</v>
      </c>
      <c r="O29" s="14" t="str">
        <v>PROD5</v>
      </c>
      <c r="P29" s="14" t="str">
        <v>STORE3</v>
      </c>
      <c r="Q29" s="14" t="str">
        <v>4</v>
      </c>
      <c r="R29" s="14" t="str">
        <v>852.71</v>
      </c>
      <c r="S29" s="14" t="str">
        <v>0.14</v>
      </c>
      <c r="T29" s="14" t="str">
        <v>PayPal</v>
      </c>
      <c r="U29" s="14" t="str">
        <v>2933.3224</v>
      </c>
      <c r="W29" s="14" t="str">
        <v>Sale25</v>
      </c>
      <c r="X29" s="14" t="str">
        <v>45552</v>
      </c>
      <c r="Y29" s="14" t="str">
        <v>Cust1381</v>
      </c>
      <c r="Z29" s="14" t="str">
        <v>Prod5</v>
      </c>
      <c r="AA29" s="14" t="str">
        <v>Store3</v>
      </c>
      <c r="AB29" s="14" t="str">
        <v>4</v>
      </c>
      <c r="AC29" s="14" t="str">
        <v>852.71</v>
      </c>
      <c r="AD29" s="14" t="str">
        <v>0.14</v>
      </c>
      <c r="AE29" s="14" t="str">
        <v>Paypal</v>
      </c>
      <c r="AF29" s="14" t="str">
        <v>2933.3224</v>
      </c>
    </row>
    <row r="30" spans="1:32" x14ac:dyDescent="0.25">
      <c r="A30" s="11" t="s">
        <v>117</v>
      </c>
      <c r="B30" s="13">
        <v>45294</v>
      </c>
      <c r="C30" s="11" t="s">
        <v>118</v>
      </c>
      <c r="D30" s="11" t="s">
        <v>119</v>
      </c>
      <c r="E30" s="11" t="s">
        <v>15</v>
      </c>
      <c r="F30" s="11">
        <v>4</v>
      </c>
      <c r="G30" s="11">
        <v>156.16</v>
      </c>
      <c r="I30" s="11" t="s">
        <v>41</v>
      </c>
      <c r="J30" s="11">
        <v>599.65440000000001</v>
      </c>
      <c r="L30" s="14" t="str">
        <v>SALE26</v>
      </c>
      <c r="M30" s="14" t="str">
        <v>45294</v>
      </c>
      <c r="N30" s="14" t="str">
        <v>CUST1213</v>
      </c>
      <c r="O30" s="14" t="str">
        <v>PROD98</v>
      </c>
      <c r="P30" s="14" t="str">
        <v>STORE8</v>
      </c>
      <c r="Q30" s="14" t="str">
        <v>4</v>
      </c>
      <c r="R30" s="14" t="str">
        <v>156.16</v>
      </c>
      <c r="S30" s="14" t="str">
        <v/>
      </c>
      <c r="T30" s="14" t="str">
        <v>Credit Card</v>
      </c>
      <c r="U30" s="14" t="str">
        <v>599.6544</v>
      </c>
      <c r="W30" s="14" t="str">
        <v>Sale26</v>
      </c>
      <c r="X30" s="14" t="str">
        <v>45294</v>
      </c>
      <c r="Y30" s="14" t="str">
        <v>Cust1213</v>
      </c>
      <c r="Z30" s="14" t="str">
        <v>Prod98</v>
      </c>
      <c r="AA30" s="14" t="str">
        <v>Store8</v>
      </c>
      <c r="AB30" s="14" t="str">
        <v>4</v>
      </c>
      <c r="AC30" s="14" t="str">
        <v>156.16</v>
      </c>
      <c r="AD30" s="14" t="str">
        <v/>
      </c>
      <c r="AE30" s="14" t="str">
        <v>Credit Card</v>
      </c>
      <c r="AF30" s="14" t="str">
        <v>599.6544</v>
      </c>
    </row>
    <row r="31" spans="1:32" x14ac:dyDescent="0.25">
      <c r="A31" s="11" t="s">
        <v>120</v>
      </c>
      <c r="B31" s="13">
        <v>45710</v>
      </c>
      <c r="C31" s="11" t="s">
        <v>121</v>
      </c>
      <c r="D31" s="11" t="s">
        <v>122</v>
      </c>
      <c r="E31" s="11" t="s">
        <v>15</v>
      </c>
      <c r="F31" s="11">
        <v>3</v>
      </c>
      <c r="G31" s="11">
        <v>815.49</v>
      </c>
      <c r="H31" s="11">
        <v>0.17</v>
      </c>
      <c r="I31" s="11" t="s">
        <v>41</v>
      </c>
      <c r="J31" s="11">
        <v>2030.5700999999999</v>
      </c>
      <c r="L31" s="14" t="str">
        <v>SALE27</v>
      </c>
      <c r="M31" s="14" t="str">
        <v>45710</v>
      </c>
      <c r="N31" s="14" t="str">
        <v>CUST1200</v>
      </c>
      <c r="O31" s="14" t="str">
        <v>PROD77</v>
      </c>
      <c r="P31" s="14" t="str">
        <v>STORE8</v>
      </c>
      <c r="Q31" s="14" t="str">
        <v>3</v>
      </c>
      <c r="R31" s="14" t="str">
        <v>815.49</v>
      </c>
      <c r="S31" s="14" t="str">
        <v>0.17</v>
      </c>
      <c r="T31" s="14" t="str">
        <v>Credit Card</v>
      </c>
      <c r="U31" s="14" t="str">
        <v>2030.5701</v>
      </c>
      <c r="W31" s="14" t="str">
        <v>Sale27</v>
      </c>
      <c r="X31" s="14" t="str">
        <v>45710</v>
      </c>
      <c r="Y31" s="14" t="str">
        <v>Cust1200</v>
      </c>
      <c r="Z31" s="14" t="str">
        <v>Prod77</v>
      </c>
      <c r="AA31" s="14" t="str">
        <v>Store8</v>
      </c>
      <c r="AB31" s="14" t="str">
        <v>3</v>
      </c>
      <c r="AC31" s="14" t="str">
        <v>815.49</v>
      </c>
      <c r="AD31" s="14" t="str">
        <v>0.17</v>
      </c>
      <c r="AE31" s="14" t="str">
        <v>Credit Card</v>
      </c>
      <c r="AF31" s="14" t="str">
        <v>2030.5701</v>
      </c>
    </row>
    <row r="32" spans="1:32" x14ac:dyDescent="0.25">
      <c r="A32" s="11" t="s">
        <v>123</v>
      </c>
      <c r="B32" s="13">
        <v>45923</v>
      </c>
      <c r="C32" s="11" t="s">
        <v>124</v>
      </c>
      <c r="D32" s="11" t="s">
        <v>125</v>
      </c>
      <c r="E32" s="11" t="s">
        <v>9</v>
      </c>
      <c r="F32" s="11">
        <v>2</v>
      </c>
      <c r="G32" s="11">
        <v>74.209999999999994</v>
      </c>
      <c r="H32" s="11">
        <v>0.11</v>
      </c>
      <c r="I32" s="11" t="s">
        <v>45</v>
      </c>
      <c r="J32" s="11">
        <v>132.09379999999999</v>
      </c>
      <c r="L32" s="14" t="str">
        <v>SALE28</v>
      </c>
      <c r="M32" s="14" t="str">
        <v>45923</v>
      </c>
      <c r="N32" s="14" t="str">
        <v>CUST1148</v>
      </c>
      <c r="O32" s="14" t="str">
        <v>PROD13</v>
      </c>
      <c r="P32" s="14" t="str">
        <v>STORE2</v>
      </c>
      <c r="Q32" s="14" t="str">
        <v>2</v>
      </c>
      <c r="R32" s="14" t="str">
        <v>74.21</v>
      </c>
      <c r="S32" s="14" t="str">
        <v>0.11</v>
      </c>
      <c r="T32" s="14" t="str">
        <v>PayPal</v>
      </c>
      <c r="U32" s="14" t="str">
        <v>132.0938</v>
      </c>
      <c r="W32" s="14" t="str">
        <v>Sale28</v>
      </c>
      <c r="X32" s="14" t="str">
        <v>45923</v>
      </c>
      <c r="Y32" s="14" t="str">
        <v>Cust1148</v>
      </c>
      <c r="Z32" s="14" t="str">
        <v>Prod13</v>
      </c>
      <c r="AA32" s="14" t="str">
        <v>Store2</v>
      </c>
      <c r="AB32" s="14" t="str">
        <v>2</v>
      </c>
      <c r="AC32" s="14" t="str">
        <v>74.21</v>
      </c>
      <c r="AD32" s="14" t="str">
        <v>0.11</v>
      </c>
      <c r="AE32" s="14" t="str">
        <v>Paypal</v>
      </c>
      <c r="AF32" s="14" t="str">
        <v>132.0938</v>
      </c>
    </row>
    <row r="33" spans="1:32" x14ac:dyDescent="0.25">
      <c r="A33" s="11" t="s">
        <v>126</v>
      </c>
      <c r="B33" s="13">
        <v>45302</v>
      </c>
      <c r="C33" s="11" t="s">
        <v>84</v>
      </c>
      <c r="D33" s="11" t="s">
        <v>67</v>
      </c>
      <c r="E33" s="11" t="s">
        <v>10</v>
      </c>
      <c r="G33" s="11">
        <v>451.67</v>
      </c>
      <c r="H33" s="11">
        <v>0.15</v>
      </c>
      <c r="I33" s="11" t="s">
        <v>41</v>
      </c>
      <c r="J33" s="11">
        <v>1535.6780000000001</v>
      </c>
      <c r="L33" s="14" t="str">
        <v>SALE29</v>
      </c>
      <c r="M33" s="14" t="str">
        <v>45302</v>
      </c>
      <c r="N33" s="14" t="str">
        <v>CUST1348</v>
      </c>
      <c r="O33" s="14" t="str">
        <v>PROD99</v>
      </c>
      <c r="P33" s="14" t="str">
        <v>STORE3</v>
      </c>
      <c r="Q33" s="14" t="str">
        <v/>
      </c>
      <c r="R33" s="14" t="str">
        <v>451.67</v>
      </c>
      <c r="S33" s="14" t="str">
        <v>0.15</v>
      </c>
      <c r="T33" s="14" t="str">
        <v>Credit Card</v>
      </c>
      <c r="U33" s="14" t="str">
        <v>1535.678</v>
      </c>
      <c r="W33" s="14" t="str">
        <v>Sale29</v>
      </c>
      <c r="X33" s="14" t="str">
        <v>45302</v>
      </c>
      <c r="Y33" s="14" t="str">
        <v>Cust1348</v>
      </c>
      <c r="Z33" s="14" t="str">
        <v>Prod99</v>
      </c>
      <c r="AA33" s="14" t="str">
        <v>Store3</v>
      </c>
      <c r="AB33" s="14" t="str">
        <v/>
      </c>
      <c r="AC33" s="14" t="str">
        <v>451.67</v>
      </c>
      <c r="AD33" s="14" t="str">
        <v>0.15</v>
      </c>
      <c r="AE33" s="14" t="str">
        <v>Credit Card</v>
      </c>
      <c r="AF33" s="14" t="str">
        <v>1535.678</v>
      </c>
    </row>
    <row r="34" spans="1:32" x14ac:dyDescent="0.25">
      <c r="A34" s="11" t="s">
        <v>127</v>
      </c>
      <c r="B34" s="13">
        <v>45217</v>
      </c>
      <c r="C34" s="11" t="s">
        <v>128</v>
      </c>
      <c r="D34" s="11" t="s">
        <v>116</v>
      </c>
      <c r="E34" s="11" t="s">
        <v>26</v>
      </c>
      <c r="F34" s="11">
        <v>1</v>
      </c>
      <c r="G34" s="11">
        <v>429.38</v>
      </c>
      <c r="H34" s="11">
        <v>0.13</v>
      </c>
      <c r="I34" s="11" t="s">
        <v>45</v>
      </c>
      <c r="J34" s="11">
        <v>373.56060000000002</v>
      </c>
      <c r="L34" s="14" t="str">
        <v>SALE30</v>
      </c>
      <c r="M34" s="14" t="str">
        <v>45217</v>
      </c>
      <c r="N34" s="14" t="str">
        <v>CUST1028</v>
      </c>
      <c r="O34" s="14" t="str">
        <v>PROD5</v>
      </c>
      <c r="P34" s="14" t="str">
        <v>STORE19</v>
      </c>
      <c r="Q34" s="14" t="str">
        <v>1</v>
      </c>
      <c r="R34" s="14" t="str">
        <v>429.38</v>
      </c>
      <c r="S34" s="14" t="str">
        <v>0.13</v>
      </c>
      <c r="T34" s="14" t="str">
        <v>PayPal</v>
      </c>
      <c r="U34" s="14" t="str">
        <v>373.5606</v>
      </c>
      <c r="W34" s="14" t="str">
        <v>Sale30</v>
      </c>
      <c r="X34" s="14" t="str">
        <v>45217</v>
      </c>
      <c r="Y34" s="14" t="str">
        <v>Cust1028</v>
      </c>
      <c r="Z34" s="14" t="str">
        <v>Prod5</v>
      </c>
      <c r="AA34" s="14" t="str">
        <v>Store19</v>
      </c>
      <c r="AB34" s="14" t="str">
        <v>1</v>
      </c>
      <c r="AC34" s="14" t="str">
        <v>429.38</v>
      </c>
      <c r="AD34" s="14" t="str">
        <v>0.13</v>
      </c>
      <c r="AE34" s="14" t="str">
        <v>Paypal</v>
      </c>
      <c r="AF34" s="14" t="str">
        <v>373.5606</v>
      </c>
    </row>
    <row r="35" spans="1:32" x14ac:dyDescent="0.25">
      <c r="A35" s="11" t="s">
        <v>129</v>
      </c>
      <c r="B35" s="13">
        <v>45593</v>
      </c>
      <c r="C35" s="11" t="s">
        <v>130</v>
      </c>
      <c r="D35" s="11" t="s">
        <v>131</v>
      </c>
      <c r="E35" s="11" t="s">
        <v>19</v>
      </c>
      <c r="F35" s="11">
        <v>2</v>
      </c>
      <c r="G35" s="11">
        <v>148.96</v>
      </c>
      <c r="H35" s="11">
        <v>0.03</v>
      </c>
      <c r="I35" s="11" t="s">
        <v>52</v>
      </c>
      <c r="J35" s="11">
        <v>288.98239999999998</v>
      </c>
      <c r="L35" s="14" t="str">
        <v>SALE31</v>
      </c>
      <c r="M35" s="14" t="str">
        <v>45593</v>
      </c>
      <c r="N35" s="14" t="str">
        <v>CUST1412</v>
      </c>
      <c r="O35" s="14" t="str">
        <v>PROD53</v>
      </c>
      <c r="P35" s="14" t="str">
        <v>STORE12</v>
      </c>
      <c r="Q35" s="14" t="str">
        <v>2</v>
      </c>
      <c r="R35" s="14" t="str">
        <v>148.96</v>
      </c>
      <c r="S35" s="14" t="str">
        <v>0.03</v>
      </c>
      <c r="T35" s="14" t="str">
        <v>COD</v>
      </c>
      <c r="U35" s="14" t="str">
        <v>288.9824</v>
      </c>
      <c r="W35" s="14" t="str">
        <v>Sale31</v>
      </c>
      <c r="X35" s="14" t="str">
        <v>45593</v>
      </c>
      <c r="Y35" s="14" t="str">
        <v>Cust1412</v>
      </c>
      <c r="Z35" s="14" t="str">
        <v>Prod53</v>
      </c>
      <c r="AA35" s="14" t="str">
        <v>Store12</v>
      </c>
      <c r="AB35" s="14" t="str">
        <v>2</v>
      </c>
      <c r="AC35" s="14" t="str">
        <v>148.96</v>
      </c>
      <c r="AD35" s="14" t="str">
        <v>0.03</v>
      </c>
      <c r="AE35" s="14" t="str">
        <v>Cod</v>
      </c>
      <c r="AF35" s="14" t="str">
        <v>288.9824</v>
      </c>
    </row>
    <row r="36" spans="1:32" x14ac:dyDescent="0.25">
      <c r="A36" s="11" t="s">
        <v>132</v>
      </c>
      <c r="B36" s="13">
        <v>45597</v>
      </c>
      <c r="C36" s="11" t="s">
        <v>133</v>
      </c>
      <c r="D36" s="11" t="s">
        <v>134</v>
      </c>
      <c r="E36" s="11" t="s">
        <v>15</v>
      </c>
      <c r="F36" s="11">
        <v>4</v>
      </c>
      <c r="G36" s="11">
        <v>313.83</v>
      </c>
      <c r="H36" s="11">
        <v>0.08</v>
      </c>
      <c r="I36" s="11" t="s">
        <v>41</v>
      </c>
      <c r="J36" s="11">
        <v>1154.8943999999999</v>
      </c>
      <c r="L36" s="14" t="str">
        <v>SALE32</v>
      </c>
      <c r="M36" s="14" t="str">
        <v>45597</v>
      </c>
      <c r="N36" s="14" t="str">
        <v>CUST1398</v>
      </c>
      <c r="O36" s="14" t="str">
        <v>PROD75</v>
      </c>
      <c r="P36" s="14" t="str">
        <v>STORE8</v>
      </c>
      <c r="Q36" s="14" t="str">
        <v>4</v>
      </c>
      <c r="R36" s="14" t="str">
        <v>313.83</v>
      </c>
      <c r="S36" s="14" t="str">
        <v>0.08</v>
      </c>
      <c r="T36" s="14" t="str">
        <v>Credit Card</v>
      </c>
      <c r="U36" s="14" t="str">
        <v>1154.8944</v>
      </c>
      <c r="W36" s="14" t="str">
        <v>Sale32</v>
      </c>
      <c r="X36" s="14" t="str">
        <v>45597</v>
      </c>
      <c r="Y36" s="14" t="str">
        <v>Cust1398</v>
      </c>
      <c r="Z36" s="14" t="str">
        <v>Prod75</v>
      </c>
      <c r="AA36" s="14" t="str">
        <v>Store8</v>
      </c>
      <c r="AB36" s="14" t="str">
        <v>4</v>
      </c>
      <c r="AC36" s="14" t="str">
        <v>313.83</v>
      </c>
      <c r="AD36" s="14" t="str">
        <v>0.08</v>
      </c>
      <c r="AE36" s="14" t="str">
        <v>Credit Card</v>
      </c>
      <c r="AF36" s="14" t="str">
        <v>1154.8944</v>
      </c>
    </row>
    <row r="37" spans="1:32" x14ac:dyDescent="0.25">
      <c r="A37" s="11" t="s">
        <v>135</v>
      </c>
      <c r="B37" s="13">
        <v>45620</v>
      </c>
      <c r="C37" s="11" t="s">
        <v>136</v>
      </c>
      <c r="D37" s="11" t="s">
        <v>110</v>
      </c>
      <c r="E37" s="11" t="s">
        <v>13</v>
      </c>
      <c r="F37" s="11">
        <v>2</v>
      </c>
      <c r="G37" s="11">
        <v>717.31</v>
      </c>
      <c r="H37" s="11">
        <v>0.15</v>
      </c>
      <c r="I37" s="11" t="s">
        <v>41</v>
      </c>
      <c r="J37" s="11">
        <v>1219.4269999999999</v>
      </c>
      <c r="L37" s="14" t="str">
        <v>SALE33</v>
      </c>
      <c r="M37" s="14" t="str">
        <v>45620</v>
      </c>
      <c r="N37" s="14" t="str">
        <v>CUST1453</v>
      </c>
      <c r="O37" s="14" t="str">
        <v>PROD12</v>
      </c>
      <c r="P37" s="14" t="str">
        <v>STORE6</v>
      </c>
      <c r="Q37" s="14" t="str">
        <v>2</v>
      </c>
      <c r="R37" s="14" t="str">
        <v>717.31</v>
      </c>
      <c r="S37" s="14" t="str">
        <v>0.15</v>
      </c>
      <c r="T37" s="14" t="str">
        <v>Credit Card</v>
      </c>
      <c r="U37" s="14" t="str">
        <v>1219.427</v>
      </c>
      <c r="W37" s="14" t="str">
        <v>Sale33</v>
      </c>
      <c r="X37" s="14" t="str">
        <v>45620</v>
      </c>
      <c r="Y37" s="14" t="str">
        <v>Cust1453</v>
      </c>
      <c r="Z37" s="14" t="str">
        <v>Prod12</v>
      </c>
      <c r="AA37" s="14" t="str">
        <v>Store6</v>
      </c>
      <c r="AB37" s="14" t="str">
        <v>2</v>
      </c>
      <c r="AC37" s="14" t="str">
        <v>717.31</v>
      </c>
      <c r="AD37" s="14" t="str">
        <v>0.15</v>
      </c>
      <c r="AE37" s="14" t="str">
        <v>Credit Card</v>
      </c>
      <c r="AF37" s="14" t="str">
        <v>1219.427</v>
      </c>
    </row>
    <row r="38" spans="1:32" x14ac:dyDescent="0.25">
      <c r="A38" s="11" t="s">
        <v>137</v>
      </c>
      <c r="B38" s="13">
        <v>45215</v>
      </c>
      <c r="C38" s="11" t="s">
        <v>138</v>
      </c>
      <c r="D38" s="11" t="s">
        <v>139</v>
      </c>
      <c r="E38" s="11" t="s">
        <v>8</v>
      </c>
      <c r="G38" s="11">
        <v>873.22</v>
      </c>
      <c r="H38" s="11">
        <v>0.18</v>
      </c>
      <c r="I38" s="11" t="s">
        <v>41</v>
      </c>
      <c r="J38" s="11">
        <v>2148.1212</v>
      </c>
      <c r="L38" s="14" t="str">
        <v>SALE34</v>
      </c>
      <c r="M38" s="14" t="str">
        <v>45215</v>
      </c>
      <c r="N38" s="14" t="str">
        <v>CUST1344</v>
      </c>
      <c r="O38" s="14" t="str">
        <v>PROD79</v>
      </c>
      <c r="P38" s="14" t="str">
        <v>STORE1</v>
      </c>
      <c r="Q38" s="14" t="str">
        <v/>
      </c>
      <c r="R38" s="14" t="str">
        <v>873.22</v>
      </c>
      <c r="S38" s="14" t="str">
        <v>0.18</v>
      </c>
      <c r="T38" s="14" t="str">
        <v>Credit Card</v>
      </c>
      <c r="U38" s="14" t="str">
        <v>2148.1212</v>
      </c>
      <c r="W38" s="14" t="str">
        <v>Sale34</v>
      </c>
      <c r="X38" s="14" t="str">
        <v>45215</v>
      </c>
      <c r="Y38" s="14" t="str">
        <v>Cust1344</v>
      </c>
      <c r="Z38" s="14" t="str">
        <v>Prod79</v>
      </c>
      <c r="AA38" s="14" t="str">
        <v>Store1</v>
      </c>
      <c r="AB38" s="14" t="str">
        <v/>
      </c>
      <c r="AC38" s="14" t="str">
        <v>873.22</v>
      </c>
      <c r="AD38" s="14" t="str">
        <v>0.18</v>
      </c>
      <c r="AE38" s="14" t="str">
        <v>Credit Card</v>
      </c>
      <c r="AF38" s="14" t="str">
        <v>2148.1212</v>
      </c>
    </row>
    <row r="39" spans="1:32" x14ac:dyDescent="0.25">
      <c r="A39" s="11" t="s">
        <v>140</v>
      </c>
      <c r="B39" s="13">
        <v>45878</v>
      </c>
      <c r="C39" s="11" t="s">
        <v>141</v>
      </c>
      <c r="D39" s="11" t="s">
        <v>142</v>
      </c>
      <c r="E39" s="11" t="s">
        <v>10</v>
      </c>
      <c r="F39" s="11">
        <v>4</v>
      </c>
      <c r="G39" s="11">
        <v>109.36</v>
      </c>
      <c r="H39" s="11">
        <v>0.19</v>
      </c>
      <c r="I39" s="11" t="s">
        <v>52</v>
      </c>
      <c r="J39" s="11">
        <v>354.32639999999998</v>
      </c>
      <c r="L39" s="14" t="str">
        <v>SALE35</v>
      </c>
      <c r="M39" s="14" t="str">
        <v>45878</v>
      </c>
      <c r="N39" s="14" t="str">
        <v>CUST1218</v>
      </c>
      <c r="O39" s="14" t="str">
        <v>PROD16</v>
      </c>
      <c r="P39" s="14" t="str">
        <v>STORE3</v>
      </c>
      <c r="Q39" s="14" t="str">
        <v>4</v>
      </c>
      <c r="R39" s="14" t="str">
        <v>109.36</v>
      </c>
      <c r="S39" s="14" t="str">
        <v>0.19</v>
      </c>
      <c r="T39" s="14" t="str">
        <v>COD</v>
      </c>
      <c r="U39" s="14" t="str">
        <v>354.3264</v>
      </c>
      <c r="W39" s="14" t="str">
        <v>Sale35</v>
      </c>
      <c r="X39" s="14" t="str">
        <v>45878</v>
      </c>
      <c r="Y39" s="14" t="str">
        <v>Cust1218</v>
      </c>
      <c r="Z39" s="14" t="str">
        <v>Prod16</v>
      </c>
      <c r="AA39" s="14" t="str">
        <v>Store3</v>
      </c>
      <c r="AB39" s="14" t="str">
        <v>4</v>
      </c>
      <c r="AC39" s="14" t="str">
        <v>109.36</v>
      </c>
      <c r="AD39" s="14" t="str">
        <v>0.19</v>
      </c>
      <c r="AE39" s="14" t="str">
        <v>Cod</v>
      </c>
      <c r="AF39" s="14" t="str">
        <v>354.3264</v>
      </c>
    </row>
    <row r="40" spans="1:32" x14ac:dyDescent="0.25">
      <c r="A40" s="11" t="s">
        <v>143</v>
      </c>
      <c r="B40" s="13">
        <v>45635</v>
      </c>
      <c r="C40" s="11" t="s">
        <v>144</v>
      </c>
      <c r="D40" s="11" t="s">
        <v>116</v>
      </c>
      <c r="E40" s="11" t="s">
        <v>14</v>
      </c>
      <c r="F40" s="11">
        <v>3</v>
      </c>
      <c r="G40" s="11">
        <v>559.52</v>
      </c>
      <c r="H40" s="11">
        <v>0.16</v>
      </c>
      <c r="I40" s="11" t="s">
        <v>45</v>
      </c>
      <c r="J40" s="11">
        <v>1409.9903999999999</v>
      </c>
      <c r="L40" s="14" t="str">
        <v>SALE36</v>
      </c>
      <c r="M40" s="14" t="str">
        <v>45635</v>
      </c>
      <c r="N40" s="14" t="str">
        <v>CUST1086</v>
      </c>
      <c r="O40" s="14" t="str">
        <v>PROD5</v>
      </c>
      <c r="P40" s="14" t="str">
        <v>STORE7</v>
      </c>
      <c r="Q40" s="14" t="str">
        <v>3</v>
      </c>
      <c r="R40" s="14" t="str">
        <v>559.52</v>
      </c>
      <c r="S40" s="14" t="str">
        <v>0.16</v>
      </c>
      <c r="T40" s="14" t="str">
        <v>PayPal</v>
      </c>
      <c r="U40" s="14" t="str">
        <v>1409.9904</v>
      </c>
      <c r="W40" s="14" t="str">
        <v>Sale36</v>
      </c>
      <c r="X40" s="14" t="str">
        <v>45635</v>
      </c>
      <c r="Y40" s="14" t="str">
        <v>Cust1086</v>
      </c>
      <c r="Z40" s="14" t="str">
        <v>Prod5</v>
      </c>
      <c r="AA40" s="14" t="str">
        <v>Store7</v>
      </c>
      <c r="AB40" s="14" t="str">
        <v>3</v>
      </c>
      <c r="AC40" s="14" t="str">
        <v>559.52</v>
      </c>
      <c r="AD40" s="14" t="str">
        <v>0.16</v>
      </c>
      <c r="AE40" s="14" t="str">
        <v>Paypal</v>
      </c>
      <c r="AF40" s="14" t="str">
        <v>1409.9904</v>
      </c>
    </row>
    <row r="41" spans="1:32" x14ac:dyDescent="0.25">
      <c r="A41" s="11" t="s">
        <v>145</v>
      </c>
      <c r="B41" s="13">
        <v>45329</v>
      </c>
      <c r="C41" s="11" t="s">
        <v>146</v>
      </c>
      <c r="D41" s="11" t="s">
        <v>147</v>
      </c>
      <c r="E41" s="11" t="s">
        <v>24</v>
      </c>
      <c r="F41" s="11">
        <v>3</v>
      </c>
      <c r="G41" s="11">
        <v>121.76</v>
      </c>
      <c r="H41" s="11">
        <v>0.27</v>
      </c>
      <c r="I41" s="11" t="s">
        <v>45</v>
      </c>
      <c r="J41" s="11">
        <v>266.65440000000001</v>
      </c>
      <c r="L41" s="14" t="str">
        <v>SALE37</v>
      </c>
      <c r="M41" s="14" t="str">
        <v>45329</v>
      </c>
      <c r="N41" s="14" t="str">
        <v>CUST1492</v>
      </c>
      <c r="O41" s="14" t="str">
        <v>PROD10</v>
      </c>
      <c r="P41" s="14" t="str">
        <v>STORE17</v>
      </c>
      <c r="Q41" s="14" t="str">
        <v>3</v>
      </c>
      <c r="R41" s="14" t="str">
        <v>121.76</v>
      </c>
      <c r="S41" s="14" t="str">
        <v>0.27</v>
      </c>
      <c r="T41" s="14" t="str">
        <v>PayPal</v>
      </c>
      <c r="U41" s="14" t="str">
        <v>266.6544</v>
      </c>
      <c r="W41" s="14" t="str">
        <v>Sale37</v>
      </c>
      <c r="X41" s="14" t="str">
        <v>45329</v>
      </c>
      <c r="Y41" s="14" t="str">
        <v>Cust1492</v>
      </c>
      <c r="Z41" s="14" t="str">
        <v>Prod10</v>
      </c>
      <c r="AA41" s="14" t="str">
        <v>Store17</v>
      </c>
      <c r="AB41" s="14" t="str">
        <v>3</v>
      </c>
      <c r="AC41" s="14" t="str">
        <v>121.76</v>
      </c>
      <c r="AD41" s="14" t="str">
        <v>0.27</v>
      </c>
      <c r="AE41" s="14" t="str">
        <v>Paypal</v>
      </c>
      <c r="AF41" s="14" t="str">
        <v>266.6544</v>
      </c>
    </row>
    <row r="42" spans="1:32" x14ac:dyDescent="0.25">
      <c r="A42" s="11" t="s">
        <v>148</v>
      </c>
      <c r="B42" s="13">
        <v>45378</v>
      </c>
      <c r="C42" s="11" t="s">
        <v>149</v>
      </c>
      <c r="D42" s="11" t="s">
        <v>70</v>
      </c>
      <c r="E42" s="11" t="s">
        <v>20</v>
      </c>
      <c r="F42" s="11">
        <v>4</v>
      </c>
      <c r="G42" s="11">
        <v>735.32</v>
      </c>
      <c r="H42" s="11">
        <v>0.06</v>
      </c>
      <c r="I42" s="11" t="s">
        <v>52</v>
      </c>
      <c r="J42" s="11">
        <v>2764.8031999999998</v>
      </c>
      <c r="L42" s="14" t="str">
        <v>SALE38</v>
      </c>
      <c r="M42" s="14" t="str">
        <v>45378</v>
      </c>
      <c r="N42" s="14" t="str">
        <v>CUST1189</v>
      </c>
      <c r="O42" s="14" t="str">
        <v>PROD33</v>
      </c>
      <c r="P42" s="14" t="str">
        <v>STORE13</v>
      </c>
      <c r="Q42" s="14" t="str">
        <v>4</v>
      </c>
      <c r="R42" s="14" t="str">
        <v>735.32</v>
      </c>
      <c r="S42" s="14" t="str">
        <v>0.06</v>
      </c>
      <c r="T42" s="14" t="str">
        <v>COD</v>
      </c>
      <c r="U42" s="14" t="str">
        <v>2764.8032</v>
      </c>
      <c r="W42" s="14" t="str">
        <v>Sale38</v>
      </c>
      <c r="X42" s="14" t="str">
        <v>45378</v>
      </c>
      <c r="Y42" s="14" t="str">
        <v>Cust1189</v>
      </c>
      <c r="Z42" s="14" t="str">
        <v>Prod33</v>
      </c>
      <c r="AA42" s="14" t="str">
        <v>Store13</v>
      </c>
      <c r="AB42" s="14" t="str">
        <v>4</v>
      </c>
      <c r="AC42" s="14" t="str">
        <v>735.32</v>
      </c>
      <c r="AD42" s="14" t="str">
        <v>0.06</v>
      </c>
      <c r="AE42" s="14" t="str">
        <v>Cod</v>
      </c>
      <c r="AF42" s="14" t="str">
        <v>2764.8032</v>
      </c>
    </row>
    <row r="43" spans="1:32" x14ac:dyDescent="0.25">
      <c r="A43" s="11" t="s">
        <v>150</v>
      </c>
      <c r="B43" s="13">
        <v>45264</v>
      </c>
      <c r="C43" s="11" t="s">
        <v>151</v>
      </c>
      <c r="D43" s="11" t="s">
        <v>152</v>
      </c>
      <c r="E43" s="11" t="s">
        <v>10</v>
      </c>
      <c r="F43" s="11">
        <v>2</v>
      </c>
      <c r="G43" s="11">
        <v>600.73</v>
      </c>
      <c r="H43" s="11">
        <v>0.08</v>
      </c>
      <c r="I43" s="11" t="s">
        <v>41</v>
      </c>
      <c r="J43" s="11">
        <v>1105.3432</v>
      </c>
      <c r="L43" s="14" t="str">
        <v>SALE39</v>
      </c>
      <c r="M43" s="14" t="str">
        <v>45264</v>
      </c>
      <c r="N43" s="14" t="str">
        <v>CUST1431</v>
      </c>
      <c r="O43" s="14" t="str">
        <v>PROD94</v>
      </c>
      <c r="P43" s="14" t="str">
        <v>STORE3</v>
      </c>
      <c r="Q43" s="14" t="str">
        <v>2</v>
      </c>
      <c r="R43" s="14" t="str">
        <v>600.73</v>
      </c>
      <c r="S43" s="14" t="str">
        <v>0.08</v>
      </c>
      <c r="T43" s="14" t="str">
        <v>Credit Card</v>
      </c>
      <c r="U43" s="14" t="str">
        <v>1105.3432</v>
      </c>
      <c r="W43" s="14" t="str">
        <v>Sale39</v>
      </c>
      <c r="X43" s="14" t="str">
        <v>45264</v>
      </c>
      <c r="Y43" s="14" t="str">
        <v>Cust1431</v>
      </c>
      <c r="Z43" s="14" t="str">
        <v>Prod94</v>
      </c>
      <c r="AA43" s="14" t="str">
        <v>Store3</v>
      </c>
      <c r="AB43" s="14" t="str">
        <v>2</v>
      </c>
      <c r="AC43" s="14" t="str">
        <v>600.73</v>
      </c>
      <c r="AD43" s="14" t="str">
        <v>0.08</v>
      </c>
      <c r="AE43" s="14" t="str">
        <v>Credit Card</v>
      </c>
      <c r="AF43" s="14" t="str">
        <v>1105.3432</v>
      </c>
    </row>
    <row r="44" spans="1:32" x14ac:dyDescent="0.25">
      <c r="A44" s="11" t="s">
        <v>153</v>
      </c>
      <c r="B44" s="13">
        <v>45486</v>
      </c>
      <c r="C44" s="11" t="s">
        <v>154</v>
      </c>
      <c r="D44" s="11" t="s">
        <v>155</v>
      </c>
      <c r="E44" s="11" t="s">
        <v>26</v>
      </c>
      <c r="F44" s="11">
        <v>2</v>
      </c>
      <c r="G44" s="11">
        <v>873.86</v>
      </c>
      <c r="H44" s="11">
        <v>7.0000000000000007E-2</v>
      </c>
      <c r="I44" s="11" t="s">
        <v>52</v>
      </c>
      <c r="J44" s="11">
        <v>1625.3796</v>
      </c>
      <c r="L44" s="14" t="str">
        <v>SALE40</v>
      </c>
      <c r="M44" s="14" t="str">
        <v>45486</v>
      </c>
      <c r="N44" s="14" t="str">
        <v>CUST1072</v>
      </c>
      <c r="O44" s="14" t="str">
        <v>PROD26</v>
      </c>
      <c r="P44" s="14" t="str">
        <v>STORE19</v>
      </c>
      <c r="Q44" s="14" t="str">
        <v>2</v>
      </c>
      <c r="R44" s="14" t="str">
        <v>873.86</v>
      </c>
      <c r="S44" s="14" t="str">
        <v>0.07</v>
      </c>
      <c r="T44" s="14" t="str">
        <v>COD</v>
      </c>
      <c r="U44" s="14" t="str">
        <v>1625.3796</v>
      </c>
      <c r="W44" s="14" t="str">
        <v>Sale40</v>
      </c>
      <c r="X44" s="14" t="str">
        <v>45486</v>
      </c>
      <c r="Y44" s="14" t="str">
        <v>Cust1072</v>
      </c>
      <c r="Z44" s="14" t="str">
        <v>Prod26</v>
      </c>
      <c r="AA44" s="14" t="str">
        <v>Store19</v>
      </c>
      <c r="AB44" s="14" t="str">
        <v>2</v>
      </c>
      <c r="AC44" s="14" t="str">
        <v>873.86</v>
      </c>
      <c r="AD44" s="14" t="str">
        <v>0.07</v>
      </c>
      <c r="AE44" s="14" t="str">
        <v>Cod</v>
      </c>
      <c r="AF44" s="14" t="str">
        <v>1625.3796</v>
      </c>
    </row>
    <row r="45" spans="1:32" x14ac:dyDescent="0.25">
      <c r="A45" s="11" t="s">
        <v>156</v>
      </c>
      <c r="B45" s="13">
        <v>45241</v>
      </c>
      <c r="C45" s="11" t="s">
        <v>157</v>
      </c>
      <c r="D45" s="11" t="s">
        <v>158</v>
      </c>
      <c r="E45" s="11" t="s">
        <v>15</v>
      </c>
      <c r="F45" s="11">
        <v>3</v>
      </c>
      <c r="G45" s="11">
        <v>342.47</v>
      </c>
      <c r="H45" s="11">
        <v>0.08</v>
      </c>
      <c r="I45" s="11" t="s">
        <v>45</v>
      </c>
      <c r="J45" s="11">
        <v>945.21720000000016</v>
      </c>
      <c r="L45" s="14" t="str">
        <v>SALE41</v>
      </c>
      <c r="M45" s="14" t="str">
        <v>45241</v>
      </c>
      <c r="N45" s="14" t="str">
        <v>CUST1302</v>
      </c>
      <c r="O45" s="14" t="str">
        <v>PROD23</v>
      </c>
      <c r="P45" s="14" t="str">
        <v>STORE8</v>
      </c>
      <c r="Q45" s="14" t="str">
        <v>3</v>
      </c>
      <c r="R45" s="14" t="str">
        <v>342.47</v>
      </c>
      <c r="S45" s="14" t="str">
        <v>0.08</v>
      </c>
      <c r="T45" s="14" t="str">
        <v>PayPal</v>
      </c>
      <c r="U45" s="14" t="str">
        <v>945.2172</v>
      </c>
      <c r="W45" s="14" t="str">
        <v>Sale41</v>
      </c>
      <c r="X45" s="14" t="str">
        <v>45241</v>
      </c>
      <c r="Y45" s="14" t="str">
        <v>Cust1302</v>
      </c>
      <c r="Z45" s="14" t="str">
        <v>Prod23</v>
      </c>
      <c r="AA45" s="14" t="str">
        <v>Store8</v>
      </c>
      <c r="AB45" s="14" t="str">
        <v>3</v>
      </c>
      <c r="AC45" s="14" t="str">
        <v>342.47</v>
      </c>
      <c r="AD45" s="14" t="str">
        <v>0.08</v>
      </c>
      <c r="AE45" s="14" t="str">
        <v>Paypal</v>
      </c>
      <c r="AF45" s="14" t="str">
        <v>945.2172</v>
      </c>
    </row>
    <row r="46" spans="1:32" x14ac:dyDescent="0.25">
      <c r="A46" s="11" t="s">
        <v>159</v>
      </c>
      <c r="B46" s="13">
        <v>45649</v>
      </c>
      <c r="C46" s="11" t="s">
        <v>160</v>
      </c>
      <c r="D46" s="11" t="s">
        <v>161</v>
      </c>
      <c r="E46" s="11" t="s">
        <v>16</v>
      </c>
      <c r="F46" s="11">
        <v>2</v>
      </c>
      <c r="G46" s="11">
        <v>915.15</v>
      </c>
      <c r="H46" s="11">
        <v>0.16</v>
      </c>
      <c r="I46" s="11" t="s">
        <v>45</v>
      </c>
      <c r="J46" s="11">
        <v>1537.452</v>
      </c>
      <c r="L46" s="14" t="str">
        <v>SALE42</v>
      </c>
      <c r="M46" s="14" t="str">
        <v>45649</v>
      </c>
      <c r="N46" s="14" t="str">
        <v>CUST1335</v>
      </c>
      <c r="O46" s="14" t="str">
        <v>PROD29</v>
      </c>
      <c r="P46" s="14" t="str">
        <v>STORE9</v>
      </c>
      <c r="Q46" s="14" t="str">
        <v>2</v>
      </c>
      <c r="R46" s="14" t="str">
        <v>915.15</v>
      </c>
      <c r="S46" s="14" t="str">
        <v>0.16</v>
      </c>
      <c r="T46" s="14" t="str">
        <v>PayPal</v>
      </c>
      <c r="U46" s="14" t="str">
        <v>1537.452</v>
      </c>
      <c r="W46" s="14" t="str">
        <v>Sale42</v>
      </c>
      <c r="X46" s="14" t="str">
        <v>45649</v>
      </c>
      <c r="Y46" s="14" t="str">
        <v>Cust1335</v>
      </c>
      <c r="Z46" s="14" t="str">
        <v>Prod29</v>
      </c>
      <c r="AA46" s="14" t="str">
        <v>Store9</v>
      </c>
      <c r="AB46" s="14" t="str">
        <v>2</v>
      </c>
      <c r="AC46" s="14" t="str">
        <v>915.15</v>
      </c>
      <c r="AD46" s="14" t="str">
        <v>0.16</v>
      </c>
      <c r="AE46" s="14" t="str">
        <v>Paypal</v>
      </c>
      <c r="AF46" s="14" t="str">
        <v>1537.452</v>
      </c>
    </row>
    <row r="47" spans="1:32" x14ac:dyDescent="0.25">
      <c r="A47" s="11" t="s">
        <v>162</v>
      </c>
      <c r="B47" s="13">
        <v>45677</v>
      </c>
      <c r="C47" s="11" t="s">
        <v>163</v>
      </c>
      <c r="D47" s="11" t="s">
        <v>70</v>
      </c>
      <c r="E47" s="11" t="s">
        <v>24</v>
      </c>
      <c r="G47" s="11">
        <v>863.11</v>
      </c>
      <c r="H47" s="11">
        <v>0.28000000000000003</v>
      </c>
      <c r="I47" s="11" t="s">
        <v>45</v>
      </c>
      <c r="J47" s="11">
        <v>1864.3176000000001</v>
      </c>
      <c r="L47" s="14" t="str">
        <v>SALE43</v>
      </c>
      <c r="M47" s="14" t="str">
        <v>45677</v>
      </c>
      <c r="N47" s="14" t="str">
        <v>CUST1084</v>
      </c>
      <c r="O47" s="14" t="str">
        <v>PROD33</v>
      </c>
      <c r="P47" s="14" t="str">
        <v>STORE17</v>
      </c>
      <c r="Q47" s="14" t="str">
        <v/>
      </c>
      <c r="R47" s="14" t="str">
        <v>863.11</v>
      </c>
      <c r="S47" s="14" t="str">
        <v>0.28</v>
      </c>
      <c r="T47" s="14" t="str">
        <v>PayPal</v>
      </c>
      <c r="U47" s="14" t="str">
        <v>1864.3176</v>
      </c>
      <c r="W47" s="14" t="str">
        <v>Sale43</v>
      </c>
      <c r="X47" s="14" t="str">
        <v>45677</v>
      </c>
      <c r="Y47" s="14" t="str">
        <v>Cust1084</v>
      </c>
      <c r="Z47" s="14" t="str">
        <v>Prod33</v>
      </c>
      <c r="AA47" s="14" t="str">
        <v>Store17</v>
      </c>
      <c r="AB47" s="14" t="str">
        <v/>
      </c>
      <c r="AC47" s="14" t="str">
        <v>863.11</v>
      </c>
      <c r="AD47" s="14" t="str">
        <v>0.28</v>
      </c>
      <c r="AE47" s="14" t="str">
        <v>Paypal</v>
      </c>
      <c r="AF47" s="14" t="str">
        <v>1864.3176</v>
      </c>
    </row>
    <row r="48" spans="1:32" x14ac:dyDescent="0.25">
      <c r="A48" s="11" t="s">
        <v>164</v>
      </c>
      <c r="B48" s="13">
        <v>45538</v>
      </c>
      <c r="C48" s="11" t="s">
        <v>165</v>
      </c>
      <c r="D48" s="11" t="s">
        <v>104</v>
      </c>
      <c r="E48" s="11" t="s">
        <v>19</v>
      </c>
      <c r="F48" s="11">
        <v>2</v>
      </c>
      <c r="G48" s="11">
        <v>209.32</v>
      </c>
      <c r="H48" s="11">
        <v>0.23</v>
      </c>
      <c r="I48" s="11" t="s">
        <v>52</v>
      </c>
      <c r="J48" s="11">
        <v>322.3528</v>
      </c>
      <c r="L48" s="14" t="str">
        <v>SALE44</v>
      </c>
      <c r="M48" s="14" t="str">
        <v>45538</v>
      </c>
      <c r="N48" s="14" t="str">
        <v>CUST1203</v>
      </c>
      <c r="O48" s="14" t="str">
        <v>PROD43</v>
      </c>
      <c r="P48" s="14" t="str">
        <v>STORE12</v>
      </c>
      <c r="Q48" s="14" t="str">
        <v>2</v>
      </c>
      <c r="R48" s="14" t="str">
        <v>209.32</v>
      </c>
      <c r="S48" s="14" t="str">
        <v>0.23</v>
      </c>
      <c r="T48" s="14" t="str">
        <v>COD</v>
      </c>
      <c r="U48" s="14" t="str">
        <v>322.3528</v>
      </c>
      <c r="W48" s="14" t="str">
        <v>Sale44</v>
      </c>
      <c r="X48" s="14" t="str">
        <v>45538</v>
      </c>
      <c r="Y48" s="14" t="str">
        <v>Cust1203</v>
      </c>
      <c r="Z48" s="14" t="str">
        <v>Prod43</v>
      </c>
      <c r="AA48" s="14" t="str">
        <v>Store12</v>
      </c>
      <c r="AB48" s="14" t="str">
        <v>2</v>
      </c>
      <c r="AC48" s="14" t="str">
        <v>209.32</v>
      </c>
      <c r="AD48" s="14" t="str">
        <v>0.23</v>
      </c>
      <c r="AE48" s="14" t="str">
        <v>Cod</v>
      </c>
      <c r="AF48" s="14" t="str">
        <v>322.3528</v>
      </c>
    </row>
    <row r="49" spans="1:32" x14ac:dyDescent="0.25">
      <c r="A49" s="11" t="s">
        <v>166</v>
      </c>
      <c r="B49" s="13">
        <v>45606</v>
      </c>
      <c r="C49" s="11" t="s">
        <v>167</v>
      </c>
      <c r="D49" s="11" t="s">
        <v>55</v>
      </c>
      <c r="E49" s="11" t="s">
        <v>15</v>
      </c>
      <c r="F49" s="11">
        <v>4</v>
      </c>
      <c r="G49" s="11">
        <v>288.60000000000002</v>
      </c>
      <c r="H49" s="11">
        <v>0.09</v>
      </c>
      <c r="I49" s="11" t="s">
        <v>45</v>
      </c>
      <c r="J49" s="11">
        <v>1050.5039999999999</v>
      </c>
      <c r="L49" s="14" t="str">
        <v>SALE45</v>
      </c>
      <c r="M49" s="14" t="str">
        <v>45606</v>
      </c>
      <c r="N49" s="14" t="str">
        <v>CUST1470</v>
      </c>
      <c r="O49" s="14" t="str">
        <v>PROD59</v>
      </c>
      <c r="P49" s="14" t="str">
        <v>STORE8</v>
      </c>
      <c r="Q49" s="14" t="str">
        <v>4</v>
      </c>
      <c r="R49" s="14" t="str">
        <v>288.6</v>
      </c>
      <c r="S49" s="14" t="str">
        <v>0.09</v>
      </c>
      <c r="T49" s="14" t="str">
        <v>PayPal</v>
      </c>
      <c r="U49" s="14" t="str">
        <v>1050.504</v>
      </c>
      <c r="W49" s="14" t="str">
        <v>Sale45</v>
      </c>
      <c r="X49" s="14" t="str">
        <v>45606</v>
      </c>
      <c r="Y49" s="14" t="str">
        <v>Cust1470</v>
      </c>
      <c r="Z49" s="14" t="str">
        <v>Prod59</v>
      </c>
      <c r="AA49" s="14" t="str">
        <v>Store8</v>
      </c>
      <c r="AB49" s="14" t="str">
        <v>4</v>
      </c>
      <c r="AC49" s="14" t="str">
        <v>288.6</v>
      </c>
      <c r="AD49" s="14" t="str">
        <v>0.09</v>
      </c>
      <c r="AE49" s="14" t="str">
        <v>Paypal</v>
      </c>
      <c r="AF49" s="14" t="str">
        <v>1050.504</v>
      </c>
    </row>
    <row r="50" spans="1:32" x14ac:dyDescent="0.25">
      <c r="A50" s="11" t="s">
        <v>168</v>
      </c>
      <c r="B50" s="13">
        <v>45570</v>
      </c>
      <c r="C50" s="11" t="s">
        <v>169</v>
      </c>
      <c r="D50" s="11" t="s">
        <v>170</v>
      </c>
      <c r="E50" s="11" t="s">
        <v>23</v>
      </c>
      <c r="F50" s="11">
        <v>1</v>
      </c>
      <c r="G50" s="11">
        <v>418.69</v>
      </c>
      <c r="H50" s="11">
        <v>0.06</v>
      </c>
      <c r="I50" s="11" t="s">
        <v>45</v>
      </c>
      <c r="J50" s="11">
        <v>393.5686</v>
      </c>
      <c r="L50" s="14" t="str">
        <v>SALE46</v>
      </c>
      <c r="M50" s="14" t="str">
        <v>45570</v>
      </c>
      <c r="N50" s="14" t="str">
        <v>CUST1070</v>
      </c>
      <c r="O50" s="14" t="str">
        <v>PROD78</v>
      </c>
      <c r="P50" s="14" t="str">
        <v>STORE16</v>
      </c>
      <c r="Q50" s="14" t="str">
        <v>1</v>
      </c>
      <c r="R50" s="14" t="str">
        <v>418.69</v>
      </c>
      <c r="S50" s="14" t="str">
        <v>0.06</v>
      </c>
      <c r="T50" s="14" t="str">
        <v>PayPal</v>
      </c>
      <c r="U50" s="14" t="str">
        <v>393.5686</v>
      </c>
      <c r="W50" s="14" t="str">
        <v>Sale46</v>
      </c>
      <c r="X50" s="14" t="str">
        <v>45570</v>
      </c>
      <c r="Y50" s="14" t="str">
        <v>Cust1070</v>
      </c>
      <c r="Z50" s="14" t="str">
        <v>Prod78</v>
      </c>
      <c r="AA50" s="14" t="str">
        <v>Store16</v>
      </c>
      <c r="AB50" s="14" t="str">
        <v>1</v>
      </c>
      <c r="AC50" s="14" t="str">
        <v>418.69</v>
      </c>
      <c r="AD50" s="14" t="str">
        <v>0.06</v>
      </c>
      <c r="AE50" s="14" t="str">
        <v>Paypal</v>
      </c>
      <c r="AF50" s="14" t="str">
        <v>393.5686</v>
      </c>
    </row>
    <row r="51" spans="1:32" x14ac:dyDescent="0.25">
      <c r="A51" s="11" t="s">
        <v>171</v>
      </c>
      <c r="B51" s="13">
        <v>45466</v>
      </c>
      <c r="C51" s="11" t="s">
        <v>172</v>
      </c>
      <c r="D51" s="11" t="s">
        <v>173</v>
      </c>
      <c r="E51" s="11" t="s">
        <v>18</v>
      </c>
      <c r="F51" s="11">
        <v>1</v>
      </c>
      <c r="G51" s="11">
        <v>135.78</v>
      </c>
      <c r="H51" s="11">
        <v>0.14000000000000001</v>
      </c>
      <c r="I51" s="11" t="s">
        <v>45</v>
      </c>
      <c r="J51" s="11">
        <v>116.77079999999999</v>
      </c>
      <c r="L51" s="14" t="str">
        <v>SALE47</v>
      </c>
      <c r="M51" s="14" t="str">
        <v>45466</v>
      </c>
      <c r="N51" s="14" t="str">
        <v>CUST1008</v>
      </c>
      <c r="O51" s="14" t="str">
        <v>PROD30</v>
      </c>
      <c r="P51" s="14" t="str">
        <v>STORE11</v>
      </c>
      <c r="Q51" s="14" t="str">
        <v>1</v>
      </c>
      <c r="R51" s="14" t="str">
        <v>135.78</v>
      </c>
      <c r="S51" s="14" t="str">
        <v>0.14</v>
      </c>
      <c r="T51" s="14" t="str">
        <v>PayPal</v>
      </c>
      <c r="U51" s="14" t="str">
        <v>116.7708</v>
      </c>
      <c r="W51" s="14" t="str">
        <v>Sale47</v>
      </c>
      <c r="X51" s="14" t="str">
        <v>45466</v>
      </c>
      <c r="Y51" s="14" t="str">
        <v>Cust1008</v>
      </c>
      <c r="Z51" s="14" t="str">
        <v>Prod30</v>
      </c>
      <c r="AA51" s="14" t="str">
        <v>Store11</v>
      </c>
      <c r="AB51" s="14" t="str">
        <v>1</v>
      </c>
      <c r="AC51" s="14" t="str">
        <v>135.78</v>
      </c>
      <c r="AD51" s="14" t="str">
        <v>0.14</v>
      </c>
      <c r="AE51" s="14" t="str">
        <v>Paypal</v>
      </c>
      <c r="AF51" s="14" t="str">
        <v>116.7708</v>
      </c>
    </row>
    <row r="52" spans="1:32" x14ac:dyDescent="0.25">
      <c r="A52" s="11" t="s">
        <v>174</v>
      </c>
      <c r="B52" s="13">
        <v>45218</v>
      </c>
      <c r="C52" s="11" t="s">
        <v>165</v>
      </c>
      <c r="D52" s="11" t="s">
        <v>175</v>
      </c>
      <c r="E52" s="11" t="s">
        <v>24</v>
      </c>
      <c r="F52" s="11">
        <v>1</v>
      </c>
      <c r="G52" s="11">
        <v>517.13</v>
      </c>
      <c r="H52" s="11">
        <v>0.28000000000000003</v>
      </c>
      <c r="I52" s="11" t="s">
        <v>41</v>
      </c>
      <c r="J52" s="11">
        <v>372.33359999999999</v>
      </c>
      <c r="L52" s="14" t="str">
        <v>SALE48</v>
      </c>
      <c r="M52" s="14" t="str">
        <v>45218</v>
      </c>
      <c r="N52" s="14" t="str">
        <v>CUST1203</v>
      </c>
      <c r="O52" s="14" t="str">
        <v>PROD44</v>
      </c>
      <c r="P52" s="14" t="str">
        <v>STORE17</v>
      </c>
      <c r="Q52" s="14" t="str">
        <v>1</v>
      </c>
      <c r="R52" s="14" t="str">
        <v>517.13</v>
      </c>
      <c r="S52" s="14" t="str">
        <v>0.28</v>
      </c>
      <c r="T52" s="14" t="str">
        <v>Credit Card</v>
      </c>
      <c r="U52" s="14" t="str">
        <v>372.3336</v>
      </c>
      <c r="W52" s="14" t="str">
        <v>Sale48</v>
      </c>
      <c r="X52" s="14" t="str">
        <v>45218</v>
      </c>
      <c r="Y52" s="14" t="str">
        <v>Cust1203</v>
      </c>
      <c r="Z52" s="14" t="str">
        <v>Prod44</v>
      </c>
      <c r="AA52" s="14" t="str">
        <v>Store17</v>
      </c>
      <c r="AB52" s="14" t="str">
        <v>1</v>
      </c>
      <c r="AC52" s="14" t="str">
        <v>517.13</v>
      </c>
      <c r="AD52" s="14" t="str">
        <v>0.28</v>
      </c>
      <c r="AE52" s="14" t="str">
        <v>Credit Card</v>
      </c>
      <c r="AF52" s="14" t="str">
        <v>372.3336</v>
      </c>
    </row>
    <row r="53" spans="1:32" x14ac:dyDescent="0.25">
      <c r="A53" s="11" t="s">
        <v>176</v>
      </c>
      <c r="B53" s="13">
        <v>45607</v>
      </c>
      <c r="C53" s="11" t="s">
        <v>177</v>
      </c>
      <c r="D53" s="11" t="s">
        <v>178</v>
      </c>
      <c r="E53" s="11" t="s">
        <v>23</v>
      </c>
      <c r="F53" s="11">
        <v>2</v>
      </c>
      <c r="G53" s="11">
        <v>384.66</v>
      </c>
      <c r="H53" s="11">
        <v>0.08</v>
      </c>
      <c r="I53" s="11" t="s">
        <v>52</v>
      </c>
      <c r="J53" s="11">
        <v>707.77440000000013</v>
      </c>
      <c r="L53" s="14" t="str">
        <v>SALE49</v>
      </c>
      <c r="M53" s="14" t="str">
        <v>45607</v>
      </c>
      <c r="N53" s="14" t="str">
        <v>CUST1420</v>
      </c>
      <c r="O53" s="14" t="str">
        <v>PROD21</v>
      </c>
      <c r="P53" s="14" t="str">
        <v>STORE16</v>
      </c>
      <c r="Q53" s="14" t="str">
        <v>2</v>
      </c>
      <c r="R53" s="14" t="str">
        <v>384.66</v>
      </c>
      <c r="S53" s="14" t="str">
        <v>0.08</v>
      </c>
      <c r="T53" s="14" t="str">
        <v>COD</v>
      </c>
      <c r="U53" s="14" t="str">
        <v>707.7744</v>
      </c>
      <c r="W53" s="14" t="str">
        <v>Sale49</v>
      </c>
      <c r="X53" s="14" t="str">
        <v>45607</v>
      </c>
      <c r="Y53" s="14" t="str">
        <v>Cust1420</v>
      </c>
      <c r="Z53" s="14" t="str">
        <v>Prod21</v>
      </c>
      <c r="AA53" s="14" t="str">
        <v>Store16</v>
      </c>
      <c r="AB53" s="14" t="str">
        <v>2</v>
      </c>
      <c r="AC53" s="14" t="str">
        <v>384.66</v>
      </c>
      <c r="AD53" s="14" t="str">
        <v>0.08</v>
      </c>
      <c r="AE53" s="14" t="str">
        <v>Cod</v>
      </c>
      <c r="AF53" s="14" t="str">
        <v>707.7744</v>
      </c>
    </row>
    <row r="54" spans="1:32" x14ac:dyDescent="0.25">
      <c r="A54" s="11" t="s">
        <v>179</v>
      </c>
      <c r="B54" s="13">
        <v>45291</v>
      </c>
      <c r="C54" s="11" t="s">
        <v>169</v>
      </c>
      <c r="D54" s="11" t="s">
        <v>180</v>
      </c>
      <c r="E54" s="11" t="s">
        <v>16</v>
      </c>
      <c r="F54" s="11">
        <v>3</v>
      </c>
      <c r="G54" s="11">
        <v>83.7</v>
      </c>
      <c r="H54" s="11">
        <v>0.24</v>
      </c>
      <c r="I54" s="11" t="s">
        <v>45</v>
      </c>
      <c r="J54" s="11">
        <v>190.83600000000001</v>
      </c>
      <c r="L54" s="14" t="str">
        <v>SALE50</v>
      </c>
      <c r="M54" s="14" t="str">
        <v>45291</v>
      </c>
      <c r="N54" s="14" t="str">
        <v>CUST1070</v>
      </c>
      <c r="O54" s="14" t="str">
        <v>PROD52</v>
      </c>
      <c r="P54" s="14" t="str">
        <v>STORE9</v>
      </c>
      <c r="Q54" s="14" t="str">
        <v>3</v>
      </c>
      <c r="R54" s="14" t="str">
        <v>83.7</v>
      </c>
      <c r="S54" s="14" t="str">
        <v>0.24</v>
      </c>
      <c r="T54" s="14" t="str">
        <v>PayPal</v>
      </c>
      <c r="U54" s="14" t="str">
        <v>190.836</v>
      </c>
      <c r="W54" s="14" t="str">
        <v>Sale50</v>
      </c>
      <c r="X54" s="14" t="str">
        <v>45291</v>
      </c>
      <c r="Y54" s="14" t="str">
        <v>Cust1070</v>
      </c>
      <c r="Z54" s="14" t="str">
        <v>Prod52</v>
      </c>
      <c r="AA54" s="14" t="str">
        <v>Store9</v>
      </c>
      <c r="AB54" s="14" t="str">
        <v>3</v>
      </c>
      <c r="AC54" s="14" t="str">
        <v>83.7</v>
      </c>
      <c r="AD54" s="14" t="str">
        <v>0.24</v>
      </c>
      <c r="AE54" s="14" t="str">
        <v>Paypal</v>
      </c>
      <c r="AF54" s="14" t="str">
        <v>190.836</v>
      </c>
    </row>
    <row r="55" spans="1:32" x14ac:dyDescent="0.25">
      <c r="A55" s="11" t="s">
        <v>181</v>
      </c>
      <c r="B55" s="13">
        <v>45689</v>
      </c>
      <c r="C55" s="11" t="s">
        <v>182</v>
      </c>
      <c r="D55" s="11" t="s">
        <v>107</v>
      </c>
      <c r="E55" s="11" t="s">
        <v>14</v>
      </c>
      <c r="F55" s="11">
        <v>3</v>
      </c>
      <c r="G55" s="11">
        <v>76.569999999999993</v>
      </c>
      <c r="H55" s="11">
        <v>0.26</v>
      </c>
      <c r="I55" s="11" t="s">
        <v>41</v>
      </c>
      <c r="J55" s="11">
        <v>169.9854</v>
      </c>
      <c r="L55" s="14" t="str">
        <v>SALE51</v>
      </c>
      <c r="M55" s="14" t="str">
        <v>45689</v>
      </c>
      <c r="N55" s="14" t="str">
        <v>CUST1142</v>
      </c>
      <c r="O55" s="14" t="str">
        <v>PROD69</v>
      </c>
      <c r="P55" s="14" t="str">
        <v>STORE7</v>
      </c>
      <c r="Q55" s="14" t="str">
        <v>3</v>
      </c>
      <c r="R55" s="14" t="str">
        <v>76.57</v>
      </c>
      <c r="S55" s="14" t="str">
        <v>0.26</v>
      </c>
      <c r="T55" s="14" t="str">
        <v>Credit Card</v>
      </c>
      <c r="U55" s="14" t="str">
        <v>169.9854</v>
      </c>
      <c r="W55" s="14" t="str">
        <v>Sale51</v>
      </c>
      <c r="X55" s="14" t="str">
        <v>45689</v>
      </c>
      <c r="Y55" s="14" t="str">
        <v>Cust1142</v>
      </c>
      <c r="Z55" s="14" t="str">
        <v>Prod69</v>
      </c>
      <c r="AA55" s="14" t="str">
        <v>Store7</v>
      </c>
      <c r="AB55" s="14" t="str">
        <v>3</v>
      </c>
      <c r="AC55" s="14" t="str">
        <v>76.57</v>
      </c>
      <c r="AD55" s="14" t="str">
        <v>0.26</v>
      </c>
      <c r="AE55" s="14" t="str">
        <v>Credit Card</v>
      </c>
      <c r="AF55" s="14" t="str">
        <v>169.9854</v>
      </c>
    </row>
    <row r="56" spans="1:32" x14ac:dyDescent="0.25">
      <c r="A56" s="11" t="s">
        <v>183</v>
      </c>
      <c r="B56" s="13">
        <v>45894</v>
      </c>
      <c r="C56" s="11" t="s">
        <v>124</v>
      </c>
      <c r="D56" s="11" t="s">
        <v>184</v>
      </c>
      <c r="E56" s="11" t="s">
        <v>13</v>
      </c>
      <c r="F56" s="11">
        <v>3</v>
      </c>
      <c r="I56" s="11" t="s">
        <v>41</v>
      </c>
      <c r="J56" s="11">
        <v>486.06330000000003</v>
      </c>
      <c r="L56" s="14" t="str">
        <v>SALE52</v>
      </c>
      <c r="M56" s="14" t="str">
        <v>45894</v>
      </c>
      <c r="N56" s="14" t="str">
        <v>CUST1148</v>
      </c>
      <c r="O56" s="14" t="str">
        <v>PROD89</v>
      </c>
      <c r="P56" s="14" t="str">
        <v>STORE6</v>
      </c>
      <c r="Q56" s="14" t="str">
        <v>3</v>
      </c>
      <c r="R56" s="14" t="str">
        <v/>
      </c>
      <c r="S56" s="14" t="str">
        <v/>
      </c>
      <c r="T56" s="14" t="str">
        <v>Credit Card</v>
      </c>
      <c r="U56" s="14" t="str">
        <v>486.0633</v>
      </c>
      <c r="W56" s="14" t="str">
        <v>Sale52</v>
      </c>
      <c r="X56" s="14" t="str">
        <v>45894</v>
      </c>
      <c r="Y56" s="14" t="str">
        <v>Cust1148</v>
      </c>
      <c r="Z56" s="14" t="str">
        <v>Prod89</v>
      </c>
      <c r="AA56" s="14" t="str">
        <v>Store6</v>
      </c>
      <c r="AB56" s="14" t="str">
        <v>3</v>
      </c>
      <c r="AC56" s="14" t="str">
        <v/>
      </c>
      <c r="AD56" s="14" t="str">
        <v/>
      </c>
      <c r="AE56" s="14" t="str">
        <v>Credit Card</v>
      </c>
      <c r="AF56" s="14" t="str">
        <v>486.0633</v>
      </c>
    </row>
    <row r="57" spans="1:32" x14ac:dyDescent="0.25">
      <c r="A57" s="11" t="s">
        <v>185</v>
      </c>
      <c r="B57" s="13">
        <v>45677</v>
      </c>
      <c r="C57" s="11" t="s">
        <v>186</v>
      </c>
      <c r="D57" s="11" t="s">
        <v>187</v>
      </c>
      <c r="E57" s="11" t="s">
        <v>15</v>
      </c>
      <c r="F57" s="11">
        <v>1</v>
      </c>
      <c r="G57" s="11">
        <v>900.35</v>
      </c>
      <c r="H57" s="11">
        <v>0.13</v>
      </c>
      <c r="I57" s="11" t="s">
        <v>52</v>
      </c>
      <c r="J57" s="11">
        <v>783.30449999999996</v>
      </c>
      <c r="L57" s="14" t="str">
        <v>SALE53</v>
      </c>
      <c r="M57" s="14" t="str">
        <v>45677</v>
      </c>
      <c r="N57" s="14" t="str">
        <v>CUST1324</v>
      </c>
      <c r="O57" s="14" t="str">
        <v>PROD20</v>
      </c>
      <c r="P57" s="14" t="str">
        <v>STORE8</v>
      </c>
      <c r="Q57" s="14" t="str">
        <v>1</v>
      </c>
      <c r="R57" s="14" t="str">
        <v>900.35</v>
      </c>
      <c r="S57" s="14" t="str">
        <v>0.13</v>
      </c>
      <c r="T57" s="14" t="str">
        <v>COD</v>
      </c>
      <c r="U57" s="14" t="str">
        <v>783.3045</v>
      </c>
      <c r="W57" s="14" t="str">
        <v>Sale53</v>
      </c>
      <c r="X57" s="14" t="str">
        <v>45677</v>
      </c>
      <c r="Y57" s="14" t="str">
        <v>Cust1324</v>
      </c>
      <c r="Z57" s="14" t="str">
        <v>Prod20</v>
      </c>
      <c r="AA57" s="14" t="str">
        <v>Store8</v>
      </c>
      <c r="AB57" s="14" t="str">
        <v>1</v>
      </c>
      <c r="AC57" s="14" t="str">
        <v>900.35</v>
      </c>
      <c r="AD57" s="14" t="str">
        <v>0.13</v>
      </c>
      <c r="AE57" s="14" t="str">
        <v>Cod</v>
      </c>
      <c r="AF57" s="14" t="str">
        <v>783.3045</v>
      </c>
    </row>
    <row r="58" spans="1:32" x14ac:dyDescent="0.25">
      <c r="A58" s="11" t="s">
        <v>188</v>
      </c>
      <c r="B58" s="13">
        <v>45706</v>
      </c>
      <c r="C58" s="11" t="s">
        <v>189</v>
      </c>
      <c r="D58" s="11" t="s">
        <v>190</v>
      </c>
      <c r="E58" s="11" t="s">
        <v>17</v>
      </c>
      <c r="F58" s="11">
        <v>4</v>
      </c>
      <c r="G58" s="11">
        <v>428.09</v>
      </c>
      <c r="H58" s="11">
        <v>7.0000000000000007E-2</v>
      </c>
      <c r="I58" s="11" t="s">
        <v>41</v>
      </c>
      <c r="J58" s="11">
        <v>1592.4947999999999</v>
      </c>
      <c r="L58" s="14" t="str">
        <v>SALE54</v>
      </c>
      <c r="M58" s="14" t="str">
        <v>45706</v>
      </c>
      <c r="N58" s="14" t="str">
        <v>CUST1095</v>
      </c>
      <c r="O58" s="14" t="str">
        <v>PROD40</v>
      </c>
      <c r="P58" s="14" t="str">
        <v>STORE10</v>
      </c>
      <c r="Q58" s="14" t="str">
        <v>4</v>
      </c>
      <c r="R58" s="14" t="str">
        <v>428.09</v>
      </c>
      <c r="S58" s="14" t="str">
        <v>0.07</v>
      </c>
      <c r="T58" s="14" t="str">
        <v>Credit Card</v>
      </c>
      <c r="U58" s="14" t="str">
        <v>1592.4948</v>
      </c>
      <c r="W58" s="14" t="str">
        <v>Sale54</v>
      </c>
      <c r="X58" s="14" t="str">
        <v>45706</v>
      </c>
      <c r="Y58" s="14" t="str">
        <v>Cust1095</v>
      </c>
      <c r="Z58" s="14" t="str">
        <v>Prod40</v>
      </c>
      <c r="AA58" s="14" t="str">
        <v>Store10</v>
      </c>
      <c r="AB58" s="14" t="str">
        <v>4</v>
      </c>
      <c r="AC58" s="14" t="str">
        <v>428.09</v>
      </c>
      <c r="AD58" s="14" t="str">
        <v>0.07</v>
      </c>
      <c r="AE58" s="14" t="str">
        <v>Credit Card</v>
      </c>
      <c r="AF58" s="14" t="str">
        <v>1592.4948</v>
      </c>
    </row>
    <row r="59" spans="1:32" x14ac:dyDescent="0.25">
      <c r="A59" s="11" t="s">
        <v>191</v>
      </c>
      <c r="B59" s="13">
        <v>45589</v>
      </c>
      <c r="C59" s="11" t="s">
        <v>192</v>
      </c>
      <c r="D59" s="11" t="s">
        <v>48</v>
      </c>
      <c r="E59" s="11" t="s">
        <v>18</v>
      </c>
      <c r="F59" s="11">
        <v>2</v>
      </c>
      <c r="G59" s="11">
        <v>559.71</v>
      </c>
      <c r="H59" s="11">
        <v>0.3</v>
      </c>
      <c r="I59" s="11" t="s">
        <v>52</v>
      </c>
      <c r="J59" s="11">
        <v>783.59400000000005</v>
      </c>
      <c r="L59" s="14" t="str">
        <v>SALE55</v>
      </c>
      <c r="M59" s="14" t="str">
        <v>45589</v>
      </c>
      <c r="N59" s="14" t="str">
        <v>CUST1416</v>
      </c>
      <c r="O59" s="14" t="str">
        <v>PROD49</v>
      </c>
      <c r="P59" s="14" t="str">
        <v>STORE11</v>
      </c>
      <c r="Q59" s="14" t="str">
        <v>2</v>
      </c>
      <c r="R59" s="14" t="str">
        <v>559.71</v>
      </c>
      <c r="S59" s="14" t="str">
        <v>0.3</v>
      </c>
      <c r="T59" s="14" t="str">
        <v>COD</v>
      </c>
      <c r="U59" s="14" t="str">
        <v>783.594</v>
      </c>
      <c r="W59" s="14" t="str">
        <v>Sale55</v>
      </c>
      <c r="X59" s="14" t="str">
        <v>45589</v>
      </c>
      <c r="Y59" s="14" t="str">
        <v>Cust1416</v>
      </c>
      <c r="Z59" s="14" t="str">
        <v>Prod49</v>
      </c>
      <c r="AA59" s="14" t="str">
        <v>Store11</v>
      </c>
      <c r="AB59" s="14" t="str">
        <v>2</v>
      </c>
      <c r="AC59" s="14" t="str">
        <v>559.71</v>
      </c>
      <c r="AD59" s="14" t="str">
        <v>0.3</v>
      </c>
      <c r="AE59" s="14" t="str">
        <v>Cod</v>
      </c>
      <c r="AF59" s="14" t="str">
        <v>783.594</v>
      </c>
    </row>
    <row r="60" spans="1:32" x14ac:dyDescent="0.25">
      <c r="A60" s="11" t="s">
        <v>193</v>
      </c>
      <c r="B60" s="13">
        <v>45282</v>
      </c>
      <c r="C60" s="11" t="s">
        <v>194</v>
      </c>
      <c r="D60" s="11" t="s">
        <v>82</v>
      </c>
      <c r="E60" s="11" t="s">
        <v>13</v>
      </c>
      <c r="F60" s="11">
        <v>2</v>
      </c>
      <c r="G60" s="11">
        <v>833.7</v>
      </c>
      <c r="H60" s="11">
        <v>0.06</v>
      </c>
      <c r="I60" s="11" t="s">
        <v>45</v>
      </c>
      <c r="J60" s="11">
        <v>1567.356</v>
      </c>
      <c r="L60" s="14" t="str">
        <v>SALE56</v>
      </c>
      <c r="M60" s="14" t="str">
        <v>45282</v>
      </c>
      <c r="N60" s="14" t="str">
        <v>CUST1080</v>
      </c>
      <c r="O60" s="14" t="str">
        <v>PROD34</v>
      </c>
      <c r="P60" s="14" t="str">
        <v>STORE6</v>
      </c>
      <c r="Q60" s="14" t="str">
        <v>2</v>
      </c>
      <c r="R60" s="14" t="str">
        <v>833.7</v>
      </c>
      <c r="S60" s="14" t="str">
        <v>0.06</v>
      </c>
      <c r="T60" s="14" t="str">
        <v>PayPal</v>
      </c>
      <c r="U60" s="14" t="str">
        <v>1567.356</v>
      </c>
      <c r="W60" s="14" t="str">
        <v>Sale56</v>
      </c>
      <c r="X60" s="14" t="str">
        <v>45282</v>
      </c>
      <c r="Y60" s="14" t="str">
        <v>Cust1080</v>
      </c>
      <c r="Z60" s="14" t="str">
        <v>Prod34</v>
      </c>
      <c r="AA60" s="14" t="str">
        <v>Store6</v>
      </c>
      <c r="AB60" s="14" t="str">
        <v>2</v>
      </c>
      <c r="AC60" s="14" t="str">
        <v>833.7</v>
      </c>
      <c r="AD60" s="14" t="str">
        <v>0.06</v>
      </c>
      <c r="AE60" s="14" t="str">
        <v>Paypal</v>
      </c>
      <c r="AF60" s="14" t="str">
        <v>1567.356</v>
      </c>
    </row>
    <row r="61" spans="1:32" x14ac:dyDescent="0.25">
      <c r="A61" s="11" t="s">
        <v>195</v>
      </c>
      <c r="B61" s="13">
        <v>45462</v>
      </c>
      <c r="C61" s="11" t="s">
        <v>43</v>
      </c>
      <c r="D61" s="11" t="s">
        <v>196</v>
      </c>
      <c r="E61" s="11" t="s">
        <v>21</v>
      </c>
      <c r="F61" s="11">
        <v>2</v>
      </c>
      <c r="G61" s="11">
        <v>680.16</v>
      </c>
      <c r="H61" s="11">
        <v>0.28000000000000003</v>
      </c>
      <c r="I61" s="11" t="s">
        <v>41</v>
      </c>
      <c r="J61" s="11">
        <v>979.43039999999996</v>
      </c>
      <c r="L61" s="14" t="str">
        <v>SALE57</v>
      </c>
      <c r="M61" s="14" t="str">
        <v>45462</v>
      </c>
      <c r="N61" s="14" t="str">
        <v>CUST1467</v>
      </c>
      <c r="O61" s="14" t="str">
        <v>PROD47</v>
      </c>
      <c r="P61" s="14" t="str">
        <v>STORE14</v>
      </c>
      <c r="Q61" s="14" t="str">
        <v>2</v>
      </c>
      <c r="R61" s="14" t="str">
        <v>680.16</v>
      </c>
      <c r="S61" s="14" t="str">
        <v>0.28</v>
      </c>
      <c r="T61" s="14" t="str">
        <v>Credit Card</v>
      </c>
      <c r="U61" s="14" t="str">
        <v>979.4304</v>
      </c>
      <c r="W61" s="14" t="str">
        <v>Sale57</v>
      </c>
      <c r="X61" s="14" t="str">
        <v>45462</v>
      </c>
      <c r="Y61" s="14" t="str">
        <v>Cust1467</v>
      </c>
      <c r="Z61" s="14" t="str">
        <v>Prod47</v>
      </c>
      <c r="AA61" s="14" t="str">
        <v>Store14</v>
      </c>
      <c r="AB61" s="14" t="str">
        <v>2</v>
      </c>
      <c r="AC61" s="14" t="str">
        <v>680.16</v>
      </c>
      <c r="AD61" s="14" t="str">
        <v>0.28</v>
      </c>
      <c r="AE61" s="14" t="str">
        <v>Credit Card</v>
      </c>
      <c r="AF61" s="14" t="str">
        <v>979.4304</v>
      </c>
    </row>
    <row r="62" spans="1:32" x14ac:dyDescent="0.25">
      <c r="A62" s="11" t="s">
        <v>197</v>
      </c>
      <c r="B62" s="13">
        <v>45633</v>
      </c>
      <c r="C62" s="11" t="s">
        <v>198</v>
      </c>
      <c r="D62" s="11" t="s">
        <v>58</v>
      </c>
      <c r="E62" s="11" t="s">
        <v>14</v>
      </c>
      <c r="F62" s="11">
        <v>4</v>
      </c>
      <c r="G62" s="11">
        <v>733.42</v>
      </c>
      <c r="I62" s="11" t="s">
        <v>45</v>
      </c>
      <c r="J62" s="11">
        <v>2552.3015999999998</v>
      </c>
      <c r="L62" s="14" t="str">
        <v>SALE58</v>
      </c>
      <c r="M62" s="14" t="str">
        <v>45633</v>
      </c>
      <c r="N62" s="14" t="str">
        <v>CUST1404</v>
      </c>
      <c r="O62" s="14" t="str">
        <v>PROD15</v>
      </c>
      <c r="P62" s="14" t="str">
        <v>STORE7</v>
      </c>
      <c r="Q62" s="14" t="str">
        <v>4</v>
      </c>
      <c r="R62" s="14" t="str">
        <v>733.42</v>
      </c>
      <c r="S62" s="14" t="str">
        <v/>
      </c>
      <c r="T62" s="14" t="str">
        <v>PayPal</v>
      </c>
      <c r="U62" s="14" t="str">
        <v>2552.3016</v>
      </c>
      <c r="W62" s="14" t="str">
        <v>Sale58</v>
      </c>
      <c r="X62" s="14" t="str">
        <v>45633</v>
      </c>
      <c r="Y62" s="14" t="str">
        <v>Cust1404</v>
      </c>
      <c r="Z62" s="14" t="str">
        <v>Prod15</v>
      </c>
      <c r="AA62" s="14" t="str">
        <v>Store7</v>
      </c>
      <c r="AB62" s="14" t="str">
        <v>4</v>
      </c>
      <c r="AC62" s="14" t="str">
        <v>733.42</v>
      </c>
      <c r="AD62" s="14" t="str">
        <v/>
      </c>
      <c r="AE62" s="14" t="str">
        <v>Paypal</v>
      </c>
      <c r="AF62" s="14" t="str">
        <v>2552.3016</v>
      </c>
    </row>
    <row r="63" spans="1:32" x14ac:dyDescent="0.25">
      <c r="A63" s="11" t="s">
        <v>199</v>
      </c>
      <c r="B63" s="13">
        <v>45257</v>
      </c>
      <c r="C63" s="11" t="s">
        <v>200</v>
      </c>
      <c r="D63" s="11" t="s">
        <v>184</v>
      </c>
      <c r="E63" s="11" t="s">
        <v>18</v>
      </c>
      <c r="F63" s="11">
        <v>1</v>
      </c>
      <c r="G63" s="11">
        <v>996.33</v>
      </c>
      <c r="H63" s="11">
        <v>0.23</v>
      </c>
      <c r="I63" s="11" t="s">
        <v>45</v>
      </c>
      <c r="J63" s="11">
        <v>767.17410000000007</v>
      </c>
      <c r="L63" s="14" t="str">
        <v>SALE59</v>
      </c>
      <c r="M63" s="14" t="str">
        <v>45257</v>
      </c>
      <c r="N63" s="14" t="str">
        <v>CUST1367</v>
      </c>
      <c r="O63" s="14" t="str">
        <v>PROD89</v>
      </c>
      <c r="P63" s="14" t="str">
        <v>STORE11</v>
      </c>
      <c r="Q63" s="14" t="str">
        <v>1</v>
      </c>
      <c r="R63" s="14" t="str">
        <v>996.33</v>
      </c>
      <c r="S63" s="14" t="str">
        <v>0.23</v>
      </c>
      <c r="T63" s="14" t="str">
        <v>PayPal</v>
      </c>
      <c r="U63" s="14" t="str">
        <v>767.1741</v>
      </c>
      <c r="W63" s="14" t="str">
        <v>Sale59</v>
      </c>
      <c r="X63" s="14" t="str">
        <v>45257</v>
      </c>
      <c r="Y63" s="14" t="str">
        <v>Cust1367</v>
      </c>
      <c r="Z63" s="14" t="str">
        <v>Prod89</v>
      </c>
      <c r="AA63" s="14" t="str">
        <v>Store11</v>
      </c>
      <c r="AB63" s="14" t="str">
        <v>1</v>
      </c>
      <c r="AC63" s="14" t="str">
        <v>996.33</v>
      </c>
      <c r="AD63" s="14" t="str">
        <v>0.23</v>
      </c>
      <c r="AE63" s="14" t="str">
        <v>Paypal</v>
      </c>
      <c r="AF63" s="14" t="str">
        <v>767.1741</v>
      </c>
    </row>
    <row r="64" spans="1:32" x14ac:dyDescent="0.25">
      <c r="A64" s="11" t="s">
        <v>201</v>
      </c>
      <c r="B64" s="13">
        <v>45854</v>
      </c>
      <c r="C64" s="11" t="s">
        <v>202</v>
      </c>
      <c r="D64" s="11" t="s">
        <v>203</v>
      </c>
      <c r="E64" s="11" t="s">
        <v>17</v>
      </c>
      <c r="F64" s="11">
        <v>1</v>
      </c>
      <c r="G64" s="11">
        <v>198.83</v>
      </c>
      <c r="H64" s="11">
        <v>0.09</v>
      </c>
      <c r="I64" s="11" t="s">
        <v>52</v>
      </c>
      <c r="J64" s="11">
        <v>180.93530000000001</v>
      </c>
      <c r="L64" s="14" t="str">
        <v>SALE60</v>
      </c>
      <c r="M64" s="14" t="str">
        <v>45854</v>
      </c>
      <c r="N64" s="14" t="str">
        <v>CUST1408</v>
      </c>
      <c r="O64" s="14" t="str">
        <v>PROD31</v>
      </c>
      <c r="P64" s="14" t="str">
        <v>STORE10</v>
      </c>
      <c r="Q64" s="14" t="str">
        <v>1</v>
      </c>
      <c r="R64" s="14" t="str">
        <v>198.83</v>
      </c>
      <c r="S64" s="14" t="str">
        <v>0.09</v>
      </c>
      <c r="T64" s="14" t="str">
        <v>COD</v>
      </c>
      <c r="U64" s="14" t="str">
        <v>180.9353</v>
      </c>
      <c r="W64" s="14" t="str">
        <v>Sale60</v>
      </c>
      <c r="X64" s="14" t="str">
        <v>45854</v>
      </c>
      <c r="Y64" s="14" t="str">
        <v>Cust1408</v>
      </c>
      <c r="Z64" s="14" t="str">
        <v>Prod31</v>
      </c>
      <c r="AA64" s="14" t="str">
        <v>Store10</v>
      </c>
      <c r="AB64" s="14" t="str">
        <v>1</v>
      </c>
      <c r="AC64" s="14" t="str">
        <v>198.83</v>
      </c>
      <c r="AD64" s="14" t="str">
        <v>0.09</v>
      </c>
      <c r="AE64" s="14" t="str">
        <v>Cod</v>
      </c>
      <c r="AF64" s="14" t="str">
        <v>180.9353</v>
      </c>
    </row>
    <row r="65" spans="1:32" x14ac:dyDescent="0.25">
      <c r="A65" s="11" t="s">
        <v>204</v>
      </c>
      <c r="B65" s="13">
        <v>45716</v>
      </c>
      <c r="C65" s="11" t="s">
        <v>97</v>
      </c>
      <c r="D65" s="11" t="s">
        <v>205</v>
      </c>
      <c r="E65" s="11" t="s">
        <v>14</v>
      </c>
      <c r="F65" s="11">
        <v>1</v>
      </c>
      <c r="G65" s="11">
        <v>374.92</v>
      </c>
      <c r="H65" s="11">
        <v>0.18</v>
      </c>
      <c r="I65" s="11" t="s">
        <v>45</v>
      </c>
      <c r="J65" s="11">
        <v>307.43439999999998</v>
      </c>
      <c r="L65" s="14" t="str">
        <v>SALE61</v>
      </c>
      <c r="M65" s="14" t="str">
        <v>45716</v>
      </c>
      <c r="N65" s="14" t="str">
        <v>CUST1239</v>
      </c>
      <c r="O65" s="14" t="str">
        <v>PROD19</v>
      </c>
      <c r="P65" s="14" t="str">
        <v>STORE7</v>
      </c>
      <c r="Q65" s="14" t="str">
        <v>1</v>
      </c>
      <c r="R65" s="14" t="str">
        <v>374.92</v>
      </c>
      <c r="S65" s="14" t="str">
        <v>0.18</v>
      </c>
      <c r="T65" s="14" t="str">
        <v>PayPal</v>
      </c>
      <c r="U65" s="14" t="str">
        <v>307.4344</v>
      </c>
      <c r="W65" s="14" t="str">
        <v>Sale61</v>
      </c>
      <c r="X65" s="14" t="str">
        <v>45716</v>
      </c>
      <c r="Y65" s="14" t="str">
        <v>Cust1239</v>
      </c>
      <c r="Z65" s="14" t="str">
        <v>Prod19</v>
      </c>
      <c r="AA65" s="14" t="str">
        <v>Store7</v>
      </c>
      <c r="AB65" s="14" t="str">
        <v>1</v>
      </c>
      <c r="AC65" s="14" t="str">
        <v>374.92</v>
      </c>
      <c r="AD65" s="14" t="str">
        <v>0.18</v>
      </c>
      <c r="AE65" s="14" t="str">
        <v>Paypal</v>
      </c>
      <c r="AF65" s="14" t="str">
        <v>307.4344</v>
      </c>
    </row>
    <row r="66" spans="1:32" x14ac:dyDescent="0.25">
      <c r="A66" s="11" t="s">
        <v>206</v>
      </c>
      <c r="B66" s="13">
        <v>45515</v>
      </c>
      <c r="C66" s="11" t="s">
        <v>69</v>
      </c>
      <c r="D66" s="11" t="s">
        <v>207</v>
      </c>
      <c r="E66" s="11" t="s">
        <v>23</v>
      </c>
      <c r="F66" s="11">
        <v>1</v>
      </c>
      <c r="G66" s="11">
        <v>468.94</v>
      </c>
      <c r="H66" s="11">
        <v>0.12</v>
      </c>
      <c r="I66" s="11" t="s">
        <v>41</v>
      </c>
      <c r="J66" s="11">
        <v>412.66719999999998</v>
      </c>
      <c r="L66" s="14" t="str">
        <v>SALE62</v>
      </c>
      <c r="M66" s="14" t="str">
        <v>45515</v>
      </c>
      <c r="N66" s="14" t="str">
        <v>CUST1464</v>
      </c>
      <c r="O66" s="14" t="str">
        <v>PROD93</v>
      </c>
      <c r="P66" s="14" t="str">
        <v>STORE16</v>
      </c>
      <c r="Q66" s="14" t="str">
        <v>1</v>
      </c>
      <c r="R66" s="14" t="str">
        <v>468.94</v>
      </c>
      <c r="S66" s="14" t="str">
        <v>0.12</v>
      </c>
      <c r="T66" s="14" t="str">
        <v>Credit Card</v>
      </c>
      <c r="U66" s="14" t="str">
        <v>412.6672</v>
      </c>
      <c r="W66" s="14" t="str">
        <v>Sale62</v>
      </c>
      <c r="X66" s="14" t="str">
        <v>45515</v>
      </c>
      <c r="Y66" s="14" t="str">
        <v>Cust1464</v>
      </c>
      <c r="Z66" s="14" t="str">
        <v>Prod93</v>
      </c>
      <c r="AA66" s="14" t="str">
        <v>Store16</v>
      </c>
      <c r="AB66" s="14" t="str">
        <v>1</v>
      </c>
      <c r="AC66" s="14" t="str">
        <v>468.94</v>
      </c>
      <c r="AD66" s="14" t="str">
        <v>0.12</v>
      </c>
      <c r="AE66" s="14" t="str">
        <v>Credit Card</v>
      </c>
      <c r="AF66" s="14" t="str">
        <v>412.6672</v>
      </c>
    </row>
    <row r="67" spans="1:32" x14ac:dyDescent="0.25">
      <c r="A67" s="11" t="s">
        <v>208</v>
      </c>
      <c r="B67" s="13">
        <v>45927</v>
      </c>
      <c r="C67" s="11" t="s">
        <v>209</v>
      </c>
      <c r="D67" s="11" t="s">
        <v>184</v>
      </c>
      <c r="E67" s="11" t="s">
        <v>19</v>
      </c>
      <c r="F67" s="11">
        <v>2</v>
      </c>
      <c r="G67" s="11">
        <v>121.37</v>
      </c>
      <c r="H67" s="11">
        <v>0.05</v>
      </c>
      <c r="I67" s="11" t="s">
        <v>41</v>
      </c>
      <c r="J67" s="11">
        <v>230.60300000000001</v>
      </c>
      <c r="L67" s="14" t="str">
        <v>SALE63</v>
      </c>
      <c r="M67" s="14" t="str">
        <v>45927</v>
      </c>
      <c r="N67" s="14" t="str">
        <v>CUST1126</v>
      </c>
      <c r="O67" s="14" t="str">
        <v>PROD89</v>
      </c>
      <c r="P67" s="14" t="str">
        <v>STORE12</v>
      </c>
      <c r="Q67" s="14" t="str">
        <v>2</v>
      </c>
      <c r="R67" s="14" t="str">
        <v>121.37</v>
      </c>
      <c r="S67" s="14" t="str">
        <v>0.05</v>
      </c>
      <c r="T67" s="14" t="str">
        <v>Credit Card</v>
      </c>
      <c r="U67" s="14" t="str">
        <v>230.603</v>
      </c>
      <c r="W67" s="14" t="str">
        <v>Sale63</v>
      </c>
      <c r="X67" s="14" t="str">
        <v>45927</v>
      </c>
      <c r="Y67" s="14" t="str">
        <v>Cust1126</v>
      </c>
      <c r="Z67" s="14" t="str">
        <v>Prod89</v>
      </c>
      <c r="AA67" s="14" t="str">
        <v>Store12</v>
      </c>
      <c r="AB67" s="14" t="str">
        <v>2</v>
      </c>
      <c r="AC67" s="14" t="str">
        <v>121.37</v>
      </c>
      <c r="AD67" s="14" t="str">
        <v>0.05</v>
      </c>
      <c r="AE67" s="14" t="str">
        <v>Credit Card</v>
      </c>
      <c r="AF67" s="14" t="str">
        <v>230.603</v>
      </c>
    </row>
    <row r="68" spans="1:32" x14ac:dyDescent="0.25">
      <c r="A68" s="11" t="s">
        <v>210</v>
      </c>
      <c r="B68" s="13">
        <v>45914</v>
      </c>
      <c r="C68" s="11" t="s">
        <v>211</v>
      </c>
      <c r="D68" s="11" t="s">
        <v>131</v>
      </c>
      <c r="E68" s="11" t="s">
        <v>17</v>
      </c>
      <c r="F68" s="11">
        <v>3</v>
      </c>
      <c r="G68" s="11">
        <v>480.06</v>
      </c>
      <c r="H68" s="11">
        <v>0.01</v>
      </c>
      <c r="I68" s="11" t="s">
        <v>41</v>
      </c>
      <c r="L68" s="14" t="str">
        <v>SALE64</v>
      </c>
      <c r="M68" s="14" t="str">
        <v>45914</v>
      </c>
      <c r="N68" s="14" t="str">
        <v>CUST1255</v>
      </c>
      <c r="O68" s="14" t="str">
        <v>PROD53</v>
      </c>
      <c r="P68" s="14" t="str">
        <v>STORE10</v>
      </c>
      <c r="Q68" s="14" t="str">
        <v>3</v>
      </c>
      <c r="R68" s="14" t="str">
        <v>480.06</v>
      </c>
      <c r="S68" s="14" t="str">
        <v>0.01</v>
      </c>
      <c r="T68" s="14" t="str">
        <v>Credit Card</v>
      </c>
      <c r="U68" s="14" t="str">
        <v/>
      </c>
      <c r="W68" s="14" t="str">
        <v>Sale64</v>
      </c>
      <c r="X68" s="14" t="str">
        <v>45914</v>
      </c>
      <c r="Y68" s="14" t="str">
        <v>Cust1255</v>
      </c>
      <c r="Z68" s="14" t="str">
        <v>Prod53</v>
      </c>
      <c r="AA68" s="14" t="str">
        <v>Store10</v>
      </c>
      <c r="AB68" s="14" t="str">
        <v>3</v>
      </c>
      <c r="AC68" s="14" t="str">
        <v>480.06</v>
      </c>
      <c r="AD68" s="14" t="str">
        <v>0.01</v>
      </c>
      <c r="AE68" s="14" t="str">
        <v>Credit Card</v>
      </c>
      <c r="AF68" s="14" t="str">
        <v/>
      </c>
    </row>
    <row r="69" spans="1:32" x14ac:dyDescent="0.25">
      <c r="A69" s="11" t="s">
        <v>212</v>
      </c>
      <c r="B69" s="13">
        <v>45290</v>
      </c>
      <c r="C69" s="11" t="s">
        <v>213</v>
      </c>
      <c r="D69" s="11" t="s">
        <v>67</v>
      </c>
      <c r="E69" s="11" t="s">
        <v>24</v>
      </c>
      <c r="F69" s="11">
        <v>2</v>
      </c>
      <c r="G69" s="11">
        <v>856.57</v>
      </c>
      <c r="H69" s="11">
        <v>0.24</v>
      </c>
      <c r="I69" s="11" t="s">
        <v>41</v>
      </c>
      <c r="J69" s="11">
        <v>1301.9864</v>
      </c>
      <c r="L69" s="14" t="str">
        <v>SALE65</v>
      </c>
      <c r="M69" s="14" t="str">
        <v>45290</v>
      </c>
      <c r="N69" s="14" t="str">
        <v>CUST1162</v>
      </c>
      <c r="O69" s="14" t="str">
        <v>PROD99</v>
      </c>
      <c r="P69" s="14" t="str">
        <v>STORE17</v>
      </c>
      <c r="Q69" s="14" t="str">
        <v>2</v>
      </c>
      <c r="R69" s="14" t="str">
        <v>856.57</v>
      </c>
      <c r="S69" s="14" t="str">
        <v>0.24</v>
      </c>
      <c r="T69" s="14" t="str">
        <v>Credit Card</v>
      </c>
      <c r="U69" s="14" t="str">
        <v>1301.9864</v>
      </c>
      <c r="W69" s="14" t="str">
        <v>Sale65</v>
      </c>
      <c r="X69" s="14" t="str">
        <v>45290</v>
      </c>
      <c r="Y69" s="14" t="str">
        <v>Cust1162</v>
      </c>
      <c r="Z69" s="14" t="str">
        <v>Prod99</v>
      </c>
      <c r="AA69" s="14" t="str">
        <v>Store17</v>
      </c>
      <c r="AB69" s="14" t="str">
        <v>2</v>
      </c>
      <c r="AC69" s="14" t="str">
        <v>856.57</v>
      </c>
      <c r="AD69" s="14" t="str">
        <v>0.24</v>
      </c>
      <c r="AE69" s="14" t="str">
        <v>Credit Card</v>
      </c>
      <c r="AF69" s="14" t="str">
        <v>1301.9864</v>
      </c>
    </row>
    <row r="70" spans="1:32" x14ac:dyDescent="0.25">
      <c r="A70" s="11" t="s">
        <v>214</v>
      </c>
      <c r="B70" s="13">
        <v>45213</v>
      </c>
      <c r="C70" s="11" t="s">
        <v>215</v>
      </c>
      <c r="D70" s="11" t="s">
        <v>122</v>
      </c>
      <c r="E70" s="11" t="s">
        <v>9</v>
      </c>
      <c r="F70" s="11">
        <v>4</v>
      </c>
      <c r="G70" s="11">
        <v>814.25</v>
      </c>
      <c r="H70" s="11">
        <v>0.18</v>
      </c>
      <c r="I70" s="11" t="s">
        <v>41</v>
      </c>
      <c r="J70" s="11">
        <v>2670.74</v>
      </c>
      <c r="L70" s="14" t="str">
        <v>SALE66</v>
      </c>
      <c r="M70" s="14" t="str">
        <v>45213</v>
      </c>
      <c r="N70" s="14" t="str">
        <v>CUST1269</v>
      </c>
      <c r="O70" s="14" t="str">
        <v>PROD77</v>
      </c>
      <c r="P70" s="14" t="str">
        <v>STORE2</v>
      </c>
      <c r="Q70" s="14" t="str">
        <v>4</v>
      </c>
      <c r="R70" s="14" t="str">
        <v>814.25</v>
      </c>
      <c r="S70" s="14" t="str">
        <v>0.18</v>
      </c>
      <c r="T70" s="14" t="str">
        <v>Credit Card</v>
      </c>
      <c r="U70" s="14" t="str">
        <v>2670.74</v>
      </c>
      <c r="W70" s="14" t="str">
        <v>Sale66</v>
      </c>
      <c r="X70" s="14" t="str">
        <v>45213</v>
      </c>
      <c r="Y70" s="14" t="str">
        <v>Cust1269</v>
      </c>
      <c r="Z70" s="14" t="str">
        <v>Prod77</v>
      </c>
      <c r="AA70" s="14" t="str">
        <v>Store2</v>
      </c>
      <c r="AB70" s="14" t="str">
        <v>4</v>
      </c>
      <c r="AC70" s="14" t="str">
        <v>814.25</v>
      </c>
      <c r="AD70" s="14" t="str">
        <v>0.18</v>
      </c>
      <c r="AE70" s="14" t="str">
        <v>Credit Card</v>
      </c>
      <c r="AF70" s="14" t="str">
        <v>2670.74</v>
      </c>
    </row>
    <row r="71" spans="1:32" x14ac:dyDescent="0.25">
      <c r="A71" s="11" t="s">
        <v>216</v>
      </c>
      <c r="B71" s="13">
        <v>45255</v>
      </c>
      <c r="C71" s="11" t="s">
        <v>217</v>
      </c>
      <c r="D71" s="11" t="s">
        <v>110</v>
      </c>
      <c r="E71" s="11" t="s">
        <v>9</v>
      </c>
      <c r="F71" s="11">
        <v>1</v>
      </c>
      <c r="G71" s="11">
        <v>989.17</v>
      </c>
      <c r="H71" s="11">
        <v>0.2</v>
      </c>
      <c r="I71" s="11" t="s">
        <v>45</v>
      </c>
      <c r="J71" s="11">
        <v>791.33600000000001</v>
      </c>
      <c r="L71" s="14" t="str">
        <v>SALE67</v>
      </c>
      <c r="M71" s="14" t="str">
        <v>45255</v>
      </c>
      <c r="N71" s="14" t="str">
        <v>CUST1483</v>
      </c>
      <c r="O71" s="14" t="str">
        <v>PROD12</v>
      </c>
      <c r="P71" s="14" t="str">
        <v>STORE2</v>
      </c>
      <c r="Q71" s="14" t="str">
        <v>1</v>
      </c>
      <c r="R71" s="14" t="str">
        <v>989.17</v>
      </c>
      <c r="S71" s="14" t="str">
        <v>0.2</v>
      </c>
      <c r="T71" s="14" t="str">
        <v>PayPal</v>
      </c>
      <c r="U71" s="14" t="str">
        <v>791.336</v>
      </c>
      <c r="W71" s="14" t="str">
        <v>Sale67</v>
      </c>
      <c r="X71" s="14" t="str">
        <v>45255</v>
      </c>
      <c r="Y71" s="14" t="str">
        <v>Cust1483</v>
      </c>
      <c r="Z71" s="14" t="str">
        <v>Prod12</v>
      </c>
      <c r="AA71" s="14" t="str">
        <v>Store2</v>
      </c>
      <c r="AB71" s="14" t="str">
        <v>1</v>
      </c>
      <c r="AC71" s="14" t="str">
        <v>989.17</v>
      </c>
      <c r="AD71" s="14" t="str">
        <v>0.2</v>
      </c>
      <c r="AE71" s="14" t="str">
        <v>Paypal</v>
      </c>
      <c r="AF71" s="14" t="str">
        <v>791.336</v>
      </c>
    </row>
    <row r="72" spans="1:32" x14ac:dyDescent="0.25">
      <c r="A72" s="11" t="s">
        <v>218</v>
      </c>
      <c r="B72" s="13">
        <v>45270</v>
      </c>
      <c r="C72" s="11" t="s">
        <v>219</v>
      </c>
      <c r="D72" s="11" t="s">
        <v>101</v>
      </c>
      <c r="E72" s="11" t="s">
        <v>17</v>
      </c>
      <c r="F72" s="11">
        <v>4</v>
      </c>
      <c r="G72" s="11">
        <v>62.48</v>
      </c>
      <c r="H72" s="11">
        <v>0.18</v>
      </c>
      <c r="I72" s="11" t="s">
        <v>41</v>
      </c>
      <c r="J72" s="11">
        <v>204.93440000000001</v>
      </c>
      <c r="L72" s="14" t="str">
        <v>SALE68</v>
      </c>
      <c r="M72" s="14" t="str">
        <v>45270</v>
      </c>
      <c r="N72" s="14" t="str">
        <v>CUST1372</v>
      </c>
      <c r="O72" s="14" t="str">
        <v>PROD72</v>
      </c>
      <c r="P72" s="14" t="str">
        <v>STORE10</v>
      </c>
      <c r="Q72" s="14" t="str">
        <v>4</v>
      </c>
      <c r="R72" s="14" t="str">
        <v>62.48</v>
      </c>
      <c r="S72" s="14" t="str">
        <v>0.18</v>
      </c>
      <c r="T72" s="14" t="str">
        <v>Credit Card</v>
      </c>
      <c r="U72" s="14" t="str">
        <v>204.9344</v>
      </c>
      <c r="W72" s="14" t="str">
        <v>Sale68</v>
      </c>
      <c r="X72" s="14" t="str">
        <v>45270</v>
      </c>
      <c r="Y72" s="14" t="str">
        <v>Cust1372</v>
      </c>
      <c r="Z72" s="14" t="str">
        <v>Prod72</v>
      </c>
      <c r="AA72" s="14" t="str">
        <v>Store10</v>
      </c>
      <c r="AB72" s="14" t="str">
        <v>4</v>
      </c>
      <c r="AC72" s="14" t="str">
        <v>62.48</v>
      </c>
      <c r="AD72" s="14" t="str">
        <v>0.18</v>
      </c>
      <c r="AE72" s="14" t="str">
        <v>Credit Card</v>
      </c>
      <c r="AF72" s="14" t="str">
        <v>204.9344</v>
      </c>
    </row>
    <row r="73" spans="1:32" x14ac:dyDescent="0.25">
      <c r="A73" s="11" t="s">
        <v>220</v>
      </c>
      <c r="B73" s="13">
        <v>45897</v>
      </c>
      <c r="C73" s="11" t="s">
        <v>221</v>
      </c>
      <c r="D73" s="11" t="s">
        <v>125</v>
      </c>
      <c r="E73" s="11" t="s">
        <v>23</v>
      </c>
      <c r="F73" s="11">
        <v>4</v>
      </c>
      <c r="G73" s="11">
        <v>561.24</v>
      </c>
      <c r="H73" s="11">
        <v>0.24</v>
      </c>
      <c r="I73" s="11" t="s">
        <v>41</v>
      </c>
      <c r="J73" s="11">
        <v>1706.1695999999999</v>
      </c>
      <c r="L73" s="14" t="str">
        <v>SALE69</v>
      </c>
      <c r="M73" s="14" t="str">
        <v>45897</v>
      </c>
      <c r="N73" s="14" t="str">
        <v>CUST1423</v>
      </c>
      <c r="O73" s="14" t="str">
        <v>PROD13</v>
      </c>
      <c r="P73" s="14" t="str">
        <v>STORE16</v>
      </c>
      <c r="Q73" s="14" t="str">
        <v>4</v>
      </c>
      <c r="R73" s="14" t="str">
        <v>561.24</v>
      </c>
      <c r="S73" s="14" t="str">
        <v>0.24</v>
      </c>
      <c r="T73" s="14" t="str">
        <v>Credit Card</v>
      </c>
      <c r="U73" s="14" t="str">
        <v>1706.1696</v>
      </c>
      <c r="W73" s="14" t="str">
        <v>Sale69</v>
      </c>
      <c r="X73" s="14" t="str">
        <v>45897</v>
      </c>
      <c r="Y73" s="14" t="str">
        <v>Cust1423</v>
      </c>
      <c r="Z73" s="14" t="str">
        <v>Prod13</v>
      </c>
      <c r="AA73" s="14" t="str">
        <v>Store16</v>
      </c>
      <c r="AB73" s="14" t="str">
        <v>4</v>
      </c>
      <c r="AC73" s="14" t="str">
        <v>561.24</v>
      </c>
      <c r="AD73" s="14" t="str">
        <v>0.24</v>
      </c>
      <c r="AE73" s="14" t="str">
        <v>Credit Card</v>
      </c>
      <c r="AF73" s="14" t="str">
        <v>1706.1696</v>
      </c>
    </row>
    <row r="74" spans="1:32" x14ac:dyDescent="0.25">
      <c r="A74" s="11" t="s">
        <v>222</v>
      </c>
      <c r="B74" s="13">
        <v>45849</v>
      </c>
      <c r="C74" s="11" t="s">
        <v>223</v>
      </c>
      <c r="D74" s="11" t="s">
        <v>98</v>
      </c>
      <c r="E74" s="11" t="s">
        <v>12</v>
      </c>
      <c r="F74" s="11">
        <v>3</v>
      </c>
      <c r="G74" s="11">
        <v>92.24</v>
      </c>
      <c r="H74" s="11">
        <v>0.28000000000000003</v>
      </c>
      <c r="I74" s="11" t="s">
        <v>52</v>
      </c>
      <c r="L74" s="14" t="str">
        <v>SALE70</v>
      </c>
      <c r="M74" s="14" t="str">
        <v>45849</v>
      </c>
      <c r="N74" s="14" t="str">
        <v>CUST1058</v>
      </c>
      <c r="O74" s="14" t="str">
        <v>PROD60</v>
      </c>
      <c r="P74" s="14" t="str">
        <v>STORE5</v>
      </c>
      <c r="Q74" s="14" t="str">
        <v>3</v>
      </c>
      <c r="R74" s="14" t="str">
        <v>92.24</v>
      </c>
      <c r="S74" s="14" t="str">
        <v>0.28</v>
      </c>
      <c r="T74" s="14" t="str">
        <v>COD</v>
      </c>
      <c r="U74" s="14" t="str">
        <v/>
      </c>
      <c r="W74" s="14" t="str">
        <v>Sale70</v>
      </c>
      <c r="X74" s="14" t="str">
        <v>45849</v>
      </c>
      <c r="Y74" s="14" t="str">
        <v>Cust1058</v>
      </c>
      <c r="Z74" s="14" t="str">
        <v>Prod60</v>
      </c>
      <c r="AA74" s="14" t="str">
        <v>Store5</v>
      </c>
      <c r="AB74" s="14" t="str">
        <v>3</v>
      </c>
      <c r="AC74" s="14" t="str">
        <v>92.24</v>
      </c>
      <c r="AD74" s="14" t="str">
        <v>0.28</v>
      </c>
      <c r="AE74" s="14" t="str">
        <v>Cod</v>
      </c>
      <c r="AF74" s="14" t="str">
        <v/>
      </c>
    </row>
    <row r="75" spans="1:32" x14ac:dyDescent="0.25">
      <c r="A75" s="11" t="s">
        <v>224</v>
      </c>
      <c r="B75" s="13">
        <v>45889</v>
      </c>
      <c r="C75" s="11" t="s">
        <v>225</v>
      </c>
      <c r="D75" s="11" t="s">
        <v>101</v>
      </c>
      <c r="E75" s="11" t="s">
        <v>8</v>
      </c>
      <c r="F75" s="11">
        <v>2</v>
      </c>
      <c r="G75" s="11">
        <v>668.3</v>
      </c>
      <c r="H75" s="11">
        <v>7.0000000000000007E-2</v>
      </c>
      <c r="I75" s="11" t="s">
        <v>41</v>
      </c>
      <c r="J75" s="11">
        <v>1243.038</v>
      </c>
      <c r="L75" s="14" t="str">
        <v>SALE71</v>
      </c>
      <c r="M75" s="14" t="str">
        <v>45889</v>
      </c>
      <c r="N75" s="14" t="str">
        <v>CUST1168</v>
      </c>
      <c r="O75" s="14" t="str">
        <v>PROD72</v>
      </c>
      <c r="P75" s="14" t="str">
        <v>STORE1</v>
      </c>
      <c r="Q75" s="14" t="str">
        <v>2</v>
      </c>
      <c r="R75" s="14" t="str">
        <v>668.3</v>
      </c>
      <c r="S75" s="14" t="str">
        <v>0.07</v>
      </c>
      <c r="T75" s="14" t="str">
        <v>Credit Card</v>
      </c>
      <c r="U75" s="14" t="str">
        <v>1243.038</v>
      </c>
      <c r="W75" s="14" t="str">
        <v>Sale71</v>
      </c>
      <c r="X75" s="14" t="str">
        <v>45889</v>
      </c>
      <c r="Y75" s="14" t="str">
        <v>Cust1168</v>
      </c>
      <c r="Z75" s="14" t="str">
        <v>Prod72</v>
      </c>
      <c r="AA75" s="14" t="str">
        <v>Store1</v>
      </c>
      <c r="AB75" s="14" t="str">
        <v>2</v>
      </c>
      <c r="AC75" s="14" t="str">
        <v>668.3</v>
      </c>
      <c r="AD75" s="14" t="str">
        <v>0.07</v>
      </c>
      <c r="AE75" s="14" t="str">
        <v>Credit Card</v>
      </c>
      <c r="AF75" s="14" t="str">
        <v>1243.038</v>
      </c>
    </row>
    <row r="76" spans="1:32" x14ac:dyDescent="0.25">
      <c r="A76" s="11" t="s">
        <v>226</v>
      </c>
      <c r="B76" s="13">
        <v>45533</v>
      </c>
      <c r="C76" s="11" t="s">
        <v>39</v>
      </c>
      <c r="D76" s="11" t="s">
        <v>227</v>
      </c>
      <c r="E76" s="11" t="s">
        <v>12</v>
      </c>
      <c r="F76" s="11">
        <v>1</v>
      </c>
      <c r="G76" s="11">
        <v>553.82000000000005</v>
      </c>
      <c r="H76" s="11">
        <v>0.09</v>
      </c>
      <c r="I76" s="11" t="s">
        <v>41</v>
      </c>
      <c r="J76" s="11">
        <v>503.97620000000012</v>
      </c>
      <c r="L76" s="14" t="str">
        <v>SALE72</v>
      </c>
      <c r="M76" s="14" t="str">
        <v>45533</v>
      </c>
      <c r="N76" s="14" t="str">
        <v>CUST1409</v>
      </c>
      <c r="O76" s="14" t="str">
        <v>PROD38</v>
      </c>
      <c r="P76" s="14" t="str">
        <v>STORE5</v>
      </c>
      <c r="Q76" s="14" t="str">
        <v>1</v>
      </c>
      <c r="R76" s="14" t="str">
        <v>553.82</v>
      </c>
      <c r="S76" s="14" t="str">
        <v>0.09</v>
      </c>
      <c r="T76" s="14" t="str">
        <v>Credit Card</v>
      </c>
      <c r="U76" s="14" t="str">
        <v>503.9762</v>
      </c>
      <c r="W76" s="14" t="str">
        <v>Sale72</v>
      </c>
      <c r="X76" s="14" t="str">
        <v>45533</v>
      </c>
      <c r="Y76" s="14" t="str">
        <v>Cust1409</v>
      </c>
      <c r="Z76" s="14" t="str">
        <v>Prod38</v>
      </c>
      <c r="AA76" s="14" t="str">
        <v>Store5</v>
      </c>
      <c r="AB76" s="14" t="str">
        <v>1</v>
      </c>
      <c r="AC76" s="14" t="str">
        <v>553.82</v>
      </c>
      <c r="AD76" s="14" t="str">
        <v>0.09</v>
      </c>
      <c r="AE76" s="14" t="str">
        <v>Credit Card</v>
      </c>
      <c r="AF76" s="14" t="str">
        <v>503.9762</v>
      </c>
    </row>
    <row r="77" spans="1:32" x14ac:dyDescent="0.25">
      <c r="A77" s="11" t="s">
        <v>228</v>
      </c>
      <c r="B77" s="13">
        <v>45626</v>
      </c>
      <c r="C77" s="11" t="s">
        <v>229</v>
      </c>
      <c r="D77" s="11" t="s">
        <v>230</v>
      </c>
      <c r="E77" s="11" t="s">
        <v>18</v>
      </c>
      <c r="F77" s="11">
        <v>2</v>
      </c>
      <c r="G77" s="11">
        <v>556.42999999999995</v>
      </c>
      <c r="H77" s="11">
        <v>0.13</v>
      </c>
      <c r="I77" s="11" t="s">
        <v>41</v>
      </c>
      <c r="J77" s="11">
        <v>968.18819999999994</v>
      </c>
      <c r="L77" s="14" t="str">
        <v>SALE73</v>
      </c>
      <c r="M77" s="14" t="str">
        <v>45626</v>
      </c>
      <c r="N77" s="14" t="str">
        <v>CUST1037</v>
      </c>
      <c r="O77" s="14" t="str">
        <v>PROD45</v>
      </c>
      <c r="P77" s="14" t="str">
        <v>STORE11</v>
      </c>
      <c r="Q77" s="14" t="str">
        <v>2</v>
      </c>
      <c r="R77" s="14" t="str">
        <v>556.43</v>
      </c>
      <c r="S77" s="14" t="str">
        <v>0.13</v>
      </c>
      <c r="T77" s="14" t="str">
        <v>Credit Card</v>
      </c>
      <c r="U77" s="14" t="str">
        <v>968.1882</v>
      </c>
      <c r="W77" s="14" t="str">
        <v>Sale73</v>
      </c>
      <c r="X77" s="14" t="str">
        <v>45626</v>
      </c>
      <c r="Y77" s="14" t="str">
        <v>Cust1037</v>
      </c>
      <c r="Z77" s="14" t="str">
        <v>Prod45</v>
      </c>
      <c r="AA77" s="14" t="str">
        <v>Store11</v>
      </c>
      <c r="AB77" s="14" t="str">
        <v>2</v>
      </c>
      <c r="AC77" s="14" t="str">
        <v>556.43</v>
      </c>
      <c r="AD77" s="14" t="str">
        <v>0.13</v>
      </c>
      <c r="AE77" s="14" t="str">
        <v>Credit Card</v>
      </c>
      <c r="AF77" s="14" t="str">
        <v>968.1882</v>
      </c>
    </row>
    <row r="78" spans="1:32" x14ac:dyDescent="0.25">
      <c r="A78" s="11" t="s">
        <v>231</v>
      </c>
      <c r="B78" s="13">
        <v>45942</v>
      </c>
      <c r="C78" s="11" t="s">
        <v>232</v>
      </c>
      <c r="D78" s="11" t="s">
        <v>187</v>
      </c>
      <c r="E78" s="11" t="s">
        <v>15</v>
      </c>
      <c r="F78" s="11">
        <v>1</v>
      </c>
      <c r="G78" s="11">
        <v>184.98</v>
      </c>
      <c r="H78" s="11">
        <v>0.1</v>
      </c>
      <c r="I78" s="11" t="s">
        <v>52</v>
      </c>
      <c r="J78" s="11">
        <v>166.482</v>
      </c>
      <c r="L78" s="14" t="str">
        <v>SALE74</v>
      </c>
      <c r="M78" s="14" t="str">
        <v>45942</v>
      </c>
      <c r="N78" s="14" t="str">
        <v>CUST1273</v>
      </c>
      <c r="O78" s="14" t="str">
        <v>PROD20</v>
      </c>
      <c r="P78" s="14" t="str">
        <v>STORE8</v>
      </c>
      <c r="Q78" s="14" t="str">
        <v>1</v>
      </c>
      <c r="R78" s="14" t="str">
        <v>184.98</v>
      </c>
      <c r="S78" s="14" t="str">
        <v>0.1</v>
      </c>
      <c r="T78" s="14" t="str">
        <v>COD</v>
      </c>
      <c r="U78" s="14" t="str">
        <v>166.482</v>
      </c>
      <c r="W78" s="14" t="str">
        <v>Sale74</v>
      </c>
      <c r="X78" s="14" t="str">
        <v>45942</v>
      </c>
      <c r="Y78" s="14" t="str">
        <v>Cust1273</v>
      </c>
      <c r="Z78" s="14" t="str">
        <v>Prod20</v>
      </c>
      <c r="AA78" s="14" t="str">
        <v>Store8</v>
      </c>
      <c r="AB78" s="14" t="str">
        <v>1</v>
      </c>
      <c r="AC78" s="14" t="str">
        <v>184.98</v>
      </c>
      <c r="AD78" s="14" t="str">
        <v>0.1</v>
      </c>
      <c r="AE78" s="14" t="str">
        <v>Cod</v>
      </c>
      <c r="AF78" s="14" t="str">
        <v>166.482</v>
      </c>
    </row>
    <row r="79" spans="1:32" x14ac:dyDescent="0.25">
      <c r="A79" s="11" t="s">
        <v>233</v>
      </c>
      <c r="B79" s="13">
        <v>45500</v>
      </c>
      <c r="C79" s="11" t="s">
        <v>234</v>
      </c>
      <c r="D79" s="11" t="s">
        <v>40</v>
      </c>
      <c r="E79" s="11" t="s">
        <v>19</v>
      </c>
      <c r="F79" s="11">
        <v>4</v>
      </c>
      <c r="G79" s="11">
        <v>700.18</v>
      </c>
      <c r="H79" s="11">
        <v>0.23</v>
      </c>
      <c r="I79" s="11" t="s">
        <v>41</v>
      </c>
      <c r="J79" s="11">
        <v>2156.5544</v>
      </c>
      <c r="L79" s="14" t="str">
        <v>SALE75</v>
      </c>
      <c r="M79" s="14" t="str">
        <v>45500</v>
      </c>
      <c r="N79" s="14" t="str">
        <v>CUST1035</v>
      </c>
      <c r="O79" s="14" t="str">
        <v>PROD97</v>
      </c>
      <c r="P79" s="14" t="str">
        <v>STORE12</v>
      </c>
      <c r="Q79" s="14" t="str">
        <v>4</v>
      </c>
      <c r="R79" s="14" t="str">
        <v>700.18</v>
      </c>
      <c r="S79" s="14" t="str">
        <v>0.23</v>
      </c>
      <c r="T79" s="14" t="str">
        <v>Credit Card</v>
      </c>
      <c r="U79" s="14" t="str">
        <v>2156.5544</v>
      </c>
      <c r="W79" s="14" t="str">
        <v>Sale75</v>
      </c>
      <c r="X79" s="14" t="str">
        <v>45500</v>
      </c>
      <c r="Y79" s="14" t="str">
        <v>Cust1035</v>
      </c>
      <c r="Z79" s="14" t="str">
        <v>Prod97</v>
      </c>
      <c r="AA79" s="14" t="str">
        <v>Store12</v>
      </c>
      <c r="AB79" s="14" t="str">
        <v>4</v>
      </c>
      <c r="AC79" s="14" t="str">
        <v>700.18</v>
      </c>
      <c r="AD79" s="14" t="str">
        <v>0.23</v>
      </c>
      <c r="AE79" s="14" t="str">
        <v>Credit Card</v>
      </c>
      <c r="AF79" s="14" t="str">
        <v>2156.5544</v>
      </c>
    </row>
    <row r="80" spans="1:32" x14ac:dyDescent="0.25">
      <c r="A80" s="11" t="s">
        <v>235</v>
      </c>
      <c r="B80" s="13">
        <v>45285</v>
      </c>
      <c r="C80" s="11" t="s">
        <v>236</v>
      </c>
      <c r="D80" s="11" t="s">
        <v>51</v>
      </c>
      <c r="E80" s="11" t="s">
        <v>17</v>
      </c>
      <c r="F80" s="11">
        <v>2</v>
      </c>
      <c r="G80" s="11">
        <v>686.31</v>
      </c>
      <c r="H80" s="11">
        <v>0.25</v>
      </c>
      <c r="I80" s="11" t="s">
        <v>41</v>
      </c>
      <c r="J80" s="11">
        <v>1029.4649999999999</v>
      </c>
      <c r="L80" s="14" t="str">
        <v>SALE76</v>
      </c>
      <c r="M80" s="14" t="str">
        <v>45285</v>
      </c>
      <c r="N80" s="14" t="str">
        <v>CUST1019</v>
      </c>
      <c r="O80" s="14" t="str">
        <v>PROD76</v>
      </c>
      <c r="P80" s="14" t="str">
        <v>STORE10</v>
      </c>
      <c r="Q80" s="14" t="str">
        <v>2</v>
      </c>
      <c r="R80" s="14" t="str">
        <v>686.31</v>
      </c>
      <c r="S80" s="14" t="str">
        <v>0.25</v>
      </c>
      <c r="T80" s="14" t="str">
        <v>Credit Card</v>
      </c>
      <c r="U80" s="14" t="str">
        <v>1029.465</v>
      </c>
      <c r="W80" s="14" t="str">
        <v>Sale76</v>
      </c>
      <c r="X80" s="14" t="str">
        <v>45285</v>
      </c>
      <c r="Y80" s="14" t="str">
        <v>Cust1019</v>
      </c>
      <c r="Z80" s="14" t="str">
        <v>Prod76</v>
      </c>
      <c r="AA80" s="14" t="str">
        <v>Store10</v>
      </c>
      <c r="AB80" s="14" t="str">
        <v>2</v>
      </c>
      <c r="AC80" s="14" t="str">
        <v>686.31</v>
      </c>
      <c r="AD80" s="14" t="str">
        <v>0.25</v>
      </c>
      <c r="AE80" s="14" t="str">
        <v>Credit Card</v>
      </c>
      <c r="AF80" s="14" t="str">
        <v>1029.465</v>
      </c>
    </row>
    <row r="81" spans="1:32" x14ac:dyDescent="0.25">
      <c r="A81" s="11" t="s">
        <v>237</v>
      </c>
      <c r="B81" s="13">
        <v>45800</v>
      </c>
      <c r="C81" s="11" t="s">
        <v>238</v>
      </c>
      <c r="D81" s="11" t="s">
        <v>113</v>
      </c>
      <c r="E81" s="11" t="s">
        <v>22</v>
      </c>
      <c r="F81" s="11">
        <v>1</v>
      </c>
      <c r="G81" s="11">
        <v>687.82</v>
      </c>
      <c r="H81" s="11">
        <v>0.27</v>
      </c>
      <c r="I81" s="11" t="s">
        <v>52</v>
      </c>
      <c r="J81" s="11">
        <v>502.10860000000002</v>
      </c>
      <c r="L81" s="14" t="str">
        <v>SALE77</v>
      </c>
      <c r="M81" s="14" t="str">
        <v>45800</v>
      </c>
      <c r="N81" s="14" t="str">
        <v>CUST1007</v>
      </c>
      <c r="O81" s="14" t="str">
        <v>PROD67</v>
      </c>
      <c r="P81" s="14" t="str">
        <v>STORE15</v>
      </c>
      <c r="Q81" s="14" t="str">
        <v>1</v>
      </c>
      <c r="R81" s="14" t="str">
        <v>687.82</v>
      </c>
      <c r="S81" s="14" t="str">
        <v>0.27</v>
      </c>
      <c r="T81" s="14" t="str">
        <v>COD</v>
      </c>
      <c r="U81" s="14" t="str">
        <v>502.1086</v>
      </c>
      <c r="W81" s="14" t="str">
        <v>Sale77</v>
      </c>
      <c r="X81" s="14" t="str">
        <v>45800</v>
      </c>
      <c r="Y81" s="14" t="str">
        <v>Cust1007</v>
      </c>
      <c r="Z81" s="14" t="str">
        <v>Prod67</v>
      </c>
      <c r="AA81" s="14" t="str">
        <v>Store15</v>
      </c>
      <c r="AB81" s="14" t="str">
        <v>1</v>
      </c>
      <c r="AC81" s="14" t="str">
        <v>687.82</v>
      </c>
      <c r="AD81" s="14" t="str">
        <v>0.27</v>
      </c>
      <c r="AE81" s="14" t="str">
        <v>Cod</v>
      </c>
      <c r="AF81" s="14" t="str">
        <v>502.1086</v>
      </c>
    </row>
    <row r="82" spans="1:32" x14ac:dyDescent="0.25">
      <c r="A82" s="11" t="s">
        <v>239</v>
      </c>
      <c r="B82" s="13">
        <v>45609</v>
      </c>
      <c r="C82" s="11" t="s">
        <v>240</v>
      </c>
      <c r="D82" s="11" t="s">
        <v>241</v>
      </c>
      <c r="E82" s="11" t="s">
        <v>15</v>
      </c>
      <c r="F82" s="11">
        <v>2</v>
      </c>
      <c r="G82" s="11">
        <v>900.55</v>
      </c>
      <c r="H82" s="11">
        <v>0.16</v>
      </c>
      <c r="I82" s="11" t="s">
        <v>41</v>
      </c>
      <c r="J82" s="11">
        <v>1512.924</v>
      </c>
      <c r="L82" s="14" t="str">
        <v>SALE78</v>
      </c>
      <c r="M82" s="14" t="str">
        <v>45609</v>
      </c>
      <c r="N82" s="14" t="str">
        <v>CUST1221</v>
      </c>
      <c r="O82" s="14" t="str">
        <v>PROD83</v>
      </c>
      <c r="P82" s="14" t="str">
        <v>STORE8</v>
      </c>
      <c r="Q82" s="14" t="str">
        <v>2</v>
      </c>
      <c r="R82" s="14" t="str">
        <v>900.55</v>
      </c>
      <c r="S82" s="14" t="str">
        <v>0.16</v>
      </c>
      <c r="T82" s="14" t="str">
        <v>Credit Card</v>
      </c>
      <c r="U82" s="14" t="str">
        <v>1512.924</v>
      </c>
      <c r="W82" s="14" t="str">
        <v>Sale78</v>
      </c>
      <c r="X82" s="14" t="str">
        <v>45609</v>
      </c>
      <c r="Y82" s="14" t="str">
        <v>Cust1221</v>
      </c>
      <c r="Z82" s="14" t="str">
        <v>Prod83</v>
      </c>
      <c r="AA82" s="14" t="str">
        <v>Store8</v>
      </c>
      <c r="AB82" s="14" t="str">
        <v>2</v>
      </c>
      <c r="AC82" s="14" t="str">
        <v>900.55</v>
      </c>
      <c r="AD82" s="14" t="str">
        <v>0.16</v>
      </c>
      <c r="AE82" s="14" t="str">
        <v>Credit Card</v>
      </c>
      <c r="AF82" s="14" t="str">
        <v>1512.924</v>
      </c>
    </row>
    <row r="83" spans="1:32" x14ac:dyDescent="0.25">
      <c r="A83" s="11" t="s">
        <v>242</v>
      </c>
      <c r="B83" s="13">
        <v>45268</v>
      </c>
      <c r="C83" s="11" t="s">
        <v>243</v>
      </c>
      <c r="D83" s="11" t="s">
        <v>178</v>
      </c>
      <c r="E83" s="11" t="s">
        <v>9</v>
      </c>
      <c r="F83" s="11">
        <v>1</v>
      </c>
      <c r="G83" s="11">
        <v>341.17</v>
      </c>
      <c r="H83" s="11">
        <v>0.15</v>
      </c>
      <c r="I83" s="11" t="s">
        <v>41</v>
      </c>
      <c r="J83" s="11">
        <v>289.99450000000002</v>
      </c>
      <c r="L83" s="14" t="str">
        <v>SALE79</v>
      </c>
      <c r="M83" s="14" t="str">
        <v>45268</v>
      </c>
      <c r="N83" s="14" t="str">
        <v>CUST1115</v>
      </c>
      <c r="O83" s="14" t="str">
        <v>PROD21</v>
      </c>
      <c r="P83" s="14" t="str">
        <v>STORE2</v>
      </c>
      <c r="Q83" s="14" t="str">
        <v>1</v>
      </c>
      <c r="R83" s="14" t="str">
        <v>341.17</v>
      </c>
      <c r="S83" s="14" t="str">
        <v>0.15</v>
      </c>
      <c r="T83" s="14" t="str">
        <v>Credit Card</v>
      </c>
      <c r="U83" s="14" t="str">
        <v>289.9945</v>
      </c>
      <c r="W83" s="14" t="str">
        <v>Sale79</v>
      </c>
      <c r="X83" s="14" t="str">
        <v>45268</v>
      </c>
      <c r="Y83" s="14" t="str">
        <v>Cust1115</v>
      </c>
      <c r="Z83" s="14" t="str">
        <v>Prod21</v>
      </c>
      <c r="AA83" s="14" t="str">
        <v>Store2</v>
      </c>
      <c r="AB83" s="14" t="str">
        <v>1</v>
      </c>
      <c r="AC83" s="14" t="str">
        <v>341.17</v>
      </c>
      <c r="AD83" s="14" t="str">
        <v>0.15</v>
      </c>
      <c r="AE83" s="14" t="str">
        <v>Credit Card</v>
      </c>
      <c r="AF83" s="14" t="str">
        <v>289.9945</v>
      </c>
    </row>
    <row r="84" spans="1:32" x14ac:dyDescent="0.25">
      <c r="A84" s="11" t="s">
        <v>244</v>
      </c>
      <c r="B84" s="13">
        <v>45885</v>
      </c>
      <c r="C84" s="11" t="s">
        <v>245</v>
      </c>
      <c r="D84" s="11" t="s">
        <v>180</v>
      </c>
      <c r="E84" s="11" t="s">
        <v>15</v>
      </c>
      <c r="F84" s="11">
        <v>1</v>
      </c>
      <c r="G84" s="11">
        <v>442.27</v>
      </c>
      <c r="H84" s="11">
        <v>0.06</v>
      </c>
      <c r="I84" s="11" t="s">
        <v>52</v>
      </c>
      <c r="J84" s="11">
        <v>415.73379999999997</v>
      </c>
      <c r="L84" s="14" t="str">
        <v>SALE80</v>
      </c>
      <c r="M84" s="14" t="str">
        <v>45885</v>
      </c>
      <c r="N84" s="14" t="str">
        <v>CUST1176</v>
      </c>
      <c r="O84" s="14" t="str">
        <v>PROD52</v>
      </c>
      <c r="P84" s="14" t="str">
        <v>STORE8</v>
      </c>
      <c r="Q84" s="14" t="str">
        <v>1</v>
      </c>
      <c r="R84" s="14" t="str">
        <v>442.27</v>
      </c>
      <c r="S84" s="14" t="str">
        <v>0.06</v>
      </c>
      <c r="T84" s="14" t="str">
        <v>COD</v>
      </c>
      <c r="U84" s="14" t="str">
        <v>415.7338</v>
      </c>
      <c r="W84" s="14" t="str">
        <v>Sale80</v>
      </c>
      <c r="X84" s="14" t="str">
        <v>45885</v>
      </c>
      <c r="Y84" s="14" t="str">
        <v>Cust1176</v>
      </c>
      <c r="Z84" s="14" t="str">
        <v>Prod52</v>
      </c>
      <c r="AA84" s="14" t="str">
        <v>Store8</v>
      </c>
      <c r="AB84" s="14" t="str">
        <v>1</v>
      </c>
      <c r="AC84" s="14" t="str">
        <v>442.27</v>
      </c>
      <c r="AD84" s="14" t="str">
        <v>0.06</v>
      </c>
      <c r="AE84" s="14" t="str">
        <v>Cod</v>
      </c>
      <c r="AF84" s="14" t="str">
        <v>415.7338</v>
      </c>
    </row>
    <row r="85" spans="1:32" x14ac:dyDescent="0.25">
      <c r="A85" s="11" t="s">
        <v>246</v>
      </c>
      <c r="B85" s="13">
        <v>45616</v>
      </c>
      <c r="C85" s="11" t="s">
        <v>247</v>
      </c>
      <c r="D85" s="11" t="s">
        <v>248</v>
      </c>
      <c r="E85" s="11" t="s">
        <v>16</v>
      </c>
      <c r="F85" s="11">
        <v>1</v>
      </c>
      <c r="G85" s="11">
        <v>363.73</v>
      </c>
      <c r="H85" s="11">
        <v>0.25</v>
      </c>
      <c r="I85" s="11" t="s">
        <v>45</v>
      </c>
      <c r="J85" s="11">
        <v>272.79750000000001</v>
      </c>
      <c r="L85" s="14" t="str">
        <v>SALE81</v>
      </c>
      <c r="M85" s="14" t="str">
        <v>45616</v>
      </c>
      <c r="N85" s="14" t="str">
        <v>CUST1253</v>
      </c>
      <c r="O85" s="14" t="str">
        <v>PROD71</v>
      </c>
      <c r="P85" s="14" t="str">
        <v>STORE9</v>
      </c>
      <c r="Q85" s="14" t="str">
        <v>1</v>
      </c>
      <c r="R85" s="14" t="str">
        <v>363.73</v>
      </c>
      <c r="S85" s="14" t="str">
        <v>0.25</v>
      </c>
      <c r="T85" s="14" t="str">
        <v>PayPal</v>
      </c>
      <c r="U85" s="14" t="str">
        <v>272.7975</v>
      </c>
      <c r="W85" s="14" t="str">
        <v>Sale81</v>
      </c>
      <c r="X85" s="14" t="str">
        <v>45616</v>
      </c>
      <c r="Y85" s="14" t="str">
        <v>Cust1253</v>
      </c>
      <c r="Z85" s="14" t="str">
        <v>Prod71</v>
      </c>
      <c r="AA85" s="14" t="str">
        <v>Store9</v>
      </c>
      <c r="AB85" s="14" t="str">
        <v>1</v>
      </c>
      <c r="AC85" s="14" t="str">
        <v>363.73</v>
      </c>
      <c r="AD85" s="14" t="str">
        <v>0.25</v>
      </c>
      <c r="AE85" s="14" t="str">
        <v>Paypal</v>
      </c>
      <c r="AF85" s="14" t="str">
        <v>272.7975</v>
      </c>
    </row>
    <row r="86" spans="1:32" x14ac:dyDescent="0.25">
      <c r="A86" s="11" t="s">
        <v>249</v>
      </c>
      <c r="B86" s="13">
        <v>45518</v>
      </c>
      <c r="C86" s="11" t="s">
        <v>250</v>
      </c>
      <c r="D86" s="11" t="s">
        <v>251</v>
      </c>
      <c r="E86" s="11" t="s">
        <v>24</v>
      </c>
      <c r="F86" s="11">
        <v>2</v>
      </c>
      <c r="G86" s="11">
        <v>601.33000000000004</v>
      </c>
      <c r="H86" s="11">
        <v>0.16</v>
      </c>
      <c r="I86" s="11" t="s">
        <v>45</v>
      </c>
      <c r="J86" s="11">
        <v>1010.2344000000001</v>
      </c>
      <c r="L86" s="14" t="str">
        <v>SALE82</v>
      </c>
      <c r="M86" s="14" t="str">
        <v>45518</v>
      </c>
      <c r="N86" s="14" t="str">
        <v>CUST1378</v>
      </c>
      <c r="O86" s="14" t="str">
        <v>PROD91</v>
      </c>
      <c r="P86" s="14" t="str">
        <v>STORE17</v>
      </c>
      <c r="Q86" s="14" t="str">
        <v>2</v>
      </c>
      <c r="R86" s="14" t="str">
        <v>601.33</v>
      </c>
      <c r="S86" s="14" t="str">
        <v>0.16</v>
      </c>
      <c r="T86" s="14" t="str">
        <v>PayPal</v>
      </c>
      <c r="U86" s="14" t="str">
        <v>1010.2344</v>
      </c>
      <c r="W86" s="14" t="str">
        <v>Sale82</v>
      </c>
      <c r="X86" s="14" t="str">
        <v>45518</v>
      </c>
      <c r="Y86" s="14" t="str">
        <v>Cust1378</v>
      </c>
      <c r="Z86" s="14" t="str">
        <v>Prod91</v>
      </c>
      <c r="AA86" s="14" t="str">
        <v>Store17</v>
      </c>
      <c r="AB86" s="14" t="str">
        <v>2</v>
      </c>
      <c r="AC86" s="14" t="str">
        <v>601.33</v>
      </c>
      <c r="AD86" s="14" t="str">
        <v>0.16</v>
      </c>
      <c r="AE86" s="14" t="str">
        <v>Paypal</v>
      </c>
      <c r="AF86" s="14" t="str">
        <v>1010.2344</v>
      </c>
    </row>
    <row r="87" spans="1:32" x14ac:dyDescent="0.25">
      <c r="A87" s="11" t="s">
        <v>252</v>
      </c>
      <c r="B87" s="13">
        <v>45427</v>
      </c>
      <c r="C87" s="11" t="s">
        <v>253</v>
      </c>
      <c r="D87" s="11" t="s">
        <v>254</v>
      </c>
      <c r="E87" s="11" t="s">
        <v>25</v>
      </c>
      <c r="F87" s="11">
        <v>4</v>
      </c>
      <c r="G87" s="11">
        <v>34.39</v>
      </c>
      <c r="H87" s="11">
        <v>0.03</v>
      </c>
      <c r="I87" s="11" t="s">
        <v>45</v>
      </c>
      <c r="J87" s="11">
        <v>133.4332</v>
      </c>
      <c r="L87" s="14" t="str">
        <v>SALE83</v>
      </c>
      <c r="M87" s="14" t="str">
        <v>45427</v>
      </c>
      <c r="N87" s="14" t="str">
        <v>CUST1403</v>
      </c>
      <c r="O87" s="14" t="str">
        <v>PROD17</v>
      </c>
      <c r="P87" s="14" t="str">
        <v>STORE18</v>
      </c>
      <c r="Q87" s="14" t="str">
        <v>4</v>
      </c>
      <c r="R87" s="14" t="str">
        <v>34.39</v>
      </c>
      <c r="S87" s="14" t="str">
        <v>0.03</v>
      </c>
      <c r="T87" s="14" t="str">
        <v>PayPal</v>
      </c>
      <c r="U87" s="14" t="str">
        <v>133.4332</v>
      </c>
      <c r="W87" s="14" t="str">
        <v>Sale83</v>
      </c>
      <c r="X87" s="14" t="str">
        <v>45427</v>
      </c>
      <c r="Y87" s="14" t="str">
        <v>Cust1403</v>
      </c>
      <c r="Z87" s="14" t="str">
        <v>Prod17</v>
      </c>
      <c r="AA87" s="14" t="str">
        <v>Store18</v>
      </c>
      <c r="AB87" s="14" t="str">
        <v>4</v>
      </c>
      <c r="AC87" s="14" t="str">
        <v>34.39</v>
      </c>
      <c r="AD87" s="14" t="str">
        <v>0.03</v>
      </c>
      <c r="AE87" s="14" t="str">
        <v>Paypal</v>
      </c>
      <c r="AF87" s="14" t="str">
        <v>133.4332</v>
      </c>
    </row>
    <row r="88" spans="1:32" x14ac:dyDescent="0.25">
      <c r="A88" s="11" t="s">
        <v>255</v>
      </c>
      <c r="B88" s="13">
        <v>45268</v>
      </c>
      <c r="C88" s="11" t="s">
        <v>221</v>
      </c>
      <c r="D88" s="11" t="s">
        <v>256</v>
      </c>
      <c r="E88" s="11" t="s">
        <v>24</v>
      </c>
      <c r="F88" s="11">
        <v>1</v>
      </c>
      <c r="G88" s="11">
        <v>773.57</v>
      </c>
      <c r="H88" s="11">
        <v>0.05</v>
      </c>
      <c r="I88" s="11" t="s">
        <v>52</v>
      </c>
      <c r="L88" s="14" t="str">
        <v>SALE84</v>
      </c>
      <c r="M88" s="14" t="str">
        <v>45268</v>
      </c>
      <c r="N88" s="14" t="str">
        <v>CUST1423</v>
      </c>
      <c r="O88" s="14" t="str">
        <v>PROD46</v>
      </c>
      <c r="P88" s="14" t="str">
        <v>STORE17</v>
      </c>
      <c r="Q88" s="14" t="str">
        <v>1</v>
      </c>
      <c r="R88" s="14" t="str">
        <v>773.57</v>
      </c>
      <c r="S88" s="14" t="str">
        <v>0.05</v>
      </c>
      <c r="T88" s="14" t="str">
        <v>COD</v>
      </c>
      <c r="U88" s="14" t="str">
        <v/>
      </c>
      <c r="W88" s="14" t="str">
        <v>Sale84</v>
      </c>
      <c r="X88" s="14" t="str">
        <v>45268</v>
      </c>
      <c r="Y88" s="14" t="str">
        <v>Cust1423</v>
      </c>
      <c r="Z88" s="14" t="str">
        <v>Prod46</v>
      </c>
      <c r="AA88" s="14" t="str">
        <v>Store17</v>
      </c>
      <c r="AB88" s="14" t="str">
        <v>1</v>
      </c>
      <c r="AC88" s="14" t="str">
        <v>773.57</v>
      </c>
      <c r="AD88" s="14" t="str">
        <v>0.05</v>
      </c>
      <c r="AE88" s="14" t="str">
        <v>Cod</v>
      </c>
      <c r="AF88" s="14" t="str">
        <v/>
      </c>
    </row>
    <row r="89" spans="1:32" x14ac:dyDescent="0.25">
      <c r="A89" s="11" t="s">
        <v>257</v>
      </c>
      <c r="B89" s="13">
        <v>45282</v>
      </c>
      <c r="C89" s="11" t="s">
        <v>258</v>
      </c>
      <c r="D89" s="11" t="s">
        <v>79</v>
      </c>
      <c r="E89" s="11" t="s">
        <v>14</v>
      </c>
      <c r="F89" s="11">
        <v>4</v>
      </c>
      <c r="G89" s="11">
        <v>127.1</v>
      </c>
      <c r="H89" s="11">
        <v>0.24</v>
      </c>
      <c r="I89" s="11" t="s">
        <v>52</v>
      </c>
      <c r="J89" s="11">
        <v>386.38400000000001</v>
      </c>
      <c r="L89" s="14" t="str">
        <v>SALE85</v>
      </c>
      <c r="M89" s="14" t="str">
        <v>45282</v>
      </c>
      <c r="N89" s="14" t="str">
        <v>CUST1054</v>
      </c>
      <c r="O89" s="14" t="str">
        <v>PROD88</v>
      </c>
      <c r="P89" s="14" t="str">
        <v>STORE7</v>
      </c>
      <c r="Q89" s="14" t="str">
        <v>4</v>
      </c>
      <c r="R89" s="14" t="str">
        <v>127.1</v>
      </c>
      <c r="S89" s="14" t="str">
        <v>0.24</v>
      </c>
      <c r="T89" s="14" t="str">
        <v>COD</v>
      </c>
      <c r="U89" s="14" t="str">
        <v>386.384</v>
      </c>
      <c r="W89" s="14" t="str">
        <v>Sale85</v>
      </c>
      <c r="X89" s="14" t="str">
        <v>45282</v>
      </c>
      <c r="Y89" s="14" t="str">
        <v>Cust1054</v>
      </c>
      <c r="Z89" s="14" t="str">
        <v>Prod88</v>
      </c>
      <c r="AA89" s="14" t="str">
        <v>Store7</v>
      </c>
      <c r="AB89" s="14" t="str">
        <v>4</v>
      </c>
      <c r="AC89" s="14" t="str">
        <v>127.1</v>
      </c>
      <c r="AD89" s="14" t="str">
        <v>0.24</v>
      </c>
      <c r="AE89" s="14" t="str">
        <v>Cod</v>
      </c>
      <c r="AF89" s="14" t="str">
        <v>386.384</v>
      </c>
    </row>
    <row r="90" spans="1:32" x14ac:dyDescent="0.25">
      <c r="A90" s="11" t="s">
        <v>259</v>
      </c>
      <c r="B90" s="13">
        <v>45545</v>
      </c>
      <c r="C90" s="11" t="s">
        <v>260</v>
      </c>
      <c r="D90" s="11" t="s">
        <v>187</v>
      </c>
      <c r="E90" s="11" t="s">
        <v>10</v>
      </c>
      <c r="F90" s="11">
        <v>3</v>
      </c>
      <c r="G90" s="11">
        <v>899.58</v>
      </c>
      <c r="H90" s="11">
        <v>0.28000000000000003</v>
      </c>
      <c r="I90" s="11" t="s">
        <v>45</v>
      </c>
      <c r="J90" s="11">
        <v>1943.0927999999999</v>
      </c>
      <c r="L90" s="14" t="str">
        <v>SALE86</v>
      </c>
      <c r="M90" s="14" t="str">
        <v>45545</v>
      </c>
      <c r="N90" s="14" t="str">
        <v>CUST1303</v>
      </c>
      <c r="O90" s="14" t="str">
        <v>PROD20</v>
      </c>
      <c r="P90" s="14" t="str">
        <v>STORE3</v>
      </c>
      <c r="Q90" s="14" t="str">
        <v>3</v>
      </c>
      <c r="R90" s="14" t="str">
        <v>899.58</v>
      </c>
      <c r="S90" s="14" t="str">
        <v>0.28</v>
      </c>
      <c r="T90" s="14" t="str">
        <v>PayPal</v>
      </c>
      <c r="U90" s="14" t="str">
        <v>1943.0928</v>
      </c>
      <c r="W90" s="14" t="str">
        <v>Sale86</v>
      </c>
      <c r="X90" s="14" t="str">
        <v>45545</v>
      </c>
      <c r="Y90" s="14" t="str">
        <v>Cust1303</v>
      </c>
      <c r="Z90" s="14" t="str">
        <v>Prod20</v>
      </c>
      <c r="AA90" s="14" t="str">
        <v>Store3</v>
      </c>
      <c r="AB90" s="14" t="str">
        <v>3</v>
      </c>
      <c r="AC90" s="14" t="str">
        <v>899.58</v>
      </c>
      <c r="AD90" s="14" t="str">
        <v>0.28</v>
      </c>
      <c r="AE90" s="14" t="str">
        <v>Paypal</v>
      </c>
      <c r="AF90" s="14" t="str">
        <v>1943.0928</v>
      </c>
    </row>
    <row r="91" spans="1:32" x14ac:dyDescent="0.25">
      <c r="A91" s="11" t="s">
        <v>261</v>
      </c>
      <c r="B91" s="13">
        <v>45755</v>
      </c>
      <c r="C91" s="11" t="s">
        <v>262</v>
      </c>
      <c r="D91" s="11" t="s">
        <v>263</v>
      </c>
      <c r="E91" s="11" t="s">
        <v>17</v>
      </c>
      <c r="F91" s="11">
        <v>3</v>
      </c>
      <c r="G91" s="11">
        <v>964.39</v>
      </c>
      <c r="H91" s="11">
        <v>0.04</v>
      </c>
      <c r="I91" s="11" t="s">
        <v>41</v>
      </c>
      <c r="J91" s="11">
        <v>2777.4432000000002</v>
      </c>
      <c r="L91" s="14" t="str">
        <v>SALE87</v>
      </c>
      <c r="M91" s="14" t="str">
        <v>45755</v>
      </c>
      <c r="N91" s="14" t="str">
        <v>CUST1327</v>
      </c>
      <c r="O91" s="14" t="str">
        <v>PROD1</v>
      </c>
      <c r="P91" s="14" t="str">
        <v>STORE10</v>
      </c>
      <c r="Q91" s="14" t="str">
        <v>3</v>
      </c>
      <c r="R91" s="14" t="str">
        <v>964.39</v>
      </c>
      <c r="S91" s="14" t="str">
        <v>0.04</v>
      </c>
      <c r="T91" s="14" t="str">
        <v>Credit Card</v>
      </c>
      <c r="U91" s="14" t="str">
        <v>2777.4432</v>
      </c>
      <c r="W91" s="14" t="str">
        <v>Sale87</v>
      </c>
      <c r="X91" s="14" t="str">
        <v>45755</v>
      </c>
      <c r="Y91" s="14" t="str">
        <v>Cust1327</v>
      </c>
      <c r="Z91" s="14" t="str">
        <v>Prod1</v>
      </c>
      <c r="AA91" s="14" t="str">
        <v>Store10</v>
      </c>
      <c r="AB91" s="14" t="str">
        <v>3</v>
      </c>
      <c r="AC91" s="14" t="str">
        <v>964.39</v>
      </c>
      <c r="AD91" s="14" t="str">
        <v>0.04</v>
      </c>
      <c r="AE91" s="14" t="str">
        <v>Credit Card</v>
      </c>
      <c r="AF91" s="14" t="str">
        <v>2777.4432</v>
      </c>
    </row>
    <row r="92" spans="1:32" x14ac:dyDescent="0.25">
      <c r="A92" s="11" t="s">
        <v>264</v>
      </c>
      <c r="B92" s="13">
        <v>45588</v>
      </c>
      <c r="C92" s="11" t="s">
        <v>265</v>
      </c>
      <c r="D92" s="11" t="s">
        <v>227</v>
      </c>
      <c r="E92" s="11" t="s">
        <v>7</v>
      </c>
      <c r="F92" s="11">
        <v>2</v>
      </c>
      <c r="G92" s="11">
        <v>217.83</v>
      </c>
      <c r="H92" s="11">
        <v>0.14000000000000001</v>
      </c>
      <c r="I92" s="11" t="s">
        <v>45</v>
      </c>
      <c r="J92" s="11">
        <v>374.66759999999999</v>
      </c>
      <c r="L92" s="14" t="str">
        <v>SALE88</v>
      </c>
      <c r="M92" s="14" t="str">
        <v>45588</v>
      </c>
      <c r="N92" s="14" t="str">
        <v>CUST1183</v>
      </c>
      <c r="O92" s="14" t="str">
        <v>PROD38</v>
      </c>
      <c r="P92" s="14" t="str">
        <v>STORE0</v>
      </c>
      <c r="Q92" s="14" t="str">
        <v>2</v>
      </c>
      <c r="R92" s="14" t="str">
        <v>217.83</v>
      </c>
      <c r="S92" s="14" t="str">
        <v>0.14</v>
      </c>
      <c r="T92" s="14" t="str">
        <v>PayPal</v>
      </c>
      <c r="U92" s="14" t="str">
        <v>374.6676</v>
      </c>
      <c r="W92" s="14" t="str">
        <v>Sale88</v>
      </c>
      <c r="X92" s="14" t="str">
        <v>45588</v>
      </c>
      <c r="Y92" s="14" t="str">
        <v>Cust1183</v>
      </c>
      <c r="Z92" s="14" t="str">
        <v>Prod38</v>
      </c>
      <c r="AA92" s="14" t="str">
        <v>Store0</v>
      </c>
      <c r="AB92" s="14" t="str">
        <v>2</v>
      </c>
      <c r="AC92" s="14" t="str">
        <v>217.83</v>
      </c>
      <c r="AD92" s="14" t="str">
        <v>0.14</v>
      </c>
      <c r="AE92" s="14" t="str">
        <v>Paypal</v>
      </c>
      <c r="AF92" s="14" t="str">
        <v>374.6676</v>
      </c>
    </row>
    <row r="93" spans="1:32" x14ac:dyDescent="0.25">
      <c r="A93" s="11" t="s">
        <v>266</v>
      </c>
      <c r="B93" s="13">
        <v>45848</v>
      </c>
      <c r="C93" s="11" t="s">
        <v>267</v>
      </c>
      <c r="D93" s="11" t="s">
        <v>254</v>
      </c>
      <c r="E93" s="11" t="s">
        <v>8</v>
      </c>
      <c r="F93" s="11">
        <v>4</v>
      </c>
      <c r="G93" s="11">
        <v>187.71</v>
      </c>
      <c r="H93" s="11">
        <v>0.06</v>
      </c>
      <c r="I93" s="11" t="s">
        <v>52</v>
      </c>
      <c r="J93" s="11">
        <v>705.78959999999995</v>
      </c>
      <c r="L93" s="14" t="str">
        <v>SALE89</v>
      </c>
      <c r="M93" s="14" t="str">
        <v>45848</v>
      </c>
      <c r="N93" s="14" t="str">
        <v>CUST1143</v>
      </c>
      <c r="O93" s="14" t="str">
        <v>PROD17</v>
      </c>
      <c r="P93" s="14" t="str">
        <v>STORE1</v>
      </c>
      <c r="Q93" s="14" t="str">
        <v>4</v>
      </c>
      <c r="R93" s="14" t="str">
        <v>187.71</v>
      </c>
      <c r="S93" s="14" t="str">
        <v>0.06</v>
      </c>
      <c r="T93" s="14" t="str">
        <v>COD</v>
      </c>
      <c r="U93" s="14" t="str">
        <v>705.7896</v>
      </c>
      <c r="W93" s="14" t="str">
        <v>Sale89</v>
      </c>
      <c r="X93" s="14" t="str">
        <v>45848</v>
      </c>
      <c r="Y93" s="14" t="str">
        <v>Cust1143</v>
      </c>
      <c r="Z93" s="14" t="str">
        <v>Prod17</v>
      </c>
      <c r="AA93" s="14" t="str">
        <v>Store1</v>
      </c>
      <c r="AB93" s="14" t="str">
        <v>4</v>
      </c>
      <c r="AC93" s="14" t="str">
        <v>187.71</v>
      </c>
      <c r="AD93" s="14" t="str">
        <v>0.06</v>
      </c>
      <c r="AE93" s="14" t="str">
        <v>Cod</v>
      </c>
      <c r="AF93" s="14" t="str">
        <v>705.7896</v>
      </c>
    </row>
    <row r="94" spans="1:32" x14ac:dyDescent="0.25">
      <c r="A94" s="11" t="s">
        <v>268</v>
      </c>
      <c r="B94" s="13">
        <v>45577</v>
      </c>
      <c r="C94" s="11" t="s">
        <v>269</v>
      </c>
      <c r="D94" s="11" t="s">
        <v>70</v>
      </c>
      <c r="E94" s="11" t="s">
        <v>25</v>
      </c>
      <c r="F94" s="11">
        <v>2</v>
      </c>
      <c r="G94" s="11">
        <v>350.12</v>
      </c>
      <c r="H94" s="11">
        <v>0.12</v>
      </c>
      <c r="I94" s="11" t="s">
        <v>52</v>
      </c>
      <c r="J94" s="11">
        <v>616.21119999999996</v>
      </c>
      <c r="L94" s="14" t="str">
        <v>SALE90</v>
      </c>
      <c r="M94" s="14" t="str">
        <v>45577</v>
      </c>
      <c r="N94" s="14" t="str">
        <v>CUST1010</v>
      </c>
      <c r="O94" s="14" t="str">
        <v>PROD33</v>
      </c>
      <c r="P94" s="14" t="str">
        <v>STORE18</v>
      </c>
      <c r="Q94" s="14" t="str">
        <v>2</v>
      </c>
      <c r="R94" s="14" t="str">
        <v>350.12</v>
      </c>
      <c r="S94" s="14" t="str">
        <v>0.12</v>
      </c>
      <c r="T94" s="14" t="str">
        <v>COD</v>
      </c>
      <c r="U94" s="14" t="str">
        <v>616.2112</v>
      </c>
      <c r="W94" s="14" t="str">
        <v>Sale90</v>
      </c>
      <c r="X94" s="14" t="str">
        <v>45577</v>
      </c>
      <c r="Y94" s="14" t="str">
        <v>Cust1010</v>
      </c>
      <c r="Z94" s="14" t="str">
        <v>Prod33</v>
      </c>
      <c r="AA94" s="14" t="str">
        <v>Store18</v>
      </c>
      <c r="AB94" s="14" t="str">
        <v>2</v>
      </c>
      <c r="AC94" s="14" t="str">
        <v>350.12</v>
      </c>
      <c r="AD94" s="14" t="str">
        <v>0.12</v>
      </c>
      <c r="AE94" s="14" t="str">
        <v>Cod</v>
      </c>
      <c r="AF94" s="14" t="str">
        <v>616.2112</v>
      </c>
    </row>
    <row r="95" spans="1:32" x14ac:dyDescent="0.25">
      <c r="A95" s="11" t="s">
        <v>270</v>
      </c>
      <c r="B95" s="13">
        <v>45312</v>
      </c>
      <c r="C95" s="11" t="s">
        <v>271</v>
      </c>
      <c r="D95" s="11" t="s">
        <v>142</v>
      </c>
      <c r="E95" s="11" t="s">
        <v>8</v>
      </c>
      <c r="F95" s="11">
        <v>4</v>
      </c>
      <c r="G95" s="11">
        <v>102.19</v>
      </c>
      <c r="H95" s="11">
        <v>0.17</v>
      </c>
      <c r="I95" s="11" t="s">
        <v>45</v>
      </c>
      <c r="J95" s="11">
        <v>339.27080000000001</v>
      </c>
      <c r="L95" s="14" t="str">
        <v>SALE91</v>
      </c>
      <c r="M95" s="14" t="str">
        <v>45312</v>
      </c>
      <c r="N95" s="14" t="str">
        <v>CUST1406</v>
      </c>
      <c r="O95" s="14" t="str">
        <v>PROD16</v>
      </c>
      <c r="P95" s="14" t="str">
        <v>STORE1</v>
      </c>
      <c r="Q95" s="14" t="str">
        <v>4</v>
      </c>
      <c r="R95" s="14" t="str">
        <v>102.19</v>
      </c>
      <c r="S95" s="14" t="str">
        <v>0.17</v>
      </c>
      <c r="T95" s="14" t="str">
        <v>PayPal</v>
      </c>
      <c r="U95" s="14" t="str">
        <v>339.2708</v>
      </c>
      <c r="W95" s="14" t="str">
        <v>Sale91</v>
      </c>
      <c r="X95" s="14" t="str">
        <v>45312</v>
      </c>
      <c r="Y95" s="14" t="str">
        <v>Cust1406</v>
      </c>
      <c r="Z95" s="14" t="str">
        <v>Prod16</v>
      </c>
      <c r="AA95" s="14" t="str">
        <v>Store1</v>
      </c>
      <c r="AB95" s="14" t="str">
        <v>4</v>
      </c>
      <c r="AC95" s="14" t="str">
        <v>102.19</v>
      </c>
      <c r="AD95" s="14" t="str">
        <v>0.17</v>
      </c>
      <c r="AE95" s="14" t="str">
        <v>Paypal</v>
      </c>
      <c r="AF95" s="14" t="str">
        <v>339.2708</v>
      </c>
    </row>
    <row r="96" spans="1:32" x14ac:dyDescent="0.25">
      <c r="A96" s="11" t="s">
        <v>272</v>
      </c>
      <c r="B96" s="13">
        <v>45350</v>
      </c>
      <c r="C96" s="11" t="s">
        <v>238</v>
      </c>
      <c r="D96" s="11" t="s">
        <v>273</v>
      </c>
      <c r="E96" s="11" t="s">
        <v>11</v>
      </c>
      <c r="F96" s="11">
        <v>1</v>
      </c>
      <c r="G96" s="11">
        <v>696.53</v>
      </c>
      <c r="H96" s="11">
        <v>0.17</v>
      </c>
      <c r="I96" s="11" t="s">
        <v>41</v>
      </c>
      <c r="J96" s="11">
        <v>578.11989999999992</v>
      </c>
      <c r="L96" s="14" t="str">
        <v>SALE92</v>
      </c>
      <c r="M96" s="14" t="str">
        <v>45350</v>
      </c>
      <c r="N96" s="14" t="str">
        <v>CUST1007</v>
      </c>
      <c r="O96" s="14" t="str">
        <v>PROD86</v>
      </c>
      <c r="P96" s="14" t="str">
        <v>STORE4</v>
      </c>
      <c r="Q96" s="14" t="str">
        <v>1</v>
      </c>
      <c r="R96" s="14" t="str">
        <v>696.53</v>
      </c>
      <c r="S96" s="14" t="str">
        <v>0.17</v>
      </c>
      <c r="T96" s="14" t="str">
        <v>Credit Card</v>
      </c>
      <c r="U96" s="14" t="str">
        <v>578.1199</v>
      </c>
      <c r="W96" s="14" t="str">
        <v>Sale92</v>
      </c>
      <c r="X96" s="14" t="str">
        <v>45350</v>
      </c>
      <c r="Y96" s="14" t="str">
        <v>Cust1007</v>
      </c>
      <c r="Z96" s="14" t="str">
        <v>Prod86</v>
      </c>
      <c r="AA96" s="14" t="str">
        <v>Store4</v>
      </c>
      <c r="AB96" s="14" t="str">
        <v>1</v>
      </c>
      <c r="AC96" s="14" t="str">
        <v>696.53</v>
      </c>
      <c r="AD96" s="14" t="str">
        <v>0.17</v>
      </c>
      <c r="AE96" s="14" t="str">
        <v>Credit Card</v>
      </c>
      <c r="AF96" s="14" t="str">
        <v>578.1199</v>
      </c>
    </row>
    <row r="97" spans="1:32" x14ac:dyDescent="0.25">
      <c r="A97" s="11" t="s">
        <v>274</v>
      </c>
      <c r="B97" s="13">
        <v>45657</v>
      </c>
      <c r="C97" s="11" t="s">
        <v>72</v>
      </c>
      <c r="D97" s="11" t="s">
        <v>205</v>
      </c>
      <c r="E97" s="11" t="s">
        <v>11</v>
      </c>
      <c r="F97" s="11">
        <v>2</v>
      </c>
      <c r="G97" s="11">
        <v>327.52</v>
      </c>
      <c r="H97" s="11">
        <v>0.15</v>
      </c>
      <c r="I97" s="11" t="s">
        <v>45</v>
      </c>
      <c r="J97" s="11">
        <v>556.78399999999999</v>
      </c>
      <c r="L97" s="14" t="str">
        <v>SALE93</v>
      </c>
      <c r="M97" s="14" t="str">
        <v>45657</v>
      </c>
      <c r="N97" s="14" t="str">
        <v>CUST1065</v>
      </c>
      <c r="O97" s="14" t="str">
        <v>PROD19</v>
      </c>
      <c r="P97" s="14" t="str">
        <v>STORE4</v>
      </c>
      <c r="Q97" s="14" t="str">
        <v>2</v>
      </c>
      <c r="R97" s="14" t="str">
        <v>327.52</v>
      </c>
      <c r="S97" s="14" t="str">
        <v>0.15</v>
      </c>
      <c r="T97" s="14" t="str">
        <v>PayPal</v>
      </c>
      <c r="U97" s="14" t="str">
        <v>556.784</v>
      </c>
      <c r="W97" s="14" t="str">
        <v>Sale93</v>
      </c>
      <c r="X97" s="14" t="str">
        <v>45657</v>
      </c>
      <c r="Y97" s="14" t="str">
        <v>Cust1065</v>
      </c>
      <c r="Z97" s="14" t="str">
        <v>Prod19</v>
      </c>
      <c r="AA97" s="14" t="str">
        <v>Store4</v>
      </c>
      <c r="AB97" s="14" t="str">
        <v>2</v>
      </c>
      <c r="AC97" s="14" t="str">
        <v>327.52</v>
      </c>
      <c r="AD97" s="14" t="str">
        <v>0.15</v>
      </c>
      <c r="AE97" s="14" t="str">
        <v>Paypal</v>
      </c>
      <c r="AF97" s="14" t="str">
        <v>556.784</v>
      </c>
    </row>
    <row r="98" spans="1:32" x14ac:dyDescent="0.25">
      <c r="A98" s="11" t="s">
        <v>275</v>
      </c>
      <c r="B98" s="13">
        <v>45530</v>
      </c>
      <c r="C98" s="11" t="s">
        <v>276</v>
      </c>
      <c r="D98" s="11" t="s">
        <v>40</v>
      </c>
      <c r="E98" s="11" t="s">
        <v>26</v>
      </c>
      <c r="F98" s="11">
        <v>2</v>
      </c>
      <c r="G98" s="11">
        <v>569.36</v>
      </c>
      <c r="H98" s="11">
        <v>0.01</v>
      </c>
      <c r="I98" s="11" t="s">
        <v>45</v>
      </c>
      <c r="L98" s="14" t="str">
        <v>SALE94</v>
      </c>
      <c r="M98" s="14" t="str">
        <v>45530</v>
      </c>
      <c r="N98" s="14" t="str">
        <v>CUST1298</v>
      </c>
      <c r="O98" s="14" t="str">
        <v>PROD97</v>
      </c>
      <c r="P98" s="14" t="str">
        <v>STORE19</v>
      </c>
      <c r="Q98" s="14" t="str">
        <v>2</v>
      </c>
      <c r="R98" s="14" t="str">
        <v>569.36</v>
      </c>
      <c r="S98" s="14" t="str">
        <v>0.01</v>
      </c>
      <c r="T98" s="14" t="str">
        <v>PayPal</v>
      </c>
      <c r="U98" s="14" t="str">
        <v/>
      </c>
      <c r="W98" s="14" t="str">
        <v>Sale94</v>
      </c>
      <c r="X98" s="14" t="str">
        <v>45530</v>
      </c>
      <c r="Y98" s="14" t="str">
        <v>Cust1298</v>
      </c>
      <c r="Z98" s="14" t="str">
        <v>Prod97</v>
      </c>
      <c r="AA98" s="14" t="str">
        <v>Store19</v>
      </c>
      <c r="AB98" s="14" t="str">
        <v>2</v>
      </c>
      <c r="AC98" s="14" t="str">
        <v>569.36</v>
      </c>
      <c r="AD98" s="14" t="str">
        <v>0.01</v>
      </c>
      <c r="AE98" s="14" t="str">
        <v>Paypal</v>
      </c>
      <c r="AF98" s="14" t="str">
        <v/>
      </c>
    </row>
    <row r="99" spans="1:32" x14ac:dyDescent="0.25">
      <c r="A99" s="11" t="s">
        <v>277</v>
      </c>
      <c r="B99" s="13">
        <v>45556</v>
      </c>
      <c r="C99" s="11" t="s">
        <v>278</v>
      </c>
      <c r="D99" s="11" t="s">
        <v>67</v>
      </c>
      <c r="E99" s="11" t="s">
        <v>13</v>
      </c>
      <c r="F99" s="11">
        <v>2</v>
      </c>
      <c r="G99" s="11">
        <v>68.290000000000006</v>
      </c>
      <c r="H99" s="11">
        <v>0.14000000000000001</v>
      </c>
      <c r="I99" s="11" t="s">
        <v>52</v>
      </c>
      <c r="J99" s="11">
        <v>117.4588</v>
      </c>
      <c r="L99" s="14" t="str">
        <v>SALE95</v>
      </c>
      <c r="M99" s="14" t="str">
        <v>45556</v>
      </c>
      <c r="N99" s="14" t="str">
        <v>CUST1321</v>
      </c>
      <c r="O99" s="14" t="str">
        <v>PROD99</v>
      </c>
      <c r="P99" s="14" t="str">
        <v>STORE6</v>
      </c>
      <c r="Q99" s="14" t="str">
        <v>2</v>
      </c>
      <c r="R99" s="14" t="str">
        <v>68.29</v>
      </c>
      <c r="S99" s="14" t="str">
        <v>0.14</v>
      </c>
      <c r="T99" s="14" t="str">
        <v>COD</v>
      </c>
      <c r="U99" s="14" t="str">
        <v>117.4588</v>
      </c>
      <c r="W99" s="14" t="str">
        <v>Sale95</v>
      </c>
      <c r="X99" s="14" t="str">
        <v>45556</v>
      </c>
      <c r="Y99" s="14" t="str">
        <v>Cust1321</v>
      </c>
      <c r="Z99" s="14" t="str">
        <v>Prod99</v>
      </c>
      <c r="AA99" s="14" t="str">
        <v>Store6</v>
      </c>
      <c r="AB99" s="14" t="str">
        <v>2</v>
      </c>
      <c r="AC99" s="14" t="str">
        <v>68.29</v>
      </c>
      <c r="AD99" s="14" t="str">
        <v>0.14</v>
      </c>
      <c r="AE99" s="14" t="str">
        <v>Cod</v>
      </c>
      <c r="AF99" s="14" t="str">
        <v>117.4588</v>
      </c>
    </row>
    <row r="100" spans="1:32" x14ac:dyDescent="0.25">
      <c r="A100" s="11" t="s">
        <v>279</v>
      </c>
      <c r="B100" s="13">
        <v>45523</v>
      </c>
      <c r="C100" s="11" t="s">
        <v>280</v>
      </c>
      <c r="D100" s="11" t="s">
        <v>281</v>
      </c>
      <c r="E100" s="11" t="s">
        <v>17</v>
      </c>
      <c r="F100" s="11">
        <v>1</v>
      </c>
      <c r="G100" s="11">
        <v>842.9</v>
      </c>
      <c r="H100" s="11">
        <v>0.06</v>
      </c>
      <c r="I100" s="11" t="s">
        <v>52</v>
      </c>
      <c r="J100" s="11">
        <v>792.32599999999991</v>
      </c>
      <c r="L100" s="14" t="str">
        <v>SALE96</v>
      </c>
      <c r="M100" s="14" t="str">
        <v>45523</v>
      </c>
      <c r="N100" s="14" t="str">
        <v>CUST1244</v>
      </c>
      <c r="O100" s="14" t="str">
        <v>PROD50</v>
      </c>
      <c r="P100" s="14" t="str">
        <v>STORE10</v>
      </c>
      <c r="Q100" s="14" t="str">
        <v>1</v>
      </c>
      <c r="R100" s="14" t="str">
        <v>842.9</v>
      </c>
      <c r="S100" s="14" t="str">
        <v>0.06</v>
      </c>
      <c r="T100" s="14" t="str">
        <v>COD</v>
      </c>
      <c r="U100" s="14" t="str">
        <v>792.326</v>
      </c>
      <c r="W100" s="14" t="str">
        <v>Sale96</v>
      </c>
      <c r="X100" s="14" t="str">
        <v>45523</v>
      </c>
      <c r="Y100" s="14" t="str">
        <v>Cust1244</v>
      </c>
      <c r="Z100" s="14" t="str">
        <v>Prod50</v>
      </c>
      <c r="AA100" s="14" t="str">
        <v>Store10</v>
      </c>
      <c r="AB100" s="14" t="str">
        <v>1</v>
      </c>
      <c r="AC100" s="14" t="str">
        <v>842.9</v>
      </c>
      <c r="AD100" s="14" t="str">
        <v>0.06</v>
      </c>
      <c r="AE100" s="14" t="str">
        <v>Cod</v>
      </c>
      <c r="AF100" s="14" t="str">
        <v>792.326</v>
      </c>
    </row>
    <row r="101" spans="1:32" x14ac:dyDescent="0.25">
      <c r="A101" s="11" t="s">
        <v>282</v>
      </c>
      <c r="B101" s="13">
        <v>45587</v>
      </c>
      <c r="C101" s="11" t="s">
        <v>283</v>
      </c>
      <c r="D101" s="11" t="s">
        <v>284</v>
      </c>
      <c r="E101" s="11" t="s">
        <v>10</v>
      </c>
      <c r="F101" s="11">
        <v>3</v>
      </c>
      <c r="G101" s="11">
        <v>751.94</v>
      </c>
      <c r="H101" s="11">
        <v>0.26</v>
      </c>
      <c r="I101" s="11" t="s">
        <v>45</v>
      </c>
      <c r="J101" s="11">
        <v>1669.3068000000001</v>
      </c>
      <c r="L101" s="14" t="str">
        <v>SALE97</v>
      </c>
      <c r="M101" s="14" t="str">
        <v>45587</v>
      </c>
      <c r="N101" s="14" t="str">
        <v>CUST1287</v>
      </c>
      <c r="O101" s="14" t="str">
        <v>PROD3</v>
      </c>
      <c r="P101" s="14" t="str">
        <v>STORE3</v>
      </c>
      <c r="Q101" s="14" t="str">
        <v>3</v>
      </c>
      <c r="R101" s="14" t="str">
        <v>751.94</v>
      </c>
      <c r="S101" s="14" t="str">
        <v>0.26</v>
      </c>
      <c r="T101" s="14" t="str">
        <v>PayPal</v>
      </c>
      <c r="U101" s="14" t="str">
        <v>1669.3068</v>
      </c>
      <c r="W101" s="14" t="str">
        <v>Sale97</v>
      </c>
      <c r="X101" s="14" t="str">
        <v>45587</v>
      </c>
      <c r="Y101" s="14" t="str">
        <v>Cust1287</v>
      </c>
      <c r="Z101" s="14" t="str">
        <v>Prod3</v>
      </c>
      <c r="AA101" s="14" t="str">
        <v>Store3</v>
      </c>
      <c r="AB101" s="14" t="str">
        <v>3</v>
      </c>
      <c r="AC101" s="14" t="str">
        <v>751.94</v>
      </c>
      <c r="AD101" s="14" t="str">
        <v>0.26</v>
      </c>
      <c r="AE101" s="14" t="str">
        <v>Paypal</v>
      </c>
      <c r="AF101" s="14" t="str">
        <v>1669.3068</v>
      </c>
    </row>
    <row r="102" spans="1:32" x14ac:dyDescent="0.25">
      <c r="A102" s="11" t="s">
        <v>285</v>
      </c>
      <c r="B102" s="13">
        <v>45580</v>
      </c>
      <c r="C102" s="11" t="s">
        <v>286</v>
      </c>
      <c r="D102" s="11" t="s">
        <v>61</v>
      </c>
      <c r="E102" s="11" t="s">
        <v>14</v>
      </c>
      <c r="F102" s="11">
        <v>4</v>
      </c>
      <c r="G102" s="11">
        <v>476.28</v>
      </c>
      <c r="H102" s="11">
        <v>0.17</v>
      </c>
      <c r="I102" s="11" t="s">
        <v>41</v>
      </c>
      <c r="J102" s="11">
        <v>1581.2496000000001</v>
      </c>
      <c r="L102" s="14" t="str">
        <v>SALE98</v>
      </c>
      <c r="M102" s="14" t="str">
        <v>45580</v>
      </c>
      <c r="N102" s="14" t="str">
        <v>CUST1131</v>
      </c>
      <c r="O102" s="14" t="str">
        <v>PROD56</v>
      </c>
      <c r="P102" s="14" t="str">
        <v>STORE7</v>
      </c>
      <c r="Q102" s="14" t="str">
        <v>4</v>
      </c>
      <c r="R102" s="14" t="str">
        <v>476.28</v>
      </c>
      <c r="S102" s="14" t="str">
        <v>0.17</v>
      </c>
      <c r="T102" s="14" t="str">
        <v>Credit Card</v>
      </c>
      <c r="U102" s="14" t="str">
        <v>1581.2496</v>
      </c>
      <c r="W102" s="14" t="str">
        <v>Sale98</v>
      </c>
      <c r="X102" s="14" t="str">
        <v>45580</v>
      </c>
      <c r="Y102" s="14" t="str">
        <v>Cust1131</v>
      </c>
      <c r="Z102" s="14" t="str">
        <v>Prod56</v>
      </c>
      <c r="AA102" s="14" t="str">
        <v>Store7</v>
      </c>
      <c r="AB102" s="14" t="str">
        <v>4</v>
      </c>
      <c r="AC102" s="14" t="str">
        <v>476.28</v>
      </c>
      <c r="AD102" s="14" t="str">
        <v>0.17</v>
      </c>
      <c r="AE102" s="14" t="str">
        <v>Credit Card</v>
      </c>
      <c r="AF102" s="14" t="str">
        <v>1581.2496</v>
      </c>
    </row>
    <row r="103" spans="1:32" x14ac:dyDescent="0.25">
      <c r="A103" s="11" t="s">
        <v>287</v>
      </c>
      <c r="B103" s="13">
        <v>45479</v>
      </c>
      <c r="C103" s="11" t="s">
        <v>288</v>
      </c>
      <c r="D103" s="11" t="s">
        <v>289</v>
      </c>
      <c r="E103" s="11" t="s">
        <v>10</v>
      </c>
      <c r="F103" s="11">
        <v>3</v>
      </c>
      <c r="G103" s="11">
        <v>541.99</v>
      </c>
      <c r="H103" s="11">
        <v>0.24</v>
      </c>
      <c r="I103" s="11" t="s">
        <v>52</v>
      </c>
      <c r="J103" s="11">
        <v>1235.7372</v>
      </c>
      <c r="L103" s="14" t="str">
        <v>SALE99</v>
      </c>
      <c r="M103" s="14" t="str">
        <v>45479</v>
      </c>
      <c r="N103" s="14" t="str">
        <v>CUST1325</v>
      </c>
      <c r="O103" s="14" t="str">
        <v>PROD54</v>
      </c>
      <c r="P103" s="14" t="str">
        <v>STORE3</v>
      </c>
      <c r="Q103" s="14" t="str">
        <v>3</v>
      </c>
      <c r="R103" s="14" t="str">
        <v>541.99</v>
      </c>
      <c r="S103" s="14" t="str">
        <v>0.24</v>
      </c>
      <c r="T103" s="14" t="str">
        <v>COD</v>
      </c>
      <c r="U103" s="14" t="str">
        <v>1235.7372</v>
      </c>
      <c r="W103" s="14" t="str">
        <v>Sale99</v>
      </c>
      <c r="X103" s="14" t="str">
        <v>45479</v>
      </c>
      <c r="Y103" s="14" t="str">
        <v>Cust1325</v>
      </c>
      <c r="Z103" s="14" t="str">
        <v>Prod54</v>
      </c>
      <c r="AA103" s="14" t="str">
        <v>Store3</v>
      </c>
      <c r="AB103" s="14" t="str">
        <v>3</v>
      </c>
      <c r="AC103" s="14" t="str">
        <v>541.99</v>
      </c>
      <c r="AD103" s="14" t="str">
        <v>0.24</v>
      </c>
      <c r="AE103" s="14" t="str">
        <v>Cod</v>
      </c>
      <c r="AF103" s="14" t="str">
        <v>1235.7372</v>
      </c>
    </row>
    <row r="104" spans="1:32" x14ac:dyDescent="0.25">
      <c r="A104" s="11" t="s">
        <v>290</v>
      </c>
      <c r="B104" s="13">
        <v>45677</v>
      </c>
      <c r="C104" s="11" t="s">
        <v>291</v>
      </c>
      <c r="D104" s="11" t="s">
        <v>70</v>
      </c>
      <c r="E104" s="11" t="s">
        <v>12</v>
      </c>
      <c r="F104" s="11">
        <v>2</v>
      </c>
      <c r="G104" s="11">
        <v>401.5</v>
      </c>
      <c r="H104" s="11">
        <v>0.18</v>
      </c>
      <c r="I104" s="11" t="s">
        <v>41</v>
      </c>
      <c r="J104" s="11">
        <v>658.46</v>
      </c>
      <c r="L104" s="14" t="str">
        <v>SALE100</v>
      </c>
      <c r="M104" s="14" t="str">
        <v>45677</v>
      </c>
      <c r="N104" s="14" t="str">
        <v>CUST1369</v>
      </c>
      <c r="O104" s="14" t="str">
        <v>PROD33</v>
      </c>
      <c r="P104" s="14" t="str">
        <v>STORE5</v>
      </c>
      <c r="Q104" s="14" t="str">
        <v>2</v>
      </c>
      <c r="R104" s="14" t="str">
        <v>401.5</v>
      </c>
      <c r="S104" s="14" t="str">
        <v>0.18</v>
      </c>
      <c r="T104" s="14" t="str">
        <v>Credit Card</v>
      </c>
      <c r="U104" s="14" t="str">
        <v>658.46</v>
      </c>
      <c r="W104" s="14" t="str">
        <v>Sale100</v>
      </c>
      <c r="X104" s="14" t="str">
        <v>45677</v>
      </c>
      <c r="Y104" s="14" t="str">
        <v>Cust1369</v>
      </c>
      <c r="Z104" s="14" t="str">
        <v>Prod33</v>
      </c>
      <c r="AA104" s="14" t="str">
        <v>Store5</v>
      </c>
      <c r="AB104" s="14" t="str">
        <v>2</v>
      </c>
      <c r="AC104" s="14" t="str">
        <v>401.5</v>
      </c>
      <c r="AD104" s="14" t="str">
        <v>0.18</v>
      </c>
      <c r="AE104" s="14" t="str">
        <v>Credit Card</v>
      </c>
      <c r="AF104" s="14" t="str">
        <v>658.46</v>
      </c>
    </row>
    <row r="105" spans="1:32" x14ac:dyDescent="0.25">
      <c r="A105" s="11" t="s">
        <v>292</v>
      </c>
      <c r="B105" s="13">
        <v>45453</v>
      </c>
      <c r="C105" s="11" t="s">
        <v>163</v>
      </c>
      <c r="D105" s="11" t="s">
        <v>293</v>
      </c>
      <c r="E105" s="11" t="s">
        <v>20</v>
      </c>
      <c r="F105" s="11">
        <v>3</v>
      </c>
      <c r="G105" s="11">
        <v>359.56</v>
      </c>
      <c r="H105" s="11">
        <v>0.17</v>
      </c>
      <c r="I105" s="11" t="s">
        <v>45</v>
      </c>
      <c r="J105" s="11">
        <v>895.30439999999999</v>
      </c>
      <c r="L105" s="14" t="str">
        <v>SALE101</v>
      </c>
      <c r="M105" s="14" t="str">
        <v>45453</v>
      </c>
      <c r="N105" s="14" t="str">
        <v>CUST1084</v>
      </c>
      <c r="O105" s="14" t="str">
        <v>PROD25</v>
      </c>
      <c r="P105" s="14" t="str">
        <v>STORE13</v>
      </c>
      <c r="Q105" s="14" t="str">
        <v>3</v>
      </c>
      <c r="R105" s="14" t="str">
        <v>359.56</v>
      </c>
      <c r="S105" s="14" t="str">
        <v>0.17</v>
      </c>
      <c r="T105" s="14" t="str">
        <v>PayPal</v>
      </c>
      <c r="U105" s="14" t="str">
        <v>895.3044</v>
      </c>
      <c r="W105" s="14" t="str">
        <v>Sale101</v>
      </c>
      <c r="X105" s="14" t="str">
        <v>45453</v>
      </c>
      <c r="Y105" s="14" t="str">
        <v>Cust1084</v>
      </c>
      <c r="Z105" s="14" t="str">
        <v>Prod25</v>
      </c>
      <c r="AA105" s="14" t="str">
        <v>Store13</v>
      </c>
      <c r="AB105" s="14" t="str">
        <v>3</v>
      </c>
      <c r="AC105" s="14" t="str">
        <v>359.56</v>
      </c>
      <c r="AD105" s="14" t="str">
        <v>0.17</v>
      </c>
      <c r="AE105" s="14" t="str">
        <v>Paypal</v>
      </c>
      <c r="AF105" s="14" t="str">
        <v>895.3044</v>
      </c>
    </row>
    <row r="106" spans="1:32" x14ac:dyDescent="0.25">
      <c r="A106" s="11" t="s">
        <v>294</v>
      </c>
      <c r="B106" s="13">
        <v>45552</v>
      </c>
      <c r="C106" s="11" t="s">
        <v>295</v>
      </c>
      <c r="D106" s="11" t="s">
        <v>296</v>
      </c>
      <c r="E106" s="11" t="s">
        <v>19</v>
      </c>
      <c r="F106" s="11">
        <v>2</v>
      </c>
      <c r="G106" s="11">
        <v>471.88</v>
      </c>
      <c r="H106" s="11">
        <v>0.24</v>
      </c>
      <c r="I106" s="11" t="s">
        <v>45</v>
      </c>
      <c r="J106" s="11">
        <v>717.25760000000002</v>
      </c>
      <c r="L106" s="14" t="str">
        <v>SALE102</v>
      </c>
      <c r="M106" s="14" t="str">
        <v>45552</v>
      </c>
      <c r="N106" s="14" t="str">
        <v>CUST1097</v>
      </c>
      <c r="O106" s="14" t="str">
        <v>PROD80</v>
      </c>
      <c r="P106" s="14" t="str">
        <v>STORE12</v>
      </c>
      <c r="Q106" s="14" t="str">
        <v>2</v>
      </c>
      <c r="R106" s="14" t="str">
        <v>471.88</v>
      </c>
      <c r="S106" s="14" t="str">
        <v>0.24</v>
      </c>
      <c r="T106" s="14" t="str">
        <v>PayPal</v>
      </c>
      <c r="U106" s="14" t="str">
        <v>717.2576</v>
      </c>
      <c r="W106" s="14" t="str">
        <v>Sale102</v>
      </c>
      <c r="X106" s="14" t="str">
        <v>45552</v>
      </c>
      <c r="Y106" s="14" t="str">
        <v>Cust1097</v>
      </c>
      <c r="Z106" s="14" t="str">
        <v>Prod80</v>
      </c>
      <c r="AA106" s="14" t="str">
        <v>Store12</v>
      </c>
      <c r="AB106" s="14" t="str">
        <v>2</v>
      </c>
      <c r="AC106" s="14" t="str">
        <v>471.88</v>
      </c>
      <c r="AD106" s="14" t="str">
        <v>0.24</v>
      </c>
      <c r="AE106" s="14" t="str">
        <v>Paypal</v>
      </c>
      <c r="AF106" s="14" t="str">
        <v>717.2576</v>
      </c>
    </row>
    <row r="107" spans="1:32" x14ac:dyDescent="0.25">
      <c r="A107" s="11" t="s">
        <v>297</v>
      </c>
      <c r="B107" s="13">
        <v>45907</v>
      </c>
      <c r="C107" s="11" t="s">
        <v>298</v>
      </c>
      <c r="D107" s="11" t="s">
        <v>82</v>
      </c>
      <c r="E107" s="11" t="s">
        <v>11</v>
      </c>
      <c r="F107" s="11">
        <v>4</v>
      </c>
      <c r="G107" s="11">
        <v>925.19</v>
      </c>
      <c r="H107" s="11">
        <v>0.19</v>
      </c>
      <c r="I107" s="11" t="s">
        <v>45</v>
      </c>
      <c r="J107" s="11">
        <v>2997.615600000001</v>
      </c>
      <c r="L107" s="14" t="str">
        <v>SALE103</v>
      </c>
      <c r="M107" s="14" t="str">
        <v>45907</v>
      </c>
      <c r="N107" s="14" t="str">
        <v>CUST1182</v>
      </c>
      <c r="O107" s="14" t="str">
        <v>PROD34</v>
      </c>
      <c r="P107" s="14" t="str">
        <v>STORE4</v>
      </c>
      <c r="Q107" s="14" t="str">
        <v>4</v>
      </c>
      <c r="R107" s="14" t="str">
        <v>925.19</v>
      </c>
      <c r="S107" s="14" t="str">
        <v>0.19</v>
      </c>
      <c r="T107" s="14" t="str">
        <v>PayPal</v>
      </c>
      <c r="U107" s="14" t="str">
        <v>2997.6156</v>
      </c>
      <c r="W107" s="14" t="str">
        <v>Sale103</v>
      </c>
      <c r="X107" s="14" t="str">
        <v>45907</v>
      </c>
      <c r="Y107" s="14" t="str">
        <v>Cust1182</v>
      </c>
      <c r="Z107" s="14" t="str">
        <v>Prod34</v>
      </c>
      <c r="AA107" s="14" t="str">
        <v>Store4</v>
      </c>
      <c r="AB107" s="14" t="str">
        <v>4</v>
      </c>
      <c r="AC107" s="14" t="str">
        <v>925.19</v>
      </c>
      <c r="AD107" s="14" t="str">
        <v>0.19</v>
      </c>
      <c r="AE107" s="14" t="str">
        <v>Paypal</v>
      </c>
      <c r="AF107" s="14" t="str">
        <v>2997.6156</v>
      </c>
    </row>
    <row r="108" spans="1:32" x14ac:dyDescent="0.25">
      <c r="A108" s="11" t="s">
        <v>299</v>
      </c>
      <c r="B108" s="13">
        <v>45330</v>
      </c>
      <c r="C108" s="11" t="s">
        <v>300</v>
      </c>
      <c r="D108" s="11" t="s">
        <v>273</v>
      </c>
      <c r="E108" s="11" t="s">
        <v>18</v>
      </c>
      <c r="F108" s="11">
        <v>2</v>
      </c>
      <c r="G108" s="11">
        <v>879.63</v>
      </c>
      <c r="H108" s="11">
        <v>7.0000000000000007E-2</v>
      </c>
      <c r="I108" s="11" t="s">
        <v>52</v>
      </c>
      <c r="J108" s="11">
        <v>1636.1117999999999</v>
      </c>
      <c r="L108" s="14" t="str">
        <v>SALE104</v>
      </c>
      <c r="M108" s="14" t="str">
        <v>45330</v>
      </c>
      <c r="N108" s="14" t="str">
        <v>CUST1029</v>
      </c>
      <c r="O108" s="14" t="str">
        <v>PROD86</v>
      </c>
      <c r="P108" s="14" t="str">
        <v>STORE11</v>
      </c>
      <c r="Q108" s="14" t="str">
        <v>2</v>
      </c>
      <c r="R108" s="14" t="str">
        <v>879.63</v>
      </c>
      <c r="S108" s="14" t="str">
        <v>0.07</v>
      </c>
      <c r="T108" s="14" t="str">
        <v>COD</v>
      </c>
      <c r="U108" s="14" t="str">
        <v>1636.1118</v>
      </c>
      <c r="W108" s="14" t="str">
        <v>Sale104</v>
      </c>
      <c r="X108" s="14" t="str">
        <v>45330</v>
      </c>
      <c r="Y108" s="14" t="str">
        <v>Cust1029</v>
      </c>
      <c r="Z108" s="14" t="str">
        <v>Prod86</v>
      </c>
      <c r="AA108" s="14" t="str">
        <v>Store11</v>
      </c>
      <c r="AB108" s="14" t="str">
        <v>2</v>
      </c>
      <c r="AC108" s="14" t="str">
        <v>879.63</v>
      </c>
      <c r="AD108" s="14" t="str">
        <v>0.07</v>
      </c>
      <c r="AE108" s="14" t="str">
        <v>Cod</v>
      </c>
      <c r="AF108" s="14" t="str">
        <v>1636.1118</v>
      </c>
    </row>
    <row r="109" spans="1:32" x14ac:dyDescent="0.25">
      <c r="A109" s="11" t="s">
        <v>301</v>
      </c>
      <c r="B109" s="13">
        <v>45214</v>
      </c>
      <c r="C109" s="11" t="s">
        <v>302</v>
      </c>
      <c r="D109" s="11" t="s">
        <v>139</v>
      </c>
      <c r="E109" s="11" t="s">
        <v>24</v>
      </c>
      <c r="F109" s="11">
        <v>2</v>
      </c>
      <c r="G109" s="11">
        <v>418.23</v>
      </c>
      <c r="H109" s="11">
        <v>0.28000000000000003</v>
      </c>
      <c r="I109" s="11" t="s">
        <v>41</v>
      </c>
      <c r="J109" s="11">
        <v>602.25120000000004</v>
      </c>
      <c r="L109" s="14" t="str">
        <v>SALE105</v>
      </c>
      <c r="M109" s="14" t="str">
        <v>45214</v>
      </c>
      <c r="N109" s="14" t="str">
        <v>CUST1002</v>
      </c>
      <c r="O109" s="14" t="str">
        <v>PROD79</v>
      </c>
      <c r="P109" s="14" t="str">
        <v>STORE17</v>
      </c>
      <c r="Q109" s="14" t="str">
        <v>2</v>
      </c>
      <c r="R109" s="14" t="str">
        <v>418.23</v>
      </c>
      <c r="S109" s="14" t="str">
        <v>0.28</v>
      </c>
      <c r="T109" s="14" t="str">
        <v>Credit Card</v>
      </c>
      <c r="U109" s="14" t="str">
        <v>602.2512</v>
      </c>
      <c r="W109" s="14" t="str">
        <v>Sale105</v>
      </c>
      <c r="X109" s="14" t="str">
        <v>45214</v>
      </c>
      <c r="Y109" s="14" t="str">
        <v>Cust1002</v>
      </c>
      <c r="Z109" s="14" t="str">
        <v>Prod79</v>
      </c>
      <c r="AA109" s="14" t="str">
        <v>Store17</v>
      </c>
      <c r="AB109" s="14" t="str">
        <v>2</v>
      </c>
      <c r="AC109" s="14" t="str">
        <v>418.23</v>
      </c>
      <c r="AD109" s="14" t="str">
        <v>0.28</v>
      </c>
      <c r="AE109" s="14" t="str">
        <v>Credit Card</v>
      </c>
      <c r="AF109" s="14" t="str">
        <v>602.2512</v>
      </c>
    </row>
    <row r="110" spans="1:32" x14ac:dyDescent="0.25">
      <c r="A110" s="11" t="s">
        <v>303</v>
      </c>
      <c r="B110" s="13">
        <v>45891</v>
      </c>
      <c r="C110" s="11" t="s">
        <v>215</v>
      </c>
      <c r="D110" s="11" t="s">
        <v>205</v>
      </c>
      <c r="E110" s="11" t="s">
        <v>25</v>
      </c>
      <c r="F110" s="11">
        <v>3</v>
      </c>
      <c r="G110" s="11">
        <v>551.72</v>
      </c>
      <c r="H110" s="11">
        <v>0.03</v>
      </c>
      <c r="I110" s="11" t="s">
        <v>52</v>
      </c>
      <c r="J110" s="11">
        <v>1605.5052000000001</v>
      </c>
      <c r="L110" s="14" t="str">
        <v>SALE106</v>
      </c>
      <c r="M110" s="14" t="str">
        <v>45891</v>
      </c>
      <c r="N110" s="14" t="str">
        <v>CUST1269</v>
      </c>
      <c r="O110" s="14" t="str">
        <v>PROD19</v>
      </c>
      <c r="P110" s="14" t="str">
        <v>STORE18</v>
      </c>
      <c r="Q110" s="14" t="str">
        <v>3</v>
      </c>
      <c r="R110" s="14" t="str">
        <v>551.72</v>
      </c>
      <c r="S110" s="14" t="str">
        <v>0.03</v>
      </c>
      <c r="T110" s="14" t="str">
        <v>COD</v>
      </c>
      <c r="U110" s="14" t="str">
        <v>1605.5052</v>
      </c>
      <c r="W110" s="14" t="str">
        <v>Sale106</v>
      </c>
      <c r="X110" s="14" t="str">
        <v>45891</v>
      </c>
      <c r="Y110" s="14" t="str">
        <v>Cust1269</v>
      </c>
      <c r="Z110" s="14" t="str">
        <v>Prod19</v>
      </c>
      <c r="AA110" s="14" t="str">
        <v>Store18</v>
      </c>
      <c r="AB110" s="14" t="str">
        <v>3</v>
      </c>
      <c r="AC110" s="14" t="str">
        <v>551.72</v>
      </c>
      <c r="AD110" s="14" t="str">
        <v>0.03</v>
      </c>
      <c r="AE110" s="14" t="str">
        <v>Cod</v>
      </c>
      <c r="AF110" s="14" t="str">
        <v>1605.5052</v>
      </c>
    </row>
    <row r="111" spans="1:32" x14ac:dyDescent="0.25">
      <c r="A111" s="11" t="s">
        <v>304</v>
      </c>
      <c r="B111" s="13">
        <v>45323</v>
      </c>
      <c r="C111" s="11" t="s">
        <v>305</v>
      </c>
      <c r="D111" s="11" t="s">
        <v>273</v>
      </c>
      <c r="E111" s="11" t="s">
        <v>14</v>
      </c>
      <c r="F111" s="11">
        <v>4</v>
      </c>
      <c r="G111" s="11">
        <v>525.61</v>
      </c>
      <c r="H111" s="11">
        <v>0.02</v>
      </c>
      <c r="I111" s="11" t="s">
        <v>45</v>
      </c>
      <c r="J111" s="11">
        <v>2060.3912</v>
      </c>
      <c r="L111" s="14" t="str">
        <v>SALE107</v>
      </c>
      <c r="M111" s="14" t="str">
        <v>45323</v>
      </c>
      <c r="N111" s="14" t="str">
        <v>CUST1338</v>
      </c>
      <c r="O111" s="14" t="str">
        <v>PROD86</v>
      </c>
      <c r="P111" s="14" t="str">
        <v>STORE7</v>
      </c>
      <c r="Q111" s="14" t="str">
        <v>4</v>
      </c>
      <c r="R111" s="14" t="str">
        <v>525.61</v>
      </c>
      <c r="S111" s="14" t="str">
        <v>0.02</v>
      </c>
      <c r="T111" s="14" t="str">
        <v>PayPal</v>
      </c>
      <c r="U111" s="14" t="str">
        <v>2060.3912</v>
      </c>
      <c r="W111" s="14" t="str">
        <v>Sale107</v>
      </c>
      <c r="X111" s="14" t="str">
        <v>45323</v>
      </c>
      <c r="Y111" s="14" t="str">
        <v>Cust1338</v>
      </c>
      <c r="Z111" s="14" t="str">
        <v>Prod86</v>
      </c>
      <c r="AA111" s="14" t="str">
        <v>Store7</v>
      </c>
      <c r="AB111" s="14" t="str">
        <v>4</v>
      </c>
      <c r="AC111" s="14" t="str">
        <v>525.61</v>
      </c>
      <c r="AD111" s="14" t="str">
        <v>0.02</v>
      </c>
      <c r="AE111" s="14" t="str">
        <v>Paypal</v>
      </c>
      <c r="AF111" s="14" t="str">
        <v>2060.3912</v>
      </c>
    </row>
    <row r="112" spans="1:32" x14ac:dyDescent="0.25">
      <c r="A112" s="11" t="s">
        <v>306</v>
      </c>
      <c r="B112" s="13">
        <v>45785</v>
      </c>
      <c r="C112" s="11" t="s">
        <v>307</v>
      </c>
      <c r="D112" s="11" t="s">
        <v>308</v>
      </c>
      <c r="E112" s="11" t="s">
        <v>20</v>
      </c>
      <c r="F112" s="11">
        <v>3</v>
      </c>
      <c r="G112" s="11">
        <v>815.3</v>
      </c>
      <c r="H112" s="11">
        <v>0.03</v>
      </c>
      <c r="I112" s="11" t="s">
        <v>41</v>
      </c>
      <c r="J112" s="11">
        <v>2372.5230000000001</v>
      </c>
      <c r="L112" s="14" t="str">
        <v>SALE108</v>
      </c>
      <c r="M112" s="14" t="str">
        <v>45785</v>
      </c>
      <c r="N112" s="14" t="str">
        <v>CUST1041</v>
      </c>
      <c r="O112" s="14" t="str">
        <v>PROD22</v>
      </c>
      <c r="P112" s="14" t="str">
        <v>STORE13</v>
      </c>
      <c r="Q112" s="14" t="str">
        <v>3</v>
      </c>
      <c r="R112" s="14" t="str">
        <v>815.3</v>
      </c>
      <c r="S112" s="14" t="str">
        <v>0.03</v>
      </c>
      <c r="T112" s="14" t="str">
        <v>Credit Card</v>
      </c>
      <c r="U112" s="14" t="str">
        <v>2372.523</v>
      </c>
      <c r="W112" s="14" t="str">
        <v>Sale108</v>
      </c>
      <c r="X112" s="14" t="str">
        <v>45785</v>
      </c>
      <c r="Y112" s="14" t="str">
        <v>Cust1041</v>
      </c>
      <c r="Z112" s="14" t="str">
        <v>Prod22</v>
      </c>
      <c r="AA112" s="14" t="str">
        <v>Store13</v>
      </c>
      <c r="AB112" s="14" t="str">
        <v>3</v>
      </c>
      <c r="AC112" s="14" t="str">
        <v>815.3</v>
      </c>
      <c r="AD112" s="14" t="str">
        <v>0.03</v>
      </c>
      <c r="AE112" s="14" t="str">
        <v>Credit Card</v>
      </c>
      <c r="AF112" s="14" t="str">
        <v>2372.523</v>
      </c>
    </row>
    <row r="113" spans="1:32" x14ac:dyDescent="0.25">
      <c r="A113" s="11" t="s">
        <v>309</v>
      </c>
      <c r="B113" s="13">
        <v>45738</v>
      </c>
      <c r="C113" s="11" t="s">
        <v>310</v>
      </c>
      <c r="D113" s="11" t="s">
        <v>251</v>
      </c>
      <c r="E113" s="11" t="s">
        <v>7</v>
      </c>
      <c r="F113" s="11">
        <v>3</v>
      </c>
      <c r="G113" s="11">
        <v>376.46</v>
      </c>
      <c r="H113" s="11">
        <v>0.09</v>
      </c>
      <c r="I113" s="11" t="s">
        <v>52</v>
      </c>
      <c r="J113" s="11">
        <v>1027.7357999999999</v>
      </c>
      <c r="L113" s="14" t="str">
        <v>SALE109</v>
      </c>
      <c r="M113" s="14" t="str">
        <v>45738</v>
      </c>
      <c r="N113" s="14" t="str">
        <v>CUST1214</v>
      </c>
      <c r="O113" s="14" t="str">
        <v>PROD91</v>
      </c>
      <c r="P113" s="14" t="str">
        <v>STORE0</v>
      </c>
      <c r="Q113" s="14" t="str">
        <v>3</v>
      </c>
      <c r="R113" s="14" t="str">
        <v>376.46</v>
      </c>
      <c r="S113" s="14" t="str">
        <v>0.09</v>
      </c>
      <c r="T113" s="14" t="str">
        <v>COD</v>
      </c>
      <c r="U113" s="14" t="str">
        <v>1027.7358</v>
      </c>
      <c r="W113" s="14" t="str">
        <v>Sale109</v>
      </c>
      <c r="X113" s="14" t="str">
        <v>45738</v>
      </c>
      <c r="Y113" s="14" t="str">
        <v>Cust1214</v>
      </c>
      <c r="Z113" s="14" t="str">
        <v>Prod91</v>
      </c>
      <c r="AA113" s="14" t="str">
        <v>Store0</v>
      </c>
      <c r="AB113" s="14" t="str">
        <v>3</v>
      </c>
      <c r="AC113" s="14" t="str">
        <v>376.46</v>
      </c>
      <c r="AD113" s="14" t="str">
        <v>0.09</v>
      </c>
      <c r="AE113" s="14" t="str">
        <v>Cod</v>
      </c>
      <c r="AF113" s="14" t="str">
        <v>1027.7358</v>
      </c>
    </row>
    <row r="114" spans="1:32" x14ac:dyDescent="0.25">
      <c r="A114" s="11" t="s">
        <v>311</v>
      </c>
      <c r="B114" s="13">
        <v>45851</v>
      </c>
      <c r="C114" s="11" t="s">
        <v>238</v>
      </c>
      <c r="D114" s="11" t="s">
        <v>312</v>
      </c>
      <c r="E114" s="11" t="s">
        <v>15</v>
      </c>
      <c r="F114" s="11">
        <v>4</v>
      </c>
      <c r="G114" s="11">
        <v>239.83</v>
      </c>
      <c r="H114" s="11">
        <v>0.08</v>
      </c>
      <c r="I114" s="11" t="s">
        <v>41</v>
      </c>
      <c r="J114" s="11">
        <v>882.57440000000008</v>
      </c>
      <c r="L114" s="14" t="str">
        <v>SALE110</v>
      </c>
      <c r="M114" s="14" t="str">
        <v>45851</v>
      </c>
      <c r="N114" s="14" t="str">
        <v>CUST1007</v>
      </c>
      <c r="O114" s="14" t="str">
        <v>PROD42</v>
      </c>
      <c r="P114" s="14" t="str">
        <v>STORE8</v>
      </c>
      <c r="Q114" s="14" t="str">
        <v>4</v>
      </c>
      <c r="R114" s="14" t="str">
        <v>239.83</v>
      </c>
      <c r="S114" s="14" t="str">
        <v>0.08</v>
      </c>
      <c r="T114" s="14" t="str">
        <v>Credit Card</v>
      </c>
      <c r="U114" s="14" t="str">
        <v>882.5744</v>
      </c>
      <c r="W114" s="14" t="str">
        <v>Sale110</v>
      </c>
      <c r="X114" s="14" t="str">
        <v>45851</v>
      </c>
      <c r="Y114" s="14" t="str">
        <v>Cust1007</v>
      </c>
      <c r="Z114" s="14" t="str">
        <v>Prod42</v>
      </c>
      <c r="AA114" s="14" t="str">
        <v>Store8</v>
      </c>
      <c r="AB114" s="14" t="str">
        <v>4</v>
      </c>
      <c r="AC114" s="14" t="str">
        <v>239.83</v>
      </c>
      <c r="AD114" s="14" t="str">
        <v>0.08</v>
      </c>
      <c r="AE114" s="14" t="str">
        <v>Credit Card</v>
      </c>
      <c r="AF114" s="14" t="str">
        <v>882.5744</v>
      </c>
    </row>
    <row r="115" spans="1:32" x14ac:dyDescent="0.25">
      <c r="A115" s="11" t="s">
        <v>313</v>
      </c>
      <c r="B115" s="13">
        <v>45798</v>
      </c>
      <c r="C115" s="11" t="s">
        <v>314</v>
      </c>
      <c r="D115" s="11" t="s">
        <v>315</v>
      </c>
      <c r="E115" s="11" t="s">
        <v>10</v>
      </c>
      <c r="F115" s="11">
        <v>2</v>
      </c>
      <c r="G115" s="11">
        <v>845.71</v>
      </c>
      <c r="H115" s="11">
        <v>0.01</v>
      </c>
      <c r="I115" s="11" t="s">
        <v>45</v>
      </c>
      <c r="J115" s="11">
        <v>1674.5057999999999</v>
      </c>
      <c r="L115" s="14" t="str">
        <v>SALE111</v>
      </c>
      <c r="M115" s="14" t="str">
        <v>45798</v>
      </c>
      <c r="N115" s="14" t="str">
        <v>CUST1119</v>
      </c>
      <c r="O115" s="14" t="str">
        <v>PROD90</v>
      </c>
      <c r="P115" s="14" t="str">
        <v>STORE3</v>
      </c>
      <c r="Q115" s="14" t="str">
        <v>2</v>
      </c>
      <c r="R115" s="14" t="str">
        <v>845.71</v>
      </c>
      <c r="S115" s="14" t="str">
        <v>0.01</v>
      </c>
      <c r="T115" s="14" t="str">
        <v>PayPal</v>
      </c>
      <c r="U115" s="14" t="str">
        <v>1674.5058</v>
      </c>
      <c r="W115" s="14" t="str">
        <v>Sale111</v>
      </c>
      <c r="X115" s="14" t="str">
        <v>45798</v>
      </c>
      <c r="Y115" s="14" t="str">
        <v>Cust1119</v>
      </c>
      <c r="Z115" s="14" t="str">
        <v>Prod90</v>
      </c>
      <c r="AA115" s="14" t="str">
        <v>Store3</v>
      </c>
      <c r="AB115" s="14" t="str">
        <v>2</v>
      </c>
      <c r="AC115" s="14" t="str">
        <v>845.71</v>
      </c>
      <c r="AD115" s="14" t="str">
        <v>0.01</v>
      </c>
      <c r="AE115" s="14" t="str">
        <v>Paypal</v>
      </c>
      <c r="AF115" s="14" t="str">
        <v>1674.5058</v>
      </c>
    </row>
    <row r="116" spans="1:32" x14ac:dyDescent="0.25">
      <c r="A116" s="11" t="s">
        <v>316</v>
      </c>
      <c r="B116" s="13">
        <v>45705</v>
      </c>
      <c r="C116" s="11" t="s">
        <v>317</v>
      </c>
      <c r="D116" s="11" t="s">
        <v>51</v>
      </c>
      <c r="E116" s="11" t="s">
        <v>20</v>
      </c>
      <c r="F116" s="11">
        <v>3</v>
      </c>
      <c r="G116" s="11">
        <v>948.69</v>
      </c>
      <c r="H116" s="11">
        <v>0.28999999999999998</v>
      </c>
      <c r="I116" s="11" t="s">
        <v>41</v>
      </c>
      <c r="J116" s="11">
        <v>2020.7097000000001</v>
      </c>
      <c r="L116" s="14" t="str">
        <v>SALE112</v>
      </c>
      <c r="M116" s="14" t="str">
        <v>45705</v>
      </c>
      <c r="N116" s="14" t="str">
        <v>CUST1087</v>
      </c>
      <c r="O116" s="14" t="str">
        <v>PROD76</v>
      </c>
      <c r="P116" s="14" t="str">
        <v>STORE13</v>
      </c>
      <c r="Q116" s="14" t="str">
        <v>3</v>
      </c>
      <c r="R116" s="14" t="str">
        <v>948.69</v>
      </c>
      <c r="S116" s="14" t="str">
        <v>0.29</v>
      </c>
      <c r="T116" s="14" t="str">
        <v>Credit Card</v>
      </c>
      <c r="U116" s="14" t="str">
        <v>2020.7097</v>
      </c>
      <c r="W116" s="14" t="str">
        <v>Sale112</v>
      </c>
      <c r="X116" s="14" t="str">
        <v>45705</v>
      </c>
      <c r="Y116" s="14" t="str">
        <v>Cust1087</v>
      </c>
      <c r="Z116" s="14" t="str">
        <v>Prod76</v>
      </c>
      <c r="AA116" s="14" t="str">
        <v>Store13</v>
      </c>
      <c r="AB116" s="14" t="str">
        <v>3</v>
      </c>
      <c r="AC116" s="14" t="str">
        <v>948.69</v>
      </c>
      <c r="AD116" s="14" t="str">
        <v>0.29</v>
      </c>
      <c r="AE116" s="14" t="str">
        <v>Credit Card</v>
      </c>
      <c r="AF116" s="14" t="str">
        <v>2020.7097</v>
      </c>
    </row>
    <row r="117" spans="1:32" x14ac:dyDescent="0.25">
      <c r="A117" s="11" t="s">
        <v>318</v>
      </c>
      <c r="B117" s="13">
        <v>45413</v>
      </c>
      <c r="C117" s="11" t="s">
        <v>43</v>
      </c>
      <c r="D117" s="11" t="s">
        <v>93</v>
      </c>
      <c r="E117" s="11" t="s">
        <v>17</v>
      </c>
      <c r="F117" s="11">
        <v>1</v>
      </c>
      <c r="G117" s="11">
        <v>281.97000000000003</v>
      </c>
      <c r="H117" s="11">
        <v>0.2</v>
      </c>
      <c r="I117" s="11" t="s">
        <v>45</v>
      </c>
      <c r="J117" s="11">
        <v>225.57599999999999</v>
      </c>
      <c r="L117" s="14" t="str">
        <v>SALE113</v>
      </c>
      <c r="M117" s="14" t="str">
        <v>45413</v>
      </c>
      <c r="N117" s="14" t="str">
        <v>CUST1467</v>
      </c>
      <c r="O117" s="14" t="str">
        <v>PROD27</v>
      </c>
      <c r="P117" s="14" t="str">
        <v>STORE10</v>
      </c>
      <c r="Q117" s="14" t="str">
        <v>1</v>
      </c>
      <c r="R117" s="14" t="str">
        <v>281.97</v>
      </c>
      <c r="S117" s="14" t="str">
        <v>0.2</v>
      </c>
      <c r="T117" s="14" t="str">
        <v>PayPal</v>
      </c>
      <c r="U117" s="14" t="str">
        <v>225.576</v>
      </c>
      <c r="W117" s="14" t="str">
        <v>Sale113</v>
      </c>
      <c r="X117" s="14" t="str">
        <v>45413</v>
      </c>
      <c r="Y117" s="14" t="str">
        <v>Cust1467</v>
      </c>
      <c r="Z117" s="14" t="str">
        <v>Prod27</v>
      </c>
      <c r="AA117" s="14" t="str">
        <v>Store10</v>
      </c>
      <c r="AB117" s="14" t="str">
        <v>1</v>
      </c>
      <c r="AC117" s="14" t="str">
        <v>281.97</v>
      </c>
      <c r="AD117" s="14" t="str">
        <v>0.2</v>
      </c>
      <c r="AE117" s="14" t="str">
        <v>Paypal</v>
      </c>
      <c r="AF117" s="14" t="str">
        <v>225.576</v>
      </c>
    </row>
    <row r="118" spans="1:32" x14ac:dyDescent="0.25">
      <c r="A118" s="11" t="s">
        <v>319</v>
      </c>
      <c r="B118" s="13">
        <v>45482</v>
      </c>
      <c r="C118" s="11" t="s">
        <v>63</v>
      </c>
      <c r="D118" s="11" t="s">
        <v>251</v>
      </c>
      <c r="E118" s="11" t="s">
        <v>11</v>
      </c>
      <c r="F118" s="11">
        <v>2</v>
      </c>
      <c r="G118" s="11">
        <v>731.01</v>
      </c>
      <c r="H118" s="11">
        <v>0.05</v>
      </c>
      <c r="I118" s="11" t="s">
        <v>45</v>
      </c>
      <c r="J118" s="11">
        <v>1388.9190000000001</v>
      </c>
      <c r="L118" s="14" t="str">
        <v>SALE114</v>
      </c>
      <c r="M118" s="14" t="str">
        <v>45482</v>
      </c>
      <c r="N118" s="14" t="str">
        <v>CUST1152</v>
      </c>
      <c r="O118" s="14" t="str">
        <v>PROD91</v>
      </c>
      <c r="P118" s="14" t="str">
        <v>STORE4</v>
      </c>
      <c r="Q118" s="14" t="str">
        <v>2</v>
      </c>
      <c r="R118" s="14" t="str">
        <v>731.01</v>
      </c>
      <c r="S118" s="14" t="str">
        <v>0.05</v>
      </c>
      <c r="T118" s="14" t="str">
        <v>PayPal</v>
      </c>
      <c r="U118" s="14" t="str">
        <v>1388.919</v>
      </c>
      <c r="W118" s="14" t="str">
        <v>Sale114</v>
      </c>
      <c r="X118" s="14" t="str">
        <v>45482</v>
      </c>
      <c r="Y118" s="14" t="str">
        <v>Cust1152</v>
      </c>
      <c r="Z118" s="14" t="str">
        <v>Prod91</v>
      </c>
      <c r="AA118" s="14" t="str">
        <v>Store4</v>
      </c>
      <c r="AB118" s="14" t="str">
        <v>2</v>
      </c>
      <c r="AC118" s="14" t="str">
        <v>731.01</v>
      </c>
      <c r="AD118" s="14" t="str">
        <v>0.05</v>
      </c>
      <c r="AE118" s="14" t="str">
        <v>Paypal</v>
      </c>
      <c r="AF118" s="14" t="str">
        <v>1388.919</v>
      </c>
    </row>
    <row r="119" spans="1:32" x14ac:dyDescent="0.25">
      <c r="A119" s="11" t="s">
        <v>320</v>
      </c>
      <c r="B119" s="13">
        <v>45925</v>
      </c>
      <c r="C119" s="11" t="s">
        <v>321</v>
      </c>
      <c r="D119" s="11" t="s">
        <v>322</v>
      </c>
      <c r="E119" s="11" t="s">
        <v>14</v>
      </c>
      <c r="F119" s="11">
        <v>4</v>
      </c>
      <c r="G119" s="11">
        <v>930.85</v>
      </c>
      <c r="H119" s="11">
        <v>0.13</v>
      </c>
      <c r="I119" s="11" t="s">
        <v>45</v>
      </c>
      <c r="J119" s="11">
        <v>3239.3580000000002</v>
      </c>
      <c r="L119" s="14" t="str">
        <v>SALE115</v>
      </c>
      <c r="M119" s="14" t="str">
        <v>45925</v>
      </c>
      <c r="N119" s="14" t="str">
        <v>CUST1257</v>
      </c>
      <c r="O119" s="14" t="str">
        <v>PROD85</v>
      </c>
      <c r="P119" s="14" t="str">
        <v>STORE7</v>
      </c>
      <c r="Q119" s="14" t="str">
        <v>4</v>
      </c>
      <c r="R119" s="14" t="str">
        <v>930.85</v>
      </c>
      <c r="S119" s="14" t="str">
        <v>0.13</v>
      </c>
      <c r="T119" s="14" t="str">
        <v>PayPal</v>
      </c>
      <c r="U119" s="14" t="str">
        <v>3239.358</v>
      </c>
      <c r="W119" s="14" t="str">
        <v>Sale115</v>
      </c>
      <c r="X119" s="14" t="str">
        <v>45925</v>
      </c>
      <c r="Y119" s="14" t="str">
        <v>Cust1257</v>
      </c>
      <c r="Z119" s="14" t="str">
        <v>Prod85</v>
      </c>
      <c r="AA119" s="14" t="str">
        <v>Store7</v>
      </c>
      <c r="AB119" s="14" t="str">
        <v>4</v>
      </c>
      <c r="AC119" s="14" t="str">
        <v>930.85</v>
      </c>
      <c r="AD119" s="14" t="str">
        <v>0.13</v>
      </c>
      <c r="AE119" s="14" t="str">
        <v>Paypal</v>
      </c>
      <c r="AF119" s="14" t="str">
        <v>3239.358</v>
      </c>
    </row>
    <row r="120" spans="1:32" x14ac:dyDescent="0.25">
      <c r="A120" s="11" t="s">
        <v>323</v>
      </c>
      <c r="B120" s="13">
        <v>45420</v>
      </c>
      <c r="C120" s="11" t="s">
        <v>324</v>
      </c>
      <c r="D120" s="11" t="s">
        <v>284</v>
      </c>
      <c r="E120" s="11" t="s">
        <v>15</v>
      </c>
      <c r="F120" s="11">
        <v>4</v>
      </c>
      <c r="G120" s="11">
        <v>770.77</v>
      </c>
      <c r="H120" s="11">
        <v>0.22</v>
      </c>
      <c r="I120" s="11" t="s">
        <v>41</v>
      </c>
      <c r="J120" s="11">
        <v>2404.8024</v>
      </c>
      <c r="L120" s="14" t="str">
        <v>SALE116</v>
      </c>
      <c r="M120" s="14" t="str">
        <v>45420</v>
      </c>
      <c r="N120" s="14" t="str">
        <v>CUST1419</v>
      </c>
      <c r="O120" s="14" t="str">
        <v>PROD3</v>
      </c>
      <c r="P120" s="14" t="str">
        <v>STORE8</v>
      </c>
      <c r="Q120" s="14" t="str">
        <v>4</v>
      </c>
      <c r="R120" s="14" t="str">
        <v>770.77</v>
      </c>
      <c r="S120" s="14" t="str">
        <v>0.22</v>
      </c>
      <c r="T120" s="14" t="str">
        <v>Credit Card</v>
      </c>
      <c r="U120" s="14" t="str">
        <v>2404.8024</v>
      </c>
      <c r="W120" s="14" t="str">
        <v>Sale116</v>
      </c>
      <c r="X120" s="14" t="str">
        <v>45420</v>
      </c>
      <c r="Y120" s="14" t="str">
        <v>Cust1419</v>
      </c>
      <c r="Z120" s="14" t="str">
        <v>Prod3</v>
      </c>
      <c r="AA120" s="14" t="str">
        <v>Store8</v>
      </c>
      <c r="AB120" s="14" t="str">
        <v>4</v>
      </c>
      <c r="AC120" s="14" t="str">
        <v>770.77</v>
      </c>
      <c r="AD120" s="14" t="str">
        <v>0.22</v>
      </c>
      <c r="AE120" s="14" t="str">
        <v>Credit Card</v>
      </c>
      <c r="AF120" s="14" t="str">
        <v>2404.8024</v>
      </c>
    </row>
    <row r="121" spans="1:32" x14ac:dyDescent="0.25">
      <c r="A121" s="11" t="s">
        <v>325</v>
      </c>
      <c r="B121" s="13">
        <v>45554</v>
      </c>
      <c r="C121" s="11" t="s">
        <v>326</v>
      </c>
      <c r="D121" s="11" t="s">
        <v>256</v>
      </c>
      <c r="E121" s="11" t="s">
        <v>11</v>
      </c>
      <c r="F121" s="11">
        <v>3</v>
      </c>
      <c r="G121" s="11">
        <v>479.63</v>
      </c>
      <c r="H121" s="11">
        <v>0.3</v>
      </c>
      <c r="I121" s="11" t="s">
        <v>45</v>
      </c>
      <c r="J121" s="11">
        <v>1007.223</v>
      </c>
      <c r="L121" s="14" t="str">
        <v>SALE117</v>
      </c>
      <c r="M121" s="14" t="str">
        <v>45554</v>
      </c>
      <c r="N121" s="14" t="str">
        <v>CUST1067</v>
      </c>
      <c r="O121" s="14" t="str">
        <v>PROD46</v>
      </c>
      <c r="P121" s="14" t="str">
        <v>STORE4</v>
      </c>
      <c r="Q121" s="14" t="str">
        <v>3</v>
      </c>
      <c r="R121" s="14" t="str">
        <v>479.63</v>
      </c>
      <c r="S121" s="14" t="str">
        <v>0.3</v>
      </c>
      <c r="T121" s="14" t="str">
        <v>PayPal</v>
      </c>
      <c r="U121" s="14" t="str">
        <v>1007.223</v>
      </c>
      <c r="W121" s="14" t="str">
        <v>Sale117</v>
      </c>
      <c r="X121" s="14" t="str">
        <v>45554</v>
      </c>
      <c r="Y121" s="14" t="str">
        <v>Cust1067</v>
      </c>
      <c r="Z121" s="14" t="str">
        <v>Prod46</v>
      </c>
      <c r="AA121" s="14" t="str">
        <v>Store4</v>
      </c>
      <c r="AB121" s="14" t="str">
        <v>3</v>
      </c>
      <c r="AC121" s="14" t="str">
        <v>479.63</v>
      </c>
      <c r="AD121" s="14" t="str">
        <v>0.3</v>
      </c>
      <c r="AE121" s="14" t="str">
        <v>Paypal</v>
      </c>
      <c r="AF121" s="14" t="str">
        <v>1007.223</v>
      </c>
    </row>
    <row r="122" spans="1:32" x14ac:dyDescent="0.25">
      <c r="A122" s="11" t="s">
        <v>327</v>
      </c>
      <c r="B122" s="13">
        <v>45405</v>
      </c>
      <c r="C122" s="11" t="s">
        <v>328</v>
      </c>
      <c r="D122" s="11" t="s">
        <v>76</v>
      </c>
      <c r="E122" s="11" t="s">
        <v>18</v>
      </c>
      <c r="F122" s="11">
        <v>1</v>
      </c>
      <c r="G122" s="11">
        <v>165</v>
      </c>
      <c r="H122" s="11">
        <v>0.3</v>
      </c>
      <c r="I122" s="11" t="s">
        <v>52</v>
      </c>
      <c r="J122" s="11">
        <v>115.5</v>
      </c>
      <c r="L122" s="14" t="str">
        <v>SALE118</v>
      </c>
      <c r="M122" s="14" t="str">
        <v>45405</v>
      </c>
      <c r="N122" s="14" t="str">
        <v>CUST1105</v>
      </c>
      <c r="O122" s="14" t="str">
        <v>PROD39</v>
      </c>
      <c r="P122" s="14" t="str">
        <v>STORE11</v>
      </c>
      <c r="Q122" s="14" t="str">
        <v>1</v>
      </c>
      <c r="R122" s="14" t="str">
        <v>165</v>
      </c>
      <c r="S122" s="14" t="str">
        <v>0.3</v>
      </c>
      <c r="T122" s="14" t="str">
        <v>COD</v>
      </c>
      <c r="U122" s="14" t="str">
        <v>115.5</v>
      </c>
      <c r="W122" s="14" t="str">
        <v>Sale118</v>
      </c>
      <c r="X122" s="14" t="str">
        <v>45405</v>
      </c>
      <c r="Y122" s="14" t="str">
        <v>Cust1105</v>
      </c>
      <c r="Z122" s="14" t="str">
        <v>Prod39</v>
      </c>
      <c r="AA122" s="14" t="str">
        <v>Store11</v>
      </c>
      <c r="AB122" s="14" t="str">
        <v>1</v>
      </c>
      <c r="AC122" s="14" t="str">
        <v>165</v>
      </c>
      <c r="AD122" s="14" t="str">
        <v>0.3</v>
      </c>
      <c r="AE122" s="14" t="str">
        <v>Cod</v>
      </c>
      <c r="AF122" s="14" t="str">
        <v>115.5</v>
      </c>
    </row>
    <row r="123" spans="1:32" x14ac:dyDescent="0.25">
      <c r="A123" s="11" t="s">
        <v>329</v>
      </c>
      <c r="B123" s="13">
        <v>45503</v>
      </c>
      <c r="C123" s="11" t="s">
        <v>330</v>
      </c>
      <c r="D123" s="11" t="s">
        <v>205</v>
      </c>
      <c r="E123" s="11" t="s">
        <v>15</v>
      </c>
      <c r="F123" s="11">
        <v>2</v>
      </c>
      <c r="G123" s="11">
        <v>151.51</v>
      </c>
      <c r="H123" s="11">
        <v>0.28999999999999998</v>
      </c>
      <c r="I123" s="11" t="s">
        <v>52</v>
      </c>
      <c r="J123" s="11">
        <v>215.14420000000001</v>
      </c>
      <c r="L123" s="14" t="str">
        <v>SALE119</v>
      </c>
      <c r="M123" s="14" t="str">
        <v>45503</v>
      </c>
      <c r="N123" s="14" t="str">
        <v>CUST1158</v>
      </c>
      <c r="O123" s="14" t="str">
        <v>PROD19</v>
      </c>
      <c r="P123" s="14" t="str">
        <v>STORE8</v>
      </c>
      <c r="Q123" s="14" t="str">
        <v>2</v>
      </c>
      <c r="R123" s="14" t="str">
        <v>151.51</v>
      </c>
      <c r="S123" s="14" t="str">
        <v>0.29</v>
      </c>
      <c r="T123" s="14" t="str">
        <v>COD</v>
      </c>
      <c r="U123" s="14" t="str">
        <v>215.1442</v>
      </c>
      <c r="W123" s="14" t="str">
        <v>Sale119</v>
      </c>
      <c r="X123" s="14" t="str">
        <v>45503</v>
      </c>
      <c r="Y123" s="14" t="str">
        <v>Cust1158</v>
      </c>
      <c r="Z123" s="14" t="str">
        <v>Prod19</v>
      </c>
      <c r="AA123" s="14" t="str">
        <v>Store8</v>
      </c>
      <c r="AB123" s="14" t="str">
        <v>2</v>
      </c>
      <c r="AC123" s="14" t="str">
        <v>151.51</v>
      </c>
      <c r="AD123" s="14" t="str">
        <v>0.29</v>
      </c>
      <c r="AE123" s="14" t="str">
        <v>Cod</v>
      </c>
      <c r="AF123" s="14" t="str">
        <v>215.1442</v>
      </c>
    </row>
    <row r="124" spans="1:32" x14ac:dyDescent="0.25">
      <c r="A124" s="11" t="s">
        <v>331</v>
      </c>
      <c r="B124" s="13">
        <v>45274</v>
      </c>
      <c r="C124" s="11" t="s">
        <v>332</v>
      </c>
      <c r="D124" s="11" t="s">
        <v>203</v>
      </c>
      <c r="E124" s="11" t="s">
        <v>24</v>
      </c>
      <c r="F124" s="11">
        <v>2</v>
      </c>
      <c r="G124" s="11">
        <v>872.93</v>
      </c>
      <c r="H124" s="11">
        <v>0.28999999999999998</v>
      </c>
      <c r="I124" s="11" t="s">
        <v>52</v>
      </c>
      <c r="J124" s="11">
        <v>1239.5606</v>
      </c>
      <c r="L124" s="14" t="str">
        <v>SALE120</v>
      </c>
      <c r="M124" s="14" t="str">
        <v>45274</v>
      </c>
      <c r="N124" s="14" t="str">
        <v>CUST1231</v>
      </c>
      <c r="O124" s="14" t="str">
        <v>PROD31</v>
      </c>
      <c r="P124" s="14" t="str">
        <v>STORE17</v>
      </c>
      <c r="Q124" s="14" t="str">
        <v>2</v>
      </c>
      <c r="R124" s="14" t="str">
        <v>872.93</v>
      </c>
      <c r="S124" s="14" t="str">
        <v>0.29</v>
      </c>
      <c r="T124" s="14" t="str">
        <v>COD</v>
      </c>
      <c r="U124" s="14" t="str">
        <v>1239.5606</v>
      </c>
      <c r="W124" s="14" t="str">
        <v>Sale120</v>
      </c>
      <c r="X124" s="14" t="str">
        <v>45274</v>
      </c>
      <c r="Y124" s="14" t="str">
        <v>Cust1231</v>
      </c>
      <c r="Z124" s="14" t="str">
        <v>Prod31</v>
      </c>
      <c r="AA124" s="14" t="str">
        <v>Store17</v>
      </c>
      <c r="AB124" s="14" t="str">
        <v>2</v>
      </c>
      <c r="AC124" s="14" t="str">
        <v>872.93</v>
      </c>
      <c r="AD124" s="14" t="str">
        <v>0.29</v>
      </c>
      <c r="AE124" s="14" t="str">
        <v>Cod</v>
      </c>
      <c r="AF124" s="14" t="str">
        <v>1239.5606</v>
      </c>
    </row>
    <row r="125" spans="1:32" x14ac:dyDescent="0.25">
      <c r="A125" s="11" t="s">
        <v>333</v>
      </c>
      <c r="B125" s="13">
        <v>45558</v>
      </c>
      <c r="C125" s="11" t="s">
        <v>334</v>
      </c>
      <c r="D125" s="11" t="s">
        <v>308</v>
      </c>
      <c r="E125" s="11" t="s">
        <v>17</v>
      </c>
      <c r="F125" s="11">
        <v>3</v>
      </c>
      <c r="G125" s="11">
        <v>432.4</v>
      </c>
      <c r="H125" s="11">
        <v>0.04</v>
      </c>
      <c r="I125" s="11" t="s">
        <v>41</v>
      </c>
      <c r="J125" s="11">
        <v>1245.3119999999999</v>
      </c>
      <c r="L125" s="14" t="str">
        <v>SALE121</v>
      </c>
      <c r="M125" s="14" t="str">
        <v>45558</v>
      </c>
      <c r="N125" s="14" t="str">
        <v>CUST1264</v>
      </c>
      <c r="O125" s="14" t="str">
        <v>PROD22</v>
      </c>
      <c r="P125" s="14" t="str">
        <v>STORE10</v>
      </c>
      <c r="Q125" s="14" t="str">
        <v>3</v>
      </c>
      <c r="R125" s="14" t="str">
        <v>432.4</v>
      </c>
      <c r="S125" s="14" t="str">
        <v>0.04</v>
      </c>
      <c r="T125" s="14" t="str">
        <v>Credit Card</v>
      </c>
      <c r="U125" s="14" t="str">
        <v>1245.312</v>
      </c>
      <c r="W125" s="14" t="str">
        <v>Sale121</v>
      </c>
      <c r="X125" s="14" t="str">
        <v>45558</v>
      </c>
      <c r="Y125" s="14" t="str">
        <v>Cust1264</v>
      </c>
      <c r="Z125" s="14" t="str">
        <v>Prod22</v>
      </c>
      <c r="AA125" s="14" t="str">
        <v>Store10</v>
      </c>
      <c r="AB125" s="14" t="str">
        <v>3</v>
      </c>
      <c r="AC125" s="14" t="str">
        <v>432.4</v>
      </c>
      <c r="AD125" s="14" t="str">
        <v>0.04</v>
      </c>
      <c r="AE125" s="14" t="str">
        <v>Credit Card</v>
      </c>
      <c r="AF125" s="14" t="str">
        <v>1245.312</v>
      </c>
    </row>
    <row r="126" spans="1:32" x14ac:dyDescent="0.25">
      <c r="A126" s="11" t="s">
        <v>335</v>
      </c>
      <c r="B126" s="13">
        <v>45886</v>
      </c>
      <c r="C126" s="11" t="s">
        <v>305</v>
      </c>
      <c r="D126" s="11" t="s">
        <v>281</v>
      </c>
      <c r="E126" s="11" t="s">
        <v>14</v>
      </c>
      <c r="F126" s="11">
        <v>2</v>
      </c>
      <c r="G126" s="11">
        <v>197.76</v>
      </c>
      <c r="H126" s="11">
        <v>0.04</v>
      </c>
      <c r="I126" s="11" t="s">
        <v>41</v>
      </c>
      <c r="J126" s="11">
        <v>379.69920000000002</v>
      </c>
      <c r="L126" s="14" t="str">
        <v>SALE122</v>
      </c>
      <c r="M126" s="14" t="str">
        <v>45886</v>
      </c>
      <c r="N126" s="14" t="str">
        <v>CUST1338</v>
      </c>
      <c r="O126" s="14" t="str">
        <v>PROD50</v>
      </c>
      <c r="P126" s="14" t="str">
        <v>STORE7</v>
      </c>
      <c r="Q126" s="14" t="str">
        <v>2</v>
      </c>
      <c r="R126" s="14" t="str">
        <v>197.76</v>
      </c>
      <c r="S126" s="14" t="str">
        <v>0.04</v>
      </c>
      <c r="T126" s="14" t="str">
        <v>Credit Card</v>
      </c>
      <c r="U126" s="14" t="str">
        <v>379.6992</v>
      </c>
      <c r="W126" s="14" t="str">
        <v>Sale122</v>
      </c>
      <c r="X126" s="14" t="str">
        <v>45886</v>
      </c>
      <c r="Y126" s="14" t="str">
        <v>Cust1338</v>
      </c>
      <c r="Z126" s="14" t="str">
        <v>Prod50</v>
      </c>
      <c r="AA126" s="14" t="str">
        <v>Store7</v>
      </c>
      <c r="AB126" s="14" t="str">
        <v>2</v>
      </c>
      <c r="AC126" s="14" t="str">
        <v>197.76</v>
      </c>
      <c r="AD126" s="14" t="str">
        <v>0.04</v>
      </c>
      <c r="AE126" s="14" t="str">
        <v>Credit Card</v>
      </c>
      <c r="AF126" s="14" t="str">
        <v>379.6992</v>
      </c>
    </row>
    <row r="127" spans="1:32" x14ac:dyDescent="0.25">
      <c r="A127" s="11" t="s">
        <v>336</v>
      </c>
      <c r="B127" s="13">
        <v>45674</v>
      </c>
      <c r="C127" s="11" t="s">
        <v>106</v>
      </c>
      <c r="D127" s="11" t="s">
        <v>190</v>
      </c>
      <c r="E127" s="11" t="s">
        <v>9</v>
      </c>
      <c r="F127" s="11">
        <v>3</v>
      </c>
      <c r="G127" s="11">
        <v>334.6</v>
      </c>
      <c r="H127" s="11">
        <v>0.11</v>
      </c>
      <c r="I127" s="11" t="s">
        <v>45</v>
      </c>
      <c r="J127" s="11">
        <v>893.38200000000006</v>
      </c>
      <c r="L127" s="14" t="str">
        <v>SALE123</v>
      </c>
      <c r="M127" s="14" t="str">
        <v>45674</v>
      </c>
      <c r="N127" s="14" t="str">
        <v>CUST1476</v>
      </c>
      <c r="O127" s="14" t="str">
        <v>PROD40</v>
      </c>
      <c r="P127" s="14" t="str">
        <v>STORE2</v>
      </c>
      <c r="Q127" s="14" t="str">
        <v>3</v>
      </c>
      <c r="R127" s="14" t="str">
        <v>334.6</v>
      </c>
      <c r="S127" s="14" t="str">
        <v>0.11</v>
      </c>
      <c r="T127" s="14" t="str">
        <v>PayPal</v>
      </c>
      <c r="U127" s="14" t="str">
        <v>893.382</v>
      </c>
      <c r="W127" s="14" t="str">
        <v>Sale123</v>
      </c>
      <c r="X127" s="14" t="str">
        <v>45674</v>
      </c>
      <c r="Y127" s="14" t="str">
        <v>Cust1476</v>
      </c>
      <c r="Z127" s="14" t="str">
        <v>Prod40</v>
      </c>
      <c r="AA127" s="14" t="str">
        <v>Store2</v>
      </c>
      <c r="AB127" s="14" t="str">
        <v>3</v>
      </c>
      <c r="AC127" s="14" t="str">
        <v>334.6</v>
      </c>
      <c r="AD127" s="14" t="str">
        <v>0.11</v>
      </c>
      <c r="AE127" s="14" t="str">
        <v>Paypal</v>
      </c>
      <c r="AF127" s="14" t="str">
        <v>893.382</v>
      </c>
    </row>
    <row r="128" spans="1:32" x14ac:dyDescent="0.25">
      <c r="A128" s="11" t="s">
        <v>337</v>
      </c>
      <c r="B128" s="13">
        <v>45777</v>
      </c>
      <c r="C128" s="11" t="s">
        <v>317</v>
      </c>
      <c r="D128" s="11" t="s">
        <v>338</v>
      </c>
      <c r="E128" s="11" t="s">
        <v>10</v>
      </c>
      <c r="F128" s="11">
        <v>2</v>
      </c>
      <c r="G128" s="11">
        <v>44.35</v>
      </c>
      <c r="H128" s="11">
        <v>0.2</v>
      </c>
      <c r="I128" s="11" t="s">
        <v>52</v>
      </c>
      <c r="J128" s="11">
        <v>70.960000000000008</v>
      </c>
      <c r="L128" s="14" t="str">
        <v>SALE124</v>
      </c>
      <c r="M128" s="14" t="str">
        <v>45777</v>
      </c>
      <c r="N128" s="14" t="str">
        <v>CUST1087</v>
      </c>
      <c r="O128" s="14" t="str">
        <v>PROD14</v>
      </c>
      <c r="P128" s="14" t="str">
        <v>STORE3</v>
      </c>
      <c r="Q128" s="14" t="str">
        <v>2</v>
      </c>
      <c r="R128" s="14" t="str">
        <v>44.35</v>
      </c>
      <c r="S128" s="14" t="str">
        <v>0.2</v>
      </c>
      <c r="T128" s="14" t="str">
        <v>COD</v>
      </c>
      <c r="U128" s="14" t="str">
        <v>70.96</v>
      </c>
      <c r="W128" s="14" t="str">
        <v>Sale124</v>
      </c>
      <c r="X128" s="14" t="str">
        <v>45777</v>
      </c>
      <c r="Y128" s="14" t="str">
        <v>Cust1087</v>
      </c>
      <c r="Z128" s="14" t="str">
        <v>Prod14</v>
      </c>
      <c r="AA128" s="14" t="str">
        <v>Store3</v>
      </c>
      <c r="AB128" s="14" t="str">
        <v>2</v>
      </c>
      <c r="AC128" s="14" t="str">
        <v>44.35</v>
      </c>
      <c r="AD128" s="14" t="str">
        <v>0.2</v>
      </c>
      <c r="AE128" s="14" t="str">
        <v>Cod</v>
      </c>
      <c r="AF128" s="14" t="str">
        <v>70.96</v>
      </c>
    </row>
    <row r="129" spans="1:32" x14ac:dyDescent="0.25">
      <c r="A129" s="11" t="s">
        <v>339</v>
      </c>
      <c r="B129" s="13">
        <v>45598</v>
      </c>
      <c r="C129" s="11" t="s">
        <v>340</v>
      </c>
      <c r="D129" s="11" t="s">
        <v>341</v>
      </c>
      <c r="E129" s="11" t="s">
        <v>13</v>
      </c>
      <c r="F129" s="11">
        <v>1</v>
      </c>
      <c r="G129" s="11">
        <v>846.31</v>
      </c>
      <c r="H129" s="11">
        <v>0.05</v>
      </c>
      <c r="I129" s="11" t="s">
        <v>45</v>
      </c>
      <c r="J129" s="11">
        <v>803.9944999999999</v>
      </c>
      <c r="L129" s="14" t="str">
        <v>SALE125</v>
      </c>
      <c r="M129" s="14" t="str">
        <v>45598</v>
      </c>
      <c r="N129" s="14" t="str">
        <v>CUST1498</v>
      </c>
      <c r="O129" s="14" t="str">
        <v>PROD8</v>
      </c>
      <c r="P129" s="14" t="str">
        <v>STORE6</v>
      </c>
      <c r="Q129" s="14" t="str">
        <v>1</v>
      </c>
      <c r="R129" s="14" t="str">
        <v>846.31</v>
      </c>
      <c r="S129" s="14" t="str">
        <v>0.05</v>
      </c>
      <c r="T129" s="14" t="str">
        <v>PayPal</v>
      </c>
      <c r="U129" s="14" t="str">
        <v>803.9945</v>
      </c>
      <c r="W129" s="14" t="str">
        <v>Sale125</v>
      </c>
      <c r="X129" s="14" t="str">
        <v>45598</v>
      </c>
      <c r="Y129" s="14" t="str">
        <v>Cust1498</v>
      </c>
      <c r="Z129" s="14" t="str">
        <v>Prod8</v>
      </c>
      <c r="AA129" s="14" t="str">
        <v>Store6</v>
      </c>
      <c r="AB129" s="14" t="str">
        <v>1</v>
      </c>
      <c r="AC129" s="14" t="str">
        <v>846.31</v>
      </c>
      <c r="AD129" s="14" t="str">
        <v>0.05</v>
      </c>
      <c r="AE129" s="14" t="str">
        <v>Paypal</v>
      </c>
      <c r="AF129" s="14" t="str">
        <v>803.9945</v>
      </c>
    </row>
    <row r="130" spans="1:32" x14ac:dyDescent="0.25">
      <c r="A130" s="11" t="s">
        <v>342</v>
      </c>
      <c r="B130" s="13">
        <v>45884</v>
      </c>
      <c r="C130" s="11" t="s">
        <v>286</v>
      </c>
      <c r="D130" s="11" t="s">
        <v>343</v>
      </c>
      <c r="E130" s="11" t="s">
        <v>19</v>
      </c>
      <c r="F130" s="11">
        <v>1</v>
      </c>
      <c r="G130" s="11">
        <v>996.48</v>
      </c>
      <c r="H130" s="11">
        <v>7.0000000000000007E-2</v>
      </c>
      <c r="I130" s="11" t="s">
        <v>52</v>
      </c>
      <c r="J130" s="11">
        <v>926.7263999999999</v>
      </c>
      <c r="L130" s="14" t="str">
        <v>SALE126</v>
      </c>
      <c r="M130" s="14" t="str">
        <v>45884</v>
      </c>
      <c r="N130" s="14" t="str">
        <v>CUST1131</v>
      </c>
      <c r="O130" s="14" t="str">
        <v>PROD35</v>
      </c>
      <c r="P130" s="14" t="str">
        <v>STORE12</v>
      </c>
      <c r="Q130" s="14" t="str">
        <v>1</v>
      </c>
      <c r="R130" s="14" t="str">
        <v>996.48</v>
      </c>
      <c r="S130" s="14" t="str">
        <v>0.07</v>
      </c>
      <c r="T130" s="14" t="str">
        <v>COD</v>
      </c>
      <c r="U130" s="14" t="str">
        <v>926.7264</v>
      </c>
      <c r="W130" s="14" t="str">
        <v>Sale126</v>
      </c>
      <c r="X130" s="14" t="str">
        <v>45884</v>
      </c>
      <c r="Y130" s="14" t="str">
        <v>Cust1131</v>
      </c>
      <c r="Z130" s="14" t="str">
        <v>Prod35</v>
      </c>
      <c r="AA130" s="14" t="str">
        <v>Store12</v>
      </c>
      <c r="AB130" s="14" t="str">
        <v>1</v>
      </c>
      <c r="AC130" s="14" t="str">
        <v>996.48</v>
      </c>
      <c r="AD130" s="14" t="str">
        <v>0.07</v>
      </c>
      <c r="AE130" s="14" t="str">
        <v>Cod</v>
      </c>
      <c r="AF130" s="14" t="str">
        <v>926.7264</v>
      </c>
    </row>
    <row r="131" spans="1:32" x14ac:dyDescent="0.25">
      <c r="A131" s="11" t="s">
        <v>344</v>
      </c>
      <c r="B131" s="13">
        <v>45916</v>
      </c>
      <c r="C131" s="11" t="s">
        <v>345</v>
      </c>
      <c r="D131" s="11" t="s">
        <v>207</v>
      </c>
      <c r="E131" s="11" t="s">
        <v>13</v>
      </c>
      <c r="F131" s="11">
        <v>3</v>
      </c>
      <c r="G131" s="11">
        <v>949.19</v>
      </c>
      <c r="H131" s="11">
        <v>0.03</v>
      </c>
      <c r="I131" s="11" t="s">
        <v>52</v>
      </c>
      <c r="J131" s="11">
        <v>2762.1428999999998</v>
      </c>
      <c r="L131" s="14" t="str">
        <v>SALE127</v>
      </c>
      <c r="M131" s="14" t="str">
        <v>45916</v>
      </c>
      <c r="N131" s="14" t="str">
        <v>CUST1277</v>
      </c>
      <c r="O131" s="14" t="str">
        <v>PROD93</v>
      </c>
      <c r="P131" s="14" t="str">
        <v>STORE6</v>
      </c>
      <c r="Q131" s="14" t="str">
        <v>3</v>
      </c>
      <c r="R131" s="14" t="str">
        <v>949.19</v>
      </c>
      <c r="S131" s="14" t="str">
        <v>0.03</v>
      </c>
      <c r="T131" s="14" t="str">
        <v>COD</v>
      </c>
      <c r="U131" s="14" t="str">
        <v>2762.1429</v>
      </c>
      <c r="W131" s="14" t="str">
        <v>Sale127</v>
      </c>
      <c r="X131" s="14" t="str">
        <v>45916</v>
      </c>
      <c r="Y131" s="14" t="str">
        <v>Cust1277</v>
      </c>
      <c r="Z131" s="14" t="str">
        <v>Prod93</v>
      </c>
      <c r="AA131" s="14" t="str">
        <v>Store6</v>
      </c>
      <c r="AB131" s="14" t="str">
        <v>3</v>
      </c>
      <c r="AC131" s="14" t="str">
        <v>949.19</v>
      </c>
      <c r="AD131" s="14" t="str">
        <v>0.03</v>
      </c>
      <c r="AE131" s="14" t="str">
        <v>Cod</v>
      </c>
      <c r="AF131" s="14" t="str">
        <v>2762.1429</v>
      </c>
    </row>
    <row r="132" spans="1:32" x14ac:dyDescent="0.25">
      <c r="A132" s="11" t="s">
        <v>346</v>
      </c>
      <c r="B132" s="13">
        <v>45347</v>
      </c>
      <c r="C132" s="11" t="s">
        <v>347</v>
      </c>
      <c r="D132" s="11" t="s">
        <v>152</v>
      </c>
      <c r="E132" s="11" t="s">
        <v>16</v>
      </c>
      <c r="F132" s="11">
        <v>2</v>
      </c>
      <c r="G132" s="11">
        <v>724.97</v>
      </c>
      <c r="H132" s="11">
        <v>0.1</v>
      </c>
      <c r="I132" s="11" t="s">
        <v>41</v>
      </c>
      <c r="J132" s="11">
        <v>1304.9459999999999</v>
      </c>
      <c r="L132" s="14" t="str">
        <v>SALE128</v>
      </c>
      <c r="M132" s="14" t="str">
        <v>45347</v>
      </c>
      <c r="N132" s="14" t="str">
        <v>CUST1397</v>
      </c>
      <c r="O132" s="14" t="str">
        <v>PROD94</v>
      </c>
      <c r="P132" s="14" t="str">
        <v>STORE9</v>
      </c>
      <c r="Q132" s="14" t="str">
        <v>2</v>
      </c>
      <c r="R132" s="14" t="str">
        <v>724.97</v>
      </c>
      <c r="S132" s="14" t="str">
        <v>0.1</v>
      </c>
      <c r="T132" s="14" t="str">
        <v>Credit Card</v>
      </c>
      <c r="U132" s="14" t="str">
        <v>1304.946</v>
      </c>
      <c r="W132" s="14" t="str">
        <v>Sale128</v>
      </c>
      <c r="X132" s="14" t="str">
        <v>45347</v>
      </c>
      <c r="Y132" s="14" t="str">
        <v>Cust1397</v>
      </c>
      <c r="Z132" s="14" t="str">
        <v>Prod94</v>
      </c>
      <c r="AA132" s="14" t="str">
        <v>Store9</v>
      </c>
      <c r="AB132" s="14" t="str">
        <v>2</v>
      </c>
      <c r="AC132" s="14" t="str">
        <v>724.97</v>
      </c>
      <c r="AD132" s="14" t="str">
        <v>0.1</v>
      </c>
      <c r="AE132" s="14" t="str">
        <v>Credit Card</v>
      </c>
      <c r="AF132" s="14" t="str">
        <v>1304.946</v>
      </c>
    </row>
    <row r="133" spans="1:32" x14ac:dyDescent="0.25">
      <c r="A133" s="11" t="s">
        <v>348</v>
      </c>
      <c r="B133" s="13">
        <v>45723</v>
      </c>
      <c r="C133" s="11" t="s">
        <v>349</v>
      </c>
      <c r="D133" s="11" t="s">
        <v>263</v>
      </c>
      <c r="E133" s="11" t="s">
        <v>23</v>
      </c>
      <c r="F133" s="11">
        <v>1</v>
      </c>
      <c r="G133" s="11">
        <v>783.25</v>
      </c>
      <c r="H133" s="11">
        <v>0.3</v>
      </c>
      <c r="I133" s="11" t="s">
        <v>41</v>
      </c>
      <c r="J133" s="11">
        <v>548.27499999999998</v>
      </c>
      <c r="L133" s="14" t="str">
        <v>SALE129</v>
      </c>
      <c r="M133" s="14" t="str">
        <v>45723</v>
      </c>
      <c r="N133" s="14" t="str">
        <v>CUST1315</v>
      </c>
      <c r="O133" s="14" t="str">
        <v>PROD1</v>
      </c>
      <c r="P133" s="14" t="str">
        <v>STORE16</v>
      </c>
      <c r="Q133" s="14" t="str">
        <v>1</v>
      </c>
      <c r="R133" s="14" t="str">
        <v>783.25</v>
      </c>
      <c r="S133" s="14" t="str">
        <v>0.3</v>
      </c>
      <c r="T133" s="14" t="str">
        <v>Credit Card</v>
      </c>
      <c r="U133" s="14" t="str">
        <v>548.275</v>
      </c>
      <c r="W133" s="14" t="str">
        <v>Sale129</v>
      </c>
      <c r="X133" s="14" t="str">
        <v>45723</v>
      </c>
      <c r="Y133" s="14" t="str">
        <v>Cust1315</v>
      </c>
      <c r="Z133" s="14" t="str">
        <v>Prod1</v>
      </c>
      <c r="AA133" s="14" t="str">
        <v>Store16</v>
      </c>
      <c r="AB133" s="14" t="str">
        <v>1</v>
      </c>
      <c r="AC133" s="14" t="str">
        <v>783.25</v>
      </c>
      <c r="AD133" s="14" t="str">
        <v>0.3</v>
      </c>
      <c r="AE133" s="14" t="str">
        <v>Credit Card</v>
      </c>
      <c r="AF133" s="14" t="str">
        <v>548.275</v>
      </c>
    </row>
    <row r="134" spans="1:32" x14ac:dyDescent="0.25">
      <c r="A134" s="11" t="s">
        <v>350</v>
      </c>
      <c r="B134" s="13">
        <v>45495</v>
      </c>
      <c r="C134" s="11" t="s">
        <v>351</v>
      </c>
      <c r="D134" s="11" t="s">
        <v>254</v>
      </c>
      <c r="E134" s="11" t="s">
        <v>10</v>
      </c>
      <c r="F134" s="11">
        <v>1</v>
      </c>
      <c r="G134" s="11">
        <v>942.38</v>
      </c>
      <c r="H134" s="11">
        <v>0.17</v>
      </c>
      <c r="I134" s="11" t="s">
        <v>41</v>
      </c>
      <c r="J134" s="11">
        <v>782.17539999999997</v>
      </c>
      <c r="L134" s="14" t="str">
        <v>SALE130</v>
      </c>
      <c r="M134" s="14" t="str">
        <v>45495</v>
      </c>
      <c r="N134" s="14" t="str">
        <v>CUST1343</v>
      </c>
      <c r="O134" s="14" t="str">
        <v>PROD17</v>
      </c>
      <c r="P134" s="14" t="str">
        <v>STORE3</v>
      </c>
      <c r="Q134" s="14" t="str">
        <v>1</v>
      </c>
      <c r="R134" s="14" t="str">
        <v>942.38</v>
      </c>
      <c r="S134" s="14" t="str">
        <v>0.17</v>
      </c>
      <c r="T134" s="14" t="str">
        <v>Credit Card</v>
      </c>
      <c r="U134" s="14" t="str">
        <v>782.1754</v>
      </c>
      <c r="W134" s="14" t="str">
        <v>Sale130</v>
      </c>
      <c r="X134" s="14" t="str">
        <v>45495</v>
      </c>
      <c r="Y134" s="14" t="str">
        <v>Cust1343</v>
      </c>
      <c r="Z134" s="14" t="str">
        <v>Prod17</v>
      </c>
      <c r="AA134" s="14" t="str">
        <v>Store3</v>
      </c>
      <c r="AB134" s="14" t="str">
        <v>1</v>
      </c>
      <c r="AC134" s="14" t="str">
        <v>942.38</v>
      </c>
      <c r="AD134" s="14" t="str">
        <v>0.17</v>
      </c>
      <c r="AE134" s="14" t="str">
        <v>Credit Card</v>
      </c>
      <c r="AF134" s="14" t="str">
        <v>782.1754</v>
      </c>
    </row>
    <row r="135" spans="1:32" x14ac:dyDescent="0.25">
      <c r="A135" s="11" t="s">
        <v>352</v>
      </c>
      <c r="B135" s="13">
        <v>45444</v>
      </c>
      <c r="C135" s="11" t="s">
        <v>353</v>
      </c>
      <c r="D135" s="11" t="s">
        <v>354</v>
      </c>
      <c r="E135" s="11" t="s">
        <v>18</v>
      </c>
      <c r="F135" s="11">
        <v>3</v>
      </c>
      <c r="G135" s="11">
        <v>298.35000000000002</v>
      </c>
      <c r="H135" s="11">
        <v>0.05</v>
      </c>
      <c r="I135" s="11" t="s">
        <v>52</v>
      </c>
      <c r="J135" s="11">
        <v>850.29750000000001</v>
      </c>
      <c r="L135" s="14" t="str">
        <v>SALE131</v>
      </c>
      <c r="M135" s="14" t="str">
        <v>45444</v>
      </c>
      <c r="N135" s="14" t="str">
        <v>CUST1496</v>
      </c>
      <c r="O135" s="14" t="str">
        <v>PROD51</v>
      </c>
      <c r="P135" s="14" t="str">
        <v>STORE11</v>
      </c>
      <c r="Q135" s="14" t="str">
        <v>3</v>
      </c>
      <c r="R135" s="14" t="str">
        <v>298.35</v>
      </c>
      <c r="S135" s="14" t="str">
        <v>0.05</v>
      </c>
      <c r="T135" s="14" t="str">
        <v>COD</v>
      </c>
      <c r="U135" s="14" t="str">
        <v>850.2975</v>
      </c>
      <c r="W135" s="14" t="str">
        <v>Sale131</v>
      </c>
      <c r="X135" s="14" t="str">
        <v>45444</v>
      </c>
      <c r="Y135" s="14" t="str">
        <v>Cust1496</v>
      </c>
      <c r="Z135" s="14" t="str">
        <v>Prod51</v>
      </c>
      <c r="AA135" s="14" t="str">
        <v>Store11</v>
      </c>
      <c r="AB135" s="14" t="str">
        <v>3</v>
      </c>
      <c r="AC135" s="14" t="str">
        <v>298.35</v>
      </c>
      <c r="AD135" s="14" t="str">
        <v>0.05</v>
      </c>
      <c r="AE135" s="14" t="str">
        <v>Cod</v>
      </c>
      <c r="AF135" s="14" t="str">
        <v>850.2975</v>
      </c>
    </row>
    <row r="136" spans="1:32" x14ac:dyDescent="0.25">
      <c r="A136" s="11" t="s">
        <v>355</v>
      </c>
      <c r="B136" s="13">
        <v>45662</v>
      </c>
      <c r="C136" s="11" t="s">
        <v>356</v>
      </c>
      <c r="D136" s="11" t="s">
        <v>357</v>
      </c>
      <c r="E136" s="11" t="s">
        <v>19</v>
      </c>
      <c r="F136" s="11">
        <v>4</v>
      </c>
      <c r="G136" s="11">
        <v>950.04</v>
      </c>
      <c r="H136" s="11">
        <v>0.13</v>
      </c>
      <c r="I136" s="11" t="s">
        <v>45</v>
      </c>
      <c r="J136" s="11">
        <v>3306.1392000000001</v>
      </c>
      <c r="L136" s="14" t="str">
        <v>SALE132</v>
      </c>
      <c r="M136" s="14" t="str">
        <v>45662</v>
      </c>
      <c r="N136" s="14" t="str">
        <v>CUST1164</v>
      </c>
      <c r="O136" s="14" t="str">
        <v>PROD48</v>
      </c>
      <c r="P136" s="14" t="str">
        <v>STORE12</v>
      </c>
      <c r="Q136" s="14" t="str">
        <v>4</v>
      </c>
      <c r="R136" s="14" t="str">
        <v>950.04</v>
      </c>
      <c r="S136" s="14" t="str">
        <v>0.13</v>
      </c>
      <c r="T136" s="14" t="str">
        <v>PayPal</v>
      </c>
      <c r="U136" s="14" t="str">
        <v>3306.1392</v>
      </c>
      <c r="W136" s="14" t="str">
        <v>Sale132</v>
      </c>
      <c r="X136" s="14" t="str">
        <v>45662</v>
      </c>
      <c r="Y136" s="14" t="str">
        <v>Cust1164</v>
      </c>
      <c r="Z136" s="14" t="str">
        <v>Prod48</v>
      </c>
      <c r="AA136" s="14" t="str">
        <v>Store12</v>
      </c>
      <c r="AB136" s="14" t="str">
        <v>4</v>
      </c>
      <c r="AC136" s="14" t="str">
        <v>950.04</v>
      </c>
      <c r="AD136" s="14" t="str">
        <v>0.13</v>
      </c>
      <c r="AE136" s="14" t="str">
        <v>Paypal</v>
      </c>
      <c r="AF136" s="14" t="str">
        <v>3306.1392</v>
      </c>
    </row>
    <row r="137" spans="1:32" x14ac:dyDescent="0.25">
      <c r="A137" s="11" t="s">
        <v>358</v>
      </c>
      <c r="B137" s="13">
        <v>45910</v>
      </c>
      <c r="C137" s="11" t="s">
        <v>359</v>
      </c>
      <c r="D137" s="11" t="s">
        <v>360</v>
      </c>
      <c r="E137" s="11" t="s">
        <v>11</v>
      </c>
      <c r="F137" s="11">
        <v>2</v>
      </c>
      <c r="G137" s="11">
        <v>267.19</v>
      </c>
      <c r="H137" s="11">
        <v>7.0000000000000007E-2</v>
      </c>
      <c r="I137" s="11" t="s">
        <v>41</v>
      </c>
      <c r="J137" s="11">
        <v>496.97340000000003</v>
      </c>
      <c r="L137" s="14" t="str">
        <v>SALE133</v>
      </c>
      <c r="M137" s="14" t="str">
        <v>45910</v>
      </c>
      <c r="N137" s="14" t="str">
        <v>CUST1329</v>
      </c>
      <c r="O137" s="14" t="str">
        <v>PROD57</v>
      </c>
      <c r="P137" s="14" t="str">
        <v>STORE4</v>
      </c>
      <c r="Q137" s="14" t="str">
        <v>2</v>
      </c>
      <c r="R137" s="14" t="str">
        <v>267.19</v>
      </c>
      <c r="S137" s="14" t="str">
        <v>0.07</v>
      </c>
      <c r="T137" s="14" t="str">
        <v>Credit Card</v>
      </c>
      <c r="U137" s="14" t="str">
        <v>496.9734</v>
      </c>
      <c r="W137" s="14" t="str">
        <v>Sale133</v>
      </c>
      <c r="X137" s="14" t="str">
        <v>45910</v>
      </c>
      <c r="Y137" s="14" t="str">
        <v>Cust1329</v>
      </c>
      <c r="Z137" s="14" t="str">
        <v>Prod57</v>
      </c>
      <c r="AA137" s="14" t="str">
        <v>Store4</v>
      </c>
      <c r="AB137" s="14" t="str">
        <v>2</v>
      </c>
      <c r="AC137" s="14" t="str">
        <v>267.19</v>
      </c>
      <c r="AD137" s="14" t="str">
        <v>0.07</v>
      </c>
      <c r="AE137" s="14" t="str">
        <v>Credit Card</v>
      </c>
      <c r="AF137" s="14" t="str">
        <v>496.9734</v>
      </c>
    </row>
    <row r="138" spans="1:32" x14ac:dyDescent="0.25">
      <c r="A138" s="11" t="s">
        <v>361</v>
      </c>
      <c r="B138" s="13">
        <v>45827</v>
      </c>
      <c r="C138" s="11" t="s">
        <v>362</v>
      </c>
      <c r="D138" s="11" t="s">
        <v>363</v>
      </c>
      <c r="E138" s="11" t="s">
        <v>22</v>
      </c>
      <c r="F138" s="11">
        <v>4</v>
      </c>
      <c r="G138" s="11">
        <v>72.63</v>
      </c>
      <c r="H138" s="11">
        <v>0.06</v>
      </c>
      <c r="I138" s="11" t="s">
        <v>45</v>
      </c>
      <c r="J138" s="11">
        <v>273.08879999999999</v>
      </c>
      <c r="L138" s="14" t="str">
        <v>SALE134</v>
      </c>
      <c r="M138" s="14" t="str">
        <v>45827</v>
      </c>
      <c r="N138" s="14" t="str">
        <v>CUST1201</v>
      </c>
      <c r="O138" s="14" t="str">
        <v>PROD87</v>
      </c>
      <c r="P138" s="14" t="str">
        <v>STORE15</v>
      </c>
      <c r="Q138" s="14" t="str">
        <v>4</v>
      </c>
      <c r="R138" s="14" t="str">
        <v>72.63</v>
      </c>
      <c r="S138" s="14" t="str">
        <v>0.06</v>
      </c>
      <c r="T138" s="14" t="str">
        <v>PayPal</v>
      </c>
      <c r="U138" s="14" t="str">
        <v>273.0888</v>
      </c>
      <c r="W138" s="14" t="str">
        <v>Sale134</v>
      </c>
      <c r="X138" s="14" t="str">
        <v>45827</v>
      </c>
      <c r="Y138" s="14" t="str">
        <v>Cust1201</v>
      </c>
      <c r="Z138" s="14" t="str">
        <v>Prod87</v>
      </c>
      <c r="AA138" s="14" t="str">
        <v>Store15</v>
      </c>
      <c r="AB138" s="14" t="str">
        <v>4</v>
      </c>
      <c r="AC138" s="14" t="str">
        <v>72.63</v>
      </c>
      <c r="AD138" s="14" t="str">
        <v>0.06</v>
      </c>
      <c r="AE138" s="14" t="str">
        <v>Paypal</v>
      </c>
      <c r="AF138" s="14" t="str">
        <v>273.0888</v>
      </c>
    </row>
    <row r="139" spans="1:32" x14ac:dyDescent="0.25">
      <c r="A139" s="11" t="s">
        <v>364</v>
      </c>
      <c r="B139" s="13">
        <v>45544</v>
      </c>
      <c r="C139" s="11" t="s">
        <v>365</v>
      </c>
      <c r="D139" s="11" t="s">
        <v>131</v>
      </c>
      <c r="E139" s="11" t="s">
        <v>12</v>
      </c>
      <c r="F139" s="11">
        <v>3</v>
      </c>
      <c r="G139" s="11">
        <v>576.52</v>
      </c>
      <c r="H139" s="11">
        <v>0.22</v>
      </c>
      <c r="I139" s="11" t="s">
        <v>52</v>
      </c>
      <c r="J139" s="11">
        <v>1349.0568000000001</v>
      </c>
      <c r="L139" s="14" t="str">
        <v>SALE135</v>
      </c>
      <c r="M139" s="14" t="str">
        <v>45544</v>
      </c>
      <c r="N139" s="14" t="str">
        <v>CUST1427</v>
      </c>
      <c r="O139" s="14" t="str">
        <v>PROD53</v>
      </c>
      <c r="P139" s="14" t="str">
        <v>STORE5</v>
      </c>
      <c r="Q139" s="14" t="str">
        <v>3</v>
      </c>
      <c r="R139" s="14" t="str">
        <v>576.52</v>
      </c>
      <c r="S139" s="14" t="str">
        <v>0.22</v>
      </c>
      <c r="T139" s="14" t="str">
        <v>COD</v>
      </c>
      <c r="U139" s="14" t="str">
        <v>1349.0568</v>
      </c>
      <c r="W139" s="14" t="str">
        <v>Sale135</v>
      </c>
      <c r="X139" s="14" t="str">
        <v>45544</v>
      </c>
      <c r="Y139" s="14" t="str">
        <v>Cust1427</v>
      </c>
      <c r="Z139" s="14" t="str">
        <v>Prod53</v>
      </c>
      <c r="AA139" s="14" t="str">
        <v>Store5</v>
      </c>
      <c r="AB139" s="14" t="str">
        <v>3</v>
      </c>
      <c r="AC139" s="14" t="str">
        <v>576.52</v>
      </c>
      <c r="AD139" s="14" t="str">
        <v>0.22</v>
      </c>
      <c r="AE139" s="14" t="str">
        <v>Cod</v>
      </c>
      <c r="AF139" s="14" t="str">
        <v>1349.0568</v>
      </c>
    </row>
    <row r="140" spans="1:32" x14ac:dyDescent="0.25">
      <c r="A140" s="11" t="s">
        <v>366</v>
      </c>
      <c r="B140" s="13">
        <v>45751</v>
      </c>
      <c r="C140" s="11" t="s">
        <v>367</v>
      </c>
      <c r="D140" s="11" t="s">
        <v>248</v>
      </c>
      <c r="E140" s="11" t="s">
        <v>16</v>
      </c>
      <c r="F140" s="11">
        <v>3</v>
      </c>
      <c r="G140" s="11">
        <v>849.36</v>
      </c>
      <c r="H140" s="11">
        <v>0.03</v>
      </c>
      <c r="I140" s="11" t="s">
        <v>41</v>
      </c>
      <c r="J140" s="11">
        <v>2471.6376</v>
      </c>
      <c r="L140" s="14" t="str">
        <v>SALE136</v>
      </c>
      <c r="M140" s="14" t="str">
        <v>45751</v>
      </c>
      <c r="N140" s="14" t="str">
        <v>CUST1349</v>
      </c>
      <c r="O140" s="14" t="str">
        <v>PROD71</v>
      </c>
      <c r="P140" s="14" t="str">
        <v>STORE9</v>
      </c>
      <c r="Q140" s="14" t="str">
        <v>3</v>
      </c>
      <c r="R140" s="14" t="str">
        <v>849.36</v>
      </c>
      <c r="S140" s="14" t="str">
        <v>0.03</v>
      </c>
      <c r="T140" s="14" t="str">
        <v>Credit Card</v>
      </c>
      <c r="U140" s="14" t="str">
        <v>2471.6376</v>
      </c>
      <c r="W140" s="14" t="str">
        <v>Sale136</v>
      </c>
      <c r="X140" s="14" t="str">
        <v>45751</v>
      </c>
      <c r="Y140" s="14" t="str">
        <v>Cust1349</v>
      </c>
      <c r="Z140" s="14" t="str">
        <v>Prod71</v>
      </c>
      <c r="AA140" s="14" t="str">
        <v>Store9</v>
      </c>
      <c r="AB140" s="14" t="str">
        <v>3</v>
      </c>
      <c r="AC140" s="14" t="str">
        <v>849.36</v>
      </c>
      <c r="AD140" s="14" t="str">
        <v>0.03</v>
      </c>
      <c r="AE140" s="14" t="str">
        <v>Credit Card</v>
      </c>
      <c r="AF140" s="14" t="str">
        <v>2471.6376</v>
      </c>
    </row>
    <row r="141" spans="1:32" x14ac:dyDescent="0.25">
      <c r="A141" s="11" t="s">
        <v>368</v>
      </c>
      <c r="B141" s="13">
        <v>45392</v>
      </c>
      <c r="C141" s="11" t="s">
        <v>369</v>
      </c>
      <c r="D141" s="11" t="s">
        <v>281</v>
      </c>
      <c r="E141" s="11" t="s">
        <v>13</v>
      </c>
      <c r="F141" s="11">
        <v>1</v>
      </c>
      <c r="G141" s="11">
        <v>245.85</v>
      </c>
      <c r="H141" s="11">
        <v>0.18</v>
      </c>
      <c r="I141" s="11" t="s">
        <v>52</v>
      </c>
      <c r="J141" s="11">
        <v>201.59700000000001</v>
      </c>
      <c r="L141" s="14" t="str">
        <v>SALE137</v>
      </c>
      <c r="M141" s="14" t="str">
        <v>45392</v>
      </c>
      <c r="N141" s="14" t="str">
        <v>CUST1473</v>
      </c>
      <c r="O141" s="14" t="str">
        <v>PROD50</v>
      </c>
      <c r="P141" s="14" t="str">
        <v>STORE6</v>
      </c>
      <c r="Q141" s="14" t="str">
        <v>1</v>
      </c>
      <c r="R141" s="14" t="str">
        <v>245.85</v>
      </c>
      <c r="S141" s="14" t="str">
        <v>0.18</v>
      </c>
      <c r="T141" s="14" t="str">
        <v>COD</v>
      </c>
      <c r="U141" s="14" t="str">
        <v>201.597</v>
      </c>
      <c r="W141" s="14" t="str">
        <v>Sale137</v>
      </c>
      <c r="X141" s="14" t="str">
        <v>45392</v>
      </c>
      <c r="Y141" s="14" t="str">
        <v>Cust1473</v>
      </c>
      <c r="Z141" s="14" t="str">
        <v>Prod50</v>
      </c>
      <c r="AA141" s="14" t="str">
        <v>Store6</v>
      </c>
      <c r="AB141" s="14" t="str">
        <v>1</v>
      </c>
      <c r="AC141" s="14" t="str">
        <v>245.85</v>
      </c>
      <c r="AD141" s="14" t="str">
        <v>0.18</v>
      </c>
      <c r="AE141" s="14" t="str">
        <v>Cod</v>
      </c>
      <c r="AF141" s="14" t="str">
        <v>201.597</v>
      </c>
    </row>
    <row r="142" spans="1:32" x14ac:dyDescent="0.25">
      <c r="A142" s="11" t="s">
        <v>370</v>
      </c>
      <c r="B142" s="13">
        <v>45589</v>
      </c>
      <c r="C142" s="11" t="s">
        <v>371</v>
      </c>
      <c r="D142" s="11" t="s">
        <v>40</v>
      </c>
      <c r="E142" s="11" t="s">
        <v>17</v>
      </c>
      <c r="F142" s="11">
        <v>3</v>
      </c>
      <c r="G142" s="11">
        <v>237.68</v>
      </c>
      <c r="H142" s="11">
        <v>0.1</v>
      </c>
      <c r="I142" s="11" t="s">
        <v>52</v>
      </c>
      <c r="J142" s="11">
        <v>641.73599999999999</v>
      </c>
      <c r="L142" s="14" t="str">
        <v>SALE138</v>
      </c>
      <c r="M142" s="14" t="str">
        <v>45589</v>
      </c>
      <c r="N142" s="14" t="str">
        <v>CUST1178</v>
      </c>
      <c r="O142" s="14" t="str">
        <v>PROD97</v>
      </c>
      <c r="P142" s="14" t="str">
        <v>STORE10</v>
      </c>
      <c r="Q142" s="14" t="str">
        <v>3</v>
      </c>
      <c r="R142" s="14" t="str">
        <v>237.68</v>
      </c>
      <c r="S142" s="14" t="str">
        <v>0.1</v>
      </c>
      <c r="T142" s="14" t="str">
        <v>COD</v>
      </c>
      <c r="U142" s="14" t="str">
        <v>641.736</v>
      </c>
      <c r="W142" s="14" t="str">
        <v>Sale138</v>
      </c>
      <c r="X142" s="14" t="str">
        <v>45589</v>
      </c>
      <c r="Y142" s="14" t="str">
        <v>Cust1178</v>
      </c>
      <c r="Z142" s="14" t="str">
        <v>Prod97</v>
      </c>
      <c r="AA142" s="14" t="str">
        <v>Store10</v>
      </c>
      <c r="AB142" s="14" t="str">
        <v>3</v>
      </c>
      <c r="AC142" s="14" t="str">
        <v>237.68</v>
      </c>
      <c r="AD142" s="14" t="str">
        <v>0.1</v>
      </c>
      <c r="AE142" s="14" t="str">
        <v>Cod</v>
      </c>
      <c r="AF142" s="14" t="str">
        <v>641.736</v>
      </c>
    </row>
    <row r="143" spans="1:32" x14ac:dyDescent="0.25">
      <c r="A143" s="11" t="s">
        <v>372</v>
      </c>
      <c r="B143" s="13">
        <v>45756</v>
      </c>
      <c r="C143" s="11" t="s">
        <v>373</v>
      </c>
      <c r="D143" s="11" t="s">
        <v>248</v>
      </c>
      <c r="E143" s="11" t="s">
        <v>21</v>
      </c>
      <c r="F143" s="11">
        <v>4</v>
      </c>
      <c r="G143" s="11">
        <v>715.85</v>
      </c>
      <c r="H143" s="11">
        <v>0.25</v>
      </c>
      <c r="I143" s="11" t="s">
        <v>45</v>
      </c>
      <c r="J143" s="11">
        <v>2147.5500000000002</v>
      </c>
      <c r="L143" s="14" t="str">
        <v>SALE139</v>
      </c>
      <c r="M143" s="14" t="str">
        <v>45756</v>
      </c>
      <c r="N143" s="14" t="str">
        <v>CUST1337</v>
      </c>
      <c r="O143" s="14" t="str">
        <v>PROD71</v>
      </c>
      <c r="P143" s="14" t="str">
        <v>STORE14</v>
      </c>
      <c r="Q143" s="14" t="str">
        <v>4</v>
      </c>
      <c r="R143" s="14" t="str">
        <v>715.85</v>
      </c>
      <c r="S143" s="14" t="str">
        <v>0.25</v>
      </c>
      <c r="T143" s="14" t="str">
        <v>PayPal</v>
      </c>
      <c r="U143" s="14" t="str">
        <v>2147.55</v>
      </c>
      <c r="W143" s="14" t="str">
        <v>Sale139</v>
      </c>
      <c r="X143" s="14" t="str">
        <v>45756</v>
      </c>
      <c r="Y143" s="14" t="str">
        <v>Cust1337</v>
      </c>
      <c r="Z143" s="14" t="str">
        <v>Prod71</v>
      </c>
      <c r="AA143" s="14" t="str">
        <v>Store14</v>
      </c>
      <c r="AB143" s="14" t="str">
        <v>4</v>
      </c>
      <c r="AC143" s="14" t="str">
        <v>715.85</v>
      </c>
      <c r="AD143" s="14" t="str">
        <v>0.25</v>
      </c>
      <c r="AE143" s="14" t="str">
        <v>Paypal</v>
      </c>
      <c r="AF143" s="14" t="str">
        <v>2147.55</v>
      </c>
    </row>
    <row r="144" spans="1:32" x14ac:dyDescent="0.25">
      <c r="A144" s="11" t="s">
        <v>374</v>
      </c>
      <c r="B144" s="13">
        <v>45255</v>
      </c>
      <c r="C144" s="11" t="s">
        <v>375</v>
      </c>
      <c r="D144" s="11" t="s">
        <v>315</v>
      </c>
      <c r="E144" s="11" t="s">
        <v>12</v>
      </c>
      <c r="F144" s="11">
        <v>2</v>
      </c>
      <c r="G144" s="11">
        <v>478.85</v>
      </c>
      <c r="H144" s="11">
        <v>0.01</v>
      </c>
      <c r="I144" s="11" t="s">
        <v>52</v>
      </c>
      <c r="J144" s="11">
        <v>948.12300000000005</v>
      </c>
      <c r="L144" s="14" t="str">
        <v>SALE140</v>
      </c>
      <c r="M144" s="14" t="str">
        <v>45255</v>
      </c>
      <c r="N144" s="14" t="str">
        <v>CUST1171</v>
      </c>
      <c r="O144" s="14" t="str">
        <v>PROD90</v>
      </c>
      <c r="P144" s="14" t="str">
        <v>STORE5</v>
      </c>
      <c r="Q144" s="14" t="str">
        <v>2</v>
      </c>
      <c r="R144" s="14" t="str">
        <v>478.85</v>
      </c>
      <c r="S144" s="14" t="str">
        <v>0.01</v>
      </c>
      <c r="T144" s="14" t="str">
        <v>COD</v>
      </c>
      <c r="U144" s="14" t="str">
        <v>948.123</v>
      </c>
      <c r="W144" s="14" t="str">
        <v>Sale140</v>
      </c>
      <c r="X144" s="14" t="str">
        <v>45255</v>
      </c>
      <c r="Y144" s="14" t="str">
        <v>Cust1171</v>
      </c>
      <c r="Z144" s="14" t="str">
        <v>Prod90</v>
      </c>
      <c r="AA144" s="14" t="str">
        <v>Store5</v>
      </c>
      <c r="AB144" s="14" t="str">
        <v>2</v>
      </c>
      <c r="AC144" s="14" t="str">
        <v>478.85</v>
      </c>
      <c r="AD144" s="14" t="str">
        <v>0.01</v>
      </c>
      <c r="AE144" s="14" t="str">
        <v>Cod</v>
      </c>
      <c r="AF144" s="14" t="str">
        <v>948.123</v>
      </c>
    </row>
    <row r="145" spans="1:32" x14ac:dyDescent="0.25">
      <c r="A145" s="11" t="s">
        <v>376</v>
      </c>
      <c r="B145" s="13">
        <v>45718</v>
      </c>
      <c r="C145" s="11" t="s">
        <v>377</v>
      </c>
      <c r="D145" s="11" t="s">
        <v>196</v>
      </c>
      <c r="E145" s="11" t="s">
        <v>7</v>
      </c>
      <c r="F145" s="11">
        <v>1</v>
      </c>
      <c r="G145" s="11">
        <v>503.95</v>
      </c>
      <c r="H145" s="11">
        <v>0.26</v>
      </c>
      <c r="I145" s="11" t="s">
        <v>52</v>
      </c>
      <c r="J145" s="11">
        <v>372.923</v>
      </c>
      <c r="L145" s="14" t="str">
        <v>SALE141</v>
      </c>
      <c r="M145" s="14" t="str">
        <v>45718</v>
      </c>
      <c r="N145" s="14" t="str">
        <v>CUST1113</v>
      </c>
      <c r="O145" s="14" t="str">
        <v>PROD47</v>
      </c>
      <c r="P145" s="14" t="str">
        <v>STORE0</v>
      </c>
      <c r="Q145" s="14" t="str">
        <v>1</v>
      </c>
      <c r="R145" s="14" t="str">
        <v>503.95</v>
      </c>
      <c r="S145" s="14" t="str">
        <v>0.26</v>
      </c>
      <c r="T145" s="14" t="str">
        <v>COD</v>
      </c>
      <c r="U145" s="14" t="str">
        <v>372.923</v>
      </c>
      <c r="W145" s="14" t="str">
        <v>Sale141</v>
      </c>
      <c r="X145" s="14" t="str">
        <v>45718</v>
      </c>
      <c r="Y145" s="14" t="str">
        <v>Cust1113</v>
      </c>
      <c r="Z145" s="14" t="str">
        <v>Prod47</v>
      </c>
      <c r="AA145" s="14" t="str">
        <v>Store0</v>
      </c>
      <c r="AB145" s="14" t="str">
        <v>1</v>
      </c>
      <c r="AC145" s="14" t="str">
        <v>503.95</v>
      </c>
      <c r="AD145" s="14" t="str">
        <v>0.26</v>
      </c>
      <c r="AE145" s="14" t="str">
        <v>Cod</v>
      </c>
      <c r="AF145" s="14" t="str">
        <v>372.923</v>
      </c>
    </row>
    <row r="146" spans="1:32" x14ac:dyDescent="0.25">
      <c r="A146" s="11" t="s">
        <v>378</v>
      </c>
      <c r="B146" s="13">
        <v>45573</v>
      </c>
      <c r="C146" s="11" t="s">
        <v>379</v>
      </c>
      <c r="D146" s="11" t="s">
        <v>380</v>
      </c>
      <c r="E146" s="11" t="s">
        <v>19</v>
      </c>
      <c r="F146" s="11">
        <v>2</v>
      </c>
      <c r="G146" s="11">
        <v>975.48</v>
      </c>
      <c r="H146" s="11">
        <v>0.26</v>
      </c>
      <c r="I146" s="11" t="s">
        <v>52</v>
      </c>
      <c r="J146" s="11">
        <v>1443.7103999999999</v>
      </c>
      <c r="L146" s="14" t="str">
        <v>SALE142</v>
      </c>
      <c r="M146" s="14" t="str">
        <v>45573</v>
      </c>
      <c r="N146" s="14" t="str">
        <v>CUST1399</v>
      </c>
      <c r="O146" s="14" t="str">
        <v>PROD66</v>
      </c>
      <c r="P146" s="14" t="str">
        <v>STORE12</v>
      </c>
      <c r="Q146" s="14" t="str">
        <v>2</v>
      </c>
      <c r="R146" s="14" t="str">
        <v>975.48</v>
      </c>
      <c r="S146" s="14" t="str">
        <v>0.26</v>
      </c>
      <c r="T146" s="14" t="str">
        <v>COD</v>
      </c>
      <c r="U146" s="14" t="str">
        <v>1443.7104</v>
      </c>
      <c r="W146" s="14" t="str">
        <v>Sale142</v>
      </c>
      <c r="X146" s="14" t="str">
        <v>45573</v>
      </c>
      <c r="Y146" s="14" t="str">
        <v>Cust1399</v>
      </c>
      <c r="Z146" s="14" t="str">
        <v>Prod66</v>
      </c>
      <c r="AA146" s="14" t="str">
        <v>Store12</v>
      </c>
      <c r="AB146" s="14" t="str">
        <v>2</v>
      </c>
      <c r="AC146" s="14" t="str">
        <v>975.48</v>
      </c>
      <c r="AD146" s="14" t="str">
        <v>0.26</v>
      </c>
      <c r="AE146" s="14" t="str">
        <v>Cod</v>
      </c>
      <c r="AF146" s="14" t="str">
        <v>1443.7104</v>
      </c>
    </row>
    <row r="147" spans="1:32" x14ac:dyDescent="0.25">
      <c r="A147" s="11" t="s">
        <v>381</v>
      </c>
      <c r="B147" s="13">
        <v>45884</v>
      </c>
      <c r="C147" s="11" t="s">
        <v>382</v>
      </c>
      <c r="D147" s="11" t="s">
        <v>82</v>
      </c>
      <c r="E147" s="11" t="s">
        <v>23</v>
      </c>
      <c r="F147" s="11">
        <v>4</v>
      </c>
      <c r="G147" s="11">
        <v>450.12</v>
      </c>
      <c r="H147" s="11">
        <v>0.28999999999999998</v>
      </c>
      <c r="I147" s="11" t="s">
        <v>52</v>
      </c>
      <c r="J147" s="11">
        <v>1278.3407999999999</v>
      </c>
      <c r="L147" s="14" t="str">
        <v>SALE143</v>
      </c>
      <c r="M147" s="14" t="str">
        <v>45884</v>
      </c>
      <c r="N147" s="14" t="str">
        <v>CUST1401</v>
      </c>
      <c r="O147" s="14" t="str">
        <v>PROD34</v>
      </c>
      <c r="P147" s="14" t="str">
        <v>STORE16</v>
      </c>
      <c r="Q147" s="14" t="str">
        <v>4</v>
      </c>
      <c r="R147" s="14" t="str">
        <v>450.12</v>
      </c>
      <c r="S147" s="14" t="str">
        <v>0.29</v>
      </c>
      <c r="T147" s="14" t="str">
        <v>COD</v>
      </c>
      <c r="U147" s="14" t="str">
        <v>1278.3408</v>
      </c>
      <c r="W147" s="14" t="str">
        <v>Sale143</v>
      </c>
      <c r="X147" s="14" t="str">
        <v>45884</v>
      </c>
      <c r="Y147" s="14" t="str">
        <v>Cust1401</v>
      </c>
      <c r="Z147" s="14" t="str">
        <v>Prod34</v>
      </c>
      <c r="AA147" s="14" t="str">
        <v>Store16</v>
      </c>
      <c r="AB147" s="14" t="str">
        <v>4</v>
      </c>
      <c r="AC147" s="14" t="str">
        <v>450.12</v>
      </c>
      <c r="AD147" s="14" t="str">
        <v>0.29</v>
      </c>
      <c r="AE147" s="14" t="str">
        <v>Cod</v>
      </c>
      <c r="AF147" s="14" t="str">
        <v>1278.3408</v>
      </c>
    </row>
    <row r="148" spans="1:32" x14ac:dyDescent="0.25">
      <c r="A148" s="11" t="s">
        <v>383</v>
      </c>
      <c r="B148" s="13">
        <v>45448</v>
      </c>
      <c r="C148" s="11" t="s">
        <v>86</v>
      </c>
      <c r="D148" s="11" t="s">
        <v>87</v>
      </c>
      <c r="E148" s="11" t="s">
        <v>15</v>
      </c>
      <c r="F148" s="11">
        <v>3</v>
      </c>
      <c r="G148" s="11">
        <v>237.24</v>
      </c>
      <c r="H148" s="11">
        <v>0.24</v>
      </c>
      <c r="I148" s="11" t="s">
        <v>45</v>
      </c>
      <c r="J148" s="11">
        <v>540.90719999999999</v>
      </c>
      <c r="L148" s="14" t="str">
        <v>SALE144</v>
      </c>
      <c r="M148" s="14" t="str">
        <v>45448</v>
      </c>
      <c r="N148" s="14" t="str">
        <v>CUST1435</v>
      </c>
      <c r="O148" s="14" t="str">
        <v>PROD36</v>
      </c>
      <c r="P148" s="14" t="str">
        <v>STORE8</v>
      </c>
      <c r="Q148" s="14" t="str">
        <v>3</v>
      </c>
      <c r="R148" s="14" t="str">
        <v>237.24</v>
      </c>
      <c r="S148" s="14" t="str">
        <v>0.24</v>
      </c>
      <c r="T148" s="14" t="str">
        <v>PayPal</v>
      </c>
      <c r="U148" s="14" t="str">
        <v>540.9072</v>
      </c>
      <c r="W148" s="14" t="str">
        <v>Sale144</v>
      </c>
      <c r="X148" s="14" t="str">
        <v>45448</v>
      </c>
      <c r="Y148" s="14" t="str">
        <v>Cust1435</v>
      </c>
      <c r="Z148" s="14" t="str">
        <v>Prod36</v>
      </c>
      <c r="AA148" s="14" t="str">
        <v>Store8</v>
      </c>
      <c r="AB148" s="14" t="str">
        <v>3</v>
      </c>
      <c r="AC148" s="14" t="str">
        <v>237.24</v>
      </c>
      <c r="AD148" s="14" t="str">
        <v>0.24</v>
      </c>
      <c r="AE148" s="14" t="str">
        <v>Paypal</v>
      </c>
      <c r="AF148" s="14" t="str">
        <v>540.9072</v>
      </c>
    </row>
    <row r="149" spans="1:32" x14ac:dyDescent="0.25">
      <c r="A149" s="11" t="s">
        <v>384</v>
      </c>
      <c r="B149" s="13">
        <v>45522</v>
      </c>
      <c r="C149" s="11" t="s">
        <v>385</v>
      </c>
      <c r="D149" s="11" t="s">
        <v>289</v>
      </c>
      <c r="E149" s="11" t="s">
        <v>22</v>
      </c>
      <c r="F149" s="11">
        <v>2</v>
      </c>
      <c r="G149" s="11">
        <v>536.84</v>
      </c>
      <c r="H149" s="11">
        <v>0.09</v>
      </c>
      <c r="I149" s="11" t="s">
        <v>52</v>
      </c>
      <c r="J149" s="11">
        <v>977.04880000000014</v>
      </c>
      <c r="L149" s="14" t="str">
        <v>SALE145</v>
      </c>
      <c r="M149" s="14" t="str">
        <v>45522</v>
      </c>
      <c r="N149" s="14" t="str">
        <v>CUST1459</v>
      </c>
      <c r="O149" s="14" t="str">
        <v>PROD54</v>
      </c>
      <c r="P149" s="14" t="str">
        <v>STORE15</v>
      </c>
      <c r="Q149" s="14" t="str">
        <v>2</v>
      </c>
      <c r="R149" s="14" t="str">
        <v>536.84</v>
      </c>
      <c r="S149" s="14" t="str">
        <v>0.09</v>
      </c>
      <c r="T149" s="14" t="str">
        <v>COD</v>
      </c>
      <c r="U149" s="14" t="str">
        <v>977.0488</v>
      </c>
      <c r="W149" s="14" t="str">
        <v>Sale145</v>
      </c>
      <c r="X149" s="14" t="str">
        <v>45522</v>
      </c>
      <c r="Y149" s="14" t="str">
        <v>Cust1459</v>
      </c>
      <c r="Z149" s="14" t="str">
        <v>Prod54</v>
      </c>
      <c r="AA149" s="14" t="str">
        <v>Store15</v>
      </c>
      <c r="AB149" s="14" t="str">
        <v>2</v>
      </c>
      <c r="AC149" s="14" t="str">
        <v>536.84</v>
      </c>
      <c r="AD149" s="14" t="str">
        <v>0.09</v>
      </c>
      <c r="AE149" s="14" t="str">
        <v>Cod</v>
      </c>
      <c r="AF149" s="14" t="str">
        <v>977.0488</v>
      </c>
    </row>
    <row r="150" spans="1:32" x14ac:dyDescent="0.25">
      <c r="A150" s="11" t="s">
        <v>386</v>
      </c>
      <c r="B150" s="13">
        <v>45626</v>
      </c>
      <c r="C150" s="11" t="s">
        <v>81</v>
      </c>
      <c r="D150" s="11" t="s">
        <v>87</v>
      </c>
      <c r="E150" s="11" t="s">
        <v>26</v>
      </c>
      <c r="F150" s="11">
        <v>3</v>
      </c>
      <c r="G150" s="11">
        <v>584.41</v>
      </c>
      <c r="H150" s="11">
        <v>0</v>
      </c>
      <c r="I150" s="11" t="s">
        <v>52</v>
      </c>
      <c r="J150" s="11">
        <v>1753.23</v>
      </c>
      <c r="L150" s="14" t="str">
        <v>SALE146</v>
      </c>
      <c r="M150" s="14" t="str">
        <v>45626</v>
      </c>
      <c r="N150" s="14" t="str">
        <v>CUST1443</v>
      </c>
      <c r="O150" s="14" t="str">
        <v>PROD36</v>
      </c>
      <c r="P150" s="14" t="str">
        <v>STORE19</v>
      </c>
      <c r="Q150" s="14" t="str">
        <v>3</v>
      </c>
      <c r="R150" s="14" t="str">
        <v>584.41</v>
      </c>
      <c r="S150" s="14" t="str">
        <v>0</v>
      </c>
      <c r="T150" s="14" t="str">
        <v>COD</v>
      </c>
      <c r="U150" s="14" t="str">
        <v>1753.23</v>
      </c>
      <c r="W150" s="14" t="str">
        <v>Sale146</v>
      </c>
      <c r="X150" s="14" t="str">
        <v>45626</v>
      </c>
      <c r="Y150" s="14" t="str">
        <v>Cust1443</v>
      </c>
      <c r="Z150" s="14" t="str">
        <v>Prod36</v>
      </c>
      <c r="AA150" s="14" t="str">
        <v>Store19</v>
      </c>
      <c r="AB150" s="14" t="str">
        <v>3</v>
      </c>
      <c r="AC150" s="14" t="str">
        <v>584.41</v>
      </c>
      <c r="AD150" s="14" t="str">
        <v>0</v>
      </c>
      <c r="AE150" s="14" t="str">
        <v>Cod</v>
      </c>
      <c r="AF150" s="14" t="str">
        <v>1753.23</v>
      </c>
    </row>
    <row r="151" spans="1:32" x14ac:dyDescent="0.25">
      <c r="A151" s="11" t="s">
        <v>387</v>
      </c>
      <c r="B151" s="13">
        <v>45617</v>
      </c>
      <c r="C151" s="11" t="s">
        <v>388</v>
      </c>
      <c r="D151" s="11" t="s">
        <v>389</v>
      </c>
      <c r="E151" s="11" t="s">
        <v>26</v>
      </c>
      <c r="F151" s="11">
        <v>1</v>
      </c>
      <c r="G151" s="11">
        <v>653.87</v>
      </c>
      <c r="H151" s="11">
        <v>0.14000000000000001</v>
      </c>
      <c r="I151" s="11" t="s">
        <v>45</v>
      </c>
      <c r="J151" s="11">
        <v>562.32820000000004</v>
      </c>
      <c r="L151" s="14" t="str">
        <v>SALE147</v>
      </c>
      <c r="M151" s="14" t="str">
        <v>45617</v>
      </c>
      <c r="N151" s="14" t="str">
        <v>CUST1294</v>
      </c>
      <c r="O151" s="14" t="str">
        <v>PROD82</v>
      </c>
      <c r="P151" s="14" t="str">
        <v>STORE19</v>
      </c>
      <c r="Q151" s="14" t="str">
        <v>1</v>
      </c>
      <c r="R151" s="14" t="str">
        <v>653.87</v>
      </c>
      <c r="S151" s="14" t="str">
        <v>0.14</v>
      </c>
      <c r="T151" s="14" t="str">
        <v>PayPal</v>
      </c>
      <c r="U151" s="14" t="str">
        <v>562.3282</v>
      </c>
      <c r="W151" s="14" t="str">
        <v>Sale147</v>
      </c>
      <c r="X151" s="14" t="str">
        <v>45617</v>
      </c>
      <c r="Y151" s="14" t="str">
        <v>Cust1294</v>
      </c>
      <c r="Z151" s="14" t="str">
        <v>Prod82</v>
      </c>
      <c r="AA151" s="14" t="str">
        <v>Store19</v>
      </c>
      <c r="AB151" s="14" t="str">
        <v>1</v>
      </c>
      <c r="AC151" s="14" t="str">
        <v>653.87</v>
      </c>
      <c r="AD151" s="14" t="str">
        <v>0.14</v>
      </c>
      <c r="AE151" s="14" t="str">
        <v>Paypal</v>
      </c>
      <c r="AF151" s="14" t="str">
        <v>562.3282</v>
      </c>
    </row>
    <row r="152" spans="1:32" x14ac:dyDescent="0.25">
      <c r="A152" s="11" t="s">
        <v>390</v>
      </c>
      <c r="B152" s="13">
        <v>45878</v>
      </c>
      <c r="C152" s="11" t="s">
        <v>54</v>
      </c>
      <c r="D152" s="11" t="s">
        <v>363</v>
      </c>
      <c r="E152" s="11" t="s">
        <v>7</v>
      </c>
      <c r="F152" s="11">
        <v>1</v>
      </c>
      <c r="G152" s="11">
        <v>652.03</v>
      </c>
      <c r="H152" s="11">
        <v>0.27</v>
      </c>
      <c r="I152" s="11" t="s">
        <v>41</v>
      </c>
      <c r="J152" s="11">
        <v>475.9819</v>
      </c>
      <c r="L152" s="14" t="str">
        <v>SALE148</v>
      </c>
      <c r="M152" s="14" t="str">
        <v>45878</v>
      </c>
      <c r="N152" s="14" t="str">
        <v>CUST1493</v>
      </c>
      <c r="O152" s="14" t="str">
        <v>PROD87</v>
      </c>
      <c r="P152" s="14" t="str">
        <v>STORE0</v>
      </c>
      <c r="Q152" s="14" t="str">
        <v>1</v>
      </c>
      <c r="R152" s="14" t="str">
        <v>652.03</v>
      </c>
      <c r="S152" s="14" t="str">
        <v>0.27</v>
      </c>
      <c r="T152" s="14" t="str">
        <v>Credit Card</v>
      </c>
      <c r="U152" s="14" t="str">
        <v>475.9819</v>
      </c>
      <c r="W152" s="14" t="str">
        <v>Sale148</v>
      </c>
      <c r="X152" s="14" t="str">
        <v>45878</v>
      </c>
      <c r="Y152" s="14" t="str">
        <v>Cust1493</v>
      </c>
      <c r="Z152" s="14" t="str">
        <v>Prod87</v>
      </c>
      <c r="AA152" s="14" t="str">
        <v>Store0</v>
      </c>
      <c r="AB152" s="14" t="str">
        <v>1</v>
      </c>
      <c r="AC152" s="14" t="str">
        <v>652.03</v>
      </c>
      <c r="AD152" s="14" t="str">
        <v>0.27</v>
      </c>
      <c r="AE152" s="14" t="str">
        <v>Credit Card</v>
      </c>
      <c r="AF152" s="14" t="str">
        <v>475.9819</v>
      </c>
    </row>
    <row r="153" spans="1:32" x14ac:dyDescent="0.25">
      <c r="A153" s="11" t="s">
        <v>391</v>
      </c>
      <c r="B153" s="13">
        <v>45502</v>
      </c>
      <c r="C153" s="11" t="s">
        <v>392</v>
      </c>
      <c r="D153" s="11" t="s">
        <v>116</v>
      </c>
      <c r="E153" s="11" t="s">
        <v>19</v>
      </c>
      <c r="F153" s="11">
        <v>3</v>
      </c>
      <c r="G153" s="11">
        <v>513.36</v>
      </c>
      <c r="H153" s="11">
        <v>7.0000000000000007E-2</v>
      </c>
      <c r="I153" s="11" t="s">
        <v>52</v>
      </c>
      <c r="J153" s="11">
        <v>1432.2744</v>
      </c>
      <c r="L153" s="14" t="str">
        <v>SALE149</v>
      </c>
      <c r="M153" s="14" t="str">
        <v>45502</v>
      </c>
      <c r="N153" s="14" t="str">
        <v>CUST1093</v>
      </c>
      <c r="O153" s="14" t="str">
        <v>PROD5</v>
      </c>
      <c r="P153" s="14" t="str">
        <v>STORE12</v>
      </c>
      <c r="Q153" s="14" t="str">
        <v>3</v>
      </c>
      <c r="R153" s="14" t="str">
        <v>513.36</v>
      </c>
      <c r="S153" s="14" t="str">
        <v>0.07</v>
      </c>
      <c r="T153" s="14" t="str">
        <v>COD</v>
      </c>
      <c r="U153" s="14" t="str">
        <v>1432.2744</v>
      </c>
      <c r="W153" s="14" t="str">
        <v>Sale149</v>
      </c>
      <c r="X153" s="14" t="str">
        <v>45502</v>
      </c>
      <c r="Y153" s="14" t="str">
        <v>Cust1093</v>
      </c>
      <c r="Z153" s="14" t="str">
        <v>Prod5</v>
      </c>
      <c r="AA153" s="14" t="str">
        <v>Store12</v>
      </c>
      <c r="AB153" s="14" t="str">
        <v>3</v>
      </c>
      <c r="AC153" s="14" t="str">
        <v>513.36</v>
      </c>
      <c r="AD153" s="14" t="str">
        <v>0.07</v>
      </c>
      <c r="AE153" s="14" t="str">
        <v>Cod</v>
      </c>
      <c r="AF153" s="14" t="str">
        <v>1432.2744</v>
      </c>
    </row>
    <row r="154" spans="1:32" x14ac:dyDescent="0.25">
      <c r="A154" s="11" t="s">
        <v>393</v>
      </c>
      <c r="B154" s="13">
        <v>45433</v>
      </c>
      <c r="C154" s="11" t="s">
        <v>394</v>
      </c>
      <c r="D154" s="11" t="s">
        <v>180</v>
      </c>
      <c r="E154" s="11" t="s">
        <v>12</v>
      </c>
      <c r="F154" s="11">
        <v>4</v>
      </c>
      <c r="G154" s="11">
        <v>355.64</v>
      </c>
      <c r="H154" s="11">
        <v>0.16</v>
      </c>
      <c r="I154" s="11" t="s">
        <v>52</v>
      </c>
      <c r="J154" s="11">
        <v>1194.9503999999999</v>
      </c>
      <c r="L154" s="14" t="str">
        <v>SALE150</v>
      </c>
      <c r="M154" s="14" t="str">
        <v>45433</v>
      </c>
      <c r="N154" s="14" t="str">
        <v>CUST1068</v>
      </c>
      <c r="O154" s="14" t="str">
        <v>PROD52</v>
      </c>
      <c r="P154" s="14" t="str">
        <v>STORE5</v>
      </c>
      <c r="Q154" s="14" t="str">
        <v>4</v>
      </c>
      <c r="R154" s="14" t="str">
        <v>355.64</v>
      </c>
      <c r="S154" s="14" t="str">
        <v>0.16</v>
      </c>
      <c r="T154" s="14" t="str">
        <v>COD</v>
      </c>
      <c r="U154" s="14" t="str">
        <v>1194.9504</v>
      </c>
      <c r="W154" s="14" t="str">
        <v>Sale150</v>
      </c>
      <c r="X154" s="14" t="str">
        <v>45433</v>
      </c>
      <c r="Y154" s="14" t="str">
        <v>Cust1068</v>
      </c>
      <c r="Z154" s="14" t="str">
        <v>Prod52</v>
      </c>
      <c r="AA154" s="14" t="str">
        <v>Store5</v>
      </c>
      <c r="AB154" s="14" t="str">
        <v>4</v>
      </c>
      <c r="AC154" s="14" t="str">
        <v>355.64</v>
      </c>
      <c r="AD154" s="14" t="str">
        <v>0.16</v>
      </c>
      <c r="AE154" s="14" t="str">
        <v>Cod</v>
      </c>
      <c r="AF154" s="14" t="str">
        <v>1194.9504</v>
      </c>
    </row>
    <row r="155" spans="1:32" x14ac:dyDescent="0.25">
      <c r="A155" s="11" t="s">
        <v>395</v>
      </c>
      <c r="B155" s="13">
        <v>45594</v>
      </c>
      <c r="C155" s="11" t="s">
        <v>396</v>
      </c>
      <c r="D155" s="11" t="s">
        <v>125</v>
      </c>
      <c r="E155" s="11" t="s">
        <v>15</v>
      </c>
      <c r="F155" s="11">
        <v>4</v>
      </c>
      <c r="G155" s="11">
        <v>535.4</v>
      </c>
      <c r="H155" s="11">
        <v>0.26</v>
      </c>
      <c r="I155" s="11" t="s">
        <v>45</v>
      </c>
      <c r="J155" s="11">
        <v>1584.7840000000001</v>
      </c>
      <c r="L155" s="14" t="str">
        <v>SALE151</v>
      </c>
      <c r="M155" s="14" t="str">
        <v>45594</v>
      </c>
      <c r="N155" s="14" t="str">
        <v>CUST1022</v>
      </c>
      <c r="O155" s="14" t="str">
        <v>PROD13</v>
      </c>
      <c r="P155" s="14" t="str">
        <v>STORE8</v>
      </c>
      <c r="Q155" s="14" t="str">
        <v>4</v>
      </c>
      <c r="R155" s="14" t="str">
        <v>535.4</v>
      </c>
      <c r="S155" s="14" t="str">
        <v>0.26</v>
      </c>
      <c r="T155" s="14" t="str">
        <v>PayPal</v>
      </c>
      <c r="U155" s="14" t="str">
        <v>1584.784</v>
      </c>
      <c r="W155" s="14" t="str">
        <v>Sale151</v>
      </c>
      <c r="X155" s="14" t="str">
        <v>45594</v>
      </c>
      <c r="Y155" s="14" t="str">
        <v>Cust1022</v>
      </c>
      <c r="Z155" s="14" t="str">
        <v>Prod13</v>
      </c>
      <c r="AA155" s="14" t="str">
        <v>Store8</v>
      </c>
      <c r="AB155" s="14" t="str">
        <v>4</v>
      </c>
      <c r="AC155" s="14" t="str">
        <v>535.4</v>
      </c>
      <c r="AD155" s="14" t="str">
        <v>0.26</v>
      </c>
      <c r="AE155" s="14" t="str">
        <v>Paypal</v>
      </c>
      <c r="AF155" s="14" t="str">
        <v>1584.784</v>
      </c>
    </row>
    <row r="156" spans="1:32" x14ac:dyDescent="0.25">
      <c r="A156" s="11" t="s">
        <v>397</v>
      </c>
      <c r="B156" s="13">
        <v>45798</v>
      </c>
      <c r="C156" s="11" t="s">
        <v>398</v>
      </c>
      <c r="D156" s="11" t="s">
        <v>107</v>
      </c>
      <c r="E156" s="11" t="s">
        <v>26</v>
      </c>
      <c r="F156" s="11">
        <v>2</v>
      </c>
      <c r="G156" s="11">
        <v>108.74</v>
      </c>
      <c r="H156" s="11">
        <v>0.11</v>
      </c>
      <c r="I156" s="11" t="s">
        <v>45</v>
      </c>
      <c r="J156" s="11">
        <v>193.55719999999999</v>
      </c>
      <c r="L156" s="14" t="str">
        <v>SALE152</v>
      </c>
      <c r="M156" s="14" t="str">
        <v>45798</v>
      </c>
      <c r="N156" s="14" t="str">
        <v>CUST1243</v>
      </c>
      <c r="O156" s="14" t="str">
        <v>PROD69</v>
      </c>
      <c r="P156" s="14" t="str">
        <v>STORE19</v>
      </c>
      <c r="Q156" s="14" t="str">
        <v>2</v>
      </c>
      <c r="R156" s="14" t="str">
        <v>108.74</v>
      </c>
      <c r="S156" s="14" t="str">
        <v>0.11</v>
      </c>
      <c r="T156" s="14" t="str">
        <v>PayPal</v>
      </c>
      <c r="U156" s="14" t="str">
        <v>193.5572</v>
      </c>
      <c r="W156" s="14" t="str">
        <v>Sale152</v>
      </c>
      <c r="X156" s="14" t="str">
        <v>45798</v>
      </c>
      <c r="Y156" s="14" t="str">
        <v>Cust1243</v>
      </c>
      <c r="Z156" s="14" t="str">
        <v>Prod69</v>
      </c>
      <c r="AA156" s="14" t="str">
        <v>Store19</v>
      </c>
      <c r="AB156" s="14" t="str">
        <v>2</v>
      </c>
      <c r="AC156" s="14" t="str">
        <v>108.74</v>
      </c>
      <c r="AD156" s="14" t="str">
        <v>0.11</v>
      </c>
      <c r="AE156" s="14" t="str">
        <v>Paypal</v>
      </c>
      <c r="AF156" s="14" t="str">
        <v>193.5572</v>
      </c>
    </row>
    <row r="157" spans="1:32" x14ac:dyDescent="0.25">
      <c r="A157" s="11" t="s">
        <v>399</v>
      </c>
      <c r="B157" s="13">
        <v>45579</v>
      </c>
      <c r="C157" s="11" t="s">
        <v>400</v>
      </c>
      <c r="D157" s="11" t="s">
        <v>401</v>
      </c>
      <c r="E157" s="11" t="s">
        <v>26</v>
      </c>
      <c r="F157" s="11">
        <v>3</v>
      </c>
      <c r="G157" s="11">
        <v>591.98</v>
      </c>
      <c r="H157" s="11">
        <v>0.16</v>
      </c>
      <c r="I157" s="11" t="s">
        <v>41</v>
      </c>
      <c r="J157" s="11">
        <v>1491.7896000000001</v>
      </c>
      <c r="L157" s="14" t="str">
        <v>SALE153</v>
      </c>
      <c r="M157" s="14" t="str">
        <v>45579</v>
      </c>
      <c r="N157" s="14" t="str">
        <v>CUST1314</v>
      </c>
      <c r="O157" s="14" t="str">
        <v>PROD11</v>
      </c>
      <c r="P157" s="14" t="str">
        <v>STORE19</v>
      </c>
      <c r="Q157" s="14" t="str">
        <v>3</v>
      </c>
      <c r="R157" s="14" t="str">
        <v>591.98</v>
      </c>
      <c r="S157" s="14" t="str">
        <v>0.16</v>
      </c>
      <c r="T157" s="14" t="str">
        <v>Credit Card</v>
      </c>
      <c r="U157" s="14" t="str">
        <v>1491.7896</v>
      </c>
      <c r="W157" s="14" t="str">
        <v>Sale153</v>
      </c>
      <c r="X157" s="14" t="str">
        <v>45579</v>
      </c>
      <c r="Y157" s="14" t="str">
        <v>Cust1314</v>
      </c>
      <c r="Z157" s="14" t="str">
        <v>Prod11</v>
      </c>
      <c r="AA157" s="14" t="str">
        <v>Store19</v>
      </c>
      <c r="AB157" s="14" t="str">
        <v>3</v>
      </c>
      <c r="AC157" s="14" t="str">
        <v>591.98</v>
      </c>
      <c r="AD157" s="14" t="str">
        <v>0.16</v>
      </c>
      <c r="AE157" s="14" t="str">
        <v>Credit Card</v>
      </c>
      <c r="AF157" s="14" t="str">
        <v>1491.7896</v>
      </c>
    </row>
    <row r="158" spans="1:32" x14ac:dyDescent="0.25">
      <c r="A158" s="11" t="s">
        <v>402</v>
      </c>
      <c r="B158" s="13">
        <v>45613</v>
      </c>
      <c r="C158" s="11" t="s">
        <v>403</v>
      </c>
      <c r="D158" s="11" t="s">
        <v>357</v>
      </c>
      <c r="E158" s="11" t="s">
        <v>9</v>
      </c>
      <c r="F158" s="11">
        <v>1</v>
      </c>
      <c r="G158" s="11">
        <v>345.06</v>
      </c>
      <c r="H158" s="11">
        <v>0.13</v>
      </c>
      <c r="I158" s="11" t="s">
        <v>52</v>
      </c>
      <c r="J158" s="11">
        <v>300.2022</v>
      </c>
      <c r="L158" s="14" t="str">
        <v>SALE154</v>
      </c>
      <c r="M158" s="14" t="str">
        <v>45613</v>
      </c>
      <c r="N158" s="14" t="str">
        <v>CUST1405</v>
      </c>
      <c r="O158" s="14" t="str">
        <v>PROD48</v>
      </c>
      <c r="P158" s="14" t="str">
        <v>STORE2</v>
      </c>
      <c r="Q158" s="14" t="str">
        <v>1</v>
      </c>
      <c r="R158" s="14" t="str">
        <v>345.06</v>
      </c>
      <c r="S158" s="14" t="str">
        <v>0.13</v>
      </c>
      <c r="T158" s="14" t="str">
        <v>COD</v>
      </c>
      <c r="U158" s="14" t="str">
        <v>300.2022</v>
      </c>
      <c r="W158" s="14" t="str">
        <v>Sale154</v>
      </c>
      <c r="X158" s="14" t="str">
        <v>45613</v>
      </c>
      <c r="Y158" s="14" t="str">
        <v>Cust1405</v>
      </c>
      <c r="Z158" s="14" t="str">
        <v>Prod48</v>
      </c>
      <c r="AA158" s="14" t="str">
        <v>Store2</v>
      </c>
      <c r="AB158" s="14" t="str">
        <v>1</v>
      </c>
      <c r="AC158" s="14" t="str">
        <v>345.06</v>
      </c>
      <c r="AD158" s="14" t="str">
        <v>0.13</v>
      </c>
      <c r="AE158" s="14" t="str">
        <v>Cod</v>
      </c>
      <c r="AF158" s="14" t="str">
        <v>300.2022</v>
      </c>
    </row>
    <row r="159" spans="1:32" x14ac:dyDescent="0.25">
      <c r="A159" s="11" t="s">
        <v>404</v>
      </c>
      <c r="B159" s="13">
        <v>45745</v>
      </c>
      <c r="C159" s="11" t="s">
        <v>405</v>
      </c>
      <c r="D159" s="11" t="s">
        <v>207</v>
      </c>
      <c r="E159" s="11" t="s">
        <v>19</v>
      </c>
      <c r="F159" s="11">
        <v>4</v>
      </c>
      <c r="G159" s="11">
        <v>986.41</v>
      </c>
      <c r="H159" s="11">
        <v>0.22</v>
      </c>
      <c r="I159" s="11" t="s">
        <v>41</v>
      </c>
      <c r="J159" s="11">
        <v>3077.5992000000001</v>
      </c>
      <c r="L159" s="14" t="str">
        <v>SALE155</v>
      </c>
      <c r="M159" s="14" t="str">
        <v>45745</v>
      </c>
      <c r="N159" s="14" t="str">
        <v>CUST1307</v>
      </c>
      <c r="O159" s="14" t="str">
        <v>PROD93</v>
      </c>
      <c r="P159" s="14" t="str">
        <v>STORE12</v>
      </c>
      <c r="Q159" s="14" t="str">
        <v>4</v>
      </c>
      <c r="R159" s="14" t="str">
        <v>986.41</v>
      </c>
      <c r="S159" s="14" t="str">
        <v>0.22</v>
      </c>
      <c r="T159" s="14" t="str">
        <v>Credit Card</v>
      </c>
      <c r="U159" s="14" t="str">
        <v>3077.5992</v>
      </c>
      <c r="W159" s="14" t="str">
        <v>Sale155</v>
      </c>
      <c r="X159" s="14" t="str">
        <v>45745</v>
      </c>
      <c r="Y159" s="14" t="str">
        <v>Cust1307</v>
      </c>
      <c r="Z159" s="14" t="str">
        <v>Prod93</v>
      </c>
      <c r="AA159" s="14" t="str">
        <v>Store12</v>
      </c>
      <c r="AB159" s="14" t="str">
        <v>4</v>
      </c>
      <c r="AC159" s="14" t="str">
        <v>986.41</v>
      </c>
      <c r="AD159" s="14" t="str">
        <v>0.22</v>
      </c>
      <c r="AE159" s="14" t="str">
        <v>Credit Card</v>
      </c>
      <c r="AF159" s="14" t="str">
        <v>3077.5992</v>
      </c>
    </row>
    <row r="160" spans="1:32" x14ac:dyDescent="0.25">
      <c r="A160" s="11" t="s">
        <v>406</v>
      </c>
      <c r="B160" s="13">
        <v>45494</v>
      </c>
      <c r="C160" s="11" t="s">
        <v>407</v>
      </c>
      <c r="D160" s="11" t="s">
        <v>48</v>
      </c>
      <c r="E160" s="11" t="s">
        <v>7</v>
      </c>
      <c r="F160" s="11">
        <v>2</v>
      </c>
      <c r="G160" s="11">
        <v>921.52</v>
      </c>
      <c r="H160" s="11">
        <v>0</v>
      </c>
      <c r="I160" s="11" t="s">
        <v>45</v>
      </c>
      <c r="J160" s="11">
        <v>1843.04</v>
      </c>
      <c r="L160" s="14" t="str">
        <v>SALE156</v>
      </c>
      <c r="M160" s="14" t="str">
        <v>45494</v>
      </c>
      <c r="N160" s="14" t="str">
        <v>CUST1319</v>
      </c>
      <c r="O160" s="14" t="str">
        <v>PROD49</v>
      </c>
      <c r="P160" s="14" t="str">
        <v>STORE0</v>
      </c>
      <c r="Q160" s="14" t="str">
        <v>2</v>
      </c>
      <c r="R160" s="14" t="str">
        <v>921.52</v>
      </c>
      <c r="S160" s="14" t="str">
        <v>0</v>
      </c>
      <c r="T160" s="14" t="str">
        <v>PayPal</v>
      </c>
      <c r="U160" s="14" t="str">
        <v>1843.04</v>
      </c>
      <c r="W160" s="14" t="str">
        <v>Sale156</v>
      </c>
      <c r="X160" s="14" t="str">
        <v>45494</v>
      </c>
      <c r="Y160" s="14" t="str">
        <v>Cust1319</v>
      </c>
      <c r="Z160" s="14" t="str">
        <v>Prod49</v>
      </c>
      <c r="AA160" s="14" t="str">
        <v>Store0</v>
      </c>
      <c r="AB160" s="14" t="str">
        <v>2</v>
      </c>
      <c r="AC160" s="14" t="str">
        <v>921.52</v>
      </c>
      <c r="AD160" s="14" t="str">
        <v>0</v>
      </c>
      <c r="AE160" s="14" t="str">
        <v>Paypal</v>
      </c>
      <c r="AF160" s="14" t="str">
        <v>1843.04</v>
      </c>
    </row>
    <row r="161" spans="1:32" x14ac:dyDescent="0.25">
      <c r="A161" s="11" t="s">
        <v>408</v>
      </c>
      <c r="B161" s="13">
        <v>45883</v>
      </c>
      <c r="C161" s="11" t="s">
        <v>295</v>
      </c>
      <c r="D161" s="11" t="s">
        <v>409</v>
      </c>
      <c r="E161" s="11" t="s">
        <v>12</v>
      </c>
      <c r="F161" s="11">
        <v>1</v>
      </c>
      <c r="G161" s="11">
        <v>83.1</v>
      </c>
      <c r="H161" s="11">
        <v>0.04</v>
      </c>
      <c r="I161" s="11" t="s">
        <v>45</v>
      </c>
      <c r="J161" s="11">
        <v>79.775999999999996</v>
      </c>
      <c r="L161" s="14" t="str">
        <v>SALE157</v>
      </c>
      <c r="M161" s="14" t="str">
        <v>45883</v>
      </c>
      <c r="N161" s="14" t="str">
        <v>CUST1097</v>
      </c>
      <c r="O161" s="14" t="str">
        <v>PROD55</v>
      </c>
      <c r="P161" s="14" t="str">
        <v>STORE5</v>
      </c>
      <c r="Q161" s="14" t="str">
        <v>1</v>
      </c>
      <c r="R161" s="14" t="str">
        <v>83.1</v>
      </c>
      <c r="S161" s="14" t="str">
        <v>0.04</v>
      </c>
      <c r="T161" s="14" t="str">
        <v>PayPal</v>
      </c>
      <c r="U161" s="14" t="str">
        <v>79.776</v>
      </c>
      <c r="W161" s="14" t="str">
        <v>Sale157</v>
      </c>
      <c r="X161" s="14" t="str">
        <v>45883</v>
      </c>
      <c r="Y161" s="14" t="str">
        <v>Cust1097</v>
      </c>
      <c r="Z161" s="14" t="str">
        <v>Prod55</v>
      </c>
      <c r="AA161" s="14" t="str">
        <v>Store5</v>
      </c>
      <c r="AB161" s="14" t="str">
        <v>1</v>
      </c>
      <c r="AC161" s="14" t="str">
        <v>83.1</v>
      </c>
      <c r="AD161" s="14" t="str">
        <v>0.04</v>
      </c>
      <c r="AE161" s="14" t="str">
        <v>Paypal</v>
      </c>
      <c r="AF161" s="14" t="str">
        <v>79.776</v>
      </c>
    </row>
    <row r="162" spans="1:32" x14ac:dyDescent="0.25">
      <c r="A162" s="11" t="s">
        <v>410</v>
      </c>
      <c r="B162" s="13">
        <v>45601</v>
      </c>
      <c r="C162" s="11" t="s">
        <v>291</v>
      </c>
      <c r="D162" s="11" t="s">
        <v>411</v>
      </c>
      <c r="E162" s="11" t="s">
        <v>18</v>
      </c>
      <c r="F162" s="11">
        <v>2</v>
      </c>
      <c r="G162" s="11">
        <v>60.98</v>
      </c>
      <c r="H162" s="11">
        <v>0.23</v>
      </c>
      <c r="I162" s="11" t="s">
        <v>45</v>
      </c>
      <c r="J162" s="11">
        <v>93.909199999999998</v>
      </c>
      <c r="L162" s="14" t="str">
        <v>SALE158</v>
      </c>
      <c r="M162" s="14" t="str">
        <v>45601</v>
      </c>
      <c r="N162" s="14" t="str">
        <v>CUST1369</v>
      </c>
      <c r="O162" s="14" t="str">
        <v>PROD28</v>
      </c>
      <c r="P162" s="14" t="str">
        <v>STORE11</v>
      </c>
      <c r="Q162" s="14" t="str">
        <v>2</v>
      </c>
      <c r="R162" s="14" t="str">
        <v>60.98</v>
      </c>
      <c r="S162" s="14" t="str">
        <v>0.23</v>
      </c>
      <c r="T162" s="14" t="str">
        <v>PayPal</v>
      </c>
      <c r="U162" s="14" t="str">
        <v>93.9092</v>
      </c>
      <c r="W162" s="14" t="str">
        <v>Sale158</v>
      </c>
      <c r="X162" s="14" t="str">
        <v>45601</v>
      </c>
      <c r="Y162" s="14" t="str">
        <v>Cust1369</v>
      </c>
      <c r="Z162" s="14" t="str">
        <v>Prod28</v>
      </c>
      <c r="AA162" s="14" t="str">
        <v>Store11</v>
      </c>
      <c r="AB162" s="14" t="str">
        <v>2</v>
      </c>
      <c r="AC162" s="14" t="str">
        <v>60.98</v>
      </c>
      <c r="AD162" s="14" t="str">
        <v>0.23</v>
      </c>
      <c r="AE162" s="14" t="str">
        <v>Paypal</v>
      </c>
      <c r="AF162" s="14" t="str">
        <v>93.9092</v>
      </c>
    </row>
    <row r="163" spans="1:32" x14ac:dyDescent="0.25">
      <c r="A163" s="11" t="s">
        <v>412</v>
      </c>
      <c r="B163" s="13">
        <v>45454</v>
      </c>
      <c r="C163" s="11" t="s">
        <v>413</v>
      </c>
      <c r="D163" s="11" t="s">
        <v>184</v>
      </c>
      <c r="E163" s="11" t="s">
        <v>23</v>
      </c>
      <c r="F163" s="11">
        <v>2</v>
      </c>
      <c r="G163" s="11">
        <v>122.23</v>
      </c>
      <c r="H163" s="11">
        <v>0.21</v>
      </c>
      <c r="I163" s="11" t="s">
        <v>52</v>
      </c>
      <c r="J163" s="11">
        <v>193.1234</v>
      </c>
      <c r="L163" s="14" t="str">
        <v>SALE159</v>
      </c>
      <c r="M163" s="14" t="str">
        <v>45454</v>
      </c>
      <c r="N163" s="14" t="str">
        <v>CUST1394</v>
      </c>
      <c r="O163" s="14" t="str">
        <v>PROD89</v>
      </c>
      <c r="P163" s="14" t="str">
        <v>STORE16</v>
      </c>
      <c r="Q163" s="14" t="str">
        <v>2</v>
      </c>
      <c r="R163" s="14" t="str">
        <v>122.23</v>
      </c>
      <c r="S163" s="14" t="str">
        <v>0.21</v>
      </c>
      <c r="T163" s="14" t="str">
        <v>COD</v>
      </c>
      <c r="U163" s="14" t="str">
        <v>193.1234</v>
      </c>
      <c r="W163" s="14" t="str">
        <v>Sale159</v>
      </c>
      <c r="X163" s="14" t="str">
        <v>45454</v>
      </c>
      <c r="Y163" s="14" t="str">
        <v>Cust1394</v>
      </c>
      <c r="Z163" s="14" t="str">
        <v>Prod89</v>
      </c>
      <c r="AA163" s="14" t="str">
        <v>Store16</v>
      </c>
      <c r="AB163" s="14" t="str">
        <v>2</v>
      </c>
      <c r="AC163" s="14" t="str">
        <v>122.23</v>
      </c>
      <c r="AD163" s="14" t="str">
        <v>0.21</v>
      </c>
      <c r="AE163" s="14" t="str">
        <v>Cod</v>
      </c>
      <c r="AF163" s="14" t="str">
        <v>193.1234</v>
      </c>
    </row>
    <row r="164" spans="1:32" x14ac:dyDescent="0.25">
      <c r="A164" s="11" t="s">
        <v>414</v>
      </c>
      <c r="B164" s="13">
        <v>45918</v>
      </c>
      <c r="C164" s="11" t="s">
        <v>415</v>
      </c>
      <c r="D164" s="11" t="s">
        <v>64</v>
      </c>
      <c r="E164" s="11" t="s">
        <v>25</v>
      </c>
      <c r="F164" s="11">
        <v>2</v>
      </c>
      <c r="G164" s="11">
        <v>623.38</v>
      </c>
      <c r="H164" s="11">
        <v>0.13</v>
      </c>
      <c r="I164" s="11" t="s">
        <v>41</v>
      </c>
      <c r="J164" s="11">
        <v>1084.6812</v>
      </c>
      <c r="L164" s="14" t="str">
        <v>SALE160</v>
      </c>
      <c r="M164" s="14" t="str">
        <v>45918</v>
      </c>
      <c r="N164" s="14" t="str">
        <v>CUST1020</v>
      </c>
      <c r="O164" s="14" t="str">
        <v>PROD70</v>
      </c>
      <c r="P164" s="14" t="str">
        <v>STORE18</v>
      </c>
      <c r="Q164" s="14" t="str">
        <v>2</v>
      </c>
      <c r="R164" s="14" t="str">
        <v>623.38</v>
      </c>
      <c r="S164" s="14" t="str">
        <v>0.13</v>
      </c>
      <c r="T164" s="14" t="str">
        <v>Credit Card</v>
      </c>
      <c r="U164" s="14" t="str">
        <v>1084.6812</v>
      </c>
      <c r="W164" s="14" t="str">
        <v>Sale160</v>
      </c>
      <c r="X164" s="14" t="str">
        <v>45918</v>
      </c>
      <c r="Y164" s="14" t="str">
        <v>Cust1020</v>
      </c>
      <c r="Z164" s="14" t="str">
        <v>Prod70</v>
      </c>
      <c r="AA164" s="14" t="str">
        <v>Store18</v>
      </c>
      <c r="AB164" s="14" t="str">
        <v>2</v>
      </c>
      <c r="AC164" s="14" t="str">
        <v>623.38</v>
      </c>
      <c r="AD164" s="14" t="str">
        <v>0.13</v>
      </c>
      <c r="AE164" s="14" t="str">
        <v>Credit Card</v>
      </c>
      <c r="AF164" s="14" t="str">
        <v>1084.6812</v>
      </c>
    </row>
    <row r="165" spans="1:32" x14ac:dyDescent="0.25">
      <c r="A165" s="11" t="s">
        <v>416</v>
      </c>
      <c r="B165" s="13">
        <v>45729</v>
      </c>
      <c r="C165" s="11" t="s">
        <v>223</v>
      </c>
      <c r="D165" s="11" t="s">
        <v>64</v>
      </c>
      <c r="E165" s="11" t="s">
        <v>7</v>
      </c>
      <c r="F165" s="11">
        <v>1</v>
      </c>
      <c r="G165" s="11">
        <v>479.58</v>
      </c>
      <c r="H165" s="11">
        <v>0.05</v>
      </c>
      <c r="I165" s="11" t="s">
        <v>45</v>
      </c>
      <c r="J165" s="11">
        <v>455.60099999999989</v>
      </c>
      <c r="L165" s="14" t="str">
        <v>SALE161</v>
      </c>
      <c r="M165" s="14" t="str">
        <v>45729</v>
      </c>
      <c r="N165" s="14" t="str">
        <v>CUST1058</v>
      </c>
      <c r="O165" s="14" t="str">
        <v>PROD70</v>
      </c>
      <c r="P165" s="14" t="str">
        <v>STORE0</v>
      </c>
      <c r="Q165" s="14" t="str">
        <v>1</v>
      </c>
      <c r="R165" s="14" t="str">
        <v>479.58</v>
      </c>
      <c r="S165" s="14" t="str">
        <v>0.05</v>
      </c>
      <c r="T165" s="14" t="str">
        <v>PayPal</v>
      </c>
      <c r="U165" s="14" t="str">
        <v>455.601</v>
      </c>
      <c r="W165" s="14" t="str">
        <v>Sale161</v>
      </c>
      <c r="X165" s="14" t="str">
        <v>45729</v>
      </c>
      <c r="Y165" s="14" t="str">
        <v>Cust1058</v>
      </c>
      <c r="Z165" s="14" t="str">
        <v>Prod70</v>
      </c>
      <c r="AA165" s="14" t="str">
        <v>Store0</v>
      </c>
      <c r="AB165" s="14" t="str">
        <v>1</v>
      </c>
      <c r="AC165" s="14" t="str">
        <v>479.58</v>
      </c>
      <c r="AD165" s="14" t="str">
        <v>0.05</v>
      </c>
      <c r="AE165" s="14" t="str">
        <v>Paypal</v>
      </c>
      <c r="AF165" s="14" t="str">
        <v>455.601</v>
      </c>
    </row>
    <row r="166" spans="1:32" x14ac:dyDescent="0.25">
      <c r="A166" s="11" t="s">
        <v>417</v>
      </c>
      <c r="B166" s="13">
        <v>45276</v>
      </c>
      <c r="C166" s="11" t="s">
        <v>276</v>
      </c>
      <c r="D166" s="11" t="s">
        <v>418</v>
      </c>
      <c r="E166" s="11" t="s">
        <v>13</v>
      </c>
      <c r="F166" s="11">
        <v>3</v>
      </c>
      <c r="G166" s="11">
        <v>369.32</v>
      </c>
      <c r="H166" s="11">
        <v>0.14000000000000001</v>
      </c>
      <c r="I166" s="11" t="s">
        <v>45</v>
      </c>
      <c r="J166" s="11">
        <v>952.84559999999999</v>
      </c>
      <c r="L166" s="14" t="str">
        <v>SALE162</v>
      </c>
      <c r="M166" s="14" t="str">
        <v>45276</v>
      </c>
      <c r="N166" s="14" t="str">
        <v>CUST1298</v>
      </c>
      <c r="O166" s="14" t="str">
        <v>PROD73</v>
      </c>
      <c r="P166" s="14" t="str">
        <v>STORE6</v>
      </c>
      <c r="Q166" s="14" t="str">
        <v>3</v>
      </c>
      <c r="R166" s="14" t="str">
        <v>369.32</v>
      </c>
      <c r="S166" s="14" t="str">
        <v>0.14</v>
      </c>
      <c r="T166" s="14" t="str">
        <v>PayPal</v>
      </c>
      <c r="U166" s="14" t="str">
        <v>952.8456</v>
      </c>
      <c r="W166" s="14" t="str">
        <v>Sale162</v>
      </c>
      <c r="X166" s="14" t="str">
        <v>45276</v>
      </c>
      <c r="Y166" s="14" t="str">
        <v>Cust1298</v>
      </c>
      <c r="Z166" s="14" t="str">
        <v>Prod73</v>
      </c>
      <c r="AA166" s="14" t="str">
        <v>Store6</v>
      </c>
      <c r="AB166" s="14" t="str">
        <v>3</v>
      </c>
      <c r="AC166" s="14" t="str">
        <v>369.32</v>
      </c>
      <c r="AD166" s="14" t="str">
        <v>0.14</v>
      </c>
      <c r="AE166" s="14" t="str">
        <v>Paypal</v>
      </c>
      <c r="AF166" s="14" t="str">
        <v>952.8456</v>
      </c>
    </row>
    <row r="167" spans="1:32" x14ac:dyDescent="0.25">
      <c r="A167" s="11" t="s">
        <v>419</v>
      </c>
      <c r="B167" s="13">
        <v>45851</v>
      </c>
      <c r="C167" s="11" t="s">
        <v>420</v>
      </c>
      <c r="D167" s="11" t="s">
        <v>421</v>
      </c>
      <c r="E167" s="11" t="s">
        <v>8</v>
      </c>
      <c r="F167" s="11">
        <v>1</v>
      </c>
      <c r="G167" s="11">
        <v>488.31</v>
      </c>
      <c r="H167" s="11">
        <v>0.03</v>
      </c>
      <c r="I167" s="11" t="s">
        <v>45</v>
      </c>
      <c r="J167" s="11">
        <v>473.66070000000002</v>
      </c>
      <c r="L167" s="14" t="str">
        <v>SALE163</v>
      </c>
      <c r="M167" s="14" t="str">
        <v>45851</v>
      </c>
      <c r="N167" s="14" t="str">
        <v>CUST1076</v>
      </c>
      <c r="O167" s="14" t="str">
        <v>PROD32</v>
      </c>
      <c r="P167" s="14" t="str">
        <v>STORE1</v>
      </c>
      <c r="Q167" s="14" t="str">
        <v>1</v>
      </c>
      <c r="R167" s="14" t="str">
        <v>488.31</v>
      </c>
      <c r="S167" s="14" t="str">
        <v>0.03</v>
      </c>
      <c r="T167" s="14" t="str">
        <v>PayPal</v>
      </c>
      <c r="U167" s="14" t="str">
        <v>473.6607</v>
      </c>
      <c r="W167" s="14" t="str">
        <v>Sale163</v>
      </c>
      <c r="X167" s="14" t="str">
        <v>45851</v>
      </c>
      <c r="Y167" s="14" t="str">
        <v>Cust1076</v>
      </c>
      <c r="Z167" s="14" t="str">
        <v>Prod32</v>
      </c>
      <c r="AA167" s="14" t="str">
        <v>Store1</v>
      </c>
      <c r="AB167" s="14" t="str">
        <v>1</v>
      </c>
      <c r="AC167" s="14" t="str">
        <v>488.31</v>
      </c>
      <c r="AD167" s="14" t="str">
        <v>0.03</v>
      </c>
      <c r="AE167" s="14" t="str">
        <v>Paypal</v>
      </c>
      <c r="AF167" s="14" t="str">
        <v>473.6607</v>
      </c>
    </row>
    <row r="168" spans="1:32" x14ac:dyDescent="0.25">
      <c r="A168" s="11" t="s">
        <v>422</v>
      </c>
      <c r="B168" s="13">
        <v>45418</v>
      </c>
      <c r="C168" s="11" t="s">
        <v>89</v>
      </c>
      <c r="D168" s="11" t="s">
        <v>289</v>
      </c>
      <c r="E168" s="11" t="s">
        <v>19</v>
      </c>
      <c r="F168" s="11">
        <v>4</v>
      </c>
      <c r="G168" s="11">
        <v>164.04</v>
      </c>
      <c r="H168" s="11">
        <v>0.26</v>
      </c>
      <c r="I168" s="11" t="s">
        <v>41</v>
      </c>
      <c r="J168" s="11">
        <v>485.55839999999989</v>
      </c>
      <c r="L168" s="14" t="str">
        <v>SALE164</v>
      </c>
      <c r="M168" s="14" t="str">
        <v>45418</v>
      </c>
      <c r="N168" s="14" t="str">
        <v>CUST1276</v>
      </c>
      <c r="O168" s="14" t="str">
        <v>PROD54</v>
      </c>
      <c r="P168" s="14" t="str">
        <v>STORE12</v>
      </c>
      <c r="Q168" s="14" t="str">
        <v>4</v>
      </c>
      <c r="R168" s="14" t="str">
        <v>164.04</v>
      </c>
      <c r="S168" s="14" t="str">
        <v>0.26</v>
      </c>
      <c r="T168" s="14" t="str">
        <v>Credit Card</v>
      </c>
      <c r="U168" s="14" t="str">
        <v>485.5584</v>
      </c>
      <c r="W168" s="14" t="str">
        <v>Sale164</v>
      </c>
      <c r="X168" s="14" t="str">
        <v>45418</v>
      </c>
      <c r="Y168" s="14" t="str">
        <v>Cust1276</v>
      </c>
      <c r="Z168" s="14" t="str">
        <v>Prod54</v>
      </c>
      <c r="AA168" s="14" t="str">
        <v>Store12</v>
      </c>
      <c r="AB168" s="14" t="str">
        <v>4</v>
      </c>
      <c r="AC168" s="14" t="str">
        <v>164.04</v>
      </c>
      <c r="AD168" s="14" t="str">
        <v>0.26</v>
      </c>
      <c r="AE168" s="14" t="str">
        <v>Credit Card</v>
      </c>
      <c r="AF168" s="14" t="str">
        <v>485.5584</v>
      </c>
    </row>
    <row r="169" spans="1:32" x14ac:dyDescent="0.25">
      <c r="A169" s="11" t="s">
        <v>423</v>
      </c>
      <c r="B169" s="13">
        <v>45508</v>
      </c>
      <c r="C169" s="11" t="s">
        <v>424</v>
      </c>
      <c r="D169" s="11" t="s">
        <v>147</v>
      </c>
      <c r="E169" s="11" t="s">
        <v>24</v>
      </c>
      <c r="F169" s="11">
        <v>3</v>
      </c>
      <c r="G169" s="11">
        <v>707.95</v>
      </c>
      <c r="H169" s="11">
        <v>0.18</v>
      </c>
      <c r="I169" s="11" t="s">
        <v>45</v>
      </c>
      <c r="J169" s="11">
        <v>1741.557</v>
      </c>
      <c r="L169" s="14" t="str">
        <v>SALE165</v>
      </c>
      <c r="M169" s="14" t="str">
        <v>45508</v>
      </c>
      <c r="N169" s="14" t="str">
        <v>CUST1073</v>
      </c>
      <c r="O169" s="14" t="str">
        <v>PROD10</v>
      </c>
      <c r="P169" s="14" t="str">
        <v>STORE17</v>
      </c>
      <c r="Q169" s="14" t="str">
        <v>3</v>
      </c>
      <c r="R169" s="14" t="str">
        <v>707.95</v>
      </c>
      <c r="S169" s="14" t="str">
        <v>0.18</v>
      </c>
      <c r="T169" s="14" t="str">
        <v>PayPal</v>
      </c>
      <c r="U169" s="14" t="str">
        <v>1741.557</v>
      </c>
      <c r="W169" s="14" t="str">
        <v>Sale165</v>
      </c>
      <c r="X169" s="14" t="str">
        <v>45508</v>
      </c>
      <c r="Y169" s="14" t="str">
        <v>Cust1073</v>
      </c>
      <c r="Z169" s="14" t="str">
        <v>Prod10</v>
      </c>
      <c r="AA169" s="14" t="str">
        <v>Store17</v>
      </c>
      <c r="AB169" s="14" t="str">
        <v>3</v>
      </c>
      <c r="AC169" s="14" t="str">
        <v>707.95</v>
      </c>
      <c r="AD169" s="14" t="str">
        <v>0.18</v>
      </c>
      <c r="AE169" s="14" t="str">
        <v>Paypal</v>
      </c>
      <c r="AF169" s="14" t="str">
        <v>1741.557</v>
      </c>
    </row>
    <row r="170" spans="1:32" x14ac:dyDescent="0.25">
      <c r="A170" s="11" t="s">
        <v>425</v>
      </c>
      <c r="B170" s="13">
        <v>45269</v>
      </c>
      <c r="C170" s="11" t="s">
        <v>426</v>
      </c>
      <c r="D170" s="11" t="s">
        <v>107</v>
      </c>
      <c r="E170" s="11" t="s">
        <v>15</v>
      </c>
      <c r="F170" s="11">
        <v>4</v>
      </c>
      <c r="G170" s="11">
        <v>714.47</v>
      </c>
      <c r="H170" s="11">
        <v>0.18</v>
      </c>
      <c r="I170" s="11" t="s">
        <v>52</v>
      </c>
      <c r="J170" s="11">
        <v>2343.4616000000001</v>
      </c>
      <c r="L170" s="14" t="str">
        <v>SALE166</v>
      </c>
      <c r="M170" s="14" t="str">
        <v>45269</v>
      </c>
      <c r="N170" s="14" t="str">
        <v>CUST1295</v>
      </c>
      <c r="O170" s="14" t="str">
        <v>PROD69</v>
      </c>
      <c r="P170" s="14" t="str">
        <v>STORE8</v>
      </c>
      <c r="Q170" s="14" t="str">
        <v>4</v>
      </c>
      <c r="R170" s="14" t="str">
        <v>714.47</v>
      </c>
      <c r="S170" s="14" t="str">
        <v>0.18</v>
      </c>
      <c r="T170" s="14" t="str">
        <v>COD</v>
      </c>
      <c r="U170" s="14" t="str">
        <v>2343.4616</v>
      </c>
      <c r="W170" s="14" t="str">
        <v>Sale166</v>
      </c>
      <c r="X170" s="14" t="str">
        <v>45269</v>
      </c>
      <c r="Y170" s="14" t="str">
        <v>Cust1295</v>
      </c>
      <c r="Z170" s="14" t="str">
        <v>Prod69</v>
      </c>
      <c r="AA170" s="14" t="str">
        <v>Store8</v>
      </c>
      <c r="AB170" s="14" t="str">
        <v>4</v>
      </c>
      <c r="AC170" s="14" t="str">
        <v>714.47</v>
      </c>
      <c r="AD170" s="14" t="str">
        <v>0.18</v>
      </c>
      <c r="AE170" s="14" t="str">
        <v>Cod</v>
      </c>
      <c r="AF170" s="14" t="str">
        <v>2343.4616</v>
      </c>
    </row>
    <row r="171" spans="1:32" x14ac:dyDescent="0.25">
      <c r="A171" s="11" t="s">
        <v>427</v>
      </c>
      <c r="B171" s="13">
        <v>45866</v>
      </c>
      <c r="C171" s="11" t="s">
        <v>428</v>
      </c>
      <c r="D171" s="11" t="s">
        <v>139</v>
      </c>
      <c r="E171" s="11" t="s">
        <v>14</v>
      </c>
      <c r="F171" s="11">
        <v>4</v>
      </c>
      <c r="G171" s="11">
        <v>422.09</v>
      </c>
      <c r="H171" s="11">
        <v>0.04</v>
      </c>
      <c r="I171" s="11" t="s">
        <v>41</v>
      </c>
      <c r="J171" s="11">
        <v>1620.8255999999999</v>
      </c>
      <c r="L171" s="14" t="str">
        <v>SALE167</v>
      </c>
      <c r="M171" s="14" t="str">
        <v>45866</v>
      </c>
      <c r="N171" s="14" t="str">
        <v>CUST1415</v>
      </c>
      <c r="O171" s="14" t="str">
        <v>PROD79</v>
      </c>
      <c r="P171" s="14" t="str">
        <v>STORE7</v>
      </c>
      <c r="Q171" s="14" t="str">
        <v>4</v>
      </c>
      <c r="R171" s="14" t="str">
        <v>422.09</v>
      </c>
      <c r="S171" s="14" t="str">
        <v>0.04</v>
      </c>
      <c r="T171" s="14" t="str">
        <v>Credit Card</v>
      </c>
      <c r="U171" s="14" t="str">
        <v>1620.8256</v>
      </c>
      <c r="W171" s="14" t="str">
        <v>Sale167</v>
      </c>
      <c r="X171" s="14" t="str">
        <v>45866</v>
      </c>
      <c r="Y171" s="14" t="str">
        <v>Cust1415</v>
      </c>
      <c r="Z171" s="14" t="str">
        <v>Prod79</v>
      </c>
      <c r="AA171" s="14" t="str">
        <v>Store7</v>
      </c>
      <c r="AB171" s="14" t="str">
        <v>4</v>
      </c>
      <c r="AC171" s="14" t="str">
        <v>422.09</v>
      </c>
      <c r="AD171" s="14" t="str">
        <v>0.04</v>
      </c>
      <c r="AE171" s="14" t="str">
        <v>Credit Card</v>
      </c>
      <c r="AF171" s="14" t="str">
        <v>1620.8256</v>
      </c>
    </row>
    <row r="172" spans="1:32" x14ac:dyDescent="0.25">
      <c r="A172" s="11" t="s">
        <v>429</v>
      </c>
      <c r="B172" s="13">
        <v>45462</v>
      </c>
      <c r="C172" s="11" t="s">
        <v>430</v>
      </c>
      <c r="D172" s="11" t="s">
        <v>173</v>
      </c>
      <c r="E172" s="11" t="s">
        <v>16</v>
      </c>
      <c r="F172" s="11">
        <v>1</v>
      </c>
      <c r="G172" s="11">
        <v>998.19</v>
      </c>
      <c r="H172" s="11">
        <v>0.2</v>
      </c>
      <c r="I172" s="11" t="s">
        <v>41</v>
      </c>
      <c r="J172" s="11">
        <v>798.55200000000013</v>
      </c>
      <c r="L172" s="14" t="str">
        <v>SALE168</v>
      </c>
      <c r="M172" s="14" t="str">
        <v>45462</v>
      </c>
      <c r="N172" s="14" t="str">
        <v>CUST1108</v>
      </c>
      <c r="O172" s="14" t="str">
        <v>PROD30</v>
      </c>
      <c r="P172" s="14" t="str">
        <v>STORE9</v>
      </c>
      <c r="Q172" s="14" t="str">
        <v>1</v>
      </c>
      <c r="R172" s="14" t="str">
        <v>998.19</v>
      </c>
      <c r="S172" s="14" t="str">
        <v>0.2</v>
      </c>
      <c r="T172" s="14" t="str">
        <v>Credit Card</v>
      </c>
      <c r="U172" s="14" t="str">
        <v>798.552</v>
      </c>
      <c r="W172" s="14" t="str">
        <v>Sale168</v>
      </c>
      <c r="X172" s="14" t="str">
        <v>45462</v>
      </c>
      <c r="Y172" s="14" t="str">
        <v>Cust1108</v>
      </c>
      <c r="Z172" s="14" t="str">
        <v>Prod30</v>
      </c>
      <c r="AA172" s="14" t="str">
        <v>Store9</v>
      </c>
      <c r="AB172" s="14" t="str">
        <v>1</v>
      </c>
      <c r="AC172" s="14" t="str">
        <v>998.19</v>
      </c>
      <c r="AD172" s="14" t="str">
        <v>0.2</v>
      </c>
      <c r="AE172" s="14" t="str">
        <v>Credit Card</v>
      </c>
      <c r="AF172" s="14" t="str">
        <v>798.552</v>
      </c>
    </row>
    <row r="173" spans="1:32" x14ac:dyDescent="0.25">
      <c r="A173" s="11" t="s">
        <v>431</v>
      </c>
      <c r="B173" s="13">
        <v>45313</v>
      </c>
      <c r="C173" s="11" t="s">
        <v>432</v>
      </c>
      <c r="D173" s="11" t="s">
        <v>101</v>
      </c>
      <c r="E173" s="11" t="s">
        <v>14</v>
      </c>
      <c r="F173" s="11">
        <v>2</v>
      </c>
      <c r="G173" s="11">
        <v>343.42</v>
      </c>
      <c r="H173" s="11">
        <v>0.12</v>
      </c>
      <c r="I173" s="11" t="s">
        <v>52</v>
      </c>
      <c r="J173" s="11">
        <v>604.41920000000005</v>
      </c>
      <c r="L173" s="14" t="str">
        <v>SALE169</v>
      </c>
      <c r="M173" s="14" t="str">
        <v>45313</v>
      </c>
      <c r="N173" s="14" t="str">
        <v>CUST1373</v>
      </c>
      <c r="O173" s="14" t="str">
        <v>PROD72</v>
      </c>
      <c r="P173" s="14" t="str">
        <v>STORE7</v>
      </c>
      <c r="Q173" s="14" t="str">
        <v>2</v>
      </c>
      <c r="R173" s="14" t="str">
        <v>343.42</v>
      </c>
      <c r="S173" s="14" t="str">
        <v>0.12</v>
      </c>
      <c r="T173" s="14" t="str">
        <v>COD</v>
      </c>
      <c r="U173" s="14" t="str">
        <v>604.4192</v>
      </c>
      <c r="W173" s="14" t="str">
        <v>Sale169</v>
      </c>
      <c r="X173" s="14" t="str">
        <v>45313</v>
      </c>
      <c r="Y173" s="14" t="str">
        <v>Cust1373</v>
      </c>
      <c r="Z173" s="14" t="str">
        <v>Prod72</v>
      </c>
      <c r="AA173" s="14" t="str">
        <v>Store7</v>
      </c>
      <c r="AB173" s="14" t="str">
        <v>2</v>
      </c>
      <c r="AC173" s="14" t="str">
        <v>343.42</v>
      </c>
      <c r="AD173" s="14" t="str">
        <v>0.12</v>
      </c>
      <c r="AE173" s="14" t="str">
        <v>Cod</v>
      </c>
      <c r="AF173" s="14" t="str">
        <v>604.4192</v>
      </c>
    </row>
    <row r="174" spans="1:32" x14ac:dyDescent="0.25">
      <c r="A174" s="11" t="s">
        <v>433</v>
      </c>
      <c r="B174" s="13">
        <v>45390</v>
      </c>
      <c r="C174" s="11" t="s">
        <v>434</v>
      </c>
      <c r="D174" s="11" t="s">
        <v>82</v>
      </c>
      <c r="E174" s="11" t="s">
        <v>13</v>
      </c>
      <c r="F174" s="11">
        <v>1</v>
      </c>
      <c r="G174" s="11">
        <v>152.16999999999999</v>
      </c>
      <c r="H174" s="11">
        <v>0.28000000000000003</v>
      </c>
      <c r="I174" s="11" t="s">
        <v>52</v>
      </c>
      <c r="J174" s="11">
        <v>109.5624</v>
      </c>
      <c r="L174" s="14" t="str">
        <v>SALE170</v>
      </c>
      <c r="M174" s="14" t="str">
        <v>45390</v>
      </c>
      <c r="N174" s="14" t="str">
        <v>CUST1256</v>
      </c>
      <c r="O174" s="14" t="str">
        <v>PROD34</v>
      </c>
      <c r="P174" s="14" t="str">
        <v>STORE6</v>
      </c>
      <c r="Q174" s="14" t="str">
        <v>1</v>
      </c>
      <c r="R174" s="14" t="str">
        <v>152.17</v>
      </c>
      <c r="S174" s="14" t="str">
        <v>0.28</v>
      </c>
      <c r="T174" s="14" t="str">
        <v>COD</v>
      </c>
      <c r="U174" s="14" t="str">
        <v>109.5624</v>
      </c>
      <c r="W174" s="14" t="str">
        <v>Sale170</v>
      </c>
      <c r="X174" s="14" t="str">
        <v>45390</v>
      </c>
      <c r="Y174" s="14" t="str">
        <v>Cust1256</v>
      </c>
      <c r="Z174" s="14" t="str">
        <v>Prod34</v>
      </c>
      <c r="AA174" s="14" t="str">
        <v>Store6</v>
      </c>
      <c r="AB174" s="14" t="str">
        <v>1</v>
      </c>
      <c r="AC174" s="14" t="str">
        <v>152.17</v>
      </c>
      <c r="AD174" s="14" t="str">
        <v>0.28</v>
      </c>
      <c r="AE174" s="14" t="str">
        <v>Cod</v>
      </c>
      <c r="AF174" s="14" t="str">
        <v>109.5624</v>
      </c>
    </row>
    <row r="175" spans="1:32" x14ac:dyDescent="0.25">
      <c r="A175" s="11" t="s">
        <v>435</v>
      </c>
      <c r="B175" s="13">
        <v>45795</v>
      </c>
      <c r="C175" s="11" t="s">
        <v>436</v>
      </c>
      <c r="D175" s="11" t="s">
        <v>48</v>
      </c>
      <c r="E175" s="11" t="s">
        <v>18</v>
      </c>
      <c r="F175" s="11">
        <v>1</v>
      </c>
      <c r="G175" s="11">
        <v>325.08</v>
      </c>
      <c r="H175" s="11">
        <v>0.26</v>
      </c>
      <c r="I175" s="11" t="s">
        <v>45</v>
      </c>
      <c r="J175" s="11">
        <v>240.5592</v>
      </c>
      <c r="L175" s="14" t="str">
        <v>SALE171</v>
      </c>
      <c r="M175" s="14" t="str">
        <v>45795</v>
      </c>
      <c r="N175" s="14" t="str">
        <v>CUST1175</v>
      </c>
      <c r="O175" s="14" t="str">
        <v>PROD49</v>
      </c>
      <c r="P175" s="14" t="str">
        <v>STORE11</v>
      </c>
      <c r="Q175" s="14" t="str">
        <v>1</v>
      </c>
      <c r="R175" s="14" t="str">
        <v>325.08</v>
      </c>
      <c r="S175" s="14" t="str">
        <v>0.26</v>
      </c>
      <c r="T175" s="14" t="str">
        <v>PayPal</v>
      </c>
      <c r="U175" s="14" t="str">
        <v>240.5592</v>
      </c>
      <c r="W175" s="14" t="str">
        <v>Sale171</v>
      </c>
      <c r="X175" s="14" t="str">
        <v>45795</v>
      </c>
      <c r="Y175" s="14" t="str">
        <v>Cust1175</v>
      </c>
      <c r="Z175" s="14" t="str">
        <v>Prod49</v>
      </c>
      <c r="AA175" s="14" t="str">
        <v>Store11</v>
      </c>
      <c r="AB175" s="14" t="str">
        <v>1</v>
      </c>
      <c r="AC175" s="14" t="str">
        <v>325.08</v>
      </c>
      <c r="AD175" s="14" t="str">
        <v>0.26</v>
      </c>
      <c r="AE175" s="14" t="str">
        <v>Paypal</v>
      </c>
      <c r="AF175" s="14" t="str">
        <v>240.5592</v>
      </c>
    </row>
    <row r="176" spans="1:32" x14ac:dyDescent="0.25">
      <c r="A176" s="11" t="s">
        <v>437</v>
      </c>
      <c r="B176" s="13">
        <v>45267</v>
      </c>
      <c r="C176" s="11" t="s">
        <v>138</v>
      </c>
      <c r="D176" s="11" t="s">
        <v>184</v>
      </c>
      <c r="E176" s="11" t="s">
        <v>17</v>
      </c>
      <c r="F176" s="11">
        <v>2</v>
      </c>
      <c r="G176" s="11">
        <v>827.92</v>
      </c>
      <c r="H176" s="11">
        <v>0.25</v>
      </c>
      <c r="I176" s="11" t="s">
        <v>52</v>
      </c>
      <c r="J176" s="11">
        <v>1241.8800000000001</v>
      </c>
      <c r="L176" s="14" t="str">
        <v>SALE172</v>
      </c>
      <c r="M176" s="14" t="str">
        <v>45267</v>
      </c>
      <c r="N176" s="14" t="str">
        <v>CUST1344</v>
      </c>
      <c r="O176" s="14" t="str">
        <v>PROD89</v>
      </c>
      <c r="P176" s="14" t="str">
        <v>STORE10</v>
      </c>
      <c r="Q176" s="14" t="str">
        <v>2</v>
      </c>
      <c r="R176" s="14" t="str">
        <v>827.92</v>
      </c>
      <c r="S176" s="14" t="str">
        <v>0.25</v>
      </c>
      <c r="T176" s="14" t="str">
        <v>COD</v>
      </c>
      <c r="U176" s="14" t="str">
        <v>1241.88</v>
      </c>
      <c r="W176" s="14" t="str">
        <v>Sale172</v>
      </c>
      <c r="X176" s="14" t="str">
        <v>45267</v>
      </c>
      <c r="Y176" s="14" t="str">
        <v>Cust1344</v>
      </c>
      <c r="Z176" s="14" t="str">
        <v>Prod89</v>
      </c>
      <c r="AA176" s="14" t="str">
        <v>Store10</v>
      </c>
      <c r="AB176" s="14" t="str">
        <v>2</v>
      </c>
      <c r="AC176" s="14" t="str">
        <v>827.92</v>
      </c>
      <c r="AD176" s="14" t="str">
        <v>0.25</v>
      </c>
      <c r="AE176" s="14" t="str">
        <v>Cod</v>
      </c>
      <c r="AF176" s="14" t="str">
        <v>1241.88</v>
      </c>
    </row>
    <row r="177" spans="1:32" x14ac:dyDescent="0.25">
      <c r="A177" s="11" t="s">
        <v>438</v>
      </c>
      <c r="B177" s="13">
        <v>45314</v>
      </c>
      <c r="C177" s="11" t="s">
        <v>439</v>
      </c>
      <c r="D177" s="11" t="s">
        <v>155</v>
      </c>
      <c r="E177" s="11" t="s">
        <v>9</v>
      </c>
      <c r="F177" s="11">
        <v>2</v>
      </c>
      <c r="G177" s="11">
        <v>593.47</v>
      </c>
      <c r="H177" s="11">
        <v>0.1</v>
      </c>
      <c r="I177" s="11" t="s">
        <v>52</v>
      </c>
      <c r="J177" s="11">
        <v>1068.2460000000001</v>
      </c>
      <c r="L177" s="14" t="str">
        <v>SALE173</v>
      </c>
      <c r="M177" s="14" t="str">
        <v>45314</v>
      </c>
      <c r="N177" s="14" t="str">
        <v>CUST1485</v>
      </c>
      <c r="O177" s="14" t="str">
        <v>PROD26</v>
      </c>
      <c r="P177" s="14" t="str">
        <v>STORE2</v>
      </c>
      <c r="Q177" s="14" t="str">
        <v>2</v>
      </c>
      <c r="R177" s="14" t="str">
        <v>593.47</v>
      </c>
      <c r="S177" s="14" t="str">
        <v>0.1</v>
      </c>
      <c r="T177" s="14" t="str">
        <v>COD</v>
      </c>
      <c r="U177" s="14" t="str">
        <v>1068.246</v>
      </c>
      <c r="W177" s="14" t="str">
        <v>Sale173</v>
      </c>
      <c r="X177" s="14" t="str">
        <v>45314</v>
      </c>
      <c r="Y177" s="14" t="str">
        <v>Cust1485</v>
      </c>
      <c r="Z177" s="14" t="str">
        <v>Prod26</v>
      </c>
      <c r="AA177" s="14" t="str">
        <v>Store2</v>
      </c>
      <c r="AB177" s="14" t="str">
        <v>2</v>
      </c>
      <c r="AC177" s="14" t="str">
        <v>593.47</v>
      </c>
      <c r="AD177" s="14" t="str">
        <v>0.1</v>
      </c>
      <c r="AE177" s="14" t="str">
        <v>Cod</v>
      </c>
      <c r="AF177" s="14" t="str">
        <v>1068.246</v>
      </c>
    </row>
    <row r="178" spans="1:32" x14ac:dyDescent="0.25">
      <c r="A178" s="11" t="s">
        <v>440</v>
      </c>
      <c r="B178" s="13">
        <v>45267</v>
      </c>
      <c r="C178" s="11" t="s">
        <v>441</v>
      </c>
      <c r="D178" s="11" t="s">
        <v>187</v>
      </c>
      <c r="E178" s="11" t="s">
        <v>14</v>
      </c>
      <c r="F178" s="11">
        <v>4</v>
      </c>
      <c r="G178" s="11">
        <v>756.28</v>
      </c>
      <c r="H178" s="11">
        <v>0.05</v>
      </c>
      <c r="I178" s="11" t="s">
        <v>52</v>
      </c>
      <c r="J178" s="11">
        <v>2873.864</v>
      </c>
      <c r="L178" s="14" t="str">
        <v>SALE174</v>
      </c>
      <c r="M178" s="14" t="str">
        <v>45267</v>
      </c>
      <c r="N178" s="14" t="str">
        <v>CUST1293</v>
      </c>
      <c r="O178" s="14" t="str">
        <v>PROD20</v>
      </c>
      <c r="P178" s="14" t="str">
        <v>STORE7</v>
      </c>
      <c r="Q178" s="14" t="str">
        <v>4</v>
      </c>
      <c r="R178" s="14" t="str">
        <v>756.28</v>
      </c>
      <c r="S178" s="14" t="str">
        <v>0.05</v>
      </c>
      <c r="T178" s="14" t="str">
        <v>COD</v>
      </c>
      <c r="U178" s="14" t="str">
        <v>2873.864</v>
      </c>
      <c r="W178" s="14" t="str">
        <v>Sale174</v>
      </c>
      <c r="X178" s="14" t="str">
        <v>45267</v>
      </c>
      <c r="Y178" s="14" t="str">
        <v>Cust1293</v>
      </c>
      <c r="Z178" s="14" t="str">
        <v>Prod20</v>
      </c>
      <c r="AA178" s="14" t="str">
        <v>Store7</v>
      </c>
      <c r="AB178" s="14" t="str">
        <v>4</v>
      </c>
      <c r="AC178" s="14" t="str">
        <v>756.28</v>
      </c>
      <c r="AD178" s="14" t="str">
        <v>0.05</v>
      </c>
      <c r="AE178" s="14" t="str">
        <v>Cod</v>
      </c>
      <c r="AF178" s="14" t="str">
        <v>2873.864</v>
      </c>
    </row>
    <row r="179" spans="1:32" x14ac:dyDescent="0.25">
      <c r="A179" s="11" t="s">
        <v>442</v>
      </c>
      <c r="B179" s="13">
        <v>45641</v>
      </c>
      <c r="C179" s="11" t="s">
        <v>443</v>
      </c>
      <c r="D179" s="11" t="s">
        <v>444</v>
      </c>
      <c r="E179" s="11" t="s">
        <v>8</v>
      </c>
      <c r="F179" s="11">
        <v>2</v>
      </c>
      <c r="G179" s="11">
        <v>707.65</v>
      </c>
      <c r="H179" s="11">
        <v>0.14000000000000001</v>
      </c>
      <c r="I179" s="11" t="s">
        <v>41</v>
      </c>
      <c r="J179" s="11">
        <v>1217.1579999999999</v>
      </c>
      <c r="L179" s="14" t="str">
        <v>SALE175</v>
      </c>
      <c r="M179" s="14" t="str">
        <v>45641</v>
      </c>
      <c r="N179" s="14" t="str">
        <v>CUST1377</v>
      </c>
      <c r="O179" s="14" t="str">
        <v>PROD92</v>
      </c>
      <c r="P179" s="14" t="str">
        <v>STORE1</v>
      </c>
      <c r="Q179" s="14" t="str">
        <v>2</v>
      </c>
      <c r="R179" s="14" t="str">
        <v>707.65</v>
      </c>
      <c r="S179" s="14" t="str">
        <v>0.14</v>
      </c>
      <c r="T179" s="14" t="str">
        <v>Credit Card</v>
      </c>
      <c r="U179" s="14" t="str">
        <v>1217.158</v>
      </c>
      <c r="W179" s="14" t="str">
        <v>Sale175</v>
      </c>
      <c r="X179" s="14" t="str">
        <v>45641</v>
      </c>
      <c r="Y179" s="14" t="str">
        <v>Cust1377</v>
      </c>
      <c r="Z179" s="14" t="str">
        <v>Prod92</v>
      </c>
      <c r="AA179" s="14" t="str">
        <v>Store1</v>
      </c>
      <c r="AB179" s="14" t="str">
        <v>2</v>
      </c>
      <c r="AC179" s="14" t="str">
        <v>707.65</v>
      </c>
      <c r="AD179" s="14" t="str">
        <v>0.14</v>
      </c>
      <c r="AE179" s="14" t="str">
        <v>Credit Card</v>
      </c>
      <c r="AF179" s="14" t="str">
        <v>1217.158</v>
      </c>
    </row>
    <row r="180" spans="1:32" x14ac:dyDescent="0.25">
      <c r="A180" s="11" t="s">
        <v>445</v>
      </c>
      <c r="B180" s="13">
        <v>45371</v>
      </c>
      <c r="C180" s="11" t="s">
        <v>446</v>
      </c>
      <c r="D180" s="11" t="s">
        <v>293</v>
      </c>
      <c r="E180" s="11" t="s">
        <v>22</v>
      </c>
      <c r="F180" s="11">
        <v>1</v>
      </c>
      <c r="G180" s="11">
        <v>857.35</v>
      </c>
      <c r="H180" s="11">
        <v>0.28000000000000003</v>
      </c>
      <c r="I180" s="11" t="s">
        <v>45</v>
      </c>
      <c r="J180" s="11">
        <v>617.29200000000003</v>
      </c>
      <c r="L180" s="14" t="str">
        <v>SALE176</v>
      </c>
      <c r="M180" s="14" t="str">
        <v>45371</v>
      </c>
      <c r="N180" s="14" t="str">
        <v>CUST1128</v>
      </c>
      <c r="O180" s="14" t="str">
        <v>PROD25</v>
      </c>
      <c r="P180" s="14" t="str">
        <v>STORE15</v>
      </c>
      <c r="Q180" s="14" t="str">
        <v>1</v>
      </c>
      <c r="R180" s="14" t="str">
        <v>857.35</v>
      </c>
      <c r="S180" s="14" t="str">
        <v>0.28</v>
      </c>
      <c r="T180" s="14" t="str">
        <v>PayPal</v>
      </c>
      <c r="U180" s="14" t="str">
        <v>617.292</v>
      </c>
      <c r="W180" s="14" t="str">
        <v>Sale176</v>
      </c>
      <c r="X180" s="14" t="str">
        <v>45371</v>
      </c>
      <c r="Y180" s="14" t="str">
        <v>Cust1128</v>
      </c>
      <c r="Z180" s="14" t="str">
        <v>Prod25</v>
      </c>
      <c r="AA180" s="14" t="str">
        <v>Store15</v>
      </c>
      <c r="AB180" s="14" t="str">
        <v>1</v>
      </c>
      <c r="AC180" s="14" t="str">
        <v>857.35</v>
      </c>
      <c r="AD180" s="14" t="str">
        <v>0.28</v>
      </c>
      <c r="AE180" s="14" t="str">
        <v>Paypal</v>
      </c>
      <c r="AF180" s="14" t="str">
        <v>617.292</v>
      </c>
    </row>
    <row r="181" spans="1:32" x14ac:dyDescent="0.25">
      <c r="A181" s="11" t="s">
        <v>447</v>
      </c>
      <c r="B181" s="13">
        <v>45670</v>
      </c>
      <c r="C181" s="11" t="s">
        <v>448</v>
      </c>
      <c r="D181" s="11" t="s">
        <v>409</v>
      </c>
      <c r="E181" s="11" t="s">
        <v>15</v>
      </c>
      <c r="F181" s="11">
        <v>1</v>
      </c>
      <c r="G181" s="11">
        <v>79</v>
      </c>
      <c r="H181" s="11">
        <v>0.04</v>
      </c>
      <c r="I181" s="11" t="s">
        <v>45</v>
      </c>
      <c r="J181" s="11">
        <v>75.84</v>
      </c>
      <c r="L181" s="14" t="str">
        <v>SALE177</v>
      </c>
      <c r="M181" s="14" t="str">
        <v>45670</v>
      </c>
      <c r="N181" s="14" t="str">
        <v>CUST1499</v>
      </c>
      <c r="O181" s="14" t="str">
        <v>PROD55</v>
      </c>
      <c r="P181" s="14" t="str">
        <v>STORE8</v>
      </c>
      <c r="Q181" s="14" t="str">
        <v>1</v>
      </c>
      <c r="R181" s="14" t="str">
        <v>79</v>
      </c>
      <c r="S181" s="14" t="str">
        <v>0.04</v>
      </c>
      <c r="T181" s="14" t="str">
        <v>PayPal</v>
      </c>
      <c r="U181" s="14" t="str">
        <v>75.84</v>
      </c>
      <c r="W181" s="14" t="str">
        <v>Sale177</v>
      </c>
      <c r="X181" s="14" t="str">
        <v>45670</v>
      </c>
      <c r="Y181" s="14" t="str">
        <v>Cust1499</v>
      </c>
      <c r="Z181" s="14" t="str">
        <v>Prod55</v>
      </c>
      <c r="AA181" s="14" t="str">
        <v>Store8</v>
      </c>
      <c r="AB181" s="14" t="str">
        <v>1</v>
      </c>
      <c r="AC181" s="14" t="str">
        <v>79</v>
      </c>
      <c r="AD181" s="14" t="str">
        <v>0.04</v>
      </c>
      <c r="AE181" s="14" t="str">
        <v>Paypal</v>
      </c>
      <c r="AF181" s="14" t="str">
        <v>75.84</v>
      </c>
    </row>
    <row r="182" spans="1:32" x14ac:dyDescent="0.25">
      <c r="A182" s="11" t="s">
        <v>449</v>
      </c>
      <c r="B182" s="13">
        <v>45885</v>
      </c>
      <c r="C182" s="11" t="s">
        <v>450</v>
      </c>
      <c r="D182" s="11" t="s">
        <v>152</v>
      </c>
      <c r="E182" s="11" t="s">
        <v>12</v>
      </c>
      <c r="F182" s="11">
        <v>4</v>
      </c>
      <c r="G182" s="11">
        <v>638.91</v>
      </c>
      <c r="H182" s="11">
        <v>0</v>
      </c>
      <c r="I182" s="11" t="s">
        <v>52</v>
      </c>
      <c r="J182" s="11">
        <v>2555.64</v>
      </c>
      <c r="L182" s="14" t="str">
        <v>SALE178</v>
      </c>
      <c r="M182" s="14" t="str">
        <v>45885</v>
      </c>
      <c r="N182" s="14" t="str">
        <v>CUST1066</v>
      </c>
      <c r="O182" s="14" t="str">
        <v>PROD94</v>
      </c>
      <c r="P182" s="14" t="str">
        <v>STORE5</v>
      </c>
      <c r="Q182" s="14" t="str">
        <v>4</v>
      </c>
      <c r="R182" s="14" t="str">
        <v>638.91</v>
      </c>
      <c r="S182" s="14" t="str">
        <v>0</v>
      </c>
      <c r="T182" s="14" t="str">
        <v>COD</v>
      </c>
      <c r="U182" s="14" t="str">
        <v>2555.64</v>
      </c>
      <c r="W182" s="14" t="str">
        <v>Sale178</v>
      </c>
      <c r="X182" s="14" t="str">
        <v>45885</v>
      </c>
      <c r="Y182" s="14" t="str">
        <v>Cust1066</v>
      </c>
      <c r="Z182" s="14" t="str">
        <v>Prod94</v>
      </c>
      <c r="AA182" s="14" t="str">
        <v>Store5</v>
      </c>
      <c r="AB182" s="14" t="str">
        <v>4</v>
      </c>
      <c r="AC182" s="14" t="str">
        <v>638.91</v>
      </c>
      <c r="AD182" s="14" t="str">
        <v>0</v>
      </c>
      <c r="AE182" s="14" t="str">
        <v>Cod</v>
      </c>
      <c r="AF182" s="14" t="str">
        <v>2555.64</v>
      </c>
    </row>
    <row r="183" spans="1:32" x14ac:dyDescent="0.25">
      <c r="A183" s="11" t="s">
        <v>451</v>
      </c>
      <c r="B183" s="13">
        <v>45812</v>
      </c>
      <c r="C183" s="11" t="s">
        <v>452</v>
      </c>
      <c r="D183" s="11" t="s">
        <v>230</v>
      </c>
      <c r="E183" s="11" t="s">
        <v>7</v>
      </c>
      <c r="F183" s="11">
        <v>2</v>
      </c>
      <c r="G183" s="11">
        <v>522.16999999999996</v>
      </c>
      <c r="H183" s="11">
        <v>0.27</v>
      </c>
      <c r="I183" s="11" t="s">
        <v>41</v>
      </c>
      <c r="J183" s="11">
        <v>762.36819999999989</v>
      </c>
      <c r="L183" s="14" t="str">
        <v>SALE179</v>
      </c>
      <c r="M183" s="14" t="str">
        <v>45812</v>
      </c>
      <c r="N183" s="14" t="str">
        <v>CUST1081</v>
      </c>
      <c r="O183" s="14" t="str">
        <v>PROD45</v>
      </c>
      <c r="P183" s="14" t="str">
        <v>STORE0</v>
      </c>
      <c r="Q183" s="14" t="str">
        <v>2</v>
      </c>
      <c r="R183" s="14" t="str">
        <v>522.17</v>
      </c>
      <c r="S183" s="14" t="str">
        <v>0.27</v>
      </c>
      <c r="T183" s="14" t="str">
        <v>Credit Card</v>
      </c>
      <c r="U183" s="14" t="str">
        <v>762.3682</v>
      </c>
      <c r="W183" s="14" t="str">
        <v>Sale179</v>
      </c>
      <c r="X183" s="14" t="str">
        <v>45812</v>
      </c>
      <c r="Y183" s="14" t="str">
        <v>Cust1081</v>
      </c>
      <c r="Z183" s="14" t="str">
        <v>Prod45</v>
      </c>
      <c r="AA183" s="14" t="str">
        <v>Store0</v>
      </c>
      <c r="AB183" s="14" t="str">
        <v>2</v>
      </c>
      <c r="AC183" s="14" t="str">
        <v>522.17</v>
      </c>
      <c r="AD183" s="14" t="str">
        <v>0.27</v>
      </c>
      <c r="AE183" s="14" t="str">
        <v>Credit Card</v>
      </c>
      <c r="AF183" s="14" t="str">
        <v>762.3682</v>
      </c>
    </row>
    <row r="184" spans="1:32" x14ac:dyDescent="0.25">
      <c r="A184" s="11" t="s">
        <v>453</v>
      </c>
      <c r="B184" s="13">
        <v>45235</v>
      </c>
      <c r="C184" s="11" t="s">
        <v>454</v>
      </c>
      <c r="D184" s="11" t="s">
        <v>76</v>
      </c>
      <c r="E184" s="11" t="s">
        <v>19</v>
      </c>
      <c r="F184" s="11">
        <v>3</v>
      </c>
      <c r="G184" s="11">
        <v>954.29</v>
      </c>
      <c r="H184" s="11">
        <v>0.27</v>
      </c>
      <c r="I184" s="11" t="s">
        <v>41</v>
      </c>
      <c r="J184" s="11">
        <v>2089.8951000000002</v>
      </c>
      <c r="L184" s="14" t="str">
        <v>SALE180</v>
      </c>
      <c r="M184" s="14" t="str">
        <v>45235</v>
      </c>
      <c r="N184" s="14" t="str">
        <v>CUST1478</v>
      </c>
      <c r="O184" s="14" t="str">
        <v>PROD39</v>
      </c>
      <c r="P184" s="14" t="str">
        <v>STORE12</v>
      </c>
      <c r="Q184" s="14" t="str">
        <v>3</v>
      </c>
      <c r="R184" s="14" t="str">
        <v>954.29</v>
      </c>
      <c r="S184" s="14" t="str">
        <v>0.27</v>
      </c>
      <c r="T184" s="14" t="str">
        <v>Credit Card</v>
      </c>
      <c r="U184" s="14" t="str">
        <v>2089.8951</v>
      </c>
      <c r="W184" s="14" t="str">
        <v>Sale180</v>
      </c>
      <c r="X184" s="14" t="str">
        <v>45235</v>
      </c>
      <c r="Y184" s="14" t="str">
        <v>Cust1478</v>
      </c>
      <c r="Z184" s="14" t="str">
        <v>Prod39</v>
      </c>
      <c r="AA184" s="14" t="str">
        <v>Store12</v>
      </c>
      <c r="AB184" s="14" t="str">
        <v>3</v>
      </c>
      <c r="AC184" s="14" t="str">
        <v>954.29</v>
      </c>
      <c r="AD184" s="14" t="str">
        <v>0.27</v>
      </c>
      <c r="AE184" s="14" t="str">
        <v>Credit Card</v>
      </c>
      <c r="AF184" s="14" t="str">
        <v>2089.8951</v>
      </c>
    </row>
    <row r="185" spans="1:32" x14ac:dyDescent="0.25">
      <c r="A185" s="11" t="s">
        <v>455</v>
      </c>
      <c r="B185" s="13">
        <v>45710</v>
      </c>
      <c r="C185" s="11" t="s">
        <v>456</v>
      </c>
      <c r="D185" s="11" t="s">
        <v>70</v>
      </c>
      <c r="E185" s="11" t="s">
        <v>20</v>
      </c>
      <c r="F185" s="11">
        <v>3</v>
      </c>
      <c r="G185" s="11">
        <v>53.92</v>
      </c>
      <c r="H185" s="11">
        <v>0.15</v>
      </c>
      <c r="I185" s="11" t="s">
        <v>45</v>
      </c>
      <c r="J185" s="11">
        <v>137.49600000000001</v>
      </c>
      <c r="L185" s="14" t="str">
        <v>SALE181</v>
      </c>
      <c r="M185" s="14" t="str">
        <v>45710</v>
      </c>
      <c r="N185" s="14" t="str">
        <v>CUST1462</v>
      </c>
      <c r="O185" s="14" t="str">
        <v>PROD33</v>
      </c>
      <c r="P185" s="14" t="str">
        <v>STORE13</v>
      </c>
      <c r="Q185" s="14" t="str">
        <v>3</v>
      </c>
      <c r="R185" s="14" t="str">
        <v>53.92</v>
      </c>
      <c r="S185" s="14" t="str">
        <v>0.15</v>
      </c>
      <c r="T185" s="14" t="str">
        <v>PayPal</v>
      </c>
      <c r="U185" s="14" t="str">
        <v>137.496</v>
      </c>
      <c r="W185" s="14" t="str">
        <v>Sale181</v>
      </c>
      <c r="X185" s="14" t="str">
        <v>45710</v>
      </c>
      <c r="Y185" s="14" t="str">
        <v>Cust1462</v>
      </c>
      <c r="Z185" s="14" t="str">
        <v>Prod33</v>
      </c>
      <c r="AA185" s="14" t="str">
        <v>Store13</v>
      </c>
      <c r="AB185" s="14" t="str">
        <v>3</v>
      </c>
      <c r="AC185" s="14" t="str">
        <v>53.92</v>
      </c>
      <c r="AD185" s="14" t="str">
        <v>0.15</v>
      </c>
      <c r="AE185" s="14" t="str">
        <v>Paypal</v>
      </c>
      <c r="AF185" s="14" t="str">
        <v>137.496</v>
      </c>
    </row>
    <row r="186" spans="1:32" x14ac:dyDescent="0.25">
      <c r="A186" s="11" t="s">
        <v>457</v>
      </c>
      <c r="B186" s="13">
        <v>45753</v>
      </c>
      <c r="C186" s="11" t="s">
        <v>103</v>
      </c>
      <c r="D186" s="11" t="s">
        <v>82</v>
      </c>
      <c r="E186" s="11" t="s">
        <v>7</v>
      </c>
      <c r="F186" s="11">
        <v>4</v>
      </c>
      <c r="G186" s="11">
        <v>741.88</v>
      </c>
      <c r="H186" s="11">
        <v>0.02</v>
      </c>
      <c r="I186" s="11" t="s">
        <v>52</v>
      </c>
      <c r="J186" s="11">
        <v>2908.1696000000002</v>
      </c>
      <c r="L186" s="14" t="str">
        <v>SALE182</v>
      </c>
      <c r="M186" s="14" t="str">
        <v>45753</v>
      </c>
      <c r="N186" s="14" t="str">
        <v>CUST1396</v>
      </c>
      <c r="O186" s="14" t="str">
        <v>PROD34</v>
      </c>
      <c r="P186" s="14" t="str">
        <v>STORE0</v>
      </c>
      <c r="Q186" s="14" t="str">
        <v>4</v>
      </c>
      <c r="R186" s="14" t="str">
        <v>741.88</v>
      </c>
      <c r="S186" s="14" t="str">
        <v>0.02</v>
      </c>
      <c r="T186" s="14" t="str">
        <v>COD</v>
      </c>
      <c r="U186" s="14" t="str">
        <v>2908.1696</v>
      </c>
      <c r="W186" s="14" t="str">
        <v>Sale182</v>
      </c>
      <c r="X186" s="14" t="str">
        <v>45753</v>
      </c>
      <c r="Y186" s="14" t="str">
        <v>Cust1396</v>
      </c>
      <c r="Z186" s="14" t="str">
        <v>Prod34</v>
      </c>
      <c r="AA186" s="14" t="str">
        <v>Store0</v>
      </c>
      <c r="AB186" s="14" t="str">
        <v>4</v>
      </c>
      <c r="AC186" s="14" t="str">
        <v>741.88</v>
      </c>
      <c r="AD186" s="14" t="str">
        <v>0.02</v>
      </c>
      <c r="AE186" s="14" t="str">
        <v>Cod</v>
      </c>
      <c r="AF186" s="14" t="str">
        <v>2908.1696</v>
      </c>
    </row>
    <row r="187" spans="1:32" x14ac:dyDescent="0.25">
      <c r="A187" s="11" t="s">
        <v>458</v>
      </c>
      <c r="B187" s="13">
        <v>45594</v>
      </c>
      <c r="C187" s="11" t="s">
        <v>459</v>
      </c>
      <c r="D187" s="11" t="s">
        <v>256</v>
      </c>
      <c r="E187" s="11" t="s">
        <v>10</v>
      </c>
      <c r="F187" s="11">
        <v>1</v>
      </c>
      <c r="G187" s="11">
        <v>547.09</v>
      </c>
      <c r="H187" s="11">
        <v>0.01</v>
      </c>
      <c r="I187" s="11" t="s">
        <v>45</v>
      </c>
      <c r="J187" s="11">
        <v>541.6191</v>
      </c>
      <c r="L187" s="14" t="str">
        <v>SALE183</v>
      </c>
      <c r="M187" s="14" t="str">
        <v>45594</v>
      </c>
      <c r="N187" s="14" t="str">
        <v>CUST1033</v>
      </c>
      <c r="O187" s="14" t="str">
        <v>PROD46</v>
      </c>
      <c r="P187" s="14" t="str">
        <v>STORE3</v>
      </c>
      <c r="Q187" s="14" t="str">
        <v>1</v>
      </c>
      <c r="R187" s="14" t="str">
        <v>547.09</v>
      </c>
      <c r="S187" s="14" t="str">
        <v>0.01</v>
      </c>
      <c r="T187" s="14" t="str">
        <v>PayPal</v>
      </c>
      <c r="U187" s="14" t="str">
        <v>541.6191</v>
      </c>
      <c r="W187" s="14" t="str">
        <v>Sale183</v>
      </c>
      <c r="X187" s="14" t="str">
        <v>45594</v>
      </c>
      <c r="Y187" s="14" t="str">
        <v>Cust1033</v>
      </c>
      <c r="Z187" s="14" t="str">
        <v>Prod46</v>
      </c>
      <c r="AA187" s="14" t="str">
        <v>Store3</v>
      </c>
      <c r="AB187" s="14" t="str">
        <v>1</v>
      </c>
      <c r="AC187" s="14" t="str">
        <v>547.09</v>
      </c>
      <c r="AD187" s="14" t="str">
        <v>0.01</v>
      </c>
      <c r="AE187" s="14" t="str">
        <v>Paypal</v>
      </c>
      <c r="AF187" s="14" t="str">
        <v>541.6191</v>
      </c>
    </row>
    <row r="188" spans="1:32" x14ac:dyDescent="0.25">
      <c r="A188" s="11" t="s">
        <v>460</v>
      </c>
      <c r="B188" s="13">
        <v>45686</v>
      </c>
      <c r="C188" s="11" t="s">
        <v>461</v>
      </c>
      <c r="D188" s="11" t="s">
        <v>184</v>
      </c>
      <c r="E188" s="11" t="s">
        <v>10</v>
      </c>
      <c r="F188" s="11">
        <v>1</v>
      </c>
      <c r="G188" s="11">
        <v>789.35</v>
      </c>
      <c r="H188" s="11">
        <v>0.14000000000000001</v>
      </c>
      <c r="I188" s="11" t="s">
        <v>45</v>
      </c>
      <c r="J188" s="11">
        <v>678.84100000000001</v>
      </c>
      <c r="L188" s="14" t="str">
        <v>SALE184</v>
      </c>
      <c r="M188" s="14" t="str">
        <v>45686</v>
      </c>
      <c r="N188" s="14" t="str">
        <v>CUST1489</v>
      </c>
      <c r="O188" s="14" t="str">
        <v>PROD89</v>
      </c>
      <c r="P188" s="14" t="str">
        <v>STORE3</v>
      </c>
      <c r="Q188" s="14" t="str">
        <v>1</v>
      </c>
      <c r="R188" s="14" t="str">
        <v>789.35</v>
      </c>
      <c r="S188" s="14" t="str">
        <v>0.14</v>
      </c>
      <c r="T188" s="14" t="str">
        <v>PayPal</v>
      </c>
      <c r="U188" s="14" t="str">
        <v>678.841</v>
      </c>
      <c r="W188" s="14" t="str">
        <v>Sale184</v>
      </c>
      <c r="X188" s="14" t="str">
        <v>45686</v>
      </c>
      <c r="Y188" s="14" t="str">
        <v>Cust1489</v>
      </c>
      <c r="Z188" s="14" t="str">
        <v>Prod89</v>
      </c>
      <c r="AA188" s="14" t="str">
        <v>Store3</v>
      </c>
      <c r="AB188" s="14" t="str">
        <v>1</v>
      </c>
      <c r="AC188" s="14" t="str">
        <v>789.35</v>
      </c>
      <c r="AD188" s="14" t="str">
        <v>0.14</v>
      </c>
      <c r="AE188" s="14" t="str">
        <v>Paypal</v>
      </c>
      <c r="AF188" s="14" t="str">
        <v>678.841</v>
      </c>
    </row>
    <row r="189" spans="1:32" x14ac:dyDescent="0.25">
      <c r="A189" s="11" t="s">
        <v>462</v>
      </c>
      <c r="B189" s="13">
        <v>45354</v>
      </c>
      <c r="C189" s="11" t="s">
        <v>463</v>
      </c>
      <c r="D189" s="11" t="s">
        <v>464</v>
      </c>
      <c r="E189" s="11" t="s">
        <v>10</v>
      </c>
      <c r="F189" s="11">
        <v>3</v>
      </c>
      <c r="G189" s="11">
        <v>476.78</v>
      </c>
      <c r="H189" s="11">
        <v>0.09</v>
      </c>
      <c r="I189" s="11" t="s">
        <v>52</v>
      </c>
      <c r="J189" s="11">
        <v>1301.6094000000001</v>
      </c>
      <c r="L189" s="14" t="str">
        <v>SALE185</v>
      </c>
      <c r="M189" s="14" t="str">
        <v>45354</v>
      </c>
      <c r="N189" s="14" t="str">
        <v>CUST1428</v>
      </c>
      <c r="O189" s="14" t="str">
        <v>PROD63</v>
      </c>
      <c r="P189" s="14" t="str">
        <v>STORE3</v>
      </c>
      <c r="Q189" s="14" t="str">
        <v>3</v>
      </c>
      <c r="R189" s="14" t="str">
        <v>476.78</v>
      </c>
      <c r="S189" s="14" t="str">
        <v>0.09</v>
      </c>
      <c r="T189" s="14" t="str">
        <v>COD</v>
      </c>
      <c r="U189" s="14" t="str">
        <v>1301.6094</v>
      </c>
      <c r="W189" s="14" t="str">
        <v>Sale185</v>
      </c>
      <c r="X189" s="14" t="str">
        <v>45354</v>
      </c>
      <c r="Y189" s="14" t="str">
        <v>Cust1428</v>
      </c>
      <c r="Z189" s="14" t="str">
        <v>Prod63</v>
      </c>
      <c r="AA189" s="14" t="str">
        <v>Store3</v>
      </c>
      <c r="AB189" s="14" t="str">
        <v>3</v>
      </c>
      <c r="AC189" s="14" t="str">
        <v>476.78</v>
      </c>
      <c r="AD189" s="14" t="str">
        <v>0.09</v>
      </c>
      <c r="AE189" s="14" t="str">
        <v>Cod</v>
      </c>
      <c r="AF189" s="14" t="str">
        <v>1301.6094</v>
      </c>
    </row>
    <row r="190" spans="1:32" x14ac:dyDescent="0.25">
      <c r="A190" s="11" t="s">
        <v>465</v>
      </c>
      <c r="B190" s="13">
        <v>45600</v>
      </c>
      <c r="C190" s="11" t="s">
        <v>136</v>
      </c>
      <c r="D190" s="11" t="s">
        <v>139</v>
      </c>
      <c r="E190" s="11" t="s">
        <v>25</v>
      </c>
      <c r="F190" s="11">
        <v>2</v>
      </c>
      <c r="G190" s="11">
        <v>504.26</v>
      </c>
      <c r="H190" s="11">
        <v>0.04</v>
      </c>
      <c r="I190" s="11" t="s">
        <v>45</v>
      </c>
      <c r="J190" s="11">
        <v>968.17919999999992</v>
      </c>
      <c r="L190" s="14" t="str">
        <v>SALE186</v>
      </c>
      <c r="M190" s="14" t="str">
        <v>45600</v>
      </c>
      <c r="N190" s="14" t="str">
        <v>CUST1453</v>
      </c>
      <c r="O190" s="14" t="str">
        <v>PROD79</v>
      </c>
      <c r="P190" s="14" t="str">
        <v>STORE18</v>
      </c>
      <c r="Q190" s="14" t="str">
        <v>2</v>
      </c>
      <c r="R190" s="14" t="str">
        <v>504.26</v>
      </c>
      <c r="S190" s="14" t="str">
        <v>0.04</v>
      </c>
      <c r="T190" s="14" t="str">
        <v>PayPal</v>
      </c>
      <c r="U190" s="14" t="str">
        <v>968.1792</v>
      </c>
      <c r="W190" s="14" t="str">
        <v>Sale186</v>
      </c>
      <c r="X190" s="14" t="str">
        <v>45600</v>
      </c>
      <c r="Y190" s="14" t="str">
        <v>Cust1453</v>
      </c>
      <c r="Z190" s="14" t="str">
        <v>Prod79</v>
      </c>
      <c r="AA190" s="14" t="str">
        <v>Store18</v>
      </c>
      <c r="AB190" s="14" t="str">
        <v>2</v>
      </c>
      <c r="AC190" s="14" t="str">
        <v>504.26</v>
      </c>
      <c r="AD190" s="14" t="str">
        <v>0.04</v>
      </c>
      <c r="AE190" s="14" t="str">
        <v>Paypal</v>
      </c>
      <c r="AF190" s="14" t="str">
        <v>968.1792</v>
      </c>
    </row>
    <row r="191" spans="1:32" x14ac:dyDescent="0.25">
      <c r="A191" s="11" t="s">
        <v>466</v>
      </c>
      <c r="B191" s="13">
        <v>45538</v>
      </c>
      <c r="C191" s="11" t="s">
        <v>467</v>
      </c>
      <c r="D191" s="11" t="s">
        <v>468</v>
      </c>
      <c r="E191" s="11" t="s">
        <v>13</v>
      </c>
      <c r="F191" s="11">
        <v>2</v>
      </c>
      <c r="G191" s="11">
        <v>549.33000000000004</v>
      </c>
      <c r="H191" s="11">
        <v>0.01</v>
      </c>
      <c r="I191" s="11" t="s">
        <v>52</v>
      </c>
      <c r="J191" s="11">
        <v>1087.6733999999999</v>
      </c>
      <c r="L191" s="14" t="str">
        <v>SALE187</v>
      </c>
      <c r="M191" s="14" t="str">
        <v>45538</v>
      </c>
      <c r="N191" s="14" t="str">
        <v>CUST1272</v>
      </c>
      <c r="O191" s="14" t="str">
        <v>PROD81</v>
      </c>
      <c r="P191" s="14" t="str">
        <v>STORE6</v>
      </c>
      <c r="Q191" s="14" t="str">
        <v>2</v>
      </c>
      <c r="R191" s="14" t="str">
        <v>549.33</v>
      </c>
      <c r="S191" s="14" t="str">
        <v>0.01</v>
      </c>
      <c r="T191" s="14" t="str">
        <v>COD</v>
      </c>
      <c r="U191" s="14" t="str">
        <v>1087.6734</v>
      </c>
      <c r="W191" s="14" t="str">
        <v>Sale187</v>
      </c>
      <c r="X191" s="14" t="str">
        <v>45538</v>
      </c>
      <c r="Y191" s="14" t="str">
        <v>Cust1272</v>
      </c>
      <c r="Z191" s="14" t="str">
        <v>Prod81</v>
      </c>
      <c r="AA191" s="14" t="str">
        <v>Store6</v>
      </c>
      <c r="AB191" s="14" t="str">
        <v>2</v>
      </c>
      <c r="AC191" s="14" t="str">
        <v>549.33</v>
      </c>
      <c r="AD191" s="14" t="str">
        <v>0.01</v>
      </c>
      <c r="AE191" s="14" t="str">
        <v>Cod</v>
      </c>
      <c r="AF191" s="14" t="str">
        <v>1087.6734</v>
      </c>
    </row>
    <row r="192" spans="1:32" x14ac:dyDescent="0.25">
      <c r="A192" s="11" t="s">
        <v>469</v>
      </c>
      <c r="B192" s="13">
        <v>45411</v>
      </c>
      <c r="C192" s="11" t="s">
        <v>470</v>
      </c>
      <c r="D192" s="11" t="s">
        <v>471</v>
      </c>
      <c r="E192" s="11" t="s">
        <v>10</v>
      </c>
      <c r="F192" s="11">
        <v>3</v>
      </c>
      <c r="G192" s="11">
        <v>620.22</v>
      </c>
      <c r="H192" s="11">
        <v>0.04</v>
      </c>
      <c r="I192" s="11" t="s">
        <v>41</v>
      </c>
      <c r="J192" s="11">
        <v>1786.2336</v>
      </c>
      <c r="L192" s="14" t="str">
        <v>SALE188</v>
      </c>
      <c r="M192" s="14" t="str">
        <v>45411</v>
      </c>
      <c r="N192" s="14" t="str">
        <v>CUST1382</v>
      </c>
      <c r="O192" s="14" t="str">
        <v>PROD4</v>
      </c>
      <c r="P192" s="14" t="str">
        <v>STORE3</v>
      </c>
      <c r="Q192" s="14" t="str">
        <v>3</v>
      </c>
      <c r="R192" s="14" t="str">
        <v>620.22</v>
      </c>
      <c r="S192" s="14" t="str">
        <v>0.04</v>
      </c>
      <c r="T192" s="14" t="str">
        <v>Credit Card</v>
      </c>
      <c r="U192" s="14" t="str">
        <v>1786.2336</v>
      </c>
      <c r="W192" s="14" t="str">
        <v>Sale188</v>
      </c>
      <c r="X192" s="14" t="str">
        <v>45411</v>
      </c>
      <c r="Y192" s="14" t="str">
        <v>Cust1382</v>
      </c>
      <c r="Z192" s="14" t="str">
        <v>Prod4</v>
      </c>
      <c r="AA192" s="14" t="str">
        <v>Store3</v>
      </c>
      <c r="AB192" s="14" t="str">
        <v>3</v>
      </c>
      <c r="AC192" s="14" t="str">
        <v>620.22</v>
      </c>
      <c r="AD192" s="14" t="str">
        <v>0.04</v>
      </c>
      <c r="AE192" s="14" t="str">
        <v>Credit Card</v>
      </c>
      <c r="AF192" s="14" t="str">
        <v>1786.2336</v>
      </c>
    </row>
    <row r="193" spans="1:32" x14ac:dyDescent="0.25">
      <c r="A193" s="11" t="s">
        <v>472</v>
      </c>
      <c r="B193" s="13">
        <v>45411</v>
      </c>
      <c r="C193" s="11" t="s">
        <v>473</v>
      </c>
      <c r="D193" s="11" t="s">
        <v>256</v>
      </c>
      <c r="E193" s="11" t="s">
        <v>10</v>
      </c>
      <c r="F193" s="11">
        <v>1</v>
      </c>
      <c r="G193" s="11">
        <v>580.76</v>
      </c>
      <c r="H193" s="11">
        <v>0.1</v>
      </c>
      <c r="I193" s="11" t="s">
        <v>52</v>
      </c>
      <c r="J193" s="11">
        <v>522.68399999999997</v>
      </c>
      <c r="L193" s="14" t="str">
        <v>SALE189</v>
      </c>
      <c r="M193" s="14" t="str">
        <v>45411</v>
      </c>
      <c r="N193" s="14" t="str">
        <v>CUST1091</v>
      </c>
      <c r="O193" s="14" t="str">
        <v>PROD46</v>
      </c>
      <c r="P193" s="14" t="str">
        <v>STORE3</v>
      </c>
      <c r="Q193" s="14" t="str">
        <v>1</v>
      </c>
      <c r="R193" s="14" t="str">
        <v>580.76</v>
      </c>
      <c r="S193" s="14" t="str">
        <v>0.1</v>
      </c>
      <c r="T193" s="14" t="str">
        <v>COD</v>
      </c>
      <c r="U193" s="14" t="str">
        <v>522.684</v>
      </c>
      <c r="W193" s="14" t="str">
        <v>Sale189</v>
      </c>
      <c r="X193" s="14" t="str">
        <v>45411</v>
      </c>
      <c r="Y193" s="14" t="str">
        <v>Cust1091</v>
      </c>
      <c r="Z193" s="14" t="str">
        <v>Prod46</v>
      </c>
      <c r="AA193" s="14" t="str">
        <v>Store3</v>
      </c>
      <c r="AB193" s="14" t="str">
        <v>1</v>
      </c>
      <c r="AC193" s="14" t="str">
        <v>580.76</v>
      </c>
      <c r="AD193" s="14" t="str">
        <v>0.1</v>
      </c>
      <c r="AE193" s="14" t="str">
        <v>Cod</v>
      </c>
      <c r="AF193" s="14" t="str">
        <v>522.684</v>
      </c>
    </row>
    <row r="194" spans="1:32" x14ac:dyDescent="0.25">
      <c r="A194" s="11" t="s">
        <v>474</v>
      </c>
      <c r="B194" s="13">
        <v>45775</v>
      </c>
      <c r="C194" s="11" t="s">
        <v>475</v>
      </c>
      <c r="D194" s="11" t="s">
        <v>248</v>
      </c>
      <c r="E194" s="11" t="s">
        <v>16</v>
      </c>
      <c r="F194" s="11">
        <v>3</v>
      </c>
      <c r="G194" s="11">
        <v>444.55</v>
      </c>
      <c r="H194" s="11">
        <v>0.14000000000000001</v>
      </c>
      <c r="I194" s="11" t="s">
        <v>45</v>
      </c>
      <c r="J194" s="11">
        <v>1146.9390000000001</v>
      </c>
      <c r="L194" s="14" t="str">
        <v>SALE190</v>
      </c>
      <c r="M194" s="14" t="str">
        <v>45775</v>
      </c>
      <c r="N194" s="14" t="str">
        <v>CUST1334</v>
      </c>
      <c r="O194" s="14" t="str">
        <v>PROD71</v>
      </c>
      <c r="P194" s="14" t="str">
        <v>STORE9</v>
      </c>
      <c r="Q194" s="14" t="str">
        <v>3</v>
      </c>
      <c r="R194" s="14" t="str">
        <v>444.55</v>
      </c>
      <c r="S194" s="14" t="str">
        <v>0.14</v>
      </c>
      <c r="T194" s="14" t="str">
        <v>PayPal</v>
      </c>
      <c r="U194" s="14" t="str">
        <v>1146.939</v>
      </c>
      <c r="W194" s="14" t="str">
        <v>Sale190</v>
      </c>
      <c r="X194" s="14" t="str">
        <v>45775</v>
      </c>
      <c r="Y194" s="14" t="str">
        <v>Cust1334</v>
      </c>
      <c r="Z194" s="14" t="str">
        <v>Prod71</v>
      </c>
      <c r="AA194" s="14" t="str">
        <v>Store9</v>
      </c>
      <c r="AB194" s="14" t="str">
        <v>3</v>
      </c>
      <c r="AC194" s="14" t="str">
        <v>444.55</v>
      </c>
      <c r="AD194" s="14" t="str">
        <v>0.14</v>
      </c>
      <c r="AE194" s="14" t="str">
        <v>Paypal</v>
      </c>
      <c r="AF194" s="14" t="str">
        <v>1146.939</v>
      </c>
    </row>
    <row r="195" spans="1:32" x14ac:dyDescent="0.25">
      <c r="A195" s="11" t="s">
        <v>476</v>
      </c>
      <c r="B195" s="13">
        <v>45459</v>
      </c>
      <c r="C195" s="11" t="s">
        <v>477</v>
      </c>
      <c r="D195" s="11" t="s">
        <v>256</v>
      </c>
      <c r="E195" s="11" t="s">
        <v>25</v>
      </c>
      <c r="F195" s="11">
        <v>1</v>
      </c>
      <c r="G195" s="11">
        <v>804.9</v>
      </c>
      <c r="H195" s="11">
        <v>0.03</v>
      </c>
      <c r="I195" s="11" t="s">
        <v>45</v>
      </c>
      <c r="J195" s="11">
        <v>780.75299999999993</v>
      </c>
      <c r="L195" s="14" t="str">
        <v>SALE191</v>
      </c>
      <c r="M195" s="14" t="str">
        <v>45459</v>
      </c>
      <c r="N195" s="14" t="str">
        <v>CUST1138</v>
      </c>
      <c r="O195" s="14" t="str">
        <v>PROD46</v>
      </c>
      <c r="P195" s="14" t="str">
        <v>STORE18</v>
      </c>
      <c r="Q195" s="14" t="str">
        <v>1</v>
      </c>
      <c r="R195" s="14" t="str">
        <v>804.9</v>
      </c>
      <c r="S195" s="14" t="str">
        <v>0.03</v>
      </c>
      <c r="T195" s="14" t="str">
        <v>PayPal</v>
      </c>
      <c r="U195" s="14" t="str">
        <v>780.753</v>
      </c>
      <c r="W195" s="14" t="str">
        <v>Sale191</v>
      </c>
      <c r="X195" s="14" t="str">
        <v>45459</v>
      </c>
      <c r="Y195" s="14" t="str">
        <v>Cust1138</v>
      </c>
      <c r="Z195" s="14" t="str">
        <v>Prod46</v>
      </c>
      <c r="AA195" s="14" t="str">
        <v>Store18</v>
      </c>
      <c r="AB195" s="14" t="str">
        <v>1</v>
      </c>
      <c r="AC195" s="14" t="str">
        <v>804.9</v>
      </c>
      <c r="AD195" s="14" t="str">
        <v>0.03</v>
      </c>
      <c r="AE195" s="14" t="str">
        <v>Paypal</v>
      </c>
      <c r="AF195" s="14" t="str">
        <v>780.753</v>
      </c>
    </row>
    <row r="196" spans="1:32" x14ac:dyDescent="0.25">
      <c r="A196" s="11" t="s">
        <v>478</v>
      </c>
      <c r="B196" s="13">
        <v>45617</v>
      </c>
      <c r="C196" s="11" t="s">
        <v>479</v>
      </c>
      <c r="D196" s="11" t="s">
        <v>444</v>
      </c>
      <c r="E196" s="11" t="s">
        <v>21</v>
      </c>
      <c r="F196" s="11">
        <v>3</v>
      </c>
      <c r="G196" s="11">
        <v>361.65</v>
      </c>
      <c r="H196" s="11">
        <v>0.15</v>
      </c>
      <c r="I196" s="11" t="s">
        <v>52</v>
      </c>
      <c r="J196" s="11">
        <v>922.20749999999987</v>
      </c>
      <c r="L196" s="14" t="str">
        <v>SALE192</v>
      </c>
      <c r="M196" s="14" t="str">
        <v>45617</v>
      </c>
      <c r="N196" s="14" t="str">
        <v>CUST1424</v>
      </c>
      <c r="O196" s="14" t="str">
        <v>PROD92</v>
      </c>
      <c r="P196" s="14" t="str">
        <v>STORE14</v>
      </c>
      <c r="Q196" s="14" t="str">
        <v>3</v>
      </c>
      <c r="R196" s="14" t="str">
        <v>361.65</v>
      </c>
      <c r="S196" s="14" t="str">
        <v>0.15</v>
      </c>
      <c r="T196" s="14" t="str">
        <v>COD</v>
      </c>
      <c r="U196" s="14" t="str">
        <v>922.2075</v>
      </c>
      <c r="W196" s="14" t="str">
        <v>Sale192</v>
      </c>
      <c r="X196" s="14" t="str">
        <v>45617</v>
      </c>
      <c r="Y196" s="14" t="str">
        <v>Cust1424</v>
      </c>
      <c r="Z196" s="14" t="str">
        <v>Prod92</v>
      </c>
      <c r="AA196" s="14" t="str">
        <v>Store14</v>
      </c>
      <c r="AB196" s="14" t="str">
        <v>3</v>
      </c>
      <c r="AC196" s="14" t="str">
        <v>361.65</v>
      </c>
      <c r="AD196" s="14" t="str">
        <v>0.15</v>
      </c>
      <c r="AE196" s="14" t="str">
        <v>Cod</v>
      </c>
      <c r="AF196" s="14" t="str">
        <v>922.2075</v>
      </c>
    </row>
    <row r="197" spans="1:32" x14ac:dyDescent="0.25">
      <c r="A197" s="11" t="s">
        <v>480</v>
      </c>
      <c r="B197" s="13">
        <v>45763</v>
      </c>
      <c r="C197" s="11" t="s">
        <v>213</v>
      </c>
      <c r="D197" s="11" t="s">
        <v>481</v>
      </c>
      <c r="E197" s="11" t="s">
        <v>11</v>
      </c>
      <c r="F197" s="11">
        <v>1</v>
      </c>
      <c r="G197" s="11">
        <v>271.76</v>
      </c>
      <c r="H197" s="11">
        <v>0.03</v>
      </c>
      <c r="I197" s="11" t="s">
        <v>41</v>
      </c>
      <c r="J197" s="11">
        <v>263.60719999999998</v>
      </c>
      <c r="L197" s="14" t="str">
        <v>SALE193</v>
      </c>
      <c r="M197" s="14" t="str">
        <v>45763</v>
      </c>
      <c r="N197" s="14" t="str">
        <v>CUST1162</v>
      </c>
      <c r="O197" s="14" t="str">
        <v>PROD7</v>
      </c>
      <c r="P197" s="14" t="str">
        <v>STORE4</v>
      </c>
      <c r="Q197" s="14" t="str">
        <v>1</v>
      </c>
      <c r="R197" s="14" t="str">
        <v>271.76</v>
      </c>
      <c r="S197" s="14" t="str">
        <v>0.03</v>
      </c>
      <c r="T197" s="14" t="str">
        <v>Credit Card</v>
      </c>
      <c r="U197" s="14" t="str">
        <v>263.6072</v>
      </c>
      <c r="W197" s="14" t="str">
        <v>Sale193</v>
      </c>
      <c r="X197" s="14" t="str">
        <v>45763</v>
      </c>
      <c r="Y197" s="14" t="str">
        <v>Cust1162</v>
      </c>
      <c r="Z197" s="14" t="str">
        <v>Prod7</v>
      </c>
      <c r="AA197" s="14" t="str">
        <v>Store4</v>
      </c>
      <c r="AB197" s="14" t="str">
        <v>1</v>
      </c>
      <c r="AC197" s="14" t="str">
        <v>271.76</v>
      </c>
      <c r="AD197" s="14" t="str">
        <v>0.03</v>
      </c>
      <c r="AE197" s="14" t="str">
        <v>Credit Card</v>
      </c>
      <c r="AF197" s="14" t="str">
        <v>263.6072</v>
      </c>
    </row>
    <row r="198" spans="1:32" x14ac:dyDescent="0.25">
      <c r="A198" s="11" t="s">
        <v>482</v>
      </c>
      <c r="B198" s="13">
        <v>45618</v>
      </c>
      <c r="C198" s="11" t="s">
        <v>483</v>
      </c>
      <c r="D198" s="11" t="s">
        <v>48</v>
      </c>
      <c r="E198" s="11" t="s">
        <v>17</v>
      </c>
      <c r="F198" s="11">
        <v>3</v>
      </c>
      <c r="G198" s="11">
        <v>958.15</v>
      </c>
      <c r="H198" s="11">
        <v>0.24</v>
      </c>
      <c r="I198" s="11" t="s">
        <v>52</v>
      </c>
      <c r="J198" s="11">
        <v>2184.5819999999999</v>
      </c>
      <c r="L198" s="14" t="str">
        <v>SALE194</v>
      </c>
      <c r="M198" s="14" t="str">
        <v>45618</v>
      </c>
      <c r="N198" s="14" t="str">
        <v>CUST1323</v>
      </c>
      <c r="O198" s="14" t="str">
        <v>PROD49</v>
      </c>
      <c r="P198" s="14" t="str">
        <v>STORE10</v>
      </c>
      <c r="Q198" s="14" t="str">
        <v>3</v>
      </c>
      <c r="R198" s="14" t="str">
        <v>958.15</v>
      </c>
      <c r="S198" s="14" t="str">
        <v>0.24</v>
      </c>
      <c r="T198" s="14" t="str">
        <v>COD</v>
      </c>
      <c r="U198" s="14" t="str">
        <v>2184.582</v>
      </c>
      <c r="W198" s="14" t="str">
        <v>Sale194</v>
      </c>
      <c r="X198" s="14" t="str">
        <v>45618</v>
      </c>
      <c r="Y198" s="14" t="str">
        <v>Cust1323</v>
      </c>
      <c r="Z198" s="14" t="str">
        <v>Prod49</v>
      </c>
      <c r="AA198" s="14" t="str">
        <v>Store10</v>
      </c>
      <c r="AB198" s="14" t="str">
        <v>3</v>
      </c>
      <c r="AC198" s="14" t="str">
        <v>958.15</v>
      </c>
      <c r="AD198" s="14" t="str">
        <v>0.24</v>
      </c>
      <c r="AE198" s="14" t="str">
        <v>Cod</v>
      </c>
      <c r="AF198" s="14" t="str">
        <v>2184.582</v>
      </c>
    </row>
    <row r="199" spans="1:32" x14ac:dyDescent="0.25">
      <c r="A199" s="11" t="s">
        <v>484</v>
      </c>
      <c r="B199" s="13">
        <v>45290</v>
      </c>
      <c r="C199" s="11" t="s">
        <v>365</v>
      </c>
      <c r="D199" s="11" t="s">
        <v>98</v>
      </c>
      <c r="E199" s="11" t="s">
        <v>24</v>
      </c>
      <c r="F199" s="11">
        <v>1</v>
      </c>
      <c r="G199" s="11">
        <v>889.19</v>
      </c>
      <c r="H199" s="11">
        <v>0.03</v>
      </c>
      <c r="I199" s="11" t="s">
        <v>41</v>
      </c>
      <c r="J199" s="11">
        <v>862.51430000000005</v>
      </c>
      <c r="L199" s="14" t="str">
        <v>SALE195</v>
      </c>
      <c r="M199" s="14" t="str">
        <v>45290</v>
      </c>
      <c r="N199" s="14" t="str">
        <v>CUST1427</v>
      </c>
      <c r="O199" s="14" t="str">
        <v>PROD60</v>
      </c>
      <c r="P199" s="14" t="str">
        <v>STORE17</v>
      </c>
      <c r="Q199" s="14" t="str">
        <v>1</v>
      </c>
      <c r="R199" s="14" t="str">
        <v>889.19</v>
      </c>
      <c r="S199" s="14" t="str">
        <v>0.03</v>
      </c>
      <c r="T199" s="14" t="str">
        <v>Credit Card</v>
      </c>
      <c r="U199" s="14" t="str">
        <v>862.5143</v>
      </c>
      <c r="W199" s="14" t="str">
        <v>Sale195</v>
      </c>
      <c r="X199" s="14" t="str">
        <v>45290</v>
      </c>
      <c r="Y199" s="14" t="str">
        <v>Cust1427</v>
      </c>
      <c r="Z199" s="14" t="str">
        <v>Prod60</v>
      </c>
      <c r="AA199" s="14" t="str">
        <v>Store17</v>
      </c>
      <c r="AB199" s="14" t="str">
        <v>1</v>
      </c>
      <c r="AC199" s="14" t="str">
        <v>889.19</v>
      </c>
      <c r="AD199" s="14" t="str">
        <v>0.03</v>
      </c>
      <c r="AE199" s="14" t="str">
        <v>Credit Card</v>
      </c>
      <c r="AF199" s="14" t="str">
        <v>862.5143</v>
      </c>
    </row>
    <row r="200" spans="1:32" x14ac:dyDescent="0.25">
      <c r="A200" s="11" t="s">
        <v>485</v>
      </c>
      <c r="B200" s="13">
        <v>45904</v>
      </c>
      <c r="C200" s="11" t="s">
        <v>69</v>
      </c>
      <c r="D200" s="11" t="s">
        <v>360</v>
      </c>
      <c r="E200" s="11" t="s">
        <v>23</v>
      </c>
      <c r="F200" s="11">
        <v>4</v>
      </c>
      <c r="G200" s="11">
        <v>689.67</v>
      </c>
      <c r="H200" s="11">
        <v>0.05</v>
      </c>
      <c r="I200" s="11" t="s">
        <v>52</v>
      </c>
      <c r="J200" s="11">
        <v>2620.7460000000001</v>
      </c>
      <c r="L200" s="14" t="str">
        <v>SALE196</v>
      </c>
      <c r="M200" s="14" t="str">
        <v>45904</v>
      </c>
      <c r="N200" s="14" t="str">
        <v>CUST1464</v>
      </c>
      <c r="O200" s="14" t="str">
        <v>PROD57</v>
      </c>
      <c r="P200" s="14" t="str">
        <v>STORE16</v>
      </c>
      <c r="Q200" s="14" t="str">
        <v>4</v>
      </c>
      <c r="R200" s="14" t="str">
        <v>689.67</v>
      </c>
      <c r="S200" s="14" t="str">
        <v>0.05</v>
      </c>
      <c r="T200" s="14" t="str">
        <v>COD</v>
      </c>
      <c r="U200" s="14" t="str">
        <v>2620.746</v>
      </c>
      <c r="W200" s="14" t="str">
        <v>Sale196</v>
      </c>
      <c r="X200" s="14" t="str">
        <v>45904</v>
      </c>
      <c r="Y200" s="14" t="str">
        <v>Cust1464</v>
      </c>
      <c r="Z200" s="14" t="str">
        <v>Prod57</v>
      </c>
      <c r="AA200" s="14" t="str">
        <v>Store16</v>
      </c>
      <c r="AB200" s="14" t="str">
        <v>4</v>
      </c>
      <c r="AC200" s="14" t="str">
        <v>689.67</v>
      </c>
      <c r="AD200" s="14" t="str">
        <v>0.05</v>
      </c>
      <c r="AE200" s="14" t="str">
        <v>Cod</v>
      </c>
      <c r="AF200" s="14" t="str">
        <v>2620.746</v>
      </c>
    </row>
    <row r="201" spans="1:32" x14ac:dyDescent="0.25">
      <c r="A201" s="11" t="s">
        <v>486</v>
      </c>
      <c r="B201" s="13">
        <v>45227</v>
      </c>
      <c r="C201" s="11" t="s">
        <v>487</v>
      </c>
      <c r="D201" s="11" t="s">
        <v>175</v>
      </c>
      <c r="E201" s="11" t="s">
        <v>18</v>
      </c>
      <c r="F201" s="11">
        <v>1</v>
      </c>
      <c r="G201" s="11">
        <v>541.24</v>
      </c>
      <c r="H201" s="11">
        <v>0.03</v>
      </c>
      <c r="I201" s="11" t="s">
        <v>45</v>
      </c>
      <c r="J201" s="11">
        <v>525.00279999999998</v>
      </c>
      <c r="L201" s="14" t="str">
        <v>SALE197</v>
      </c>
      <c r="M201" s="14" t="str">
        <v>45227</v>
      </c>
      <c r="N201" s="14" t="str">
        <v>CUST1135</v>
      </c>
      <c r="O201" s="14" t="str">
        <v>PROD44</v>
      </c>
      <c r="P201" s="14" t="str">
        <v>STORE11</v>
      </c>
      <c r="Q201" s="14" t="str">
        <v>1</v>
      </c>
      <c r="R201" s="14" t="str">
        <v>541.24</v>
      </c>
      <c r="S201" s="14" t="str">
        <v>0.03</v>
      </c>
      <c r="T201" s="14" t="str">
        <v>PayPal</v>
      </c>
      <c r="U201" s="14" t="str">
        <v>525.0028</v>
      </c>
      <c r="W201" s="14" t="str">
        <v>Sale197</v>
      </c>
      <c r="X201" s="14" t="str">
        <v>45227</v>
      </c>
      <c r="Y201" s="14" t="str">
        <v>Cust1135</v>
      </c>
      <c r="Z201" s="14" t="str">
        <v>Prod44</v>
      </c>
      <c r="AA201" s="14" t="str">
        <v>Store11</v>
      </c>
      <c r="AB201" s="14" t="str">
        <v>1</v>
      </c>
      <c r="AC201" s="14" t="str">
        <v>541.24</v>
      </c>
      <c r="AD201" s="14" t="str">
        <v>0.03</v>
      </c>
      <c r="AE201" s="14" t="str">
        <v>Paypal</v>
      </c>
      <c r="AF201" s="14" t="str">
        <v>525.0028</v>
      </c>
    </row>
    <row r="202" spans="1:32" x14ac:dyDescent="0.25">
      <c r="A202" s="11" t="s">
        <v>488</v>
      </c>
      <c r="B202" s="13">
        <v>45600</v>
      </c>
      <c r="C202" s="11" t="s">
        <v>489</v>
      </c>
      <c r="D202" s="11" t="s">
        <v>468</v>
      </c>
      <c r="E202" s="11" t="s">
        <v>13</v>
      </c>
      <c r="F202" s="11">
        <v>1</v>
      </c>
      <c r="G202" s="11">
        <v>454.71</v>
      </c>
      <c r="H202" s="11">
        <v>0.16</v>
      </c>
      <c r="I202" s="11" t="s">
        <v>45</v>
      </c>
      <c r="J202" s="11">
        <v>381.95639999999997</v>
      </c>
      <c r="L202" s="14" t="str">
        <v>SALE198</v>
      </c>
      <c r="M202" s="14" t="str">
        <v>45600</v>
      </c>
      <c r="N202" s="14" t="str">
        <v>CUST1448</v>
      </c>
      <c r="O202" s="14" t="str">
        <v>PROD81</v>
      </c>
      <c r="P202" s="14" t="str">
        <v>STORE6</v>
      </c>
      <c r="Q202" s="14" t="str">
        <v>1</v>
      </c>
      <c r="R202" s="14" t="str">
        <v>454.71</v>
      </c>
      <c r="S202" s="14" t="str">
        <v>0.16</v>
      </c>
      <c r="T202" s="14" t="str">
        <v>PayPal</v>
      </c>
      <c r="U202" s="14" t="str">
        <v>381.9564</v>
      </c>
      <c r="W202" s="14" t="str">
        <v>Sale198</v>
      </c>
      <c r="X202" s="14" t="str">
        <v>45600</v>
      </c>
      <c r="Y202" s="14" t="str">
        <v>Cust1448</v>
      </c>
      <c r="Z202" s="14" t="str">
        <v>Prod81</v>
      </c>
      <c r="AA202" s="14" t="str">
        <v>Store6</v>
      </c>
      <c r="AB202" s="14" t="str">
        <v>1</v>
      </c>
      <c r="AC202" s="14" t="str">
        <v>454.71</v>
      </c>
      <c r="AD202" s="14" t="str">
        <v>0.16</v>
      </c>
      <c r="AE202" s="14" t="str">
        <v>Paypal</v>
      </c>
      <c r="AF202" s="14" t="str">
        <v>381.9564</v>
      </c>
    </row>
    <row r="203" spans="1:32" x14ac:dyDescent="0.25">
      <c r="A203" s="11" t="s">
        <v>490</v>
      </c>
      <c r="B203" s="13">
        <v>45646</v>
      </c>
      <c r="C203" s="11" t="s">
        <v>491</v>
      </c>
      <c r="D203" s="11" t="s">
        <v>380</v>
      </c>
      <c r="E203" s="11" t="s">
        <v>12</v>
      </c>
      <c r="F203" s="11">
        <v>2</v>
      </c>
      <c r="G203" s="11">
        <v>397.63</v>
      </c>
      <c r="H203" s="11">
        <v>0.26</v>
      </c>
      <c r="I203" s="11" t="s">
        <v>41</v>
      </c>
      <c r="J203" s="11">
        <v>588.49239999999998</v>
      </c>
      <c r="L203" s="14" t="str">
        <v>SALE199</v>
      </c>
      <c r="M203" s="14" t="str">
        <v>45646</v>
      </c>
      <c r="N203" s="14" t="str">
        <v>CUST1038</v>
      </c>
      <c r="O203" s="14" t="str">
        <v>PROD66</v>
      </c>
      <c r="P203" s="14" t="str">
        <v>STORE5</v>
      </c>
      <c r="Q203" s="14" t="str">
        <v>2</v>
      </c>
      <c r="R203" s="14" t="str">
        <v>397.63</v>
      </c>
      <c r="S203" s="14" t="str">
        <v>0.26</v>
      </c>
      <c r="T203" s="14" t="str">
        <v>Credit Card</v>
      </c>
      <c r="U203" s="14" t="str">
        <v>588.4924</v>
      </c>
      <c r="W203" s="14" t="str">
        <v>Sale199</v>
      </c>
      <c r="X203" s="14" t="str">
        <v>45646</v>
      </c>
      <c r="Y203" s="14" t="str">
        <v>Cust1038</v>
      </c>
      <c r="Z203" s="14" t="str">
        <v>Prod66</v>
      </c>
      <c r="AA203" s="14" t="str">
        <v>Store5</v>
      </c>
      <c r="AB203" s="14" t="str">
        <v>2</v>
      </c>
      <c r="AC203" s="14" t="str">
        <v>397.63</v>
      </c>
      <c r="AD203" s="14" t="str">
        <v>0.26</v>
      </c>
      <c r="AE203" s="14" t="str">
        <v>Credit Card</v>
      </c>
      <c r="AF203" s="14" t="str">
        <v>588.4924</v>
      </c>
    </row>
    <row r="204" spans="1:32" x14ac:dyDescent="0.25">
      <c r="A204" s="11" t="s">
        <v>492</v>
      </c>
      <c r="B204" s="13">
        <v>45725</v>
      </c>
      <c r="C204" s="11" t="s">
        <v>493</v>
      </c>
      <c r="D204" s="11" t="s">
        <v>241</v>
      </c>
      <c r="E204" s="11" t="s">
        <v>13</v>
      </c>
      <c r="F204" s="11">
        <v>3</v>
      </c>
      <c r="G204" s="11">
        <v>748.56</v>
      </c>
      <c r="H204" s="11">
        <v>0.26</v>
      </c>
      <c r="I204" s="11" t="s">
        <v>45</v>
      </c>
      <c r="J204" s="11">
        <v>1661.8032000000001</v>
      </c>
      <c r="L204" s="14" t="str">
        <v>SALE200</v>
      </c>
      <c r="M204" s="14" t="str">
        <v>45725</v>
      </c>
      <c r="N204" s="14" t="str">
        <v>CUST1170</v>
      </c>
      <c r="O204" s="14" t="str">
        <v>PROD83</v>
      </c>
      <c r="P204" s="14" t="str">
        <v>STORE6</v>
      </c>
      <c r="Q204" s="14" t="str">
        <v>3</v>
      </c>
      <c r="R204" s="14" t="str">
        <v>748.56</v>
      </c>
      <c r="S204" s="14" t="str">
        <v>0.26</v>
      </c>
      <c r="T204" s="14" t="str">
        <v>PayPal</v>
      </c>
      <c r="U204" s="14" t="str">
        <v>1661.8032</v>
      </c>
      <c r="W204" s="14" t="str">
        <v>Sale200</v>
      </c>
      <c r="X204" s="14" t="str">
        <v>45725</v>
      </c>
      <c r="Y204" s="14" t="str">
        <v>Cust1170</v>
      </c>
      <c r="Z204" s="14" t="str">
        <v>Prod83</v>
      </c>
      <c r="AA204" s="14" t="str">
        <v>Store6</v>
      </c>
      <c r="AB204" s="14" t="str">
        <v>3</v>
      </c>
      <c r="AC204" s="14" t="str">
        <v>748.56</v>
      </c>
      <c r="AD204" s="14" t="str">
        <v>0.26</v>
      </c>
      <c r="AE204" s="14" t="str">
        <v>Paypal</v>
      </c>
      <c r="AF204" s="14" t="str">
        <v>1661.8032</v>
      </c>
    </row>
    <row r="205" spans="1:32" x14ac:dyDescent="0.25">
      <c r="A205" s="11" t="s">
        <v>494</v>
      </c>
      <c r="B205" s="13">
        <v>45742</v>
      </c>
      <c r="C205" s="11" t="s">
        <v>100</v>
      </c>
      <c r="D205" s="11" t="s">
        <v>70</v>
      </c>
      <c r="E205" s="11" t="s">
        <v>11</v>
      </c>
      <c r="F205" s="11">
        <v>1</v>
      </c>
      <c r="G205" s="11">
        <v>885.72</v>
      </c>
      <c r="H205" s="11">
        <v>0.15</v>
      </c>
      <c r="I205" s="11" t="s">
        <v>41</v>
      </c>
      <c r="J205" s="11">
        <v>752.86199999999997</v>
      </c>
      <c r="L205" s="14" t="str">
        <v>SALE201</v>
      </c>
      <c r="M205" s="14" t="str">
        <v>45742</v>
      </c>
      <c r="N205" s="14" t="str">
        <v>CUST1144</v>
      </c>
      <c r="O205" s="14" t="str">
        <v>PROD33</v>
      </c>
      <c r="P205" s="14" t="str">
        <v>STORE4</v>
      </c>
      <c r="Q205" s="14" t="str">
        <v>1</v>
      </c>
      <c r="R205" s="14" t="str">
        <v>885.72</v>
      </c>
      <c r="S205" s="14" t="str">
        <v>0.15</v>
      </c>
      <c r="T205" s="14" t="str">
        <v>Credit Card</v>
      </c>
      <c r="U205" s="14" t="str">
        <v>752.862</v>
      </c>
      <c r="W205" s="14" t="str">
        <v>Sale201</v>
      </c>
      <c r="X205" s="14" t="str">
        <v>45742</v>
      </c>
      <c r="Y205" s="14" t="str">
        <v>Cust1144</v>
      </c>
      <c r="Z205" s="14" t="str">
        <v>Prod33</v>
      </c>
      <c r="AA205" s="14" t="str">
        <v>Store4</v>
      </c>
      <c r="AB205" s="14" t="str">
        <v>1</v>
      </c>
      <c r="AC205" s="14" t="str">
        <v>885.72</v>
      </c>
      <c r="AD205" s="14" t="str">
        <v>0.15</v>
      </c>
      <c r="AE205" s="14" t="str">
        <v>Credit Card</v>
      </c>
      <c r="AF205" s="14" t="str">
        <v>752.862</v>
      </c>
    </row>
    <row r="206" spans="1:32" x14ac:dyDescent="0.25">
      <c r="A206" s="11" t="s">
        <v>495</v>
      </c>
      <c r="B206" s="13">
        <v>45750</v>
      </c>
      <c r="C206" s="11" t="s">
        <v>430</v>
      </c>
      <c r="D206" s="11" t="s">
        <v>496</v>
      </c>
      <c r="E206" s="11" t="s">
        <v>8</v>
      </c>
      <c r="F206" s="11">
        <v>4</v>
      </c>
      <c r="G206" s="11">
        <v>408.07</v>
      </c>
      <c r="H206" s="11">
        <v>0.28000000000000003</v>
      </c>
      <c r="I206" s="11" t="s">
        <v>52</v>
      </c>
      <c r="J206" s="11">
        <v>1175.2416000000001</v>
      </c>
      <c r="L206" s="14" t="str">
        <v>SALE202</v>
      </c>
      <c r="M206" s="14" t="str">
        <v>45750</v>
      </c>
      <c r="N206" s="14" t="str">
        <v>CUST1108</v>
      </c>
      <c r="O206" s="14" t="str">
        <v>PROD62</v>
      </c>
      <c r="P206" s="14" t="str">
        <v>STORE1</v>
      </c>
      <c r="Q206" s="14" t="str">
        <v>4</v>
      </c>
      <c r="R206" s="14" t="str">
        <v>408.07</v>
      </c>
      <c r="S206" s="14" t="str">
        <v>0.28</v>
      </c>
      <c r="T206" s="14" t="str">
        <v>COD</v>
      </c>
      <c r="U206" s="14" t="str">
        <v>1175.2416</v>
      </c>
      <c r="W206" s="14" t="str">
        <v>Sale202</v>
      </c>
      <c r="X206" s="14" t="str">
        <v>45750</v>
      </c>
      <c r="Y206" s="14" t="str">
        <v>Cust1108</v>
      </c>
      <c r="Z206" s="14" t="str">
        <v>Prod62</v>
      </c>
      <c r="AA206" s="14" t="str">
        <v>Store1</v>
      </c>
      <c r="AB206" s="14" t="str">
        <v>4</v>
      </c>
      <c r="AC206" s="14" t="str">
        <v>408.07</v>
      </c>
      <c r="AD206" s="14" t="str">
        <v>0.28</v>
      </c>
      <c r="AE206" s="14" t="str">
        <v>Cod</v>
      </c>
      <c r="AF206" s="14" t="str">
        <v>1175.2416</v>
      </c>
    </row>
    <row r="207" spans="1:32" x14ac:dyDescent="0.25">
      <c r="A207" s="11" t="s">
        <v>497</v>
      </c>
      <c r="B207" s="13">
        <v>45327</v>
      </c>
      <c r="C207" s="11" t="s">
        <v>498</v>
      </c>
      <c r="D207" s="11" t="s">
        <v>82</v>
      </c>
      <c r="E207" s="11" t="s">
        <v>16</v>
      </c>
      <c r="F207" s="11">
        <v>2</v>
      </c>
      <c r="G207" s="11">
        <v>597.07000000000005</v>
      </c>
      <c r="H207" s="11">
        <v>0.28000000000000003</v>
      </c>
      <c r="I207" s="11" t="s">
        <v>45</v>
      </c>
      <c r="J207" s="11">
        <v>859.7808</v>
      </c>
      <c r="L207" s="14" t="str">
        <v>SALE203</v>
      </c>
      <c r="M207" s="14" t="str">
        <v>45327</v>
      </c>
      <c r="N207" s="14" t="str">
        <v>CUST1472</v>
      </c>
      <c r="O207" s="14" t="str">
        <v>PROD34</v>
      </c>
      <c r="P207" s="14" t="str">
        <v>STORE9</v>
      </c>
      <c r="Q207" s="14" t="str">
        <v>2</v>
      </c>
      <c r="R207" s="14" t="str">
        <v>597.07</v>
      </c>
      <c r="S207" s="14" t="str">
        <v>0.28</v>
      </c>
      <c r="T207" s="14" t="str">
        <v>PayPal</v>
      </c>
      <c r="U207" s="14" t="str">
        <v>859.7808</v>
      </c>
      <c r="W207" s="14" t="str">
        <v>Sale203</v>
      </c>
      <c r="X207" s="14" t="str">
        <v>45327</v>
      </c>
      <c r="Y207" s="14" t="str">
        <v>Cust1472</v>
      </c>
      <c r="Z207" s="14" t="str">
        <v>Prod34</v>
      </c>
      <c r="AA207" s="14" t="str">
        <v>Store9</v>
      </c>
      <c r="AB207" s="14" t="str">
        <v>2</v>
      </c>
      <c r="AC207" s="14" t="str">
        <v>597.07</v>
      </c>
      <c r="AD207" s="14" t="str">
        <v>0.28</v>
      </c>
      <c r="AE207" s="14" t="str">
        <v>Paypal</v>
      </c>
      <c r="AF207" s="14" t="str">
        <v>859.7808</v>
      </c>
    </row>
    <row r="208" spans="1:32" x14ac:dyDescent="0.25">
      <c r="A208" s="11" t="s">
        <v>499</v>
      </c>
      <c r="B208" s="13">
        <v>45465</v>
      </c>
      <c r="C208" s="11" t="s">
        <v>396</v>
      </c>
      <c r="D208" s="11" t="s">
        <v>113</v>
      </c>
      <c r="E208" s="11" t="s">
        <v>16</v>
      </c>
      <c r="F208" s="11">
        <v>3</v>
      </c>
      <c r="G208" s="11">
        <v>723.47</v>
      </c>
      <c r="H208" s="11">
        <v>0.12</v>
      </c>
      <c r="I208" s="11" t="s">
        <v>52</v>
      </c>
      <c r="J208" s="11">
        <v>1909.9608000000001</v>
      </c>
      <c r="L208" s="14" t="str">
        <v>SALE204</v>
      </c>
      <c r="M208" s="14" t="str">
        <v>45465</v>
      </c>
      <c r="N208" s="14" t="str">
        <v>CUST1022</v>
      </c>
      <c r="O208" s="14" t="str">
        <v>PROD67</v>
      </c>
      <c r="P208" s="14" t="str">
        <v>STORE9</v>
      </c>
      <c r="Q208" s="14" t="str">
        <v>3</v>
      </c>
      <c r="R208" s="14" t="str">
        <v>723.47</v>
      </c>
      <c r="S208" s="14" t="str">
        <v>0.12</v>
      </c>
      <c r="T208" s="14" t="str">
        <v>COD</v>
      </c>
      <c r="U208" s="14" t="str">
        <v>1909.9608</v>
      </c>
      <c r="W208" s="14" t="str">
        <v>Sale204</v>
      </c>
      <c r="X208" s="14" t="str">
        <v>45465</v>
      </c>
      <c r="Y208" s="14" t="str">
        <v>Cust1022</v>
      </c>
      <c r="Z208" s="14" t="str">
        <v>Prod67</v>
      </c>
      <c r="AA208" s="14" t="str">
        <v>Store9</v>
      </c>
      <c r="AB208" s="14" t="str">
        <v>3</v>
      </c>
      <c r="AC208" s="14" t="str">
        <v>723.47</v>
      </c>
      <c r="AD208" s="14" t="str">
        <v>0.12</v>
      </c>
      <c r="AE208" s="14" t="str">
        <v>Cod</v>
      </c>
      <c r="AF208" s="14" t="str">
        <v>1909.9608</v>
      </c>
    </row>
    <row r="209" spans="1:32" x14ac:dyDescent="0.25">
      <c r="A209" s="11" t="s">
        <v>500</v>
      </c>
      <c r="B209" s="13">
        <v>45883</v>
      </c>
      <c r="C209" s="11" t="s">
        <v>501</v>
      </c>
      <c r="D209" s="11" t="s">
        <v>79</v>
      </c>
      <c r="E209" s="11" t="s">
        <v>12</v>
      </c>
      <c r="F209" s="11">
        <v>1</v>
      </c>
      <c r="G209" s="11">
        <v>479.93</v>
      </c>
      <c r="H209" s="11">
        <v>0.22</v>
      </c>
      <c r="I209" s="11" t="s">
        <v>41</v>
      </c>
      <c r="J209" s="11">
        <v>374.34539999999998</v>
      </c>
      <c r="L209" s="14" t="str">
        <v>SALE205</v>
      </c>
      <c r="M209" s="14" t="str">
        <v>45883</v>
      </c>
      <c r="N209" s="14" t="str">
        <v>CUST1437</v>
      </c>
      <c r="O209" s="14" t="str">
        <v>PROD88</v>
      </c>
      <c r="P209" s="14" t="str">
        <v>STORE5</v>
      </c>
      <c r="Q209" s="14" t="str">
        <v>1</v>
      </c>
      <c r="R209" s="14" t="str">
        <v>479.93</v>
      </c>
      <c r="S209" s="14" t="str">
        <v>0.22</v>
      </c>
      <c r="T209" s="14" t="str">
        <v>Credit Card</v>
      </c>
      <c r="U209" s="14" t="str">
        <v>374.3454</v>
      </c>
      <c r="W209" s="14" t="str">
        <v>Sale205</v>
      </c>
      <c r="X209" s="14" t="str">
        <v>45883</v>
      </c>
      <c r="Y209" s="14" t="str">
        <v>Cust1437</v>
      </c>
      <c r="Z209" s="14" t="str">
        <v>Prod88</v>
      </c>
      <c r="AA209" s="14" t="str">
        <v>Store5</v>
      </c>
      <c r="AB209" s="14" t="str">
        <v>1</v>
      </c>
      <c r="AC209" s="14" t="str">
        <v>479.93</v>
      </c>
      <c r="AD209" s="14" t="str">
        <v>0.22</v>
      </c>
      <c r="AE209" s="14" t="str">
        <v>Credit Card</v>
      </c>
      <c r="AF209" s="14" t="str">
        <v>374.3454</v>
      </c>
    </row>
    <row r="210" spans="1:32" x14ac:dyDescent="0.25">
      <c r="A210" s="11" t="s">
        <v>502</v>
      </c>
      <c r="B210" s="13">
        <v>45445</v>
      </c>
      <c r="C210" s="11" t="s">
        <v>398</v>
      </c>
      <c r="D210" s="11" t="s">
        <v>82</v>
      </c>
      <c r="E210" s="11" t="s">
        <v>23</v>
      </c>
      <c r="F210" s="11">
        <v>4</v>
      </c>
      <c r="G210" s="11">
        <v>362.81</v>
      </c>
      <c r="H210" s="11">
        <v>0.21</v>
      </c>
      <c r="I210" s="11" t="s">
        <v>52</v>
      </c>
      <c r="J210" s="11">
        <v>1146.4795999999999</v>
      </c>
      <c r="L210" s="14" t="str">
        <v>SALE206</v>
      </c>
      <c r="M210" s="14" t="str">
        <v>45445</v>
      </c>
      <c r="N210" s="14" t="str">
        <v>CUST1243</v>
      </c>
      <c r="O210" s="14" t="str">
        <v>PROD34</v>
      </c>
      <c r="P210" s="14" t="str">
        <v>STORE16</v>
      </c>
      <c r="Q210" s="14" t="str">
        <v>4</v>
      </c>
      <c r="R210" s="14" t="str">
        <v>362.81</v>
      </c>
      <c r="S210" s="14" t="str">
        <v>0.21</v>
      </c>
      <c r="T210" s="14" t="str">
        <v>COD</v>
      </c>
      <c r="U210" s="14" t="str">
        <v>1146.4796</v>
      </c>
      <c r="W210" s="14" t="str">
        <v>Sale206</v>
      </c>
      <c r="X210" s="14" t="str">
        <v>45445</v>
      </c>
      <c r="Y210" s="14" t="str">
        <v>Cust1243</v>
      </c>
      <c r="Z210" s="14" t="str">
        <v>Prod34</v>
      </c>
      <c r="AA210" s="14" t="str">
        <v>Store16</v>
      </c>
      <c r="AB210" s="14" t="str">
        <v>4</v>
      </c>
      <c r="AC210" s="14" t="str">
        <v>362.81</v>
      </c>
      <c r="AD210" s="14" t="str">
        <v>0.21</v>
      </c>
      <c r="AE210" s="14" t="str">
        <v>Cod</v>
      </c>
      <c r="AF210" s="14" t="str">
        <v>1146.4796</v>
      </c>
    </row>
    <row r="211" spans="1:32" x14ac:dyDescent="0.25">
      <c r="A211" s="11" t="s">
        <v>503</v>
      </c>
      <c r="B211" s="13">
        <v>45640</v>
      </c>
      <c r="C211" s="11" t="s">
        <v>504</v>
      </c>
      <c r="D211" s="11" t="s">
        <v>139</v>
      </c>
      <c r="E211" s="11" t="s">
        <v>10</v>
      </c>
      <c r="F211" s="11">
        <v>1</v>
      </c>
      <c r="G211" s="11">
        <v>127.11</v>
      </c>
      <c r="H211" s="11">
        <v>0.01</v>
      </c>
      <c r="I211" s="11" t="s">
        <v>45</v>
      </c>
      <c r="J211" s="11">
        <v>125.8389</v>
      </c>
      <c r="L211" s="14" t="str">
        <v>SALE207</v>
      </c>
      <c r="M211" s="14" t="str">
        <v>45640</v>
      </c>
      <c r="N211" s="14" t="str">
        <v>CUST1185</v>
      </c>
      <c r="O211" s="14" t="str">
        <v>PROD79</v>
      </c>
      <c r="P211" s="14" t="str">
        <v>STORE3</v>
      </c>
      <c r="Q211" s="14" t="str">
        <v>1</v>
      </c>
      <c r="R211" s="14" t="str">
        <v>127.11</v>
      </c>
      <c r="S211" s="14" t="str">
        <v>0.01</v>
      </c>
      <c r="T211" s="14" t="str">
        <v>PayPal</v>
      </c>
      <c r="U211" s="14" t="str">
        <v>125.8389</v>
      </c>
      <c r="W211" s="14" t="str">
        <v>Sale207</v>
      </c>
      <c r="X211" s="14" t="str">
        <v>45640</v>
      </c>
      <c r="Y211" s="14" t="str">
        <v>Cust1185</v>
      </c>
      <c r="Z211" s="14" t="str">
        <v>Prod79</v>
      </c>
      <c r="AA211" s="14" t="str">
        <v>Store3</v>
      </c>
      <c r="AB211" s="14" t="str">
        <v>1</v>
      </c>
      <c r="AC211" s="14" t="str">
        <v>127.11</v>
      </c>
      <c r="AD211" s="14" t="str">
        <v>0.01</v>
      </c>
      <c r="AE211" s="14" t="str">
        <v>Paypal</v>
      </c>
      <c r="AF211" s="14" t="str">
        <v>125.8389</v>
      </c>
    </row>
    <row r="212" spans="1:32" x14ac:dyDescent="0.25">
      <c r="A212" s="11" t="s">
        <v>505</v>
      </c>
      <c r="B212" s="13">
        <v>45411</v>
      </c>
      <c r="C212" s="11" t="s">
        <v>506</v>
      </c>
      <c r="D212" s="11" t="s">
        <v>82</v>
      </c>
      <c r="E212" s="11" t="s">
        <v>24</v>
      </c>
      <c r="F212" s="11">
        <v>4</v>
      </c>
      <c r="G212" s="11">
        <v>931.26</v>
      </c>
      <c r="H212" s="11">
        <v>0.04</v>
      </c>
      <c r="I212" s="11" t="s">
        <v>41</v>
      </c>
      <c r="J212" s="11">
        <v>3576.0383999999999</v>
      </c>
      <c r="L212" s="14" t="str">
        <v>SALE208</v>
      </c>
      <c r="M212" s="14" t="str">
        <v>45411</v>
      </c>
      <c r="N212" s="14" t="str">
        <v>CUST1184</v>
      </c>
      <c r="O212" s="14" t="str">
        <v>PROD34</v>
      </c>
      <c r="P212" s="14" t="str">
        <v>STORE17</v>
      </c>
      <c r="Q212" s="14" t="str">
        <v>4</v>
      </c>
      <c r="R212" s="14" t="str">
        <v>931.26</v>
      </c>
      <c r="S212" s="14" t="str">
        <v>0.04</v>
      </c>
      <c r="T212" s="14" t="str">
        <v>Credit Card</v>
      </c>
      <c r="U212" s="14" t="str">
        <v>3576.0384</v>
      </c>
      <c r="W212" s="14" t="str">
        <v>Sale208</v>
      </c>
      <c r="X212" s="14" t="str">
        <v>45411</v>
      </c>
      <c r="Y212" s="14" t="str">
        <v>Cust1184</v>
      </c>
      <c r="Z212" s="14" t="str">
        <v>Prod34</v>
      </c>
      <c r="AA212" s="14" t="str">
        <v>Store17</v>
      </c>
      <c r="AB212" s="14" t="str">
        <v>4</v>
      </c>
      <c r="AC212" s="14" t="str">
        <v>931.26</v>
      </c>
      <c r="AD212" s="14" t="str">
        <v>0.04</v>
      </c>
      <c r="AE212" s="14" t="str">
        <v>Credit Card</v>
      </c>
      <c r="AF212" s="14" t="str">
        <v>3576.0384</v>
      </c>
    </row>
    <row r="213" spans="1:32" x14ac:dyDescent="0.25">
      <c r="A213" s="11" t="s">
        <v>507</v>
      </c>
      <c r="B213" s="13">
        <v>45224</v>
      </c>
      <c r="C213" s="11" t="s">
        <v>508</v>
      </c>
      <c r="D213" s="11" t="s">
        <v>113</v>
      </c>
      <c r="E213" s="11" t="s">
        <v>15</v>
      </c>
      <c r="F213" s="11">
        <v>1</v>
      </c>
      <c r="G213" s="11">
        <v>620.80999999999995</v>
      </c>
      <c r="H213" s="11">
        <v>0.04</v>
      </c>
      <c r="I213" s="11" t="s">
        <v>45</v>
      </c>
      <c r="J213" s="11">
        <v>595.97759999999994</v>
      </c>
      <c r="L213" s="14" t="str">
        <v>SALE209</v>
      </c>
      <c r="M213" s="14" t="str">
        <v>45224</v>
      </c>
      <c r="N213" s="14" t="str">
        <v>CUST1371</v>
      </c>
      <c r="O213" s="14" t="str">
        <v>PROD67</v>
      </c>
      <c r="P213" s="14" t="str">
        <v>STORE8</v>
      </c>
      <c r="Q213" s="14" t="str">
        <v>1</v>
      </c>
      <c r="R213" s="14" t="str">
        <v>620.81</v>
      </c>
      <c r="S213" s="14" t="str">
        <v>0.04</v>
      </c>
      <c r="T213" s="14" t="str">
        <v>PayPal</v>
      </c>
      <c r="U213" s="14" t="str">
        <v>595.9776</v>
      </c>
      <c r="W213" s="14" t="str">
        <v>Sale209</v>
      </c>
      <c r="X213" s="14" t="str">
        <v>45224</v>
      </c>
      <c r="Y213" s="14" t="str">
        <v>Cust1371</v>
      </c>
      <c r="Z213" s="14" t="str">
        <v>Prod67</v>
      </c>
      <c r="AA213" s="14" t="str">
        <v>Store8</v>
      </c>
      <c r="AB213" s="14" t="str">
        <v>1</v>
      </c>
      <c r="AC213" s="14" t="str">
        <v>620.81</v>
      </c>
      <c r="AD213" s="14" t="str">
        <v>0.04</v>
      </c>
      <c r="AE213" s="14" t="str">
        <v>Paypal</v>
      </c>
      <c r="AF213" s="14" t="str">
        <v>595.9776</v>
      </c>
    </row>
    <row r="214" spans="1:32" x14ac:dyDescent="0.25">
      <c r="A214" s="11" t="s">
        <v>509</v>
      </c>
      <c r="B214" s="13">
        <v>45497</v>
      </c>
      <c r="C214" s="11" t="s">
        <v>95</v>
      </c>
      <c r="D214" s="11" t="s">
        <v>281</v>
      </c>
      <c r="E214" s="11" t="s">
        <v>9</v>
      </c>
      <c r="F214" s="11">
        <v>1</v>
      </c>
      <c r="G214" s="11">
        <v>823.26</v>
      </c>
      <c r="H214" s="11">
        <v>0.27</v>
      </c>
      <c r="I214" s="11" t="s">
        <v>52</v>
      </c>
      <c r="J214" s="11">
        <v>600.97979999999995</v>
      </c>
      <c r="L214" s="14" t="str">
        <v>SALE210</v>
      </c>
      <c r="M214" s="14" t="str">
        <v>45497</v>
      </c>
      <c r="N214" s="14" t="str">
        <v>CUST1094</v>
      </c>
      <c r="O214" s="14" t="str">
        <v>PROD50</v>
      </c>
      <c r="P214" s="14" t="str">
        <v>STORE2</v>
      </c>
      <c r="Q214" s="14" t="str">
        <v>1</v>
      </c>
      <c r="R214" s="14" t="str">
        <v>823.26</v>
      </c>
      <c r="S214" s="14" t="str">
        <v>0.27</v>
      </c>
      <c r="T214" s="14" t="str">
        <v>COD</v>
      </c>
      <c r="U214" s="14" t="str">
        <v>600.9798</v>
      </c>
      <c r="W214" s="14" t="str">
        <v>Sale210</v>
      </c>
      <c r="X214" s="14" t="str">
        <v>45497</v>
      </c>
      <c r="Y214" s="14" t="str">
        <v>Cust1094</v>
      </c>
      <c r="Z214" s="14" t="str">
        <v>Prod50</v>
      </c>
      <c r="AA214" s="14" t="str">
        <v>Store2</v>
      </c>
      <c r="AB214" s="14" t="str">
        <v>1</v>
      </c>
      <c r="AC214" s="14" t="str">
        <v>823.26</v>
      </c>
      <c r="AD214" s="14" t="str">
        <v>0.27</v>
      </c>
      <c r="AE214" s="14" t="str">
        <v>Cod</v>
      </c>
      <c r="AF214" s="14" t="str">
        <v>600.9798</v>
      </c>
    </row>
    <row r="215" spans="1:32" x14ac:dyDescent="0.25">
      <c r="A215" s="11" t="s">
        <v>510</v>
      </c>
      <c r="B215" s="13">
        <v>45807</v>
      </c>
      <c r="C215" s="11" t="s">
        <v>511</v>
      </c>
      <c r="D215" s="11" t="s">
        <v>93</v>
      </c>
      <c r="E215" s="11" t="s">
        <v>15</v>
      </c>
      <c r="F215" s="11">
        <v>3</v>
      </c>
      <c r="G215" s="11">
        <v>681.01</v>
      </c>
      <c r="H215" s="11">
        <v>0.27</v>
      </c>
      <c r="I215" s="11" t="s">
        <v>52</v>
      </c>
      <c r="J215" s="11">
        <v>1491.4119000000001</v>
      </c>
      <c r="L215" s="14" t="str">
        <v>SALE211</v>
      </c>
      <c r="M215" s="14" t="str">
        <v>45807</v>
      </c>
      <c r="N215" s="14" t="str">
        <v>CUST1012</v>
      </c>
      <c r="O215" s="14" t="str">
        <v>PROD27</v>
      </c>
      <c r="P215" s="14" t="str">
        <v>STORE8</v>
      </c>
      <c r="Q215" s="14" t="str">
        <v>3</v>
      </c>
      <c r="R215" s="14" t="str">
        <v>681.01</v>
      </c>
      <c r="S215" s="14" t="str">
        <v>0.27</v>
      </c>
      <c r="T215" s="14" t="str">
        <v>COD</v>
      </c>
      <c r="U215" s="14" t="str">
        <v>1491.4119</v>
      </c>
      <c r="W215" s="14" t="str">
        <v>Sale211</v>
      </c>
      <c r="X215" s="14" t="str">
        <v>45807</v>
      </c>
      <c r="Y215" s="14" t="str">
        <v>Cust1012</v>
      </c>
      <c r="Z215" s="14" t="str">
        <v>Prod27</v>
      </c>
      <c r="AA215" s="14" t="str">
        <v>Store8</v>
      </c>
      <c r="AB215" s="14" t="str">
        <v>3</v>
      </c>
      <c r="AC215" s="14" t="str">
        <v>681.01</v>
      </c>
      <c r="AD215" s="14" t="str">
        <v>0.27</v>
      </c>
      <c r="AE215" s="14" t="str">
        <v>Cod</v>
      </c>
      <c r="AF215" s="14" t="str">
        <v>1491.4119</v>
      </c>
    </row>
    <row r="216" spans="1:32" x14ac:dyDescent="0.25">
      <c r="A216" s="11" t="s">
        <v>512</v>
      </c>
      <c r="B216" s="13">
        <v>45942</v>
      </c>
      <c r="C216" s="11" t="s">
        <v>513</v>
      </c>
      <c r="D216" s="11" t="s">
        <v>61</v>
      </c>
      <c r="E216" s="11" t="s">
        <v>26</v>
      </c>
      <c r="F216" s="11">
        <v>4</v>
      </c>
      <c r="G216" s="11">
        <v>119.83</v>
      </c>
      <c r="H216" s="11">
        <v>0.13</v>
      </c>
      <c r="I216" s="11" t="s">
        <v>41</v>
      </c>
      <c r="J216" s="11">
        <v>417.00839999999999</v>
      </c>
      <c r="L216" s="14" t="str">
        <v>SALE212</v>
      </c>
      <c r="M216" s="14" t="str">
        <v>45942</v>
      </c>
      <c r="N216" s="14" t="str">
        <v>CUST1442</v>
      </c>
      <c r="O216" s="14" t="str">
        <v>PROD56</v>
      </c>
      <c r="P216" s="14" t="str">
        <v>STORE19</v>
      </c>
      <c r="Q216" s="14" t="str">
        <v>4</v>
      </c>
      <c r="R216" s="14" t="str">
        <v>119.83</v>
      </c>
      <c r="S216" s="14" t="str">
        <v>0.13</v>
      </c>
      <c r="T216" s="14" t="str">
        <v>Credit Card</v>
      </c>
      <c r="U216" s="14" t="str">
        <v>417.0084</v>
      </c>
      <c r="W216" s="14" t="str">
        <v>Sale212</v>
      </c>
      <c r="X216" s="14" t="str">
        <v>45942</v>
      </c>
      <c r="Y216" s="14" t="str">
        <v>Cust1442</v>
      </c>
      <c r="Z216" s="14" t="str">
        <v>Prod56</v>
      </c>
      <c r="AA216" s="14" t="str">
        <v>Store19</v>
      </c>
      <c r="AB216" s="14" t="str">
        <v>4</v>
      </c>
      <c r="AC216" s="14" t="str">
        <v>119.83</v>
      </c>
      <c r="AD216" s="14" t="str">
        <v>0.13</v>
      </c>
      <c r="AE216" s="14" t="str">
        <v>Credit Card</v>
      </c>
      <c r="AF216" s="14" t="str">
        <v>417.0084</v>
      </c>
    </row>
    <row r="217" spans="1:32" x14ac:dyDescent="0.25">
      <c r="A217" s="11" t="s">
        <v>514</v>
      </c>
      <c r="B217" s="13">
        <v>45314</v>
      </c>
      <c r="C217" s="11" t="s">
        <v>405</v>
      </c>
      <c r="D217" s="11" t="s">
        <v>170</v>
      </c>
      <c r="E217" s="11" t="s">
        <v>9</v>
      </c>
      <c r="F217" s="11">
        <v>1</v>
      </c>
      <c r="G217" s="11">
        <v>575.66</v>
      </c>
      <c r="H217" s="11">
        <v>0.03</v>
      </c>
      <c r="I217" s="11" t="s">
        <v>45</v>
      </c>
      <c r="J217" s="11">
        <v>558.39019999999994</v>
      </c>
      <c r="L217" s="14" t="str">
        <v>SALE213</v>
      </c>
      <c r="M217" s="14" t="str">
        <v>45314</v>
      </c>
      <c r="N217" s="14" t="str">
        <v>CUST1307</v>
      </c>
      <c r="O217" s="14" t="str">
        <v>PROD78</v>
      </c>
      <c r="P217" s="14" t="str">
        <v>STORE2</v>
      </c>
      <c r="Q217" s="14" t="str">
        <v>1</v>
      </c>
      <c r="R217" s="14" t="str">
        <v>575.66</v>
      </c>
      <c r="S217" s="14" t="str">
        <v>0.03</v>
      </c>
      <c r="T217" s="14" t="str">
        <v>PayPal</v>
      </c>
      <c r="U217" s="14" t="str">
        <v>558.3902</v>
      </c>
      <c r="W217" s="14" t="str">
        <v>Sale213</v>
      </c>
      <c r="X217" s="14" t="str">
        <v>45314</v>
      </c>
      <c r="Y217" s="14" t="str">
        <v>Cust1307</v>
      </c>
      <c r="Z217" s="14" t="str">
        <v>Prod78</v>
      </c>
      <c r="AA217" s="14" t="str">
        <v>Store2</v>
      </c>
      <c r="AB217" s="14" t="str">
        <v>1</v>
      </c>
      <c r="AC217" s="14" t="str">
        <v>575.66</v>
      </c>
      <c r="AD217" s="14" t="str">
        <v>0.03</v>
      </c>
      <c r="AE217" s="14" t="str">
        <v>Paypal</v>
      </c>
      <c r="AF217" s="14" t="str">
        <v>558.3902</v>
      </c>
    </row>
    <row r="218" spans="1:32" x14ac:dyDescent="0.25">
      <c r="A218" s="11" t="s">
        <v>515</v>
      </c>
      <c r="B218" s="13">
        <v>45943</v>
      </c>
      <c r="C218" s="11" t="s">
        <v>516</v>
      </c>
      <c r="D218" s="11" t="s">
        <v>357</v>
      </c>
      <c r="E218" s="11" t="s">
        <v>23</v>
      </c>
      <c r="F218" s="11">
        <v>1</v>
      </c>
      <c r="G218" s="11">
        <v>775.84</v>
      </c>
      <c r="H218" s="11">
        <v>0.26</v>
      </c>
      <c r="I218" s="11" t="s">
        <v>41</v>
      </c>
      <c r="J218" s="11">
        <v>574.12160000000006</v>
      </c>
      <c r="L218" s="14" t="str">
        <v>SALE214</v>
      </c>
      <c r="M218" s="14" t="str">
        <v>45943</v>
      </c>
      <c r="N218" s="14" t="str">
        <v>CUST1199</v>
      </c>
      <c r="O218" s="14" t="str">
        <v>PROD48</v>
      </c>
      <c r="P218" s="14" t="str">
        <v>STORE16</v>
      </c>
      <c r="Q218" s="14" t="str">
        <v>1</v>
      </c>
      <c r="R218" s="14" t="str">
        <v>775.84</v>
      </c>
      <c r="S218" s="14" t="str">
        <v>0.26</v>
      </c>
      <c r="T218" s="14" t="str">
        <v>Credit Card</v>
      </c>
      <c r="U218" s="14" t="str">
        <v>574.1216</v>
      </c>
      <c r="W218" s="14" t="str">
        <v>Sale214</v>
      </c>
      <c r="X218" s="14" t="str">
        <v>45943</v>
      </c>
      <c r="Y218" s="14" t="str">
        <v>Cust1199</v>
      </c>
      <c r="Z218" s="14" t="str">
        <v>Prod48</v>
      </c>
      <c r="AA218" s="14" t="str">
        <v>Store16</v>
      </c>
      <c r="AB218" s="14" t="str">
        <v>1</v>
      </c>
      <c r="AC218" s="14" t="str">
        <v>775.84</v>
      </c>
      <c r="AD218" s="14" t="str">
        <v>0.26</v>
      </c>
      <c r="AE218" s="14" t="str">
        <v>Credit Card</v>
      </c>
      <c r="AF218" s="14" t="str">
        <v>574.1216</v>
      </c>
    </row>
    <row r="219" spans="1:32" x14ac:dyDescent="0.25">
      <c r="A219" s="11" t="s">
        <v>517</v>
      </c>
      <c r="B219" s="13">
        <v>45356</v>
      </c>
      <c r="C219" s="11" t="s">
        <v>81</v>
      </c>
      <c r="D219" s="11" t="s">
        <v>338</v>
      </c>
      <c r="E219" s="11" t="s">
        <v>16</v>
      </c>
      <c r="F219" s="11">
        <v>3</v>
      </c>
      <c r="G219" s="11">
        <v>318.43</v>
      </c>
      <c r="H219" s="11">
        <v>0.05</v>
      </c>
      <c r="I219" s="11" t="s">
        <v>41</v>
      </c>
      <c r="J219" s="11">
        <v>907.52549999999997</v>
      </c>
      <c r="L219" s="14" t="str">
        <v>SALE215</v>
      </c>
      <c r="M219" s="14" t="str">
        <v>45356</v>
      </c>
      <c r="N219" s="14" t="str">
        <v>CUST1443</v>
      </c>
      <c r="O219" s="14" t="str">
        <v>PROD14</v>
      </c>
      <c r="P219" s="14" t="str">
        <v>STORE9</v>
      </c>
      <c r="Q219" s="14" t="str">
        <v>3</v>
      </c>
      <c r="R219" s="14" t="str">
        <v>318.43</v>
      </c>
      <c r="S219" s="14" t="str">
        <v>0.05</v>
      </c>
      <c r="T219" s="14" t="str">
        <v>Credit Card</v>
      </c>
      <c r="U219" s="14" t="str">
        <v>907.5255</v>
      </c>
      <c r="W219" s="14" t="str">
        <v>Sale215</v>
      </c>
      <c r="X219" s="14" t="str">
        <v>45356</v>
      </c>
      <c r="Y219" s="14" t="str">
        <v>Cust1443</v>
      </c>
      <c r="Z219" s="14" t="str">
        <v>Prod14</v>
      </c>
      <c r="AA219" s="14" t="str">
        <v>Store9</v>
      </c>
      <c r="AB219" s="14" t="str">
        <v>3</v>
      </c>
      <c r="AC219" s="14" t="str">
        <v>318.43</v>
      </c>
      <c r="AD219" s="14" t="str">
        <v>0.05</v>
      </c>
      <c r="AE219" s="14" t="str">
        <v>Credit Card</v>
      </c>
      <c r="AF219" s="14" t="str">
        <v>907.5255</v>
      </c>
    </row>
    <row r="220" spans="1:32" x14ac:dyDescent="0.25">
      <c r="A220" s="11" t="s">
        <v>518</v>
      </c>
      <c r="B220" s="13">
        <v>45854</v>
      </c>
      <c r="C220" s="11" t="s">
        <v>519</v>
      </c>
      <c r="D220" s="11" t="s">
        <v>101</v>
      </c>
      <c r="E220" s="11" t="s">
        <v>15</v>
      </c>
      <c r="F220" s="11">
        <v>3</v>
      </c>
      <c r="G220" s="11">
        <v>141.6</v>
      </c>
      <c r="H220" s="11">
        <v>0.08</v>
      </c>
      <c r="I220" s="11" t="s">
        <v>52</v>
      </c>
      <c r="J220" s="11">
        <v>390.81599999999997</v>
      </c>
      <c r="L220" s="14" t="str">
        <v>SALE216</v>
      </c>
      <c r="M220" s="14" t="str">
        <v>45854</v>
      </c>
      <c r="N220" s="14" t="str">
        <v>CUST1153</v>
      </c>
      <c r="O220" s="14" t="str">
        <v>PROD72</v>
      </c>
      <c r="P220" s="14" t="str">
        <v>STORE8</v>
      </c>
      <c r="Q220" s="14" t="str">
        <v>3</v>
      </c>
      <c r="R220" s="14" t="str">
        <v>141.6</v>
      </c>
      <c r="S220" s="14" t="str">
        <v>0.08</v>
      </c>
      <c r="T220" s="14" t="str">
        <v>COD</v>
      </c>
      <c r="U220" s="14" t="str">
        <v>390.816</v>
      </c>
      <c r="W220" s="14" t="str">
        <v>Sale216</v>
      </c>
      <c r="X220" s="14" t="str">
        <v>45854</v>
      </c>
      <c r="Y220" s="14" t="str">
        <v>Cust1153</v>
      </c>
      <c r="Z220" s="14" t="str">
        <v>Prod72</v>
      </c>
      <c r="AA220" s="14" t="str">
        <v>Store8</v>
      </c>
      <c r="AB220" s="14" t="str">
        <v>3</v>
      </c>
      <c r="AC220" s="14" t="str">
        <v>141.6</v>
      </c>
      <c r="AD220" s="14" t="str">
        <v>0.08</v>
      </c>
      <c r="AE220" s="14" t="str">
        <v>Cod</v>
      </c>
      <c r="AF220" s="14" t="str">
        <v>390.816</v>
      </c>
    </row>
    <row r="221" spans="1:32" x14ac:dyDescent="0.25">
      <c r="A221" s="11" t="s">
        <v>520</v>
      </c>
      <c r="B221" s="13">
        <v>45219</v>
      </c>
      <c r="C221" s="11" t="s">
        <v>521</v>
      </c>
      <c r="D221" s="11" t="s">
        <v>58</v>
      </c>
      <c r="E221" s="11" t="s">
        <v>26</v>
      </c>
      <c r="F221" s="11">
        <v>1</v>
      </c>
      <c r="G221" s="11">
        <v>332.82</v>
      </c>
      <c r="H221" s="11">
        <v>0.14000000000000001</v>
      </c>
      <c r="I221" s="11" t="s">
        <v>45</v>
      </c>
      <c r="J221" s="11">
        <v>286.22519999999997</v>
      </c>
      <c r="L221" s="14" t="str">
        <v>SALE217</v>
      </c>
      <c r="M221" s="14" t="str">
        <v>45219</v>
      </c>
      <c r="N221" s="14" t="str">
        <v>CUST1266</v>
      </c>
      <c r="O221" s="14" t="str">
        <v>PROD15</v>
      </c>
      <c r="P221" s="14" t="str">
        <v>STORE19</v>
      </c>
      <c r="Q221" s="14" t="str">
        <v>1</v>
      </c>
      <c r="R221" s="14" t="str">
        <v>332.82</v>
      </c>
      <c r="S221" s="14" t="str">
        <v>0.14</v>
      </c>
      <c r="T221" s="14" t="str">
        <v>PayPal</v>
      </c>
      <c r="U221" s="14" t="str">
        <v>286.2252</v>
      </c>
      <c r="W221" s="14" t="str">
        <v>Sale217</v>
      </c>
      <c r="X221" s="14" t="str">
        <v>45219</v>
      </c>
      <c r="Y221" s="14" t="str">
        <v>Cust1266</v>
      </c>
      <c r="Z221" s="14" t="str">
        <v>Prod15</v>
      </c>
      <c r="AA221" s="14" t="str">
        <v>Store19</v>
      </c>
      <c r="AB221" s="14" t="str">
        <v>1</v>
      </c>
      <c r="AC221" s="14" t="str">
        <v>332.82</v>
      </c>
      <c r="AD221" s="14" t="str">
        <v>0.14</v>
      </c>
      <c r="AE221" s="14" t="str">
        <v>Paypal</v>
      </c>
      <c r="AF221" s="14" t="str">
        <v>286.2252</v>
      </c>
    </row>
    <row r="222" spans="1:32" x14ac:dyDescent="0.25">
      <c r="A222" s="11" t="s">
        <v>522</v>
      </c>
      <c r="B222" s="13">
        <v>45447</v>
      </c>
      <c r="C222" s="11" t="s">
        <v>523</v>
      </c>
      <c r="D222" s="11" t="s">
        <v>101</v>
      </c>
      <c r="E222" s="11" t="s">
        <v>8</v>
      </c>
      <c r="F222" s="11">
        <v>4</v>
      </c>
      <c r="G222" s="11">
        <v>640.97</v>
      </c>
      <c r="H222" s="11">
        <v>0.11</v>
      </c>
      <c r="I222" s="11" t="s">
        <v>52</v>
      </c>
      <c r="J222" s="11">
        <v>2281.8532</v>
      </c>
      <c r="L222" s="14" t="str">
        <v>SALE218</v>
      </c>
      <c r="M222" s="14" t="str">
        <v>45447</v>
      </c>
      <c r="N222" s="14" t="str">
        <v>CUST1246</v>
      </c>
      <c r="O222" s="14" t="str">
        <v>PROD72</v>
      </c>
      <c r="P222" s="14" t="str">
        <v>STORE1</v>
      </c>
      <c r="Q222" s="14" t="str">
        <v>4</v>
      </c>
      <c r="R222" s="14" t="str">
        <v>640.97</v>
      </c>
      <c r="S222" s="14" t="str">
        <v>0.11</v>
      </c>
      <c r="T222" s="14" t="str">
        <v>COD</v>
      </c>
      <c r="U222" s="14" t="str">
        <v>2281.8532</v>
      </c>
      <c r="W222" s="14" t="str">
        <v>Sale218</v>
      </c>
      <c r="X222" s="14" t="str">
        <v>45447</v>
      </c>
      <c r="Y222" s="14" t="str">
        <v>Cust1246</v>
      </c>
      <c r="Z222" s="14" t="str">
        <v>Prod72</v>
      </c>
      <c r="AA222" s="14" t="str">
        <v>Store1</v>
      </c>
      <c r="AB222" s="14" t="str">
        <v>4</v>
      </c>
      <c r="AC222" s="14" t="str">
        <v>640.97</v>
      </c>
      <c r="AD222" s="14" t="str">
        <v>0.11</v>
      </c>
      <c r="AE222" s="14" t="str">
        <v>Cod</v>
      </c>
      <c r="AF222" s="14" t="str">
        <v>2281.8532</v>
      </c>
    </row>
    <row r="223" spans="1:32" x14ac:dyDescent="0.25">
      <c r="A223" s="11" t="s">
        <v>524</v>
      </c>
      <c r="B223" s="13">
        <v>45225</v>
      </c>
      <c r="C223" s="11" t="s">
        <v>165</v>
      </c>
      <c r="D223" s="11" t="s">
        <v>315</v>
      </c>
      <c r="E223" s="11" t="s">
        <v>22</v>
      </c>
      <c r="F223" s="11">
        <v>4</v>
      </c>
      <c r="G223" s="11">
        <v>75.37</v>
      </c>
      <c r="H223" s="11">
        <v>0.02</v>
      </c>
      <c r="I223" s="11" t="s">
        <v>52</v>
      </c>
      <c r="J223" s="11">
        <v>295.4504</v>
      </c>
      <c r="L223" s="14" t="str">
        <v>SALE219</v>
      </c>
      <c r="M223" s="14" t="str">
        <v>45225</v>
      </c>
      <c r="N223" s="14" t="str">
        <v>CUST1203</v>
      </c>
      <c r="O223" s="14" t="str">
        <v>PROD90</v>
      </c>
      <c r="P223" s="14" t="str">
        <v>STORE15</v>
      </c>
      <c r="Q223" s="14" t="str">
        <v>4</v>
      </c>
      <c r="R223" s="14" t="str">
        <v>75.37</v>
      </c>
      <c r="S223" s="14" t="str">
        <v>0.02</v>
      </c>
      <c r="T223" s="14" t="str">
        <v>COD</v>
      </c>
      <c r="U223" s="14" t="str">
        <v>295.4504</v>
      </c>
      <c r="W223" s="14" t="str">
        <v>Sale219</v>
      </c>
      <c r="X223" s="14" t="str">
        <v>45225</v>
      </c>
      <c r="Y223" s="14" t="str">
        <v>Cust1203</v>
      </c>
      <c r="Z223" s="14" t="str">
        <v>Prod90</v>
      </c>
      <c r="AA223" s="14" t="str">
        <v>Store15</v>
      </c>
      <c r="AB223" s="14" t="str">
        <v>4</v>
      </c>
      <c r="AC223" s="14" t="str">
        <v>75.37</v>
      </c>
      <c r="AD223" s="14" t="str">
        <v>0.02</v>
      </c>
      <c r="AE223" s="14" t="str">
        <v>Cod</v>
      </c>
      <c r="AF223" s="14" t="str">
        <v>295.4504</v>
      </c>
    </row>
    <row r="224" spans="1:32" x14ac:dyDescent="0.25">
      <c r="A224" s="11" t="s">
        <v>525</v>
      </c>
      <c r="B224" s="13">
        <v>45754</v>
      </c>
      <c r="C224" s="11" t="s">
        <v>526</v>
      </c>
      <c r="D224" s="11" t="s">
        <v>142</v>
      </c>
      <c r="E224" s="11" t="s">
        <v>25</v>
      </c>
      <c r="F224" s="11">
        <v>3</v>
      </c>
      <c r="G224" s="11">
        <v>434.55</v>
      </c>
      <c r="H224" s="11">
        <v>0.08</v>
      </c>
      <c r="I224" s="11" t="s">
        <v>52</v>
      </c>
      <c r="J224" s="11">
        <v>1199.3579999999999</v>
      </c>
      <c r="L224" s="14" t="str">
        <v>SALE220</v>
      </c>
      <c r="M224" s="14" t="str">
        <v>45754</v>
      </c>
      <c r="N224" s="14" t="str">
        <v>CUST1075</v>
      </c>
      <c r="O224" s="14" t="str">
        <v>PROD16</v>
      </c>
      <c r="P224" s="14" t="str">
        <v>STORE18</v>
      </c>
      <c r="Q224" s="14" t="str">
        <v>3</v>
      </c>
      <c r="R224" s="14" t="str">
        <v>434.55</v>
      </c>
      <c r="S224" s="14" t="str">
        <v>0.08</v>
      </c>
      <c r="T224" s="14" t="str">
        <v>COD</v>
      </c>
      <c r="U224" s="14" t="str">
        <v>1199.358</v>
      </c>
      <c r="W224" s="14" t="str">
        <v>Sale220</v>
      </c>
      <c r="X224" s="14" t="str">
        <v>45754</v>
      </c>
      <c r="Y224" s="14" t="str">
        <v>Cust1075</v>
      </c>
      <c r="Z224" s="14" t="str">
        <v>Prod16</v>
      </c>
      <c r="AA224" s="14" t="str">
        <v>Store18</v>
      </c>
      <c r="AB224" s="14" t="str">
        <v>3</v>
      </c>
      <c r="AC224" s="14" t="str">
        <v>434.55</v>
      </c>
      <c r="AD224" s="14" t="str">
        <v>0.08</v>
      </c>
      <c r="AE224" s="14" t="str">
        <v>Cod</v>
      </c>
      <c r="AF224" s="14" t="str">
        <v>1199.358</v>
      </c>
    </row>
    <row r="225" spans="1:32" x14ac:dyDescent="0.25">
      <c r="A225" s="11" t="s">
        <v>527</v>
      </c>
      <c r="B225" s="13">
        <v>45729</v>
      </c>
      <c r="C225" s="11" t="s">
        <v>528</v>
      </c>
      <c r="D225" s="11" t="s">
        <v>155</v>
      </c>
      <c r="E225" s="11" t="s">
        <v>21</v>
      </c>
      <c r="F225" s="11">
        <v>4</v>
      </c>
      <c r="G225" s="11">
        <v>652.28</v>
      </c>
      <c r="H225" s="11">
        <v>0.15</v>
      </c>
      <c r="I225" s="11" t="s">
        <v>41</v>
      </c>
      <c r="J225" s="11">
        <v>2217.752</v>
      </c>
      <c r="L225" s="14" t="str">
        <v>SALE221</v>
      </c>
      <c r="M225" s="14" t="str">
        <v>45729</v>
      </c>
      <c r="N225" s="14" t="str">
        <v>CUST1099</v>
      </c>
      <c r="O225" s="14" t="str">
        <v>PROD26</v>
      </c>
      <c r="P225" s="14" t="str">
        <v>STORE14</v>
      </c>
      <c r="Q225" s="14" t="str">
        <v>4</v>
      </c>
      <c r="R225" s="14" t="str">
        <v>652.28</v>
      </c>
      <c r="S225" s="14" t="str">
        <v>0.15</v>
      </c>
      <c r="T225" s="14" t="str">
        <v>Credit Card</v>
      </c>
      <c r="U225" s="14" t="str">
        <v>2217.752</v>
      </c>
      <c r="W225" s="14" t="str">
        <v>Sale221</v>
      </c>
      <c r="X225" s="14" t="str">
        <v>45729</v>
      </c>
      <c r="Y225" s="14" t="str">
        <v>Cust1099</v>
      </c>
      <c r="Z225" s="14" t="str">
        <v>Prod26</v>
      </c>
      <c r="AA225" s="14" t="str">
        <v>Store14</v>
      </c>
      <c r="AB225" s="14" t="str">
        <v>4</v>
      </c>
      <c r="AC225" s="14" t="str">
        <v>652.28</v>
      </c>
      <c r="AD225" s="14" t="str">
        <v>0.15</v>
      </c>
      <c r="AE225" s="14" t="str">
        <v>Credit Card</v>
      </c>
      <c r="AF225" s="14" t="str">
        <v>2217.752</v>
      </c>
    </row>
    <row r="226" spans="1:32" x14ac:dyDescent="0.25">
      <c r="A226" s="11" t="s">
        <v>529</v>
      </c>
      <c r="B226" s="13">
        <v>45480</v>
      </c>
      <c r="C226" s="11" t="s">
        <v>215</v>
      </c>
      <c r="D226" s="11" t="s">
        <v>51</v>
      </c>
      <c r="E226" s="11" t="s">
        <v>24</v>
      </c>
      <c r="F226" s="11">
        <v>3</v>
      </c>
      <c r="G226" s="11">
        <v>207.8</v>
      </c>
      <c r="H226" s="11">
        <v>0.15</v>
      </c>
      <c r="I226" s="11" t="s">
        <v>41</v>
      </c>
      <c r="J226" s="11">
        <v>529.8900000000001</v>
      </c>
      <c r="L226" s="14" t="str">
        <v>SALE222</v>
      </c>
      <c r="M226" s="14" t="str">
        <v>45480</v>
      </c>
      <c r="N226" s="14" t="str">
        <v>CUST1269</v>
      </c>
      <c r="O226" s="14" t="str">
        <v>PROD76</v>
      </c>
      <c r="P226" s="14" t="str">
        <v>STORE17</v>
      </c>
      <c r="Q226" s="14" t="str">
        <v>3</v>
      </c>
      <c r="R226" s="14" t="str">
        <v>207.8</v>
      </c>
      <c r="S226" s="14" t="str">
        <v>0.15</v>
      </c>
      <c r="T226" s="14" t="str">
        <v>Credit Card</v>
      </c>
      <c r="U226" s="14" t="str">
        <v>529.89</v>
      </c>
      <c r="W226" s="14" t="str">
        <v>Sale222</v>
      </c>
      <c r="X226" s="14" t="str">
        <v>45480</v>
      </c>
      <c r="Y226" s="14" t="str">
        <v>Cust1269</v>
      </c>
      <c r="Z226" s="14" t="str">
        <v>Prod76</v>
      </c>
      <c r="AA226" s="14" t="str">
        <v>Store17</v>
      </c>
      <c r="AB226" s="14" t="str">
        <v>3</v>
      </c>
      <c r="AC226" s="14" t="str">
        <v>207.8</v>
      </c>
      <c r="AD226" s="14" t="str">
        <v>0.15</v>
      </c>
      <c r="AE226" s="14" t="str">
        <v>Credit Card</v>
      </c>
      <c r="AF226" s="14" t="str">
        <v>529.89</v>
      </c>
    </row>
    <row r="227" spans="1:32" x14ac:dyDescent="0.25">
      <c r="A227" s="11" t="s">
        <v>530</v>
      </c>
      <c r="B227" s="13">
        <v>45361</v>
      </c>
      <c r="C227" s="11" t="s">
        <v>531</v>
      </c>
      <c r="D227" s="11" t="s">
        <v>532</v>
      </c>
      <c r="E227" s="11" t="s">
        <v>22</v>
      </c>
      <c r="F227" s="11">
        <v>4</v>
      </c>
      <c r="G227" s="11">
        <v>385.5</v>
      </c>
      <c r="H227" s="11">
        <v>0.03</v>
      </c>
      <c r="I227" s="11" t="s">
        <v>45</v>
      </c>
      <c r="J227" s="11">
        <v>1495.74</v>
      </c>
      <c r="L227" s="14" t="str">
        <v>SALE223</v>
      </c>
      <c r="M227" s="14" t="str">
        <v>45361</v>
      </c>
      <c r="N227" s="14" t="str">
        <v>CUST1495</v>
      </c>
      <c r="O227" s="14" t="str">
        <v>PROD61</v>
      </c>
      <c r="P227" s="14" t="str">
        <v>STORE15</v>
      </c>
      <c r="Q227" s="14" t="str">
        <v>4</v>
      </c>
      <c r="R227" s="14" t="str">
        <v>385.5</v>
      </c>
      <c r="S227" s="14" t="str">
        <v>0.03</v>
      </c>
      <c r="T227" s="14" t="str">
        <v>PayPal</v>
      </c>
      <c r="U227" s="14" t="str">
        <v>1495.74</v>
      </c>
      <c r="W227" s="14" t="str">
        <v>Sale223</v>
      </c>
      <c r="X227" s="14" t="str">
        <v>45361</v>
      </c>
      <c r="Y227" s="14" t="str">
        <v>Cust1495</v>
      </c>
      <c r="Z227" s="14" t="str">
        <v>Prod61</v>
      </c>
      <c r="AA227" s="14" t="str">
        <v>Store15</v>
      </c>
      <c r="AB227" s="14" t="str">
        <v>4</v>
      </c>
      <c r="AC227" s="14" t="str">
        <v>385.5</v>
      </c>
      <c r="AD227" s="14" t="str">
        <v>0.03</v>
      </c>
      <c r="AE227" s="14" t="str">
        <v>Paypal</v>
      </c>
      <c r="AF227" s="14" t="str">
        <v>1495.74</v>
      </c>
    </row>
    <row r="228" spans="1:32" x14ac:dyDescent="0.25">
      <c r="A228" s="11" t="s">
        <v>533</v>
      </c>
      <c r="B228" s="13">
        <v>45915</v>
      </c>
      <c r="C228" s="11" t="s">
        <v>534</v>
      </c>
      <c r="D228" s="11" t="s">
        <v>90</v>
      </c>
      <c r="E228" s="11" t="s">
        <v>13</v>
      </c>
      <c r="F228" s="11">
        <v>3</v>
      </c>
      <c r="G228" s="11">
        <v>548.19000000000005</v>
      </c>
      <c r="H228" s="11">
        <v>0.12</v>
      </c>
      <c r="I228" s="11" t="s">
        <v>41</v>
      </c>
      <c r="J228" s="11">
        <v>1447.2216000000001</v>
      </c>
      <c r="L228" s="14" t="str">
        <v>SALE224</v>
      </c>
      <c r="M228" s="14" t="str">
        <v>45915</v>
      </c>
      <c r="N228" s="14" t="str">
        <v>CUST1096</v>
      </c>
      <c r="O228" s="14" t="str">
        <v>PROD65</v>
      </c>
      <c r="P228" s="14" t="str">
        <v>STORE6</v>
      </c>
      <c r="Q228" s="14" t="str">
        <v>3</v>
      </c>
      <c r="R228" s="14" t="str">
        <v>548.19</v>
      </c>
      <c r="S228" s="14" t="str">
        <v>0.12</v>
      </c>
      <c r="T228" s="14" t="str">
        <v>Credit Card</v>
      </c>
      <c r="U228" s="14" t="str">
        <v>1447.2216</v>
      </c>
      <c r="W228" s="14" t="str">
        <v>Sale224</v>
      </c>
      <c r="X228" s="14" t="str">
        <v>45915</v>
      </c>
      <c r="Y228" s="14" t="str">
        <v>Cust1096</v>
      </c>
      <c r="Z228" s="14" t="str">
        <v>Prod65</v>
      </c>
      <c r="AA228" s="14" t="str">
        <v>Store6</v>
      </c>
      <c r="AB228" s="14" t="str">
        <v>3</v>
      </c>
      <c r="AC228" s="14" t="str">
        <v>548.19</v>
      </c>
      <c r="AD228" s="14" t="str">
        <v>0.12</v>
      </c>
      <c r="AE228" s="14" t="str">
        <v>Credit Card</v>
      </c>
      <c r="AF228" s="14" t="str">
        <v>1447.2216</v>
      </c>
    </row>
    <row r="229" spans="1:32" x14ac:dyDescent="0.25">
      <c r="A229" s="11" t="s">
        <v>535</v>
      </c>
      <c r="B229" s="13">
        <v>45607</v>
      </c>
      <c r="C229" s="11" t="s">
        <v>536</v>
      </c>
      <c r="D229" s="11" t="s">
        <v>418</v>
      </c>
      <c r="E229" s="11" t="s">
        <v>16</v>
      </c>
      <c r="F229" s="11">
        <v>3</v>
      </c>
      <c r="G229" s="11">
        <v>927.6</v>
      </c>
      <c r="H229" s="11">
        <v>0.09</v>
      </c>
      <c r="I229" s="11" t="s">
        <v>41</v>
      </c>
      <c r="J229" s="11">
        <v>2532.348</v>
      </c>
      <c r="L229" s="14" t="str">
        <v>SALE225</v>
      </c>
      <c r="M229" s="14" t="str">
        <v>45607</v>
      </c>
      <c r="N229" s="14" t="str">
        <v>CUST1069</v>
      </c>
      <c r="O229" s="14" t="str">
        <v>PROD73</v>
      </c>
      <c r="P229" s="14" t="str">
        <v>STORE9</v>
      </c>
      <c r="Q229" s="14" t="str">
        <v>3</v>
      </c>
      <c r="R229" s="14" t="str">
        <v>927.6</v>
      </c>
      <c r="S229" s="14" t="str">
        <v>0.09</v>
      </c>
      <c r="T229" s="14" t="str">
        <v>Credit Card</v>
      </c>
      <c r="U229" s="14" t="str">
        <v>2532.348</v>
      </c>
      <c r="W229" s="14" t="str">
        <v>Sale225</v>
      </c>
      <c r="X229" s="14" t="str">
        <v>45607</v>
      </c>
      <c r="Y229" s="14" t="str">
        <v>Cust1069</v>
      </c>
      <c r="Z229" s="14" t="str">
        <v>Prod73</v>
      </c>
      <c r="AA229" s="14" t="str">
        <v>Store9</v>
      </c>
      <c r="AB229" s="14" t="str">
        <v>3</v>
      </c>
      <c r="AC229" s="14" t="str">
        <v>927.6</v>
      </c>
      <c r="AD229" s="14" t="str">
        <v>0.09</v>
      </c>
      <c r="AE229" s="14" t="str">
        <v>Credit Card</v>
      </c>
      <c r="AF229" s="14" t="str">
        <v>2532.348</v>
      </c>
    </row>
    <row r="230" spans="1:32" x14ac:dyDescent="0.25">
      <c r="A230" s="11" t="s">
        <v>537</v>
      </c>
      <c r="B230" s="13">
        <v>45666</v>
      </c>
      <c r="C230" s="11" t="s">
        <v>521</v>
      </c>
      <c r="D230" s="11" t="s">
        <v>532</v>
      </c>
      <c r="E230" s="11" t="s">
        <v>10</v>
      </c>
      <c r="F230" s="11">
        <v>4</v>
      </c>
      <c r="G230" s="11">
        <v>585.04</v>
      </c>
      <c r="H230" s="11">
        <v>0.22</v>
      </c>
      <c r="I230" s="11" t="s">
        <v>45</v>
      </c>
      <c r="J230" s="11">
        <v>1825.3248000000001</v>
      </c>
      <c r="L230" s="14" t="str">
        <v>SALE226</v>
      </c>
      <c r="M230" s="14" t="str">
        <v>45666</v>
      </c>
      <c r="N230" s="14" t="str">
        <v>CUST1266</v>
      </c>
      <c r="O230" s="14" t="str">
        <v>PROD61</v>
      </c>
      <c r="P230" s="14" t="str">
        <v>STORE3</v>
      </c>
      <c r="Q230" s="14" t="str">
        <v>4</v>
      </c>
      <c r="R230" s="14" t="str">
        <v>585.04</v>
      </c>
      <c r="S230" s="14" t="str">
        <v>0.22</v>
      </c>
      <c r="T230" s="14" t="str">
        <v>PayPal</v>
      </c>
      <c r="U230" s="14" t="str">
        <v>1825.3248</v>
      </c>
      <c r="W230" s="14" t="str">
        <v>Sale226</v>
      </c>
      <c r="X230" s="14" t="str">
        <v>45666</v>
      </c>
      <c r="Y230" s="14" t="str">
        <v>Cust1266</v>
      </c>
      <c r="Z230" s="14" t="str">
        <v>Prod61</v>
      </c>
      <c r="AA230" s="14" t="str">
        <v>Store3</v>
      </c>
      <c r="AB230" s="14" t="str">
        <v>4</v>
      </c>
      <c r="AC230" s="14" t="str">
        <v>585.04</v>
      </c>
      <c r="AD230" s="14" t="str">
        <v>0.22</v>
      </c>
      <c r="AE230" s="14" t="str">
        <v>Paypal</v>
      </c>
      <c r="AF230" s="14" t="str">
        <v>1825.3248</v>
      </c>
    </row>
    <row r="231" spans="1:32" x14ac:dyDescent="0.25">
      <c r="A231" s="11" t="s">
        <v>538</v>
      </c>
      <c r="B231" s="13">
        <v>45406</v>
      </c>
      <c r="C231" s="11" t="s">
        <v>448</v>
      </c>
      <c r="D231" s="11" t="s">
        <v>76</v>
      </c>
      <c r="E231" s="11" t="s">
        <v>9</v>
      </c>
      <c r="F231" s="11">
        <v>2</v>
      </c>
      <c r="G231" s="11">
        <v>999.89</v>
      </c>
      <c r="H231" s="11">
        <v>0.09</v>
      </c>
      <c r="I231" s="11" t="s">
        <v>41</v>
      </c>
      <c r="J231" s="11">
        <v>1819.7998</v>
      </c>
      <c r="L231" s="14" t="str">
        <v>SALE227</v>
      </c>
      <c r="M231" s="14" t="str">
        <v>45406</v>
      </c>
      <c r="N231" s="14" t="str">
        <v>CUST1499</v>
      </c>
      <c r="O231" s="14" t="str">
        <v>PROD39</v>
      </c>
      <c r="P231" s="14" t="str">
        <v>STORE2</v>
      </c>
      <c r="Q231" s="14" t="str">
        <v>2</v>
      </c>
      <c r="R231" s="14" t="str">
        <v>999.89</v>
      </c>
      <c r="S231" s="14" t="str">
        <v>0.09</v>
      </c>
      <c r="T231" s="14" t="str">
        <v>Credit Card</v>
      </c>
      <c r="U231" s="14" t="str">
        <v>1819.7998</v>
      </c>
      <c r="W231" s="14" t="str">
        <v>Sale227</v>
      </c>
      <c r="X231" s="14" t="str">
        <v>45406</v>
      </c>
      <c r="Y231" s="14" t="str">
        <v>Cust1499</v>
      </c>
      <c r="Z231" s="14" t="str">
        <v>Prod39</v>
      </c>
      <c r="AA231" s="14" t="str">
        <v>Store2</v>
      </c>
      <c r="AB231" s="14" t="str">
        <v>2</v>
      </c>
      <c r="AC231" s="14" t="str">
        <v>999.89</v>
      </c>
      <c r="AD231" s="14" t="str">
        <v>0.09</v>
      </c>
      <c r="AE231" s="14" t="str">
        <v>Credit Card</v>
      </c>
      <c r="AF231" s="14" t="str">
        <v>1819.7998</v>
      </c>
    </row>
    <row r="232" spans="1:32" x14ac:dyDescent="0.25">
      <c r="A232" s="11" t="s">
        <v>539</v>
      </c>
      <c r="B232" s="13">
        <v>45284</v>
      </c>
      <c r="C232" s="11" t="s">
        <v>540</v>
      </c>
      <c r="D232" s="11" t="s">
        <v>134</v>
      </c>
      <c r="E232" s="11" t="s">
        <v>10</v>
      </c>
      <c r="F232" s="11">
        <v>2</v>
      </c>
      <c r="G232" s="11">
        <v>848.98</v>
      </c>
      <c r="H232" s="11">
        <v>0.04</v>
      </c>
      <c r="I232" s="11" t="s">
        <v>45</v>
      </c>
      <c r="J232" s="11">
        <v>1630.0416</v>
      </c>
      <c r="L232" s="14" t="str">
        <v>SALE228</v>
      </c>
      <c r="M232" s="14" t="str">
        <v>45284</v>
      </c>
      <c r="N232" s="14" t="str">
        <v>CUST1107</v>
      </c>
      <c r="O232" s="14" t="str">
        <v>PROD75</v>
      </c>
      <c r="P232" s="14" t="str">
        <v>STORE3</v>
      </c>
      <c r="Q232" s="14" t="str">
        <v>2</v>
      </c>
      <c r="R232" s="14" t="str">
        <v>848.98</v>
      </c>
      <c r="S232" s="14" t="str">
        <v>0.04</v>
      </c>
      <c r="T232" s="14" t="str">
        <v>PayPal</v>
      </c>
      <c r="U232" s="14" t="str">
        <v>1630.0416</v>
      </c>
      <c r="W232" s="14" t="str">
        <v>Sale228</v>
      </c>
      <c r="X232" s="14" t="str">
        <v>45284</v>
      </c>
      <c r="Y232" s="14" t="str">
        <v>Cust1107</v>
      </c>
      <c r="Z232" s="14" t="str">
        <v>Prod75</v>
      </c>
      <c r="AA232" s="14" t="str">
        <v>Store3</v>
      </c>
      <c r="AB232" s="14" t="str">
        <v>2</v>
      </c>
      <c r="AC232" s="14" t="str">
        <v>848.98</v>
      </c>
      <c r="AD232" s="14" t="str">
        <v>0.04</v>
      </c>
      <c r="AE232" s="14" t="str">
        <v>Paypal</v>
      </c>
      <c r="AF232" s="14" t="str">
        <v>1630.0416</v>
      </c>
    </row>
    <row r="233" spans="1:32" x14ac:dyDescent="0.25">
      <c r="A233" s="11" t="s">
        <v>541</v>
      </c>
      <c r="B233" s="13">
        <v>45348</v>
      </c>
      <c r="C233" s="11" t="s">
        <v>182</v>
      </c>
      <c r="D233" s="11" t="s">
        <v>98</v>
      </c>
      <c r="E233" s="11" t="s">
        <v>21</v>
      </c>
      <c r="F233" s="11">
        <v>3</v>
      </c>
      <c r="G233" s="11">
        <v>769.56</v>
      </c>
      <c r="H233" s="11">
        <v>0.08</v>
      </c>
      <c r="I233" s="11" t="s">
        <v>41</v>
      </c>
      <c r="J233" s="11">
        <v>2123.9856</v>
      </c>
      <c r="L233" s="14" t="str">
        <v>SALE229</v>
      </c>
      <c r="M233" s="14" t="str">
        <v>45348</v>
      </c>
      <c r="N233" s="14" t="str">
        <v>CUST1142</v>
      </c>
      <c r="O233" s="14" t="str">
        <v>PROD60</v>
      </c>
      <c r="P233" s="14" t="str">
        <v>STORE14</v>
      </c>
      <c r="Q233" s="14" t="str">
        <v>3</v>
      </c>
      <c r="R233" s="14" t="str">
        <v>769.56</v>
      </c>
      <c r="S233" s="14" t="str">
        <v>0.08</v>
      </c>
      <c r="T233" s="14" t="str">
        <v>Credit Card</v>
      </c>
      <c r="U233" s="14" t="str">
        <v>2123.9856</v>
      </c>
      <c r="W233" s="14" t="str">
        <v>Sale229</v>
      </c>
      <c r="X233" s="14" t="str">
        <v>45348</v>
      </c>
      <c r="Y233" s="14" t="str">
        <v>Cust1142</v>
      </c>
      <c r="Z233" s="14" t="str">
        <v>Prod60</v>
      </c>
      <c r="AA233" s="14" t="str">
        <v>Store14</v>
      </c>
      <c r="AB233" s="14" t="str">
        <v>3</v>
      </c>
      <c r="AC233" s="14" t="str">
        <v>769.56</v>
      </c>
      <c r="AD233" s="14" t="str">
        <v>0.08</v>
      </c>
      <c r="AE233" s="14" t="str">
        <v>Credit Card</v>
      </c>
      <c r="AF233" s="14" t="str">
        <v>2123.9856</v>
      </c>
    </row>
    <row r="234" spans="1:32" x14ac:dyDescent="0.25">
      <c r="A234" s="11" t="s">
        <v>542</v>
      </c>
      <c r="B234" s="13">
        <v>45676</v>
      </c>
      <c r="C234" s="11" t="s">
        <v>543</v>
      </c>
      <c r="D234" s="11" t="s">
        <v>357</v>
      </c>
      <c r="E234" s="11" t="s">
        <v>20</v>
      </c>
      <c r="F234" s="11">
        <v>3</v>
      </c>
      <c r="G234" s="11">
        <v>449.88</v>
      </c>
      <c r="H234" s="11">
        <v>0.1</v>
      </c>
      <c r="I234" s="11" t="s">
        <v>45</v>
      </c>
      <c r="J234" s="11">
        <v>1214.6759999999999</v>
      </c>
      <c r="L234" s="14" t="str">
        <v>SALE230</v>
      </c>
      <c r="M234" s="14" t="str">
        <v>45676</v>
      </c>
      <c r="N234" s="14" t="str">
        <v>CUST1049</v>
      </c>
      <c r="O234" s="14" t="str">
        <v>PROD48</v>
      </c>
      <c r="P234" s="14" t="str">
        <v>STORE13</v>
      </c>
      <c r="Q234" s="14" t="str">
        <v>3</v>
      </c>
      <c r="R234" s="14" t="str">
        <v>449.88</v>
      </c>
      <c r="S234" s="14" t="str">
        <v>0.1</v>
      </c>
      <c r="T234" s="14" t="str">
        <v>PayPal</v>
      </c>
      <c r="U234" s="14" t="str">
        <v>1214.676</v>
      </c>
      <c r="W234" s="14" t="str">
        <v>Sale230</v>
      </c>
      <c r="X234" s="14" t="str">
        <v>45676</v>
      </c>
      <c r="Y234" s="14" t="str">
        <v>Cust1049</v>
      </c>
      <c r="Z234" s="14" t="str">
        <v>Prod48</v>
      </c>
      <c r="AA234" s="14" t="str">
        <v>Store13</v>
      </c>
      <c r="AB234" s="14" t="str">
        <v>3</v>
      </c>
      <c r="AC234" s="14" t="str">
        <v>449.88</v>
      </c>
      <c r="AD234" s="14" t="str">
        <v>0.1</v>
      </c>
      <c r="AE234" s="14" t="str">
        <v>Paypal</v>
      </c>
      <c r="AF234" s="14" t="str">
        <v>1214.676</v>
      </c>
    </row>
    <row r="235" spans="1:32" x14ac:dyDescent="0.25">
      <c r="A235" s="11" t="s">
        <v>544</v>
      </c>
      <c r="B235" s="13">
        <v>45863</v>
      </c>
      <c r="C235" s="11" t="s">
        <v>545</v>
      </c>
      <c r="D235" s="11" t="s">
        <v>107</v>
      </c>
      <c r="E235" s="11" t="s">
        <v>19</v>
      </c>
      <c r="F235" s="11">
        <v>4</v>
      </c>
      <c r="G235" s="11">
        <v>383.74</v>
      </c>
      <c r="H235" s="11">
        <v>0.01</v>
      </c>
      <c r="I235" s="11" t="s">
        <v>41</v>
      </c>
      <c r="J235" s="11">
        <v>1519.6104</v>
      </c>
      <c r="L235" s="14" t="str">
        <v>SALE231</v>
      </c>
      <c r="M235" s="14" t="str">
        <v>45863</v>
      </c>
      <c r="N235" s="14" t="str">
        <v>CUST1275</v>
      </c>
      <c r="O235" s="14" t="str">
        <v>PROD69</v>
      </c>
      <c r="P235" s="14" t="str">
        <v>STORE12</v>
      </c>
      <c r="Q235" s="14" t="str">
        <v>4</v>
      </c>
      <c r="R235" s="14" t="str">
        <v>383.74</v>
      </c>
      <c r="S235" s="14" t="str">
        <v>0.01</v>
      </c>
      <c r="T235" s="14" t="str">
        <v>Credit Card</v>
      </c>
      <c r="U235" s="14" t="str">
        <v>1519.6104</v>
      </c>
      <c r="W235" s="14" t="str">
        <v>Sale231</v>
      </c>
      <c r="X235" s="14" t="str">
        <v>45863</v>
      </c>
      <c r="Y235" s="14" t="str">
        <v>Cust1275</v>
      </c>
      <c r="Z235" s="14" t="str">
        <v>Prod69</v>
      </c>
      <c r="AA235" s="14" t="str">
        <v>Store12</v>
      </c>
      <c r="AB235" s="14" t="str">
        <v>4</v>
      </c>
      <c r="AC235" s="14" t="str">
        <v>383.74</v>
      </c>
      <c r="AD235" s="14" t="str">
        <v>0.01</v>
      </c>
      <c r="AE235" s="14" t="str">
        <v>Credit Card</v>
      </c>
      <c r="AF235" s="14" t="str">
        <v>1519.6104</v>
      </c>
    </row>
    <row r="236" spans="1:32" x14ac:dyDescent="0.25">
      <c r="A236" s="11" t="s">
        <v>546</v>
      </c>
      <c r="B236" s="13">
        <v>45409</v>
      </c>
      <c r="C236" s="11" t="s">
        <v>124</v>
      </c>
      <c r="D236" s="11" t="s">
        <v>547</v>
      </c>
      <c r="E236" s="11" t="s">
        <v>17</v>
      </c>
      <c r="F236" s="11">
        <v>4</v>
      </c>
      <c r="G236" s="11">
        <v>794.97</v>
      </c>
      <c r="H236" s="11">
        <v>0.24</v>
      </c>
      <c r="I236" s="11" t="s">
        <v>45</v>
      </c>
      <c r="J236" s="11">
        <v>2416.7087999999999</v>
      </c>
      <c r="L236" s="14" t="str">
        <v>SALE232</v>
      </c>
      <c r="M236" s="14" t="str">
        <v>45409</v>
      </c>
      <c r="N236" s="14" t="str">
        <v>CUST1148</v>
      </c>
      <c r="O236" s="14" t="str">
        <v>PROD58</v>
      </c>
      <c r="P236" s="14" t="str">
        <v>STORE10</v>
      </c>
      <c r="Q236" s="14" t="str">
        <v>4</v>
      </c>
      <c r="R236" s="14" t="str">
        <v>794.97</v>
      </c>
      <c r="S236" s="14" t="str">
        <v>0.24</v>
      </c>
      <c r="T236" s="14" t="str">
        <v>PayPal</v>
      </c>
      <c r="U236" s="14" t="str">
        <v>2416.7088</v>
      </c>
      <c r="W236" s="14" t="str">
        <v>Sale232</v>
      </c>
      <c r="X236" s="14" t="str">
        <v>45409</v>
      </c>
      <c r="Y236" s="14" t="str">
        <v>Cust1148</v>
      </c>
      <c r="Z236" s="14" t="str">
        <v>Prod58</v>
      </c>
      <c r="AA236" s="14" t="str">
        <v>Store10</v>
      </c>
      <c r="AB236" s="14" t="str">
        <v>4</v>
      </c>
      <c r="AC236" s="14" t="str">
        <v>794.97</v>
      </c>
      <c r="AD236" s="14" t="str">
        <v>0.24</v>
      </c>
      <c r="AE236" s="14" t="str">
        <v>Paypal</v>
      </c>
      <c r="AF236" s="14" t="str">
        <v>2416.7088</v>
      </c>
    </row>
    <row r="237" spans="1:32" x14ac:dyDescent="0.25">
      <c r="A237" s="11" t="s">
        <v>548</v>
      </c>
      <c r="B237" s="13">
        <v>45880</v>
      </c>
      <c r="C237" s="11" t="s">
        <v>269</v>
      </c>
      <c r="D237" s="11" t="s">
        <v>139</v>
      </c>
      <c r="E237" s="11" t="s">
        <v>12</v>
      </c>
      <c r="F237" s="11">
        <v>1</v>
      </c>
      <c r="G237" s="11">
        <v>989.63</v>
      </c>
      <c r="H237" s="11">
        <v>0.05</v>
      </c>
      <c r="I237" s="11" t="s">
        <v>45</v>
      </c>
      <c r="J237" s="11">
        <v>940.1484999999999</v>
      </c>
      <c r="L237" s="14" t="str">
        <v>SALE233</v>
      </c>
      <c r="M237" s="14" t="str">
        <v>45880</v>
      </c>
      <c r="N237" s="14" t="str">
        <v>CUST1010</v>
      </c>
      <c r="O237" s="14" t="str">
        <v>PROD79</v>
      </c>
      <c r="P237" s="14" t="str">
        <v>STORE5</v>
      </c>
      <c r="Q237" s="14" t="str">
        <v>1</v>
      </c>
      <c r="R237" s="14" t="str">
        <v>989.63</v>
      </c>
      <c r="S237" s="14" t="str">
        <v>0.05</v>
      </c>
      <c r="T237" s="14" t="str">
        <v>PayPal</v>
      </c>
      <c r="U237" s="14" t="str">
        <v>940.1485</v>
      </c>
      <c r="W237" s="14" t="str">
        <v>Sale233</v>
      </c>
      <c r="X237" s="14" t="str">
        <v>45880</v>
      </c>
      <c r="Y237" s="14" t="str">
        <v>Cust1010</v>
      </c>
      <c r="Z237" s="14" t="str">
        <v>Prod79</v>
      </c>
      <c r="AA237" s="14" t="str">
        <v>Store5</v>
      </c>
      <c r="AB237" s="14" t="str">
        <v>1</v>
      </c>
      <c r="AC237" s="14" t="str">
        <v>989.63</v>
      </c>
      <c r="AD237" s="14" t="str">
        <v>0.05</v>
      </c>
      <c r="AE237" s="14" t="str">
        <v>Paypal</v>
      </c>
      <c r="AF237" s="14" t="str">
        <v>940.1485</v>
      </c>
    </row>
    <row r="238" spans="1:32" x14ac:dyDescent="0.25">
      <c r="A238" s="11" t="s">
        <v>549</v>
      </c>
      <c r="B238" s="13">
        <v>45731</v>
      </c>
      <c r="C238" s="11" t="s">
        <v>160</v>
      </c>
      <c r="D238" s="11" t="s">
        <v>289</v>
      </c>
      <c r="E238" s="11" t="s">
        <v>7</v>
      </c>
      <c r="F238" s="11">
        <v>1</v>
      </c>
      <c r="G238" s="11">
        <v>447.16</v>
      </c>
      <c r="H238" s="11">
        <v>0.22</v>
      </c>
      <c r="I238" s="11" t="s">
        <v>52</v>
      </c>
      <c r="J238" s="11">
        <v>348.78480000000002</v>
      </c>
      <c r="L238" s="14" t="str">
        <v>SALE234</v>
      </c>
      <c r="M238" s="14" t="str">
        <v>45731</v>
      </c>
      <c r="N238" s="14" t="str">
        <v>CUST1335</v>
      </c>
      <c r="O238" s="14" t="str">
        <v>PROD54</v>
      </c>
      <c r="P238" s="14" t="str">
        <v>STORE0</v>
      </c>
      <c r="Q238" s="14" t="str">
        <v>1</v>
      </c>
      <c r="R238" s="14" t="str">
        <v>447.16</v>
      </c>
      <c r="S238" s="14" t="str">
        <v>0.22</v>
      </c>
      <c r="T238" s="14" t="str">
        <v>COD</v>
      </c>
      <c r="U238" s="14" t="str">
        <v>348.7848</v>
      </c>
      <c r="W238" s="14" t="str">
        <v>Sale234</v>
      </c>
      <c r="X238" s="14" t="str">
        <v>45731</v>
      </c>
      <c r="Y238" s="14" t="str">
        <v>Cust1335</v>
      </c>
      <c r="Z238" s="14" t="str">
        <v>Prod54</v>
      </c>
      <c r="AA238" s="14" t="str">
        <v>Store0</v>
      </c>
      <c r="AB238" s="14" t="str">
        <v>1</v>
      </c>
      <c r="AC238" s="14" t="str">
        <v>447.16</v>
      </c>
      <c r="AD238" s="14" t="str">
        <v>0.22</v>
      </c>
      <c r="AE238" s="14" t="str">
        <v>Cod</v>
      </c>
      <c r="AF238" s="14" t="str">
        <v>348.7848</v>
      </c>
    </row>
    <row r="239" spans="1:32" x14ac:dyDescent="0.25">
      <c r="A239" s="11" t="s">
        <v>550</v>
      </c>
      <c r="B239" s="13">
        <v>45671</v>
      </c>
      <c r="C239" s="11" t="s">
        <v>172</v>
      </c>
      <c r="D239" s="11" t="s">
        <v>152</v>
      </c>
      <c r="E239" s="11" t="s">
        <v>13</v>
      </c>
      <c r="F239" s="11">
        <v>1</v>
      </c>
      <c r="G239" s="11">
        <v>946.9</v>
      </c>
      <c r="H239" s="11">
        <v>0.28999999999999998</v>
      </c>
      <c r="I239" s="11" t="s">
        <v>52</v>
      </c>
      <c r="J239" s="11">
        <v>672.29899999999998</v>
      </c>
      <c r="L239" s="14" t="str">
        <v>SALE235</v>
      </c>
      <c r="M239" s="14" t="str">
        <v>45671</v>
      </c>
      <c r="N239" s="14" t="str">
        <v>CUST1008</v>
      </c>
      <c r="O239" s="14" t="str">
        <v>PROD94</v>
      </c>
      <c r="P239" s="14" t="str">
        <v>STORE6</v>
      </c>
      <c r="Q239" s="14" t="str">
        <v>1</v>
      </c>
      <c r="R239" s="14" t="str">
        <v>946.9</v>
      </c>
      <c r="S239" s="14" t="str">
        <v>0.29</v>
      </c>
      <c r="T239" s="14" t="str">
        <v>COD</v>
      </c>
      <c r="U239" s="14" t="str">
        <v>672.299</v>
      </c>
      <c r="W239" s="14" t="str">
        <v>Sale235</v>
      </c>
      <c r="X239" s="14" t="str">
        <v>45671</v>
      </c>
      <c r="Y239" s="14" t="str">
        <v>Cust1008</v>
      </c>
      <c r="Z239" s="14" t="str">
        <v>Prod94</v>
      </c>
      <c r="AA239" s="14" t="str">
        <v>Store6</v>
      </c>
      <c r="AB239" s="14" t="str">
        <v>1</v>
      </c>
      <c r="AC239" s="14" t="str">
        <v>946.9</v>
      </c>
      <c r="AD239" s="14" t="str">
        <v>0.29</v>
      </c>
      <c r="AE239" s="14" t="str">
        <v>Cod</v>
      </c>
      <c r="AF239" s="14" t="str">
        <v>672.299</v>
      </c>
    </row>
    <row r="240" spans="1:32" x14ac:dyDescent="0.25">
      <c r="A240" s="11" t="s">
        <v>551</v>
      </c>
      <c r="B240" s="13">
        <v>45809</v>
      </c>
      <c r="C240" s="11" t="s">
        <v>552</v>
      </c>
      <c r="D240" s="11" t="s">
        <v>254</v>
      </c>
      <c r="E240" s="11" t="s">
        <v>7</v>
      </c>
      <c r="F240" s="11">
        <v>4</v>
      </c>
      <c r="G240" s="11">
        <v>469.68</v>
      </c>
      <c r="H240" s="11">
        <v>0.19</v>
      </c>
      <c r="I240" s="11" t="s">
        <v>41</v>
      </c>
      <c r="J240" s="11">
        <v>1521.7632000000001</v>
      </c>
      <c r="L240" s="14" t="str">
        <v>SALE236</v>
      </c>
      <c r="M240" s="14" t="str">
        <v>45809</v>
      </c>
      <c r="N240" s="14" t="str">
        <v>CUST1169</v>
      </c>
      <c r="O240" s="14" t="str">
        <v>PROD17</v>
      </c>
      <c r="P240" s="14" t="str">
        <v>STORE0</v>
      </c>
      <c r="Q240" s="14" t="str">
        <v>4</v>
      </c>
      <c r="R240" s="14" t="str">
        <v>469.68</v>
      </c>
      <c r="S240" s="14" t="str">
        <v>0.19</v>
      </c>
      <c r="T240" s="14" t="str">
        <v>Credit Card</v>
      </c>
      <c r="U240" s="14" t="str">
        <v>1521.7632</v>
      </c>
      <c r="W240" s="14" t="str">
        <v>Sale236</v>
      </c>
      <c r="X240" s="14" t="str">
        <v>45809</v>
      </c>
      <c r="Y240" s="14" t="str">
        <v>Cust1169</v>
      </c>
      <c r="Z240" s="14" t="str">
        <v>Prod17</v>
      </c>
      <c r="AA240" s="14" t="str">
        <v>Store0</v>
      </c>
      <c r="AB240" s="14" t="str">
        <v>4</v>
      </c>
      <c r="AC240" s="14" t="str">
        <v>469.68</v>
      </c>
      <c r="AD240" s="14" t="str">
        <v>0.19</v>
      </c>
      <c r="AE240" s="14" t="str">
        <v>Credit Card</v>
      </c>
      <c r="AF240" s="14" t="str">
        <v>1521.7632</v>
      </c>
    </row>
    <row r="241" spans="1:32" x14ac:dyDescent="0.25">
      <c r="A241" s="11" t="s">
        <v>553</v>
      </c>
      <c r="B241" s="13">
        <v>45559</v>
      </c>
      <c r="C241" s="11" t="s">
        <v>554</v>
      </c>
      <c r="D241" s="11" t="s">
        <v>411</v>
      </c>
      <c r="E241" s="11" t="s">
        <v>24</v>
      </c>
      <c r="F241" s="11">
        <v>4</v>
      </c>
      <c r="G241" s="11">
        <v>320.64</v>
      </c>
      <c r="H241" s="11">
        <v>0.2</v>
      </c>
      <c r="I241" s="11" t="s">
        <v>52</v>
      </c>
      <c r="J241" s="11">
        <v>1026.048</v>
      </c>
      <c r="L241" s="14" t="str">
        <v>SALE237</v>
      </c>
      <c r="M241" s="14" t="str">
        <v>45559</v>
      </c>
      <c r="N241" s="14" t="str">
        <v>CUST1494</v>
      </c>
      <c r="O241" s="14" t="str">
        <v>PROD28</v>
      </c>
      <c r="P241" s="14" t="str">
        <v>STORE17</v>
      </c>
      <c r="Q241" s="14" t="str">
        <v>4</v>
      </c>
      <c r="R241" s="14" t="str">
        <v>320.64</v>
      </c>
      <c r="S241" s="14" t="str">
        <v>0.2</v>
      </c>
      <c r="T241" s="14" t="str">
        <v>COD</v>
      </c>
      <c r="U241" s="14" t="str">
        <v>1026.048</v>
      </c>
      <c r="W241" s="14" t="str">
        <v>Sale237</v>
      </c>
      <c r="X241" s="14" t="str">
        <v>45559</v>
      </c>
      <c r="Y241" s="14" t="str">
        <v>Cust1494</v>
      </c>
      <c r="Z241" s="14" t="str">
        <v>Prod28</v>
      </c>
      <c r="AA241" s="14" t="str">
        <v>Store17</v>
      </c>
      <c r="AB241" s="14" t="str">
        <v>4</v>
      </c>
      <c r="AC241" s="14" t="str">
        <v>320.64</v>
      </c>
      <c r="AD241" s="14" t="str">
        <v>0.2</v>
      </c>
      <c r="AE241" s="14" t="str">
        <v>Cod</v>
      </c>
      <c r="AF241" s="14" t="str">
        <v>1026.048</v>
      </c>
    </row>
    <row r="242" spans="1:32" x14ac:dyDescent="0.25">
      <c r="A242" s="11" t="s">
        <v>555</v>
      </c>
      <c r="B242" s="13">
        <v>45253</v>
      </c>
      <c r="C242" s="11" t="s">
        <v>487</v>
      </c>
      <c r="D242" s="11" t="s">
        <v>58</v>
      </c>
      <c r="E242" s="11" t="s">
        <v>12</v>
      </c>
      <c r="F242" s="11">
        <v>1</v>
      </c>
      <c r="G242" s="11">
        <v>594.44000000000005</v>
      </c>
      <c r="H242" s="11">
        <v>0.21</v>
      </c>
      <c r="I242" s="11" t="s">
        <v>41</v>
      </c>
      <c r="J242" s="11">
        <v>469.60759999999999</v>
      </c>
      <c r="L242" s="14" t="str">
        <v>SALE238</v>
      </c>
      <c r="M242" s="14" t="str">
        <v>45253</v>
      </c>
      <c r="N242" s="14" t="str">
        <v>CUST1135</v>
      </c>
      <c r="O242" s="14" t="str">
        <v>PROD15</v>
      </c>
      <c r="P242" s="14" t="str">
        <v>STORE5</v>
      </c>
      <c r="Q242" s="14" t="str">
        <v>1</v>
      </c>
      <c r="R242" s="14" t="str">
        <v>594.44</v>
      </c>
      <c r="S242" s="14" t="str">
        <v>0.21</v>
      </c>
      <c r="T242" s="14" t="str">
        <v>Credit Card</v>
      </c>
      <c r="U242" s="14" t="str">
        <v>469.6076</v>
      </c>
      <c r="W242" s="14" t="str">
        <v>Sale238</v>
      </c>
      <c r="X242" s="14" t="str">
        <v>45253</v>
      </c>
      <c r="Y242" s="14" t="str">
        <v>Cust1135</v>
      </c>
      <c r="Z242" s="14" t="str">
        <v>Prod15</v>
      </c>
      <c r="AA242" s="14" t="str">
        <v>Store5</v>
      </c>
      <c r="AB242" s="14" t="str">
        <v>1</v>
      </c>
      <c r="AC242" s="14" t="str">
        <v>594.44</v>
      </c>
      <c r="AD242" s="14" t="str">
        <v>0.21</v>
      </c>
      <c r="AE242" s="14" t="str">
        <v>Credit Card</v>
      </c>
      <c r="AF242" s="14" t="str">
        <v>469.6076</v>
      </c>
    </row>
    <row r="243" spans="1:32" x14ac:dyDescent="0.25">
      <c r="A243" s="11" t="s">
        <v>556</v>
      </c>
      <c r="B243" s="13">
        <v>45861</v>
      </c>
      <c r="C243" s="11" t="s">
        <v>557</v>
      </c>
      <c r="D243" s="11" t="s">
        <v>273</v>
      </c>
      <c r="E243" s="11" t="s">
        <v>15</v>
      </c>
      <c r="F243" s="11">
        <v>3</v>
      </c>
      <c r="G243" s="11">
        <v>91.7</v>
      </c>
      <c r="H243" s="11">
        <v>0.08</v>
      </c>
      <c r="I243" s="11" t="s">
        <v>52</v>
      </c>
      <c r="J243" s="11">
        <v>253.09200000000001</v>
      </c>
      <c r="L243" s="14" t="str">
        <v>SALE239</v>
      </c>
      <c r="M243" s="14" t="str">
        <v>45861</v>
      </c>
      <c r="N243" s="14" t="str">
        <v>CUST1216</v>
      </c>
      <c r="O243" s="14" t="str">
        <v>PROD86</v>
      </c>
      <c r="P243" s="14" t="str">
        <v>STORE8</v>
      </c>
      <c r="Q243" s="14" t="str">
        <v>3</v>
      </c>
      <c r="R243" s="14" t="str">
        <v>91.7</v>
      </c>
      <c r="S243" s="14" t="str">
        <v>0.08</v>
      </c>
      <c r="T243" s="14" t="str">
        <v>COD</v>
      </c>
      <c r="U243" s="14" t="str">
        <v>253.092</v>
      </c>
      <c r="W243" s="14" t="str">
        <v>Sale239</v>
      </c>
      <c r="X243" s="14" t="str">
        <v>45861</v>
      </c>
      <c r="Y243" s="14" t="str">
        <v>Cust1216</v>
      </c>
      <c r="Z243" s="14" t="str">
        <v>Prod86</v>
      </c>
      <c r="AA243" s="14" t="str">
        <v>Store8</v>
      </c>
      <c r="AB243" s="14" t="str">
        <v>3</v>
      </c>
      <c r="AC243" s="14" t="str">
        <v>91.7</v>
      </c>
      <c r="AD243" s="14" t="str">
        <v>0.08</v>
      </c>
      <c r="AE243" s="14" t="str">
        <v>Cod</v>
      </c>
      <c r="AF243" s="14" t="str">
        <v>253.092</v>
      </c>
    </row>
    <row r="244" spans="1:32" x14ac:dyDescent="0.25">
      <c r="A244" s="11" t="s">
        <v>558</v>
      </c>
      <c r="B244" s="13">
        <v>45917</v>
      </c>
      <c r="C244" s="11" t="s">
        <v>559</v>
      </c>
      <c r="D244" s="11" t="s">
        <v>496</v>
      </c>
      <c r="E244" s="11" t="s">
        <v>19</v>
      </c>
      <c r="F244" s="11">
        <v>3</v>
      </c>
      <c r="G244" s="11">
        <v>741.33</v>
      </c>
      <c r="H244" s="11">
        <v>0.03</v>
      </c>
      <c r="I244" s="11" t="s">
        <v>41</v>
      </c>
      <c r="J244" s="11">
        <v>2157.2703000000001</v>
      </c>
      <c r="L244" s="14" t="str">
        <v>SALE240</v>
      </c>
      <c r="M244" s="14" t="str">
        <v>45917</v>
      </c>
      <c r="N244" s="14" t="str">
        <v>CUST1031</v>
      </c>
      <c r="O244" s="14" t="str">
        <v>PROD62</v>
      </c>
      <c r="P244" s="14" t="str">
        <v>STORE12</v>
      </c>
      <c r="Q244" s="14" t="str">
        <v>3</v>
      </c>
      <c r="R244" s="14" t="str">
        <v>741.33</v>
      </c>
      <c r="S244" s="14" t="str">
        <v>0.03</v>
      </c>
      <c r="T244" s="14" t="str">
        <v>Credit Card</v>
      </c>
      <c r="U244" s="14" t="str">
        <v>2157.2703</v>
      </c>
      <c r="W244" s="14" t="str">
        <v>Sale240</v>
      </c>
      <c r="X244" s="14" t="str">
        <v>45917</v>
      </c>
      <c r="Y244" s="14" t="str">
        <v>Cust1031</v>
      </c>
      <c r="Z244" s="14" t="str">
        <v>Prod62</v>
      </c>
      <c r="AA244" s="14" t="str">
        <v>Store12</v>
      </c>
      <c r="AB244" s="14" t="str">
        <v>3</v>
      </c>
      <c r="AC244" s="14" t="str">
        <v>741.33</v>
      </c>
      <c r="AD244" s="14" t="str">
        <v>0.03</v>
      </c>
      <c r="AE244" s="14" t="str">
        <v>Credit Card</v>
      </c>
      <c r="AF244" s="14" t="str">
        <v>2157.2703</v>
      </c>
    </row>
    <row r="245" spans="1:32" x14ac:dyDescent="0.25">
      <c r="A245" s="11" t="s">
        <v>560</v>
      </c>
      <c r="B245" s="13">
        <v>45754</v>
      </c>
      <c r="C245" s="11" t="s">
        <v>106</v>
      </c>
      <c r="D245" s="11" t="s">
        <v>142</v>
      </c>
      <c r="E245" s="11" t="s">
        <v>26</v>
      </c>
      <c r="F245" s="11">
        <v>1</v>
      </c>
      <c r="G245" s="11">
        <v>922.78</v>
      </c>
      <c r="H245" s="11">
        <v>0.28999999999999998</v>
      </c>
      <c r="I245" s="11" t="s">
        <v>52</v>
      </c>
      <c r="J245" s="11">
        <v>655.17379999999991</v>
      </c>
      <c r="L245" s="14" t="str">
        <v>SALE241</v>
      </c>
      <c r="M245" s="14" t="str">
        <v>45754</v>
      </c>
      <c r="N245" s="14" t="str">
        <v>CUST1476</v>
      </c>
      <c r="O245" s="14" t="str">
        <v>PROD16</v>
      </c>
      <c r="P245" s="14" t="str">
        <v>STORE19</v>
      </c>
      <c r="Q245" s="14" t="str">
        <v>1</v>
      </c>
      <c r="R245" s="14" t="str">
        <v>922.78</v>
      </c>
      <c r="S245" s="14" t="str">
        <v>0.29</v>
      </c>
      <c r="T245" s="14" t="str">
        <v>COD</v>
      </c>
      <c r="U245" s="14" t="str">
        <v>655.1738</v>
      </c>
      <c r="W245" s="14" t="str">
        <v>Sale241</v>
      </c>
      <c r="X245" s="14" t="str">
        <v>45754</v>
      </c>
      <c r="Y245" s="14" t="str">
        <v>Cust1476</v>
      </c>
      <c r="Z245" s="14" t="str">
        <v>Prod16</v>
      </c>
      <c r="AA245" s="14" t="str">
        <v>Store19</v>
      </c>
      <c r="AB245" s="14" t="str">
        <v>1</v>
      </c>
      <c r="AC245" s="14" t="str">
        <v>922.78</v>
      </c>
      <c r="AD245" s="14" t="str">
        <v>0.29</v>
      </c>
      <c r="AE245" s="14" t="str">
        <v>Cod</v>
      </c>
      <c r="AF245" s="14" t="str">
        <v>655.1738</v>
      </c>
    </row>
    <row r="246" spans="1:32" x14ac:dyDescent="0.25">
      <c r="A246" s="11" t="s">
        <v>561</v>
      </c>
      <c r="B246" s="13">
        <v>45312</v>
      </c>
      <c r="C246" s="11" t="s">
        <v>288</v>
      </c>
      <c r="D246" s="11" t="s">
        <v>341</v>
      </c>
      <c r="E246" s="11" t="s">
        <v>23</v>
      </c>
      <c r="F246" s="11">
        <v>1</v>
      </c>
      <c r="G246" s="11">
        <v>394.35</v>
      </c>
      <c r="H246" s="11">
        <v>0.09</v>
      </c>
      <c r="I246" s="11" t="s">
        <v>45</v>
      </c>
      <c r="J246" s="11">
        <v>358.85849999999999</v>
      </c>
      <c r="L246" s="14" t="str">
        <v>SALE242</v>
      </c>
      <c r="M246" s="14" t="str">
        <v>45312</v>
      </c>
      <c r="N246" s="14" t="str">
        <v>CUST1325</v>
      </c>
      <c r="O246" s="14" t="str">
        <v>PROD8</v>
      </c>
      <c r="P246" s="14" t="str">
        <v>STORE16</v>
      </c>
      <c r="Q246" s="14" t="str">
        <v>1</v>
      </c>
      <c r="R246" s="14" t="str">
        <v>394.35</v>
      </c>
      <c r="S246" s="14" t="str">
        <v>0.09</v>
      </c>
      <c r="T246" s="14" t="str">
        <v>PayPal</v>
      </c>
      <c r="U246" s="14" t="str">
        <v>358.8585</v>
      </c>
      <c r="W246" s="14" t="str">
        <v>Sale242</v>
      </c>
      <c r="X246" s="14" t="str">
        <v>45312</v>
      </c>
      <c r="Y246" s="14" t="str">
        <v>Cust1325</v>
      </c>
      <c r="Z246" s="14" t="str">
        <v>Prod8</v>
      </c>
      <c r="AA246" s="14" t="str">
        <v>Store16</v>
      </c>
      <c r="AB246" s="14" t="str">
        <v>1</v>
      </c>
      <c r="AC246" s="14" t="str">
        <v>394.35</v>
      </c>
      <c r="AD246" s="14" t="str">
        <v>0.09</v>
      </c>
      <c r="AE246" s="14" t="str">
        <v>Paypal</v>
      </c>
      <c r="AF246" s="14" t="str">
        <v>358.8585</v>
      </c>
    </row>
    <row r="247" spans="1:32" x14ac:dyDescent="0.25">
      <c r="A247" s="11" t="s">
        <v>562</v>
      </c>
      <c r="B247" s="13">
        <v>45480</v>
      </c>
      <c r="C247" s="11" t="s">
        <v>563</v>
      </c>
      <c r="D247" s="11" t="s">
        <v>90</v>
      </c>
      <c r="E247" s="11" t="s">
        <v>18</v>
      </c>
      <c r="F247" s="11">
        <v>2</v>
      </c>
      <c r="G247" s="11">
        <v>703.95</v>
      </c>
      <c r="H247" s="11">
        <v>0.03</v>
      </c>
      <c r="I247" s="11" t="s">
        <v>41</v>
      </c>
      <c r="J247" s="11">
        <v>1365.663</v>
      </c>
      <c r="L247" s="14" t="str">
        <v>SALE243</v>
      </c>
      <c r="M247" s="14" t="str">
        <v>45480</v>
      </c>
      <c r="N247" s="14" t="str">
        <v>CUST1364</v>
      </c>
      <c r="O247" s="14" t="str">
        <v>PROD65</v>
      </c>
      <c r="P247" s="14" t="str">
        <v>STORE11</v>
      </c>
      <c r="Q247" s="14" t="str">
        <v>2</v>
      </c>
      <c r="R247" s="14" t="str">
        <v>703.95</v>
      </c>
      <c r="S247" s="14" t="str">
        <v>0.03</v>
      </c>
      <c r="T247" s="14" t="str">
        <v>Credit Card</v>
      </c>
      <c r="U247" s="14" t="str">
        <v>1365.663</v>
      </c>
      <c r="W247" s="14" t="str">
        <v>Sale243</v>
      </c>
      <c r="X247" s="14" t="str">
        <v>45480</v>
      </c>
      <c r="Y247" s="14" t="str">
        <v>Cust1364</v>
      </c>
      <c r="Z247" s="14" t="str">
        <v>Prod65</v>
      </c>
      <c r="AA247" s="14" t="str">
        <v>Store11</v>
      </c>
      <c r="AB247" s="14" t="str">
        <v>2</v>
      </c>
      <c r="AC247" s="14" t="str">
        <v>703.95</v>
      </c>
      <c r="AD247" s="14" t="str">
        <v>0.03</v>
      </c>
      <c r="AE247" s="14" t="str">
        <v>Credit Card</v>
      </c>
      <c r="AF247" s="14" t="str">
        <v>1365.663</v>
      </c>
    </row>
    <row r="248" spans="1:32" x14ac:dyDescent="0.25">
      <c r="A248" s="11" t="s">
        <v>564</v>
      </c>
      <c r="B248" s="13">
        <v>45780</v>
      </c>
      <c r="C248" s="11" t="s">
        <v>121</v>
      </c>
      <c r="D248" s="11" t="s">
        <v>338</v>
      </c>
      <c r="E248" s="11" t="s">
        <v>7</v>
      </c>
      <c r="F248" s="11">
        <v>4</v>
      </c>
      <c r="G248" s="11">
        <v>452.67</v>
      </c>
      <c r="H248" s="11">
        <v>0.28000000000000003</v>
      </c>
      <c r="I248" s="11" t="s">
        <v>45</v>
      </c>
      <c r="J248" s="11">
        <v>1303.6895999999999</v>
      </c>
      <c r="L248" s="14" t="str">
        <v>SALE244</v>
      </c>
      <c r="M248" s="14" t="str">
        <v>45780</v>
      </c>
      <c r="N248" s="14" t="str">
        <v>CUST1200</v>
      </c>
      <c r="O248" s="14" t="str">
        <v>PROD14</v>
      </c>
      <c r="P248" s="14" t="str">
        <v>STORE0</v>
      </c>
      <c r="Q248" s="14" t="str">
        <v>4</v>
      </c>
      <c r="R248" s="14" t="str">
        <v>452.67</v>
      </c>
      <c r="S248" s="14" t="str">
        <v>0.28</v>
      </c>
      <c r="T248" s="14" t="str">
        <v>PayPal</v>
      </c>
      <c r="U248" s="14" t="str">
        <v>1303.6896</v>
      </c>
      <c r="W248" s="14" t="str">
        <v>Sale244</v>
      </c>
      <c r="X248" s="14" t="str">
        <v>45780</v>
      </c>
      <c r="Y248" s="14" t="str">
        <v>Cust1200</v>
      </c>
      <c r="Z248" s="14" t="str">
        <v>Prod14</v>
      </c>
      <c r="AA248" s="14" t="str">
        <v>Store0</v>
      </c>
      <c r="AB248" s="14" t="str">
        <v>4</v>
      </c>
      <c r="AC248" s="14" t="str">
        <v>452.67</v>
      </c>
      <c r="AD248" s="14" t="str">
        <v>0.28</v>
      </c>
      <c r="AE248" s="14" t="str">
        <v>Paypal</v>
      </c>
      <c r="AF248" s="14" t="str">
        <v>1303.6896</v>
      </c>
    </row>
    <row r="249" spans="1:32" x14ac:dyDescent="0.25">
      <c r="A249" s="11" t="s">
        <v>565</v>
      </c>
      <c r="B249" s="13">
        <v>45349</v>
      </c>
      <c r="C249" s="11" t="s">
        <v>566</v>
      </c>
      <c r="D249" s="11" t="s">
        <v>341</v>
      </c>
      <c r="E249" s="11" t="s">
        <v>14</v>
      </c>
      <c r="F249" s="11">
        <v>2</v>
      </c>
      <c r="G249" s="11">
        <v>377.3</v>
      </c>
      <c r="H249" s="11">
        <v>0.15</v>
      </c>
      <c r="I249" s="11" t="s">
        <v>45</v>
      </c>
      <c r="J249" s="11">
        <v>641.41</v>
      </c>
      <c r="L249" s="14" t="str">
        <v>SALE245</v>
      </c>
      <c r="M249" s="14" t="str">
        <v>45349</v>
      </c>
      <c r="N249" s="14" t="str">
        <v>CUST1463</v>
      </c>
      <c r="O249" s="14" t="str">
        <v>PROD8</v>
      </c>
      <c r="P249" s="14" t="str">
        <v>STORE7</v>
      </c>
      <c r="Q249" s="14" t="str">
        <v>2</v>
      </c>
      <c r="R249" s="14" t="str">
        <v>377.3</v>
      </c>
      <c r="S249" s="14" t="str">
        <v>0.15</v>
      </c>
      <c r="T249" s="14" t="str">
        <v>PayPal</v>
      </c>
      <c r="U249" s="14" t="str">
        <v>641.41</v>
      </c>
      <c r="W249" s="14" t="str">
        <v>Sale245</v>
      </c>
      <c r="X249" s="14" t="str">
        <v>45349</v>
      </c>
      <c r="Y249" s="14" t="str">
        <v>Cust1463</v>
      </c>
      <c r="Z249" s="14" t="str">
        <v>Prod8</v>
      </c>
      <c r="AA249" s="14" t="str">
        <v>Store7</v>
      </c>
      <c r="AB249" s="14" t="str">
        <v>2</v>
      </c>
      <c r="AC249" s="14" t="str">
        <v>377.3</v>
      </c>
      <c r="AD249" s="14" t="str">
        <v>0.15</v>
      </c>
      <c r="AE249" s="14" t="str">
        <v>Paypal</v>
      </c>
      <c r="AF249" s="14" t="str">
        <v>641.41</v>
      </c>
    </row>
    <row r="250" spans="1:32" x14ac:dyDescent="0.25">
      <c r="A250" s="11" t="s">
        <v>567</v>
      </c>
      <c r="B250" s="13">
        <v>45846</v>
      </c>
      <c r="C250" s="11" t="s">
        <v>138</v>
      </c>
      <c r="D250" s="11" t="s">
        <v>44</v>
      </c>
      <c r="E250" s="11" t="s">
        <v>14</v>
      </c>
      <c r="F250" s="11">
        <v>2</v>
      </c>
      <c r="G250" s="11">
        <v>130.47999999999999</v>
      </c>
      <c r="H250" s="11">
        <v>0.23</v>
      </c>
      <c r="I250" s="11" t="s">
        <v>45</v>
      </c>
      <c r="J250" s="11">
        <v>200.9392</v>
      </c>
      <c r="L250" s="14" t="str">
        <v>SALE246</v>
      </c>
      <c r="M250" s="14" t="str">
        <v>45846</v>
      </c>
      <c r="N250" s="14" t="str">
        <v>CUST1344</v>
      </c>
      <c r="O250" s="14" t="str">
        <v>PROD74</v>
      </c>
      <c r="P250" s="14" t="str">
        <v>STORE7</v>
      </c>
      <c r="Q250" s="14" t="str">
        <v>2</v>
      </c>
      <c r="R250" s="14" t="str">
        <v>130.48</v>
      </c>
      <c r="S250" s="14" t="str">
        <v>0.23</v>
      </c>
      <c r="T250" s="14" t="str">
        <v>PayPal</v>
      </c>
      <c r="U250" s="14" t="str">
        <v>200.9392</v>
      </c>
      <c r="W250" s="14" t="str">
        <v>Sale246</v>
      </c>
      <c r="X250" s="14" t="str">
        <v>45846</v>
      </c>
      <c r="Y250" s="14" t="str">
        <v>Cust1344</v>
      </c>
      <c r="Z250" s="14" t="str">
        <v>Prod74</v>
      </c>
      <c r="AA250" s="14" t="str">
        <v>Store7</v>
      </c>
      <c r="AB250" s="14" t="str">
        <v>2</v>
      </c>
      <c r="AC250" s="14" t="str">
        <v>130.48</v>
      </c>
      <c r="AD250" s="14" t="str">
        <v>0.23</v>
      </c>
      <c r="AE250" s="14" t="str">
        <v>Paypal</v>
      </c>
      <c r="AF250" s="14" t="str">
        <v>200.9392</v>
      </c>
    </row>
    <row r="251" spans="1:32" x14ac:dyDescent="0.25">
      <c r="A251" s="11" t="s">
        <v>568</v>
      </c>
      <c r="B251" s="13">
        <v>45729</v>
      </c>
      <c r="C251" s="11" t="s">
        <v>86</v>
      </c>
      <c r="D251" s="11" t="s">
        <v>152</v>
      </c>
      <c r="E251" s="11" t="s">
        <v>19</v>
      </c>
      <c r="F251" s="11">
        <v>1</v>
      </c>
      <c r="G251" s="11">
        <v>809.45</v>
      </c>
      <c r="H251" s="11">
        <v>0.09</v>
      </c>
      <c r="I251" s="11" t="s">
        <v>52</v>
      </c>
      <c r="J251" s="11">
        <v>736.59950000000003</v>
      </c>
      <c r="L251" s="14" t="str">
        <v>SALE247</v>
      </c>
      <c r="M251" s="14" t="str">
        <v>45729</v>
      </c>
      <c r="N251" s="14" t="str">
        <v>CUST1435</v>
      </c>
      <c r="O251" s="14" t="str">
        <v>PROD94</v>
      </c>
      <c r="P251" s="14" t="str">
        <v>STORE12</v>
      </c>
      <c r="Q251" s="14" t="str">
        <v>1</v>
      </c>
      <c r="R251" s="14" t="str">
        <v>809.45</v>
      </c>
      <c r="S251" s="14" t="str">
        <v>0.09</v>
      </c>
      <c r="T251" s="14" t="str">
        <v>COD</v>
      </c>
      <c r="U251" s="14" t="str">
        <v>736.5995</v>
      </c>
      <c r="W251" s="14" t="str">
        <v>Sale247</v>
      </c>
      <c r="X251" s="14" t="str">
        <v>45729</v>
      </c>
      <c r="Y251" s="14" t="str">
        <v>Cust1435</v>
      </c>
      <c r="Z251" s="14" t="str">
        <v>Prod94</v>
      </c>
      <c r="AA251" s="14" t="str">
        <v>Store12</v>
      </c>
      <c r="AB251" s="14" t="str">
        <v>1</v>
      </c>
      <c r="AC251" s="14" t="str">
        <v>809.45</v>
      </c>
      <c r="AD251" s="14" t="str">
        <v>0.09</v>
      </c>
      <c r="AE251" s="14" t="str">
        <v>Cod</v>
      </c>
      <c r="AF251" s="14" t="str">
        <v>736.5995</v>
      </c>
    </row>
    <row r="252" spans="1:32" x14ac:dyDescent="0.25">
      <c r="A252" s="11" t="s">
        <v>569</v>
      </c>
      <c r="B252" s="13">
        <v>45768</v>
      </c>
      <c r="C252" s="11" t="s">
        <v>570</v>
      </c>
      <c r="D252" s="11" t="s">
        <v>230</v>
      </c>
      <c r="E252" s="11" t="s">
        <v>16</v>
      </c>
      <c r="F252" s="11">
        <v>3</v>
      </c>
      <c r="G252" s="11">
        <v>499.12</v>
      </c>
      <c r="H252" s="11">
        <v>0.05</v>
      </c>
      <c r="I252" s="11" t="s">
        <v>45</v>
      </c>
      <c r="J252" s="11">
        <v>1422.492</v>
      </c>
      <c r="L252" s="14" t="str">
        <v>SALE248</v>
      </c>
      <c r="M252" s="14" t="str">
        <v>45768</v>
      </c>
      <c r="N252" s="14" t="str">
        <v>CUST1083</v>
      </c>
      <c r="O252" s="14" t="str">
        <v>PROD45</v>
      </c>
      <c r="P252" s="14" t="str">
        <v>STORE9</v>
      </c>
      <c r="Q252" s="14" t="str">
        <v>3</v>
      </c>
      <c r="R252" s="14" t="str">
        <v>499.12</v>
      </c>
      <c r="S252" s="14" t="str">
        <v>0.05</v>
      </c>
      <c r="T252" s="14" t="str">
        <v>PayPal</v>
      </c>
      <c r="U252" s="14" t="str">
        <v>1422.492</v>
      </c>
      <c r="W252" s="14" t="str">
        <v>Sale248</v>
      </c>
      <c r="X252" s="14" t="str">
        <v>45768</v>
      </c>
      <c r="Y252" s="14" t="str">
        <v>Cust1083</v>
      </c>
      <c r="Z252" s="14" t="str">
        <v>Prod45</v>
      </c>
      <c r="AA252" s="14" t="str">
        <v>Store9</v>
      </c>
      <c r="AB252" s="14" t="str">
        <v>3</v>
      </c>
      <c r="AC252" s="14" t="str">
        <v>499.12</v>
      </c>
      <c r="AD252" s="14" t="str">
        <v>0.05</v>
      </c>
      <c r="AE252" s="14" t="str">
        <v>Paypal</v>
      </c>
      <c r="AF252" s="14" t="str">
        <v>1422.492</v>
      </c>
    </row>
    <row r="253" spans="1:32" x14ac:dyDescent="0.25">
      <c r="A253" s="11" t="s">
        <v>571</v>
      </c>
      <c r="B253" s="13">
        <v>45606</v>
      </c>
      <c r="C253" s="11" t="s">
        <v>572</v>
      </c>
      <c r="D253" s="11" t="s">
        <v>573</v>
      </c>
      <c r="E253" s="11" t="s">
        <v>10</v>
      </c>
      <c r="F253" s="11">
        <v>2</v>
      </c>
      <c r="G253" s="11">
        <v>894.58</v>
      </c>
      <c r="H253" s="11">
        <v>0.25</v>
      </c>
      <c r="I253" s="11" t="s">
        <v>41</v>
      </c>
      <c r="J253" s="11">
        <v>1341.87</v>
      </c>
      <c r="L253" s="14" t="str">
        <v>SALE249</v>
      </c>
      <c r="M253" s="14" t="str">
        <v>45606</v>
      </c>
      <c r="N253" s="14" t="str">
        <v>CUST1023</v>
      </c>
      <c r="O253" s="14" t="str">
        <v>PROD68</v>
      </c>
      <c r="P253" s="14" t="str">
        <v>STORE3</v>
      </c>
      <c r="Q253" s="14" t="str">
        <v>2</v>
      </c>
      <c r="R253" s="14" t="str">
        <v>894.58</v>
      </c>
      <c r="S253" s="14" t="str">
        <v>0.25</v>
      </c>
      <c r="T253" s="14" t="str">
        <v>Credit Card</v>
      </c>
      <c r="U253" s="14" t="str">
        <v>1341.87</v>
      </c>
      <c r="W253" s="14" t="str">
        <v>Sale249</v>
      </c>
      <c r="X253" s="14" t="str">
        <v>45606</v>
      </c>
      <c r="Y253" s="14" t="str">
        <v>Cust1023</v>
      </c>
      <c r="Z253" s="14" t="str">
        <v>Prod68</v>
      </c>
      <c r="AA253" s="14" t="str">
        <v>Store3</v>
      </c>
      <c r="AB253" s="14" t="str">
        <v>2</v>
      </c>
      <c r="AC253" s="14" t="str">
        <v>894.58</v>
      </c>
      <c r="AD253" s="14" t="str">
        <v>0.25</v>
      </c>
      <c r="AE253" s="14" t="str">
        <v>Credit Card</v>
      </c>
      <c r="AF253" s="14" t="str">
        <v>1341.87</v>
      </c>
    </row>
    <row r="254" spans="1:32" x14ac:dyDescent="0.25">
      <c r="A254" s="11" t="s">
        <v>574</v>
      </c>
      <c r="B254" s="13">
        <v>45513</v>
      </c>
      <c r="C254" s="11" t="s">
        <v>286</v>
      </c>
      <c r="D254" s="11" t="s">
        <v>134</v>
      </c>
      <c r="E254" s="11" t="s">
        <v>16</v>
      </c>
      <c r="F254" s="11">
        <v>4</v>
      </c>
      <c r="G254" s="11">
        <v>578.39</v>
      </c>
      <c r="H254" s="11">
        <v>0.01</v>
      </c>
      <c r="I254" s="11" t="s">
        <v>41</v>
      </c>
      <c r="J254" s="11">
        <v>2290.4243999999999</v>
      </c>
      <c r="L254" s="14" t="str">
        <v>SALE250</v>
      </c>
      <c r="M254" s="14" t="str">
        <v>45513</v>
      </c>
      <c r="N254" s="14" t="str">
        <v>CUST1131</v>
      </c>
      <c r="O254" s="14" t="str">
        <v>PROD75</v>
      </c>
      <c r="P254" s="14" t="str">
        <v>STORE9</v>
      </c>
      <c r="Q254" s="14" t="str">
        <v>4</v>
      </c>
      <c r="R254" s="14" t="str">
        <v>578.39</v>
      </c>
      <c r="S254" s="14" t="str">
        <v>0.01</v>
      </c>
      <c r="T254" s="14" t="str">
        <v>Credit Card</v>
      </c>
      <c r="U254" s="14" t="str">
        <v>2290.4244</v>
      </c>
      <c r="W254" s="14" t="str">
        <v>Sale250</v>
      </c>
      <c r="X254" s="14" t="str">
        <v>45513</v>
      </c>
      <c r="Y254" s="14" t="str">
        <v>Cust1131</v>
      </c>
      <c r="Z254" s="14" t="str">
        <v>Prod75</v>
      </c>
      <c r="AA254" s="14" t="str">
        <v>Store9</v>
      </c>
      <c r="AB254" s="14" t="str">
        <v>4</v>
      </c>
      <c r="AC254" s="14" t="str">
        <v>578.39</v>
      </c>
      <c r="AD254" s="14" t="str">
        <v>0.01</v>
      </c>
      <c r="AE254" s="14" t="str">
        <v>Credit Card</v>
      </c>
      <c r="AF254" s="14" t="str">
        <v>2290.4244</v>
      </c>
    </row>
    <row r="255" spans="1:32" x14ac:dyDescent="0.25">
      <c r="A255" s="11" t="s">
        <v>575</v>
      </c>
      <c r="B255" s="13">
        <v>45356</v>
      </c>
      <c r="C255" s="11" t="s">
        <v>439</v>
      </c>
      <c r="D255" s="11" t="s">
        <v>576</v>
      </c>
      <c r="E255" s="11" t="s">
        <v>24</v>
      </c>
      <c r="F255" s="11">
        <v>4</v>
      </c>
      <c r="G255" s="11">
        <v>982.45</v>
      </c>
      <c r="H255" s="11">
        <v>0.2</v>
      </c>
      <c r="I255" s="11" t="s">
        <v>45</v>
      </c>
      <c r="J255" s="11">
        <v>3143.84</v>
      </c>
      <c r="L255" s="14" t="str">
        <v>SALE251</v>
      </c>
      <c r="M255" s="14" t="str">
        <v>45356</v>
      </c>
      <c r="N255" s="14" t="str">
        <v>CUST1485</v>
      </c>
      <c r="O255" s="14" t="str">
        <v>PROD41</v>
      </c>
      <c r="P255" s="14" t="str">
        <v>STORE17</v>
      </c>
      <c r="Q255" s="14" t="str">
        <v>4</v>
      </c>
      <c r="R255" s="14" t="str">
        <v>982.45</v>
      </c>
      <c r="S255" s="14" t="str">
        <v>0.2</v>
      </c>
      <c r="T255" s="14" t="str">
        <v>PayPal</v>
      </c>
      <c r="U255" s="14" t="str">
        <v>3143.84</v>
      </c>
      <c r="W255" s="14" t="str">
        <v>Sale251</v>
      </c>
      <c r="X255" s="14" t="str">
        <v>45356</v>
      </c>
      <c r="Y255" s="14" t="str">
        <v>Cust1485</v>
      </c>
      <c r="Z255" s="14" t="str">
        <v>Prod41</v>
      </c>
      <c r="AA255" s="14" t="str">
        <v>Store17</v>
      </c>
      <c r="AB255" s="14" t="str">
        <v>4</v>
      </c>
      <c r="AC255" s="14" t="str">
        <v>982.45</v>
      </c>
      <c r="AD255" s="14" t="str">
        <v>0.2</v>
      </c>
      <c r="AE255" s="14" t="str">
        <v>Paypal</v>
      </c>
      <c r="AF255" s="14" t="str">
        <v>3143.84</v>
      </c>
    </row>
    <row r="256" spans="1:32" x14ac:dyDescent="0.25">
      <c r="A256" s="11" t="s">
        <v>577</v>
      </c>
      <c r="B256" s="13">
        <v>45925</v>
      </c>
      <c r="C256" s="11" t="s">
        <v>578</v>
      </c>
      <c r="D256" s="11" t="s">
        <v>119</v>
      </c>
      <c r="E256" s="11" t="s">
        <v>26</v>
      </c>
      <c r="F256" s="11">
        <v>1</v>
      </c>
      <c r="G256" s="11">
        <v>549.52</v>
      </c>
      <c r="H256" s="11">
        <v>0.1</v>
      </c>
      <c r="I256" s="11" t="s">
        <v>45</v>
      </c>
      <c r="J256" s="11">
        <v>494.56799999999998</v>
      </c>
      <c r="L256" s="14" t="str">
        <v>SALE252</v>
      </c>
      <c r="M256" s="14" t="str">
        <v>45925</v>
      </c>
      <c r="N256" s="14" t="str">
        <v>CUST1449</v>
      </c>
      <c r="O256" s="14" t="str">
        <v>PROD98</v>
      </c>
      <c r="P256" s="14" t="str">
        <v>STORE19</v>
      </c>
      <c r="Q256" s="14" t="str">
        <v>1</v>
      </c>
      <c r="R256" s="14" t="str">
        <v>549.52</v>
      </c>
      <c r="S256" s="14" t="str">
        <v>0.1</v>
      </c>
      <c r="T256" s="14" t="str">
        <v>PayPal</v>
      </c>
      <c r="U256" s="14" t="str">
        <v>494.568</v>
      </c>
      <c r="W256" s="14" t="str">
        <v>Sale252</v>
      </c>
      <c r="X256" s="14" t="str">
        <v>45925</v>
      </c>
      <c r="Y256" s="14" t="str">
        <v>Cust1449</v>
      </c>
      <c r="Z256" s="14" t="str">
        <v>Prod98</v>
      </c>
      <c r="AA256" s="14" t="str">
        <v>Store19</v>
      </c>
      <c r="AB256" s="14" t="str">
        <v>1</v>
      </c>
      <c r="AC256" s="14" t="str">
        <v>549.52</v>
      </c>
      <c r="AD256" s="14" t="str">
        <v>0.1</v>
      </c>
      <c r="AE256" s="14" t="str">
        <v>Paypal</v>
      </c>
      <c r="AF256" s="14" t="str">
        <v>494.568</v>
      </c>
    </row>
    <row r="257" spans="1:32" x14ac:dyDescent="0.25">
      <c r="A257" s="11" t="s">
        <v>579</v>
      </c>
      <c r="B257" s="13">
        <v>45876</v>
      </c>
      <c r="C257" s="11" t="s">
        <v>580</v>
      </c>
      <c r="D257" s="11" t="s">
        <v>444</v>
      </c>
      <c r="E257" s="11" t="s">
        <v>25</v>
      </c>
      <c r="F257" s="11">
        <v>2</v>
      </c>
      <c r="G257" s="11">
        <v>239.92</v>
      </c>
      <c r="H257" s="11">
        <v>0.16</v>
      </c>
      <c r="I257" s="11" t="s">
        <v>41</v>
      </c>
      <c r="J257" s="11">
        <v>403.06560000000002</v>
      </c>
      <c r="L257" s="14" t="str">
        <v>SALE253</v>
      </c>
      <c r="M257" s="14" t="str">
        <v>45876</v>
      </c>
      <c r="N257" s="14" t="str">
        <v>CUST1240</v>
      </c>
      <c r="O257" s="14" t="str">
        <v>PROD92</v>
      </c>
      <c r="P257" s="14" t="str">
        <v>STORE18</v>
      </c>
      <c r="Q257" s="14" t="str">
        <v>2</v>
      </c>
      <c r="R257" s="14" t="str">
        <v>239.92</v>
      </c>
      <c r="S257" s="14" t="str">
        <v>0.16</v>
      </c>
      <c r="T257" s="14" t="str">
        <v>Credit Card</v>
      </c>
      <c r="U257" s="14" t="str">
        <v>403.0656</v>
      </c>
      <c r="W257" s="14" t="str">
        <v>Sale253</v>
      </c>
      <c r="X257" s="14" t="str">
        <v>45876</v>
      </c>
      <c r="Y257" s="14" t="str">
        <v>Cust1240</v>
      </c>
      <c r="Z257" s="14" t="str">
        <v>Prod92</v>
      </c>
      <c r="AA257" s="14" t="str">
        <v>Store18</v>
      </c>
      <c r="AB257" s="14" t="str">
        <v>2</v>
      </c>
      <c r="AC257" s="14" t="str">
        <v>239.92</v>
      </c>
      <c r="AD257" s="14" t="str">
        <v>0.16</v>
      </c>
      <c r="AE257" s="14" t="str">
        <v>Credit Card</v>
      </c>
      <c r="AF257" s="14" t="str">
        <v>403.0656</v>
      </c>
    </row>
    <row r="258" spans="1:32" x14ac:dyDescent="0.25">
      <c r="A258" s="11" t="s">
        <v>581</v>
      </c>
      <c r="B258" s="13">
        <v>45338</v>
      </c>
      <c r="C258" s="11" t="s">
        <v>582</v>
      </c>
      <c r="D258" s="11" t="s">
        <v>444</v>
      </c>
      <c r="E258" s="11" t="s">
        <v>13</v>
      </c>
      <c r="F258" s="11">
        <v>2</v>
      </c>
      <c r="G258" s="11">
        <v>878.05</v>
      </c>
      <c r="H258" s="11">
        <v>0.11</v>
      </c>
      <c r="I258" s="11" t="s">
        <v>45</v>
      </c>
      <c r="J258" s="11">
        <v>1562.9290000000001</v>
      </c>
      <c r="L258" s="14" t="str">
        <v>SALE254</v>
      </c>
      <c r="M258" s="14" t="str">
        <v>45338</v>
      </c>
      <c r="N258" s="14" t="str">
        <v>CUST1082</v>
      </c>
      <c r="O258" s="14" t="str">
        <v>PROD92</v>
      </c>
      <c r="P258" s="14" t="str">
        <v>STORE6</v>
      </c>
      <c r="Q258" s="14" t="str">
        <v>2</v>
      </c>
      <c r="R258" s="14" t="str">
        <v>878.05</v>
      </c>
      <c r="S258" s="14" t="str">
        <v>0.11</v>
      </c>
      <c r="T258" s="14" t="str">
        <v>PayPal</v>
      </c>
      <c r="U258" s="14" t="str">
        <v>1562.929</v>
      </c>
      <c r="W258" s="14" t="str">
        <v>Sale254</v>
      </c>
      <c r="X258" s="14" t="str">
        <v>45338</v>
      </c>
      <c r="Y258" s="14" t="str">
        <v>Cust1082</v>
      </c>
      <c r="Z258" s="14" t="str">
        <v>Prod92</v>
      </c>
      <c r="AA258" s="14" t="str">
        <v>Store6</v>
      </c>
      <c r="AB258" s="14" t="str">
        <v>2</v>
      </c>
      <c r="AC258" s="14" t="str">
        <v>878.05</v>
      </c>
      <c r="AD258" s="14" t="str">
        <v>0.11</v>
      </c>
      <c r="AE258" s="14" t="str">
        <v>Paypal</v>
      </c>
      <c r="AF258" s="14" t="str">
        <v>1562.929</v>
      </c>
    </row>
    <row r="259" spans="1:32" x14ac:dyDescent="0.25">
      <c r="A259" s="11" t="s">
        <v>583</v>
      </c>
      <c r="B259" s="13">
        <v>45746</v>
      </c>
      <c r="C259" s="11" t="s">
        <v>584</v>
      </c>
      <c r="D259" s="11" t="s">
        <v>263</v>
      </c>
      <c r="E259" s="11" t="s">
        <v>16</v>
      </c>
      <c r="F259" s="11">
        <v>3</v>
      </c>
      <c r="G259" s="11">
        <v>546.96</v>
      </c>
      <c r="H259" s="11">
        <v>0.19</v>
      </c>
      <c r="I259" s="11" t="s">
        <v>41</v>
      </c>
      <c r="J259" s="11">
        <v>1329.1128000000001</v>
      </c>
      <c r="L259" s="14" t="str">
        <v>SALE255</v>
      </c>
      <c r="M259" s="14" t="str">
        <v>45746</v>
      </c>
      <c r="N259" s="14" t="str">
        <v>CUST1044</v>
      </c>
      <c r="O259" s="14" t="str">
        <v>PROD1</v>
      </c>
      <c r="P259" s="14" t="str">
        <v>STORE9</v>
      </c>
      <c r="Q259" s="14" t="str">
        <v>3</v>
      </c>
      <c r="R259" s="14" t="str">
        <v>546.96</v>
      </c>
      <c r="S259" s="14" t="str">
        <v>0.19</v>
      </c>
      <c r="T259" s="14" t="str">
        <v>Credit Card</v>
      </c>
      <c r="U259" s="14" t="str">
        <v>1329.1128</v>
      </c>
      <c r="W259" s="14" t="str">
        <v>Sale255</v>
      </c>
      <c r="X259" s="14" t="str">
        <v>45746</v>
      </c>
      <c r="Y259" s="14" t="str">
        <v>Cust1044</v>
      </c>
      <c r="Z259" s="14" t="str">
        <v>Prod1</v>
      </c>
      <c r="AA259" s="14" t="str">
        <v>Store9</v>
      </c>
      <c r="AB259" s="14" t="str">
        <v>3</v>
      </c>
      <c r="AC259" s="14" t="str">
        <v>546.96</v>
      </c>
      <c r="AD259" s="14" t="str">
        <v>0.19</v>
      </c>
      <c r="AE259" s="14" t="str">
        <v>Credit Card</v>
      </c>
      <c r="AF259" s="14" t="str">
        <v>1329.1128</v>
      </c>
    </row>
    <row r="260" spans="1:32" x14ac:dyDescent="0.25">
      <c r="A260" s="11" t="s">
        <v>585</v>
      </c>
      <c r="B260" s="13">
        <v>45706</v>
      </c>
      <c r="C260" s="11" t="s">
        <v>586</v>
      </c>
      <c r="D260" s="11" t="s">
        <v>254</v>
      </c>
      <c r="E260" s="11" t="s">
        <v>17</v>
      </c>
      <c r="F260" s="11">
        <v>2</v>
      </c>
      <c r="G260" s="11">
        <v>71.77</v>
      </c>
      <c r="H260" s="11">
        <v>0.22</v>
      </c>
      <c r="I260" s="11" t="s">
        <v>41</v>
      </c>
      <c r="J260" s="11">
        <v>111.96120000000001</v>
      </c>
      <c r="L260" s="14" t="str">
        <v>SALE256</v>
      </c>
      <c r="M260" s="14" t="str">
        <v>45706</v>
      </c>
      <c r="N260" s="14" t="str">
        <v>CUST1471</v>
      </c>
      <c r="O260" s="14" t="str">
        <v>PROD17</v>
      </c>
      <c r="P260" s="14" t="str">
        <v>STORE10</v>
      </c>
      <c r="Q260" s="14" t="str">
        <v>2</v>
      </c>
      <c r="R260" s="14" t="str">
        <v>71.77</v>
      </c>
      <c r="S260" s="14" t="str">
        <v>0.22</v>
      </c>
      <c r="T260" s="14" t="str">
        <v>Credit Card</v>
      </c>
      <c r="U260" s="14" t="str">
        <v>111.9612</v>
      </c>
      <c r="W260" s="14" t="str">
        <v>Sale256</v>
      </c>
      <c r="X260" s="14" t="str">
        <v>45706</v>
      </c>
      <c r="Y260" s="14" t="str">
        <v>Cust1471</v>
      </c>
      <c r="Z260" s="14" t="str">
        <v>Prod17</v>
      </c>
      <c r="AA260" s="14" t="str">
        <v>Store10</v>
      </c>
      <c r="AB260" s="14" t="str">
        <v>2</v>
      </c>
      <c r="AC260" s="14" t="str">
        <v>71.77</v>
      </c>
      <c r="AD260" s="14" t="str">
        <v>0.22</v>
      </c>
      <c r="AE260" s="14" t="str">
        <v>Credit Card</v>
      </c>
      <c r="AF260" s="14" t="str">
        <v>111.9612</v>
      </c>
    </row>
    <row r="261" spans="1:32" x14ac:dyDescent="0.25">
      <c r="A261" s="11" t="s">
        <v>587</v>
      </c>
      <c r="B261" s="13">
        <v>45717</v>
      </c>
      <c r="C261" s="11" t="s">
        <v>588</v>
      </c>
      <c r="D261" s="11" t="s">
        <v>73</v>
      </c>
      <c r="E261" s="11" t="s">
        <v>8</v>
      </c>
      <c r="F261" s="11">
        <v>2</v>
      </c>
      <c r="G261" s="11">
        <v>679.86</v>
      </c>
      <c r="H261" s="11">
        <v>0.22</v>
      </c>
      <c r="I261" s="11" t="s">
        <v>52</v>
      </c>
      <c r="J261" s="11">
        <v>1060.5816</v>
      </c>
      <c r="L261" s="14" t="str">
        <v>SALE257</v>
      </c>
      <c r="M261" s="14" t="str">
        <v>45717</v>
      </c>
      <c r="N261" s="14" t="str">
        <v>CUST1013</v>
      </c>
      <c r="O261" s="14" t="str">
        <v>PROD24</v>
      </c>
      <c r="P261" s="14" t="str">
        <v>STORE1</v>
      </c>
      <c r="Q261" s="14" t="str">
        <v>2</v>
      </c>
      <c r="R261" s="14" t="str">
        <v>679.86</v>
      </c>
      <c r="S261" s="14" t="str">
        <v>0.22</v>
      </c>
      <c r="T261" s="14" t="str">
        <v>COD</v>
      </c>
      <c r="U261" s="14" t="str">
        <v>1060.5816</v>
      </c>
      <c r="W261" s="14" t="str">
        <v>Sale257</v>
      </c>
      <c r="X261" s="14" t="str">
        <v>45717</v>
      </c>
      <c r="Y261" s="14" t="str">
        <v>Cust1013</v>
      </c>
      <c r="Z261" s="14" t="str">
        <v>Prod24</v>
      </c>
      <c r="AA261" s="14" t="str">
        <v>Store1</v>
      </c>
      <c r="AB261" s="14" t="str">
        <v>2</v>
      </c>
      <c r="AC261" s="14" t="str">
        <v>679.86</v>
      </c>
      <c r="AD261" s="14" t="str">
        <v>0.22</v>
      </c>
      <c r="AE261" s="14" t="str">
        <v>Cod</v>
      </c>
      <c r="AF261" s="14" t="str">
        <v>1060.5816</v>
      </c>
    </row>
    <row r="262" spans="1:32" x14ac:dyDescent="0.25">
      <c r="A262" s="11" t="s">
        <v>589</v>
      </c>
      <c r="B262" s="13">
        <v>45300</v>
      </c>
      <c r="C262" s="11" t="s">
        <v>590</v>
      </c>
      <c r="D262" s="11" t="s">
        <v>343</v>
      </c>
      <c r="E262" s="11" t="s">
        <v>24</v>
      </c>
      <c r="F262" s="11">
        <v>1</v>
      </c>
      <c r="G262" s="11">
        <v>222.94</v>
      </c>
      <c r="H262" s="11">
        <v>0.19</v>
      </c>
      <c r="I262" s="11" t="s">
        <v>41</v>
      </c>
      <c r="J262" s="11">
        <v>180.5814</v>
      </c>
      <c r="L262" s="14" t="str">
        <v>SALE258</v>
      </c>
      <c r="M262" s="14" t="str">
        <v>45300</v>
      </c>
      <c r="N262" s="14" t="str">
        <v>CUST1136</v>
      </c>
      <c r="O262" s="14" t="str">
        <v>PROD35</v>
      </c>
      <c r="P262" s="14" t="str">
        <v>STORE17</v>
      </c>
      <c r="Q262" s="14" t="str">
        <v>1</v>
      </c>
      <c r="R262" s="14" t="str">
        <v>222.94</v>
      </c>
      <c r="S262" s="14" t="str">
        <v>0.19</v>
      </c>
      <c r="T262" s="14" t="str">
        <v>Credit Card</v>
      </c>
      <c r="U262" s="14" t="str">
        <v>180.5814</v>
      </c>
      <c r="W262" s="14" t="str">
        <v>Sale258</v>
      </c>
      <c r="X262" s="14" t="str">
        <v>45300</v>
      </c>
      <c r="Y262" s="14" t="str">
        <v>Cust1136</v>
      </c>
      <c r="Z262" s="14" t="str">
        <v>Prod35</v>
      </c>
      <c r="AA262" s="14" t="str">
        <v>Store17</v>
      </c>
      <c r="AB262" s="14" t="str">
        <v>1</v>
      </c>
      <c r="AC262" s="14" t="str">
        <v>222.94</v>
      </c>
      <c r="AD262" s="14" t="str">
        <v>0.19</v>
      </c>
      <c r="AE262" s="14" t="str">
        <v>Credit Card</v>
      </c>
      <c r="AF262" s="14" t="str">
        <v>180.5814</v>
      </c>
    </row>
    <row r="263" spans="1:32" x14ac:dyDescent="0.25">
      <c r="A263" s="11" t="s">
        <v>591</v>
      </c>
      <c r="B263" s="13">
        <v>45773</v>
      </c>
      <c r="C263" s="11" t="s">
        <v>592</v>
      </c>
      <c r="D263" s="11" t="s">
        <v>343</v>
      </c>
      <c r="E263" s="11" t="s">
        <v>9</v>
      </c>
      <c r="F263" s="11">
        <v>2</v>
      </c>
      <c r="G263" s="11">
        <v>355.3</v>
      </c>
      <c r="I263" s="11" t="s">
        <v>45</v>
      </c>
      <c r="J263" s="11">
        <v>589.798</v>
      </c>
      <c r="L263" s="14" t="str">
        <v>SALE259</v>
      </c>
      <c r="M263" s="14" t="str">
        <v>45773</v>
      </c>
      <c r="N263" s="14" t="str">
        <v>CUST1248</v>
      </c>
      <c r="O263" s="14" t="str">
        <v>PROD35</v>
      </c>
      <c r="P263" s="14" t="str">
        <v>STORE2</v>
      </c>
      <c r="Q263" s="14" t="str">
        <v>2</v>
      </c>
      <c r="R263" s="14" t="str">
        <v>355.3</v>
      </c>
      <c r="S263" s="14" t="str">
        <v/>
      </c>
      <c r="T263" s="14" t="str">
        <v>PayPal</v>
      </c>
      <c r="U263" s="14" t="str">
        <v>589.798</v>
      </c>
      <c r="W263" s="14" t="str">
        <v>Sale259</v>
      </c>
      <c r="X263" s="14" t="str">
        <v>45773</v>
      </c>
      <c r="Y263" s="14" t="str">
        <v>Cust1248</v>
      </c>
      <c r="Z263" s="14" t="str">
        <v>Prod35</v>
      </c>
      <c r="AA263" s="14" t="str">
        <v>Store2</v>
      </c>
      <c r="AB263" s="14" t="str">
        <v>2</v>
      </c>
      <c r="AC263" s="14" t="str">
        <v>355.3</v>
      </c>
      <c r="AD263" s="14" t="str">
        <v/>
      </c>
      <c r="AE263" s="14" t="str">
        <v>Paypal</v>
      </c>
      <c r="AF263" s="14" t="str">
        <v>589.798</v>
      </c>
    </row>
    <row r="264" spans="1:32" x14ac:dyDescent="0.25">
      <c r="A264" s="11" t="s">
        <v>593</v>
      </c>
      <c r="B264" s="13">
        <v>45497</v>
      </c>
      <c r="C264" s="11" t="s">
        <v>594</v>
      </c>
      <c r="D264" s="11" t="s">
        <v>184</v>
      </c>
      <c r="E264" s="11" t="s">
        <v>26</v>
      </c>
      <c r="F264" s="11">
        <v>4</v>
      </c>
      <c r="G264" s="11">
        <v>611.29999999999995</v>
      </c>
      <c r="H264" s="11">
        <v>0.11</v>
      </c>
      <c r="I264" s="11" t="s">
        <v>45</v>
      </c>
      <c r="J264" s="11">
        <v>2176.2280000000001</v>
      </c>
      <c r="L264" s="14" t="str">
        <v>SALE260</v>
      </c>
      <c r="M264" s="14" t="str">
        <v>45497</v>
      </c>
      <c r="N264" s="14" t="str">
        <v>CUST1103</v>
      </c>
      <c r="O264" s="14" t="str">
        <v>PROD89</v>
      </c>
      <c r="P264" s="14" t="str">
        <v>STORE19</v>
      </c>
      <c r="Q264" s="14" t="str">
        <v>4</v>
      </c>
      <c r="R264" s="14" t="str">
        <v>611.3</v>
      </c>
      <c r="S264" s="14" t="str">
        <v>0.11</v>
      </c>
      <c r="T264" s="14" t="str">
        <v>PayPal</v>
      </c>
      <c r="U264" s="14" t="str">
        <v>2176.228</v>
      </c>
      <c r="W264" s="14" t="str">
        <v>Sale260</v>
      </c>
      <c r="X264" s="14" t="str">
        <v>45497</v>
      </c>
      <c r="Y264" s="14" t="str">
        <v>Cust1103</v>
      </c>
      <c r="Z264" s="14" t="str">
        <v>Prod89</v>
      </c>
      <c r="AA264" s="14" t="str">
        <v>Store19</v>
      </c>
      <c r="AB264" s="14" t="str">
        <v>4</v>
      </c>
      <c r="AC264" s="14" t="str">
        <v>611.3</v>
      </c>
      <c r="AD264" s="14" t="str">
        <v>0.11</v>
      </c>
      <c r="AE264" s="14" t="str">
        <v>Paypal</v>
      </c>
      <c r="AF264" s="14" t="str">
        <v>2176.228</v>
      </c>
    </row>
    <row r="265" spans="1:32" x14ac:dyDescent="0.25">
      <c r="A265" s="11" t="s">
        <v>595</v>
      </c>
      <c r="B265" s="13">
        <v>45742</v>
      </c>
      <c r="C265" s="11" t="s">
        <v>596</v>
      </c>
      <c r="D265" s="11" t="s">
        <v>597</v>
      </c>
      <c r="E265" s="11" t="s">
        <v>15</v>
      </c>
      <c r="F265" s="11">
        <v>4</v>
      </c>
      <c r="G265" s="11">
        <v>849.21</v>
      </c>
      <c r="H265" s="11">
        <v>7.0000000000000007E-2</v>
      </c>
      <c r="I265" s="11" t="s">
        <v>41</v>
      </c>
      <c r="J265" s="11">
        <v>3159.0612000000001</v>
      </c>
      <c r="L265" s="14" t="str">
        <v>SALE261</v>
      </c>
      <c r="M265" s="14" t="str">
        <v>45742</v>
      </c>
      <c r="N265" s="14" t="str">
        <v>CUST1333</v>
      </c>
      <c r="O265" s="14" t="str">
        <v>PROD0</v>
      </c>
      <c r="P265" s="14" t="str">
        <v>STORE8</v>
      </c>
      <c r="Q265" s="14" t="str">
        <v>4</v>
      </c>
      <c r="R265" s="14" t="str">
        <v>849.21</v>
      </c>
      <c r="S265" s="14" t="str">
        <v>0.07</v>
      </c>
      <c r="T265" s="14" t="str">
        <v>Credit Card</v>
      </c>
      <c r="U265" s="14" t="str">
        <v>3159.0612</v>
      </c>
      <c r="W265" s="14" t="str">
        <v>Sale261</v>
      </c>
      <c r="X265" s="14" t="str">
        <v>45742</v>
      </c>
      <c r="Y265" s="14" t="str">
        <v>Cust1333</v>
      </c>
      <c r="Z265" s="14" t="str">
        <v>Prod0</v>
      </c>
      <c r="AA265" s="14" t="str">
        <v>Store8</v>
      </c>
      <c r="AB265" s="14" t="str">
        <v>4</v>
      </c>
      <c r="AC265" s="14" t="str">
        <v>849.21</v>
      </c>
      <c r="AD265" s="14" t="str">
        <v>0.07</v>
      </c>
      <c r="AE265" s="14" t="str">
        <v>Credit Card</v>
      </c>
      <c r="AF265" s="14" t="str">
        <v>3159.0612</v>
      </c>
    </row>
    <row r="266" spans="1:32" x14ac:dyDescent="0.25">
      <c r="A266" s="11" t="s">
        <v>598</v>
      </c>
      <c r="B266" s="13">
        <v>45713</v>
      </c>
      <c r="C266" s="11" t="s">
        <v>599</v>
      </c>
      <c r="D266" s="11" t="s">
        <v>312</v>
      </c>
      <c r="E266" s="11" t="s">
        <v>14</v>
      </c>
      <c r="F266" s="11">
        <v>3</v>
      </c>
      <c r="G266" s="11">
        <v>553.12</v>
      </c>
      <c r="H266" s="11">
        <v>0.28000000000000003</v>
      </c>
      <c r="I266" s="11" t="s">
        <v>52</v>
      </c>
      <c r="J266" s="11">
        <v>1194.7392</v>
      </c>
      <c r="L266" s="14" t="str">
        <v>SALE262</v>
      </c>
      <c r="M266" s="14" t="str">
        <v>45713</v>
      </c>
      <c r="N266" s="14" t="str">
        <v>CUST1209</v>
      </c>
      <c r="O266" s="14" t="str">
        <v>PROD42</v>
      </c>
      <c r="P266" s="14" t="str">
        <v>STORE7</v>
      </c>
      <c r="Q266" s="14" t="str">
        <v>3</v>
      </c>
      <c r="R266" s="14" t="str">
        <v>553.12</v>
      </c>
      <c r="S266" s="14" t="str">
        <v>0.28</v>
      </c>
      <c r="T266" s="14" t="str">
        <v>COD</v>
      </c>
      <c r="U266" s="14" t="str">
        <v>1194.7392</v>
      </c>
      <c r="W266" s="14" t="str">
        <v>Sale262</v>
      </c>
      <c r="X266" s="14" t="str">
        <v>45713</v>
      </c>
      <c r="Y266" s="14" t="str">
        <v>Cust1209</v>
      </c>
      <c r="Z266" s="14" t="str">
        <v>Prod42</v>
      </c>
      <c r="AA266" s="14" t="str">
        <v>Store7</v>
      </c>
      <c r="AB266" s="14" t="str">
        <v>3</v>
      </c>
      <c r="AC266" s="14" t="str">
        <v>553.12</v>
      </c>
      <c r="AD266" s="14" t="str">
        <v>0.28</v>
      </c>
      <c r="AE266" s="14" t="str">
        <v>Cod</v>
      </c>
      <c r="AF266" s="14" t="str">
        <v>1194.7392</v>
      </c>
    </row>
    <row r="267" spans="1:32" x14ac:dyDescent="0.25">
      <c r="A267" s="11" t="s">
        <v>600</v>
      </c>
      <c r="B267" s="13">
        <v>45826</v>
      </c>
      <c r="C267" s="11" t="s">
        <v>601</v>
      </c>
      <c r="D267" s="11" t="s">
        <v>251</v>
      </c>
      <c r="E267" s="11" t="s">
        <v>16</v>
      </c>
      <c r="F267" s="11">
        <v>2</v>
      </c>
      <c r="G267" s="11">
        <v>903.08</v>
      </c>
      <c r="H267" s="11">
        <v>0.18</v>
      </c>
      <c r="I267" s="11" t="s">
        <v>52</v>
      </c>
      <c r="J267" s="11">
        <v>1481.0512000000001</v>
      </c>
      <c r="L267" s="14" t="str">
        <v>SALE263</v>
      </c>
      <c r="M267" s="14" t="str">
        <v>45826</v>
      </c>
      <c r="N267" s="14" t="str">
        <v>CUST1282</v>
      </c>
      <c r="O267" s="14" t="str">
        <v>PROD91</v>
      </c>
      <c r="P267" s="14" t="str">
        <v>STORE9</v>
      </c>
      <c r="Q267" s="14" t="str">
        <v>2</v>
      </c>
      <c r="R267" s="14" t="str">
        <v>903.08</v>
      </c>
      <c r="S267" s="14" t="str">
        <v>0.18</v>
      </c>
      <c r="T267" s="14" t="str">
        <v>COD</v>
      </c>
      <c r="U267" s="14" t="str">
        <v>1481.0512</v>
      </c>
      <c r="W267" s="14" t="str">
        <v>Sale263</v>
      </c>
      <c r="X267" s="14" t="str">
        <v>45826</v>
      </c>
      <c r="Y267" s="14" t="str">
        <v>Cust1282</v>
      </c>
      <c r="Z267" s="14" t="str">
        <v>Prod91</v>
      </c>
      <c r="AA267" s="14" t="str">
        <v>Store9</v>
      </c>
      <c r="AB267" s="14" t="str">
        <v>2</v>
      </c>
      <c r="AC267" s="14" t="str">
        <v>903.08</v>
      </c>
      <c r="AD267" s="14" t="str">
        <v>0.18</v>
      </c>
      <c r="AE267" s="14" t="str">
        <v>Cod</v>
      </c>
      <c r="AF267" s="14" t="str">
        <v>1481.0512</v>
      </c>
    </row>
    <row r="268" spans="1:32" x14ac:dyDescent="0.25">
      <c r="A268" s="11" t="s">
        <v>602</v>
      </c>
      <c r="B268" s="13">
        <v>45648</v>
      </c>
      <c r="C268" s="11" t="s">
        <v>454</v>
      </c>
      <c r="D268" s="11" t="s">
        <v>142</v>
      </c>
      <c r="E268" s="11" t="s">
        <v>18</v>
      </c>
      <c r="F268" s="11">
        <v>4</v>
      </c>
      <c r="G268" s="11">
        <v>640.23</v>
      </c>
      <c r="H268" s="11">
        <v>0.06</v>
      </c>
      <c r="I268" s="11" t="s">
        <v>52</v>
      </c>
      <c r="J268" s="11">
        <v>2407.2647999999999</v>
      </c>
      <c r="L268" s="14" t="str">
        <v>SALE264</v>
      </c>
      <c r="M268" s="14" t="str">
        <v>45648</v>
      </c>
      <c r="N268" s="14" t="str">
        <v>CUST1478</v>
      </c>
      <c r="O268" s="14" t="str">
        <v>PROD16</v>
      </c>
      <c r="P268" s="14" t="str">
        <v>STORE11</v>
      </c>
      <c r="Q268" s="14" t="str">
        <v>4</v>
      </c>
      <c r="R268" s="14" t="str">
        <v>640.23</v>
      </c>
      <c r="S268" s="14" t="str">
        <v>0.06</v>
      </c>
      <c r="T268" s="14" t="str">
        <v>COD</v>
      </c>
      <c r="U268" s="14" t="str">
        <v>2407.2648</v>
      </c>
      <c r="W268" s="14" t="str">
        <v>Sale264</v>
      </c>
      <c r="X268" s="14" t="str">
        <v>45648</v>
      </c>
      <c r="Y268" s="14" t="str">
        <v>Cust1478</v>
      </c>
      <c r="Z268" s="14" t="str">
        <v>Prod16</v>
      </c>
      <c r="AA268" s="14" t="str">
        <v>Store11</v>
      </c>
      <c r="AB268" s="14" t="str">
        <v>4</v>
      </c>
      <c r="AC268" s="14" t="str">
        <v>640.23</v>
      </c>
      <c r="AD268" s="14" t="str">
        <v>0.06</v>
      </c>
      <c r="AE268" s="14" t="str">
        <v>Cod</v>
      </c>
      <c r="AF268" s="14" t="str">
        <v>2407.2648</v>
      </c>
    </row>
    <row r="269" spans="1:32" x14ac:dyDescent="0.25">
      <c r="A269" s="11" t="s">
        <v>603</v>
      </c>
      <c r="B269" s="13">
        <v>45836</v>
      </c>
      <c r="C269" s="11" t="s">
        <v>604</v>
      </c>
      <c r="D269" s="11" t="s">
        <v>178</v>
      </c>
      <c r="E269" s="11" t="s">
        <v>13</v>
      </c>
      <c r="F269" s="11">
        <v>1</v>
      </c>
      <c r="G269" s="11">
        <v>518</v>
      </c>
      <c r="H269" s="11">
        <v>0.25</v>
      </c>
      <c r="I269" s="11" t="s">
        <v>41</v>
      </c>
      <c r="J269" s="11">
        <v>388.5</v>
      </c>
      <c r="L269" s="14" t="str">
        <v>SALE265</v>
      </c>
      <c r="M269" s="14" t="str">
        <v>45836</v>
      </c>
      <c r="N269" s="14" t="str">
        <v>CUST1141</v>
      </c>
      <c r="O269" s="14" t="str">
        <v>PROD21</v>
      </c>
      <c r="P269" s="14" t="str">
        <v>STORE6</v>
      </c>
      <c r="Q269" s="14" t="str">
        <v>1</v>
      </c>
      <c r="R269" s="14" t="str">
        <v>518</v>
      </c>
      <c r="S269" s="14" t="str">
        <v>0.25</v>
      </c>
      <c r="T269" s="14" t="str">
        <v>Credit Card</v>
      </c>
      <c r="U269" s="14" t="str">
        <v>388.5</v>
      </c>
      <c r="W269" s="14" t="str">
        <v>Sale265</v>
      </c>
      <c r="X269" s="14" t="str">
        <v>45836</v>
      </c>
      <c r="Y269" s="14" t="str">
        <v>Cust1141</v>
      </c>
      <c r="Z269" s="14" t="str">
        <v>Prod21</v>
      </c>
      <c r="AA269" s="14" t="str">
        <v>Store6</v>
      </c>
      <c r="AB269" s="14" t="str">
        <v>1</v>
      </c>
      <c r="AC269" s="14" t="str">
        <v>518</v>
      </c>
      <c r="AD269" s="14" t="str">
        <v>0.25</v>
      </c>
      <c r="AE269" s="14" t="str">
        <v>Credit Card</v>
      </c>
      <c r="AF269" s="14" t="str">
        <v>388.5</v>
      </c>
    </row>
    <row r="270" spans="1:32" x14ac:dyDescent="0.25">
      <c r="A270" s="11" t="s">
        <v>605</v>
      </c>
      <c r="B270" s="13">
        <v>45437</v>
      </c>
      <c r="C270" s="11" t="s">
        <v>606</v>
      </c>
      <c r="D270" s="11" t="s">
        <v>607</v>
      </c>
      <c r="E270" s="11" t="s">
        <v>11</v>
      </c>
      <c r="F270" s="11">
        <v>4</v>
      </c>
      <c r="G270" s="11">
        <v>779.25</v>
      </c>
      <c r="H270" s="11">
        <v>0.25</v>
      </c>
      <c r="I270" s="11" t="s">
        <v>41</v>
      </c>
      <c r="J270" s="11">
        <v>2337.75</v>
      </c>
      <c r="L270" s="14" t="str">
        <v>SALE266</v>
      </c>
      <c r="M270" s="14" t="str">
        <v>45437</v>
      </c>
      <c r="N270" s="14" t="str">
        <v>CUST1433</v>
      </c>
      <c r="O270" s="14" t="str">
        <v>PROD64</v>
      </c>
      <c r="P270" s="14" t="str">
        <v>STORE4</v>
      </c>
      <c r="Q270" s="14" t="str">
        <v>4</v>
      </c>
      <c r="R270" s="14" t="str">
        <v>779.25</v>
      </c>
      <c r="S270" s="14" t="str">
        <v>0.25</v>
      </c>
      <c r="T270" s="14" t="str">
        <v>Credit Card</v>
      </c>
      <c r="U270" s="14" t="str">
        <v>2337.75</v>
      </c>
      <c r="W270" s="14" t="str">
        <v>Sale266</v>
      </c>
      <c r="X270" s="14" t="str">
        <v>45437</v>
      </c>
      <c r="Y270" s="14" t="str">
        <v>Cust1433</v>
      </c>
      <c r="Z270" s="14" t="str">
        <v>Prod64</v>
      </c>
      <c r="AA270" s="14" t="str">
        <v>Store4</v>
      </c>
      <c r="AB270" s="14" t="str">
        <v>4</v>
      </c>
      <c r="AC270" s="14" t="str">
        <v>779.25</v>
      </c>
      <c r="AD270" s="14" t="str">
        <v>0.25</v>
      </c>
      <c r="AE270" s="14" t="str">
        <v>Credit Card</v>
      </c>
      <c r="AF270" s="14" t="str">
        <v>2337.75</v>
      </c>
    </row>
    <row r="271" spans="1:32" x14ac:dyDescent="0.25">
      <c r="A271" s="11" t="s">
        <v>608</v>
      </c>
      <c r="B271" s="13">
        <v>45807</v>
      </c>
      <c r="C271" s="11" t="s">
        <v>609</v>
      </c>
      <c r="D271" s="11" t="s">
        <v>241</v>
      </c>
      <c r="E271" s="11" t="s">
        <v>14</v>
      </c>
      <c r="F271" s="11">
        <v>2</v>
      </c>
      <c r="G271" s="11">
        <v>467.75</v>
      </c>
      <c r="H271" s="11">
        <v>0.26</v>
      </c>
      <c r="I271" s="11" t="s">
        <v>41</v>
      </c>
      <c r="J271" s="11">
        <v>692.27</v>
      </c>
      <c r="L271" s="14" t="str">
        <v>SALE267</v>
      </c>
      <c r="M271" s="14" t="str">
        <v>45807</v>
      </c>
      <c r="N271" s="14" t="str">
        <v>CUST1118</v>
      </c>
      <c r="O271" s="14" t="str">
        <v>PROD83</v>
      </c>
      <c r="P271" s="14" t="str">
        <v>STORE7</v>
      </c>
      <c r="Q271" s="14" t="str">
        <v>2</v>
      </c>
      <c r="R271" s="14" t="str">
        <v>467.75</v>
      </c>
      <c r="S271" s="14" t="str">
        <v>0.26</v>
      </c>
      <c r="T271" s="14" t="str">
        <v>Credit Card</v>
      </c>
      <c r="U271" s="14" t="str">
        <v>692.27</v>
      </c>
      <c r="W271" s="14" t="str">
        <v>Sale267</v>
      </c>
      <c r="X271" s="14" t="str">
        <v>45807</v>
      </c>
      <c r="Y271" s="14" t="str">
        <v>Cust1118</v>
      </c>
      <c r="Z271" s="14" t="str">
        <v>Prod83</v>
      </c>
      <c r="AA271" s="14" t="str">
        <v>Store7</v>
      </c>
      <c r="AB271" s="14" t="str">
        <v>2</v>
      </c>
      <c r="AC271" s="14" t="str">
        <v>467.75</v>
      </c>
      <c r="AD271" s="14" t="str">
        <v>0.26</v>
      </c>
      <c r="AE271" s="14" t="str">
        <v>Credit Card</v>
      </c>
      <c r="AF271" s="14" t="str">
        <v>692.27</v>
      </c>
    </row>
    <row r="272" spans="1:32" x14ac:dyDescent="0.25">
      <c r="A272" s="11" t="s">
        <v>610</v>
      </c>
      <c r="B272" s="13">
        <v>45555</v>
      </c>
      <c r="C272" s="11" t="s">
        <v>271</v>
      </c>
      <c r="D272" s="11" t="s">
        <v>315</v>
      </c>
      <c r="E272" s="11" t="s">
        <v>25</v>
      </c>
      <c r="F272" s="11">
        <v>3</v>
      </c>
      <c r="H272" s="11">
        <v>0.06</v>
      </c>
      <c r="I272" s="11" t="s">
        <v>41</v>
      </c>
      <c r="J272" s="11">
        <v>315.24779999999998</v>
      </c>
      <c r="L272" s="14" t="str">
        <v>SALE268</v>
      </c>
      <c r="M272" s="14" t="str">
        <v>45555</v>
      </c>
      <c r="N272" s="14" t="str">
        <v>CUST1406</v>
      </c>
      <c r="O272" s="14" t="str">
        <v>PROD90</v>
      </c>
      <c r="P272" s="14" t="str">
        <v>STORE18</v>
      </c>
      <c r="Q272" s="14" t="str">
        <v>3</v>
      </c>
      <c r="R272" s="14" t="str">
        <v/>
      </c>
      <c r="S272" s="14" t="str">
        <v>0.06</v>
      </c>
      <c r="T272" s="14" t="str">
        <v>Credit Card</v>
      </c>
      <c r="U272" s="14" t="str">
        <v>315.2478</v>
      </c>
      <c r="W272" s="14" t="str">
        <v>Sale268</v>
      </c>
      <c r="X272" s="14" t="str">
        <v>45555</v>
      </c>
      <c r="Y272" s="14" t="str">
        <v>Cust1406</v>
      </c>
      <c r="Z272" s="14" t="str">
        <v>Prod90</v>
      </c>
      <c r="AA272" s="14" t="str">
        <v>Store18</v>
      </c>
      <c r="AB272" s="14" t="str">
        <v>3</v>
      </c>
      <c r="AC272" s="14" t="str">
        <v/>
      </c>
      <c r="AD272" s="14" t="str">
        <v>0.06</v>
      </c>
      <c r="AE272" s="14" t="str">
        <v>Credit Card</v>
      </c>
      <c r="AF272" s="14" t="str">
        <v>315.2478</v>
      </c>
    </row>
    <row r="273" spans="1:32" x14ac:dyDescent="0.25">
      <c r="A273" s="11" t="s">
        <v>611</v>
      </c>
      <c r="B273" s="13">
        <v>45803</v>
      </c>
      <c r="C273" s="11" t="s">
        <v>612</v>
      </c>
      <c r="D273" s="11" t="s">
        <v>613</v>
      </c>
      <c r="E273" s="11" t="s">
        <v>7</v>
      </c>
      <c r="F273" s="11">
        <v>4</v>
      </c>
      <c r="G273" s="11">
        <v>747.01</v>
      </c>
      <c r="H273" s="11">
        <v>0.13</v>
      </c>
      <c r="I273" s="11" t="s">
        <v>45</v>
      </c>
      <c r="J273" s="11">
        <v>2599.5947999999999</v>
      </c>
      <c r="L273" s="14" t="str">
        <v>SALE269</v>
      </c>
      <c r="M273" s="14" t="str">
        <v>45803</v>
      </c>
      <c r="N273" s="14" t="str">
        <v>CUST1219</v>
      </c>
      <c r="O273" s="14" t="str">
        <v>PROD37</v>
      </c>
      <c r="P273" s="14" t="str">
        <v>STORE0</v>
      </c>
      <c r="Q273" s="14" t="str">
        <v>4</v>
      </c>
      <c r="R273" s="14" t="str">
        <v>747.01</v>
      </c>
      <c r="S273" s="14" t="str">
        <v>0.13</v>
      </c>
      <c r="T273" s="14" t="str">
        <v>PayPal</v>
      </c>
      <c r="U273" s="14" t="str">
        <v>2599.5948</v>
      </c>
      <c r="W273" s="14" t="str">
        <v>Sale269</v>
      </c>
      <c r="X273" s="14" t="str">
        <v>45803</v>
      </c>
      <c r="Y273" s="14" t="str">
        <v>Cust1219</v>
      </c>
      <c r="Z273" s="14" t="str">
        <v>Prod37</v>
      </c>
      <c r="AA273" s="14" t="str">
        <v>Store0</v>
      </c>
      <c r="AB273" s="14" t="str">
        <v>4</v>
      </c>
      <c r="AC273" s="14" t="str">
        <v>747.01</v>
      </c>
      <c r="AD273" s="14" t="str">
        <v>0.13</v>
      </c>
      <c r="AE273" s="14" t="str">
        <v>Paypal</v>
      </c>
      <c r="AF273" s="14" t="str">
        <v>2599.5948</v>
      </c>
    </row>
    <row r="274" spans="1:32" x14ac:dyDescent="0.25">
      <c r="A274" s="11" t="s">
        <v>614</v>
      </c>
      <c r="B274" s="13">
        <v>45735</v>
      </c>
      <c r="C274" s="11" t="s">
        <v>615</v>
      </c>
      <c r="D274" s="11" t="s">
        <v>184</v>
      </c>
      <c r="E274" s="11" t="s">
        <v>19</v>
      </c>
      <c r="F274" s="11">
        <v>4</v>
      </c>
      <c r="G274" s="11">
        <v>461.83</v>
      </c>
      <c r="H274" s="11">
        <v>0.28000000000000003</v>
      </c>
      <c r="I274" s="11" t="s">
        <v>45</v>
      </c>
      <c r="J274" s="11">
        <v>1330.0704000000001</v>
      </c>
      <c r="L274" s="14" t="str">
        <v>SALE270</v>
      </c>
      <c r="M274" s="14" t="str">
        <v>45735</v>
      </c>
      <c r="N274" s="14" t="str">
        <v>CUST1101</v>
      </c>
      <c r="O274" s="14" t="str">
        <v>PROD89</v>
      </c>
      <c r="P274" s="14" t="str">
        <v>STORE12</v>
      </c>
      <c r="Q274" s="14" t="str">
        <v>4</v>
      </c>
      <c r="R274" s="14" t="str">
        <v>461.83</v>
      </c>
      <c r="S274" s="14" t="str">
        <v>0.28</v>
      </c>
      <c r="T274" s="14" t="str">
        <v>PayPal</v>
      </c>
      <c r="U274" s="14" t="str">
        <v>1330.0704</v>
      </c>
      <c r="W274" s="14" t="str">
        <v>Sale270</v>
      </c>
      <c r="X274" s="14" t="str">
        <v>45735</v>
      </c>
      <c r="Y274" s="14" t="str">
        <v>Cust1101</v>
      </c>
      <c r="Z274" s="14" t="str">
        <v>Prod89</v>
      </c>
      <c r="AA274" s="14" t="str">
        <v>Store12</v>
      </c>
      <c r="AB274" s="14" t="str">
        <v>4</v>
      </c>
      <c r="AC274" s="14" t="str">
        <v>461.83</v>
      </c>
      <c r="AD274" s="14" t="str">
        <v>0.28</v>
      </c>
      <c r="AE274" s="14" t="str">
        <v>Paypal</v>
      </c>
      <c r="AF274" s="14" t="str">
        <v>1330.0704</v>
      </c>
    </row>
    <row r="275" spans="1:32" x14ac:dyDescent="0.25">
      <c r="A275" s="11" t="s">
        <v>616</v>
      </c>
      <c r="B275" s="13">
        <v>45750</v>
      </c>
      <c r="C275" s="11" t="s">
        <v>617</v>
      </c>
      <c r="D275" s="11" t="s">
        <v>64</v>
      </c>
      <c r="E275" s="11" t="s">
        <v>15</v>
      </c>
      <c r="F275" s="11">
        <v>2</v>
      </c>
      <c r="G275" s="11">
        <v>105.15</v>
      </c>
      <c r="H275" s="11">
        <v>0.06</v>
      </c>
      <c r="I275" s="11" t="s">
        <v>41</v>
      </c>
      <c r="J275" s="11">
        <v>197.68199999999999</v>
      </c>
      <c r="L275" s="14" t="str">
        <v>SALE271</v>
      </c>
      <c r="M275" s="14" t="str">
        <v>45750</v>
      </c>
      <c r="N275" s="14" t="str">
        <v>CUST1134</v>
      </c>
      <c r="O275" s="14" t="str">
        <v>PROD70</v>
      </c>
      <c r="P275" s="14" t="str">
        <v>STORE8</v>
      </c>
      <c r="Q275" s="14" t="str">
        <v>2</v>
      </c>
      <c r="R275" s="14" t="str">
        <v>105.15</v>
      </c>
      <c r="S275" s="14" t="str">
        <v>0.06</v>
      </c>
      <c r="T275" s="14" t="str">
        <v>Credit Card</v>
      </c>
      <c r="U275" s="14" t="str">
        <v>197.682</v>
      </c>
      <c r="W275" s="14" t="str">
        <v>Sale271</v>
      </c>
      <c r="X275" s="14" t="str">
        <v>45750</v>
      </c>
      <c r="Y275" s="14" t="str">
        <v>Cust1134</v>
      </c>
      <c r="Z275" s="14" t="str">
        <v>Prod70</v>
      </c>
      <c r="AA275" s="14" t="str">
        <v>Store8</v>
      </c>
      <c r="AB275" s="14" t="str">
        <v>2</v>
      </c>
      <c r="AC275" s="14" t="str">
        <v>105.15</v>
      </c>
      <c r="AD275" s="14" t="str">
        <v>0.06</v>
      </c>
      <c r="AE275" s="14" t="str">
        <v>Credit Card</v>
      </c>
      <c r="AF275" s="14" t="str">
        <v>197.682</v>
      </c>
    </row>
    <row r="276" spans="1:32" x14ac:dyDescent="0.25">
      <c r="A276" s="11" t="s">
        <v>618</v>
      </c>
      <c r="B276" s="13">
        <v>45693</v>
      </c>
      <c r="C276" s="11" t="s">
        <v>459</v>
      </c>
      <c r="D276" s="11" t="s">
        <v>158</v>
      </c>
      <c r="E276" s="11" t="s">
        <v>10</v>
      </c>
      <c r="F276" s="11">
        <v>3</v>
      </c>
      <c r="G276" s="11">
        <v>610.24</v>
      </c>
      <c r="H276" s="11">
        <v>0.17</v>
      </c>
      <c r="I276" s="11" t="s">
        <v>52</v>
      </c>
      <c r="J276" s="11">
        <v>1519.4975999999999</v>
      </c>
      <c r="L276" s="14" t="str">
        <v>SALE272</v>
      </c>
      <c r="M276" s="14" t="str">
        <v>45693</v>
      </c>
      <c r="N276" s="14" t="str">
        <v>CUST1033</v>
      </c>
      <c r="O276" s="14" t="str">
        <v>PROD23</v>
      </c>
      <c r="P276" s="14" t="str">
        <v>STORE3</v>
      </c>
      <c r="Q276" s="14" t="str">
        <v>3</v>
      </c>
      <c r="R276" s="14" t="str">
        <v>610.24</v>
      </c>
      <c r="S276" s="14" t="str">
        <v>0.17</v>
      </c>
      <c r="T276" s="14" t="str">
        <v>COD</v>
      </c>
      <c r="U276" s="14" t="str">
        <v>1519.4976</v>
      </c>
      <c r="W276" s="14" t="str">
        <v>Sale272</v>
      </c>
      <c r="X276" s="14" t="str">
        <v>45693</v>
      </c>
      <c r="Y276" s="14" t="str">
        <v>Cust1033</v>
      </c>
      <c r="Z276" s="14" t="str">
        <v>Prod23</v>
      </c>
      <c r="AA276" s="14" t="str">
        <v>Store3</v>
      </c>
      <c r="AB276" s="14" t="str">
        <v>3</v>
      </c>
      <c r="AC276" s="14" t="str">
        <v>610.24</v>
      </c>
      <c r="AD276" s="14" t="str">
        <v>0.17</v>
      </c>
      <c r="AE276" s="14" t="str">
        <v>Cod</v>
      </c>
      <c r="AF276" s="14" t="str">
        <v>1519.4976</v>
      </c>
    </row>
    <row r="277" spans="1:32" x14ac:dyDescent="0.25">
      <c r="A277" s="11" t="s">
        <v>619</v>
      </c>
      <c r="B277" s="13">
        <v>45667</v>
      </c>
      <c r="C277" s="11" t="s">
        <v>620</v>
      </c>
      <c r="D277" s="11" t="s">
        <v>44</v>
      </c>
      <c r="E277" s="11" t="s">
        <v>15</v>
      </c>
      <c r="F277" s="11">
        <v>1</v>
      </c>
      <c r="G277" s="11">
        <v>872.12</v>
      </c>
      <c r="H277" s="11">
        <v>7.0000000000000007E-2</v>
      </c>
      <c r="I277" s="11" t="s">
        <v>45</v>
      </c>
      <c r="J277" s="11">
        <v>811.07159999999999</v>
      </c>
      <c r="L277" s="14" t="str">
        <v>SALE273</v>
      </c>
      <c r="M277" s="14" t="str">
        <v>45667</v>
      </c>
      <c r="N277" s="14" t="str">
        <v>CUST1312</v>
      </c>
      <c r="O277" s="14" t="str">
        <v>PROD74</v>
      </c>
      <c r="P277" s="14" t="str">
        <v>STORE8</v>
      </c>
      <c r="Q277" s="14" t="str">
        <v>1</v>
      </c>
      <c r="R277" s="14" t="str">
        <v>872.12</v>
      </c>
      <c r="S277" s="14" t="str">
        <v>0.07</v>
      </c>
      <c r="T277" s="14" t="str">
        <v>PayPal</v>
      </c>
      <c r="U277" s="14" t="str">
        <v>811.0716</v>
      </c>
      <c r="W277" s="14" t="str">
        <v>Sale273</v>
      </c>
      <c r="X277" s="14" t="str">
        <v>45667</v>
      </c>
      <c r="Y277" s="14" t="str">
        <v>Cust1312</v>
      </c>
      <c r="Z277" s="14" t="str">
        <v>Prod74</v>
      </c>
      <c r="AA277" s="14" t="str">
        <v>Store8</v>
      </c>
      <c r="AB277" s="14" t="str">
        <v>1</v>
      </c>
      <c r="AC277" s="14" t="str">
        <v>872.12</v>
      </c>
      <c r="AD277" s="14" t="str">
        <v>0.07</v>
      </c>
      <c r="AE277" s="14" t="str">
        <v>Paypal</v>
      </c>
      <c r="AF277" s="14" t="str">
        <v>811.0716</v>
      </c>
    </row>
    <row r="278" spans="1:32" x14ac:dyDescent="0.25">
      <c r="A278" s="11" t="s">
        <v>621</v>
      </c>
      <c r="B278" s="13">
        <v>45316</v>
      </c>
      <c r="C278" s="11" t="s">
        <v>606</v>
      </c>
      <c r="D278" s="11" t="s">
        <v>147</v>
      </c>
      <c r="E278" s="11" t="s">
        <v>8</v>
      </c>
      <c r="F278" s="11">
        <v>1</v>
      </c>
      <c r="G278" s="11">
        <v>406.79</v>
      </c>
      <c r="H278" s="11">
        <v>0.03</v>
      </c>
      <c r="I278" s="11" t="s">
        <v>52</v>
      </c>
      <c r="J278" s="11">
        <v>394.58629999999999</v>
      </c>
      <c r="L278" s="14" t="str">
        <v>SALE274</v>
      </c>
      <c r="M278" s="14" t="str">
        <v>45316</v>
      </c>
      <c r="N278" s="14" t="str">
        <v>CUST1433</v>
      </c>
      <c r="O278" s="14" t="str">
        <v>PROD10</v>
      </c>
      <c r="P278" s="14" t="str">
        <v>STORE1</v>
      </c>
      <c r="Q278" s="14" t="str">
        <v>1</v>
      </c>
      <c r="R278" s="14" t="str">
        <v>406.79</v>
      </c>
      <c r="S278" s="14" t="str">
        <v>0.03</v>
      </c>
      <c r="T278" s="14" t="str">
        <v>COD</v>
      </c>
      <c r="U278" s="14" t="str">
        <v>394.5863</v>
      </c>
      <c r="W278" s="14" t="str">
        <v>Sale274</v>
      </c>
      <c r="X278" s="14" t="str">
        <v>45316</v>
      </c>
      <c r="Y278" s="14" t="str">
        <v>Cust1433</v>
      </c>
      <c r="Z278" s="14" t="str">
        <v>Prod10</v>
      </c>
      <c r="AA278" s="14" t="str">
        <v>Store1</v>
      </c>
      <c r="AB278" s="14" t="str">
        <v>1</v>
      </c>
      <c r="AC278" s="14" t="str">
        <v>406.79</v>
      </c>
      <c r="AD278" s="14" t="str">
        <v>0.03</v>
      </c>
      <c r="AE278" s="14" t="str">
        <v>Cod</v>
      </c>
      <c r="AF278" s="14" t="str">
        <v>394.5863</v>
      </c>
    </row>
    <row r="279" spans="1:32" x14ac:dyDescent="0.25">
      <c r="A279" s="11" t="s">
        <v>622</v>
      </c>
      <c r="B279" s="13">
        <v>45932</v>
      </c>
      <c r="C279" s="11" t="s">
        <v>219</v>
      </c>
      <c r="D279" s="11" t="s">
        <v>289</v>
      </c>
      <c r="E279" s="11" t="s">
        <v>21</v>
      </c>
      <c r="F279" s="11">
        <v>1</v>
      </c>
      <c r="G279" s="11">
        <v>606.01</v>
      </c>
      <c r="H279" s="11">
        <v>0.04</v>
      </c>
      <c r="I279" s="11" t="s">
        <v>45</v>
      </c>
      <c r="J279" s="11">
        <v>581.76959999999997</v>
      </c>
      <c r="L279" s="14" t="str">
        <v>SALE275</v>
      </c>
      <c r="M279" s="14" t="str">
        <v>45932</v>
      </c>
      <c r="N279" s="14" t="str">
        <v>CUST1372</v>
      </c>
      <c r="O279" s="14" t="str">
        <v>PROD54</v>
      </c>
      <c r="P279" s="14" t="str">
        <v>STORE14</v>
      </c>
      <c r="Q279" s="14" t="str">
        <v>1</v>
      </c>
      <c r="R279" s="14" t="str">
        <v>606.01</v>
      </c>
      <c r="S279" s="14" t="str">
        <v>0.04</v>
      </c>
      <c r="T279" s="14" t="str">
        <v>PayPal</v>
      </c>
      <c r="U279" s="14" t="str">
        <v>581.7696</v>
      </c>
      <c r="W279" s="14" t="str">
        <v>Sale275</v>
      </c>
      <c r="X279" s="14" t="str">
        <v>45932</v>
      </c>
      <c r="Y279" s="14" t="str">
        <v>Cust1372</v>
      </c>
      <c r="Z279" s="14" t="str">
        <v>Prod54</v>
      </c>
      <c r="AA279" s="14" t="str">
        <v>Store14</v>
      </c>
      <c r="AB279" s="14" t="str">
        <v>1</v>
      </c>
      <c r="AC279" s="14" t="str">
        <v>606.01</v>
      </c>
      <c r="AD279" s="14" t="str">
        <v>0.04</v>
      </c>
      <c r="AE279" s="14" t="str">
        <v>Paypal</v>
      </c>
      <c r="AF279" s="14" t="str">
        <v>581.7696</v>
      </c>
    </row>
    <row r="280" spans="1:32" x14ac:dyDescent="0.25">
      <c r="A280" s="11" t="s">
        <v>623</v>
      </c>
      <c r="B280" s="13">
        <v>45483</v>
      </c>
      <c r="C280" s="11" t="s">
        <v>367</v>
      </c>
      <c r="D280" s="11" t="s">
        <v>254</v>
      </c>
      <c r="E280" s="11" t="s">
        <v>12</v>
      </c>
      <c r="F280" s="11">
        <v>4</v>
      </c>
      <c r="G280" s="11">
        <v>322.58</v>
      </c>
      <c r="H280" s="11">
        <v>0.06</v>
      </c>
      <c r="I280" s="11" t="s">
        <v>41</v>
      </c>
      <c r="J280" s="11">
        <v>1212.9007999999999</v>
      </c>
      <c r="L280" s="14" t="str">
        <v>SALE276</v>
      </c>
      <c r="M280" s="14" t="str">
        <v>45483</v>
      </c>
      <c r="N280" s="14" t="str">
        <v>CUST1349</v>
      </c>
      <c r="O280" s="14" t="str">
        <v>PROD17</v>
      </c>
      <c r="P280" s="14" t="str">
        <v>STORE5</v>
      </c>
      <c r="Q280" s="14" t="str">
        <v>4</v>
      </c>
      <c r="R280" s="14" t="str">
        <v>322.58</v>
      </c>
      <c r="S280" s="14" t="str">
        <v>0.06</v>
      </c>
      <c r="T280" s="14" t="str">
        <v>Credit Card</v>
      </c>
      <c r="U280" s="14" t="str">
        <v>1212.9008</v>
      </c>
      <c r="W280" s="14" t="str">
        <v>Sale276</v>
      </c>
      <c r="X280" s="14" t="str">
        <v>45483</v>
      </c>
      <c r="Y280" s="14" t="str">
        <v>Cust1349</v>
      </c>
      <c r="Z280" s="14" t="str">
        <v>Prod17</v>
      </c>
      <c r="AA280" s="14" t="str">
        <v>Store5</v>
      </c>
      <c r="AB280" s="14" t="str">
        <v>4</v>
      </c>
      <c r="AC280" s="14" t="str">
        <v>322.58</v>
      </c>
      <c r="AD280" s="14" t="str">
        <v>0.06</v>
      </c>
      <c r="AE280" s="14" t="str">
        <v>Credit Card</v>
      </c>
      <c r="AF280" s="14" t="str">
        <v>1212.9008</v>
      </c>
    </row>
    <row r="281" spans="1:32" x14ac:dyDescent="0.25">
      <c r="A281" s="11" t="s">
        <v>624</v>
      </c>
      <c r="B281" s="13">
        <v>45661</v>
      </c>
      <c r="C281" s="11" t="s">
        <v>625</v>
      </c>
      <c r="D281" s="11" t="s">
        <v>122</v>
      </c>
      <c r="E281" s="11" t="s">
        <v>25</v>
      </c>
      <c r="F281" s="11">
        <v>4</v>
      </c>
      <c r="G281" s="11">
        <v>463.17</v>
      </c>
      <c r="H281" s="11">
        <v>0.06</v>
      </c>
      <c r="I281" s="11" t="s">
        <v>45</v>
      </c>
      <c r="J281" s="11">
        <v>1741.5192</v>
      </c>
      <c r="L281" s="14" t="str">
        <v>SALE277</v>
      </c>
      <c r="M281" s="14" t="str">
        <v>45661</v>
      </c>
      <c r="N281" s="14" t="str">
        <v>CUST1484</v>
      </c>
      <c r="O281" s="14" t="str">
        <v>PROD77</v>
      </c>
      <c r="P281" s="14" t="str">
        <v>STORE18</v>
      </c>
      <c r="Q281" s="14" t="str">
        <v>4</v>
      </c>
      <c r="R281" s="14" t="str">
        <v>463.17</v>
      </c>
      <c r="S281" s="14" t="str">
        <v>0.06</v>
      </c>
      <c r="T281" s="14" t="str">
        <v>PayPal</v>
      </c>
      <c r="U281" s="14" t="str">
        <v>1741.5192</v>
      </c>
      <c r="W281" s="14" t="str">
        <v>Sale277</v>
      </c>
      <c r="X281" s="14" t="str">
        <v>45661</v>
      </c>
      <c r="Y281" s="14" t="str">
        <v>Cust1484</v>
      </c>
      <c r="Z281" s="14" t="str">
        <v>Prod77</v>
      </c>
      <c r="AA281" s="14" t="str">
        <v>Store18</v>
      </c>
      <c r="AB281" s="14" t="str">
        <v>4</v>
      </c>
      <c r="AC281" s="14" t="str">
        <v>463.17</v>
      </c>
      <c r="AD281" s="14" t="str">
        <v>0.06</v>
      </c>
      <c r="AE281" s="14" t="str">
        <v>Paypal</v>
      </c>
      <c r="AF281" s="14" t="str">
        <v>1741.5192</v>
      </c>
    </row>
    <row r="282" spans="1:32" x14ac:dyDescent="0.25">
      <c r="A282" s="11" t="s">
        <v>626</v>
      </c>
      <c r="B282" s="13">
        <v>45798</v>
      </c>
      <c r="C282" s="11" t="s">
        <v>627</v>
      </c>
      <c r="D282" s="11" t="s">
        <v>293</v>
      </c>
      <c r="E282" s="11" t="s">
        <v>14</v>
      </c>
      <c r="F282" s="11">
        <v>4</v>
      </c>
      <c r="G282" s="11">
        <v>285.82</v>
      </c>
      <c r="H282" s="11">
        <v>0.18</v>
      </c>
      <c r="I282" s="11" t="s">
        <v>45</v>
      </c>
      <c r="J282" s="11">
        <v>937.4896</v>
      </c>
      <c r="L282" s="14" t="str">
        <v>SALE278</v>
      </c>
      <c r="M282" s="14" t="str">
        <v>45798</v>
      </c>
      <c r="N282" s="14" t="str">
        <v>CUST1316</v>
      </c>
      <c r="O282" s="14" t="str">
        <v>PROD25</v>
      </c>
      <c r="P282" s="14" t="str">
        <v>STORE7</v>
      </c>
      <c r="Q282" s="14" t="str">
        <v>4</v>
      </c>
      <c r="R282" s="14" t="str">
        <v>285.82</v>
      </c>
      <c r="S282" s="14" t="str">
        <v>0.18</v>
      </c>
      <c r="T282" s="14" t="str">
        <v>PayPal</v>
      </c>
      <c r="U282" s="14" t="str">
        <v>937.4896</v>
      </c>
      <c r="W282" s="14" t="str">
        <v>Sale278</v>
      </c>
      <c r="X282" s="14" t="str">
        <v>45798</v>
      </c>
      <c r="Y282" s="14" t="str">
        <v>Cust1316</v>
      </c>
      <c r="Z282" s="14" t="str">
        <v>Prod25</v>
      </c>
      <c r="AA282" s="14" t="str">
        <v>Store7</v>
      </c>
      <c r="AB282" s="14" t="str">
        <v>4</v>
      </c>
      <c r="AC282" s="14" t="str">
        <v>285.82</v>
      </c>
      <c r="AD282" s="14" t="str">
        <v>0.18</v>
      </c>
      <c r="AE282" s="14" t="str">
        <v>Paypal</v>
      </c>
      <c r="AF282" s="14" t="str">
        <v>937.4896</v>
      </c>
    </row>
    <row r="283" spans="1:32" x14ac:dyDescent="0.25">
      <c r="A283" s="11" t="s">
        <v>628</v>
      </c>
      <c r="B283" s="13">
        <v>45868</v>
      </c>
      <c r="C283" s="11" t="s">
        <v>629</v>
      </c>
      <c r="D283" s="11" t="s">
        <v>613</v>
      </c>
      <c r="E283" s="11" t="s">
        <v>18</v>
      </c>
      <c r="F283" s="11">
        <v>3</v>
      </c>
      <c r="G283" s="11">
        <v>995.38</v>
      </c>
      <c r="H283" s="11">
        <v>0.1</v>
      </c>
      <c r="I283" s="11" t="s">
        <v>45</v>
      </c>
      <c r="J283" s="11">
        <v>2687.5259999999998</v>
      </c>
      <c r="L283" s="14" t="str">
        <v>SALE279</v>
      </c>
      <c r="M283" s="14" t="str">
        <v>45868</v>
      </c>
      <c r="N283" s="14" t="str">
        <v>CUST1326</v>
      </c>
      <c r="O283" s="14" t="str">
        <v>PROD37</v>
      </c>
      <c r="P283" s="14" t="str">
        <v>STORE11</v>
      </c>
      <c r="Q283" s="14" t="str">
        <v>3</v>
      </c>
      <c r="R283" s="14" t="str">
        <v>995.38</v>
      </c>
      <c r="S283" s="14" t="str">
        <v>0.1</v>
      </c>
      <c r="T283" s="14" t="str">
        <v>PayPal</v>
      </c>
      <c r="U283" s="14" t="str">
        <v>2687.526</v>
      </c>
      <c r="W283" s="14" t="str">
        <v>Sale279</v>
      </c>
      <c r="X283" s="14" t="str">
        <v>45868</v>
      </c>
      <c r="Y283" s="14" t="str">
        <v>Cust1326</v>
      </c>
      <c r="Z283" s="14" t="str">
        <v>Prod37</v>
      </c>
      <c r="AA283" s="14" t="str">
        <v>Store11</v>
      </c>
      <c r="AB283" s="14" t="str">
        <v>3</v>
      </c>
      <c r="AC283" s="14" t="str">
        <v>995.38</v>
      </c>
      <c r="AD283" s="14" t="str">
        <v>0.1</v>
      </c>
      <c r="AE283" s="14" t="str">
        <v>Paypal</v>
      </c>
      <c r="AF283" s="14" t="str">
        <v>2687.526</v>
      </c>
    </row>
    <row r="284" spans="1:32" x14ac:dyDescent="0.25">
      <c r="A284" s="11" t="s">
        <v>630</v>
      </c>
      <c r="B284" s="13">
        <v>45757</v>
      </c>
      <c r="C284" s="11" t="s">
        <v>314</v>
      </c>
      <c r="D284" s="11" t="s">
        <v>496</v>
      </c>
      <c r="E284" s="11" t="s">
        <v>15</v>
      </c>
      <c r="F284" s="11">
        <v>1</v>
      </c>
      <c r="G284" s="11">
        <v>329.31</v>
      </c>
      <c r="H284" s="11">
        <v>0.09</v>
      </c>
      <c r="I284" s="11" t="s">
        <v>41</v>
      </c>
      <c r="J284" s="11">
        <v>299.6721</v>
      </c>
      <c r="L284" s="14" t="str">
        <v>SALE280</v>
      </c>
      <c r="M284" s="14" t="str">
        <v>45757</v>
      </c>
      <c r="N284" s="14" t="str">
        <v>CUST1119</v>
      </c>
      <c r="O284" s="14" t="str">
        <v>PROD62</v>
      </c>
      <c r="P284" s="14" t="str">
        <v>STORE8</v>
      </c>
      <c r="Q284" s="14" t="str">
        <v>1</v>
      </c>
      <c r="R284" s="14" t="str">
        <v>329.31</v>
      </c>
      <c r="S284" s="14" t="str">
        <v>0.09</v>
      </c>
      <c r="T284" s="14" t="str">
        <v>Credit Card</v>
      </c>
      <c r="U284" s="14" t="str">
        <v>299.6721</v>
      </c>
      <c r="W284" s="14" t="str">
        <v>Sale280</v>
      </c>
      <c r="X284" s="14" t="str">
        <v>45757</v>
      </c>
      <c r="Y284" s="14" t="str">
        <v>Cust1119</v>
      </c>
      <c r="Z284" s="14" t="str">
        <v>Prod62</v>
      </c>
      <c r="AA284" s="14" t="str">
        <v>Store8</v>
      </c>
      <c r="AB284" s="14" t="str">
        <v>1</v>
      </c>
      <c r="AC284" s="14" t="str">
        <v>329.31</v>
      </c>
      <c r="AD284" s="14" t="str">
        <v>0.09</v>
      </c>
      <c r="AE284" s="14" t="str">
        <v>Credit Card</v>
      </c>
      <c r="AF284" s="14" t="str">
        <v>299.6721</v>
      </c>
    </row>
    <row r="285" spans="1:32" x14ac:dyDescent="0.25">
      <c r="A285" s="11" t="s">
        <v>631</v>
      </c>
      <c r="B285" s="13">
        <v>45475</v>
      </c>
      <c r="C285" s="11" t="s">
        <v>632</v>
      </c>
      <c r="D285" s="11" t="s">
        <v>196</v>
      </c>
      <c r="E285" s="11" t="s">
        <v>23</v>
      </c>
      <c r="F285" s="11">
        <v>3</v>
      </c>
      <c r="G285" s="11">
        <v>64.2</v>
      </c>
      <c r="H285" s="11">
        <v>0.08</v>
      </c>
      <c r="I285" s="11" t="s">
        <v>52</v>
      </c>
      <c r="J285" s="11">
        <v>177.19200000000001</v>
      </c>
      <c r="L285" s="14" t="str">
        <v>SALE281</v>
      </c>
      <c r="M285" s="14" t="str">
        <v>45475</v>
      </c>
      <c r="N285" s="14" t="str">
        <v>CUST1490</v>
      </c>
      <c r="O285" s="14" t="str">
        <v>PROD47</v>
      </c>
      <c r="P285" s="14" t="str">
        <v>STORE16</v>
      </c>
      <c r="Q285" s="14" t="str">
        <v>3</v>
      </c>
      <c r="R285" s="14" t="str">
        <v>64.2</v>
      </c>
      <c r="S285" s="14" t="str">
        <v>0.08</v>
      </c>
      <c r="T285" s="14" t="str">
        <v>COD</v>
      </c>
      <c r="U285" s="14" t="str">
        <v>177.192</v>
      </c>
      <c r="W285" s="14" t="str">
        <v>Sale281</v>
      </c>
      <c r="X285" s="14" t="str">
        <v>45475</v>
      </c>
      <c r="Y285" s="14" t="str">
        <v>Cust1490</v>
      </c>
      <c r="Z285" s="14" t="str">
        <v>Prod47</v>
      </c>
      <c r="AA285" s="14" t="str">
        <v>Store16</v>
      </c>
      <c r="AB285" s="14" t="str">
        <v>3</v>
      </c>
      <c r="AC285" s="14" t="str">
        <v>64.2</v>
      </c>
      <c r="AD285" s="14" t="str">
        <v>0.08</v>
      </c>
      <c r="AE285" s="14" t="str">
        <v>Cod</v>
      </c>
      <c r="AF285" s="14" t="str">
        <v>177.192</v>
      </c>
    </row>
    <row r="286" spans="1:32" x14ac:dyDescent="0.25">
      <c r="A286" s="11" t="s">
        <v>633</v>
      </c>
      <c r="B286" s="13">
        <v>45829</v>
      </c>
      <c r="C286" s="11" t="s">
        <v>634</v>
      </c>
      <c r="D286" s="11" t="s">
        <v>401</v>
      </c>
      <c r="E286" s="11" t="s">
        <v>20</v>
      </c>
      <c r="F286" s="11">
        <v>3</v>
      </c>
      <c r="G286" s="11">
        <v>697.13</v>
      </c>
      <c r="H286" s="11">
        <v>0.25</v>
      </c>
      <c r="I286" s="11" t="s">
        <v>52</v>
      </c>
      <c r="J286" s="11">
        <v>1568.5425</v>
      </c>
      <c r="L286" s="14" t="str">
        <v>SALE282</v>
      </c>
      <c r="M286" s="14" t="str">
        <v>45829</v>
      </c>
      <c r="N286" s="14" t="str">
        <v>CUST1262</v>
      </c>
      <c r="O286" s="14" t="str">
        <v>PROD11</v>
      </c>
      <c r="P286" s="14" t="str">
        <v>STORE13</v>
      </c>
      <c r="Q286" s="14" t="str">
        <v>3</v>
      </c>
      <c r="R286" s="14" t="str">
        <v>697.13</v>
      </c>
      <c r="S286" s="14" t="str">
        <v>0.25</v>
      </c>
      <c r="T286" s="14" t="str">
        <v>COD</v>
      </c>
      <c r="U286" s="14" t="str">
        <v>1568.5425</v>
      </c>
      <c r="W286" s="14" t="str">
        <v>Sale282</v>
      </c>
      <c r="X286" s="14" t="str">
        <v>45829</v>
      </c>
      <c r="Y286" s="14" t="str">
        <v>Cust1262</v>
      </c>
      <c r="Z286" s="14" t="str">
        <v>Prod11</v>
      </c>
      <c r="AA286" s="14" t="str">
        <v>Store13</v>
      </c>
      <c r="AB286" s="14" t="str">
        <v>3</v>
      </c>
      <c r="AC286" s="14" t="str">
        <v>697.13</v>
      </c>
      <c r="AD286" s="14" t="str">
        <v>0.25</v>
      </c>
      <c r="AE286" s="14" t="str">
        <v>Cod</v>
      </c>
      <c r="AF286" s="14" t="str">
        <v>1568.5425</v>
      </c>
    </row>
    <row r="287" spans="1:32" x14ac:dyDescent="0.25">
      <c r="A287" s="11" t="s">
        <v>635</v>
      </c>
      <c r="B287" s="13">
        <v>45639</v>
      </c>
      <c r="C287" s="11" t="s">
        <v>396</v>
      </c>
      <c r="D287" s="11" t="s">
        <v>636</v>
      </c>
      <c r="E287" s="11" t="s">
        <v>12</v>
      </c>
      <c r="F287" s="11">
        <v>3</v>
      </c>
      <c r="G287" s="11">
        <v>134.30000000000001</v>
      </c>
      <c r="H287" s="11">
        <v>0.14000000000000001</v>
      </c>
      <c r="I287" s="11" t="s">
        <v>41</v>
      </c>
      <c r="J287" s="11">
        <v>346.49400000000003</v>
      </c>
      <c r="L287" s="14" t="str">
        <v>SALE283</v>
      </c>
      <c r="M287" s="14" t="str">
        <v>45639</v>
      </c>
      <c r="N287" s="14" t="str">
        <v>CUST1022</v>
      </c>
      <c r="O287" s="14" t="str">
        <v>PROD9</v>
      </c>
      <c r="P287" s="14" t="str">
        <v>STORE5</v>
      </c>
      <c r="Q287" s="14" t="str">
        <v>3</v>
      </c>
      <c r="R287" s="14" t="str">
        <v>134.3</v>
      </c>
      <c r="S287" s="14" t="str">
        <v>0.14</v>
      </c>
      <c r="T287" s="14" t="str">
        <v>Credit Card</v>
      </c>
      <c r="U287" s="14" t="str">
        <v>346.494</v>
      </c>
      <c r="W287" s="14" t="str">
        <v>Sale283</v>
      </c>
      <c r="X287" s="14" t="str">
        <v>45639</v>
      </c>
      <c r="Y287" s="14" t="str">
        <v>Cust1022</v>
      </c>
      <c r="Z287" s="14" t="str">
        <v>Prod9</v>
      </c>
      <c r="AA287" s="14" t="str">
        <v>Store5</v>
      </c>
      <c r="AB287" s="14" t="str">
        <v>3</v>
      </c>
      <c r="AC287" s="14" t="str">
        <v>134.3</v>
      </c>
      <c r="AD287" s="14" t="str">
        <v>0.14</v>
      </c>
      <c r="AE287" s="14" t="str">
        <v>Credit Card</v>
      </c>
      <c r="AF287" s="14" t="str">
        <v>346.494</v>
      </c>
    </row>
    <row r="288" spans="1:32" x14ac:dyDescent="0.25">
      <c r="A288" s="11" t="s">
        <v>637</v>
      </c>
      <c r="B288" s="13">
        <v>45518</v>
      </c>
      <c r="C288" s="11" t="s">
        <v>638</v>
      </c>
      <c r="D288" s="11" t="s">
        <v>639</v>
      </c>
      <c r="E288" s="11" t="s">
        <v>20</v>
      </c>
      <c r="F288" s="11">
        <v>1</v>
      </c>
      <c r="G288" s="11">
        <v>520.92999999999995</v>
      </c>
      <c r="H288" s="11">
        <v>0.15</v>
      </c>
      <c r="I288" s="11" t="s">
        <v>41</v>
      </c>
      <c r="J288" s="11">
        <v>442.79050000000001</v>
      </c>
      <c r="L288" s="14" t="str">
        <v>SALE284</v>
      </c>
      <c r="M288" s="14" t="str">
        <v>45518</v>
      </c>
      <c r="N288" s="14" t="str">
        <v>CUST1260</v>
      </c>
      <c r="O288" s="14" t="str">
        <v>PROD84</v>
      </c>
      <c r="P288" s="14" t="str">
        <v>STORE13</v>
      </c>
      <c r="Q288" s="14" t="str">
        <v>1</v>
      </c>
      <c r="R288" s="14" t="str">
        <v>520.93</v>
      </c>
      <c r="S288" s="14" t="str">
        <v>0.15</v>
      </c>
      <c r="T288" s="14" t="str">
        <v>Credit Card</v>
      </c>
      <c r="U288" s="14" t="str">
        <v>442.7905</v>
      </c>
      <c r="W288" s="14" t="str">
        <v>Sale284</v>
      </c>
      <c r="X288" s="14" t="str">
        <v>45518</v>
      </c>
      <c r="Y288" s="14" t="str">
        <v>Cust1260</v>
      </c>
      <c r="Z288" s="14" t="str">
        <v>Prod84</v>
      </c>
      <c r="AA288" s="14" t="str">
        <v>Store13</v>
      </c>
      <c r="AB288" s="14" t="str">
        <v>1</v>
      </c>
      <c r="AC288" s="14" t="str">
        <v>520.93</v>
      </c>
      <c r="AD288" s="14" t="str">
        <v>0.15</v>
      </c>
      <c r="AE288" s="14" t="str">
        <v>Credit Card</v>
      </c>
      <c r="AF288" s="14" t="str">
        <v>442.7905</v>
      </c>
    </row>
    <row r="289" spans="1:32" x14ac:dyDescent="0.25">
      <c r="A289" s="11" t="s">
        <v>640</v>
      </c>
      <c r="B289" s="13">
        <v>45721</v>
      </c>
      <c r="C289" s="11" t="s">
        <v>641</v>
      </c>
      <c r="D289" s="11" t="s">
        <v>205</v>
      </c>
      <c r="E289" s="11" t="s">
        <v>14</v>
      </c>
      <c r="F289" s="11">
        <v>2</v>
      </c>
      <c r="G289" s="11">
        <v>350.12</v>
      </c>
      <c r="H289" s="11">
        <v>0.21</v>
      </c>
      <c r="I289" s="11" t="s">
        <v>52</v>
      </c>
      <c r="J289" s="11">
        <v>553.18960000000004</v>
      </c>
      <c r="L289" s="14" t="str">
        <v>SALE285</v>
      </c>
      <c r="M289" s="14" t="str">
        <v>45721</v>
      </c>
      <c r="N289" s="14" t="str">
        <v>CUST1225</v>
      </c>
      <c r="O289" s="14" t="str">
        <v>PROD19</v>
      </c>
      <c r="P289" s="14" t="str">
        <v>STORE7</v>
      </c>
      <c r="Q289" s="14" t="str">
        <v>2</v>
      </c>
      <c r="R289" s="14" t="str">
        <v>350.12</v>
      </c>
      <c r="S289" s="14" t="str">
        <v>0.21</v>
      </c>
      <c r="T289" s="14" t="str">
        <v>COD</v>
      </c>
      <c r="U289" s="14" t="str">
        <v>553.1896</v>
      </c>
      <c r="W289" s="14" t="str">
        <v>Sale285</v>
      </c>
      <c r="X289" s="14" t="str">
        <v>45721</v>
      </c>
      <c r="Y289" s="14" t="str">
        <v>Cust1225</v>
      </c>
      <c r="Z289" s="14" t="str">
        <v>Prod19</v>
      </c>
      <c r="AA289" s="14" t="str">
        <v>Store7</v>
      </c>
      <c r="AB289" s="14" t="str">
        <v>2</v>
      </c>
      <c r="AC289" s="14" t="str">
        <v>350.12</v>
      </c>
      <c r="AD289" s="14" t="str">
        <v>0.21</v>
      </c>
      <c r="AE289" s="14" t="str">
        <v>Cod</v>
      </c>
      <c r="AF289" s="14" t="str">
        <v>553.1896</v>
      </c>
    </row>
    <row r="290" spans="1:32" x14ac:dyDescent="0.25">
      <c r="A290" s="11" t="s">
        <v>642</v>
      </c>
      <c r="B290" s="13">
        <v>45308</v>
      </c>
      <c r="C290" s="11" t="s">
        <v>643</v>
      </c>
      <c r="D290" s="11" t="s">
        <v>357</v>
      </c>
      <c r="E290" s="11" t="s">
        <v>26</v>
      </c>
      <c r="F290" s="11">
        <v>3</v>
      </c>
      <c r="G290" s="11">
        <v>807.95</v>
      </c>
      <c r="H290" s="11">
        <v>0.1</v>
      </c>
      <c r="I290" s="11" t="s">
        <v>45</v>
      </c>
      <c r="J290" s="11">
        <v>2181.4650000000011</v>
      </c>
      <c r="L290" s="14" t="str">
        <v>SALE286</v>
      </c>
      <c r="M290" s="14" t="str">
        <v>45308</v>
      </c>
      <c r="N290" s="14" t="str">
        <v>CUST1466</v>
      </c>
      <c r="O290" s="14" t="str">
        <v>PROD48</v>
      </c>
      <c r="P290" s="14" t="str">
        <v>STORE19</v>
      </c>
      <c r="Q290" s="14" t="str">
        <v>3</v>
      </c>
      <c r="R290" s="14" t="str">
        <v>807.95</v>
      </c>
      <c r="S290" s="14" t="str">
        <v>0.1</v>
      </c>
      <c r="T290" s="14" t="str">
        <v>PayPal</v>
      </c>
      <c r="U290" s="14" t="str">
        <v>2181.465</v>
      </c>
      <c r="W290" s="14" t="str">
        <v>Sale286</v>
      </c>
      <c r="X290" s="14" t="str">
        <v>45308</v>
      </c>
      <c r="Y290" s="14" t="str">
        <v>Cust1466</v>
      </c>
      <c r="Z290" s="14" t="str">
        <v>Prod48</v>
      </c>
      <c r="AA290" s="14" t="str">
        <v>Store19</v>
      </c>
      <c r="AB290" s="14" t="str">
        <v>3</v>
      </c>
      <c r="AC290" s="14" t="str">
        <v>807.95</v>
      </c>
      <c r="AD290" s="14" t="str">
        <v>0.1</v>
      </c>
      <c r="AE290" s="14" t="str">
        <v>Paypal</v>
      </c>
      <c r="AF290" s="14" t="str">
        <v>2181.465</v>
      </c>
    </row>
    <row r="291" spans="1:32" x14ac:dyDescent="0.25">
      <c r="A291" s="11" t="s">
        <v>644</v>
      </c>
      <c r="B291" s="13">
        <v>45889</v>
      </c>
      <c r="C291" s="11" t="s">
        <v>160</v>
      </c>
      <c r="D291" s="11" t="s">
        <v>227</v>
      </c>
      <c r="E291" s="11" t="s">
        <v>13</v>
      </c>
      <c r="F291" s="11">
        <v>4</v>
      </c>
      <c r="G291" s="11">
        <v>766.03</v>
      </c>
      <c r="H291" s="11">
        <v>0.28999999999999998</v>
      </c>
      <c r="I291" s="11" t="s">
        <v>45</v>
      </c>
      <c r="J291" s="11">
        <v>2175.5252</v>
      </c>
      <c r="L291" s="14" t="str">
        <v>SALE287</v>
      </c>
      <c r="M291" s="14" t="str">
        <v>45889</v>
      </c>
      <c r="N291" s="14" t="str">
        <v>CUST1335</v>
      </c>
      <c r="O291" s="14" t="str">
        <v>PROD38</v>
      </c>
      <c r="P291" s="14" t="str">
        <v>STORE6</v>
      </c>
      <c r="Q291" s="14" t="str">
        <v>4</v>
      </c>
      <c r="R291" s="14" t="str">
        <v>766.03</v>
      </c>
      <c r="S291" s="14" t="str">
        <v>0.29</v>
      </c>
      <c r="T291" s="14" t="str">
        <v>PayPal</v>
      </c>
      <c r="U291" s="14" t="str">
        <v>2175.5252</v>
      </c>
      <c r="W291" s="14" t="str">
        <v>Sale287</v>
      </c>
      <c r="X291" s="14" t="str">
        <v>45889</v>
      </c>
      <c r="Y291" s="14" t="str">
        <v>Cust1335</v>
      </c>
      <c r="Z291" s="14" t="str">
        <v>Prod38</v>
      </c>
      <c r="AA291" s="14" t="str">
        <v>Store6</v>
      </c>
      <c r="AB291" s="14" t="str">
        <v>4</v>
      </c>
      <c r="AC291" s="14" t="str">
        <v>766.03</v>
      </c>
      <c r="AD291" s="14" t="str">
        <v>0.29</v>
      </c>
      <c r="AE291" s="14" t="str">
        <v>Paypal</v>
      </c>
      <c r="AF291" s="14" t="str">
        <v>2175.5252</v>
      </c>
    </row>
    <row r="292" spans="1:32" x14ac:dyDescent="0.25">
      <c r="A292" s="11" t="s">
        <v>645</v>
      </c>
      <c r="B292" s="13">
        <v>45386</v>
      </c>
      <c r="C292" s="11" t="s">
        <v>298</v>
      </c>
      <c r="D292" s="11" t="s">
        <v>360</v>
      </c>
      <c r="E292" s="11" t="s">
        <v>15</v>
      </c>
      <c r="F292" s="11">
        <v>3</v>
      </c>
      <c r="G292" s="11">
        <v>545.1</v>
      </c>
      <c r="H292" s="11">
        <v>0.08</v>
      </c>
      <c r="I292" s="11" t="s">
        <v>52</v>
      </c>
      <c r="J292" s="11">
        <v>1504.4760000000001</v>
      </c>
      <c r="L292" s="14" t="str">
        <v>SALE288</v>
      </c>
      <c r="M292" s="14" t="str">
        <v>45386</v>
      </c>
      <c r="N292" s="14" t="str">
        <v>CUST1182</v>
      </c>
      <c r="O292" s="14" t="str">
        <v>PROD57</v>
      </c>
      <c r="P292" s="14" t="str">
        <v>STORE8</v>
      </c>
      <c r="Q292" s="14" t="str">
        <v>3</v>
      </c>
      <c r="R292" s="14" t="str">
        <v>545.1</v>
      </c>
      <c r="S292" s="14" t="str">
        <v>0.08</v>
      </c>
      <c r="T292" s="14" t="str">
        <v>COD</v>
      </c>
      <c r="U292" s="14" t="str">
        <v>1504.476</v>
      </c>
      <c r="W292" s="14" t="str">
        <v>Sale288</v>
      </c>
      <c r="X292" s="14" t="str">
        <v>45386</v>
      </c>
      <c r="Y292" s="14" t="str">
        <v>Cust1182</v>
      </c>
      <c r="Z292" s="14" t="str">
        <v>Prod57</v>
      </c>
      <c r="AA292" s="14" t="str">
        <v>Store8</v>
      </c>
      <c r="AB292" s="14" t="str">
        <v>3</v>
      </c>
      <c r="AC292" s="14" t="str">
        <v>545.1</v>
      </c>
      <c r="AD292" s="14" t="str">
        <v>0.08</v>
      </c>
      <c r="AE292" s="14" t="str">
        <v>Cod</v>
      </c>
      <c r="AF292" s="14" t="str">
        <v>1504.476</v>
      </c>
    </row>
    <row r="293" spans="1:32" x14ac:dyDescent="0.25">
      <c r="A293" s="11" t="s">
        <v>646</v>
      </c>
      <c r="B293" s="13">
        <v>45438</v>
      </c>
      <c r="C293" s="11" t="s">
        <v>647</v>
      </c>
      <c r="D293" s="11" t="s">
        <v>90</v>
      </c>
      <c r="E293" s="11" t="s">
        <v>14</v>
      </c>
      <c r="F293" s="11">
        <v>1</v>
      </c>
      <c r="G293" s="11">
        <v>203.61</v>
      </c>
      <c r="H293" s="11">
        <v>0.24</v>
      </c>
      <c r="I293" s="11" t="s">
        <v>52</v>
      </c>
      <c r="J293" s="11">
        <v>154.74359999999999</v>
      </c>
      <c r="L293" s="14" t="str">
        <v>SALE289</v>
      </c>
      <c r="M293" s="14" t="str">
        <v>45438</v>
      </c>
      <c r="N293" s="14" t="str">
        <v>CUST1263</v>
      </c>
      <c r="O293" s="14" t="str">
        <v>PROD65</v>
      </c>
      <c r="P293" s="14" t="str">
        <v>STORE7</v>
      </c>
      <c r="Q293" s="14" t="str">
        <v>1</v>
      </c>
      <c r="R293" s="14" t="str">
        <v>203.61</v>
      </c>
      <c r="S293" s="14" t="str">
        <v>0.24</v>
      </c>
      <c r="T293" s="14" t="str">
        <v>COD</v>
      </c>
      <c r="U293" s="14" t="str">
        <v>154.7436</v>
      </c>
      <c r="W293" s="14" t="str">
        <v>Sale289</v>
      </c>
      <c r="X293" s="14" t="str">
        <v>45438</v>
      </c>
      <c r="Y293" s="14" t="str">
        <v>Cust1263</v>
      </c>
      <c r="Z293" s="14" t="str">
        <v>Prod65</v>
      </c>
      <c r="AA293" s="14" t="str">
        <v>Store7</v>
      </c>
      <c r="AB293" s="14" t="str">
        <v>1</v>
      </c>
      <c r="AC293" s="14" t="str">
        <v>203.61</v>
      </c>
      <c r="AD293" s="14" t="str">
        <v>0.24</v>
      </c>
      <c r="AE293" s="14" t="str">
        <v>Cod</v>
      </c>
      <c r="AF293" s="14" t="str">
        <v>154.7436</v>
      </c>
    </row>
    <row r="294" spans="1:32" x14ac:dyDescent="0.25">
      <c r="A294" s="11" t="s">
        <v>648</v>
      </c>
      <c r="B294" s="13">
        <v>45856</v>
      </c>
      <c r="C294" s="11" t="s">
        <v>649</v>
      </c>
      <c r="D294" s="11" t="s">
        <v>40</v>
      </c>
      <c r="E294" s="11" t="s">
        <v>22</v>
      </c>
      <c r="F294" s="11">
        <v>4</v>
      </c>
      <c r="G294" s="11">
        <v>493.8</v>
      </c>
      <c r="H294" s="11">
        <v>0.24</v>
      </c>
      <c r="I294" s="11" t="s">
        <v>52</v>
      </c>
      <c r="J294" s="11">
        <v>1501.152</v>
      </c>
      <c r="L294" s="14" t="str">
        <v>SALE290</v>
      </c>
      <c r="M294" s="14" t="str">
        <v>45856</v>
      </c>
      <c r="N294" s="14" t="str">
        <v>CUST1417</v>
      </c>
      <c r="O294" s="14" t="str">
        <v>PROD97</v>
      </c>
      <c r="P294" s="14" t="str">
        <v>STORE15</v>
      </c>
      <c r="Q294" s="14" t="str">
        <v>4</v>
      </c>
      <c r="R294" s="14" t="str">
        <v>493.8</v>
      </c>
      <c r="S294" s="14" t="str">
        <v>0.24</v>
      </c>
      <c r="T294" s="14" t="str">
        <v>COD</v>
      </c>
      <c r="U294" s="14" t="str">
        <v>1501.152</v>
      </c>
      <c r="W294" s="14" t="str">
        <v>Sale290</v>
      </c>
      <c r="X294" s="14" t="str">
        <v>45856</v>
      </c>
      <c r="Y294" s="14" t="str">
        <v>Cust1417</v>
      </c>
      <c r="Z294" s="14" t="str">
        <v>Prod97</v>
      </c>
      <c r="AA294" s="14" t="str">
        <v>Store15</v>
      </c>
      <c r="AB294" s="14" t="str">
        <v>4</v>
      </c>
      <c r="AC294" s="14" t="str">
        <v>493.8</v>
      </c>
      <c r="AD294" s="14" t="str">
        <v>0.24</v>
      </c>
      <c r="AE294" s="14" t="str">
        <v>Cod</v>
      </c>
      <c r="AF294" s="14" t="str">
        <v>1501.152</v>
      </c>
    </row>
    <row r="295" spans="1:32" x14ac:dyDescent="0.25">
      <c r="A295" s="11" t="s">
        <v>650</v>
      </c>
      <c r="B295" s="13">
        <v>45485</v>
      </c>
      <c r="C295" s="11" t="s">
        <v>651</v>
      </c>
      <c r="D295" s="11" t="s">
        <v>576</v>
      </c>
      <c r="E295" s="11" t="s">
        <v>24</v>
      </c>
      <c r="F295" s="11">
        <v>1</v>
      </c>
      <c r="G295" s="11">
        <v>640.54999999999995</v>
      </c>
      <c r="H295" s="11">
        <v>0.25</v>
      </c>
      <c r="I295" s="11" t="s">
        <v>41</v>
      </c>
      <c r="J295" s="11">
        <v>480.41250000000002</v>
      </c>
      <c r="L295" s="14" t="str">
        <v>SALE291</v>
      </c>
      <c r="M295" s="14" t="str">
        <v>45485</v>
      </c>
      <c r="N295" s="14" t="str">
        <v>CUST1017</v>
      </c>
      <c r="O295" s="14" t="str">
        <v>PROD41</v>
      </c>
      <c r="P295" s="14" t="str">
        <v>STORE17</v>
      </c>
      <c r="Q295" s="14" t="str">
        <v>1</v>
      </c>
      <c r="R295" s="14" t="str">
        <v>640.55</v>
      </c>
      <c r="S295" s="14" t="str">
        <v>0.25</v>
      </c>
      <c r="T295" s="14" t="str">
        <v>Credit Card</v>
      </c>
      <c r="U295" s="14" t="str">
        <v>480.4125</v>
      </c>
      <c r="W295" s="14" t="str">
        <v>Sale291</v>
      </c>
      <c r="X295" s="14" t="str">
        <v>45485</v>
      </c>
      <c r="Y295" s="14" t="str">
        <v>Cust1017</v>
      </c>
      <c r="Z295" s="14" t="str">
        <v>Prod41</v>
      </c>
      <c r="AA295" s="14" t="str">
        <v>Store17</v>
      </c>
      <c r="AB295" s="14" t="str">
        <v>1</v>
      </c>
      <c r="AC295" s="14" t="str">
        <v>640.55</v>
      </c>
      <c r="AD295" s="14" t="str">
        <v>0.25</v>
      </c>
      <c r="AE295" s="14" t="str">
        <v>Credit Card</v>
      </c>
      <c r="AF295" s="14" t="str">
        <v>480.4125</v>
      </c>
    </row>
    <row r="296" spans="1:32" x14ac:dyDescent="0.25">
      <c r="A296" s="11" t="s">
        <v>652</v>
      </c>
      <c r="B296" s="13">
        <v>45545</v>
      </c>
      <c r="C296" s="11" t="s">
        <v>314</v>
      </c>
      <c r="D296" s="11" t="s">
        <v>44</v>
      </c>
      <c r="E296" s="11" t="s">
        <v>11</v>
      </c>
      <c r="F296" s="11">
        <v>1</v>
      </c>
      <c r="G296" s="11">
        <v>702.53</v>
      </c>
      <c r="H296" s="11">
        <v>0.3</v>
      </c>
      <c r="I296" s="11" t="s">
        <v>41</v>
      </c>
      <c r="J296" s="11">
        <v>491.77100000000002</v>
      </c>
      <c r="L296" s="14" t="str">
        <v>SALE292</v>
      </c>
      <c r="M296" s="14" t="str">
        <v>45545</v>
      </c>
      <c r="N296" s="14" t="str">
        <v>CUST1119</v>
      </c>
      <c r="O296" s="14" t="str">
        <v>PROD74</v>
      </c>
      <c r="P296" s="14" t="str">
        <v>STORE4</v>
      </c>
      <c r="Q296" s="14" t="str">
        <v>1</v>
      </c>
      <c r="R296" s="14" t="str">
        <v>702.53</v>
      </c>
      <c r="S296" s="14" t="str">
        <v>0.3</v>
      </c>
      <c r="T296" s="14" t="str">
        <v>Credit Card</v>
      </c>
      <c r="U296" s="14" t="str">
        <v>491.771</v>
      </c>
      <c r="W296" s="14" t="str">
        <v>Sale292</v>
      </c>
      <c r="X296" s="14" t="str">
        <v>45545</v>
      </c>
      <c r="Y296" s="14" t="str">
        <v>Cust1119</v>
      </c>
      <c r="Z296" s="14" t="str">
        <v>Prod74</v>
      </c>
      <c r="AA296" s="14" t="str">
        <v>Store4</v>
      </c>
      <c r="AB296" s="14" t="str">
        <v>1</v>
      </c>
      <c r="AC296" s="14" t="str">
        <v>702.53</v>
      </c>
      <c r="AD296" s="14" t="str">
        <v>0.3</v>
      </c>
      <c r="AE296" s="14" t="str">
        <v>Credit Card</v>
      </c>
      <c r="AF296" s="14" t="str">
        <v>491.771</v>
      </c>
    </row>
    <row r="297" spans="1:32" x14ac:dyDescent="0.25">
      <c r="A297" s="11" t="s">
        <v>653</v>
      </c>
      <c r="B297" s="13">
        <v>45826</v>
      </c>
      <c r="C297" s="11" t="s">
        <v>654</v>
      </c>
      <c r="D297" s="11" t="s">
        <v>76</v>
      </c>
      <c r="E297" s="11" t="s">
        <v>15</v>
      </c>
      <c r="F297" s="11">
        <v>4</v>
      </c>
      <c r="G297" s="11">
        <v>139.94</v>
      </c>
      <c r="H297" s="11">
        <v>0.24</v>
      </c>
      <c r="I297" s="11" t="s">
        <v>41</v>
      </c>
      <c r="J297" s="11">
        <v>425.41759999999999</v>
      </c>
      <c r="L297" s="14" t="str">
        <v>SALE293</v>
      </c>
      <c r="M297" s="14" t="str">
        <v>45826</v>
      </c>
      <c r="N297" s="14" t="str">
        <v>CUST1224</v>
      </c>
      <c r="O297" s="14" t="str">
        <v>PROD39</v>
      </c>
      <c r="P297" s="14" t="str">
        <v>STORE8</v>
      </c>
      <c r="Q297" s="14" t="str">
        <v>4</v>
      </c>
      <c r="R297" s="14" t="str">
        <v>139.94</v>
      </c>
      <c r="S297" s="14" t="str">
        <v>0.24</v>
      </c>
      <c r="T297" s="14" t="str">
        <v>Credit Card</v>
      </c>
      <c r="U297" s="14" t="str">
        <v>425.4176</v>
      </c>
      <c r="W297" s="14" t="str">
        <v>Sale293</v>
      </c>
      <c r="X297" s="14" t="str">
        <v>45826</v>
      </c>
      <c r="Y297" s="14" t="str">
        <v>Cust1224</v>
      </c>
      <c r="Z297" s="14" t="str">
        <v>Prod39</v>
      </c>
      <c r="AA297" s="14" t="str">
        <v>Store8</v>
      </c>
      <c r="AB297" s="14" t="str">
        <v>4</v>
      </c>
      <c r="AC297" s="14" t="str">
        <v>139.94</v>
      </c>
      <c r="AD297" s="14" t="str">
        <v>0.24</v>
      </c>
      <c r="AE297" s="14" t="str">
        <v>Credit Card</v>
      </c>
      <c r="AF297" s="14" t="str">
        <v>425.4176</v>
      </c>
    </row>
    <row r="298" spans="1:32" x14ac:dyDescent="0.25">
      <c r="A298" s="11" t="s">
        <v>655</v>
      </c>
      <c r="B298" s="13">
        <v>45654</v>
      </c>
      <c r="C298" s="11" t="s">
        <v>345</v>
      </c>
      <c r="D298" s="11" t="s">
        <v>205</v>
      </c>
      <c r="E298" s="11" t="s">
        <v>15</v>
      </c>
      <c r="F298" s="11">
        <v>2</v>
      </c>
      <c r="G298" s="11">
        <v>230.85</v>
      </c>
      <c r="H298" s="11">
        <v>0.18</v>
      </c>
      <c r="I298" s="11" t="s">
        <v>41</v>
      </c>
      <c r="J298" s="11">
        <v>378.59399999999999</v>
      </c>
      <c r="L298" s="14" t="str">
        <v>SALE294</v>
      </c>
      <c r="M298" s="14" t="str">
        <v>45654</v>
      </c>
      <c r="N298" s="14" t="str">
        <v>CUST1277</v>
      </c>
      <c r="O298" s="14" t="str">
        <v>PROD19</v>
      </c>
      <c r="P298" s="14" t="str">
        <v>STORE8</v>
      </c>
      <c r="Q298" s="14" t="str">
        <v>2</v>
      </c>
      <c r="R298" s="14" t="str">
        <v>230.85</v>
      </c>
      <c r="S298" s="14" t="str">
        <v>0.18</v>
      </c>
      <c r="T298" s="14" t="str">
        <v>Credit Card</v>
      </c>
      <c r="U298" s="14" t="str">
        <v>378.594</v>
      </c>
      <c r="W298" s="14" t="str">
        <v>Sale294</v>
      </c>
      <c r="X298" s="14" t="str">
        <v>45654</v>
      </c>
      <c r="Y298" s="14" t="str">
        <v>Cust1277</v>
      </c>
      <c r="Z298" s="14" t="str">
        <v>Prod19</v>
      </c>
      <c r="AA298" s="14" t="str">
        <v>Store8</v>
      </c>
      <c r="AB298" s="14" t="str">
        <v>2</v>
      </c>
      <c r="AC298" s="14" t="str">
        <v>230.85</v>
      </c>
      <c r="AD298" s="14" t="str">
        <v>0.18</v>
      </c>
      <c r="AE298" s="14" t="str">
        <v>Credit Card</v>
      </c>
      <c r="AF298" s="14" t="str">
        <v>378.594</v>
      </c>
    </row>
    <row r="299" spans="1:32" x14ac:dyDescent="0.25">
      <c r="A299" s="11" t="s">
        <v>656</v>
      </c>
      <c r="B299" s="13">
        <v>45556</v>
      </c>
      <c r="C299" s="11" t="s">
        <v>657</v>
      </c>
      <c r="D299" s="11" t="s">
        <v>322</v>
      </c>
      <c r="E299" s="11" t="s">
        <v>24</v>
      </c>
      <c r="F299" s="11">
        <v>4</v>
      </c>
      <c r="G299" s="11">
        <v>626.35</v>
      </c>
      <c r="H299" s="11">
        <v>0.25</v>
      </c>
      <c r="I299" s="11" t="s">
        <v>52</v>
      </c>
      <c r="J299" s="11">
        <v>1879.05</v>
      </c>
      <c r="L299" s="14" t="str">
        <v>SALE295</v>
      </c>
      <c r="M299" s="14" t="str">
        <v>45556</v>
      </c>
      <c r="N299" s="14" t="str">
        <v>CUST1211</v>
      </c>
      <c r="O299" s="14" t="str">
        <v>PROD85</v>
      </c>
      <c r="P299" s="14" t="str">
        <v>STORE17</v>
      </c>
      <c r="Q299" s="14" t="str">
        <v>4</v>
      </c>
      <c r="R299" s="14" t="str">
        <v>626.35</v>
      </c>
      <c r="S299" s="14" t="str">
        <v>0.25</v>
      </c>
      <c r="T299" s="14" t="str">
        <v>COD</v>
      </c>
      <c r="U299" s="14" t="str">
        <v>1879.05</v>
      </c>
      <c r="W299" s="14" t="str">
        <v>Sale295</v>
      </c>
      <c r="X299" s="14" t="str">
        <v>45556</v>
      </c>
      <c r="Y299" s="14" t="str">
        <v>Cust1211</v>
      </c>
      <c r="Z299" s="14" t="str">
        <v>Prod85</v>
      </c>
      <c r="AA299" s="14" t="str">
        <v>Store17</v>
      </c>
      <c r="AB299" s="14" t="str">
        <v>4</v>
      </c>
      <c r="AC299" s="14" t="str">
        <v>626.35</v>
      </c>
      <c r="AD299" s="14" t="str">
        <v>0.25</v>
      </c>
      <c r="AE299" s="14" t="str">
        <v>Cod</v>
      </c>
      <c r="AF299" s="14" t="str">
        <v>1879.05</v>
      </c>
    </row>
    <row r="300" spans="1:32" x14ac:dyDescent="0.25">
      <c r="A300" s="11" t="s">
        <v>658</v>
      </c>
      <c r="B300" s="13">
        <v>45434</v>
      </c>
      <c r="C300" s="11" t="s">
        <v>582</v>
      </c>
      <c r="D300" s="11" t="s">
        <v>576</v>
      </c>
      <c r="E300" s="11" t="s">
        <v>21</v>
      </c>
      <c r="F300" s="11">
        <v>4</v>
      </c>
      <c r="G300" s="11">
        <v>108.55</v>
      </c>
      <c r="H300" s="11">
        <v>0.18</v>
      </c>
      <c r="I300" s="11" t="s">
        <v>45</v>
      </c>
      <c r="J300" s="11">
        <v>356.04399999999998</v>
      </c>
      <c r="L300" s="14" t="str">
        <v>SALE296</v>
      </c>
      <c r="M300" s="14" t="str">
        <v>45434</v>
      </c>
      <c r="N300" s="14" t="str">
        <v>CUST1082</v>
      </c>
      <c r="O300" s="14" t="str">
        <v>PROD41</v>
      </c>
      <c r="P300" s="14" t="str">
        <v>STORE14</v>
      </c>
      <c r="Q300" s="14" t="str">
        <v>4</v>
      </c>
      <c r="R300" s="14" t="str">
        <v>108.55</v>
      </c>
      <c r="S300" s="14" t="str">
        <v>0.18</v>
      </c>
      <c r="T300" s="14" t="str">
        <v>PayPal</v>
      </c>
      <c r="U300" s="14" t="str">
        <v>356.044</v>
      </c>
      <c r="W300" s="14" t="str">
        <v>Sale296</v>
      </c>
      <c r="X300" s="14" t="str">
        <v>45434</v>
      </c>
      <c r="Y300" s="14" t="str">
        <v>Cust1082</v>
      </c>
      <c r="Z300" s="14" t="str">
        <v>Prod41</v>
      </c>
      <c r="AA300" s="14" t="str">
        <v>Store14</v>
      </c>
      <c r="AB300" s="14" t="str">
        <v>4</v>
      </c>
      <c r="AC300" s="14" t="str">
        <v>108.55</v>
      </c>
      <c r="AD300" s="14" t="str">
        <v>0.18</v>
      </c>
      <c r="AE300" s="14" t="str">
        <v>Paypal</v>
      </c>
      <c r="AF300" s="14" t="str">
        <v>356.044</v>
      </c>
    </row>
    <row r="301" spans="1:32" x14ac:dyDescent="0.25">
      <c r="A301" s="11" t="s">
        <v>659</v>
      </c>
      <c r="B301" s="13">
        <v>45871</v>
      </c>
      <c r="C301" s="11" t="s">
        <v>660</v>
      </c>
      <c r="D301" s="11" t="s">
        <v>254</v>
      </c>
      <c r="E301" s="11" t="s">
        <v>8</v>
      </c>
      <c r="F301" s="11">
        <v>4</v>
      </c>
      <c r="G301" s="11">
        <v>353.67</v>
      </c>
      <c r="H301" s="11">
        <v>0.03</v>
      </c>
      <c r="I301" s="11" t="s">
        <v>52</v>
      </c>
      <c r="J301" s="11">
        <v>1372.2396000000001</v>
      </c>
      <c r="L301" s="14" t="str">
        <v>SALE297</v>
      </c>
      <c r="M301" s="14" t="str">
        <v>45871</v>
      </c>
      <c r="N301" s="14" t="str">
        <v>CUST1191</v>
      </c>
      <c r="O301" s="14" t="str">
        <v>PROD17</v>
      </c>
      <c r="P301" s="14" t="str">
        <v>STORE1</v>
      </c>
      <c r="Q301" s="14" t="str">
        <v>4</v>
      </c>
      <c r="R301" s="14" t="str">
        <v>353.67</v>
      </c>
      <c r="S301" s="14" t="str">
        <v>0.03</v>
      </c>
      <c r="T301" s="14" t="str">
        <v>COD</v>
      </c>
      <c r="U301" s="14" t="str">
        <v>1372.2396</v>
      </c>
      <c r="W301" s="14" t="str">
        <v>Sale297</v>
      </c>
      <c r="X301" s="14" t="str">
        <v>45871</v>
      </c>
      <c r="Y301" s="14" t="str">
        <v>Cust1191</v>
      </c>
      <c r="Z301" s="14" t="str">
        <v>Prod17</v>
      </c>
      <c r="AA301" s="14" t="str">
        <v>Store1</v>
      </c>
      <c r="AB301" s="14" t="str">
        <v>4</v>
      </c>
      <c r="AC301" s="14" t="str">
        <v>353.67</v>
      </c>
      <c r="AD301" s="14" t="str">
        <v>0.03</v>
      </c>
      <c r="AE301" s="14" t="str">
        <v>Cod</v>
      </c>
      <c r="AF301" s="14" t="str">
        <v>1372.2396</v>
      </c>
    </row>
    <row r="302" spans="1:32" x14ac:dyDescent="0.25">
      <c r="A302" s="11" t="s">
        <v>661</v>
      </c>
      <c r="B302" s="13">
        <v>45583</v>
      </c>
      <c r="C302" s="11" t="s">
        <v>72</v>
      </c>
      <c r="D302" s="11" t="s">
        <v>315</v>
      </c>
      <c r="E302" s="11" t="s">
        <v>8</v>
      </c>
      <c r="F302" s="11">
        <v>4</v>
      </c>
      <c r="G302" s="11">
        <v>61.98</v>
      </c>
      <c r="H302" s="11">
        <v>0.16</v>
      </c>
      <c r="I302" s="11" t="s">
        <v>41</v>
      </c>
      <c r="J302" s="11">
        <v>208.25280000000001</v>
      </c>
      <c r="L302" s="14" t="str">
        <v>SALE298</v>
      </c>
      <c r="M302" s="14" t="str">
        <v>45583</v>
      </c>
      <c r="N302" s="14" t="str">
        <v>CUST1065</v>
      </c>
      <c r="O302" s="14" t="str">
        <v>PROD90</v>
      </c>
      <c r="P302" s="14" t="str">
        <v>STORE1</v>
      </c>
      <c r="Q302" s="14" t="str">
        <v>4</v>
      </c>
      <c r="R302" s="14" t="str">
        <v>61.98</v>
      </c>
      <c r="S302" s="14" t="str">
        <v>0.16</v>
      </c>
      <c r="T302" s="14" t="str">
        <v>Credit Card</v>
      </c>
      <c r="U302" s="14" t="str">
        <v>208.2528</v>
      </c>
      <c r="W302" s="14" t="str">
        <v>Sale298</v>
      </c>
      <c r="X302" s="14" t="str">
        <v>45583</v>
      </c>
      <c r="Y302" s="14" t="str">
        <v>Cust1065</v>
      </c>
      <c r="Z302" s="14" t="str">
        <v>Prod90</v>
      </c>
      <c r="AA302" s="14" t="str">
        <v>Store1</v>
      </c>
      <c r="AB302" s="14" t="str">
        <v>4</v>
      </c>
      <c r="AC302" s="14" t="str">
        <v>61.98</v>
      </c>
      <c r="AD302" s="14" t="str">
        <v>0.16</v>
      </c>
      <c r="AE302" s="14" t="str">
        <v>Credit Card</v>
      </c>
      <c r="AF302" s="14" t="str">
        <v>208.2528</v>
      </c>
    </row>
    <row r="303" spans="1:32" x14ac:dyDescent="0.25">
      <c r="A303" s="11" t="s">
        <v>662</v>
      </c>
      <c r="B303" s="13">
        <v>45348</v>
      </c>
      <c r="C303" s="11" t="s">
        <v>557</v>
      </c>
      <c r="D303" s="11" t="s">
        <v>308</v>
      </c>
      <c r="E303" s="11" t="s">
        <v>26</v>
      </c>
      <c r="F303" s="11">
        <v>2</v>
      </c>
      <c r="G303" s="11">
        <v>873.1</v>
      </c>
      <c r="H303" s="11">
        <v>0.12</v>
      </c>
      <c r="I303" s="11" t="s">
        <v>45</v>
      </c>
      <c r="J303" s="11">
        <v>1536.6559999999999</v>
      </c>
      <c r="L303" s="14" t="str">
        <v>SALE299</v>
      </c>
      <c r="M303" s="14" t="str">
        <v>45348</v>
      </c>
      <c r="N303" s="14" t="str">
        <v>CUST1216</v>
      </c>
      <c r="O303" s="14" t="str">
        <v>PROD22</v>
      </c>
      <c r="P303" s="14" t="str">
        <v>STORE19</v>
      </c>
      <c r="Q303" s="14" t="str">
        <v>2</v>
      </c>
      <c r="R303" s="14" t="str">
        <v>873.1</v>
      </c>
      <c r="S303" s="14" t="str">
        <v>0.12</v>
      </c>
      <c r="T303" s="14" t="str">
        <v>PayPal</v>
      </c>
      <c r="U303" s="14" t="str">
        <v>1536.656</v>
      </c>
      <c r="W303" s="14" t="str">
        <v>Sale299</v>
      </c>
      <c r="X303" s="14" t="str">
        <v>45348</v>
      </c>
      <c r="Y303" s="14" t="str">
        <v>Cust1216</v>
      </c>
      <c r="Z303" s="14" t="str">
        <v>Prod22</v>
      </c>
      <c r="AA303" s="14" t="str">
        <v>Store19</v>
      </c>
      <c r="AB303" s="14" t="str">
        <v>2</v>
      </c>
      <c r="AC303" s="14" t="str">
        <v>873.1</v>
      </c>
      <c r="AD303" s="14" t="str">
        <v>0.12</v>
      </c>
      <c r="AE303" s="14" t="str">
        <v>Paypal</v>
      </c>
      <c r="AF303" s="14" t="str">
        <v>1536.656</v>
      </c>
    </row>
    <row r="304" spans="1:32" x14ac:dyDescent="0.25">
      <c r="A304" s="11" t="s">
        <v>663</v>
      </c>
      <c r="B304" s="13">
        <v>45268</v>
      </c>
      <c r="C304" s="11" t="s">
        <v>664</v>
      </c>
      <c r="D304" s="11" t="s">
        <v>110</v>
      </c>
      <c r="E304" s="11" t="s">
        <v>22</v>
      </c>
      <c r="F304" s="11">
        <v>4</v>
      </c>
      <c r="G304" s="11">
        <v>889.47</v>
      </c>
      <c r="H304" s="11">
        <v>0.24</v>
      </c>
      <c r="I304" s="11" t="s">
        <v>41</v>
      </c>
      <c r="J304" s="11">
        <v>2703.9888000000001</v>
      </c>
      <c r="L304" s="14" t="str">
        <v>SALE300</v>
      </c>
      <c r="M304" s="14" t="str">
        <v>45268</v>
      </c>
      <c r="N304" s="14" t="str">
        <v>CUST1198</v>
      </c>
      <c r="O304" s="14" t="str">
        <v>PROD12</v>
      </c>
      <c r="P304" s="14" t="str">
        <v>STORE15</v>
      </c>
      <c r="Q304" s="14" t="str">
        <v>4</v>
      </c>
      <c r="R304" s="14" t="str">
        <v>889.47</v>
      </c>
      <c r="S304" s="14" t="str">
        <v>0.24</v>
      </c>
      <c r="T304" s="14" t="str">
        <v>Credit Card</v>
      </c>
      <c r="U304" s="14" t="str">
        <v>2703.9888</v>
      </c>
      <c r="W304" s="14" t="str">
        <v>Sale300</v>
      </c>
      <c r="X304" s="14" t="str">
        <v>45268</v>
      </c>
      <c r="Y304" s="14" t="str">
        <v>Cust1198</v>
      </c>
      <c r="Z304" s="14" t="str">
        <v>Prod12</v>
      </c>
      <c r="AA304" s="14" t="str">
        <v>Store15</v>
      </c>
      <c r="AB304" s="14" t="str">
        <v>4</v>
      </c>
      <c r="AC304" s="14" t="str">
        <v>889.47</v>
      </c>
      <c r="AD304" s="14" t="str">
        <v>0.24</v>
      </c>
      <c r="AE304" s="14" t="str">
        <v>Credit Card</v>
      </c>
      <c r="AF304" s="14" t="str">
        <v>2703.9888</v>
      </c>
    </row>
    <row r="305" spans="1:32" x14ac:dyDescent="0.25">
      <c r="A305" s="11" t="s">
        <v>665</v>
      </c>
      <c r="B305" s="13">
        <v>45596</v>
      </c>
      <c r="C305" s="11" t="s">
        <v>128</v>
      </c>
      <c r="D305" s="11" t="s">
        <v>44</v>
      </c>
      <c r="E305" s="11" t="s">
        <v>18</v>
      </c>
      <c r="F305" s="11">
        <v>3</v>
      </c>
      <c r="G305" s="11">
        <v>803.76</v>
      </c>
      <c r="H305" s="11">
        <v>0.19</v>
      </c>
      <c r="I305" s="11" t="s">
        <v>52</v>
      </c>
      <c r="J305" s="11">
        <v>1953.1368</v>
      </c>
      <c r="L305" s="14" t="str">
        <v>SALE301</v>
      </c>
      <c r="M305" s="14" t="str">
        <v>45596</v>
      </c>
      <c r="N305" s="14" t="str">
        <v>CUST1028</v>
      </c>
      <c r="O305" s="14" t="str">
        <v>PROD74</v>
      </c>
      <c r="P305" s="14" t="str">
        <v>STORE11</v>
      </c>
      <c r="Q305" s="14" t="str">
        <v>3</v>
      </c>
      <c r="R305" s="14" t="str">
        <v>803.76</v>
      </c>
      <c r="S305" s="14" t="str">
        <v>0.19</v>
      </c>
      <c r="T305" s="14" t="str">
        <v>COD</v>
      </c>
      <c r="U305" s="14" t="str">
        <v>1953.1368</v>
      </c>
      <c r="W305" s="14" t="str">
        <v>Sale301</v>
      </c>
      <c r="X305" s="14" t="str">
        <v>45596</v>
      </c>
      <c r="Y305" s="14" t="str">
        <v>Cust1028</v>
      </c>
      <c r="Z305" s="14" t="str">
        <v>Prod74</v>
      </c>
      <c r="AA305" s="14" t="str">
        <v>Store11</v>
      </c>
      <c r="AB305" s="14" t="str">
        <v>3</v>
      </c>
      <c r="AC305" s="14" t="str">
        <v>803.76</v>
      </c>
      <c r="AD305" s="14" t="str">
        <v>0.19</v>
      </c>
      <c r="AE305" s="14" t="str">
        <v>Cod</v>
      </c>
      <c r="AF305" s="14" t="str">
        <v>1953.1368</v>
      </c>
    </row>
    <row r="306" spans="1:32" x14ac:dyDescent="0.25">
      <c r="A306" s="11" t="s">
        <v>666</v>
      </c>
      <c r="B306" s="13">
        <v>45624</v>
      </c>
      <c r="C306" s="11" t="s">
        <v>667</v>
      </c>
      <c r="D306" s="11" t="s">
        <v>134</v>
      </c>
      <c r="E306" s="11" t="s">
        <v>12</v>
      </c>
      <c r="F306" s="11">
        <v>2</v>
      </c>
      <c r="G306" s="11">
        <v>865.14</v>
      </c>
      <c r="H306" s="11">
        <v>0.2</v>
      </c>
      <c r="I306" s="11" t="s">
        <v>45</v>
      </c>
      <c r="J306" s="11">
        <v>1384.2239999999999</v>
      </c>
      <c r="L306" s="14" t="str">
        <v>SALE302</v>
      </c>
      <c r="M306" s="14" t="str">
        <v>45624</v>
      </c>
      <c r="N306" s="14" t="str">
        <v>CUST1468</v>
      </c>
      <c r="O306" s="14" t="str">
        <v>PROD75</v>
      </c>
      <c r="P306" s="14" t="str">
        <v>STORE5</v>
      </c>
      <c r="Q306" s="14" t="str">
        <v>2</v>
      </c>
      <c r="R306" s="14" t="str">
        <v>865.14</v>
      </c>
      <c r="S306" s="14" t="str">
        <v>0.2</v>
      </c>
      <c r="T306" s="14" t="str">
        <v>PayPal</v>
      </c>
      <c r="U306" s="14" t="str">
        <v>1384.224</v>
      </c>
      <c r="W306" s="14" t="str">
        <v>Sale302</v>
      </c>
      <c r="X306" s="14" t="str">
        <v>45624</v>
      </c>
      <c r="Y306" s="14" t="str">
        <v>Cust1468</v>
      </c>
      <c r="Z306" s="14" t="str">
        <v>Prod75</v>
      </c>
      <c r="AA306" s="14" t="str">
        <v>Store5</v>
      </c>
      <c r="AB306" s="14" t="str">
        <v>2</v>
      </c>
      <c r="AC306" s="14" t="str">
        <v>865.14</v>
      </c>
      <c r="AD306" s="14" t="str">
        <v>0.2</v>
      </c>
      <c r="AE306" s="14" t="str">
        <v>Paypal</v>
      </c>
      <c r="AF306" s="14" t="str">
        <v>1384.224</v>
      </c>
    </row>
    <row r="307" spans="1:32" x14ac:dyDescent="0.25">
      <c r="A307" s="11" t="s">
        <v>668</v>
      </c>
      <c r="B307" s="13">
        <v>45813</v>
      </c>
      <c r="C307" s="11" t="s">
        <v>295</v>
      </c>
      <c r="D307" s="11" t="s">
        <v>203</v>
      </c>
      <c r="E307" s="11" t="s">
        <v>16</v>
      </c>
      <c r="F307" s="11">
        <v>2</v>
      </c>
      <c r="G307" s="11">
        <v>916.49</v>
      </c>
      <c r="H307" s="11">
        <v>0.3</v>
      </c>
      <c r="I307" s="11" t="s">
        <v>52</v>
      </c>
      <c r="J307" s="11">
        <v>1283.086</v>
      </c>
      <c r="L307" s="14" t="str">
        <v>SALE303</v>
      </c>
      <c r="M307" s="14" t="str">
        <v>45813</v>
      </c>
      <c r="N307" s="14" t="str">
        <v>CUST1097</v>
      </c>
      <c r="O307" s="14" t="str">
        <v>PROD31</v>
      </c>
      <c r="P307" s="14" t="str">
        <v>STORE9</v>
      </c>
      <c r="Q307" s="14" t="str">
        <v>2</v>
      </c>
      <c r="R307" s="14" t="str">
        <v>916.49</v>
      </c>
      <c r="S307" s="14" t="str">
        <v>0.3</v>
      </c>
      <c r="T307" s="14" t="str">
        <v>COD</v>
      </c>
      <c r="U307" s="14" t="str">
        <v>1283.086</v>
      </c>
      <c r="W307" s="14" t="str">
        <v>Sale303</v>
      </c>
      <c r="X307" s="14" t="str">
        <v>45813</v>
      </c>
      <c r="Y307" s="14" t="str">
        <v>Cust1097</v>
      </c>
      <c r="Z307" s="14" t="str">
        <v>Prod31</v>
      </c>
      <c r="AA307" s="14" t="str">
        <v>Store9</v>
      </c>
      <c r="AB307" s="14" t="str">
        <v>2</v>
      </c>
      <c r="AC307" s="14" t="str">
        <v>916.49</v>
      </c>
      <c r="AD307" s="14" t="str">
        <v>0.3</v>
      </c>
      <c r="AE307" s="14" t="str">
        <v>Cod</v>
      </c>
      <c r="AF307" s="14" t="str">
        <v>1283.086</v>
      </c>
    </row>
    <row r="308" spans="1:32" x14ac:dyDescent="0.25">
      <c r="A308" s="11" t="s">
        <v>669</v>
      </c>
      <c r="B308" s="13">
        <v>45615</v>
      </c>
      <c r="C308" s="11" t="s">
        <v>670</v>
      </c>
      <c r="D308" s="11" t="s">
        <v>354</v>
      </c>
      <c r="E308" s="11" t="s">
        <v>19</v>
      </c>
      <c r="F308" s="11">
        <v>3</v>
      </c>
      <c r="G308" s="11">
        <v>781.39</v>
      </c>
      <c r="H308" s="11">
        <v>0.12</v>
      </c>
      <c r="I308" s="11" t="s">
        <v>41</v>
      </c>
      <c r="J308" s="11">
        <v>2062.8696</v>
      </c>
      <c r="L308" s="14" t="str">
        <v>SALE304</v>
      </c>
      <c r="M308" s="14" t="str">
        <v>45615</v>
      </c>
      <c r="N308" s="14" t="str">
        <v>CUST1042</v>
      </c>
      <c r="O308" s="14" t="str">
        <v>PROD51</v>
      </c>
      <c r="P308" s="14" t="str">
        <v>STORE12</v>
      </c>
      <c r="Q308" s="14" t="str">
        <v>3</v>
      </c>
      <c r="R308" s="14" t="str">
        <v>781.39</v>
      </c>
      <c r="S308" s="14" t="str">
        <v>0.12</v>
      </c>
      <c r="T308" s="14" t="str">
        <v>Credit Card</v>
      </c>
      <c r="U308" s="14" t="str">
        <v>2062.8696</v>
      </c>
      <c r="W308" s="14" t="str">
        <v>Sale304</v>
      </c>
      <c r="X308" s="14" t="str">
        <v>45615</v>
      </c>
      <c r="Y308" s="14" t="str">
        <v>Cust1042</v>
      </c>
      <c r="Z308" s="14" t="str">
        <v>Prod51</v>
      </c>
      <c r="AA308" s="14" t="str">
        <v>Store12</v>
      </c>
      <c r="AB308" s="14" t="str">
        <v>3</v>
      </c>
      <c r="AC308" s="14" t="str">
        <v>781.39</v>
      </c>
      <c r="AD308" s="14" t="str">
        <v>0.12</v>
      </c>
      <c r="AE308" s="14" t="str">
        <v>Credit Card</v>
      </c>
      <c r="AF308" s="14" t="str">
        <v>2062.8696</v>
      </c>
    </row>
    <row r="309" spans="1:32" x14ac:dyDescent="0.25">
      <c r="A309" s="11" t="s">
        <v>671</v>
      </c>
      <c r="B309" s="13">
        <v>45431</v>
      </c>
      <c r="C309" s="11" t="s">
        <v>657</v>
      </c>
      <c r="D309" s="11" t="s">
        <v>227</v>
      </c>
      <c r="E309" s="11" t="s">
        <v>19</v>
      </c>
      <c r="F309" s="11">
        <v>4</v>
      </c>
      <c r="G309" s="11">
        <v>619.74</v>
      </c>
      <c r="H309" s="11">
        <v>0.13</v>
      </c>
      <c r="I309" s="11" t="s">
        <v>52</v>
      </c>
      <c r="J309" s="11">
        <v>2156.6952000000001</v>
      </c>
      <c r="L309" s="14" t="str">
        <v>SALE305</v>
      </c>
      <c r="M309" s="14" t="str">
        <v>45431</v>
      </c>
      <c r="N309" s="14" t="str">
        <v>CUST1211</v>
      </c>
      <c r="O309" s="14" t="str">
        <v>PROD38</v>
      </c>
      <c r="P309" s="14" t="str">
        <v>STORE12</v>
      </c>
      <c r="Q309" s="14" t="str">
        <v>4</v>
      </c>
      <c r="R309" s="14" t="str">
        <v>619.74</v>
      </c>
      <c r="S309" s="14" t="str">
        <v>0.13</v>
      </c>
      <c r="T309" s="14" t="str">
        <v>COD</v>
      </c>
      <c r="U309" s="14" t="str">
        <v>2156.6952</v>
      </c>
      <c r="W309" s="14" t="str">
        <v>Sale305</v>
      </c>
      <c r="X309" s="14" t="str">
        <v>45431</v>
      </c>
      <c r="Y309" s="14" t="str">
        <v>Cust1211</v>
      </c>
      <c r="Z309" s="14" t="str">
        <v>Prod38</v>
      </c>
      <c r="AA309" s="14" t="str">
        <v>Store12</v>
      </c>
      <c r="AB309" s="14" t="str">
        <v>4</v>
      </c>
      <c r="AC309" s="14" t="str">
        <v>619.74</v>
      </c>
      <c r="AD309" s="14" t="str">
        <v>0.13</v>
      </c>
      <c r="AE309" s="14" t="str">
        <v>Cod</v>
      </c>
      <c r="AF309" s="14" t="str">
        <v>2156.6952</v>
      </c>
    </row>
    <row r="310" spans="1:32" x14ac:dyDescent="0.25">
      <c r="A310" s="11" t="s">
        <v>672</v>
      </c>
      <c r="B310" s="13">
        <v>45679</v>
      </c>
      <c r="C310" s="11" t="s">
        <v>673</v>
      </c>
      <c r="D310" s="11" t="s">
        <v>496</v>
      </c>
      <c r="E310" s="11" t="s">
        <v>21</v>
      </c>
      <c r="F310" s="11">
        <v>2</v>
      </c>
      <c r="G310" s="11">
        <v>837.76</v>
      </c>
      <c r="H310" s="11">
        <v>0.03</v>
      </c>
      <c r="I310" s="11" t="s">
        <v>52</v>
      </c>
      <c r="J310" s="11">
        <v>1625.2544</v>
      </c>
      <c r="L310" s="14" t="str">
        <v>SALE306</v>
      </c>
      <c r="M310" s="14" t="str">
        <v>45679</v>
      </c>
      <c r="N310" s="14" t="str">
        <v>CUST1481</v>
      </c>
      <c r="O310" s="14" t="str">
        <v>PROD62</v>
      </c>
      <c r="P310" s="14" t="str">
        <v>STORE14</v>
      </c>
      <c r="Q310" s="14" t="str">
        <v>2</v>
      </c>
      <c r="R310" s="14" t="str">
        <v>837.76</v>
      </c>
      <c r="S310" s="14" t="str">
        <v>0.03</v>
      </c>
      <c r="T310" s="14" t="str">
        <v>COD</v>
      </c>
      <c r="U310" s="14" t="str">
        <v>1625.2544</v>
      </c>
      <c r="W310" s="14" t="str">
        <v>Sale306</v>
      </c>
      <c r="X310" s="14" t="str">
        <v>45679</v>
      </c>
      <c r="Y310" s="14" t="str">
        <v>Cust1481</v>
      </c>
      <c r="Z310" s="14" t="str">
        <v>Prod62</v>
      </c>
      <c r="AA310" s="14" t="str">
        <v>Store14</v>
      </c>
      <c r="AB310" s="14" t="str">
        <v>2</v>
      </c>
      <c r="AC310" s="14" t="str">
        <v>837.76</v>
      </c>
      <c r="AD310" s="14" t="str">
        <v>0.03</v>
      </c>
      <c r="AE310" s="14" t="str">
        <v>Cod</v>
      </c>
      <c r="AF310" s="14" t="str">
        <v>1625.2544</v>
      </c>
    </row>
    <row r="311" spans="1:32" x14ac:dyDescent="0.25">
      <c r="A311" s="11" t="s">
        <v>674</v>
      </c>
      <c r="B311" s="13">
        <v>45842</v>
      </c>
      <c r="C311" s="11" t="s">
        <v>675</v>
      </c>
      <c r="D311" s="11" t="s">
        <v>315</v>
      </c>
      <c r="E311" s="11" t="s">
        <v>8</v>
      </c>
      <c r="F311" s="11">
        <v>3</v>
      </c>
      <c r="G311" s="11">
        <v>135.94</v>
      </c>
      <c r="H311" s="11">
        <v>0.2</v>
      </c>
      <c r="I311" s="11" t="s">
        <v>41</v>
      </c>
      <c r="J311" s="11">
        <v>326.25599999999997</v>
      </c>
      <c r="L311" s="14" t="str">
        <v>SALE307</v>
      </c>
      <c r="M311" s="14" t="str">
        <v>45842</v>
      </c>
      <c r="N311" s="14" t="str">
        <v>CUST1451</v>
      </c>
      <c r="O311" s="14" t="str">
        <v>PROD90</v>
      </c>
      <c r="P311" s="14" t="str">
        <v>STORE1</v>
      </c>
      <c r="Q311" s="14" t="str">
        <v>3</v>
      </c>
      <c r="R311" s="14" t="str">
        <v>135.94</v>
      </c>
      <c r="S311" s="14" t="str">
        <v>0.2</v>
      </c>
      <c r="T311" s="14" t="str">
        <v>Credit Card</v>
      </c>
      <c r="U311" s="14" t="str">
        <v>326.256</v>
      </c>
      <c r="W311" s="14" t="str">
        <v>Sale307</v>
      </c>
      <c r="X311" s="14" t="str">
        <v>45842</v>
      </c>
      <c r="Y311" s="14" t="str">
        <v>Cust1451</v>
      </c>
      <c r="Z311" s="14" t="str">
        <v>Prod90</v>
      </c>
      <c r="AA311" s="14" t="str">
        <v>Store1</v>
      </c>
      <c r="AB311" s="14" t="str">
        <v>3</v>
      </c>
      <c r="AC311" s="14" t="str">
        <v>135.94</v>
      </c>
      <c r="AD311" s="14" t="str">
        <v>0.2</v>
      </c>
      <c r="AE311" s="14" t="str">
        <v>Credit Card</v>
      </c>
      <c r="AF311" s="14" t="str">
        <v>326.256</v>
      </c>
    </row>
    <row r="312" spans="1:32" x14ac:dyDescent="0.25">
      <c r="A312" s="11" t="s">
        <v>676</v>
      </c>
      <c r="B312" s="13">
        <v>45796</v>
      </c>
      <c r="C312" s="11" t="s">
        <v>677</v>
      </c>
      <c r="D312" s="11" t="s">
        <v>44</v>
      </c>
      <c r="E312" s="11" t="s">
        <v>8</v>
      </c>
      <c r="F312" s="11">
        <v>4</v>
      </c>
      <c r="G312" s="11">
        <v>396.53</v>
      </c>
      <c r="H312" s="11">
        <v>7.0000000000000007E-2</v>
      </c>
      <c r="I312" s="11" t="s">
        <v>45</v>
      </c>
      <c r="J312" s="11">
        <v>1475.0916</v>
      </c>
      <c r="L312" s="14" t="str">
        <v>SALE308</v>
      </c>
      <c r="M312" s="14" t="str">
        <v>45796</v>
      </c>
      <c r="N312" s="14" t="str">
        <v>CUST1479</v>
      </c>
      <c r="O312" s="14" t="str">
        <v>PROD74</v>
      </c>
      <c r="P312" s="14" t="str">
        <v>STORE1</v>
      </c>
      <c r="Q312" s="14" t="str">
        <v>4</v>
      </c>
      <c r="R312" s="14" t="str">
        <v>396.53</v>
      </c>
      <c r="S312" s="14" t="str">
        <v>0.07</v>
      </c>
      <c r="T312" s="14" t="str">
        <v>PayPal</v>
      </c>
      <c r="U312" s="14" t="str">
        <v>1475.0916</v>
      </c>
      <c r="W312" s="14" t="str">
        <v>Sale308</v>
      </c>
      <c r="X312" s="14" t="str">
        <v>45796</v>
      </c>
      <c r="Y312" s="14" t="str">
        <v>Cust1479</v>
      </c>
      <c r="Z312" s="14" t="str">
        <v>Prod74</v>
      </c>
      <c r="AA312" s="14" t="str">
        <v>Store1</v>
      </c>
      <c r="AB312" s="14" t="str">
        <v>4</v>
      </c>
      <c r="AC312" s="14" t="str">
        <v>396.53</v>
      </c>
      <c r="AD312" s="14" t="str">
        <v>0.07</v>
      </c>
      <c r="AE312" s="14" t="str">
        <v>Paypal</v>
      </c>
      <c r="AF312" s="14" t="str">
        <v>1475.0916</v>
      </c>
    </row>
    <row r="313" spans="1:32" x14ac:dyDescent="0.25">
      <c r="A313" s="11" t="s">
        <v>678</v>
      </c>
      <c r="B313" s="13">
        <v>45264</v>
      </c>
      <c r="C313" s="11" t="s">
        <v>679</v>
      </c>
      <c r="D313" s="11" t="s">
        <v>161</v>
      </c>
      <c r="E313" s="11" t="s">
        <v>21</v>
      </c>
      <c r="F313" s="11">
        <v>2</v>
      </c>
      <c r="G313" s="11">
        <v>722.45</v>
      </c>
      <c r="H313" s="11">
        <v>0.22</v>
      </c>
      <c r="I313" s="11" t="s">
        <v>45</v>
      </c>
      <c r="J313" s="11">
        <v>1127.0219999999999</v>
      </c>
      <c r="L313" s="14" t="str">
        <v>SALE309</v>
      </c>
      <c r="M313" s="14" t="str">
        <v>45264</v>
      </c>
      <c r="N313" s="14" t="str">
        <v>CUST1220</v>
      </c>
      <c r="O313" s="14" t="str">
        <v>PROD29</v>
      </c>
      <c r="P313" s="14" t="str">
        <v>STORE14</v>
      </c>
      <c r="Q313" s="14" t="str">
        <v>2</v>
      </c>
      <c r="R313" s="14" t="str">
        <v>722.45</v>
      </c>
      <c r="S313" s="14" t="str">
        <v>0.22</v>
      </c>
      <c r="T313" s="14" t="str">
        <v>PayPal</v>
      </c>
      <c r="U313" s="14" t="str">
        <v>1127.022</v>
      </c>
      <c r="W313" s="14" t="str">
        <v>Sale309</v>
      </c>
      <c r="X313" s="14" t="str">
        <v>45264</v>
      </c>
      <c r="Y313" s="14" t="str">
        <v>Cust1220</v>
      </c>
      <c r="Z313" s="14" t="str">
        <v>Prod29</v>
      </c>
      <c r="AA313" s="14" t="str">
        <v>Store14</v>
      </c>
      <c r="AB313" s="14" t="str">
        <v>2</v>
      </c>
      <c r="AC313" s="14" t="str">
        <v>722.45</v>
      </c>
      <c r="AD313" s="14" t="str">
        <v>0.22</v>
      </c>
      <c r="AE313" s="14" t="str">
        <v>Paypal</v>
      </c>
      <c r="AF313" s="14" t="str">
        <v>1127.022</v>
      </c>
    </row>
    <row r="314" spans="1:32" x14ac:dyDescent="0.25">
      <c r="A314" s="11" t="s">
        <v>680</v>
      </c>
      <c r="B314" s="13">
        <v>45504</v>
      </c>
      <c r="C314" s="11" t="s">
        <v>681</v>
      </c>
      <c r="D314" s="11" t="s">
        <v>607</v>
      </c>
      <c r="E314" s="11" t="s">
        <v>9</v>
      </c>
      <c r="F314" s="11">
        <v>2</v>
      </c>
      <c r="G314" s="11">
        <v>138.41</v>
      </c>
      <c r="H314" s="11">
        <v>0.02</v>
      </c>
      <c r="I314" s="11" t="s">
        <v>41</v>
      </c>
      <c r="J314" s="11">
        <v>271.28359999999998</v>
      </c>
      <c r="L314" s="14" t="str">
        <v>SALE310</v>
      </c>
      <c r="M314" s="14" t="str">
        <v>45504</v>
      </c>
      <c r="N314" s="14" t="str">
        <v>CUST1047</v>
      </c>
      <c r="O314" s="14" t="str">
        <v>PROD64</v>
      </c>
      <c r="P314" s="14" t="str">
        <v>STORE2</v>
      </c>
      <c r="Q314" s="14" t="str">
        <v>2</v>
      </c>
      <c r="R314" s="14" t="str">
        <v>138.41</v>
      </c>
      <c r="S314" s="14" t="str">
        <v>0.02</v>
      </c>
      <c r="T314" s="14" t="str">
        <v>Credit Card</v>
      </c>
      <c r="U314" s="14" t="str">
        <v>271.2836</v>
      </c>
      <c r="W314" s="14" t="str">
        <v>Sale310</v>
      </c>
      <c r="X314" s="14" t="str">
        <v>45504</v>
      </c>
      <c r="Y314" s="14" t="str">
        <v>Cust1047</v>
      </c>
      <c r="Z314" s="14" t="str">
        <v>Prod64</v>
      </c>
      <c r="AA314" s="14" t="str">
        <v>Store2</v>
      </c>
      <c r="AB314" s="14" t="str">
        <v>2</v>
      </c>
      <c r="AC314" s="14" t="str">
        <v>138.41</v>
      </c>
      <c r="AD314" s="14" t="str">
        <v>0.02</v>
      </c>
      <c r="AE314" s="14" t="str">
        <v>Credit Card</v>
      </c>
      <c r="AF314" s="14" t="str">
        <v>271.2836</v>
      </c>
    </row>
    <row r="315" spans="1:32" x14ac:dyDescent="0.25">
      <c r="A315" s="11" t="s">
        <v>682</v>
      </c>
      <c r="B315" s="13">
        <v>45679</v>
      </c>
      <c r="C315" s="11" t="s">
        <v>209</v>
      </c>
      <c r="D315" s="11" t="s">
        <v>296</v>
      </c>
      <c r="E315" s="11" t="s">
        <v>9</v>
      </c>
      <c r="F315" s="11">
        <v>4</v>
      </c>
      <c r="G315" s="11">
        <v>741.51</v>
      </c>
      <c r="H315" s="11">
        <v>0.09</v>
      </c>
      <c r="I315" s="11" t="s">
        <v>52</v>
      </c>
      <c r="J315" s="11">
        <v>2699.0963999999999</v>
      </c>
      <c r="L315" s="14" t="str">
        <v>SALE311</v>
      </c>
      <c r="M315" s="14" t="str">
        <v>45679</v>
      </c>
      <c r="N315" s="14" t="str">
        <v>CUST1126</v>
      </c>
      <c r="O315" s="14" t="str">
        <v>PROD80</v>
      </c>
      <c r="P315" s="14" t="str">
        <v>STORE2</v>
      </c>
      <c r="Q315" s="14" t="str">
        <v>4</v>
      </c>
      <c r="R315" s="14" t="str">
        <v>741.51</v>
      </c>
      <c r="S315" s="14" t="str">
        <v>0.09</v>
      </c>
      <c r="T315" s="14" t="str">
        <v>COD</v>
      </c>
      <c r="U315" s="14" t="str">
        <v>2699.0964</v>
      </c>
      <c r="W315" s="14" t="str">
        <v>Sale311</v>
      </c>
      <c r="X315" s="14" t="str">
        <v>45679</v>
      </c>
      <c r="Y315" s="14" t="str">
        <v>Cust1126</v>
      </c>
      <c r="Z315" s="14" t="str">
        <v>Prod80</v>
      </c>
      <c r="AA315" s="14" t="str">
        <v>Store2</v>
      </c>
      <c r="AB315" s="14" t="str">
        <v>4</v>
      </c>
      <c r="AC315" s="14" t="str">
        <v>741.51</v>
      </c>
      <c r="AD315" s="14" t="str">
        <v>0.09</v>
      </c>
      <c r="AE315" s="14" t="str">
        <v>Cod</v>
      </c>
      <c r="AF315" s="14" t="str">
        <v>2699.0964</v>
      </c>
    </row>
    <row r="316" spans="1:32" x14ac:dyDescent="0.25">
      <c r="A316" s="11" t="s">
        <v>683</v>
      </c>
      <c r="B316" s="13">
        <v>45611</v>
      </c>
      <c r="C316" s="11" t="s">
        <v>572</v>
      </c>
      <c r="D316" s="11" t="s">
        <v>296</v>
      </c>
      <c r="E316" s="11" t="s">
        <v>24</v>
      </c>
      <c r="F316" s="11">
        <v>2</v>
      </c>
      <c r="G316" s="11">
        <v>588.9</v>
      </c>
      <c r="H316" s="11">
        <v>0.19</v>
      </c>
      <c r="I316" s="11" t="s">
        <v>45</v>
      </c>
      <c r="J316" s="11">
        <v>954.01800000000003</v>
      </c>
      <c r="L316" s="14" t="str">
        <v>SALE312</v>
      </c>
      <c r="M316" s="14" t="str">
        <v>45611</v>
      </c>
      <c r="N316" s="14" t="str">
        <v>CUST1023</v>
      </c>
      <c r="O316" s="14" t="str">
        <v>PROD80</v>
      </c>
      <c r="P316" s="14" t="str">
        <v>STORE17</v>
      </c>
      <c r="Q316" s="14" t="str">
        <v>2</v>
      </c>
      <c r="R316" s="14" t="str">
        <v>588.9</v>
      </c>
      <c r="S316" s="14" t="str">
        <v>0.19</v>
      </c>
      <c r="T316" s="14" t="str">
        <v>PayPal</v>
      </c>
      <c r="U316" s="14" t="str">
        <v>954.018</v>
      </c>
      <c r="W316" s="14" t="str">
        <v>Sale312</v>
      </c>
      <c r="X316" s="14" t="str">
        <v>45611</v>
      </c>
      <c r="Y316" s="14" t="str">
        <v>Cust1023</v>
      </c>
      <c r="Z316" s="14" t="str">
        <v>Prod80</v>
      </c>
      <c r="AA316" s="14" t="str">
        <v>Store17</v>
      </c>
      <c r="AB316" s="14" t="str">
        <v>2</v>
      </c>
      <c r="AC316" s="14" t="str">
        <v>588.9</v>
      </c>
      <c r="AD316" s="14" t="str">
        <v>0.19</v>
      </c>
      <c r="AE316" s="14" t="str">
        <v>Paypal</v>
      </c>
      <c r="AF316" s="14" t="str">
        <v>954.018</v>
      </c>
    </row>
    <row r="317" spans="1:32" x14ac:dyDescent="0.25">
      <c r="A317" s="11" t="s">
        <v>684</v>
      </c>
      <c r="B317" s="13">
        <v>45389</v>
      </c>
      <c r="C317" s="11" t="s">
        <v>685</v>
      </c>
      <c r="D317" s="11" t="s">
        <v>281</v>
      </c>
      <c r="E317" s="11" t="s">
        <v>9</v>
      </c>
      <c r="F317" s="11">
        <v>1</v>
      </c>
      <c r="G317" s="11">
        <v>88.92</v>
      </c>
      <c r="H317" s="11">
        <v>0.19</v>
      </c>
      <c r="I317" s="11" t="s">
        <v>45</v>
      </c>
      <c r="J317" s="11">
        <v>72.025200000000012</v>
      </c>
      <c r="L317" s="14" t="str">
        <v>SALE313</v>
      </c>
      <c r="M317" s="14" t="str">
        <v>45389</v>
      </c>
      <c r="N317" s="14" t="str">
        <v>CUST1304</v>
      </c>
      <c r="O317" s="14" t="str">
        <v>PROD50</v>
      </c>
      <c r="P317" s="14" t="str">
        <v>STORE2</v>
      </c>
      <c r="Q317" s="14" t="str">
        <v>1</v>
      </c>
      <c r="R317" s="14" t="str">
        <v>88.92</v>
      </c>
      <c r="S317" s="14" t="str">
        <v>0.19</v>
      </c>
      <c r="T317" s="14" t="str">
        <v>PayPal</v>
      </c>
      <c r="U317" s="14" t="str">
        <v>72.0252</v>
      </c>
      <c r="W317" s="14" t="str">
        <v>Sale313</v>
      </c>
      <c r="X317" s="14" t="str">
        <v>45389</v>
      </c>
      <c r="Y317" s="14" t="str">
        <v>Cust1304</v>
      </c>
      <c r="Z317" s="14" t="str">
        <v>Prod50</v>
      </c>
      <c r="AA317" s="14" t="str">
        <v>Store2</v>
      </c>
      <c r="AB317" s="14" t="str">
        <v>1</v>
      </c>
      <c r="AC317" s="14" t="str">
        <v>88.92</v>
      </c>
      <c r="AD317" s="14" t="str">
        <v>0.19</v>
      </c>
      <c r="AE317" s="14" t="str">
        <v>Paypal</v>
      </c>
      <c r="AF317" s="14" t="str">
        <v>72.0252</v>
      </c>
    </row>
    <row r="318" spans="1:32" x14ac:dyDescent="0.25">
      <c r="A318" s="11" t="s">
        <v>686</v>
      </c>
      <c r="B318" s="13">
        <v>45339</v>
      </c>
      <c r="C318" s="11" t="s">
        <v>609</v>
      </c>
      <c r="D318" s="11" t="s">
        <v>532</v>
      </c>
      <c r="E318" s="11" t="s">
        <v>23</v>
      </c>
      <c r="F318" s="11">
        <v>1</v>
      </c>
      <c r="G318" s="11">
        <v>299.13</v>
      </c>
      <c r="H318" s="11">
        <v>0.1</v>
      </c>
      <c r="I318" s="11" t="s">
        <v>52</v>
      </c>
      <c r="J318" s="11">
        <v>269.21699999999998</v>
      </c>
      <c r="L318" s="14" t="str">
        <v>SALE314</v>
      </c>
      <c r="M318" s="14" t="str">
        <v>45339</v>
      </c>
      <c r="N318" s="14" t="str">
        <v>CUST1118</v>
      </c>
      <c r="O318" s="14" t="str">
        <v>PROD61</v>
      </c>
      <c r="P318" s="14" t="str">
        <v>STORE16</v>
      </c>
      <c r="Q318" s="14" t="str">
        <v>1</v>
      </c>
      <c r="R318" s="14" t="str">
        <v>299.13</v>
      </c>
      <c r="S318" s="14" t="str">
        <v>0.1</v>
      </c>
      <c r="T318" s="14" t="str">
        <v>COD</v>
      </c>
      <c r="U318" s="14" t="str">
        <v>269.217</v>
      </c>
      <c r="W318" s="14" t="str">
        <v>Sale314</v>
      </c>
      <c r="X318" s="14" t="str">
        <v>45339</v>
      </c>
      <c r="Y318" s="14" t="str">
        <v>Cust1118</v>
      </c>
      <c r="Z318" s="14" t="str">
        <v>Prod61</v>
      </c>
      <c r="AA318" s="14" t="str">
        <v>Store16</v>
      </c>
      <c r="AB318" s="14" t="str">
        <v>1</v>
      </c>
      <c r="AC318" s="14" t="str">
        <v>299.13</v>
      </c>
      <c r="AD318" s="14" t="str">
        <v>0.1</v>
      </c>
      <c r="AE318" s="14" t="str">
        <v>Cod</v>
      </c>
      <c r="AF318" s="14" t="str">
        <v>269.217</v>
      </c>
    </row>
    <row r="319" spans="1:32" x14ac:dyDescent="0.25">
      <c r="A319" s="11" t="s">
        <v>687</v>
      </c>
      <c r="B319" s="13">
        <v>45433</v>
      </c>
      <c r="C319" s="11" t="s">
        <v>57</v>
      </c>
      <c r="D319" s="11" t="s">
        <v>122</v>
      </c>
      <c r="E319" s="11" t="s">
        <v>10</v>
      </c>
      <c r="F319" s="11">
        <v>2</v>
      </c>
      <c r="G319" s="11">
        <v>548.29999999999995</v>
      </c>
      <c r="H319" s="11">
        <v>0.23</v>
      </c>
      <c r="I319" s="11" t="s">
        <v>41</v>
      </c>
      <c r="J319" s="11">
        <v>844.38199999999995</v>
      </c>
      <c r="L319" s="14" t="str">
        <v>SALE315</v>
      </c>
      <c r="M319" s="14" t="str">
        <v>45433</v>
      </c>
      <c r="N319" s="14" t="str">
        <v>CUST1116</v>
      </c>
      <c r="O319" s="14" t="str">
        <v>PROD77</v>
      </c>
      <c r="P319" s="14" t="str">
        <v>STORE3</v>
      </c>
      <c r="Q319" s="14" t="str">
        <v>2</v>
      </c>
      <c r="R319" s="14" t="str">
        <v>548.3</v>
      </c>
      <c r="S319" s="14" t="str">
        <v>0.23</v>
      </c>
      <c r="T319" s="14" t="str">
        <v>Credit Card</v>
      </c>
      <c r="U319" s="14" t="str">
        <v>844.382</v>
      </c>
      <c r="W319" s="14" t="str">
        <v>Sale315</v>
      </c>
      <c r="X319" s="14" t="str">
        <v>45433</v>
      </c>
      <c r="Y319" s="14" t="str">
        <v>Cust1116</v>
      </c>
      <c r="Z319" s="14" t="str">
        <v>Prod77</v>
      </c>
      <c r="AA319" s="14" t="str">
        <v>Store3</v>
      </c>
      <c r="AB319" s="14" t="str">
        <v>2</v>
      </c>
      <c r="AC319" s="14" t="str">
        <v>548.3</v>
      </c>
      <c r="AD319" s="14" t="str">
        <v>0.23</v>
      </c>
      <c r="AE319" s="14" t="str">
        <v>Credit Card</v>
      </c>
      <c r="AF319" s="14" t="str">
        <v>844.382</v>
      </c>
    </row>
    <row r="320" spans="1:32" x14ac:dyDescent="0.25">
      <c r="A320" s="11" t="s">
        <v>688</v>
      </c>
      <c r="B320" s="13">
        <v>45435</v>
      </c>
      <c r="C320" s="11" t="s">
        <v>634</v>
      </c>
      <c r="D320" s="11" t="s">
        <v>289</v>
      </c>
      <c r="E320" s="11" t="s">
        <v>17</v>
      </c>
      <c r="F320" s="11">
        <v>3</v>
      </c>
      <c r="G320" s="11">
        <v>977.55</v>
      </c>
      <c r="H320" s="11">
        <v>0.02</v>
      </c>
      <c r="I320" s="11" t="s">
        <v>45</v>
      </c>
      <c r="J320" s="11">
        <v>2873.9969999999989</v>
      </c>
      <c r="L320" s="14" t="str">
        <v>SALE316</v>
      </c>
      <c r="M320" s="14" t="str">
        <v>45435</v>
      </c>
      <c r="N320" s="14" t="str">
        <v>CUST1262</v>
      </c>
      <c r="O320" s="14" t="str">
        <v>PROD54</v>
      </c>
      <c r="P320" s="14" t="str">
        <v>STORE10</v>
      </c>
      <c r="Q320" s="14" t="str">
        <v>3</v>
      </c>
      <c r="R320" s="14" t="str">
        <v>977.55</v>
      </c>
      <c r="S320" s="14" t="str">
        <v>0.02</v>
      </c>
      <c r="T320" s="14" t="str">
        <v>PayPal</v>
      </c>
      <c r="U320" s="14" t="str">
        <v>2873.997</v>
      </c>
      <c r="W320" s="14" t="str">
        <v>Sale316</v>
      </c>
      <c r="X320" s="14" t="str">
        <v>45435</v>
      </c>
      <c r="Y320" s="14" t="str">
        <v>Cust1262</v>
      </c>
      <c r="Z320" s="14" t="str">
        <v>Prod54</v>
      </c>
      <c r="AA320" s="14" t="str">
        <v>Store10</v>
      </c>
      <c r="AB320" s="14" t="str">
        <v>3</v>
      </c>
      <c r="AC320" s="14" t="str">
        <v>977.55</v>
      </c>
      <c r="AD320" s="14" t="str">
        <v>0.02</v>
      </c>
      <c r="AE320" s="14" t="str">
        <v>Paypal</v>
      </c>
      <c r="AF320" s="14" t="str">
        <v>2873.997</v>
      </c>
    </row>
    <row r="321" spans="1:32" x14ac:dyDescent="0.25">
      <c r="A321" s="11" t="s">
        <v>689</v>
      </c>
      <c r="B321" s="13">
        <v>45823</v>
      </c>
      <c r="C321" s="11" t="s">
        <v>50</v>
      </c>
      <c r="D321" s="11" t="s">
        <v>175</v>
      </c>
      <c r="E321" s="11" t="s">
        <v>25</v>
      </c>
      <c r="F321" s="11">
        <v>1</v>
      </c>
      <c r="G321" s="11">
        <v>459.42</v>
      </c>
      <c r="H321" s="11">
        <v>0.28000000000000003</v>
      </c>
      <c r="I321" s="11" t="s">
        <v>52</v>
      </c>
      <c r="J321" s="11">
        <v>330.7824</v>
      </c>
      <c r="L321" s="14" t="str">
        <v>SALE317</v>
      </c>
      <c r="M321" s="14" t="str">
        <v>45823</v>
      </c>
      <c r="N321" s="14" t="str">
        <v>CUST1346</v>
      </c>
      <c r="O321" s="14" t="str">
        <v>PROD44</v>
      </c>
      <c r="P321" s="14" t="str">
        <v>STORE18</v>
      </c>
      <c r="Q321" s="14" t="str">
        <v>1</v>
      </c>
      <c r="R321" s="14" t="str">
        <v>459.42</v>
      </c>
      <c r="S321" s="14" t="str">
        <v>0.28</v>
      </c>
      <c r="T321" s="14" t="str">
        <v>COD</v>
      </c>
      <c r="U321" s="14" t="str">
        <v>330.7824</v>
      </c>
      <c r="W321" s="14" t="str">
        <v>Sale317</v>
      </c>
      <c r="X321" s="14" t="str">
        <v>45823</v>
      </c>
      <c r="Y321" s="14" t="str">
        <v>Cust1346</v>
      </c>
      <c r="Z321" s="14" t="str">
        <v>Prod44</v>
      </c>
      <c r="AA321" s="14" t="str">
        <v>Store18</v>
      </c>
      <c r="AB321" s="14" t="str">
        <v>1</v>
      </c>
      <c r="AC321" s="14" t="str">
        <v>459.42</v>
      </c>
      <c r="AD321" s="14" t="str">
        <v>0.28</v>
      </c>
      <c r="AE321" s="14" t="str">
        <v>Cod</v>
      </c>
      <c r="AF321" s="14" t="str">
        <v>330.7824</v>
      </c>
    </row>
    <row r="322" spans="1:32" x14ac:dyDescent="0.25">
      <c r="A322" s="11" t="s">
        <v>690</v>
      </c>
      <c r="B322" s="13">
        <v>45663</v>
      </c>
      <c r="C322" s="11" t="s">
        <v>691</v>
      </c>
      <c r="D322" s="11" t="s">
        <v>692</v>
      </c>
      <c r="E322" s="11" t="s">
        <v>11</v>
      </c>
      <c r="F322" s="11">
        <v>2</v>
      </c>
      <c r="G322" s="11">
        <v>123.19</v>
      </c>
      <c r="H322" s="11">
        <v>0.19</v>
      </c>
      <c r="I322" s="11" t="s">
        <v>41</v>
      </c>
      <c r="J322" s="11">
        <v>199.56780000000001</v>
      </c>
      <c r="L322" s="14" t="str">
        <v>SALE318</v>
      </c>
      <c r="M322" s="14" t="str">
        <v>45663</v>
      </c>
      <c r="N322" s="14" t="str">
        <v>CUST1088</v>
      </c>
      <c r="O322" s="14" t="str">
        <v>PROD2</v>
      </c>
      <c r="P322" s="14" t="str">
        <v>STORE4</v>
      </c>
      <c r="Q322" s="14" t="str">
        <v>2</v>
      </c>
      <c r="R322" s="14" t="str">
        <v>123.19</v>
      </c>
      <c r="S322" s="14" t="str">
        <v>0.19</v>
      </c>
      <c r="T322" s="14" t="str">
        <v>Credit Card</v>
      </c>
      <c r="U322" s="14" t="str">
        <v>199.5678</v>
      </c>
      <c r="W322" s="14" t="str">
        <v>Sale318</v>
      </c>
      <c r="X322" s="14" t="str">
        <v>45663</v>
      </c>
      <c r="Y322" s="14" t="str">
        <v>Cust1088</v>
      </c>
      <c r="Z322" s="14" t="str">
        <v>Prod2</v>
      </c>
      <c r="AA322" s="14" t="str">
        <v>Store4</v>
      </c>
      <c r="AB322" s="14" t="str">
        <v>2</v>
      </c>
      <c r="AC322" s="14" t="str">
        <v>123.19</v>
      </c>
      <c r="AD322" s="14" t="str">
        <v>0.19</v>
      </c>
      <c r="AE322" s="14" t="str">
        <v>Credit Card</v>
      </c>
      <c r="AF322" s="14" t="str">
        <v>199.5678</v>
      </c>
    </row>
    <row r="323" spans="1:32" x14ac:dyDescent="0.25">
      <c r="A323" s="11" t="s">
        <v>693</v>
      </c>
      <c r="B323" s="13">
        <v>45879</v>
      </c>
      <c r="C323" s="11" t="s">
        <v>694</v>
      </c>
      <c r="D323" s="11" t="s">
        <v>409</v>
      </c>
      <c r="E323" s="11" t="s">
        <v>26</v>
      </c>
      <c r="F323" s="11">
        <v>1</v>
      </c>
      <c r="G323" s="11">
        <v>222.95</v>
      </c>
      <c r="H323" s="11">
        <v>0.02</v>
      </c>
      <c r="I323" s="11" t="s">
        <v>45</v>
      </c>
      <c r="J323" s="11">
        <v>218.49100000000001</v>
      </c>
      <c r="L323" s="14" t="str">
        <v>SALE319</v>
      </c>
      <c r="M323" s="14" t="str">
        <v>45879</v>
      </c>
      <c r="N323" s="14" t="str">
        <v>CUST1358</v>
      </c>
      <c r="O323" s="14" t="str">
        <v>PROD55</v>
      </c>
      <c r="P323" s="14" t="str">
        <v>STORE19</v>
      </c>
      <c r="Q323" s="14" t="str">
        <v>1</v>
      </c>
      <c r="R323" s="14" t="str">
        <v>222.95</v>
      </c>
      <c r="S323" s="14" t="str">
        <v>0.02</v>
      </c>
      <c r="T323" s="14" t="str">
        <v>PayPal</v>
      </c>
      <c r="U323" s="14" t="str">
        <v>218.491</v>
      </c>
      <c r="W323" s="14" t="str">
        <v>Sale319</v>
      </c>
      <c r="X323" s="14" t="str">
        <v>45879</v>
      </c>
      <c r="Y323" s="14" t="str">
        <v>Cust1358</v>
      </c>
      <c r="Z323" s="14" t="str">
        <v>Prod55</v>
      </c>
      <c r="AA323" s="14" t="str">
        <v>Store19</v>
      </c>
      <c r="AB323" s="14" t="str">
        <v>1</v>
      </c>
      <c r="AC323" s="14" t="str">
        <v>222.95</v>
      </c>
      <c r="AD323" s="14" t="str">
        <v>0.02</v>
      </c>
      <c r="AE323" s="14" t="str">
        <v>Paypal</v>
      </c>
      <c r="AF323" s="14" t="str">
        <v>218.491</v>
      </c>
    </row>
    <row r="324" spans="1:32" x14ac:dyDescent="0.25">
      <c r="A324" s="11" t="s">
        <v>695</v>
      </c>
      <c r="B324" s="13">
        <v>45840</v>
      </c>
      <c r="C324" s="11" t="s">
        <v>696</v>
      </c>
      <c r="D324" s="11" t="s">
        <v>421</v>
      </c>
      <c r="E324" s="11" t="s">
        <v>11</v>
      </c>
      <c r="F324" s="11">
        <v>3</v>
      </c>
      <c r="G324" s="11">
        <v>601.92999999999995</v>
      </c>
      <c r="H324" s="11">
        <v>0.14000000000000001</v>
      </c>
      <c r="I324" s="11" t="s">
        <v>41</v>
      </c>
      <c r="J324" s="11">
        <v>1552.9793999999999</v>
      </c>
      <c r="L324" s="14" t="str">
        <v>SALE320</v>
      </c>
      <c r="M324" s="14" t="str">
        <v>45840</v>
      </c>
      <c r="N324" s="14" t="str">
        <v>CUST1332</v>
      </c>
      <c r="O324" s="14" t="str">
        <v>PROD32</v>
      </c>
      <c r="P324" s="14" t="str">
        <v>STORE4</v>
      </c>
      <c r="Q324" s="14" t="str">
        <v>3</v>
      </c>
      <c r="R324" s="14" t="str">
        <v>601.93</v>
      </c>
      <c r="S324" s="14" t="str">
        <v>0.14</v>
      </c>
      <c r="T324" s="14" t="str">
        <v>Credit Card</v>
      </c>
      <c r="U324" s="14" t="str">
        <v>1552.9794</v>
      </c>
      <c r="W324" s="14" t="str">
        <v>Sale320</v>
      </c>
      <c r="X324" s="14" t="str">
        <v>45840</v>
      </c>
      <c r="Y324" s="14" t="str">
        <v>Cust1332</v>
      </c>
      <c r="Z324" s="14" t="str">
        <v>Prod32</v>
      </c>
      <c r="AA324" s="14" t="str">
        <v>Store4</v>
      </c>
      <c r="AB324" s="14" t="str">
        <v>3</v>
      </c>
      <c r="AC324" s="14" t="str">
        <v>601.93</v>
      </c>
      <c r="AD324" s="14" t="str">
        <v>0.14</v>
      </c>
      <c r="AE324" s="14" t="str">
        <v>Credit Card</v>
      </c>
      <c r="AF324" s="14" t="str">
        <v>1552.9794</v>
      </c>
    </row>
    <row r="325" spans="1:32" x14ac:dyDescent="0.25">
      <c r="A325" s="11" t="s">
        <v>697</v>
      </c>
      <c r="B325" s="13">
        <v>45380</v>
      </c>
      <c r="C325" s="11" t="s">
        <v>698</v>
      </c>
      <c r="D325" s="11" t="s">
        <v>107</v>
      </c>
      <c r="E325" s="11" t="s">
        <v>9</v>
      </c>
      <c r="F325" s="11">
        <v>1</v>
      </c>
      <c r="G325" s="11">
        <v>564.1</v>
      </c>
      <c r="H325" s="11">
        <v>0.03</v>
      </c>
      <c r="I325" s="11" t="s">
        <v>41</v>
      </c>
      <c r="J325" s="11">
        <v>547.17700000000002</v>
      </c>
      <c r="L325" s="14" t="str">
        <v>SALE321</v>
      </c>
      <c r="M325" s="14" t="str">
        <v>45380</v>
      </c>
      <c r="N325" s="14" t="str">
        <v>CUST1297</v>
      </c>
      <c r="O325" s="14" t="str">
        <v>PROD69</v>
      </c>
      <c r="P325" s="14" t="str">
        <v>STORE2</v>
      </c>
      <c r="Q325" s="14" t="str">
        <v>1</v>
      </c>
      <c r="R325" s="14" t="str">
        <v>564.1</v>
      </c>
      <c r="S325" s="14" t="str">
        <v>0.03</v>
      </c>
      <c r="T325" s="14" t="str">
        <v>Credit Card</v>
      </c>
      <c r="U325" s="14" t="str">
        <v>547.177</v>
      </c>
      <c r="W325" s="14" t="str">
        <v>Sale321</v>
      </c>
      <c r="X325" s="14" t="str">
        <v>45380</v>
      </c>
      <c r="Y325" s="14" t="str">
        <v>Cust1297</v>
      </c>
      <c r="Z325" s="14" t="str">
        <v>Prod69</v>
      </c>
      <c r="AA325" s="14" t="str">
        <v>Store2</v>
      </c>
      <c r="AB325" s="14" t="str">
        <v>1</v>
      </c>
      <c r="AC325" s="14" t="str">
        <v>564.1</v>
      </c>
      <c r="AD325" s="14" t="str">
        <v>0.03</v>
      </c>
      <c r="AE325" s="14" t="str">
        <v>Credit Card</v>
      </c>
      <c r="AF325" s="14" t="str">
        <v>547.177</v>
      </c>
    </row>
    <row r="326" spans="1:32" x14ac:dyDescent="0.25">
      <c r="A326" s="11" t="s">
        <v>699</v>
      </c>
      <c r="B326" s="13">
        <v>45672</v>
      </c>
      <c r="C326" s="11" t="s">
        <v>189</v>
      </c>
      <c r="D326" s="11" t="s">
        <v>296</v>
      </c>
      <c r="E326" s="11" t="s">
        <v>12</v>
      </c>
      <c r="F326" s="11">
        <v>1</v>
      </c>
      <c r="G326" s="11">
        <v>516.62</v>
      </c>
      <c r="H326" s="11">
        <v>0.18</v>
      </c>
      <c r="I326" s="11" t="s">
        <v>41</v>
      </c>
      <c r="J326" s="11">
        <v>423.62840000000011</v>
      </c>
      <c r="L326" s="14" t="str">
        <v>SALE322</v>
      </c>
      <c r="M326" s="14" t="str">
        <v>45672</v>
      </c>
      <c r="N326" s="14" t="str">
        <v>CUST1095</v>
      </c>
      <c r="O326" s="14" t="str">
        <v>PROD80</v>
      </c>
      <c r="P326" s="14" t="str">
        <v>STORE5</v>
      </c>
      <c r="Q326" s="14" t="str">
        <v>1</v>
      </c>
      <c r="R326" s="14" t="str">
        <v>516.62</v>
      </c>
      <c r="S326" s="14" t="str">
        <v>0.18</v>
      </c>
      <c r="T326" s="14" t="str">
        <v>Credit Card</v>
      </c>
      <c r="U326" s="14" t="str">
        <v>423.6284</v>
      </c>
      <c r="W326" s="14" t="str">
        <v>Sale322</v>
      </c>
      <c r="X326" s="14" t="str">
        <v>45672</v>
      </c>
      <c r="Y326" s="14" t="str">
        <v>Cust1095</v>
      </c>
      <c r="Z326" s="14" t="str">
        <v>Prod80</v>
      </c>
      <c r="AA326" s="14" t="str">
        <v>Store5</v>
      </c>
      <c r="AB326" s="14" t="str">
        <v>1</v>
      </c>
      <c r="AC326" s="14" t="str">
        <v>516.62</v>
      </c>
      <c r="AD326" s="14" t="str">
        <v>0.18</v>
      </c>
      <c r="AE326" s="14" t="str">
        <v>Credit Card</v>
      </c>
      <c r="AF326" s="14" t="str">
        <v>423.6284</v>
      </c>
    </row>
    <row r="327" spans="1:32" x14ac:dyDescent="0.25">
      <c r="A327" s="11" t="s">
        <v>700</v>
      </c>
      <c r="B327" s="13">
        <v>45497</v>
      </c>
      <c r="C327" s="11" t="s">
        <v>701</v>
      </c>
      <c r="D327" s="11" t="s">
        <v>464</v>
      </c>
      <c r="E327" s="11" t="s">
        <v>19</v>
      </c>
      <c r="F327" s="11">
        <v>1</v>
      </c>
      <c r="G327" s="11">
        <v>934.75</v>
      </c>
      <c r="H327" s="11">
        <v>0.11</v>
      </c>
      <c r="I327" s="11" t="s">
        <v>45</v>
      </c>
      <c r="J327" s="11">
        <v>831.92750000000001</v>
      </c>
      <c r="L327" s="14" t="str">
        <v>SALE323</v>
      </c>
      <c r="M327" s="14" t="str">
        <v>45497</v>
      </c>
      <c r="N327" s="14" t="str">
        <v>CUST1438</v>
      </c>
      <c r="O327" s="14" t="str">
        <v>PROD63</v>
      </c>
      <c r="P327" s="14" t="str">
        <v>STORE12</v>
      </c>
      <c r="Q327" s="14" t="str">
        <v>1</v>
      </c>
      <c r="R327" s="14" t="str">
        <v>934.75</v>
      </c>
      <c r="S327" s="14" t="str">
        <v>0.11</v>
      </c>
      <c r="T327" s="14" t="str">
        <v>PayPal</v>
      </c>
      <c r="U327" s="14" t="str">
        <v>831.9275</v>
      </c>
      <c r="W327" s="14" t="str">
        <v>Sale323</v>
      </c>
      <c r="X327" s="14" t="str">
        <v>45497</v>
      </c>
      <c r="Y327" s="14" t="str">
        <v>Cust1438</v>
      </c>
      <c r="Z327" s="14" t="str">
        <v>Prod63</v>
      </c>
      <c r="AA327" s="14" t="str">
        <v>Store12</v>
      </c>
      <c r="AB327" s="14" t="str">
        <v>1</v>
      </c>
      <c r="AC327" s="14" t="str">
        <v>934.75</v>
      </c>
      <c r="AD327" s="14" t="str">
        <v>0.11</v>
      </c>
      <c r="AE327" s="14" t="str">
        <v>Paypal</v>
      </c>
      <c r="AF327" s="14" t="str">
        <v>831.9275</v>
      </c>
    </row>
    <row r="328" spans="1:32" x14ac:dyDescent="0.25">
      <c r="A328" s="11" t="s">
        <v>702</v>
      </c>
      <c r="B328" s="13">
        <v>45407</v>
      </c>
      <c r="C328" s="11" t="s">
        <v>703</v>
      </c>
      <c r="D328" s="11" t="s">
        <v>119</v>
      </c>
      <c r="E328" s="11" t="s">
        <v>14</v>
      </c>
      <c r="F328" s="11">
        <v>4</v>
      </c>
      <c r="G328" s="11">
        <v>548.44000000000005</v>
      </c>
      <c r="H328" s="11">
        <v>0.05</v>
      </c>
      <c r="I328" s="11" t="s">
        <v>45</v>
      </c>
      <c r="J328" s="11">
        <v>2084.0720000000001</v>
      </c>
      <c r="L328" s="14" t="str">
        <v>SALE324</v>
      </c>
      <c r="M328" s="14" t="str">
        <v>45407</v>
      </c>
      <c r="N328" s="14" t="str">
        <v>CUST1234</v>
      </c>
      <c r="O328" s="14" t="str">
        <v>PROD98</v>
      </c>
      <c r="P328" s="14" t="str">
        <v>STORE7</v>
      </c>
      <c r="Q328" s="14" t="str">
        <v>4</v>
      </c>
      <c r="R328" s="14" t="str">
        <v>548.44</v>
      </c>
      <c r="S328" s="14" t="str">
        <v>0.05</v>
      </c>
      <c r="T328" s="14" t="str">
        <v>PayPal</v>
      </c>
      <c r="U328" s="14" t="str">
        <v>2084.072</v>
      </c>
      <c r="W328" s="14" t="str">
        <v>Sale324</v>
      </c>
      <c r="X328" s="14" t="str">
        <v>45407</v>
      </c>
      <c r="Y328" s="14" t="str">
        <v>Cust1234</v>
      </c>
      <c r="Z328" s="14" t="str">
        <v>Prod98</v>
      </c>
      <c r="AA328" s="14" t="str">
        <v>Store7</v>
      </c>
      <c r="AB328" s="14" t="str">
        <v>4</v>
      </c>
      <c r="AC328" s="14" t="str">
        <v>548.44</v>
      </c>
      <c r="AD328" s="14" t="str">
        <v>0.05</v>
      </c>
      <c r="AE328" s="14" t="str">
        <v>Paypal</v>
      </c>
      <c r="AF328" s="14" t="str">
        <v>2084.072</v>
      </c>
    </row>
    <row r="329" spans="1:32" x14ac:dyDescent="0.25">
      <c r="A329" s="11" t="s">
        <v>704</v>
      </c>
      <c r="B329" s="13">
        <v>45764</v>
      </c>
      <c r="C329" s="11" t="s">
        <v>588</v>
      </c>
      <c r="D329" s="11" t="s">
        <v>613</v>
      </c>
      <c r="E329" s="11" t="s">
        <v>10</v>
      </c>
      <c r="F329" s="11">
        <v>3</v>
      </c>
      <c r="G329" s="11">
        <v>361.11</v>
      </c>
      <c r="H329" s="11">
        <v>0.06</v>
      </c>
      <c r="I329" s="11" t="s">
        <v>41</v>
      </c>
      <c r="J329" s="11">
        <v>1018.3302</v>
      </c>
      <c r="L329" s="14" t="str">
        <v>SALE325</v>
      </c>
      <c r="M329" s="14" t="str">
        <v>45764</v>
      </c>
      <c r="N329" s="14" t="str">
        <v>CUST1013</v>
      </c>
      <c r="O329" s="14" t="str">
        <v>PROD37</v>
      </c>
      <c r="P329" s="14" t="str">
        <v>STORE3</v>
      </c>
      <c r="Q329" s="14" t="str">
        <v>3</v>
      </c>
      <c r="R329" s="14" t="str">
        <v>361.11</v>
      </c>
      <c r="S329" s="14" t="str">
        <v>0.06</v>
      </c>
      <c r="T329" s="14" t="str">
        <v>Credit Card</v>
      </c>
      <c r="U329" s="14" t="str">
        <v>1018.3302</v>
      </c>
      <c r="W329" s="14" t="str">
        <v>Sale325</v>
      </c>
      <c r="X329" s="14" t="str">
        <v>45764</v>
      </c>
      <c r="Y329" s="14" t="str">
        <v>Cust1013</v>
      </c>
      <c r="Z329" s="14" t="str">
        <v>Prod37</v>
      </c>
      <c r="AA329" s="14" t="str">
        <v>Store3</v>
      </c>
      <c r="AB329" s="14" t="str">
        <v>3</v>
      </c>
      <c r="AC329" s="14" t="str">
        <v>361.11</v>
      </c>
      <c r="AD329" s="14" t="str">
        <v>0.06</v>
      </c>
      <c r="AE329" s="14" t="str">
        <v>Credit Card</v>
      </c>
      <c r="AF329" s="14" t="str">
        <v>1018.3302</v>
      </c>
    </row>
    <row r="330" spans="1:32" x14ac:dyDescent="0.25">
      <c r="A330" s="11" t="s">
        <v>705</v>
      </c>
      <c r="B330" s="13">
        <v>45924</v>
      </c>
      <c r="C330" s="11" t="s">
        <v>66</v>
      </c>
      <c r="D330" s="11" t="s">
        <v>125</v>
      </c>
      <c r="E330" s="11" t="s">
        <v>8</v>
      </c>
      <c r="F330" s="11">
        <v>2</v>
      </c>
      <c r="G330" s="11">
        <v>610.37</v>
      </c>
      <c r="H330" s="11">
        <v>0.1</v>
      </c>
      <c r="I330" s="11" t="s">
        <v>45</v>
      </c>
      <c r="J330" s="11">
        <v>1098.6659999999999</v>
      </c>
      <c r="L330" s="14" t="str">
        <v>SALE326</v>
      </c>
      <c r="M330" s="14" t="str">
        <v>45924</v>
      </c>
      <c r="N330" s="14" t="str">
        <v>CUST1187</v>
      </c>
      <c r="O330" s="14" t="str">
        <v>PROD13</v>
      </c>
      <c r="P330" s="14" t="str">
        <v>STORE1</v>
      </c>
      <c r="Q330" s="14" t="str">
        <v>2</v>
      </c>
      <c r="R330" s="14" t="str">
        <v>610.37</v>
      </c>
      <c r="S330" s="14" t="str">
        <v>0.1</v>
      </c>
      <c r="T330" s="14" t="str">
        <v>PayPal</v>
      </c>
      <c r="U330" s="14" t="str">
        <v>1098.666</v>
      </c>
      <c r="W330" s="14" t="str">
        <v>Sale326</v>
      </c>
      <c r="X330" s="14" t="str">
        <v>45924</v>
      </c>
      <c r="Y330" s="14" t="str">
        <v>Cust1187</v>
      </c>
      <c r="Z330" s="14" t="str">
        <v>Prod13</v>
      </c>
      <c r="AA330" s="14" t="str">
        <v>Store1</v>
      </c>
      <c r="AB330" s="14" t="str">
        <v>2</v>
      </c>
      <c r="AC330" s="14" t="str">
        <v>610.37</v>
      </c>
      <c r="AD330" s="14" t="str">
        <v>0.1</v>
      </c>
      <c r="AE330" s="14" t="str">
        <v>Paypal</v>
      </c>
      <c r="AF330" s="14" t="str">
        <v>1098.666</v>
      </c>
    </row>
    <row r="331" spans="1:32" x14ac:dyDescent="0.25">
      <c r="A331" s="11" t="s">
        <v>706</v>
      </c>
      <c r="B331" s="13">
        <v>45240</v>
      </c>
      <c r="C331" s="11" t="s">
        <v>475</v>
      </c>
      <c r="D331" s="11" t="s">
        <v>354</v>
      </c>
      <c r="E331" s="11" t="s">
        <v>23</v>
      </c>
      <c r="F331" s="11">
        <v>1</v>
      </c>
      <c r="G331" s="11">
        <v>272.2</v>
      </c>
      <c r="H331" s="11">
        <v>0.3</v>
      </c>
      <c r="I331" s="11" t="s">
        <v>41</v>
      </c>
      <c r="J331" s="11">
        <v>190.54</v>
      </c>
      <c r="L331" s="14" t="str">
        <v>SALE327</v>
      </c>
      <c r="M331" s="14" t="str">
        <v>45240</v>
      </c>
      <c r="N331" s="14" t="str">
        <v>CUST1334</v>
      </c>
      <c r="O331" s="14" t="str">
        <v>PROD51</v>
      </c>
      <c r="P331" s="14" t="str">
        <v>STORE16</v>
      </c>
      <c r="Q331" s="14" t="str">
        <v>1</v>
      </c>
      <c r="R331" s="14" t="str">
        <v>272.2</v>
      </c>
      <c r="S331" s="14" t="str">
        <v>0.3</v>
      </c>
      <c r="T331" s="14" t="str">
        <v>Credit Card</v>
      </c>
      <c r="U331" s="14" t="str">
        <v>190.54</v>
      </c>
      <c r="W331" s="14" t="str">
        <v>Sale327</v>
      </c>
      <c r="X331" s="14" t="str">
        <v>45240</v>
      </c>
      <c r="Y331" s="14" t="str">
        <v>Cust1334</v>
      </c>
      <c r="Z331" s="14" t="str">
        <v>Prod51</v>
      </c>
      <c r="AA331" s="14" t="str">
        <v>Store16</v>
      </c>
      <c r="AB331" s="14" t="str">
        <v>1</v>
      </c>
      <c r="AC331" s="14" t="str">
        <v>272.2</v>
      </c>
      <c r="AD331" s="14" t="str">
        <v>0.3</v>
      </c>
      <c r="AE331" s="14" t="str">
        <v>Credit Card</v>
      </c>
      <c r="AF331" s="14" t="str">
        <v>190.54</v>
      </c>
    </row>
    <row r="332" spans="1:32" x14ac:dyDescent="0.25">
      <c r="A332" s="11" t="s">
        <v>707</v>
      </c>
      <c r="B332" s="13">
        <v>45349</v>
      </c>
      <c r="C332" s="11" t="s">
        <v>701</v>
      </c>
      <c r="D332" s="11" t="s">
        <v>122</v>
      </c>
      <c r="E332" s="11" t="s">
        <v>13</v>
      </c>
      <c r="F332" s="11">
        <v>3</v>
      </c>
      <c r="G332" s="11">
        <v>573.1</v>
      </c>
      <c r="H332" s="11">
        <v>0.16</v>
      </c>
      <c r="I332" s="11" t="s">
        <v>52</v>
      </c>
      <c r="J332" s="11">
        <v>1444.212</v>
      </c>
      <c r="L332" s="14" t="str">
        <v>SALE328</v>
      </c>
      <c r="M332" s="14" t="str">
        <v>45349</v>
      </c>
      <c r="N332" s="14" t="str">
        <v>CUST1438</v>
      </c>
      <c r="O332" s="14" t="str">
        <v>PROD77</v>
      </c>
      <c r="P332" s="14" t="str">
        <v>STORE6</v>
      </c>
      <c r="Q332" s="14" t="str">
        <v>3</v>
      </c>
      <c r="R332" s="14" t="str">
        <v>573.1</v>
      </c>
      <c r="S332" s="14" t="str">
        <v>0.16</v>
      </c>
      <c r="T332" s="14" t="str">
        <v>COD</v>
      </c>
      <c r="U332" s="14" t="str">
        <v>1444.212</v>
      </c>
      <c r="W332" s="14" t="str">
        <v>Sale328</v>
      </c>
      <c r="X332" s="14" t="str">
        <v>45349</v>
      </c>
      <c r="Y332" s="14" t="str">
        <v>Cust1438</v>
      </c>
      <c r="Z332" s="14" t="str">
        <v>Prod77</v>
      </c>
      <c r="AA332" s="14" t="str">
        <v>Store6</v>
      </c>
      <c r="AB332" s="14" t="str">
        <v>3</v>
      </c>
      <c r="AC332" s="14" t="str">
        <v>573.1</v>
      </c>
      <c r="AD332" s="14" t="str">
        <v>0.16</v>
      </c>
      <c r="AE332" s="14" t="str">
        <v>Cod</v>
      </c>
      <c r="AF332" s="14" t="str">
        <v>1444.212</v>
      </c>
    </row>
    <row r="333" spans="1:32" x14ac:dyDescent="0.25">
      <c r="A333" s="11" t="s">
        <v>708</v>
      </c>
      <c r="B333" s="13">
        <v>45756</v>
      </c>
      <c r="C333" s="11" t="s">
        <v>709</v>
      </c>
      <c r="D333" s="11" t="s">
        <v>710</v>
      </c>
      <c r="E333" s="11" t="s">
        <v>7</v>
      </c>
      <c r="F333" s="11">
        <v>4</v>
      </c>
      <c r="G333" s="11">
        <v>24.72</v>
      </c>
      <c r="H333" s="11">
        <v>0.28000000000000003</v>
      </c>
      <c r="I333" s="11" t="s">
        <v>41</v>
      </c>
      <c r="J333" s="11">
        <v>71.193599999999989</v>
      </c>
      <c r="L333" s="14" t="str">
        <v>SALE329</v>
      </c>
      <c r="M333" s="14" t="str">
        <v>45756</v>
      </c>
      <c r="N333" s="14" t="str">
        <v>CUST1322</v>
      </c>
      <c r="O333" s="14" t="str">
        <v>PROD6</v>
      </c>
      <c r="P333" s="14" t="str">
        <v>STORE0</v>
      </c>
      <c r="Q333" s="14" t="str">
        <v>4</v>
      </c>
      <c r="R333" s="14" t="str">
        <v>24.72</v>
      </c>
      <c r="S333" s="14" t="str">
        <v>0.28</v>
      </c>
      <c r="T333" s="14" t="str">
        <v>Credit Card</v>
      </c>
      <c r="U333" s="14" t="str">
        <v>71.1936</v>
      </c>
      <c r="W333" s="14" t="str">
        <v>Sale329</v>
      </c>
      <c r="X333" s="14" t="str">
        <v>45756</v>
      </c>
      <c r="Y333" s="14" t="str">
        <v>Cust1322</v>
      </c>
      <c r="Z333" s="14" t="str">
        <v>Prod6</v>
      </c>
      <c r="AA333" s="14" t="str">
        <v>Store0</v>
      </c>
      <c r="AB333" s="14" t="str">
        <v>4</v>
      </c>
      <c r="AC333" s="14" t="str">
        <v>24.72</v>
      </c>
      <c r="AD333" s="14" t="str">
        <v>0.28</v>
      </c>
      <c r="AE333" s="14" t="str">
        <v>Credit Card</v>
      </c>
      <c r="AF333" s="14" t="str">
        <v>71.1936</v>
      </c>
    </row>
    <row r="334" spans="1:32" x14ac:dyDescent="0.25">
      <c r="A334" s="11" t="s">
        <v>711</v>
      </c>
      <c r="B334" s="13">
        <v>45478</v>
      </c>
      <c r="C334" s="11" t="s">
        <v>712</v>
      </c>
      <c r="D334" s="11" t="s">
        <v>636</v>
      </c>
      <c r="E334" s="11" t="s">
        <v>16</v>
      </c>
      <c r="F334" s="11">
        <v>3</v>
      </c>
      <c r="G334" s="11">
        <v>268.89</v>
      </c>
      <c r="H334" s="11">
        <v>7.0000000000000007E-2</v>
      </c>
      <c r="I334" s="11" t="s">
        <v>52</v>
      </c>
      <c r="J334" s="11">
        <v>750.20309999999995</v>
      </c>
      <c r="L334" s="14" t="str">
        <v>SALE330</v>
      </c>
      <c r="M334" s="14" t="str">
        <v>45478</v>
      </c>
      <c r="N334" s="14" t="str">
        <v>CUST1251</v>
      </c>
      <c r="O334" s="14" t="str">
        <v>PROD9</v>
      </c>
      <c r="P334" s="14" t="str">
        <v>STORE9</v>
      </c>
      <c r="Q334" s="14" t="str">
        <v>3</v>
      </c>
      <c r="R334" s="14" t="str">
        <v>268.89</v>
      </c>
      <c r="S334" s="14" t="str">
        <v>0.07</v>
      </c>
      <c r="T334" s="14" t="str">
        <v>COD</v>
      </c>
      <c r="U334" s="14" t="str">
        <v>750.2031</v>
      </c>
      <c r="W334" s="14" t="str">
        <v>Sale330</v>
      </c>
      <c r="X334" s="14" t="str">
        <v>45478</v>
      </c>
      <c r="Y334" s="14" t="str">
        <v>Cust1251</v>
      </c>
      <c r="Z334" s="14" t="str">
        <v>Prod9</v>
      </c>
      <c r="AA334" s="14" t="str">
        <v>Store9</v>
      </c>
      <c r="AB334" s="14" t="str">
        <v>3</v>
      </c>
      <c r="AC334" s="14" t="str">
        <v>268.89</v>
      </c>
      <c r="AD334" s="14" t="str">
        <v>0.07</v>
      </c>
      <c r="AE334" s="14" t="str">
        <v>Cod</v>
      </c>
      <c r="AF334" s="14" t="str">
        <v>750.2031</v>
      </c>
    </row>
    <row r="335" spans="1:32" x14ac:dyDescent="0.25">
      <c r="A335" s="11" t="s">
        <v>713</v>
      </c>
      <c r="B335" s="13">
        <v>45890</v>
      </c>
      <c r="C335" s="11" t="s">
        <v>321</v>
      </c>
      <c r="D335" s="11" t="s">
        <v>573</v>
      </c>
      <c r="E335" s="11" t="s">
        <v>16</v>
      </c>
      <c r="F335" s="11">
        <v>1</v>
      </c>
      <c r="G335" s="11">
        <v>78.5</v>
      </c>
      <c r="H335" s="11">
        <v>0.17</v>
      </c>
      <c r="I335" s="11" t="s">
        <v>52</v>
      </c>
      <c r="J335" s="11">
        <v>65.155000000000001</v>
      </c>
      <c r="L335" s="14" t="str">
        <v>SALE331</v>
      </c>
      <c r="M335" s="14" t="str">
        <v>45890</v>
      </c>
      <c r="N335" s="14" t="str">
        <v>CUST1257</v>
      </c>
      <c r="O335" s="14" t="str">
        <v>PROD68</v>
      </c>
      <c r="P335" s="14" t="str">
        <v>STORE9</v>
      </c>
      <c r="Q335" s="14" t="str">
        <v>1</v>
      </c>
      <c r="R335" s="14" t="str">
        <v>78.5</v>
      </c>
      <c r="S335" s="14" t="str">
        <v>0.17</v>
      </c>
      <c r="T335" s="14" t="str">
        <v>COD</v>
      </c>
      <c r="U335" s="14" t="str">
        <v>65.155</v>
      </c>
      <c r="W335" s="14" t="str">
        <v>Sale331</v>
      </c>
      <c r="X335" s="14" t="str">
        <v>45890</v>
      </c>
      <c r="Y335" s="14" t="str">
        <v>Cust1257</v>
      </c>
      <c r="Z335" s="14" t="str">
        <v>Prod68</v>
      </c>
      <c r="AA335" s="14" t="str">
        <v>Store9</v>
      </c>
      <c r="AB335" s="14" t="str">
        <v>1</v>
      </c>
      <c r="AC335" s="14" t="str">
        <v>78.5</v>
      </c>
      <c r="AD335" s="14" t="str">
        <v>0.17</v>
      </c>
      <c r="AE335" s="14" t="str">
        <v>Cod</v>
      </c>
      <c r="AF335" s="14" t="str">
        <v>65.155</v>
      </c>
    </row>
    <row r="336" spans="1:32" x14ac:dyDescent="0.25">
      <c r="A336" s="11" t="s">
        <v>714</v>
      </c>
      <c r="B336" s="13">
        <v>45815</v>
      </c>
      <c r="C336" s="11" t="s">
        <v>715</v>
      </c>
      <c r="D336" s="11" t="s">
        <v>87</v>
      </c>
      <c r="E336" s="11" t="s">
        <v>11</v>
      </c>
      <c r="F336" s="11">
        <v>3</v>
      </c>
      <c r="G336" s="11">
        <v>399.42</v>
      </c>
      <c r="H336" s="11">
        <v>0.02</v>
      </c>
      <c r="I336" s="11" t="s">
        <v>41</v>
      </c>
      <c r="J336" s="11">
        <v>1174.2947999999999</v>
      </c>
      <c r="L336" s="14" t="str">
        <v>SALE332</v>
      </c>
      <c r="M336" s="14" t="str">
        <v>45815</v>
      </c>
      <c r="N336" s="14" t="str">
        <v>CUST1133</v>
      </c>
      <c r="O336" s="14" t="str">
        <v>PROD36</v>
      </c>
      <c r="P336" s="14" t="str">
        <v>STORE4</v>
      </c>
      <c r="Q336" s="14" t="str">
        <v>3</v>
      </c>
      <c r="R336" s="14" t="str">
        <v>399.42</v>
      </c>
      <c r="S336" s="14" t="str">
        <v>0.02</v>
      </c>
      <c r="T336" s="14" t="str">
        <v>Credit Card</v>
      </c>
      <c r="U336" s="14" t="str">
        <v>1174.2948</v>
      </c>
      <c r="W336" s="14" t="str">
        <v>Sale332</v>
      </c>
      <c r="X336" s="14" t="str">
        <v>45815</v>
      </c>
      <c r="Y336" s="14" t="str">
        <v>Cust1133</v>
      </c>
      <c r="Z336" s="14" t="str">
        <v>Prod36</v>
      </c>
      <c r="AA336" s="14" t="str">
        <v>Store4</v>
      </c>
      <c r="AB336" s="14" t="str">
        <v>3</v>
      </c>
      <c r="AC336" s="14" t="str">
        <v>399.42</v>
      </c>
      <c r="AD336" s="14" t="str">
        <v>0.02</v>
      </c>
      <c r="AE336" s="14" t="str">
        <v>Credit Card</v>
      </c>
      <c r="AF336" s="14" t="str">
        <v>1174.2948</v>
      </c>
    </row>
    <row r="337" spans="1:32" x14ac:dyDescent="0.25">
      <c r="A337" s="11" t="s">
        <v>716</v>
      </c>
      <c r="B337" s="13">
        <v>45891</v>
      </c>
      <c r="C337" s="11" t="s">
        <v>717</v>
      </c>
      <c r="D337" s="11" t="s">
        <v>203</v>
      </c>
      <c r="E337" s="11" t="s">
        <v>26</v>
      </c>
      <c r="F337" s="11">
        <v>3</v>
      </c>
      <c r="G337" s="11">
        <v>455.82</v>
      </c>
      <c r="H337" s="11">
        <v>0.01</v>
      </c>
      <c r="I337" s="11" t="s">
        <v>45</v>
      </c>
      <c r="J337" s="11">
        <v>1353.7854</v>
      </c>
      <c r="L337" s="14" t="str">
        <v>SALE333</v>
      </c>
      <c r="M337" s="14" t="str">
        <v>45891</v>
      </c>
      <c r="N337" s="14" t="str">
        <v>CUST1085</v>
      </c>
      <c r="O337" s="14" t="str">
        <v>PROD31</v>
      </c>
      <c r="P337" s="14" t="str">
        <v>STORE19</v>
      </c>
      <c r="Q337" s="14" t="str">
        <v>3</v>
      </c>
      <c r="R337" s="14" t="str">
        <v>455.82</v>
      </c>
      <c r="S337" s="14" t="str">
        <v>0.01</v>
      </c>
      <c r="T337" s="14" t="str">
        <v>PayPal</v>
      </c>
      <c r="U337" s="14" t="str">
        <v>1353.7854</v>
      </c>
      <c r="W337" s="14" t="str">
        <v>Sale333</v>
      </c>
      <c r="X337" s="14" t="str">
        <v>45891</v>
      </c>
      <c r="Y337" s="14" t="str">
        <v>Cust1085</v>
      </c>
      <c r="Z337" s="14" t="str">
        <v>Prod31</v>
      </c>
      <c r="AA337" s="14" t="str">
        <v>Store19</v>
      </c>
      <c r="AB337" s="14" t="str">
        <v>3</v>
      </c>
      <c r="AC337" s="14" t="str">
        <v>455.82</v>
      </c>
      <c r="AD337" s="14" t="str">
        <v>0.01</v>
      </c>
      <c r="AE337" s="14" t="str">
        <v>Paypal</v>
      </c>
      <c r="AF337" s="14" t="str">
        <v>1353.7854</v>
      </c>
    </row>
    <row r="338" spans="1:32" x14ac:dyDescent="0.25">
      <c r="A338" s="11" t="s">
        <v>718</v>
      </c>
      <c r="B338" s="13">
        <v>45609</v>
      </c>
      <c r="C338" s="11" t="s">
        <v>367</v>
      </c>
      <c r="D338" s="11" t="s">
        <v>281</v>
      </c>
      <c r="E338" s="11" t="s">
        <v>12</v>
      </c>
      <c r="F338" s="11">
        <v>2</v>
      </c>
      <c r="G338" s="11">
        <v>613.23</v>
      </c>
      <c r="H338" s="11">
        <v>0.15</v>
      </c>
      <c r="I338" s="11" t="s">
        <v>45</v>
      </c>
      <c r="J338" s="11">
        <v>1042.491</v>
      </c>
      <c r="L338" s="14" t="str">
        <v>SALE334</v>
      </c>
      <c r="M338" s="14" t="str">
        <v>45609</v>
      </c>
      <c r="N338" s="14" t="str">
        <v>CUST1349</v>
      </c>
      <c r="O338" s="14" t="str">
        <v>PROD50</v>
      </c>
      <c r="P338" s="14" t="str">
        <v>STORE5</v>
      </c>
      <c r="Q338" s="14" t="str">
        <v>2</v>
      </c>
      <c r="R338" s="14" t="str">
        <v>613.23</v>
      </c>
      <c r="S338" s="14" t="str">
        <v>0.15</v>
      </c>
      <c r="T338" s="14" t="str">
        <v>PayPal</v>
      </c>
      <c r="U338" s="14" t="str">
        <v>1042.491</v>
      </c>
      <c r="W338" s="14" t="str">
        <v>Sale334</v>
      </c>
      <c r="X338" s="14" t="str">
        <v>45609</v>
      </c>
      <c r="Y338" s="14" t="str">
        <v>Cust1349</v>
      </c>
      <c r="Z338" s="14" t="str">
        <v>Prod50</v>
      </c>
      <c r="AA338" s="14" t="str">
        <v>Store5</v>
      </c>
      <c r="AB338" s="14" t="str">
        <v>2</v>
      </c>
      <c r="AC338" s="14" t="str">
        <v>613.23</v>
      </c>
      <c r="AD338" s="14" t="str">
        <v>0.15</v>
      </c>
      <c r="AE338" s="14" t="str">
        <v>Paypal</v>
      </c>
      <c r="AF338" s="14" t="str">
        <v>1042.491</v>
      </c>
    </row>
    <row r="339" spans="1:32" x14ac:dyDescent="0.25">
      <c r="A339" s="11" t="s">
        <v>719</v>
      </c>
      <c r="B339" s="13">
        <v>45309</v>
      </c>
      <c r="C339" s="11" t="s">
        <v>720</v>
      </c>
      <c r="D339" s="11" t="s">
        <v>692</v>
      </c>
      <c r="E339" s="11" t="s">
        <v>21</v>
      </c>
      <c r="F339" s="11">
        <v>4</v>
      </c>
      <c r="G339" s="11">
        <v>971.9</v>
      </c>
      <c r="H339" s="11">
        <v>0.28000000000000003</v>
      </c>
      <c r="I339" s="11" t="s">
        <v>45</v>
      </c>
      <c r="J339" s="11">
        <v>2799.0720000000001</v>
      </c>
      <c r="L339" s="14" t="str">
        <v>SALE335</v>
      </c>
      <c r="M339" s="14" t="str">
        <v>45309</v>
      </c>
      <c r="N339" s="14" t="str">
        <v>CUST1458</v>
      </c>
      <c r="O339" s="14" t="str">
        <v>PROD2</v>
      </c>
      <c r="P339" s="14" t="str">
        <v>STORE14</v>
      </c>
      <c r="Q339" s="14" t="str">
        <v>4</v>
      </c>
      <c r="R339" s="14" t="str">
        <v>971.9</v>
      </c>
      <c r="S339" s="14" t="str">
        <v>0.28</v>
      </c>
      <c r="T339" s="14" t="str">
        <v>PayPal</v>
      </c>
      <c r="U339" s="14" t="str">
        <v>2799.072</v>
      </c>
      <c r="W339" s="14" t="str">
        <v>Sale335</v>
      </c>
      <c r="X339" s="14" t="str">
        <v>45309</v>
      </c>
      <c r="Y339" s="14" t="str">
        <v>Cust1458</v>
      </c>
      <c r="Z339" s="14" t="str">
        <v>Prod2</v>
      </c>
      <c r="AA339" s="14" t="str">
        <v>Store14</v>
      </c>
      <c r="AB339" s="14" t="str">
        <v>4</v>
      </c>
      <c r="AC339" s="14" t="str">
        <v>971.9</v>
      </c>
      <c r="AD339" s="14" t="str">
        <v>0.28</v>
      </c>
      <c r="AE339" s="14" t="str">
        <v>Paypal</v>
      </c>
      <c r="AF339" s="14" t="str">
        <v>2799.072</v>
      </c>
    </row>
    <row r="340" spans="1:32" x14ac:dyDescent="0.25">
      <c r="A340" s="11" t="s">
        <v>721</v>
      </c>
      <c r="B340" s="13">
        <v>45519</v>
      </c>
      <c r="C340" s="11" t="s">
        <v>722</v>
      </c>
      <c r="D340" s="11" t="s">
        <v>411</v>
      </c>
      <c r="E340" s="11" t="s">
        <v>14</v>
      </c>
      <c r="F340" s="11">
        <v>3</v>
      </c>
      <c r="G340" s="11">
        <v>884.92</v>
      </c>
      <c r="H340" s="11">
        <v>0.06</v>
      </c>
      <c r="I340" s="11" t="s">
        <v>45</v>
      </c>
      <c r="J340" s="11">
        <v>2495.4744000000001</v>
      </c>
      <c r="L340" s="14" t="str">
        <v>SALE336</v>
      </c>
      <c r="M340" s="14" t="str">
        <v>45519</v>
      </c>
      <c r="N340" s="14" t="str">
        <v>CUST1034</v>
      </c>
      <c r="O340" s="14" t="str">
        <v>PROD28</v>
      </c>
      <c r="P340" s="14" t="str">
        <v>STORE7</v>
      </c>
      <c r="Q340" s="14" t="str">
        <v>3</v>
      </c>
      <c r="R340" s="14" t="str">
        <v>884.92</v>
      </c>
      <c r="S340" s="14" t="str">
        <v>0.06</v>
      </c>
      <c r="T340" s="14" t="str">
        <v>PayPal</v>
      </c>
      <c r="U340" s="14" t="str">
        <v>2495.4744</v>
      </c>
      <c r="W340" s="14" t="str">
        <v>Sale336</v>
      </c>
      <c r="X340" s="14" t="str">
        <v>45519</v>
      </c>
      <c r="Y340" s="14" t="str">
        <v>Cust1034</v>
      </c>
      <c r="Z340" s="14" t="str">
        <v>Prod28</v>
      </c>
      <c r="AA340" s="14" t="str">
        <v>Store7</v>
      </c>
      <c r="AB340" s="14" t="str">
        <v>3</v>
      </c>
      <c r="AC340" s="14" t="str">
        <v>884.92</v>
      </c>
      <c r="AD340" s="14" t="str">
        <v>0.06</v>
      </c>
      <c r="AE340" s="14" t="str">
        <v>Paypal</v>
      </c>
      <c r="AF340" s="14" t="str">
        <v>2495.4744</v>
      </c>
    </row>
    <row r="341" spans="1:32" x14ac:dyDescent="0.25">
      <c r="A341" s="11" t="s">
        <v>723</v>
      </c>
      <c r="B341" s="13">
        <v>45921</v>
      </c>
      <c r="C341" s="11" t="s">
        <v>317</v>
      </c>
      <c r="D341" s="11" t="s">
        <v>341</v>
      </c>
      <c r="E341" s="11" t="s">
        <v>16</v>
      </c>
      <c r="F341" s="11">
        <v>1</v>
      </c>
      <c r="G341" s="11">
        <v>125</v>
      </c>
      <c r="H341" s="11">
        <v>0.23</v>
      </c>
      <c r="I341" s="11" t="s">
        <v>41</v>
      </c>
      <c r="J341" s="11">
        <v>96.25</v>
      </c>
      <c r="L341" s="14" t="str">
        <v>SALE337</v>
      </c>
      <c r="M341" s="14" t="str">
        <v>45921</v>
      </c>
      <c r="N341" s="14" t="str">
        <v>CUST1087</v>
      </c>
      <c r="O341" s="14" t="str">
        <v>PROD8</v>
      </c>
      <c r="P341" s="14" t="str">
        <v>STORE9</v>
      </c>
      <c r="Q341" s="14" t="str">
        <v>1</v>
      </c>
      <c r="R341" s="14" t="str">
        <v>125</v>
      </c>
      <c r="S341" s="14" t="str">
        <v>0.23</v>
      </c>
      <c r="T341" s="14" t="str">
        <v>Credit Card</v>
      </c>
      <c r="U341" s="14" t="str">
        <v>96.25</v>
      </c>
      <c r="W341" s="14" t="str">
        <v>Sale337</v>
      </c>
      <c r="X341" s="14" t="str">
        <v>45921</v>
      </c>
      <c r="Y341" s="14" t="str">
        <v>Cust1087</v>
      </c>
      <c r="Z341" s="14" t="str">
        <v>Prod8</v>
      </c>
      <c r="AA341" s="14" t="str">
        <v>Store9</v>
      </c>
      <c r="AB341" s="14" t="str">
        <v>1</v>
      </c>
      <c r="AC341" s="14" t="str">
        <v>125</v>
      </c>
      <c r="AD341" s="14" t="str">
        <v>0.23</v>
      </c>
      <c r="AE341" s="14" t="str">
        <v>Credit Card</v>
      </c>
      <c r="AF341" s="14" t="str">
        <v>96.25</v>
      </c>
    </row>
    <row r="342" spans="1:32" x14ac:dyDescent="0.25">
      <c r="A342" s="11" t="s">
        <v>724</v>
      </c>
      <c r="B342" s="13">
        <v>45465</v>
      </c>
      <c r="C342" s="11" t="s">
        <v>446</v>
      </c>
      <c r="D342" s="11" t="s">
        <v>147</v>
      </c>
      <c r="E342" s="11" t="s">
        <v>22</v>
      </c>
      <c r="F342" s="11">
        <v>2</v>
      </c>
      <c r="G342" s="11">
        <v>188.25</v>
      </c>
      <c r="H342" s="11">
        <v>0.08</v>
      </c>
      <c r="I342" s="11" t="s">
        <v>45</v>
      </c>
      <c r="J342" s="11">
        <v>346.38</v>
      </c>
      <c r="L342" s="14" t="str">
        <v>SALE338</v>
      </c>
      <c r="M342" s="14" t="str">
        <v>45465</v>
      </c>
      <c r="N342" s="14" t="str">
        <v>CUST1128</v>
      </c>
      <c r="O342" s="14" t="str">
        <v>PROD10</v>
      </c>
      <c r="P342" s="14" t="str">
        <v>STORE15</v>
      </c>
      <c r="Q342" s="14" t="str">
        <v>2</v>
      </c>
      <c r="R342" s="14" t="str">
        <v>188.25</v>
      </c>
      <c r="S342" s="14" t="str">
        <v>0.08</v>
      </c>
      <c r="T342" s="14" t="str">
        <v>PayPal</v>
      </c>
      <c r="U342" s="14" t="str">
        <v>346.38</v>
      </c>
      <c r="W342" s="14" t="str">
        <v>Sale338</v>
      </c>
      <c r="X342" s="14" t="str">
        <v>45465</v>
      </c>
      <c r="Y342" s="14" t="str">
        <v>Cust1128</v>
      </c>
      <c r="Z342" s="14" t="str">
        <v>Prod10</v>
      </c>
      <c r="AA342" s="14" t="str">
        <v>Store15</v>
      </c>
      <c r="AB342" s="14" t="str">
        <v>2</v>
      </c>
      <c r="AC342" s="14" t="str">
        <v>188.25</v>
      </c>
      <c r="AD342" s="14" t="str">
        <v>0.08</v>
      </c>
      <c r="AE342" s="14" t="str">
        <v>Paypal</v>
      </c>
      <c r="AF342" s="14" t="str">
        <v>346.38</v>
      </c>
    </row>
    <row r="343" spans="1:32" x14ac:dyDescent="0.25">
      <c r="A343" s="11" t="s">
        <v>725</v>
      </c>
      <c r="B343" s="13">
        <v>45303</v>
      </c>
      <c r="C343" s="11" t="s">
        <v>726</v>
      </c>
      <c r="D343" s="11" t="s">
        <v>256</v>
      </c>
      <c r="E343" s="11" t="s">
        <v>13</v>
      </c>
      <c r="F343" s="11">
        <v>4</v>
      </c>
      <c r="G343" s="11">
        <v>344.12</v>
      </c>
      <c r="H343" s="11">
        <v>0.25</v>
      </c>
      <c r="I343" s="11" t="s">
        <v>45</v>
      </c>
      <c r="J343" s="11">
        <v>1032.3599999999999</v>
      </c>
      <c r="L343" s="14" t="str">
        <v>SALE339</v>
      </c>
      <c r="M343" s="14" t="str">
        <v>45303</v>
      </c>
      <c r="N343" s="14" t="str">
        <v>CUST1222</v>
      </c>
      <c r="O343" s="14" t="str">
        <v>PROD46</v>
      </c>
      <c r="P343" s="14" t="str">
        <v>STORE6</v>
      </c>
      <c r="Q343" s="14" t="str">
        <v>4</v>
      </c>
      <c r="R343" s="14" t="str">
        <v>344.12</v>
      </c>
      <c r="S343" s="14" t="str">
        <v>0.25</v>
      </c>
      <c r="T343" s="14" t="str">
        <v>PayPal</v>
      </c>
      <c r="U343" s="14" t="str">
        <v>1032.36</v>
      </c>
      <c r="W343" s="14" t="str">
        <v>Sale339</v>
      </c>
      <c r="X343" s="14" t="str">
        <v>45303</v>
      </c>
      <c r="Y343" s="14" t="str">
        <v>Cust1222</v>
      </c>
      <c r="Z343" s="14" t="str">
        <v>Prod46</v>
      </c>
      <c r="AA343" s="14" t="str">
        <v>Store6</v>
      </c>
      <c r="AB343" s="14" t="str">
        <v>4</v>
      </c>
      <c r="AC343" s="14" t="str">
        <v>344.12</v>
      </c>
      <c r="AD343" s="14" t="str">
        <v>0.25</v>
      </c>
      <c r="AE343" s="14" t="str">
        <v>Paypal</v>
      </c>
      <c r="AF343" s="14" t="str">
        <v>1032.36</v>
      </c>
    </row>
    <row r="344" spans="1:32" x14ac:dyDescent="0.25">
      <c r="A344" s="11" t="s">
        <v>727</v>
      </c>
      <c r="B344" s="13">
        <v>45218</v>
      </c>
      <c r="C344" s="11" t="s">
        <v>681</v>
      </c>
      <c r="D344" s="11" t="s">
        <v>254</v>
      </c>
      <c r="E344" s="11" t="s">
        <v>26</v>
      </c>
      <c r="F344" s="11">
        <v>3</v>
      </c>
      <c r="G344" s="11">
        <v>997.95</v>
      </c>
      <c r="H344" s="11">
        <v>0.09</v>
      </c>
      <c r="I344" s="11" t="s">
        <v>52</v>
      </c>
      <c r="J344" s="11">
        <v>2724.4034999999999</v>
      </c>
      <c r="L344" s="14" t="str">
        <v>SALE340</v>
      </c>
      <c r="M344" s="14" t="str">
        <v>45218</v>
      </c>
      <c r="N344" s="14" t="str">
        <v>CUST1047</v>
      </c>
      <c r="O344" s="14" t="str">
        <v>PROD17</v>
      </c>
      <c r="P344" s="14" t="str">
        <v>STORE19</v>
      </c>
      <c r="Q344" s="14" t="str">
        <v>3</v>
      </c>
      <c r="R344" s="14" t="str">
        <v>997.95</v>
      </c>
      <c r="S344" s="14" t="str">
        <v>0.09</v>
      </c>
      <c r="T344" s="14" t="str">
        <v>COD</v>
      </c>
      <c r="U344" s="14" t="str">
        <v>2724.4035</v>
      </c>
      <c r="W344" s="14" t="str">
        <v>Sale340</v>
      </c>
      <c r="X344" s="14" t="str">
        <v>45218</v>
      </c>
      <c r="Y344" s="14" t="str">
        <v>Cust1047</v>
      </c>
      <c r="Z344" s="14" t="str">
        <v>Prod17</v>
      </c>
      <c r="AA344" s="14" t="str">
        <v>Store19</v>
      </c>
      <c r="AB344" s="14" t="str">
        <v>3</v>
      </c>
      <c r="AC344" s="14" t="str">
        <v>997.95</v>
      </c>
      <c r="AD344" s="14" t="str">
        <v>0.09</v>
      </c>
      <c r="AE344" s="14" t="str">
        <v>Cod</v>
      </c>
      <c r="AF344" s="14" t="str">
        <v>2724.4035</v>
      </c>
    </row>
    <row r="345" spans="1:32" x14ac:dyDescent="0.25">
      <c r="A345" s="11" t="s">
        <v>728</v>
      </c>
      <c r="B345" s="13">
        <v>45727</v>
      </c>
      <c r="C345" s="11" t="s">
        <v>729</v>
      </c>
      <c r="D345" s="11" t="s">
        <v>401</v>
      </c>
      <c r="E345" s="11" t="s">
        <v>22</v>
      </c>
      <c r="F345" s="11">
        <v>3</v>
      </c>
      <c r="G345" s="11">
        <v>121.64</v>
      </c>
      <c r="H345" s="11">
        <v>7.0000000000000007E-2</v>
      </c>
      <c r="I345" s="11" t="s">
        <v>45</v>
      </c>
      <c r="J345" s="11">
        <v>339.37560000000002</v>
      </c>
      <c r="L345" s="14" t="str">
        <v>SALE341</v>
      </c>
      <c r="M345" s="14" t="str">
        <v>45727</v>
      </c>
      <c r="N345" s="14" t="str">
        <v>CUST1150</v>
      </c>
      <c r="O345" s="14" t="str">
        <v>PROD11</v>
      </c>
      <c r="P345" s="14" t="str">
        <v>STORE15</v>
      </c>
      <c r="Q345" s="14" t="str">
        <v>3</v>
      </c>
      <c r="R345" s="14" t="str">
        <v>121.64</v>
      </c>
      <c r="S345" s="14" t="str">
        <v>0.07</v>
      </c>
      <c r="T345" s="14" t="str">
        <v>PayPal</v>
      </c>
      <c r="U345" s="14" t="str">
        <v>339.3756</v>
      </c>
      <c r="W345" s="14" t="str">
        <v>Sale341</v>
      </c>
      <c r="X345" s="14" t="str">
        <v>45727</v>
      </c>
      <c r="Y345" s="14" t="str">
        <v>Cust1150</v>
      </c>
      <c r="Z345" s="14" t="str">
        <v>Prod11</v>
      </c>
      <c r="AA345" s="14" t="str">
        <v>Store15</v>
      </c>
      <c r="AB345" s="14" t="str">
        <v>3</v>
      </c>
      <c r="AC345" s="14" t="str">
        <v>121.64</v>
      </c>
      <c r="AD345" s="14" t="str">
        <v>0.07</v>
      </c>
      <c r="AE345" s="14" t="str">
        <v>Paypal</v>
      </c>
      <c r="AF345" s="14" t="str">
        <v>339.3756</v>
      </c>
    </row>
    <row r="346" spans="1:32" x14ac:dyDescent="0.25">
      <c r="A346" s="11" t="s">
        <v>730</v>
      </c>
      <c r="B346" s="13">
        <v>45557</v>
      </c>
      <c r="C346" s="11" t="s">
        <v>240</v>
      </c>
      <c r="D346" s="11" t="s">
        <v>573</v>
      </c>
      <c r="E346" s="11" t="s">
        <v>17</v>
      </c>
      <c r="F346" s="11">
        <v>2</v>
      </c>
      <c r="G346" s="11">
        <v>692.72</v>
      </c>
      <c r="H346" s="11">
        <v>0.13</v>
      </c>
      <c r="I346" s="11" t="s">
        <v>45</v>
      </c>
      <c r="J346" s="11">
        <v>1205.3327999999999</v>
      </c>
      <c r="L346" s="14" t="str">
        <v>SALE342</v>
      </c>
      <c r="M346" s="14" t="str">
        <v>45557</v>
      </c>
      <c r="N346" s="14" t="str">
        <v>CUST1221</v>
      </c>
      <c r="O346" s="14" t="str">
        <v>PROD68</v>
      </c>
      <c r="P346" s="14" t="str">
        <v>STORE10</v>
      </c>
      <c r="Q346" s="14" t="str">
        <v>2</v>
      </c>
      <c r="R346" s="14" t="str">
        <v>692.72</v>
      </c>
      <c r="S346" s="14" t="str">
        <v>0.13</v>
      </c>
      <c r="T346" s="14" t="str">
        <v>PayPal</v>
      </c>
      <c r="U346" s="14" t="str">
        <v>1205.3328</v>
      </c>
      <c r="W346" s="14" t="str">
        <v>Sale342</v>
      </c>
      <c r="X346" s="14" t="str">
        <v>45557</v>
      </c>
      <c r="Y346" s="14" t="str">
        <v>Cust1221</v>
      </c>
      <c r="Z346" s="14" t="str">
        <v>Prod68</v>
      </c>
      <c r="AA346" s="14" t="str">
        <v>Store10</v>
      </c>
      <c r="AB346" s="14" t="str">
        <v>2</v>
      </c>
      <c r="AC346" s="14" t="str">
        <v>692.72</v>
      </c>
      <c r="AD346" s="14" t="str">
        <v>0.13</v>
      </c>
      <c r="AE346" s="14" t="str">
        <v>Paypal</v>
      </c>
      <c r="AF346" s="14" t="str">
        <v>1205.3328</v>
      </c>
    </row>
    <row r="347" spans="1:32" x14ac:dyDescent="0.25">
      <c r="A347" s="11" t="s">
        <v>731</v>
      </c>
      <c r="B347" s="13">
        <v>45623</v>
      </c>
      <c r="C347" s="11" t="s">
        <v>732</v>
      </c>
      <c r="D347" s="11" t="s">
        <v>73</v>
      </c>
      <c r="E347" s="11" t="s">
        <v>26</v>
      </c>
      <c r="F347" s="11">
        <v>3</v>
      </c>
      <c r="G347" s="11">
        <v>794.59</v>
      </c>
      <c r="H347" s="11">
        <v>0.03</v>
      </c>
      <c r="I347" s="11" t="s">
        <v>45</v>
      </c>
      <c r="J347" s="11">
        <v>2312.2568999999999</v>
      </c>
      <c r="L347" s="14" t="str">
        <v>SALE343</v>
      </c>
      <c r="M347" s="14" t="str">
        <v>45623</v>
      </c>
      <c r="N347" s="14" t="str">
        <v>CUST1027</v>
      </c>
      <c r="O347" s="14" t="str">
        <v>PROD24</v>
      </c>
      <c r="P347" s="14" t="str">
        <v>STORE19</v>
      </c>
      <c r="Q347" s="14" t="str">
        <v>3</v>
      </c>
      <c r="R347" s="14" t="str">
        <v>794.59</v>
      </c>
      <c r="S347" s="14" t="str">
        <v>0.03</v>
      </c>
      <c r="T347" s="14" t="str">
        <v>PayPal</v>
      </c>
      <c r="U347" s="14" t="str">
        <v>2312.2569</v>
      </c>
      <c r="W347" s="14" t="str">
        <v>Sale343</v>
      </c>
      <c r="X347" s="14" t="str">
        <v>45623</v>
      </c>
      <c r="Y347" s="14" t="str">
        <v>Cust1027</v>
      </c>
      <c r="Z347" s="14" t="str">
        <v>Prod24</v>
      </c>
      <c r="AA347" s="14" t="str">
        <v>Store19</v>
      </c>
      <c r="AB347" s="14" t="str">
        <v>3</v>
      </c>
      <c r="AC347" s="14" t="str">
        <v>794.59</v>
      </c>
      <c r="AD347" s="14" t="str">
        <v>0.03</v>
      </c>
      <c r="AE347" s="14" t="str">
        <v>Paypal</v>
      </c>
      <c r="AF347" s="14" t="str">
        <v>2312.2569</v>
      </c>
    </row>
    <row r="348" spans="1:32" x14ac:dyDescent="0.25">
      <c r="A348" s="11" t="s">
        <v>733</v>
      </c>
      <c r="B348" s="13">
        <v>45224</v>
      </c>
      <c r="C348" s="11" t="s">
        <v>734</v>
      </c>
      <c r="D348" s="11" t="s">
        <v>155</v>
      </c>
      <c r="E348" s="11" t="s">
        <v>16</v>
      </c>
      <c r="F348" s="11">
        <v>1</v>
      </c>
      <c r="G348" s="11">
        <v>907.95</v>
      </c>
      <c r="H348" s="11">
        <v>0.1</v>
      </c>
      <c r="I348" s="11" t="s">
        <v>45</v>
      </c>
      <c r="J348" s="11">
        <v>817.15500000000009</v>
      </c>
      <c r="L348" s="14" t="str">
        <v>SALE344</v>
      </c>
      <c r="M348" s="14" t="str">
        <v>45224</v>
      </c>
      <c r="N348" s="14" t="str">
        <v>CUST1014</v>
      </c>
      <c r="O348" s="14" t="str">
        <v>PROD26</v>
      </c>
      <c r="P348" s="14" t="str">
        <v>STORE9</v>
      </c>
      <c r="Q348" s="14" t="str">
        <v>1</v>
      </c>
      <c r="R348" s="14" t="str">
        <v>907.95</v>
      </c>
      <c r="S348" s="14" t="str">
        <v>0.1</v>
      </c>
      <c r="T348" s="14" t="str">
        <v>PayPal</v>
      </c>
      <c r="U348" s="14" t="str">
        <v>817.155</v>
      </c>
      <c r="W348" s="14" t="str">
        <v>Sale344</v>
      </c>
      <c r="X348" s="14" t="str">
        <v>45224</v>
      </c>
      <c r="Y348" s="14" t="str">
        <v>Cust1014</v>
      </c>
      <c r="Z348" s="14" t="str">
        <v>Prod26</v>
      </c>
      <c r="AA348" s="14" t="str">
        <v>Store9</v>
      </c>
      <c r="AB348" s="14" t="str">
        <v>1</v>
      </c>
      <c r="AC348" s="14" t="str">
        <v>907.95</v>
      </c>
      <c r="AD348" s="14" t="str">
        <v>0.1</v>
      </c>
      <c r="AE348" s="14" t="str">
        <v>Paypal</v>
      </c>
      <c r="AF348" s="14" t="str">
        <v>817.155</v>
      </c>
    </row>
    <row r="349" spans="1:32" x14ac:dyDescent="0.25">
      <c r="A349" s="11" t="s">
        <v>735</v>
      </c>
      <c r="B349" s="13">
        <v>45940</v>
      </c>
      <c r="C349" s="11" t="s">
        <v>283</v>
      </c>
      <c r="D349" s="11" t="s">
        <v>281</v>
      </c>
      <c r="E349" s="11" t="s">
        <v>7</v>
      </c>
      <c r="F349" s="11">
        <v>2</v>
      </c>
      <c r="G349" s="11">
        <v>660.81</v>
      </c>
      <c r="H349" s="11">
        <v>0.18</v>
      </c>
      <c r="I349" s="11" t="s">
        <v>41</v>
      </c>
      <c r="J349" s="11">
        <v>1083.7284</v>
      </c>
      <c r="L349" s="14" t="str">
        <v>SALE345</v>
      </c>
      <c r="M349" s="14" t="str">
        <v>45940</v>
      </c>
      <c r="N349" s="14" t="str">
        <v>CUST1287</v>
      </c>
      <c r="O349" s="14" t="str">
        <v>PROD50</v>
      </c>
      <c r="P349" s="14" t="str">
        <v>STORE0</v>
      </c>
      <c r="Q349" s="14" t="str">
        <v>2</v>
      </c>
      <c r="R349" s="14" t="str">
        <v>660.81</v>
      </c>
      <c r="S349" s="14" t="str">
        <v>0.18</v>
      </c>
      <c r="T349" s="14" t="str">
        <v>Credit Card</v>
      </c>
      <c r="U349" s="14" t="str">
        <v>1083.7284</v>
      </c>
      <c r="W349" s="14" t="str">
        <v>Sale345</v>
      </c>
      <c r="X349" s="14" t="str">
        <v>45940</v>
      </c>
      <c r="Y349" s="14" t="str">
        <v>Cust1287</v>
      </c>
      <c r="Z349" s="14" t="str">
        <v>Prod50</v>
      </c>
      <c r="AA349" s="14" t="str">
        <v>Store0</v>
      </c>
      <c r="AB349" s="14" t="str">
        <v>2</v>
      </c>
      <c r="AC349" s="14" t="str">
        <v>660.81</v>
      </c>
      <c r="AD349" s="14" t="str">
        <v>0.18</v>
      </c>
      <c r="AE349" s="14" t="str">
        <v>Credit Card</v>
      </c>
      <c r="AF349" s="14" t="str">
        <v>1083.7284</v>
      </c>
    </row>
    <row r="350" spans="1:32" x14ac:dyDescent="0.25">
      <c r="A350" s="11" t="s">
        <v>736</v>
      </c>
      <c r="B350" s="13">
        <v>45915</v>
      </c>
      <c r="C350" s="11" t="s">
        <v>737</v>
      </c>
      <c r="D350" s="11" t="s">
        <v>354</v>
      </c>
      <c r="E350" s="11" t="s">
        <v>15</v>
      </c>
      <c r="F350" s="11">
        <v>3</v>
      </c>
      <c r="G350" s="11">
        <v>564.94000000000005</v>
      </c>
      <c r="H350" s="11">
        <v>0.22</v>
      </c>
      <c r="I350" s="11" t="s">
        <v>52</v>
      </c>
      <c r="J350" s="11">
        <v>1321.9595999999999</v>
      </c>
      <c r="L350" s="14" t="str">
        <v>SALE346</v>
      </c>
      <c r="M350" s="14" t="str">
        <v>45915</v>
      </c>
      <c r="N350" s="14" t="str">
        <v>CUST1061</v>
      </c>
      <c r="O350" s="14" t="str">
        <v>PROD51</v>
      </c>
      <c r="P350" s="14" t="str">
        <v>STORE8</v>
      </c>
      <c r="Q350" s="14" t="str">
        <v>3</v>
      </c>
      <c r="R350" s="14" t="str">
        <v>564.94</v>
      </c>
      <c r="S350" s="14" t="str">
        <v>0.22</v>
      </c>
      <c r="T350" s="14" t="str">
        <v>COD</v>
      </c>
      <c r="U350" s="14" t="str">
        <v>1321.9596</v>
      </c>
      <c r="W350" s="14" t="str">
        <v>Sale346</v>
      </c>
      <c r="X350" s="14" t="str">
        <v>45915</v>
      </c>
      <c r="Y350" s="14" t="str">
        <v>Cust1061</v>
      </c>
      <c r="Z350" s="14" t="str">
        <v>Prod51</v>
      </c>
      <c r="AA350" s="14" t="str">
        <v>Store8</v>
      </c>
      <c r="AB350" s="14" t="str">
        <v>3</v>
      </c>
      <c r="AC350" s="14" t="str">
        <v>564.94</v>
      </c>
      <c r="AD350" s="14" t="str">
        <v>0.22</v>
      </c>
      <c r="AE350" s="14" t="str">
        <v>Cod</v>
      </c>
      <c r="AF350" s="14" t="str">
        <v>1321.9596</v>
      </c>
    </row>
    <row r="351" spans="1:32" x14ac:dyDescent="0.25">
      <c r="A351" s="11" t="s">
        <v>738</v>
      </c>
      <c r="B351" s="13">
        <v>45541</v>
      </c>
      <c r="C351" s="11" t="s">
        <v>258</v>
      </c>
      <c r="D351" s="11" t="s">
        <v>58</v>
      </c>
      <c r="E351" s="11" t="s">
        <v>22</v>
      </c>
      <c r="F351" s="11">
        <v>2</v>
      </c>
      <c r="G351" s="11">
        <v>280.37</v>
      </c>
      <c r="H351" s="11">
        <v>0.22</v>
      </c>
      <c r="I351" s="11" t="s">
        <v>52</v>
      </c>
      <c r="J351" s="11">
        <v>437.37720000000002</v>
      </c>
      <c r="L351" s="14" t="str">
        <v>SALE347</v>
      </c>
      <c r="M351" s="14" t="str">
        <v>45541</v>
      </c>
      <c r="N351" s="14" t="str">
        <v>CUST1054</v>
      </c>
      <c r="O351" s="14" t="str">
        <v>PROD15</v>
      </c>
      <c r="P351" s="14" t="str">
        <v>STORE15</v>
      </c>
      <c r="Q351" s="14" t="str">
        <v>2</v>
      </c>
      <c r="R351" s="14" t="str">
        <v>280.37</v>
      </c>
      <c r="S351" s="14" t="str">
        <v>0.22</v>
      </c>
      <c r="T351" s="14" t="str">
        <v>COD</v>
      </c>
      <c r="U351" s="14" t="str">
        <v>437.3772</v>
      </c>
      <c r="W351" s="14" t="str">
        <v>Sale347</v>
      </c>
      <c r="X351" s="14" t="str">
        <v>45541</v>
      </c>
      <c r="Y351" s="14" t="str">
        <v>Cust1054</v>
      </c>
      <c r="Z351" s="14" t="str">
        <v>Prod15</v>
      </c>
      <c r="AA351" s="14" t="str">
        <v>Store15</v>
      </c>
      <c r="AB351" s="14" t="str">
        <v>2</v>
      </c>
      <c r="AC351" s="14" t="str">
        <v>280.37</v>
      </c>
      <c r="AD351" s="14" t="str">
        <v>0.22</v>
      </c>
      <c r="AE351" s="14" t="str">
        <v>Cod</v>
      </c>
      <c r="AF351" s="14" t="str">
        <v>437.3772</v>
      </c>
    </row>
    <row r="352" spans="1:32" x14ac:dyDescent="0.25">
      <c r="A352" s="11" t="s">
        <v>739</v>
      </c>
      <c r="B352" s="13">
        <v>45489</v>
      </c>
      <c r="C352" s="11" t="s">
        <v>219</v>
      </c>
      <c r="D352" s="11" t="s">
        <v>281</v>
      </c>
      <c r="E352" s="11" t="s">
        <v>10</v>
      </c>
      <c r="F352" s="11">
        <v>2</v>
      </c>
      <c r="G352" s="11">
        <v>85.23</v>
      </c>
      <c r="H352" s="11">
        <v>0.13</v>
      </c>
      <c r="I352" s="11" t="s">
        <v>41</v>
      </c>
      <c r="J352" s="11">
        <v>148.30019999999999</v>
      </c>
      <c r="L352" s="14" t="str">
        <v>SALE348</v>
      </c>
      <c r="M352" s="14" t="str">
        <v>45489</v>
      </c>
      <c r="N352" s="14" t="str">
        <v>CUST1372</v>
      </c>
      <c r="O352" s="14" t="str">
        <v>PROD50</v>
      </c>
      <c r="P352" s="14" t="str">
        <v>STORE3</v>
      </c>
      <c r="Q352" s="14" t="str">
        <v>2</v>
      </c>
      <c r="R352" s="14" t="str">
        <v>85.23</v>
      </c>
      <c r="S352" s="14" t="str">
        <v>0.13</v>
      </c>
      <c r="T352" s="14" t="str">
        <v>Credit Card</v>
      </c>
      <c r="U352" s="14" t="str">
        <v>148.3002</v>
      </c>
      <c r="W352" s="14" t="str">
        <v>Sale348</v>
      </c>
      <c r="X352" s="14" t="str">
        <v>45489</v>
      </c>
      <c r="Y352" s="14" t="str">
        <v>Cust1372</v>
      </c>
      <c r="Z352" s="14" t="str">
        <v>Prod50</v>
      </c>
      <c r="AA352" s="14" t="str">
        <v>Store3</v>
      </c>
      <c r="AB352" s="14" t="str">
        <v>2</v>
      </c>
      <c r="AC352" s="14" t="str">
        <v>85.23</v>
      </c>
      <c r="AD352" s="14" t="str">
        <v>0.13</v>
      </c>
      <c r="AE352" s="14" t="str">
        <v>Credit Card</v>
      </c>
      <c r="AF352" s="14" t="str">
        <v>148.3002</v>
      </c>
    </row>
    <row r="353" spans="1:32" x14ac:dyDescent="0.25">
      <c r="A353" s="11" t="s">
        <v>740</v>
      </c>
      <c r="B353" s="13">
        <v>45748</v>
      </c>
      <c r="C353" s="11" t="s">
        <v>620</v>
      </c>
      <c r="D353" s="11" t="s">
        <v>93</v>
      </c>
      <c r="E353" s="11" t="s">
        <v>20</v>
      </c>
      <c r="F353" s="11">
        <v>2</v>
      </c>
      <c r="G353" s="11">
        <v>563.29999999999995</v>
      </c>
      <c r="H353" s="11">
        <v>0.26</v>
      </c>
      <c r="I353" s="11" t="s">
        <v>41</v>
      </c>
      <c r="J353" s="11">
        <v>833.68399999999997</v>
      </c>
      <c r="L353" s="14" t="str">
        <v>SALE349</v>
      </c>
      <c r="M353" s="14" t="str">
        <v>45748</v>
      </c>
      <c r="N353" s="14" t="str">
        <v>CUST1312</v>
      </c>
      <c r="O353" s="14" t="str">
        <v>PROD27</v>
      </c>
      <c r="P353" s="14" t="str">
        <v>STORE13</v>
      </c>
      <c r="Q353" s="14" t="str">
        <v>2</v>
      </c>
      <c r="R353" s="14" t="str">
        <v>563.3</v>
      </c>
      <c r="S353" s="14" t="str">
        <v>0.26</v>
      </c>
      <c r="T353" s="14" t="str">
        <v>Credit Card</v>
      </c>
      <c r="U353" s="14" t="str">
        <v>833.684</v>
      </c>
      <c r="W353" s="14" t="str">
        <v>Sale349</v>
      </c>
      <c r="X353" s="14" t="str">
        <v>45748</v>
      </c>
      <c r="Y353" s="14" t="str">
        <v>Cust1312</v>
      </c>
      <c r="Z353" s="14" t="str">
        <v>Prod27</v>
      </c>
      <c r="AA353" s="14" t="str">
        <v>Store13</v>
      </c>
      <c r="AB353" s="14" t="str">
        <v>2</v>
      </c>
      <c r="AC353" s="14" t="str">
        <v>563.3</v>
      </c>
      <c r="AD353" s="14" t="str">
        <v>0.26</v>
      </c>
      <c r="AE353" s="14" t="str">
        <v>Credit Card</v>
      </c>
      <c r="AF353" s="14" t="str">
        <v>833.684</v>
      </c>
    </row>
    <row r="354" spans="1:32" x14ac:dyDescent="0.25">
      <c r="A354" s="11" t="s">
        <v>741</v>
      </c>
      <c r="B354" s="13">
        <v>45309</v>
      </c>
      <c r="C354" s="11" t="s">
        <v>459</v>
      </c>
      <c r="D354" s="11" t="s">
        <v>296</v>
      </c>
      <c r="E354" s="11" t="s">
        <v>25</v>
      </c>
      <c r="F354" s="11">
        <v>2</v>
      </c>
      <c r="G354" s="11">
        <v>827.81</v>
      </c>
      <c r="H354" s="11">
        <v>0.04</v>
      </c>
      <c r="I354" s="11" t="s">
        <v>45</v>
      </c>
      <c r="J354" s="11">
        <v>1589.3951999999999</v>
      </c>
      <c r="L354" s="14" t="str">
        <v>SALE350</v>
      </c>
      <c r="M354" s="14" t="str">
        <v>45309</v>
      </c>
      <c r="N354" s="14" t="str">
        <v>CUST1033</v>
      </c>
      <c r="O354" s="14" t="str">
        <v>PROD80</v>
      </c>
      <c r="P354" s="14" t="str">
        <v>STORE18</v>
      </c>
      <c r="Q354" s="14" t="str">
        <v>2</v>
      </c>
      <c r="R354" s="14" t="str">
        <v>827.81</v>
      </c>
      <c r="S354" s="14" t="str">
        <v>0.04</v>
      </c>
      <c r="T354" s="14" t="str">
        <v>PayPal</v>
      </c>
      <c r="U354" s="14" t="str">
        <v>1589.3952</v>
      </c>
      <c r="W354" s="14" t="str">
        <v>Sale350</v>
      </c>
      <c r="X354" s="14" t="str">
        <v>45309</v>
      </c>
      <c r="Y354" s="14" t="str">
        <v>Cust1033</v>
      </c>
      <c r="Z354" s="14" t="str">
        <v>Prod80</v>
      </c>
      <c r="AA354" s="14" t="str">
        <v>Store18</v>
      </c>
      <c r="AB354" s="14" t="str">
        <v>2</v>
      </c>
      <c r="AC354" s="14" t="str">
        <v>827.81</v>
      </c>
      <c r="AD354" s="14" t="str">
        <v>0.04</v>
      </c>
      <c r="AE354" s="14" t="str">
        <v>Paypal</v>
      </c>
      <c r="AF354" s="14" t="str">
        <v>1589.3952</v>
      </c>
    </row>
    <row r="355" spans="1:32" x14ac:dyDescent="0.25">
      <c r="A355" s="11" t="s">
        <v>742</v>
      </c>
      <c r="B355" s="13">
        <v>45621</v>
      </c>
      <c r="C355" s="11" t="s">
        <v>310</v>
      </c>
      <c r="D355" s="11" t="s">
        <v>110</v>
      </c>
      <c r="E355" s="11" t="s">
        <v>25</v>
      </c>
      <c r="F355" s="11">
        <v>3</v>
      </c>
      <c r="G355" s="11">
        <v>877.71</v>
      </c>
      <c r="H355" s="11">
        <v>0.12</v>
      </c>
      <c r="I355" s="11" t="s">
        <v>45</v>
      </c>
      <c r="J355" s="11">
        <v>2317.1543999999999</v>
      </c>
      <c r="L355" s="14" t="str">
        <v>SALE351</v>
      </c>
      <c r="M355" s="14" t="str">
        <v>45621</v>
      </c>
      <c r="N355" s="14" t="str">
        <v>CUST1214</v>
      </c>
      <c r="O355" s="14" t="str">
        <v>PROD12</v>
      </c>
      <c r="P355" s="14" t="str">
        <v>STORE18</v>
      </c>
      <c r="Q355" s="14" t="str">
        <v>3</v>
      </c>
      <c r="R355" s="14" t="str">
        <v>877.71</v>
      </c>
      <c r="S355" s="14" t="str">
        <v>0.12</v>
      </c>
      <c r="T355" s="14" t="str">
        <v>PayPal</v>
      </c>
      <c r="U355" s="14" t="str">
        <v>2317.1544</v>
      </c>
      <c r="W355" s="14" t="str">
        <v>Sale351</v>
      </c>
      <c r="X355" s="14" t="str">
        <v>45621</v>
      </c>
      <c r="Y355" s="14" t="str">
        <v>Cust1214</v>
      </c>
      <c r="Z355" s="14" t="str">
        <v>Prod12</v>
      </c>
      <c r="AA355" s="14" t="str">
        <v>Store18</v>
      </c>
      <c r="AB355" s="14" t="str">
        <v>3</v>
      </c>
      <c r="AC355" s="14" t="str">
        <v>877.71</v>
      </c>
      <c r="AD355" s="14" t="str">
        <v>0.12</v>
      </c>
      <c r="AE355" s="14" t="str">
        <v>Paypal</v>
      </c>
      <c r="AF355" s="14" t="str">
        <v>2317.1544</v>
      </c>
    </row>
    <row r="356" spans="1:32" x14ac:dyDescent="0.25">
      <c r="A356" s="11" t="s">
        <v>743</v>
      </c>
      <c r="B356" s="13">
        <v>45603</v>
      </c>
      <c r="C356" s="11" t="s">
        <v>321</v>
      </c>
      <c r="D356" s="11" t="s">
        <v>360</v>
      </c>
      <c r="E356" s="11" t="s">
        <v>16</v>
      </c>
      <c r="F356" s="11">
        <v>4</v>
      </c>
      <c r="G356" s="11">
        <v>488.56</v>
      </c>
      <c r="H356" s="11">
        <v>0.26</v>
      </c>
      <c r="I356" s="11" t="s">
        <v>52</v>
      </c>
      <c r="J356" s="11">
        <v>1446.1376</v>
      </c>
      <c r="L356" s="14" t="str">
        <v>SALE352</v>
      </c>
      <c r="M356" s="14" t="str">
        <v>45603</v>
      </c>
      <c r="N356" s="14" t="str">
        <v>CUST1257</v>
      </c>
      <c r="O356" s="14" t="str">
        <v>PROD57</v>
      </c>
      <c r="P356" s="14" t="str">
        <v>STORE9</v>
      </c>
      <c r="Q356" s="14" t="str">
        <v>4</v>
      </c>
      <c r="R356" s="14" t="str">
        <v>488.56</v>
      </c>
      <c r="S356" s="14" t="str">
        <v>0.26</v>
      </c>
      <c r="T356" s="14" t="str">
        <v>COD</v>
      </c>
      <c r="U356" s="14" t="str">
        <v>1446.1376</v>
      </c>
      <c r="W356" s="14" t="str">
        <v>Sale352</v>
      </c>
      <c r="X356" s="14" t="str">
        <v>45603</v>
      </c>
      <c r="Y356" s="14" t="str">
        <v>Cust1257</v>
      </c>
      <c r="Z356" s="14" t="str">
        <v>Prod57</v>
      </c>
      <c r="AA356" s="14" t="str">
        <v>Store9</v>
      </c>
      <c r="AB356" s="14" t="str">
        <v>4</v>
      </c>
      <c r="AC356" s="14" t="str">
        <v>488.56</v>
      </c>
      <c r="AD356" s="14" t="str">
        <v>0.26</v>
      </c>
      <c r="AE356" s="14" t="str">
        <v>Cod</v>
      </c>
      <c r="AF356" s="14" t="str">
        <v>1446.1376</v>
      </c>
    </row>
    <row r="357" spans="1:32" x14ac:dyDescent="0.25">
      <c r="A357" s="11" t="s">
        <v>744</v>
      </c>
      <c r="B357" s="13">
        <v>45501</v>
      </c>
      <c r="C357" s="11" t="s">
        <v>745</v>
      </c>
      <c r="D357" s="11" t="s">
        <v>293</v>
      </c>
      <c r="E357" s="11" t="s">
        <v>19</v>
      </c>
      <c r="F357" s="11">
        <v>4</v>
      </c>
      <c r="G357" s="11">
        <v>175.91</v>
      </c>
      <c r="H357" s="11">
        <v>0.13</v>
      </c>
      <c r="I357" s="11" t="s">
        <v>45</v>
      </c>
      <c r="J357" s="11">
        <v>612.16679999999997</v>
      </c>
      <c r="L357" s="14" t="str">
        <v>SALE353</v>
      </c>
      <c r="M357" s="14" t="str">
        <v>45501</v>
      </c>
      <c r="N357" s="14" t="str">
        <v>CUST1104</v>
      </c>
      <c r="O357" s="14" t="str">
        <v>PROD25</v>
      </c>
      <c r="P357" s="14" t="str">
        <v>STORE12</v>
      </c>
      <c r="Q357" s="14" t="str">
        <v>4</v>
      </c>
      <c r="R357" s="14" t="str">
        <v>175.91</v>
      </c>
      <c r="S357" s="14" t="str">
        <v>0.13</v>
      </c>
      <c r="T357" s="14" t="str">
        <v>PayPal</v>
      </c>
      <c r="U357" s="14" t="str">
        <v>612.1668</v>
      </c>
      <c r="W357" s="14" t="str">
        <v>Sale353</v>
      </c>
      <c r="X357" s="14" t="str">
        <v>45501</v>
      </c>
      <c r="Y357" s="14" t="str">
        <v>Cust1104</v>
      </c>
      <c r="Z357" s="14" t="str">
        <v>Prod25</v>
      </c>
      <c r="AA357" s="14" t="str">
        <v>Store12</v>
      </c>
      <c r="AB357" s="14" t="str">
        <v>4</v>
      </c>
      <c r="AC357" s="14" t="str">
        <v>175.91</v>
      </c>
      <c r="AD357" s="14" t="str">
        <v>0.13</v>
      </c>
      <c r="AE357" s="14" t="str">
        <v>Paypal</v>
      </c>
      <c r="AF357" s="14" t="str">
        <v>612.1668</v>
      </c>
    </row>
    <row r="358" spans="1:32" x14ac:dyDescent="0.25">
      <c r="A358" s="11" t="s">
        <v>746</v>
      </c>
      <c r="B358" s="13">
        <v>45398</v>
      </c>
      <c r="C358" s="11" t="s">
        <v>592</v>
      </c>
      <c r="D358" s="11" t="s">
        <v>363</v>
      </c>
      <c r="E358" s="11" t="s">
        <v>15</v>
      </c>
      <c r="F358" s="11">
        <v>4</v>
      </c>
      <c r="G358" s="11">
        <v>289.66000000000003</v>
      </c>
      <c r="H358" s="11">
        <v>0.25</v>
      </c>
      <c r="I358" s="11" t="s">
        <v>52</v>
      </c>
      <c r="J358" s="11">
        <v>868.98</v>
      </c>
      <c r="L358" s="14" t="str">
        <v>SALE354</v>
      </c>
      <c r="M358" s="14" t="str">
        <v>45398</v>
      </c>
      <c r="N358" s="14" t="str">
        <v>CUST1248</v>
      </c>
      <c r="O358" s="14" t="str">
        <v>PROD87</v>
      </c>
      <c r="P358" s="14" t="str">
        <v>STORE8</v>
      </c>
      <c r="Q358" s="14" t="str">
        <v>4</v>
      </c>
      <c r="R358" s="14" t="str">
        <v>289.66</v>
      </c>
      <c r="S358" s="14" t="str">
        <v>0.25</v>
      </c>
      <c r="T358" s="14" t="str">
        <v>COD</v>
      </c>
      <c r="U358" s="14" t="str">
        <v>868.98</v>
      </c>
      <c r="W358" s="14" t="str">
        <v>Sale354</v>
      </c>
      <c r="X358" s="14" t="str">
        <v>45398</v>
      </c>
      <c r="Y358" s="14" t="str">
        <v>Cust1248</v>
      </c>
      <c r="Z358" s="14" t="str">
        <v>Prod87</v>
      </c>
      <c r="AA358" s="14" t="str">
        <v>Store8</v>
      </c>
      <c r="AB358" s="14" t="str">
        <v>4</v>
      </c>
      <c r="AC358" s="14" t="str">
        <v>289.66</v>
      </c>
      <c r="AD358" s="14" t="str">
        <v>0.25</v>
      </c>
      <c r="AE358" s="14" t="str">
        <v>Cod</v>
      </c>
      <c r="AF358" s="14" t="str">
        <v>868.98</v>
      </c>
    </row>
    <row r="359" spans="1:32" x14ac:dyDescent="0.25">
      <c r="A359" s="11" t="s">
        <v>747</v>
      </c>
      <c r="B359" s="13">
        <v>45304</v>
      </c>
      <c r="C359" s="11" t="s">
        <v>748</v>
      </c>
      <c r="D359" s="11" t="s">
        <v>58</v>
      </c>
      <c r="E359" s="11" t="s">
        <v>22</v>
      </c>
      <c r="F359" s="11">
        <v>2</v>
      </c>
      <c r="G359" s="11">
        <v>899.27</v>
      </c>
      <c r="H359" s="11">
        <v>0.17</v>
      </c>
      <c r="I359" s="11" t="s">
        <v>41</v>
      </c>
      <c r="J359" s="11">
        <v>1492.7882</v>
      </c>
      <c r="L359" s="14" t="str">
        <v>SALE355</v>
      </c>
      <c r="M359" s="14" t="str">
        <v>45304</v>
      </c>
      <c r="N359" s="14" t="str">
        <v>CUST1241</v>
      </c>
      <c r="O359" s="14" t="str">
        <v>PROD15</v>
      </c>
      <c r="P359" s="14" t="str">
        <v>STORE15</v>
      </c>
      <c r="Q359" s="14" t="str">
        <v>2</v>
      </c>
      <c r="R359" s="14" t="str">
        <v>899.27</v>
      </c>
      <c r="S359" s="14" t="str">
        <v>0.17</v>
      </c>
      <c r="T359" s="14" t="str">
        <v>Credit Card</v>
      </c>
      <c r="U359" s="14" t="str">
        <v>1492.7882</v>
      </c>
      <c r="W359" s="14" t="str">
        <v>Sale355</v>
      </c>
      <c r="X359" s="14" t="str">
        <v>45304</v>
      </c>
      <c r="Y359" s="14" t="str">
        <v>Cust1241</v>
      </c>
      <c r="Z359" s="14" t="str">
        <v>Prod15</v>
      </c>
      <c r="AA359" s="14" t="str">
        <v>Store15</v>
      </c>
      <c r="AB359" s="14" t="str">
        <v>2</v>
      </c>
      <c r="AC359" s="14" t="str">
        <v>899.27</v>
      </c>
      <c r="AD359" s="14" t="str">
        <v>0.17</v>
      </c>
      <c r="AE359" s="14" t="str">
        <v>Credit Card</v>
      </c>
      <c r="AF359" s="14" t="str">
        <v>1492.7882</v>
      </c>
    </row>
    <row r="360" spans="1:32" x14ac:dyDescent="0.25">
      <c r="A360" s="11" t="s">
        <v>749</v>
      </c>
      <c r="B360" s="13">
        <v>45299</v>
      </c>
      <c r="C360" s="11" t="s">
        <v>72</v>
      </c>
      <c r="D360" s="11" t="s">
        <v>750</v>
      </c>
      <c r="E360" s="11" t="s">
        <v>8</v>
      </c>
      <c r="F360" s="11">
        <v>1</v>
      </c>
      <c r="G360" s="11">
        <v>691.38</v>
      </c>
      <c r="H360" s="11">
        <v>0.11</v>
      </c>
      <c r="I360" s="11" t="s">
        <v>52</v>
      </c>
      <c r="J360" s="11">
        <v>615.32820000000004</v>
      </c>
      <c r="L360" s="14" t="str">
        <v>SALE356</v>
      </c>
      <c r="M360" s="14" t="str">
        <v>45299</v>
      </c>
      <c r="N360" s="14" t="str">
        <v>CUST1065</v>
      </c>
      <c r="O360" s="14" t="str">
        <v>PROD18</v>
      </c>
      <c r="P360" s="14" t="str">
        <v>STORE1</v>
      </c>
      <c r="Q360" s="14" t="str">
        <v>1</v>
      </c>
      <c r="R360" s="14" t="str">
        <v>691.38</v>
      </c>
      <c r="S360" s="14" t="str">
        <v>0.11</v>
      </c>
      <c r="T360" s="14" t="str">
        <v>COD</v>
      </c>
      <c r="U360" s="14" t="str">
        <v>615.3282</v>
      </c>
      <c r="W360" s="14" t="str">
        <v>Sale356</v>
      </c>
      <c r="X360" s="14" t="str">
        <v>45299</v>
      </c>
      <c r="Y360" s="14" t="str">
        <v>Cust1065</v>
      </c>
      <c r="Z360" s="14" t="str">
        <v>Prod18</v>
      </c>
      <c r="AA360" s="14" t="str">
        <v>Store1</v>
      </c>
      <c r="AB360" s="14" t="str">
        <v>1</v>
      </c>
      <c r="AC360" s="14" t="str">
        <v>691.38</v>
      </c>
      <c r="AD360" s="14" t="str">
        <v>0.11</v>
      </c>
      <c r="AE360" s="14" t="str">
        <v>Cod</v>
      </c>
      <c r="AF360" s="14" t="str">
        <v>615.3282</v>
      </c>
    </row>
    <row r="361" spans="1:32" x14ac:dyDescent="0.25">
      <c r="A361" s="11" t="s">
        <v>751</v>
      </c>
      <c r="B361" s="13">
        <v>45564</v>
      </c>
      <c r="C361" s="11" t="s">
        <v>752</v>
      </c>
      <c r="D361" s="11" t="s">
        <v>93</v>
      </c>
      <c r="E361" s="11" t="s">
        <v>7</v>
      </c>
      <c r="F361" s="11">
        <v>3</v>
      </c>
      <c r="G361" s="11">
        <v>158.72</v>
      </c>
      <c r="H361" s="11">
        <v>0.13</v>
      </c>
      <c r="I361" s="11" t="s">
        <v>41</v>
      </c>
      <c r="J361" s="11">
        <v>414.25920000000002</v>
      </c>
      <c r="L361" s="14" t="str">
        <v>SALE357</v>
      </c>
      <c r="M361" s="14" t="str">
        <v>45564</v>
      </c>
      <c r="N361" s="14" t="str">
        <v>CUST1165</v>
      </c>
      <c r="O361" s="14" t="str">
        <v>PROD27</v>
      </c>
      <c r="P361" s="14" t="str">
        <v>STORE0</v>
      </c>
      <c r="Q361" s="14" t="str">
        <v>3</v>
      </c>
      <c r="R361" s="14" t="str">
        <v>158.72</v>
      </c>
      <c r="S361" s="14" t="str">
        <v>0.13</v>
      </c>
      <c r="T361" s="14" t="str">
        <v>Credit Card</v>
      </c>
      <c r="U361" s="14" t="str">
        <v>414.2592</v>
      </c>
      <c r="W361" s="14" t="str">
        <v>Sale357</v>
      </c>
      <c r="X361" s="14" t="str">
        <v>45564</v>
      </c>
      <c r="Y361" s="14" t="str">
        <v>Cust1165</v>
      </c>
      <c r="Z361" s="14" t="str">
        <v>Prod27</v>
      </c>
      <c r="AA361" s="14" t="str">
        <v>Store0</v>
      </c>
      <c r="AB361" s="14" t="str">
        <v>3</v>
      </c>
      <c r="AC361" s="14" t="str">
        <v>158.72</v>
      </c>
      <c r="AD361" s="14" t="str">
        <v>0.13</v>
      </c>
      <c r="AE361" s="14" t="str">
        <v>Credit Card</v>
      </c>
      <c r="AF361" s="14" t="str">
        <v>414.2592</v>
      </c>
    </row>
    <row r="362" spans="1:32" x14ac:dyDescent="0.25">
      <c r="A362" s="11" t="s">
        <v>753</v>
      </c>
      <c r="B362" s="13">
        <v>45413</v>
      </c>
      <c r="C362" s="11" t="s">
        <v>754</v>
      </c>
      <c r="D362" s="11" t="s">
        <v>98</v>
      </c>
      <c r="E362" s="11" t="s">
        <v>23</v>
      </c>
      <c r="F362" s="11">
        <v>4</v>
      </c>
      <c r="G362" s="11">
        <v>537.15</v>
      </c>
      <c r="H362" s="11">
        <v>0.06</v>
      </c>
      <c r="I362" s="11" t="s">
        <v>52</v>
      </c>
      <c r="J362" s="11">
        <v>2019.684</v>
      </c>
      <c r="L362" s="14" t="str">
        <v>SALE358</v>
      </c>
      <c r="M362" s="14" t="str">
        <v>45413</v>
      </c>
      <c r="N362" s="14" t="str">
        <v>CUST1210</v>
      </c>
      <c r="O362" s="14" t="str">
        <v>PROD60</v>
      </c>
      <c r="P362" s="14" t="str">
        <v>STORE16</v>
      </c>
      <c r="Q362" s="14" t="str">
        <v>4</v>
      </c>
      <c r="R362" s="14" t="str">
        <v>537.15</v>
      </c>
      <c r="S362" s="14" t="str">
        <v>0.06</v>
      </c>
      <c r="T362" s="14" t="str">
        <v>COD</v>
      </c>
      <c r="U362" s="14" t="str">
        <v>2019.684</v>
      </c>
      <c r="W362" s="14" t="str">
        <v>Sale358</v>
      </c>
      <c r="X362" s="14" t="str">
        <v>45413</v>
      </c>
      <c r="Y362" s="14" t="str">
        <v>Cust1210</v>
      </c>
      <c r="Z362" s="14" t="str">
        <v>Prod60</v>
      </c>
      <c r="AA362" s="14" t="str">
        <v>Store16</v>
      </c>
      <c r="AB362" s="14" t="str">
        <v>4</v>
      </c>
      <c r="AC362" s="14" t="str">
        <v>537.15</v>
      </c>
      <c r="AD362" s="14" t="str">
        <v>0.06</v>
      </c>
      <c r="AE362" s="14" t="str">
        <v>Cod</v>
      </c>
      <c r="AF362" s="14" t="str">
        <v>2019.684</v>
      </c>
    </row>
    <row r="363" spans="1:32" x14ac:dyDescent="0.25">
      <c r="A363" s="11" t="s">
        <v>755</v>
      </c>
      <c r="B363" s="13">
        <v>45480</v>
      </c>
      <c r="C363" s="11" t="s">
        <v>649</v>
      </c>
      <c r="D363" s="11" t="s">
        <v>576</v>
      </c>
      <c r="E363" s="11" t="s">
        <v>16</v>
      </c>
      <c r="F363" s="11">
        <v>3</v>
      </c>
      <c r="G363" s="11">
        <v>771.7</v>
      </c>
      <c r="H363" s="11">
        <v>0.05</v>
      </c>
      <c r="I363" s="11" t="s">
        <v>52</v>
      </c>
      <c r="J363" s="11">
        <v>2199.3449999999998</v>
      </c>
      <c r="L363" s="14" t="str">
        <v>SALE359</v>
      </c>
      <c r="M363" s="14" t="str">
        <v>45480</v>
      </c>
      <c r="N363" s="14" t="str">
        <v>CUST1417</v>
      </c>
      <c r="O363" s="14" t="str">
        <v>PROD41</v>
      </c>
      <c r="P363" s="14" t="str">
        <v>STORE9</v>
      </c>
      <c r="Q363" s="14" t="str">
        <v>3</v>
      </c>
      <c r="R363" s="14" t="str">
        <v>771.7</v>
      </c>
      <c r="S363" s="14" t="str">
        <v>0.05</v>
      </c>
      <c r="T363" s="14" t="str">
        <v>COD</v>
      </c>
      <c r="U363" s="14" t="str">
        <v>2199.345</v>
      </c>
      <c r="W363" s="14" t="str">
        <v>Sale359</v>
      </c>
      <c r="X363" s="14" t="str">
        <v>45480</v>
      </c>
      <c r="Y363" s="14" t="str">
        <v>Cust1417</v>
      </c>
      <c r="Z363" s="14" t="str">
        <v>Prod41</v>
      </c>
      <c r="AA363" s="14" t="str">
        <v>Store9</v>
      </c>
      <c r="AB363" s="14" t="str">
        <v>3</v>
      </c>
      <c r="AC363" s="14" t="str">
        <v>771.7</v>
      </c>
      <c r="AD363" s="14" t="str">
        <v>0.05</v>
      </c>
      <c r="AE363" s="14" t="str">
        <v>Cod</v>
      </c>
      <c r="AF363" s="14" t="str">
        <v>2199.345</v>
      </c>
    </row>
    <row r="364" spans="1:32" x14ac:dyDescent="0.25">
      <c r="A364" s="11" t="s">
        <v>756</v>
      </c>
      <c r="B364" s="13">
        <v>45610</v>
      </c>
      <c r="C364" s="11" t="s">
        <v>430</v>
      </c>
      <c r="D364" s="11" t="s">
        <v>79</v>
      </c>
      <c r="E364" s="11" t="s">
        <v>8</v>
      </c>
      <c r="F364" s="11">
        <v>4</v>
      </c>
      <c r="G364" s="11">
        <v>677.25</v>
      </c>
      <c r="H364" s="11">
        <v>0.14000000000000001</v>
      </c>
      <c r="I364" s="11" t="s">
        <v>45</v>
      </c>
      <c r="J364" s="11">
        <v>2329.7399999999998</v>
      </c>
      <c r="L364" s="14" t="str">
        <v>SALE360</v>
      </c>
      <c r="M364" s="14" t="str">
        <v>45610</v>
      </c>
      <c r="N364" s="14" t="str">
        <v>CUST1108</v>
      </c>
      <c r="O364" s="14" t="str">
        <v>PROD88</v>
      </c>
      <c r="P364" s="14" t="str">
        <v>STORE1</v>
      </c>
      <c r="Q364" s="14" t="str">
        <v>4</v>
      </c>
      <c r="R364" s="14" t="str">
        <v>677.25</v>
      </c>
      <c r="S364" s="14" t="str">
        <v>0.14</v>
      </c>
      <c r="T364" s="14" t="str">
        <v>PayPal</v>
      </c>
      <c r="U364" s="14" t="str">
        <v>2329.74</v>
      </c>
      <c r="W364" s="14" t="str">
        <v>Sale360</v>
      </c>
      <c r="X364" s="14" t="str">
        <v>45610</v>
      </c>
      <c r="Y364" s="14" t="str">
        <v>Cust1108</v>
      </c>
      <c r="Z364" s="14" t="str">
        <v>Prod88</v>
      </c>
      <c r="AA364" s="14" t="str">
        <v>Store1</v>
      </c>
      <c r="AB364" s="14" t="str">
        <v>4</v>
      </c>
      <c r="AC364" s="14" t="str">
        <v>677.25</v>
      </c>
      <c r="AD364" s="14" t="str">
        <v>0.14</v>
      </c>
      <c r="AE364" s="14" t="str">
        <v>Paypal</v>
      </c>
      <c r="AF364" s="14" t="str">
        <v>2329.74</v>
      </c>
    </row>
    <row r="365" spans="1:32" x14ac:dyDescent="0.25">
      <c r="A365" s="11" t="s">
        <v>757</v>
      </c>
      <c r="B365" s="13">
        <v>45763</v>
      </c>
      <c r="C365" s="11" t="s">
        <v>758</v>
      </c>
      <c r="D365" s="11" t="s">
        <v>119</v>
      </c>
      <c r="E365" s="11" t="s">
        <v>18</v>
      </c>
      <c r="F365" s="11">
        <v>1</v>
      </c>
      <c r="G365" s="11">
        <v>645.48</v>
      </c>
      <c r="H365" s="11">
        <v>0.26</v>
      </c>
      <c r="I365" s="11" t="s">
        <v>52</v>
      </c>
      <c r="J365" s="11">
        <v>477.65519999999998</v>
      </c>
      <c r="L365" s="14" t="str">
        <v>SALE361</v>
      </c>
      <c r="M365" s="14" t="str">
        <v>45763</v>
      </c>
      <c r="N365" s="14" t="str">
        <v>CUST1102</v>
      </c>
      <c r="O365" s="14" t="str">
        <v>PROD98</v>
      </c>
      <c r="P365" s="14" t="str">
        <v>STORE11</v>
      </c>
      <c r="Q365" s="14" t="str">
        <v>1</v>
      </c>
      <c r="R365" s="14" t="str">
        <v>645.48</v>
      </c>
      <c r="S365" s="14" t="str">
        <v>0.26</v>
      </c>
      <c r="T365" s="14" t="str">
        <v>COD</v>
      </c>
      <c r="U365" s="14" t="str">
        <v>477.6552</v>
      </c>
      <c r="W365" s="14" t="str">
        <v>Sale361</v>
      </c>
      <c r="X365" s="14" t="str">
        <v>45763</v>
      </c>
      <c r="Y365" s="14" t="str">
        <v>Cust1102</v>
      </c>
      <c r="Z365" s="14" t="str">
        <v>Prod98</v>
      </c>
      <c r="AA365" s="14" t="str">
        <v>Store11</v>
      </c>
      <c r="AB365" s="14" t="str">
        <v>1</v>
      </c>
      <c r="AC365" s="14" t="str">
        <v>645.48</v>
      </c>
      <c r="AD365" s="14" t="str">
        <v>0.26</v>
      </c>
      <c r="AE365" s="14" t="str">
        <v>Cod</v>
      </c>
      <c r="AF365" s="14" t="str">
        <v>477.6552</v>
      </c>
    </row>
    <row r="366" spans="1:32" x14ac:dyDescent="0.25">
      <c r="A366" s="11" t="s">
        <v>759</v>
      </c>
      <c r="B366" s="13">
        <v>45856</v>
      </c>
      <c r="C366" s="11" t="s">
        <v>760</v>
      </c>
      <c r="D366" s="11" t="s">
        <v>418</v>
      </c>
      <c r="E366" s="11" t="s">
        <v>9</v>
      </c>
      <c r="F366" s="11">
        <v>2</v>
      </c>
      <c r="G366" s="11">
        <v>934</v>
      </c>
      <c r="H366" s="11">
        <v>0.3</v>
      </c>
      <c r="I366" s="11" t="s">
        <v>52</v>
      </c>
      <c r="J366" s="11">
        <v>1307.5999999999999</v>
      </c>
      <c r="L366" s="14" t="str">
        <v>SALE362</v>
      </c>
      <c r="M366" s="14" t="str">
        <v>45856</v>
      </c>
      <c r="N366" s="14" t="str">
        <v>CUST1360</v>
      </c>
      <c r="O366" s="14" t="str">
        <v>PROD73</v>
      </c>
      <c r="P366" s="14" t="str">
        <v>STORE2</v>
      </c>
      <c r="Q366" s="14" t="str">
        <v>2</v>
      </c>
      <c r="R366" s="14" t="str">
        <v>934</v>
      </c>
      <c r="S366" s="14" t="str">
        <v>0.3</v>
      </c>
      <c r="T366" s="14" t="str">
        <v>COD</v>
      </c>
      <c r="U366" s="14" t="str">
        <v>1307.6</v>
      </c>
      <c r="W366" s="14" t="str">
        <v>Sale362</v>
      </c>
      <c r="X366" s="14" t="str">
        <v>45856</v>
      </c>
      <c r="Y366" s="14" t="str">
        <v>Cust1360</v>
      </c>
      <c r="Z366" s="14" t="str">
        <v>Prod73</v>
      </c>
      <c r="AA366" s="14" t="str">
        <v>Store2</v>
      </c>
      <c r="AB366" s="14" t="str">
        <v>2</v>
      </c>
      <c r="AC366" s="14" t="str">
        <v>934</v>
      </c>
      <c r="AD366" s="14" t="str">
        <v>0.3</v>
      </c>
      <c r="AE366" s="14" t="str">
        <v>Cod</v>
      </c>
      <c r="AF366" s="14" t="str">
        <v>1307.6</v>
      </c>
    </row>
    <row r="367" spans="1:32" x14ac:dyDescent="0.25">
      <c r="A367" s="11" t="s">
        <v>761</v>
      </c>
      <c r="B367" s="13">
        <v>45712</v>
      </c>
      <c r="C367" s="11" t="s">
        <v>475</v>
      </c>
      <c r="D367" s="11" t="s">
        <v>256</v>
      </c>
      <c r="E367" s="11" t="s">
        <v>9</v>
      </c>
      <c r="F367" s="11">
        <v>1</v>
      </c>
      <c r="G367" s="11">
        <v>669.53</v>
      </c>
      <c r="H367" s="11">
        <v>0.2</v>
      </c>
      <c r="I367" s="11" t="s">
        <v>41</v>
      </c>
      <c r="J367" s="11">
        <v>535.62400000000002</v>
      </c>
      <c r="L367" s="14" t="str">
        <v>SALE363</v>
      </c>
      <c r="M367" s="14" t="str">
        <v>45712</v>
      </c>
      <c r="N367" s="14" t="str">
        <v>CUST1334</v>
      </c>
      <c r="O367" s="14" t="str">
        <v>PROD46</v>
      </c>
      <c r="P367" s="14" t="str">
        <v>STORE2</v>
      </c>
      <c r="Q367" s="14" t="str">
        <v>1</v>
      </c>
      <c r="R367" s="14" t="str">
        <v>669.53</v>
      </c>
      <c r="S367" s="14" t="str">
        <v>0.2</v>
      </c>
      <c r="T367" s="14" t="str">
        <v>Credit Card</v>
      </c>
      <c r="U367" s="14" t="str">
        <v>535.624</v>
      </c>
      <c r="W367" s="14" t="str">
        <v>Sale363</v>
      </c>
      <c r="X367" s="14" t="str">
        <v>45712</v>
      </c>
      <c r="Y367" s="14" t="str">
        <v>Cust1334</v>
      </c>
      <c r="Z367" s="14" t="str">
        <v>Prod46</v>
      </c>
      <c r="AA367" s="14" t="str">
        <v>Store2</v>
      </c>
      <c r="AB367" s="14" t="str">
        <v>1</v>
      </c>
      <c r="AC367" s="14" t="str">
        <v>669.53</v>
      </c>
      <c r="AD367" s="14" t="str">
        <v>0.2</v>
      </c>
      <c r="AE367" s="14" t="str">
        <v>Credit Card</v>
      </c>
      <c r="AF367" s="14" t="str">
        <v>535.624</v>
      </c>
    </row>
    <row r="368" spans="1:32" x14ac:dyDescent="0.25">
      <c r="A368" s="11" t="s">
        <v>762</v>
      </c>
      <c r="B368" s="13">
        <v>45723</v>
      </c>
      <c r="C368" s="11" t="s">
        <v>557</v>
      </c>
      <c r="D368" s="11" t="s">
        <v>343</v>
      </c>
      <c r="E368" s="11" t="s">
        <v>25</v>
      </c>
      <c r="F368" s="11">
        <v>1</v>
      </c>
      <c r="G368" s="11">
        <v>213.69</v>
      </c>
      <c r="H368" s="11">
        <v>0.28000000000000003</v>
      </c>
      <c r="I368" s="11" t="s">
        <v>52</v>
      </c>
      <c r="J368" s="11">
        <v>153.85679999999999</v>
      </c>
      <c r="L368" s="14" t="str">
        <v>SALE364</v>
      </c>
      <c r="M368" s="14" t="str">
        <v>45723</v>
      </c>
      <c r="N368" s="14" t="str">
        <v>CUST1216</v>
      </c>
      <c r="O368" s="14" t="str">
        <v>PROD35</v>
      </c>
      <c r="P368" s="14" t="str">
        <v>STORE18</v>
      </c>
      <c r="Q368" s="14" t="str">
        <v>1</v>
      </c>
      <c r="R368" s="14" t="str">
        <v>213.69</v>
      </c>
      <c r="S368" s="14" t="str">
        <v>0.28</v>
      </c>
      <c r="T368" s="14" t="str">
        <v>COD</v>
      </c>
      <c r="U368" s="14" t="str">
        <v>153.8568</v>
      </c>
      <c r="W368" s="14" t="str">
        <v>Sale364</v>
      </c>
      <c r="X368" s="14" t="str">
        <v>45723</v>
      </c>
      <c r="Y368" s="14" t="str">
        <v>Cust1216</v>
      </c>
      <c r="Z368" s="14" t="str">
        <v>Prod35</v>
      </c>
      <c r="AA368" s="14" t="str">
        <v>Store18</v>
      </c>
      <c r="AB368" s="14" t="str">
        <v>1</v>
      </c>
      <c r="AC368" s="14" t="str">
        <v>213.69</v>
      </c>
      <c r="AD368" s="14" t="str">
        <v>0.28</v>
      </c>
      <c r="AE368" s="14" t="str">
        <v>Cod</v>
      </c>
      <c r="AF368" s="14" t="str">
        <v>153.8568</v>
      </c>
    </row>
    <row r="369" spans="1:32" x14ac:dyDescent="0.25">
      <c r="A369" s="11" t="s">
        <v>763</v>
      </c>
      <c r="B369" s="13">
        <v>45706</v>
      </c>
      <c r="C369" s="11" t="s">
        <v>764</v>
      </c>
      <c r="D369" s="11" t="s">
        <v>178</v>
      </c>
      <c r="E369" s="11" t="s">
        <v>26</v>
      </c>
      <c r="F369" s="11">
        <v>2</v>
      </c>
      <c r="G369" s="11">
        <v>99.1</v>
      </c>
      <c r="H369" s="11">
        <v>0.2</v>
      </c>
      <c r="I369" s="11" t="s">
        <v>45</v>
      </c>
      <c r="J369" s="11">
        <v>158.56</v>
      </c>
      <c r="L369" s="14" t="str">
        <v>SALE365</v>
      </c>
      <c r="M369" s="14" t="str">
        <v>45706</v>
      </c>
      <c r="N369" s="14" t="str">
        <v>CUST1077</v>
      </c>
      <c r="O369" s="14" t="str">
        <v>PROD21</v>
      </c>
      <c r="P369" s="14" t="str">
        <v>STORE19</v>
      </c>
      <c r="Q369" s="14" t="str">
        <v>2</v>
      </c>
      <c r="R369" s="14" t="str">
        <v>99.1</v>
      </c>
      <c r="S369" s="14" t="str">
        <v>0.2</v>
      </c>
      <c r="T369" s="14" t="str">
        <v>PayPal</v>
      </c>
      <c r="U369" s="14" t="str">
        <v>158.56</v>
      </c>
      <c r="W369" s="14" t="str">
        <v>Sale365</v>
      </c>
      <c r="X369" s="14" t="str">
        <v>45706</v>
      </c>
      <c r="Y369" s="14" t="str">
        <v>Cust1077</v>
      </c>
      <c r="Z369" s="14" t="str">
        <v>Prod21</v>
      </c>
      <c r="AA369" s="14" t="str">
        <v>Store19</v>
      </c>
      <c r="AB369" s="14" t="str">
        <v>2</v>
      </c>
      <c r="AC369" s="14" t="str">
        <v>99.1</v>
      </c>
      <c r="AD369" s="14" t="str">
        <v>0.2</v>
      </c>
      <c r="AE369" s="14" t="str">
        <v>Paypal</v>
      </c>
      <c r="AF369" s="14" t="str">
        <v>158.56</v>
      </c>
    </row>
    <row r="370" spans="1:32" x14ac:dyDescent="0.25">
      <c r="A370" s="11" t="s">
        <v>765</v>
      </c>
      <c r="B370" s="13">
        <v>45469</v>
      </c>
      <c r="C370" s="11" t="s">
        <v>766</v>
      </c>
      <c r="D370" s="11" t="s">
        <v>613</v>
      </c>
      <c r="E370" s="11" t="s">
        <v>23</v>
      </c>
      <c r="F370" s="11">
        <v>1</v>
      </c>
      <c r="G370" s="11">
        <v>628.98</v>
      </c>
      <c r="H370" s="11">
        <v>0.03</v>
      </c>
      <c r="I370" s="11" t="s">
        <v>52</v>
      </c>
      <c r="J370" s="11">
        <v>610.11059999999998</v>
      </c>
      <c r="L370" s="14" t="str">
        <v>SALE366</v>
      </c>
      <c r="M370" s="14" t="str">
        <v>45469</v>
      </c>
      <c r="N370" s="14" t="str">
        <v>CUST1370</v>
      </c>
      <c r="O370" s="14" t="str">
        <v>PROD37</v>
      </c>
      <c r="P370" s="14" t="str">
        <v>STORE16</v>
      </c>
      <c r="Q370" s="14" t="str">
        <v>1</v>
      </c>
      <c r="R370" s="14" t="str">
        <v>628.98</v>
      </c>
      <c r="S370" s="14" t="str">
        <v>0.03</v>
      </c>
      <c r="T370" s="14" t="str">
        <v>COD</v>
      </c>
      <c r="U370" s="14" t="str">
        <v>610.1106</v>
      </c>
      <c r="W370" s="14" t="str">
        <v>Sale366</v>
      </c>
      <c r="X370" s="14" t="str">
        <v>45469</v>
      </c>
      <c r="Y370" s="14" t="str">
        <v>Cust1370</v>
      </c>
      <c r="Z370" s="14" t="str">
        <v>Prod37</v>
      </c>
      <c r="AA370" s="14" t="str">
        <v>Store16</v>
      </c>
      <c r="AB370" s="14" t="str">
        <v>1</v>
      </c>
      <c r="AC370" s="14" t="str">
        <v>628.98</v>
      </c>
      <c r="AD370" s="14" t="str">
        <v>0.03</v>
      </c>
      <c r="AE370" s="14" t="str">
        <v>Cod</v>
      </c>
      <c r="AF370" s="14" t="str">
        <v>610.1106</v>
      </c>
    </row>
    <row r="371" spans="1:32" x14ac:dyDescent="0.25">
      <c r="A371" s="11" t="s">
        <v>767</v>
      </c>
      <c r="B371" s="13">
        <v>45711</v>
      </c>
      <c r="C371" s="11" t="s">
        <v>717</v>
      </c>
      <c r="D371" s="11" t="s">
        <v>639</v>
      </c>
      <c r="E371" s="11" t="s">
        <v>11</v>
      </c>
      <c r="F371" s="11">
        <v>3</v>
      </c>
      <c r="G371" s="11">
        <v>944.64</v>
      </c>
      <c r="H371" s="11">
        <v>0.26</v>
      </c>
      <c r="I371" s="11" t="s">
        <v>41</v>
      </c>
      <c r="J371" s="11">
        <v>2097.1008000000002</v>
      </c>
      <c r="L371" s="14" t="str">
        <v>SALE367</v>
      </c>
      <c r="M371" s="14" t="str">
        <v>45711</v>
      </c>
      <c r="N371" s="14" t="str">
        <v>CUST1085</v>
      </c>
      <c r="O371" s="14" t="str">
        <v>PROD84</v>
      </c>
      <c r="P371" s="14" t="str">
        <v>STORE4</v>
      </c>
      <c r="Q371" s="14" t="str">
        <v>3</v>
      </c>
      <c r="R371" s="14" t="str">
        <v>944.64</v>
      </c>
      <c r="S371" s="14" t="str">
        <v>0.26</v>
      </c>
      <c r="T371" s="14" t="str">
        <v>Credit Card</v>
      </c>
      <c r="U371" s="14" t="str">
        <v>2097.1008</v>
      </c>
      <c r="W371" s="14" t="str">
        <v>Sale367</v>
      </c>
      <c r="X371" s="14" t="str">
        <v>45711</v>
      </c>
      <c r="Y371" s="14" t="str">
        <v>Cust1085</v>
      </c>
      <c r="Z371" s="14" t="str">
        <v>Prod84</v>
      </c>
      <c r="AA371" s="14" t="str">
        <v>Store4</v>
      </c>
      <c r="AB371" s="14" t="str">
        <v>3</v>
      </c>
      <c r="AC371" s="14" t="str">
        <v>944.64</v>
      </c>
      <c r="AD371" s="14" t="str">
        <v>0.26</v>
      </c>
      <c r="AE371" s="14" t="str">
        <v>Credit Card</v>
      </c>
      <c r="AF371" s="14" t="str">
        <v>2097.1008</v>
      </c>
    </row>
    <row r="372" spans="1:32" x14ac:dyDescent="0.25">
      <c r="A372" s="11" t="s">
        <v>768</v>
      </c>
      <c r="B372" s="13">
        <v>45823</v>
      </c>
      <c r="C372" s="11" t="s">
        <v>586</v>
      </c>
      <c r="D372" s="11" t="s">
        <v>207</v>
      </c>
      <c r="E372" s="11" t="s">
        <v>19</v>
      </c>
      <c r="F372" s="11">
        <v>2</v>
      </c>
      <c r="G372" s="11">
        <v>121.7</v>
      </c>
      <c r="H372" s="11">
        <v>0.06</v>
      </c>
      <c r="I372" s="11" t="s">
        <v>52</v>
      </c>
      <c r="J372" s="11">
        <v>228.79599999999999</v>
      </c>
      <c r="L372" s="14" t="str">
        <v>SALE368</v>
      </c>
      <c r="M372" s="14" t="str">
        <v>45823</v>
      </c>
      <c r="N372" s="14" t="str">
        <v>CUST1471</v>
      </c>
      <c r="O372" s="14" t="str">
        <v>PROD93</v>
      </c>
      <c r="P372" s="14" t="str">
        <v>STORE12</v>
      </c>
      <c r="Q372" s="14" t="str">
        <v>2</v>
      </c>
      <c r="R372" s="14" t="str">
        <v>121.7</v>
      </c>
      <c r="S372" s="14" t="str">
        <v>0.06</v>
      </c>
      <c r="T372" s="14" t="str">
        <v>COD</v>
      </c>
      <c r="U372" s="14" t="str">
        <v>228.796</v>
      </c>
      <c r="W372" s="14" t="str">
        <v>Sale368</v>
      </c>
      <c r="X372" s="14" t="str">
        <v>45823</v>
      </c>
      <c r="Y372" s="14" t="str">
        <v>Cust1471</v>
      </c>
      <c r="Z372" s="14" t="str">
        <v>Prod93</v>
      </c>
      <c r="AA372" s="14" t="str">
        <v>Store12</v>
      </c>
      <c r="AB372" s="14" t="str">
        <v>2</v>
      </c>
      <c r="AC372" s="14" t="str">
        <v>121.7</v>
      </c>
      <c r="AD372" s="14" t="str">
        <v>0.06</v>
      </c>
      <c r="AE372" s="14" t="str">
        <v>Cod</v>
      </c>
      <c r="AF372" s="14" t="str">
        <v>228.796</v>
      </c>
    </row>
    <row r="373" spans="1:32" x14ac:dyDescent="0.25">
      <c r="A373" s="11" t="s">
        <v>769</v>
      </c>
      <c r="B373" s="13">
        <v>45217</v>
      </c>
      <c r="C373" s="11" t="s">
        <v>489</v>
      </c>
      <c r="D373" s="11" t="s">
        <v>90</v>
      </c>
      <c r="E373" s="11" t="s">
        <v>10</v>
      </c>
      <c r="F373" s="11">
        <v>4</v>
      </c>
      <c r="G373" s="11">
        <v>269.49</v>
      </c>
      <c r="H373" s="11">
        <v>7.0000000000000007E-2</v>
      </c>
      <c r="I373" s="11" t="s">
        <v>45</v>
      </c>
      <c r="J373" s="11">
        <v>1002.5028</v>
      </c>
      <c r="L373" s="14" t="str">
        <v>SALE369</v>
      </c>
      <c r="M373" s="14" t="str">
        <v>45217</v>
      </c>
      <c r="N373" s="14" t="str">
        <v>CUST1448</v>
      </c>
      <c r="O373" s="14" t="str">
        <v>PROD65</v>
      </c>
      <c r="P373" s="14" t="str">
        <v>STORE3</v>
      </c>
      <c r="Q373" s="14" t="str">
        <v>4</v>
      </c>
      <c r="R373" s="14" t="str">
        <v>269.49</v>
      </c>
      <c r="S373" s="14" t="str">
        <v>0.07</v>
      </c>
      <c r="T373" s="14" t="str">
        <v>PayPal</v>
      </c>
      <c r="U373" s="14" t="str">
        <v>1002.5028</v>
      </c>
      <c r="W373" s="14" t="str">
        <v>Sale369</v>
      </c>
      <c r="X373" s="14" t="str">
        <v>45217</v>
      </c>
      <c r="Y373" s="14" t="str">
        <v>Cust1448</v>
      </c>
      <c r="Z373" s="14" t="str">
        <v>Prod65</v>
      </c>
      <c r="AA373" s="14" t="str">
        <v>Store3</v>
      </c>
      <c r="AB373" s="14" t="str">
        <v>4</v>
      </c>
      <c r="AC373" s="14" t="str">
        <v>269.49</v>
      </c>
      <c r="AD373" s="14" t="str">
        <v>0.07</v>
      </c>
      <c r="AE373" s="14" t="str">
        <v>Paypal</v>
      </c>
      <c r="AF373" s="14" t="str">
        <v>1002.5028</v>
      </c>
    </row>
    <row r="374" spans="1:32" x14ac:dyDescent="0.25">
      <c r="A374" s="11" t="s">
        <v>770</v>
      </c>
      <c r="B374" s="13">
        <v>45733</v>
      </c>
      <c r="C374" s="11" t="s">
        <v>528</v>
      </c>
      <c r="D374" s="11" t="s">
        <v>308</v>
      </c>
      <c r="E374" s="11" t="s">
        <v>25</v>
      </c>
      <c r="F374" s="11">
        <v>1</v>
      </c>
      <c r="G374" s="11">
        <v>678.2</v>
      </c>
      <c r="H374" s="11">
        <v>0.14000000000000001</v>
      </c>
      <c r="I374" s="11" t="s">
        <v>41</v>
      </c>
      <c r="J374" s="11">
        <v>583.25200000000007</v>
      </c>
      <c r="L374" s="14" t="str">
        <v>SALE370</v>
      </c>
      <c r="M374" s="14" t="str">
        <v>45733</v>
      </c>
      <c r="N374" s="14" t="str">
        <v>CUST1099</v>
      </c>
      <c r="O374" s="14" t="str">
        <v>PROD22</v>
      </c>
      <c r="P374" s="14" t="str">
        <v>STORE18</v>
      </c>
      <c r="Q374" s="14" t="str">
        <v>1</v>
      </c>
      <c r="R374" s="14" t="str">
        <v>678.2</v>
      </c>
      <c r="S374" s="14" t="str">
        <v>0.14</v>
      </c>
      <c r="T374" s="14" t="str">
        <v>Credit Card</v>
      </c>
      <c r="U374" s="14" t="str">
        <v>583.252</v>
      </c>
      <c r="W374" s="14" t="str">
        <v>Sale370</v>
      </c>
      <c r="X374" s="14" t="str">
        <v>45733</v>
      </c>
      <c r="Y374" s="14" t="str">
        <v>Cust1099</v>
      </c>
      <c r="Z374" s="14" t="str">
        <v>Prod22</v>
      </c>
      <c r="AA374" s="14" t="str">
        <v>Store18</v>
      </c>
      <c r="AB374" s="14" t="str">
        <v>1</v>
      </c>
      <c r="AC374" s="14" t="str">
        <v>678.2</v>
      </c>
      <c r="AD374" s="14" t="str">
        <v>0.14</v>
      </c>
      <c r="AE374" s="14" t="str">
        <v>Credit Card</v>
      </c>
      <c r="AF374" s="14" t="str">
        <v>583.252</v>
      </c>
    </row>
    <row r="375" spans="1:32" x14ac:dyDescent="0.25">
      <c r="A375" s="11" t="s">
        <v>771</v>
      </c>
      <c r="B375" s="13">
        <v>45520</v>
      </c>
      <c r="C375" s="11" t="s">
        <v>332</v>
      </c>
      <c r="D375" s="11" t="s">
        <v>315</v>
      </c>
      <c r="E375" s="11" t="s">
        <v>20</v>
      </c>
      <c r="F375" s="11">
        <v>1</v>
      </c>
      <c r="G375" s="11">
        <v>752.45</v>
      </c>
      <c r="H375" s="11">
        <v>0.21</v>
      </c>
      <c r="I375" s="11" t="s">
        <v>52</v>
      </c>
      <c r="J375" s="11">
        <v>594.43550000000005</v>
      </c>
      <c r="L375" s="14" t="str">
        <v>SALE371</v>
      </c>
      <c r="M375" s="14" t="str">
        <v>45520</v>
      </c>
      <c r="N375" s="14" t="str">
        <v>CUST1231</v>
      </c>
      <c r="O375" s="14" t="str">
        <v>PROD90</v>
      </c>
      <c r="P375" s="14" t="str">
        <v>STORE13</v>
      </c>
      <c r="Q375" s="14" t="str">
        <v>1</v>
      </c>
      <c r="R375" s="14" t="str">
        <v>752.45</v>
      </c>
      <c r="S375" s="14" t="str">
        <v>0.21</v>
      </c>
      <c r="T375" s="14" t="str">
        <v>COD</v>
      </c>
      <c r="U375" s="14" t="str">
        <v>594.4355</v>
      </c>
      <c r="W375" s="14" t="str">
        <v>Sale371</v>
      </c>
      <c r="X375" s="14" t="str">
        <v>45520</v>
      </c>
      <c r="Y375" s="14" t="str">
        <v>Cust1231</v>
      </c>
      <c r="Z375" s="14" t="str">
        <v>Prod90</v>
      </c>
      <c r="AA375" s="14" t="str">
        <v>Store13</v>
      </c>
      <c r="AB375" s="14" t="str">
        <v>1</v>
      </c>
      <c r="AC375" s="14" t="str">
        <v>752.45</v>
      </c>
      <c r="AD375" s="14" t="str">
        <v>0.21</v>
      </c>
      <c r="AE375" s="14" t="str">
        <v>Cod</v>
      </c>
      <c r="AF375" s="14" t="str">
        <v>594.4355</v>
      </c>
    </row>
    <row r="376" spans="1:32" x14ac:dyDescent="0.25">
      <c r="A376" s="11" t="s">
        <v>772</v>
      </c>
      <c r="B376" s="13">
        <v>45373</v>
      </c>
      <c r="C376" s="11" t="s">
        <v>229</v>
      </c>
      <c r="D376" s="11" t="s">
        <v>152</v>
      </c>
      <c r="E376" s="11" t="s">
        <v>20</v>
      </c>
      <c r="F376" s="11">
        <v>2</v>
      </c>
      <c r="G376" s="11">
        <v>209.66</v>
      </c>
      <c r="H376" s="11">
        <v>0.21</v>
      </c>
      <c r="I376" s="11" t="s">
        <v>41</v>
      </c>
      <c r="J376" s="11">
        <v>331.26280000000003</v>
      </c>
      <c r="L376" s="14" t="str">
        <v>SALE372</v>
      </c>
      <c r="M376" s="14" t="str">
        <v>45373</v>
      </c>
      <c r="N376" s="14" t="str">
        <v>CUST1037</v>
      </c>
      <c r="O376" s="14" t="str">
        <v>PROD94</v>
      </c>
      <c r="P376" s="14" t="str">
        <v>STORE13</v>
      </c>
      <c r="Q376" s="14" t="str">
        <v>2</v>
      </c>
      <c r="R376" s="14" t="str">
        <v>209.66</v>
      </c>
      <c r="S376" s="14" t="str">
        <v>0.21</v>
      </c>
      <c r="T376" s="14" t="str">
        <v>Credit Card</v>
      </c>
      <c r="U376" s="14" t="str">
        <v>331.2628</v>
      </c>
      <c r="W376" s="14" t="str">
        <v>Sale372</v>
      </c>
      <c r="X376" s="14" t="str">
        <v>45373</v>
      </c>
      <c r="Y376" s="14" t="str">
        <v>Cust1037</v>
      </c>
      <c r="Z376" s="14" t="str">
        <v>Prod94</v>
      </c>
      <c r="AA376" s="14" t="str">
        <v>Store13</v>
      </c>
      <c r="AB376" s="14" t="str">
        <v>2</v>
      </c>
      <c r="AC376" s="14" t="str">
        <v>209.66</v>
      </c>
      <c r="AD376" s="14" t="str">
        <v>0.21</v>
      </c>
      <c r="AE376" s="14" t="str">
        <v>Credit Card</v>
      </c>
      <c r="AF376" s="14" t="str">
        <v>331.2628</v>
      </c>
    </row>
    <row r="377" spans="1:32" x14ac:dyDescent="0.25">
      <c r="A377" s="11" t="s">
        <v>773</v>
      </c>
      <c r="B377" s="13">
        <v>45688</v>
      </c>
      <c r="C377" s="11" t="s">
        <v>774</v>
      </c>
      <c r="D377" s="11" t="s">
        <v>40</v>
      </c>
      <c r="E377" s="11" t="s">
        <v>26</v>
      </c>
      <c r="F377" s="11">
        <v>2</v>
      </c>
      <c r="G377" s="11">
        <v>739.95</v>
      </c>
      <c r="H377" s="11">
        <v>0.1</v>
      </c>
      <c r="I377" s="11" t="s">
        <v>52</v>
      </c>
      <c r="J377" s="11">
        <v>1331.91</v>
      </c>
      <c r="L377" s="14" t="str">
        <v>SALE373</v>
      </c>
      <c r="M377" s="14" t="str">
        <v>45688</v>
      </c>
      <c r="N377" s="14" t="str">
        <v>CUST1161</v>
      </c>
      <c r="O377" s="14" t="str">
        <v>PROD97</v>
      </c>
      <c r="P377" s="14" t="str">
        <v>STORE19</v>
      </c>
      <c r="Q377" s="14" t="str">
        <v>2</v>
      </c>
      <c r="R377" s="14" t="str">
        <v>739.95</v>
      </c>
      <c r="S377" s="14" t="str">
        <v>0.1</v>
      </c>
      <c r="T377" s="14" t="str">
        <v>COD</v>
      </c>
      <c r="U377" s="14" t="str">
        <v>1331.91</v>
      </c>
      <c r="W377" s="14" t="str">
        <v>Sale373</v>
      </c>
      <c r="X377" s="14" t="str">
        <v>45688</v>
      </c>
      <c r="Y377" s="14" t="str">
        <v>Cust1161</v>
      </c>
      <c r="Z377" s="14" t="str">
        <v>Prod97</v>
      </c>
      <c r="AA377" s="14" t="str">
        <v>Store19</v>
      </c>
      <c r="AB377" s="14" t="str">
        <v>2</v>
      </c>
      <c r="AC377" s="14" t="str">
        <v>739.95</v>
      </c>
      <c r="AD377" s="14" t="str">
        <v>0.1</v>
      </c>
      <c r="AE377" s="14" t="str">
        <v>Cod</v>
      </c>
      <c r="AF377" s="14" t="str">
        <v>1331.91</v>
      </c>
    </row>
    <row r="378" spans="1:32" x14ac:dyDescent="0.25">
      <c r="A378" s="11" t="s">
        <v>775</v>
      </c>
      <c r="B378" s="13">
        <v>45276</v>
      </c>
      <c r="C378" s="11" t="s">
        <v>776</v>
      </c>
      <c r="D378" s="11" t="s">
        <v>230</v>
      </c>
      <c r="E378" s="11" t="s">
        <v>22</v>
      </c>
      <c r="F378" s="11">
        <v>1</v>
      </c>
      <c r="G378" s="11">
        <v>496.19</v>
      </c>
      <c r="H378" s="11">
        <v>0.08</v>
      </c>
      <c r="I378" s="11" t="s">
        <v>52</v>
      </c>
      <c r="J378" s="11">
        <v>456.4948</v>
      </c>
      <c r="L378" s="14" t="str">
        <v>SALE374</v>
      </c>
      <c r="M378" s="14" t="str">
        <v>45276</v>
      </c>
      <c r="N378" s="14" t="str">
        <v>CUST1469</v>
      </c>
      <c r="O378" s="14" t="str">
        <v>PROD45</v>
      </c>
      <c r="P378" s="14" t="str">
        <v>STORE15</v>
      </c>
      <c r="Q378" s="14" t="str">
        <v>1</v>
      </c>
      <c r="R378" s="14" t="str">
        <v>496.19</v>
      </c>
      <c r="S378" s="14" t="str">
        <v>0.08</v>
      </c>
      <c r="T378" s="14" t="str">
        <v>COD</v>
      </c>
      <c r="U378" s="14" t="str">
        <v>456.4948</v>
      </c>
      <c r="W378" s="14" t="str">
        <v>Sale374</v>
      </c>
      <c r="X378" s="14" t="str">
        <v>45276</v>
      </c>
      <c r="Y378" s="14" t="str">
        <v>Cust1469</v>
      </c>
      <c r="Z378" s="14" t="str">
        <v>Prod45</v>
      </c>
      <c r="AA378" s="14" t="str">
        <v>Store15</v>
      </c>
      <c r="AB378" s="14" t="str">
        <v>1</v>
      </c>
      <c r="AC378" s="14" t="str">
        <v>496.19</v>
      </c>
      <c r="AD378" s="14" t="str">
        <v>0.08</v>
      </c>
      <c r="AE378" s="14" t="str">
        <v>Cod</v>
      </c>
      <c r="AF378" s="14" t="str">
        <v>456.4948</v>
      </c>
    </row>
    <row r="379" spans="1:32" x14ac:dyDescent="0.25">
      <c r="A379" s="11" t="s">
        <v>777</v>
      </c>
      <c r="B379" s="13">
        <v>45756</v>
      </c>
      <c r="C379" s="11" t="s">
        <v>584</v>
      </c>
      <c r="D379" s="11" t="s">
        <v>636</v>
      </c>
      <c r="E379" s="11" t="s">
        <v>19</v>
      </c>
      <c r="F379" s="11">
        <v>1</v>
      </c>
      <c r="G379" s="11">
        <v>306.36</v>
      </c>
      <c r="H379" s="11">
        <v>0.01</v>
      </c>
      <c r="I379" s="11" t="s">
        <v>45</v>
      </c>
      <c r="J379" s="11">
        <v>303.29640000000001</v>
      </c>
      <c r="L379" s="14" t="str">
        <v>SALE375</v>
      </c>
      <c r="M379" s="14" t="str">
        <v>45756</v>
      </c>
      <c r="N379" s="14" t="str">
        <v>CUST1044</v>
      </c>
      <c r="O379" s="14" t="str">
        <v>PROD9</v>
      </c>
      <c r="P379" s="14" t="str">
        <v>STORE12</v>
      </c>
      <c r="Q379" s="14" t="str">
        <v>1</v>
      </c>
      <c r="R379" s="14" t="str">
        <v>306.36</v>
      </c>
      <c r="S379" s="14" t="str">
        <v>0.01</v>
      </c>
      <c r="T379" s="14" t="str">
        <v>PayPal</v>
      </c>
      <c r="U379" s="14" t="str">
        <v>303.2964</v>
      </c>
      <c r="W379" s="14" t="str">
        <v>Sale375</v>
      </c>
      <c r="X379" s="14" t="str">
        <v>45756</v>
      </c>
      <c r="Y379" s="14" t="str">
        <v>Cust1044</v>
      </c>
      <c r="Z379" s="14" t="str">
        <v>Prod9</v>
      </c>
      <c r="AA379" s="14" t="str">
        <v>Store12</v>
      </c>
      <c r="AB379" s="14" t="str">
        <v>1</v>
      </c>
      <c r="AC379" s="14" t="str">
        <v>306.36</v>
      </c>
      <c r="AD379" s="14" t="str">
        <v>0.01</v>
      </c>
      <c r="AE379" s="14" t="str">
        <v>Paypal</v>
      </c>
      <c r="AF379" s="14" t="str">
        <v>303.2964</v>
      </c>
    </row>
    <row r="380" spans="1:32" x14ac:dyDescent="0.25">
      <c r="A380" s="11" t="s">
        <v>778</v>
      </c>
      <c r="B380" s="13">
        <v>45309</v>
      </c>
      <c r="C380" s="11" t="s">
        <v>779</v>
      </c>
      <c r="D380" s="11" t="s">
        <v>418</v>
      </c>
      <c r="E380" s="11" t="s">
        <v>11</v>
      </c>
      <c r="F380" s="11">
        <v>4</v>
      </c>
      <c r="G380" s="11">
        <v>693.16</v>
      </c>
      <c r="H380" s="11">
        <v>0.05</v>
      </c>
      <c r="I380" s="11" t="s">
        <v>45</v>
      </c>
      <c r="J380" s="11">
        <v>2634.0079999999998</v>
      </c>
      <c r="L380" s="14" t="str">
        <v>SALE376</v>
      </c>
      <c r="M380" s="14" t="str">
        <v>45309</v>
      </c>
      <c r="N380" s="14" t="str">
        <v>CUST1120</v>
      </c>
      <c r="O380" s="14" t="str">
        <v>PROD73</v>
      </c>
      <c r="P380" s="14" t="str">
        <v>STORE4</v>
      </c>
      <c r="Q380" s="14" t="str">
        <v>4</v>
      </c>
      <c r="R380" s="14" t="str">
        <v>693.16</v>
      </c>
      <c r="S380" s="14" t="str">
        <v>0.05</v>
      </c>
      <c r="T380" s="14" t="str">
        <v>PayPal</v>
      </c>
      <c r="U380" s="14" t="str">
        <v>2634.008</v>
      </c>
      <c r="W380" s="14" t="str">
        <v>Sale376</v>
      </c>
      <c r="X380" s="14" t="str">
        <v>45309</v>
      </c>
      <c r="Y380" s="14" t="str">
        <v>Cust1120</v>
      </c>
      <c r="Z380" s="14" t="str">
        <v>Prod73</v>
      </c>
      <c r="AA380" s="14" t="str">
        <v>Store4</v>
      </c>
      <c r="AB380" s="14" t="str">
        <v>4</v>
      </c>
      <c r="AC380" s="14" t="str">
        <v>693.16</v>
      </c>
      <c r="AD380" s="14" t="str">
        <v>0.05</v>
      </c>
      <c r="AE380" s="14" t="str">
        <v>Paypal</v>
      </c>
      <c r="AF380" s="14" t="str">
        <v>2634.008</v>
      </c>
    </row>
    <row r="381" spans="1:32" x14ac:dyDescent="0.25">
      <c r="A381" s="11" t="s">
        <v>780</v>
      </c>
      <c r="B381" s="13">
        <v>45744</v>
      </c>
      <c r="C381" s="11" t="s">
        <v>781</v>
      </c>
      <c r="D381" s="11" t="s">
        <v>241</v>
      </c>
      <c r="E381" s="11" t="s">
        <v>17</v>
      </c>
      <c r="F381" s="11">
        <v>1</v>
      </c>
      <c r="G381" s="11">
        <v>995.52</v>
      </c>
      <c r="H381" s="11">
        <v>0.22</v>
      </c>
      <c r="I381" s="11" t="s">
        <v>45</v>
      </c>
      <c r="J381" s="11">
        <v>776.50559999999996</v>
      </c>
      <c r="L381" s="14" t="str">
        <v>SALE377</v>
      </c>
      <c r="M381" s="14" t="str">
        <v>45744</v>
      </c>
      <c r="N381" s="14" t="str">
        <v>CUST1455</v>
      </c>
      <c r="O381" s="14" t="str">
        <v>PROD83</v>
      </c>
      <c r="P381" s="14" t="str">
        <v>STORE10</v>
      </c>
      <c r="Q381" s="14" t="str">
        <v>1</v>
      </c>
      <c r="R381" s="14" t="str">
        <v>995.52</v>
      </c>
      <c r="S381" s="14" t="str">
        <v>0.22</v>
      </c>
      <c r="T381" s="14" t="str">
        <v>PayPal</v>
      </c>
      <c r="U381" s="14" t="str">
        <v>776.5056</v>
      </c>
      <c r="W381" s="14" t="str">
        <v>Sale377</v>
      </c>
      <c r="X381" s="14" t="str">
        <v>45744</v>
      </c>
      <c r="Y381" s="14" t="str">
        <v>Cust1455</v>
      </c>
      <c r="Z381" s="14" t="str">
        <v>Prod83</v>
      </c>
      <c r="AA381" s="14" t="str">
        <v>Store10</v>
      </c>
      <c r="AB381" s="14" t="str">
        <v>1</v>
      </c>
      <c r="AC381" s="14" t="str">
        <v>995.52</v>
      </c>
      <c r="AD381" s="14" t="str">
        <v>0.22</v>
      </c>
      <c r="AE381" s="14" t="str">
        <v>Paypal</v>
      </c>
      <c r="AF381" s="14" t="str">
        <v>776.5056</v>
      </c>
    </row>
    <row r="382" spans="1:32" x14ac:dyDescent="0.25">
      <c r="A382" s="11" t="s">
        <v>782</v>
      </c>
      <c r="B382" s="13">
        <v>45535</v>
      </c>
      <c r="C382" s="11" t="s">
        <v>783</v>
      </c>
      <c r="D382" s="11" t="s">
        <v>481</v>
      </c>
      <c r="E382" s="11" t="s">
        <v>25</v>
      </c>
      <c r="F382" s="11">
        <v>4</v>
      </c>
      <c r="G382" s="11">
        <v>241.32</v>
      </c>
      <c r="H382" s="11">
        <v>0.28999999999999998</v>
      </c>
      <c r="I382" s="11" t="s">
        <v>52</v>
      </c>
      <c r="J382" s="11">
        <v>685.34879999999998</v>
      </c>
      <c r="L382" s="14" t="str">
        <v>SALE378</v>
      </c>
      <c r="M382" s="14" t="str">
        <v>45535</v>
      </c>
      <c r="N382" s="14" t="str">
        <v>CUST1125</v>
      </c>
      <c r="O382" s="14" t="str">
        <v>PROD7</v>
      </c>
      <c r="P382" s="14" t="str">
        <v>STORE18</v>
      </c>
      <c r="Q382" s="14" t="str">
        <v>4</v>
      </c>
      <c r="R382" s="14" t="str">
        <v>241.32</v>
      </c>
      <c r="S382" s="14" t="str">
        <v>0.29</v>
      </c>
      <c r="T382" s="14" t="str">
        <v>COD</v>
      </c>
      <c r="U382" s="14" t="str">
        <v>685.3488</v>
      </c>
      <c r="W382" s="14" t="str">
        <v>Sale378</v>
      </c>
      <c r="X382" s="14" t="str">
        <v>45535</v>
      </c>
      <c r="Y382" s="14" t="str">
        <v>Cust1125</v>
      </c>
      <c r="Z382" s="14" t="str">
        <v>Prod7</v>
      </c>
      <c r="AA382" s="14" t="str">
        <v>Store18</v>
      </c>
      <c r="AB382" s="14" t="str">
        <v>4</v>
      </c>
      <c r="AC382" s="14" t="str">
        <v>241.32</v>
      </c>
      <c r="AD382" s="14" t="str">
        <v>0.29</v>
      </c>
      <c r="AE382" s="14" t="str">
        <v>Cod</v>
      </c>
      <c r="AF382" s="14" t="str">
        <v>685.3488</v>
      </c>
    </row>
    <row r="383" spans="1:32" x14ac:dyDescent="0.25">
      <c r="A383" s="11" t="s">
        <v>784</v>
      </c>
      <c r="B383" s="13">
        <v>45240</v>
      </c>
      <c r="C383" s="11" t="s">
        <v>97</v>
      </c>
      <c r="D383" s="11" t="s">
        <v>170</v>
      </c>
      <c r="E383" s="11" t="s">
        <v>8</v>
      </c>
      <c r="F383" s="11">
        <v>3</v>
      </c>
      <c r="G383" s="11">
        <v>636.03</v>
      </c>
      <c r="H383" s="11">
        <v>0.06</v>
      </c>
      <c r="I383" s="11" t="s">
        <v>52</v>
      </c>
      <c r="J383" s="11">
        <v>1793.6045999999999</v>
      </c>
      <c r="L383" s="14" t="str">
        <v>SALE379</v>
      </c>
      <c r="M383" s="14" t="str">
        <v>45240</v>
      </c>
      <c r="N383" s="14" t="str">
        <v>CUST1239</v>
      </c>
      <c r="O383" s="14" t="str">
        <v>PROD78</v>
      </c>
      <c r="P383" s="14" t="str">
        <v>STORE1</v>
      </c>
      <c r="Q383" s="14" t="str">
        <v>3</v>
      </c>
      <c r="R383" s="14" t="str">
        <v>636.03</v>
      </c>
      <c r="S383" s="14" t="str">
        <v>0.06</v>
      </c>
      <c r="T383" s="14" t="str">
        <v>COD</v>
      </c>
      <c r="U383" s="14" t="str">
        <v>1793.6046</v>
      </c>
      <c r="W383" s="14" t="str">
        <v>Sale379</v>
      </c>
      <c r="X383" s="14" t="str">
        <v>45240</v>
      </c>
      <c r="Y383" s="14" t="str">
        <v>Cust1239</v>
      </c>
      <c r="Z383" s="14" t="str">
        <v>Prod78</v>
      </c>
      <c r="AA383" s="14" t="str">
        <v>Store1</v>
      </c>
      <c r="AB383" s="14" t="str">
        <v>3</v>
      </c>
      <c r="AC383" s="14" t="str">
        <v>636.03</v>
      </c>
      <c r="AD383" s="14" t="str">
        <v>0.06</v>
      </c>
      <c r="AE383" s="14" t="str">
        <v>Cod</v>
      </c>
      <c r="AF383" s="14" t="str">
        <v>1793.6046</v>
      </c>
    </row>
    <row r="384" spans="1:32" x14ac:dyDescent="0.25">
      <c r="A384" s="11" t="s">
        <v>785</v>
      </c>
      <c r="B384" s="13">
        <v>45275</v>
      </c>
      <c r="C384" s="11" t="s">
        <v>534</v>
      </c>
      <c r="D384" s="11" t="s">
        <v>471</v>
      </c>
      <c r="E384" s="11" t="s">
        <v>26</v>
      </c>
      <c r="F384" s="11">
        <v>4</v>
      </c>
      <c r="G384" s="11">
        <v>603.30999999999995</v>
      </c>
      <c r="H384" s="11">
        <v>0.15</v>
      </c>
      <c r="I384" s="11" t="s">
        <v>41</v>
      </c>
      <c r="J384" s="11">
        <v>2051.2539999999999</v>
      </c>
      <c r="L384" s="14" t="str">
        <v>SALE380</v>
      </c>
      <c r="M384" s="14" t="str">
        <v>45275</v>
      </c>
      <c r="N384" s="14" t="str">
        <v>CUST1096</v>
      </c>
      <c r="O384" s="14" t="str">
        <v>PROD4</v>
      </c>
      <c r="P384" s="14" t="str">
        <v>STORE19</v>
      </c>
      <c r="Q384" s="14" t="str">
        <v>4</v>
      </c>
      <c r="R384" s="14" t="str">
        <v>603.31</v>
      </c>
      <c r="S384" s="14" t="str">
        <v>0.15</v>
      </c>
      <c r="T384" s="14" t="str">
        <v>Credit Card</v>
      </c>
      <c r="U384" s="14" t="str">
        <v>2051.254</v>
      </c>
      <c r="W384" s="14" t="str">
        <v>Sale380</v>
      </c>
      <c r="X384" s="14" t="str">
        <v>45275</v>
      </c>
      <c r="Y384" s="14" t="str">
        <v>Cust1096</v>
      </c>
      <c r="Z384" s="14" t="str">
        <v>Prod4</v>
      </c>
      <c r="AA384" s="14" t="str">
        <v>Store19</v>
      </c>
      <c r="AB384" s="14" t="str">
        <v>4</v>
      </c>
      <c r="AC384" s="14" t="str">
        <v>603.31</v>
      </c>
      <c r="AD384" s="14" t="str">
        <v>0.15</v>
      </c>
      <c r="AE384" s="14" t="str">
        <v>Credit Card</v>
      </c>
      <c r="AF384" s="14" t="str">
        <v>2051.254</v>
      </c>
    </row>
    <row r="385" spans="1:32" x14ac:dyDescent="0.25">
      <c r="A385" s="11" t="s">
        <v>786</v>
      </c>
      <c r="B385" s="13">
        <v>45427</v>
      </c>
      <c r="C385" s="11" t="s">
        <v>526</v>
      </c>
      <c r="D385" s="11" t="s">
        <v>184</v>
      </c>
      <c r="E385" s="11" t="s">
        <v>17</v>
      </c>
      <c r="F385" s="11">
        <v>3</v>
      </c>
      <c r="G385" s="11">
        <v>437.96</v>
      </c>
      <c r="H385" s="11">
        <v>0.27</v>
      </c>
      <c r="I385" s="11" t="s">
        <v>52</v>
      </c>
      <c r="J385" s="11">
        <v>959.13239999999985</v>
      </c>
      <c r="L385" s="14" t="str">
        <v>SALE381</v>
      </c>
      <c r="M385" s="14" t="str">
        <v>45427</v>
      </c>
      <c r="N385" s="14" t="str">
        <v>CUST1075</v>
      </c>
      <c r="O385" s="14" t="str">
        <v>PROD89</v>
      </c>
      <c r="P385" s="14" t="str">
        <v>STORE10</v>
      </c>
      <c r="Q385" s="14" t="str">
        <v>3</v>
      </c>
      <c r="R385" s="14" t="str">
        <v>437.96</v>
      </c>
      <c r="S385" s="14" t="str">
        <v>0.27</v>
      </c>
      <c r="T385" s="14" t="str">
        <v>COD</v>
      </c>
      <c r="U385" s="14" t="str">
        <v>959.1324</v>
      </c>
      <c r="W385" s="14" t="str">
        <v>Sale381</v>
      </c>
      <c r="X385" s="14" t="str">
        <v>45427</v>
      </c>
      <c r="Y385" s="14" t="str">
        <v>Cust1075</v>
      </c>
      <c r="Z385" s="14" t="str">
        <v>Prod89</v>
      </c>
      <c r="AA385" s="14" t="str">
        <v>Store10</v>
      </c>
      <c r="AB385" s="14" t="str">
        <v>3</v>
      </c>
      <c r="AC385" s="14" t="str">
        <v>437.96</v>
      </c>
      <c r="AD385" s="14" t="str">
        <v>0.27</v>
      </c>
      <c r="AE385" s="14" t="str">
        <v>Cod</v>
      </c>
      <c r="AF385" s="14" t="str">
        <v>959.1324</v>
      </c>
    </row>
    <row r="386" spans="1:32" x14ac:dyDescent="0.25">
      <c r="A386" s="11" t="s">
        <v>787</v>
      </c>
      <c r="B386" s="13">
        <v>45322</v>
      </c>
      <c r="C386" s="11" t="s">
        <v>788</v>
      </c>
      <c r="D386" s="11" t="s">
        <v>82</v>
      </c>
      <c r="E386" s="11" t="s">
        <v>11</v>
      </c>
      <c r="F386" s="11">
        <v>2</v>
      </c>
      <c r="G386" s="11">
        <v>56.91</v>
      </c>
      <c r="H386" s="11">
        <v>0.08</v>
      </c>
      <c r="I386" s="11" t="s">
        <v>52</v>
      </c>
      <c r="J386" s="11">
        <v>104.7144</v>
      </c>
      <c r="L386" s="14" t="str">
        <v>SALE382</v>
      </c>
      <c r="M386" s="14" t="str">
        <v>45322</v>
      </c>
      <c r="N386" s="14" t="str">
        <v>CUST1208</v>
      </c>
      <c r="O386" s="14" t="str">
        <v>PROD34</v>
      </c>
      <c r="P386" s="14" t="str">
        <v>STORE4</v>
      </c>
      <c r="Q386" s="14" t="str">
        <v>2</v>
      </c>
      <c r="R386" s="14" t="str">
        <v>56.91</v>
      </c>
      <c r="S386" s="14" t="str">
        <v>0.08</v>
      </c>
      <c r="T386" s="14" t="str">
        <v>COD</v>
      </c>
      <c r="U386" s="14" t="str">
        <v>104.7144</v>
      </c>
      <c r="W386" s="14" t="str">
        <v>Sale382</v>
      </c>
      <c r="X386" s="14" t="str">
        <v>45322</v>
      </c>
      <c r="Y386" s="14" t="str">
        <v>Cust1208</v>
      </c>
      <c r="Z386" s="14" t="str">
        <v>Prod34</v>
      </c>
      <c r="AA386" s="14" t="str">
        <v>Store4</v>
      </c>
      <c r="AB386" s="14" t="str">
        <v>2</v>
      </c>
      <c r="AC386" s="14" t="str">
        <v>56.91</v>
      </c>
      <c r="AD386" s="14" t="str">
        <v>0.08</v>
      </c>
      <c r="AE386" s="14" t="str">
        <v>Cod</v>
      </c>
      <c r="AF386" s="14" t="str">
        <v>104.7144</v>
      </c>
    </row>
    <row r="387" spans="1:32" x14ac:dyDescent="0.25">
      <c r="A387" s="11" t="s">
        <v>789</v>
      </c>
      <c r="B387" s="13">
        <v>45266</v>
      </c>
      <c r="C387" s="11" t="s">
        <v>475</v>
      </c>
      <c r="D387" s="11" t="s">
        <v>51</v>
      </c>
      <c r="E387" s="11" t="s">
        <v>13</v>
      </c>
      <c r="F387" s="11">
        <v>1</v>
      </c>
      <c r="G387" s="11">
        <v>141.79</v>
      </c>
      <c r="H387" s="11">
        <v>0.1</v>
      </c>
      <c r="I387" s="11" t="s">
        <v>41</v>
      </c>
      <c r="J387" s="11">
        <v>127.611</v>
      </c>
      <c r="L387" s="14" t="str">
        <v>SALE383</v>
      </c>
      <c r="M387" s="14" t="str">
        <v>45266</v>
      </c>
      <c r="N387" s="14" t="str">
        <v>CUST1334</v>
      </c>
      <c r="O387" s="14" t="str">
        <v>PROD76</v>
      </c>
      <c r="P387" s="14" t="str">
        <v>STORE6</v>
      </c>
      <c r="Q387" s="14" t="str">
        <v>1</v>
      </c>
      <c r="R387" s="14" t="str">
        <v>141.79</v>
      </c>
      <c r="S387" s="14" t="str">
        <v>0.1</v>
      </c>
      <c r="T387" s="14" t="str">
        <v>Credit Card</v>
      </c>
      <c r="U387" s="14" t="str">
        <v>127.611</v>
      </c>
      <c r="W387" s="14" t="str">
        <v>Sale383</v>
      </c>
      <c r="X387" s="14" t="str">
        <v>45266</v>
      </c>
      <c r="Y387" s="14" t="str">
        <v>Cust1334</v>
      </c>
      <c r="Z387" s="14" t="str">
        <v>Prod76</v>
      </c>
      <c r="AA387" s="14" t="str">
        <v>Store6</v>
      </c>
      <c r="AB387" s="14" t="str">
        <v>1</v>
      </c>
      <c r="AC387" s="14" t="str">
        <v>141.79</v>
      </c>
      <c r="AD387" s="14" t="str">
        <v>0.1</v>
      </c>
      <c r="AE387" s="14" t="str">
        <v>Credit Card</v>
      </c>
      <c r="AF387" s="14" t="str">
        <v>127.611</v>
      </c>
    </row>
    <row r="388" spans="1:32" x14ac:dyDescent="0.25">
      <c r="A388" s="11" t="s">
        <v>790</v>
      </c>
      <c r="B388" s="13">
        <v>45302</v>
      </c>
      <c r="C388" s="11" t="s">
        <v>217</v>
      </c>
      <c r="D388" s="11" t="s">
        <v>636</v>
      </c>
      <c r="E388" s="11" t="s">
        <v>22</v>
      </c>
      <c r="F388" s="11">
        <v>4</v>
      </c>
      <c r="G388" s="11">
        <v>355.14</v>
      </c>
      <c r="H388" s="11">
        <v>0.16</v>
      </c>
      <c r="I388" s="11" t="s">
        <v>52</v>
      </c>
      <c r="J388" s="11">
        <v>1193.2704000000001</v>
      </c>
      <c r="L388" s="14" t="str">
        <v>SALE384</v>
      </c>
      <c r="M388" s="14" t="str">
        <v>45302</v>
      </c>
      <c r="N388" s="14" t="str">
        <v>CUST1483</v>
      </c>
      <c r="O388" s="14" t="str">
        <v>PROD9</v>
      </c>
      <c r="P388" s="14" t="str">
        <v>STORE15</v>
      </c>
      <c r="Q388" s="14" t="str">
        <v>4</v>
      </c>
      <c r="R388" s="14" t="str">
        <v>355.14</v>
      </c>
      <c r="S388" s="14" t="str">
        <v>0.16</v>
      </c>
      <c r="T388" s="14" t="str">
        <v>COD</v>
      </c>
      <c r="U388" s="14" t="str">
        <v>1193.2704</v>
      </c>
      <c r="W388" s="14" t="str">
        <v>Sale384</v>
      </c>
      <c r="X388" s="14" t="str">
        <v>45302</v>
      </c>
      <c r="Y388" s="14" t="str">
        <v>Cust1483</v>
      </c>
      <c r="Z388" s="14" t="str">
        <v>Prod9</v>
      </c>
      <c r="AA388" s="14" t="str">
        <v>Store15</v>
      </c>
      <c r="AB388" s="14" t="str">
        <v>4</v>
      </c>
      <c r="AC388" s="14" t="str">
        <v>355.14</v>
      </c>
      <c r="AD388" s="14" t="str">
        <v>0.16</v>
      </c>
      <c r="AE388" s="14" t="str">
        <v>Cod</v>
      </c>
      <c r="AF388" s="14" t="str">
        <v>1193.2704</v>
      </c>
    </row>
    <row r="389" spans="1:32" x14ac:dyDescent="0.25">
      <c r="A389" s="11" t="s">
        <v>791</v>
      </c>
      <c r="B389" s="13">
        <v>45907</v>
      </c>
      <c r="C389" s="11" t="s">
        <v>657</v>
      </c>
      <c r="D389" s="11" t="s">
        <v>227</v>
      </c>
      <c r="E389" s="11" t="s">
        <v>13</v>
      </c>
      <c r="F389" s="11">
        <v>4</v>
      </c>
      <c r="G389" s="11">
        <v>960.38</v>
      </c>
      <c r="H389" s="11">
        <v>0.15</v>
      </c>
      <c r="I389" s="11" t="s">
        <v>52</v>
      </c>
      <c r="J389" s="11">
        <v>3265.2919999999999</v>
      </c>
      <c r="L389" s="14" t="str">
        <v>SALE385</v>
      </c>
      <c r="M389" s="14" t="str">
        <v>45907</v>
      </c>
      <c r="N389" s="14" t="str">
        <v>CUST1211</v>
      </c>
      <c r="O389" s="14" t="str">
        <v>PROD38</v>
      </c>
      <c r="P389" s="14" t="str">
        <v>STORE6</v>
      </c>
      <c r="Q389" s="14" t="str">
        <v>4</v>
      </c>
      <c r="R389" s="14" t="str">
        <v>960.38</v>
      </c>
      <c r="S389" s="14" t="str">
        <v>0.15</v>
      </c>
      <c r="T389" s="14" t="str">
        <v>COD</v>
      </c>
      <c r="U389" s="14" t="str">
        <v>3265.292</v>
      </c>
      <c r="W389" s="14" t="str">
        <v>Sale385</v>
      </c>
      <c r="X389" s="14" t="str">
        <v>45907</v>
      </c>
      <c r="Y389" s="14" t="str">
        <v>Cust1211</v>
      </c>
      <c r="Z389" s="14" t="str">
        <v>Prod38</v>
      </c>
      <c r="AA389" s="14" t="str">
        <v>Store6</v>
      </c>
      <c r="AB389" s="14" t="str">
        <v>4</v>
      </c>
      <c r="AC389" s="14" t="str">
        <v>960.38</v>
      </c>
      <c r="AD389" s="14" t="str">
        <v>0.15</v>
      </c>
      <c r="AE389" s="14" t="str">
        <v>Cod</v>
      </c>
      <c r="AF389" s="14" t="str">
        <v>3265.292</v>
      </c>
    </row>
    <row r="390" spans="1:32" x14ac:dyDescent="0.25">
      <c r="A390" s="11" t="s">
        <v>792</v>
      </c>
      <c r="B390" s="13">
        <v>45433</v>
      </c>
      <c r="C390" s="11" t="s">
        <v>177</v>
      </c>
      <c r="D390" s="11" t="s">
        <v>107</v>
      </c>
      <c r="E390" s="11" t="s">
        <v>23</v>
      </c>
      <c r="F390" s="11">
        <v>3</v>
      </c>
      <c r="G390" s="11">
        <v>847.21</v>
      </c>
      <c r="H390" s="11">
        <v>0.06</v>
      </c>
      <c r="I390" s="11" t="s">
        <v>45</v>
      </c>
      <c r="J390" s="11">
        <v>2389.1322</v>
      </c>
      <c r="L390" s="14" t="str">
        <v>SALE386</v>
      </c>
      <c r="M390" s="14" t="str">
        <v>45433</v>
      </c>
      <c r="N390" s="14" t="str">
        <v>CUST1420</v>
      </c>
      <c r="O390" s="14" t="str">
        <v>PROD69</v>
      </c>
      <c r="P390" s="14" t="str">
        <v>STORE16</v>
      </c>
      <c r="Q390" s="14" t="str">
        <v>3</v>
      </c>
      <c r="R390" s="14" t="str">
        <v>847.21</v>
      </c>
      <c r="S390" s="14" t="str">
        <v>0.06</v>
      </c>
      <c r="T390" s="14" t="str">
        <v>PayPal</v>
      </c>
      <c r="U390" s="14" t="str">
        <v>2389.1322</v>
      </c>
      <c r="W390" s="14" t="str">
        <v>Sale386</v>
      </c>
      <c r="X390" s="14" t="str">
        <v>45433</v>
      </c>
      <c r="Y390" s="14" t="str">
        <v>Cust1420</v>
      </c>
      <c r="Z390" s="14" t="str">
        <v>Prod69</v>
      </c>
      <c r="AA390" s="14" t="str">
        <v>Store16</v>
      </c>
      <c r="AB390" s="14" t="str">
        <v>3</v>
      </c>
      <c r="AC390" s="14" t="str">
        <v>847.21</v>
      </c>
      <c r="AD390" s="14" t="str">
        <v>0.06</v>
      </c>
      <c r="AE390" s="14" t="str">
        <v>Paypal</v>
      </c>
      <c r="AF390" s="14" t="str">
        <v>2389.1322</v>
      </c>
    </row>
    <row r="391" spans="1:32" x14ac:dyDescent="0.25">
      <c r="A391" s="11" t="s">
        <v>793</v>
      </c>
      <c r="B391" s="13">
        <v>45892</v>
      </c>
      <c r="C391" s="11" t="s">
        <v>450</v>
      </c>
      <c r="D391" s="11" t="s">
        <v>296</v>
      </c>
      <c r="E391" s="11" t="s">
        <v>17</v>
      </c>
      <c r="F391" s="11">
        <v>4</v>
      </c>
      <c r="G391" s="11">
        <v>773.81</v>
      </c>
      <c r="H391" s="11">
        <v>0.08</v>
      </c>
      <c r="I391" s="11" t="s">
        <v>52</v>
      </c>
      <c r="J391" s="11">
        <v>2847.6208000000001</v>
      </c>
      <c r="L391" s="14" t="str">
        <v>SALE387</v>
      </c>
      <c r="M391" s="14" t="str">
        <v>45892</v>
      </c>
      <c r="N391" s="14" t="str">
        <v>CUST1066</v>
      </c>
      <c r="O391" s="14" t="str">
        <v>PROD80</v>
      </c>
      <c r="P391" s="14" t="str">
        <v>STORE10</v>
      </c>
      <c r="Q391" s="14" t="str">
        <v>4</v>
      </c>
      <c r="R391" s="14" t="str">
        <v>773.81</v>
      </c>
      <c r="S391" s="14" t="str">
        <v>0.08</v>
      </c>
      <c r="T391" s="14" t="str">
        <v>COD</v>
      </c>
      <c r="U391" s="14" t="str">
        <v>2847.6208</v>
      </c>
      <c r="W391" s="14" t="str">
        <v>Sale387</v>
      </c>
      <c r="X391" s="14" t="str">
        <v>45892</v>
      </c>
      <c r="Y391" s="14" t="str">
        <v>Cust1066</v>
      </c>
      <c r="Z391" s="14" t="str">
        <v>Prod80</v>
      </c>
      <c r="AA391" s="14" t="str">
        <v>Store10</v>
      </c>
      <c r="AB391" s="14" t="str">
        <v>4</v>
      </c>
      <c r="AC391" s="14" t="str">
        <v>773.81</v>
      </c>
      <c r="AD391" s="14" t="str">
        <v>0.08</v>
      </c>
      <c r="AE391" s="14" t="str">
        <v>Cod</v>
      </c>
      <c r="AF391" s="14" t="str">
        <v>2847.6208</v>
      </c>
    </row>
    <row r="392" spans="1:32" x14ac:dyDescent="0.25">
      <c r="A392" s="11" t="s">
        <v>794</v>
      </c>
      <c r="B392" s="13">
        <v>45780</v>
      </c>
      <c r="C392" s="11" t="s">
        <v>795</v>
      </c>
      <c r="D392" s="11" t="s">
        <v>464</v>
      </c>
      <c r="E392" s="11" t="s">
        <v>23</v>
      </c>
      <c r="F392" s="11">
        <v>1</v>
      </c>
      <c r="G392" s="11">
        <v>664.71</v>
      </c>
      <c r="H392" s="11">
        <v>0.1</v>
      </c>
      <c r="I392" s="11" t="s">
        <v>45</v>
      </c>
      <c r="J392" s="11">
        <v>598.23900000000003</v>
      </c>
      <c r="L392" s="14" t="str">
        <v>SALE388</v>
      </c>
      <c r="M392" s="14" t="str">
        <v>45780</v>
      </c>
      <c r="N392" s="14" t="str">
        <v>CUST1000</v>
      </c>
      <c r="O392" s="14" t="str">
        <v>PROD63</v>
      </c>
      <c r="P392" s="14" t="str">
        <v>STORE16</v>
      </c>
      <c r="Q392" s="14" t="str">
        <v>1</v>
      </c>
      <c r="R392" s="14" t="str">
        <v>664.71</v>
      </c>
      <c r="S392" s="14" t="str">
        <v>0.1</v>
      </c>
      <c r="T392" s="14" t="str">
        <v>PayPal</v>
      </c>
      <c r="U392" s="14" t="str">
        <v>598.239</v>
      </c>
      <c r="W392" s="14" t="str">
        <v>Sale388</v>
      </c>
      <c r="X392" s="14" t="str">
        <v>45780</v>
      </c>
      <c r="Y392" s="14" t="str">
        <v>Cust1000</v>
      </c>
      <c r="Z392" s="14" t="str">
        <v>Prod63</v>
      </c>
      <c r="AA392" s="14" t="str">
        <v>Store16</v>
      </c>
      <c r="AB392" s="14" t="str">
        <v>1</v>
      </c>
      <c r="AC392" s="14" t="str">
        <v>664.71</v>
      </c>
      <c r="AD392" s="14" t="str">
        <v>0.1</v>
      </c>
      <c r="AE392" s="14" t="str">
        <v>Paypal</v>
      </c>
      <c r="AF392" s="14" t="str">
        <v>598.239</v>
      </c>
    </row>
    <row r="393" spans="1:32" x14ac:dyDescent="0.25">
      <c r="A393" s="11" t="s">
        <v>796</v>
      </c>
      <c r="B393" s="13">
        <v>45233</v>
      </c>
      <c r="C393" s="11" t="s">
        <v>797</v>
      </c>
      <c r="D393" s="11" t="s">
        <v>613</v>
      </c>
      <c r="E393" s="11" t="s">
        <v>14</v>
      </c>
      <c r="F393" s="11">
        <v>4</v>
      </c>
      <c r="G393" s="11">
        <v>482.06</v>
      </c>
      <c r="H393" s="11">
        <v>7.0000000000000007E-2</v>
      </c>
      <c r="I393" s="11" t="s">
        <v>45</v>
      </c>
      <c r="J393" s="11">
        <v>1793.2632000000001</v>
      </c>
      <c r="L393" s="14" t="str">
        <v>SALE389</v>
      </c>
      <c r="M393" s="14" t="str">
        <v>45233</v>
      </c>
      <c r="N393" s="14" t="str">
        <v>CUST1347</v>
      </c>
      <c r="O393" s="14" t="str">
        <v>PROD37</v>
      </c>
      <c r="P393" s="14" t="str">
        <v>STORE7</v>
      </c>
      <c r="Q393" s="14" t="str">
        <v>4</v>
      </c>
      <c r="R393" s="14" t="str">
        <v>482.06</v>
      </c>
      <c r="S393" s="14" t="str">
        <v>0.07</v>
      </c>
      <c r="T393" s="14" t="str">
        <v>PayPal</v>
      </c>
      <c r="U393" s="14" t="str">
        <v>1793.2632</v>
      </c>
      <c r="W393" s="14" t="str">
        <v>Sale389</v>
      </c>
      <c r="X393" s="14" t="str">
        <v>45233</v>
      </c>
      <c r="Y393" s="14" t="str">
        <v>Cust1347</v>
      </c>
      <c r="Z393" s="14" t="str">
        <v>Prod37</v>
      </c>
      <c r="AA393" s="14" t="str">
        <v>Store7</v>
      </c>
      <c r="AB393" s="14" t="str">
        <v>4</v>
      </c>
      <c r="AC393" s="14" t="str">
        <v>482.06</v>
      </c>
      <c r="AD393" s="14" t="str">
        <v>0.07</v>
      </c>
      <c r="AE393" s="14" t="str">
        <v>Paypal</v>
      </c>
      <c r="AF393" s="14" t="str">
        <v>1793.2632</v>
      </c>
    </row>
    <row r="394" spans="1:32" x14ac:dyDescent="0.25">
      <c r="A394" s="11" t="s">
        <v>798</v>
      </c>
      <c r="B394" s="13">
        <v>45742</v>
      </c>
      <c r="C394" s="11" t="s">
        <v>799</v>
      </c>
      <c r="D394" s="11" t="s">
        <v>360</v>
      </c>
      <c r="E394" s="11" t="s">
        <v>10</v>
      </c>
      <c r="F394" s="11">
        <v>4</v>
      </c>
      <c r="G394" s="11">
        <v>995.55</v>
      </c>
      <c r="H394" s="11">
        <v>0.19</v>
      </c>
      <c r="I394" s="11" t="s">
        <v>45</v>
      </c>
      <c r="J394" s="11">
        <v>3225.5819999999999</v>
      </c>
      <c r="L394" s="14" t="str">
        <v>SALE390</v>
      </c>
      <c r="M394" s="14" t="str">
        <v>45742</v>
      </c>
      <c r="N394" s="14" t="str">
        <v>CUST1089</v>
      </c>
      <c r="O394" s="14" t="str">
        <v>PROD57</v>
      </c>
      <c r="P394" s="14" t="str">
        <v>STORE3</v>
      </c>
      <c r="Q394" s="14" t="str">
        <v>4</v>
      </c>
      <c r="R394" s="14" t="str">
        <v>995.55</v>
      </c>
      <c r="S394" s="14" t="str">
        <v>0.19</v>
      </c>
      <c r="T394" s="14" t="str">
        <v>PayPal</v>
      </c>
      <c r="U394" s="14" t="str">
        <v>3225.582</v>
      </c>
      <c r="W394" s="14" t="str">
        <v>Sale390</v>
      </c>
      <c r="X394" s="14" t="str">
        <v>45742</v>
      </c>
      <c r="Y394" s="14" t="str">
        <v>Cust1089</v>
      </c>
      <c r="Z394" s="14" t="str">
        <v>Prod57</v>
      </c>
      <c r="AA394" s="14" t="str">
        <v>Store3</v>
      </c>
      <c r="AB394" s="14" t="str">
        <v>4</v>
      </c>
      <c r="AC394" s="14" t="str">
        <v>995.55</v>
      </c>
      <c r="AD394" s="14" t="str">
        <v>0.19</v>
      </c>
      <c r="AE394" s="14" t="str">
        <v>Paypal</v>
      </c>
      <c r="AF394" s="14" t="str">
        <v>3225.582</v>
      </c>
    </row>
    <row r="395" spans="1:32" x14ac:dyDescent="0.25">
      <c r="A395" s="11" t="s">
        <v>800</v>
      </c>
      <c r="B395" s="13">
        <v>45478</v>
      </c>
      <c r="C395" s="11" t="s">
        <v>604</v>
      </c>
      <c r="D395" s="11" t="s">
        <v>207</v>
      </c>
      <c r="E395" s="11" t="s">
        <v>20</v>
      </c>
      <c r="F395" s="11">
        <v>2</v>
      </c>
      <c r="G395" s="11">
        <v>153.84</v>
      </c>
      <c r="H395" s="11">
        <v>0.27</v>
      </c>
      <c r="I395" s="11" t="s">
        <v>45</v>
      </c>
      <c r="J395" s="11">
        <v>224.60640000000001</v>
      </c>
      <c r="L395" s="14" t="str">
        <v>SALE391</v>
      </c>
      <c r="M395" s="14" t="str">
        <v>45478</v>
      </c>
      <c r="N395" s="14" t="str">
        <v>CUST1141</v>
      </c>
      <c r="O395" s="14" t="str">
        <v>PROD93</v>
      </c>
      <c r="P395" s="14" t="str">
        <v>STORE13</v>
      </c>
      <c r="Q395" s="14" t="str">
        <v>2</v>
      </c>
      <c r="R395" s="14" t="str">
        <v>153.84</v>
      </c>
      <c r="S395" s="14" t="str">
        <v>0.27</v>
      </c>
      <c r="T395" s="14" t="str">
        <v>PayPal</v>
      </c>
      <c r="U395" s="14" t="str">
        <v>224.6064</v>
      </c>
      <c r="W395" s="14" t="str">
        <v>Sale391</v>
      </c>
      <c r="X395" s="14" t="str">
        <v>45478</v>
      </c>
      <c r="Y395" s="14" t="str">
        <v>Cust1141</v>
      </c>
      <c r="Z395" s="14" t="str">
        <v>Prod93</v>
      </c>
      <c r="AA395" s="14" t="str">
        <v>Store13</v>
      </c>
      <c r="AB395" s="14" t="str">
        <v>2</v>
      </c>
      <c r="AC395" s="14" t="str">
        <v>153.84</v>
      </c>
      <c r="AD395" s="14" t="str">
        <v>0.27</v>
      </c>
      <c r="AE395" s="14" t="str">
        <v>Paypal</v>
      </c>
      <c r="AF395" s="14" t="str">
        <v>224.6064</v>
      </c>
    </row>
    <row r="396" spans="1:32" x14ac:dyDescent="0.25">
      <c r="A396" s="11" t="s">
        <v>801</v>
      </c>
      <c r="B396" s="13">
        <v>45789</v>
      </c>
      <c r="C396" s="11" t="s">
        <v>519</v>
      </c>
      <c r="D396" s="11" t="s">
        <v>170</v>
      </c>
      <c r="E396" s="11" t="s">
        <v>13</v>
      </c>
      <c r="F396" s="11">
        <v>3</v>
      </c>
      <c r="G396" s="11">
        <v>362.11</v>
      </c>
      <c r="H396" s="11">
        <v>0.23</v>
      </c>
      <c r="I396" s="11" t="s">
        <v>52</v>
      </c>
      <c r="J396" s="11">
        <v>836.47409999999991</v>
      </c>
      <c r="L396" s="14" t="str">
        <v>SALE392</v>
      </c>
      <c r="M396" s="14" t="str">
        <v>45789</v>
      </c>
      <c r="N396" s="14" t="str">
        <v>CUST1153</v>
      </c>
      <c r="O396" s="14" t="str">
        <v>PROD78</v>
      </c>
      <c r="P396" s="14" t="str">
        <v>STORE6</v>
      </c>
      <c r="Q396" s="14" t="str">
        <v>3</v>
      </c>
      <c r="R396" s="14" t="str">
        <v>362.11</v>
      </c>
      <c r="S396" s="14" t="str">
        <v>0.23</v>
      </c>
      <c r="T396" s="14" t="str">
        <v>COD</v>
      </c>
      <c r="U396" s="14" t="str">
        <v>836.4741</v>
      </c>
      <c r="W396" s="14" t="str">
        <v>Sale392</v>
      </c>
      <c r="X396" s="14" t="str">
        <v>45789</v>
      </c>
      <c r="Y396" s="14" t="str">
        <v>Cust1153</v>
      </c>
      <c r="Z396" s="14" t="str">
        <v>Prod78</v>
      </c>
      <c r="AA396" s="14" t="str">
        <v>Store6</v>
      </c>
      <c r="AB396" s="14" t="str">
        <v>3</v>
      </c>
      <c r="AC396" s="14" t="str">
        <v>362.11</v>
      </c>
      <c r="AD396" s="14" t="str">
        <v>0.23</v>
      </c>
      <c r="AE396" s="14" t="str">
        <v>Cod</v>
      </c>
      <c r="AF396" s="14" t="str">
        <v>836.4741</v>
      </c>
    </row>
    <row r="397" spans="1:32" x14ac:dyDescent="0.25">
      <c r="A397" s="11" t="s">
        <v>802</v>
      </c>
      <c r="B397" s="13">
        <v>45561</v>
      </c>
      <c r="C397" s="11" t="s">
        <v>498</v>
      </c>
      <c r="D397" s="11" t="s">
        <v>104</v>
      </c>
      <c r="E397" s="11" t="s">
        <v>15</v>
      </c>
      <c r="F397" s="11">
        <v>3</v>
      </c>
      <c r="G397" s="11">
        <v>112.26</v>
      </c>
      <c r="H397" s="11">
        <v>0.11</v>
      </c>
      <c r="I397" s="11" t="s">
        <v>41</v>
      </c>
      <c r="J397" s="11">
        <v>299.73419999999999</v>
      </c>
      <c r="L397" s="14" t="str">
        <v>SALE393</v>
      </c>
      <c r="M397" s="14" t="str">
        <v>45561</v>
      </c>
      <c r="N397" s="14" t="str">
        <v>CUST1472</v>
      </c>
      <c r="O397" s="14" t="str">
        <v>PROD43</v>
      </c>
      <c r="P397" s="14" t="str">
        <v>STORE8</v>
      </c>
      <c r="Q397" s="14" t="str">
        <v>3</v>
      </c>
      <c r="R397" s="14" t="str">
        <v>112.26</v>
      </c>
      <c r="S397" s="14" t="str">
        <v>0.11</v>
      </c>
      <c r="T397" s="14" t="str">
        <v>Credit Card</v>
      </c>
      <c r="U397" s="14" t="str">
        <v>299.7342</v>
      </c>
      <c r="W397" s="14" t="str">
        <v>Sale393</v>
      </c>
      <c r="X397" s="14" t="str">
        <v>45561</v>
      </c>
      <c r="Y397" s="14" t="str">
        <v>Cust1472</v>
      </c>
      <c r="Z397" s="14" t="str">
        <v>Prod43</v>
      </c>
      <c r="AA397" s="14" t="str">
        <v>Store8</v>
      </c>
      <c r="AB397" s="14" t="str">
        <v>3</v>
      </c>
      <c r="AC397" s="14" t="str">
        <v>112.26</v>
      </c>
      <c r="AD397" s="14" t="str">
        <v>0.11</v>
      </c>
      <c r="AE397" s="14" t="str">
        <v>Credit Card</v>
      </c>
      <c r="AF397" s="14" t="str">
        <v>299.7342</v>
      </c>
    </row>
    <row r="398" spans="1:32" x14ac:dyDescent="0.25">
      <c r="A398" s="11" t="s">
        <v>803</v>
      </c>
      <c r="B398" s="13">
        <v>45378</v>
      </c>
      <c r="C398" s="11" t="s">
        <v>165</v>
      </c>
      <c r="D398" s="11" t="s">
        <v>152</v>
      </c>
      <c r="E398" s="11" t="s">
        <v>26</v>
      </c>
      <c r="F398" s="11">
        <v>2</v>
      </c>
      <c r="G398" s="11">
        <v>962.81</v>
      </c>
      <c r="H398" s="11">
        <v>0.06</v>
      </c>
      <c r="I398" s="11" t="s">
        <v>52</v>
      </c>
      <c r="J398" s="11">
        <v>1810.0827999999999</v>
      </c>
      <c r="L398" s="14" t="str">
        <v>SALE394</v>
      </c>
      <c r="M398" s="14" t="str">
        <v>45378</v>
      </c>
      <c r="N398" s="14" t="str">
        <v>CUST1203</v>
      </c>
      <c r="O398" s="14" t="str">
        <v>PROD94</v>
      </c>
      <c r="P398" s="14" t="str">
        <v>STORE19</v>
      </c>
      <c r="Q398" s="14" t="str">
        <v>2</v>
      </c>
      <c r="R398" s="14" t="str">
        <v>962.81</v>
      </c>
      <c r="S398" s="14" t="str">
        <v>0.06</v>
      </c>
      <c r="T398" s="14" t="str">
        <v>COD</v>
      </c>
      <c r="U398" s="14" t="str">
        <v>1810.0828</v>
      </c>
      <c r="W398" s="14" t="str">
        <v>Sale394</v>
      </c>
      <c r="X398" s="14" t="str">
        <v>45378</v>
      </c>
      <c r="Y398" s="14" t="str">
        <v>Cust1203</v>
      </c>
      <c r="Z398" s="14" t="str">
        <v>Prod94</v>
      </c>
      <c r="AA398" s="14" t="str">
        <v>Store19</v>
      </c>
      <c r="AB398" s="14" t="str">
        <v>2</v>
      </c>
      <c r="AC398" s="14" t="str">
        <v>962.81</v>
      </c>
      <c r="AD398" s="14" t="str">
        <v>0.06</v>
      </c>
      <c r="AE398" s="14" t="str">
        <v>Cod</v>
      </c>
      <c r="AF398" s="14" t="str">
        <v>1810.0828</v>
      </c>
    </row>
    <row r="399" spans="1:32" x14ac:dyDescent="0.25">
      <c r="A399" s="11" t="s">
        <v>804</v>
      </c>
      <c r="B399" s="13">
        <v>45308</v>
      </c>
      <c r="C399" s="11" t="s">
        <v>118</v>
      </c>
      <c r="D399" s="11" t="s">
        <v>178</v>
      </c>
      <c r="E399" s="11" t="s">
        <v>7</v>
      </c>
      <c r="F399" s="11">
        <v>4</v>
      </c>
      <c r="G399" s="11">
        <v>276.23</v>
      </c>
      <c r="H399" s="11">
        <v>0.12</v>
      </c>
      <c r="I399" s="11" t="s">
        <v>41</v>
      </c>
      <c r="J399" s="11">
        <v>972.32960000000003</v>
      </c>
      <c r="L399" s="14" t="str">
        <v>SALE395</v>
      </c>
      <c r="M399" s="14" t="str">
        <v>45308</v>
      </c>
      <c r="N399" s="14" t="str">
        <v>CUST1213</v>
      </c>
      <c r="O399" s="14" t="str">
        <v>PROD21</v>
      </c>
      <c r="P399" s="14" t="str">
        <v>STORE0</v>
      </c>
      <c r="Q399" s="14" t="str">
        <v>4</v>
      </c>
      <c r="R399" s="14" t="str">
        <v>276.23</v>
      </c>
      <c r="S399" s="14" t="str">
        <v>0.12</v>
      </c>
      <c r="T399" s="14" t="str">
        <v>Credit Card</v>
      </c>
      <c r="U399" s="14" t="str">
        <v>972.3296</v>
      </c>
      <c r="W399" s="14" t="str">
        <v>Sale395</v>
      </c>
      <c r="X399" s="14" t="str">
        <v>45308</v>
      </c>
      <c r="Y399" s="14" t="str">
        <v>Cust1213</v>
      </c>
      <c r="Z399" s="14" t="str">
        <v>Prod21</v>
      </c>
      <c r="AA399" s="14" t="str">
        <v>Store0</v>
      </c>
      <c r="AB399" s="14" t="str">
        <v>4</v>
      </c>
      <c r="AC399" s="14" t="str">
        <v>276.23</v>
      </c>
      <c r="AD399" s="14" t="str">
        <v>0.12</v>
      </c>
      <c r="AE399" s="14" t="str">
        <v>Credit Card</v>
      </c>
      <c r="AF399" s="14" t="str">
        <v>972.3296</v>
      </c>
    </row>
    <row r="400" spans="1:32" x14ac:dyDescent="0.25">
      <c r="A400" s="11" t="s">
        <v>805</v>
      </c>
      <c r="B400" s="13">
        <v>45407</v>
      </c>
      <c r="C400" s="11" t="s">
        <v>806</v>
      </c>
      <c r="D400" s="11" t="s">
        <v>750</v>
      </c>
      <c r="E400" s="11" t="s">
        <v>21</v>
      </c>
      <c r="F400" s="11">
        <v>3</v>
      </c>
      <c r="G400" s="11">
        <v>991.37</v>
      </c>
      <c r="H400" s="11">
        <v>0.1</v>
      </c>
      <c r="I400" s="11" t="s">
        <v>45</v>
      </c>
      <c r="J400" s="11">
        <v>2676.6990000000001</v>
      </c>
      <c r="L400" s="14" t="str">
        <v>SALE396</v>
      </c>
      <c r="M400" s="14" t="str">
        <v>45407</v>
      </c>
      <c r="N400" s="14" t="str">
        <v>CUST1015</v>
      </c>
      <c r="O400" s="14" t="str">
        <v>PROD18</v>
      </c>
      <c r="P400" s="14" t="str">
        <v>STORE14</v>
      </c>
      <c r="Q400" s="14" t="str">
        <v>3</v>
      </c>
      <c r="R400" s="14" t="str">
        <v>991.37</v>
      </c>
      <c r="S400" s="14" t="str">
        <v>0.1</v>
      </c>
      <c r="T400" s="14" t="str">
        <v>PayPal</v>
      </c>
      <c r="U400" s="14" t="str">
        <v>2676.699</v>
      </c>
      <c r="W400" s="14" t="str">
        <v>Sale396</v>
      </c>
      <c r="X400" s="14" t="str">
        <v>45407</v>
      </c>
      <c r="Y400" s="14" t="str">
        <v>Cust1015</v>
      </c>
      <c r="Z400" s="14" t="str">
        <v>Prod18</v>
      </c>
      <c r="AA400" s="14" t="str">
        <v>Store14</v>
      </c>
      <c r="AB400" s="14" t="str">
        <v>3</v>
      </c>
      <c r="AC400" s="14" t="str">
        <v>991.37</v>
      </c>
      <c r="AD400" s="14" t="str">
        <v>0.1</v>
      </c>
      <c r="AE400" s="14" t="str">
        <v>Paypal</v>
      </c>
      <c r="AF400" s="14" t="str">
        <v>2676.699</v>
      </c>
    </row>
    <row r="401" spans="1:32" x14ac:dyDescent="0.25">
      <c r="A401" s="11" t="s">
        <v>807</v>
      </c>
      <c r="B401" s="13">
        <v>45929</v>
      </c>
      <c r="C401" s="11" t="s">
        <v>225</v>
      </c>
      <c r="D401" s="11" t="s">
        <v>178</v>
      </c>
      <c r="E401" s="11" t="s">
        <v>20</v>
      </c>
      <c r="F401" s="11">
        <v>3</v>
      </c>
      <c r="G401" s="11">
        <v>977.47</v>
      </c>
      <c r="H401" s="11">
        <v>0.05</v>
      </c>
      <c r="I401" s="11" t="s">
        <v>41</v>
      </c>
      <c r="J401" s="11">
        <v>2785.7894999999999</v>
      </c>
      <c r="L401" s="14" t="str">
        <v>SALE397</v>
      </c>
      <c r="M401" s="14" t="str">
        <v>45929</v>
      </c>
      <c r="N401" s="14" t="str">
        <v>CUST1168</v>
      </c>
      <c r="O401" s="14" t="str">
        <v>PROD21</v>
      </c>
      <c r="P401" s="14" t="str">
        <v>STORE13</v>
      </c>
      <c r="Q401" s="14" t="str">
        <v>3</v>
      </c>
      <c r="R401" s="14" t="str">
        <v>977.47</v>
      </c>
      <c r="S401" s="14" t="str">
        <v>0.05</v>
      </c>
      <c r="T401" s="14" t="str">
        <v>Credit Card</v>
      </c>
      <c r="U401" s="14" t="str">
        <v>2785.7895</v>
      </c>
      <c r="W401" s="14" t="str">
        <v>Sale397</v>
      </c>
      <c r="X401" s="14" t="str">
        <v>45929</v>
      </c>
      <c r="Y401" s="14" t="str">
        <v>Cust1168</v>
      </c>
      <c r="Z401" s="14" t="str">
        <v>Prod21</v>
      </c>
      <c r="AA401" s="14" t="str">
        <v>Store13</v>
      </c>
      <c r="AB401" s="14" t="str">
        <v>3</v>
      </c>
      <c r="AC401" s="14" t="str">
        <v>977.47</v>
      </c>
      <c r="AD401" s="14" t="str">
        <v>0.05</v>
      </c>
      <c r="AE401" s="14" t="str">
        <v>Credit Card</v>
      </c>
      <c r="AF401" s="14" t="str">
        <v>2785.7895</v>
      </c>
    </row>
    <row r="402" spans="1:32" x14ac:dyDescent="0.25">
      <c r="A402" s="11" t="s">
        <v>808</v>
      </c>
      <c r="B402" s="13">
        <v>45844</v>
      </c>
      <c r="C402" s="11" t="s">
        <v>809</v>
      </c>
      <c r="D402" s="11" t="s">
        <v>152</v>
      </c>
      <c r="E402" s="11" t="s">
        <v>19</v>
      </c>
      <c r="F402" s="11">
        <v>2</v>
      </c>
      <c r="G402" s="11">
        <v>308.7</v>
      </c>
      <c r="H402" s="11">
        <v>0.2</v>
      </c>
      <c r="I402" s="11" t="s">
        <v>45</v>
      </c>
      <c r="J402" s="11">
        <v>493.92</v>
      </c>
      <c r="L402" s="14" t="str">
        <v>SALE398</v>
      </c>
      <c r="M402" s="14" t="str">
        <v>45844</v>
      </c>
      <c r="N402" s="14" t="str">
        <v>CUST1206</v>
      </c>
      <c r="O402" s="14" t="str">
        <v>PROD94</v>
      </c>
      <c r="P402" s="14" t="str">
        <v>STORE12</v>
      </c>
      <c r="Q402" s="14" t="str">
        <v>2</v>
      </c>
      <c r="R402" s="14" t="str">
        <v>308.7</v>
      </c>
      <c r="S402" s="14" t="str">
        <v>0.2</v>
      </c>
      <c r="T402" s="14" t="str">
        <v>PayPal</v>
      </c>
      <c r="U402" s="14" t="str">
        <v>493.92</v>
      </c>
      <c r="W402" s="14" t="str">
        <v>Sale398</v>
      </c>
      <c r="X402" s="14" t="str">
        <v>45844</v>
      </c>
      <c r="Y402" s="14" t="str">
        <v>Cust1206</v>
      </c>
      <c r="Z402" s="14" t="str">
        <v>Prod94</v>
      </c>
      <c r="AA402" s="14" t="str">
        <v>Store12</v>
      </c>
      <c r="AB402" s="14" t="str">
        <v>2</v>
      </c>
      <c r="AC402" s="14" t="str">
        <v>308.7</v>
      </c>
      <c r="AD402" s="14" t="str">
        <v>0.2</v>
      </c>
      <c r="AE402" s="14" t="str">
        <v>Paypal</v>
      </c>
      <c r="AF402" s="14" t="str">
        <v>493.92</v>
      </c>
    </row>
    <row r="403" spans="1:32" x14ac:dyDescent="0.25">
      <c r="A403" s="11" t="s">
        <v>810</v>
      </c>
      <c r="B403" s="13">
        <v>45579</v>
      </c>
      <c r="C403" s="11" t="s">
        <v>229</v>
      </c>
      <c r="D403" s="11" t="s">
        <v>710</v>
      </c>
      <c r="E403" s="11" t="s">
        <v>23</v>
      </c>
      <c r="F403" s="11">
        <v>2</v>
      </c>
      <c r="G403" s="11">
        <v>733.87</v>
      </c>
      <c r="H403" s="11">
        <v>0.1</v>
      </c>
      <c r="I403" s="11" t="s">
        <v>45</v>
      </c>
      <c r="J403" s="11">
        <v>1320.9659999999999</v>
      </c>
      <c r="L403" s="14" t="str">
        <v>SALE399</v>
      </c>
      <c r="M403" s="14" t="str">
        <v>45579</v>
      </c>
      <c r="N403" s="14" t="str">
        <v>CUST1037</v>
      </c>
      <c r="O403" s="14" t="str">
        <v>PROD6</v>
      </c>
      <c r="P403" s="14" t="str">
        <v>STORE16</v>
      </c>
      <c r="Q403" s="14" t="str">
        <v>2</v>
      </c>
      <c r="R403" s="14" t="str">
        <v>733.87</v>
      </c>
      <c r="S403" s="14" t="str">
        <v>0.1</v>
      </c>
      <c r="T403" s="14" t="str">
        <v>PayPal</v>
      </c>
      <c r="U403" s="14" t="str">
        <v>1320.966</v>
      </c>
      <c r="W403" s="14" t="str">
        <v>Sale399</v>
      </c>
      <c r="X403" s="14" t="str">
        <v>45579</v>
      </c>
      <c r="Y403" s="14" t="str">
        <v>Cust1037</v>
      </c>
      <c r="Z403" s="14" t="str">
        <v>Prod6</v>
      </c>
      <c r="AA403" s="14" t="str">
        <v>Store16</v>
      </c>
      <c r="AB403" s="14" t="str">
        <v>2</v>
      </c>
      <c r="AC403" s="14" t="str">
        <v>733.87</v>
      </c>
      <c r="AD403" s="14" t="str">
        <v>0.1</v>
      </c>
      <c r="AE403" s="14" t="str">
        <v>Paypal</v>
      </c>
      <c r="AF403" s="14" t="str">
        <v>1320.966</v>
      </c>
    </row>
    <row r="404" spans="1:32" x14ac:dyDescent="0.25">
      <c r="A404" s="11" t="s">
        <v>811</v>
      </c>
      <c r="B404" s="13">
        <v>45227</v>
      </c>
      <c r="C404" s="11" t="s">
        <v>189</v>
      </c>
      <c r="D404" s="11" t="s">
        <v>205</v>
      </c>
      <c r="E404" s="11" t="s">
        <v>23</v>
      </c>
      <c r="F404" s="11">
        <v>2</v>
      </c>
      <c r="G404" s="11">
        <v>22.47</v>
      </c>
      <c r="H404" s="11">
        <v>0.22</v>
      </c>
      <c r="I404" s="11" t="s">
        <v>45</v>
      </c>
      <c r="J404" s="11">
        <v>35.053199999999997</v>
      </c>
      <c r="L404" s="14" t="str">
        <v>SALE400</v>
      </c>
      <c r="M404" s="14" t="str">
        <v>45227</v>
      </c>
      <c r="N404" s="14" t="str">
        <v>CUST1095</v>
      </c>
      <c r="O404" s="14" t="str">
        <v>PROD19</v>
      </c>
      <c r="P404" s="14" t="str">
        <v>STORE16</v>
      </c>
      <c r="Q404" s="14" t="str">
        <v>2</v>
      </c>
      <c r="R404" s="14" t="str">
        <v>22.47</v>
      </c>
      <c r="S404" s="14" t="str">
        <v>0.22</v>
      </c>
      <c r="T404" s="14" t="str">
        <v>PayPal</v>
      </c>
      <c r="U404" s="14" t="str">
        <v>35.0532</v>
      </c>
      <c r="W404" s="14" t="str">
        <v>Sale400</v>
      </c>
      <c r="X404" s="14" t="str">
        <v>45227</v>
      </c>
      <c r="Y404" s="14" t="str">
        <v>Cust1095</v>
      </c>
      <c r="Z404" s="14" t="str">
        <v>Prod19</v>
      </c>
      <c r="AA404" s="14" t="str">
        <v>Store16</v>
      </c>
      <c r="AB404" s="14" t="str">
        <v>2</v>
      </c>
      <c r="AC404" s="14" t="str">
        <v>22.47</v>
      </c>
      <c r="AD404" s="14" t="str">
        <v>0.22</v>
      </c>
      <c r="AE404" s="14" t="str">
        <v>Paypal</v>
      </c>
      <c r="AF404" s="14" t="str">
        <v>35.0532</v>
      </c>
    </row>
    <row r="405" spans="1:32" x14ac:dyDescent="0.25">
      <c r="A405" s="11" t="s">
        <v>812</v>
      </c>
      <c r="B405" s="13">
        <v>45380</v>
      </c>
      <c r="C405" s="11" t="s">
        <v>84</v>
      </c>
      <c r="D405" s="11" t="s">
        <v>360</v>
      </c>
      <c r="E405" s="11" t="s">
        <v>20</v>
      </c>
      <c r="F405" s="11">
        <v>4</v>
      </c>
      <c r="G405" s="11">
        <v>651.36</v>
      </c>
      <c r="H405" s="11">
        <v>0.13</v>
      </c>
      <c r="I405" s="11" t="s">
        <v>41</v>
      </c>
      <c r="J405" s="11">
        <v>2266.7328000000002</v>
      </c>
      <c r="L405" s="14" t="str">
        <v>SALE401</v>
      </c>
      <c r="M405" s="14" t="str">
        <v>45380</v>
      </c>
      <c r="N405" s="14" t="str">
        <v>CUST1348</v>
      </c>
      <c r="O405" s="14" t="str">
        <v>PROD57</v>
      </c>
      <c r="P405" s="14" t="str">
        <v>STORE13</v>
      </c>
      <c r="Q405" s="14" t="str">
        <v>4</v>
      </c>
      <c r="R405" s="14" t="str">
        <v>651.36</v>
      </c>
      <c r="S405" s="14" t="str">
        <v>0.13</v>
      </c>
      <c r="T405" s="14" t="str">
        <v>Credit Card</v>
      </c>
      <c r="U405" s="14" t="str">
        <v>2266.7328</v>
      </c>
      <c r="W405" s="14" t="str">
        <v>Sale401</v>
      </c>
      <c r="X405" s="14" t="str">
        <v>45380</v>
      </c>
      <c r="Y405" s="14" t="str">
        <v>Cust1348</v>
      </c>
      <c r="Z405" s="14" t="str">
        <v>Prod57</v>
      </c>
      <c r="AA405" s="14" t="str">
        <v>Store13</v>
      </c>
      <c r="AB405" s="14" t="str">
        <v>4</v>
      </c>
      <c r="AC405" s="14" t="str">
        <v>651.36</v>
      </c>
      <c r="AD405" s="14" t="str">
        <v>0.13</v>
      </c>
      <c r="AE405" s="14" t="str">
        <v>Credit Card</v>
      </c>
      <c r="AF405" s="14" t="str">
        <v>2266.7328</v>
      </c>
    </row>
    <row r="406" spans="1:32" x14ac:dyDescent="0.25">
      <c r="A406" s="11" t="s">
        <v>813</v>
      </c>
      <c r="B406" s="13">
        <v>45817</v>
      </c>
      <c r="C406" s="11" t="s">
        <v>814</v>
      </c>
      <c r="D406" s="11" t="s">
        <v>338</v>
      </c>
      <c r="E406" s="11" t="s">
        <v>17</v>
      </c>
      <c r="F406" s="11">
        <v>1</v>
      </c>
      <c r="G406" s="11">
        <v>753.39</v>
      </c>
      <c r="H406" s="11">
        <v>0.04</v>
      </c>
      <c r="I406" s="11" t="s">
        <v>52</v>
      </c>
      <c r="J406" s="11">
        <v>723.25439999999992</v>
      </c>
      <c r="L406" s="14" t="str">
        <v>SALE402</v>
      </c>
      <c r="M406" s="14" t="str">
        <v>45817</v>
      </c>
      <c r="N406" s="14" t="str">
        <v>CUST1296</v>
      </c>
      <c r="O406" s="14" t="str">
        <v>PROD14</v>
      </c>
      <c r="P406" s="14" t="str">
        <v>STORE10</v>
      </c>
      <c r="Q406" s="14" t="str">
        <v>1</v>
      </c>
      <c r="R406" s="14" t="str">
        <v>753.39</v>
      </c>
      <c r="S406" s="14" t="str">
        <v>0.04</v>
      </c>
      <c r="T406" s="14" t="str">
        <v>COD</v>
      </c>
      <c r="U406" s="14" t="str">
        <v>723.2544</v>
      </c>
      <c r="W406" s="14" t="str">
        <v>Sale402</v>
      </c>
      <c r="X406" s="14" t="str">
        <v>45817</v>
      </c>
      <c r="Y406" s="14" t="str">
        <v>Cust1296</v>
      </c>
      <c r="Z406" s="14" t="str">
        <v>Prod14</v>
      </c>
      <c r="AA406" s="14" t="str">
        <v>Store10</v>
      </c>
      <c r="AB406" s="14" t="str">
        <v>1</v>
      </c>
      <c r="AC406" s="14" t="str">
        <v>753.39</v>
      </c>
      <c r="AD406" s="14" t="str">
        <v>0.04</v>
      </c>
      <c r="AE406" s="14" t="str">
        <v>Cod</v>
      </c>
      <c r="AF406" s="14" t="str">
        <v>723.2544</v>
      </c>
    </row>
    <row r="407" spans="1:32" x14ac:dyDescent="0.25">
      <c r="A407" s="11" t="s">
        <v>815</v>
      </c>
      <c r="B407" s="13">
        <v>45576</v>
      </c>
      <c r="C407" s="11" t="s">
        <v>362</v>
      </c>
      <c r="D407" s="11" t="s">
        <v>248</v>
      </c>
      <c r="E407" s="11" t="s">
        <v>19</v>
      </c>
      <c r="F407" s="11">
        <v>4</v>
      </c>
      <c r="G407" s="11">
        <v>849.17</v>
      </c>
      <c r="H407" s="11">
        <v>0.12</v>
      </c>
      <c r="I407" s="11" t="s">
        <v>52</v>
      </c>
      <c r="J407" s="11">
        <v>2989.0783999999999</v>
      </c>
      <c r="L407" s="14" t="str">
        <v>SALE403</v>
      </c>
      <c r="M407" s="14" t="str">
        <v>45576</v>
      </c>
      <c r="N407" s="14" t="str">
        <v>CUST1201</v>
      </c>
      <c r="O407" s="14" t="str">
        <v>PROD71</v>
      </c>
      <c r="P407" s="14" t="str">
        <v>STORE12</v>
      </c>
      <c r="Q407" s="14" t="str">
        <v>4</v>
      </c>
      <c r="R407" s="14" t="str">
        <v>849.17</v>
      </c>
      <c r="S407" s="14" t="str">
        <v>0.12</v>
      </c>
      <c r="T407" s="14" t="str">
        <v>COD</v>
      </c>
      <c r="U407" s="14" t="str">
        <v>2989.0784</v>
      </c>
      <c r="W407" s="14" t="str">
        <v>Sale403</v>
      </c>
      <c r="X407" s="14" t="str">
        <v>45576</v>
      </c>
      <c r="Y407" s="14" t="str">
        <v>Cust1201</v>
      </c>
      <c r="Z407" s="14" t="str">
        <v>Prod71</v>
      </c>
      <c r="AA407" s="14" t="str">
        <v>Store12</v>
      </c>
      <c r="AB407" s="14" t="str">
        <v>4</v>
      </c>
      <c r="AC407" s="14" t="str">
        <v>849.17</v>
      </c>
      <c r="AD407" s="14" t="str">
        <v>0.12</v>
      </c>
      <c r="AE407" s="14" t="str">
        <v>Cod</v>
      </c>
      <c r="AF407" s="14" t="str">
        <v>2989.0784</v>
      </c>
    </row>
    <row r="408" spans="1:32" x14ac:dyDescent="0.25">
      <c r="A408" s="11" t="s">
        <v>816</v>
      </c>
      <c r="B408" s="13">
        <v>45495</v>
      </c>
      <c r="C408" s="11" t="s">
        <v>817</v>
      </c>
      <c r="D408" s="11" t="s">
        <v>187</v>
      </c>
      <c r="E408" s="11" t="s">
        <v>7</v>
      </c>
      <c r="F408" s="11">
        <v>4</v>
      </c>
      <c r="G408" s="11">
        <v>585.45000000000005</v>
      </c>
      <c r="H408" s="11">
        <v>0.25</v>
      </c>
      <c r="I408" s="11" t="s">
        <v>52</v>
      </c>
      <c r="J408" s="11">
        <v>1756.35</v>
      </c>
      <c r="L408" s="14" t="str">
        <v>SALE404</v>
      </c>
      <c r="M408" s="14" t="str">
        <v>45495</v>
      </c>
      <c r="N408" s="14" t="str">
        <v>CUST1379</v>
      </c>
      <c r="O408" s="14" t="str">
        <v>PROD20</v>
      </c>
      <c r="P408" s="14" t="str">
        <v>STORE0</v>
      </c>
      <c r="Q408" s="14" t="str">
        <v>4</v>
      </c>
      <c r="R408" s="14" t="str">
        <v>585.45</v>
      </c>
      <c r="S408" s="14" t="str">
        <v>0.25</v>
      </c>
      <c r="T408" s="14" t="str">
        <v>COD</v>
      </c>
      <c r="U408" s="14" t="str">
        <v>1756.35</v>
      </c>
      <c r="W408" s="14" t="str">
        <v>Sale404</v>
      </c>
      <c r="X408" s="14" t="str">
        <v>45495</v>
      </c>
      <c r="Y408" s="14" t="str">
        <v>Cust1379</v>
      </c>
      <c r="Z408" s="14" t="str">
        <v>Prod20</v>
      </c>
      <c r="AA408" s="14" t="str">
        <v>Store0</v>
      </c>
      <c r="AB408" s="14" t="str">
        <v>4</v>
      </c>
      <c r="AC408" s="14" t="str">
        <v>585.45</v>
      </c>
      <c r="AD408" s="14" t="str">
        <v>0.25</v>
      </c>
      <c r="AE408" s="14" t="str">
        <v>Cod</v>
      </c>
      <c r="AF408" s="14" t="str">
        <v>1756.35</v>
      </c>
    </row>
    <row r="409" spans="1:32" x14ac:dyDescent="0.25">
      <c r="A409" s="11" t="s">
        <v>818</v>
      </c>
      <c r="B409" s="13">
        <v>45628</v>
      </c>
      <c r="C409" s="11" t="s">
        <v>106</v>
      </c>
      <c r="D409" s="11" t="s">
        <v>134</v>
      </c>
      <c r="E409" s="11" t="s">
        <v>23</v>
      </c>
      <c r="F409" s="11">
        <v>1</v>
      </c>
      <c r="G409" s="11">
        <v>745.15</v>
      </c>
      <c r="H409" s="11">
        <v>0.25</v>
      </c>
      <c r="I409" s="11" t="s">
        <v>52</v>
      </c>
      <c r="J409" s="11">
        <v>558.86249999999995</v>
      </c>
      <c r="L409" s="14" t="str">
        <v>SALE405</v>
      </c>
      <c r="M409" s="14" t="str">
        <v>45628</v>
      </c>
      <c r="N409" s="14" t="str">
        <v>CUST1476</v>
      </c>
      <c r="O409" s="14" t="str">
        <v>PROD75</v>
      </c>
      <c r="P409" s="14" t="str">
        <v>STORE16</v>
      </c>
      <c r="Q409" s="14" t="str">
        <v>1</v>
      </c>
      <c r="R409" s="14" t="str">
        <v>745.15</v>
      </c>
      <c r="S409" s="14" t="str">
        <v>0.25</v>
      </c>
      <c r="T409" s="14" t="str">
        <v>COD</v>
      </c>
      <c r="U409" s="14" t="str">
        <v>558.8625</v>
      </c>
      <c r="W409" s="14" t="str">
        <v>Sale405</v>
      </c>
      <c r="X409" s="14" t="str">
        <v>45628</v>
      </c>
      <c r="Y409" s="14" t="str">
        <v>Cust1476</v>
      </c>
      <c r="Z409" s="14" t="str">
        <v>Prod75</v>
      </c>
      <c r="AA409" s="14" t="str">
        <v>Store16</v>
      </c>
      <c r="AB409" s="14" t="str">
        <v>1</v>
      </c>
      <c r="AC409" s="14" t="str">
        <v>745.15</v>
      </c>
      <c r="AD409" s="14" t="str">
        <v>0.25</v>
      </c>
      <c r="AE409" s="14" t="str">
        <v>Cod</v>
      </c>
      <c r="AF409" s="14" t="str">
        <v>558.8625</v>
      </c>
    </row>
    <row r="410" spans="1:32" x14ac:dyDescent="0.25">
      <c r="A410" s="11" t="s">
        <v>819</v>
      </c>
      <c r="B410" s="13">
        <v>45244</v>
      </c>
      <c r="C410" s="11" t="s">
        <v>820</v>
      </c>
      <c r="D410" s="11" t="s">
        <v>67</v>
      </c>
      <c r="E410" s="11" t="s">
        <v>9</v>
      </c>
      <c r="F410" s="11">
        <v>1</v>
      </c>
      <c r="G410" s="11">
        <v>848.69</v>
      </c>
      <c r="H410" s="11">
        <v>0.04</v>
      </c>
      <c r="I410" s="11" t="s">
        <v>52</v>
      </c>
      <c r="J410" s="11">
        <v>814.74239999999998</v>
      </c>
      <c r="L410" s="14" t="str">
        <v>SALE406</v>
      </c>
      <c r="M410" s="14" t="str">
        <v>45244</v>
      </c>
      <c r="N410" s="14" t="str">
        <v>CUST1050</v>
      </c>
      <c r="O410" s="14" t="str">
        <v>PROD99</v>
      </c>
      <c r="P410" s="14" t="str">
        <v>STORE2</v>
      </c>
      <c r="Q410" s="14" t="str">
        <v>1</v>
      </c>
      <c r="R410" s="14" t="str">
        <v>848.69</v>
      </c>
      <c r="S410" s="14" t="str">
        <v>0.04</v>
      </c>
      <c r="T410" s="14" t="str">
        <v>COD</v>
      </c>
      <c r="U410" s="14" t="str">
        <v>814.7424</v>
      </c>
      <c r="W410" s="14" t="str">
        <v>Sale406</v>
      </c>
      <c r="X410" s="14" t="str">
        <v>45244</v>
      </c>
      <c r="Y410" s="14" t="str">
        <v>Cust1050</v>
      </c>
      <c r="Z410" s="14" t="str">
        <v>Prod99</v>
      </c>
      <c r="AA410" s="14" t="str">
        <v>Store2</v>
      </c>
      <c r="AB410" s="14" t="str">
        <v>1</v>
      </c>
      <c r="AC410" s="14" t="str">
        <v>848.69</v>
      </c>
      <c r="AD410" s="14" t="str">
        <v>0.04</v>
      </c>
      <c r="AE410" s="14" t="str">
        <v>Cod</v>
      </c>
      <c r="AF410" s="14" t="str">
        <v>814.7424</v>
      </c>
    </row>
    <row r="411" spans="1:32" x14ac:dyDescent="0.25">
      <c r="A411" s="11" t="s">
        <v>821</v>
      </c>
      <c r="B411" s="13">
        <v>45336</v>
      </c>
      <c r="C411" s="11" t="s">
        <v>822</v>
      </c>
      <c r="D411" s="11" t="s">
        <v>64</v>
      </c>
      <c r="E411" s="11" t="s">
        <v>21</v>
      </c>
      <c r="F411" s="11">
        <v>2</v>
      </c>
      <c r="G411" s="11">
        <v>247.67</v>
      </c>
      <c r="H411" s="11">
        <v>0.1</v>
      </c>
      <c r="I411" s="11" t="s">
        <v>45</v>
      </c>
      <c r="J411" s="11">
        <v>445.80599999999998</v>
      </c>
      <c r="L411" s="14" t="str">
        <v>SALE407</v>
      </c>
      <c r="M411" s="14" t="str">
        <v>45336</v>
      </c>
      <c r="N411" s="14" t="str">
        <v>CUST1413</v>
      </c>
      <c r="O411" s="14" t="str">
        <v>PROD70</v>
      </c>
      <c r="P411" s="14" t="str">
        <v>STORE14</v>
      </c>
      <c r="Q411" s="14" t="str">
        <v>2</v>
      </c>
      <c r="R411" s="14" t="str">
        <v>247.67</v>
      </c>
      <c r="S411" s="14" t="str">
        <v>0.1</v>
      </c>
      <c r="T411" s="14" t="str">
        <v>PayPal</v>
      </c>
      <c r="U411" s="14" t="str">
        <v>445.806</v>
      </c>
      <c r="W411" s="14" t="str">
        <v>Sale407</v>
      </c>
      <c r="X411" s="14" t="str">
        <v>45336</v>
      </c>
      <c r="Y411" s="14" t="str">
        <v>Cust1413</v>
      </c>
      <c r="Z411" s="14" t="str">
        <v>Prod70</v>
      </c>
      <c r="AA411" s="14" t="str">
        <v>Store14</v>
      </c>
      <c r="AB411" s="14" t="str">
        <v>2</v>
      </c>
      <c r="AC411" s="14" t="str">
        <v>247.67</v>
      </c>
      <c r="AD411" s="14" t="str">
        <v>0.1</v>
      </c>
      <c r="AE411" s="14" t="str">
        <v>Paypal</v>
      </c>
      <c r="AF411" s="14" t="str">
        <v>445.806</v>
      </c>
    </row>
    <row r="412" spans="1:32" x14ac:dyDescent="0.25">
      <c r="A412" s="11" t="s">
        <v>823</v>
      </c>
      <c r="B412" s="13">
        <v>45465</v>
      </c>
      <c r="C412" s="11" t="s">
        <v>824</v>
      </c>
      <c r="D412" s="11" t="s">
        <v>44</v>
      </c>
      <c r="E412" s="11" t="s">
        <v>10</v>
      </c>
      <c r="F412" s="11">
        <v>3</v>
      </c>
      <c r="G412" s="11">
        <v>220.51</v>
      </c>
      <c r="H412" s="11">
        <v>0.02</v>
      </c>
      <c r="I412" s="11" t="s">
        <v>45</v>
      </c>
      <c r="J412" s="11">
        <v>648.29939999999999</v>
      </c>
      <c r="L412" s="14" t="str">
        <v>SALE408</v>
      </c>
      <c r="M412" s="14" t="str">
        <v>45465</v>
      </c>
      <c r="N412" s="14" t="str">
        <v>CUST1039</v>
      </c>
      <c r="O412" s="14" t="str">
        <v>PROD74</v>
      </c>
      <c r="P412" s="14" t="str">
        <v>STORE3</v>
      </c>
      <c r="Q412" s="14" t="str">
        <v>3</v>
      </c>
      <c r="R412" s="14" t="str">
        <v>220.51</v>
      </c>
      <c r="S412" s="14" t="str">
        <v>0.02</v>
      </c>
      <c r="T412" s="14" t="str">
        <v>PayPal</v>
      </c>
      <c r="U412" s="14" t="str">
        <v>648.2994</v>
      </c>
      <c r="W412" s="14" t="str">
        <v>Sale408</v>
      </c>
      <c r="X412" s="14" t="str">
        <v>45465</v>
      </c>
      <c r="Y412" s="14" t="str">
        <v>Cust1039</v>
      </c>
      <c r="Z412" s="14" t="str">
        <v>Prod74</v>
      </c>
      <c r="AA412" s="14" t="str">
        <v>Store3</v>
      </c>
      <c r="AB412" s="14" t="str">
        <v>3</v>
      </c>
      <c r="AC412" s="14" t="str">
        <v>220.51</v>
      </c>
      <c r="AD412" s="14" t="str">
        <v>0.02</v>
      </c>
      <c r="AE412" s="14" t="str">
        <v>Paypal</v>
      </c>
      <c r="AF412" s="14" t="str">
        <v>648.2994</v>
      </c>
    </row>
    <row r="413" spans="1:32" x14ac:dyDescent="0.25">
      <c r="A413" s="11" t="s">
        <v>825</v>
      </c>
      <c r="B413" s="13">
        <v>45837</v>
      </c>
      <c r="C413" s="11" t="s">
        <v>262</v>
      </c>
      <c r="D413" s="11" t="s">
        <v>58</v>
      </c>
      <c r="E413" s="11" t="s">
        <v>23</v>
      </c>
      <c r="F413" s="11">
        <v>4</v>
      </c>
      <c r="G413" s="11">
        <v>370.63</v>
      </c>
      <c r="H413" s="11">
        <v>0.08</v>
      </c>
      <c r="I413" s="11" t="s">
        <v>41</v>
      </c>
      <c r="J413" s="11">
        <v>1363.9184</v>
      </c>
      <c r="L413" s="14" t="str">
        <v>SALE409</v>
      </c>
      <c r="M413" s="14" t="str">
        <v>45837</v>
      </c>
      <c r="N413" s="14" t="str">
        <v>CUST1327</v>
      </c>
      <c r="O413" s="14" t="str">
        <v>PROD15</v>
      </c>
      <c r="P413" s="14" t="str">
        <v>STORE16</v>
      </c>
      <c r="Q413" s="14" t="str">
        <v>4</v>
      </c>
      <c r="R413" s="14" t="str">
        <v>370.63</v>
      </c>
      <c r="S413" s="14" t="str">
        <v>0.08</v>
      </c>
      <c r="T413" s="14" t="str">
        <v>Credit Card</v>
      </c>
      <c r="U413" s="14" t="str">
        <v>1363.9184</v>
      </c>
      <c r="W413" s="14" t="str">
        <v>Sale409</v>
      </c>
      <c r="X413" s="14" t="str">
        <v>45837</v>
      </c>
      <c r="Y413" s="14" t="str">
        <v>Cust1327</v>
      </c>
      <c r="Z413" s="14" t="str">
        <v>Prod15</v>
      </c>
      <c r="AA413" s="14" t="str">
        <v>Store16</v>
      </c>
      <c r="AB413" s="14" t="str">
        <v>4</v>
      </c>
      <c r="AC413" s="14" t="str">
        <v>370.63</v>
      </c>
      <c r="AD413" s="14" t="str">
        <v>0.08</v>
      </c>
      <c r="AE413" s="14" t="str">
        <v>Credit Card</v>
      </c>
      <c r="AF413" s="14" t="str">
        <v>1363.9184</v>
      </c>
    </row>
    <row r="414" spans="1:32" x14ac:dyDescent="0.25">
      <c r="A414" s="11" t="s">
        <v>826</v>
      </c>
      <c r="B414" s="13">
        <v>45706</v>
      </c>
      <c r="C414" s="11" t="s">
        <v>827</v>
      </c>
      <c r="D414" s="11" t="s">
        <v>161</v>
      </c>
      <c r="E414" s="11" t="s">
        <v>26</v>
      </c>
      <c r="F414" s="11">
        <v>4</v>
      </c>
      <c r="G414" s="11">
        <v>349.84</v>
      </c>
      <c r="H414" s="11">
        <v>0.11</v>
      </c>
      <c r="I414" s="11" t="s">
        <v>41</v>
      </c>
      <c r="J414" s="11">
        <v>1245.4304</v>
      </c>
      <c r="L414" s="14" t="str">
        <v>SALE410</v>
      </c>
      <c r="M414" s="14" t="str">
        <v>45706</v>
      </c>
      <c r="N414" s="14" t="str">
        <v>CUST1391</v>
      </c>
      <c r="O414" s="14" t="str">
        <v>PROD29</v>
      </c>
      <c r="P414" s="14" t="str">
        <v>STORE19</v>
      </c>
      <c r="Q414" s="14" t="str">
        <v>4</v>
      </c>
      <c r="R414" s="14" t="str">
        <v>349.84</v>
      </c>
      <c r="S414" s="14" t="str">
        <v>0.11</v>
      </c>
      <c r="T414" s="14" t="str">
        <v>Credit Card</v>
      </c>
      <c r="U414" s="14" t="str">
        <v>1245.4304</v>
      </c>
      <c r="W414" s="14" t="str">
        <v>Sale410</v>
      </c>
      <c r="X414" s="14" t="str">
        <v>45706</v>
      </c>
      <c r="Y414" s="14" t="str">
        <v>Cust1391</v>
      </c>
      <c r="Z414" s="14" t="str">
        <v>Prod29</v>
      </c>
      <c r="AA414" s="14" t="str">
        <v>Store19</v>
      </c>
      <c r="AB414" s="14" t="str">
        <v>4</v>
      </c>
      <c r="AC414" s="14" t="str">
        <v>349.84</v>
      </c>
      <c r="AD414" s="14" t="str">
        <v>0.11</v>
      </c>
      <c r="AE414" s="14" t="str">
        <v>Credit Card</v>
      </c>
      <c r="AF414" s="14" t="str">
        <v>1245.4304</v>
      </c>
    </row>
    <row r="415" spans="1:32" x14ac:dyDescent="0.25">
      <c r="A415" s="11" t="s">
        <v>828</v>
      </c>
      <c r="B415" s="13">
        <v>45823</v>
      </c>
      <c r="C415" s="11" t="s">
        <v>829</v>
      </c>
      <c r="D415" s="11" t="s">
        <v>76</v>
      </c>
      <c r="E415" s="11" t="s">
        <v>19</v>
      </c>
      <c r="F415" s="11">
        <v>1</v>
      </c>
      <c r="G415" s="11">
        <v>770.87</v>
      </c>
      <c r="H415" s="11">
        <v>0.1</v>
      </c>
      <c r="I415" s="11" t="s">
        <v>52</v>
      </c>
      <c r="J415" s="11">
        <v>693.78300000000002</v>
      </c>
      <c r="L415" s="14" t="str">
        <v>SALE411</v>
      </c>
      <c r="M415" s="14" t="str">
        <v>45823</v>
      </c>
      <c r="N415" s="14" t="str">
        <v>CUST1043</v>
      </c>
      <c r="O415" s="14" t="str">
        <v>PROD39</v>
      </c>
      <c r="P415" s="14" t="str">
        <v>STORE12</v>
      </c>
      <c r="Q415" s="14" t="str">
        <v>1</v>
      </c>
      <c r="R415" s="14" t="str">
        <v>770.87</v>
      </c>
      <c r="S415" s="14" t="str">
        <v>0.1</v>
      </c>
      <c r="T415" s="14" t="str">
        <v>COD</v>
      </c>
      <c r="U415" s="14" t="str">
        <v>693.783</v>
      </c>
      <c r="W415" s="14" t="str">
        <v>Sale411</v>
      </c>
      <c r="X415" s="14" t="str">
        <v>45823</v>
      </c>
      <c r="Y415" s="14" t="str">
        <v>Cust1043</v>
      </c>
      <c r="Z415" s="14" t="str">
        <v>Prod39</v>
      </c>
      <c r="AA415" s="14" t="str">
        <v>Store12</v>
      </c>
      <c r="AB415" s="14" t="str">
        <v>1</v>
      </c>
      <c r="AC415" s="14" t="str">
        <v>770.87</v>
      </c>
      <c r="AD415" s="14" t="str">
        <v>0.1</v>
      </c>
      <c r="AE415" s="14" t="str">
        <v>Cod</v>
      </c>
      <c r="AF415" s="14" t="str">
        <v>693.783</v>
      </c>
    </row>
    <row r="416" spans="1:32" x14ac:dyDescent="0.25">
      <c r="A416" s="11" t="s">
        <v>830</v>
      </c>
      <c r="B416" s="13">
        <v>45518</v>
      </c>
      <c r="C416" s="11" t="s">
        <v>677</v>
      </c>
      <c r="D416" s="11" t="s">
        <v>67</v>
      </c>
      <c r="E416" s="11" t="s">
        <v>24</v>
      </c>
      <c r="F416" s="11">
        <v>3</v>
      </c>
      <c r="G416" s="11">
        <v>507.33</v>
      </c>
      <c r="H416" s="11">
        <v>0.06</v>
      </c>
      <c r="I416" s="11" t="s">
        <v>45</v>
      </c>
      <c r="J416" s="11">
        <v>1430.6705999999999</v>
      </c>
      <c r="L416" s="14" t="str">
        <v>SALE412</v>
      </c>
      <c r="M416" s="14" t="str">
        <v>45518</v>
      </c>
      <c r="N416" s="14" t="str">
        <v>CUST1479</v>
      </c>
      <c r="O416" s="14" t="str">
        <v>PROD99</v>
      </c>
      <c r="P416" s="14" t="str">
        <v>STORE17</v>
      </c>
      <c r="Q416" s="14" t="str">
        <v>3</v>
      </c>
      <c r="R416" s="14" t="str">
        <v>507.33</v>
      </c>
      <c r="S416" s="14" t="str">
        <v>0.06</v>
      </c>
      <c r="T416" s="14" t="str">
        <v>PayPal</v>
      </c>
      <c r="U416" s="14" t="str">
        <v>1430.6706</v>
      </c>
      <c r="W416" s="14" t="str">
        <v>Sale412</v>
      </c>
      <c r="X416" s="14" t="str">
        <v>45518</v>
      </c>
      <c r="Y416" s="14" t="str">
        <v>Cust1479</v>
      </c>
      <c r="Z416" s="14" t="str">
        <v>Prod99</v>
      </c>
      <c r="AA416" s="14" t="str">
        <v>Store17</v>
      </c>
      <c r="AB416" s="14" t="str">
        <v>3</v>
      </c>
      <c r="AC416" s="14" t="str">
        <v>507.33</v>
      </c>
      <c r="AD416" s="14" t="str">
        <v>0.06</v>
      </c>
      <c r="AE416" s="14" t="str">
        <v>Paypal</v>
      </c>
      <c r="AF416" s="14" t="str">
        <v>1430.6706</v>
      </c>
    </row>
    <row r="417" spans="1:32" x14ac:dyDescent="0.25">
      <c r="A417" s="11" t="s">
        <v>831</v>
      </c>
      <c r="B417" s="13">
        <v>45863</v>
      </c>
      <c r="C417" s="11" t="s">
        <v>504</v>
      </c>
      <c r="D417" s="11" t="s">
        <v>380</v>
      </c>
      <c r="E417" s="11" t="s">
        <v>16</v>
      </c>
      <c r="F417" s="11">
        <v>1</v>
      </c>
      <c r="G417" s="11">
        <v>87.78</v>
      </c>
      <c r="H417" s="11">
        <v>0.06</v>
      </c>
      <c r="I417" s="11" t="s">
        <v>41</v>
      </c>
      <c r="J417" s="11">
        <v>82.513199999999998</v>
      </c>
      <c r="L417" s="14" t="str">
        <v>SALE413</v>
      </c>
      <c r="M417" s="14" t="str">
        <v>45863</v>
      </c>
      <c r="N417" s="14" t="str">
        <v>CUST1185</v>
      </c>
      <c r="O417" s="14" t="str">
        <v>PROD66</v>
      </c>
      <c r="P417" s="14" t="str">
        <v>STORE9</v>
      </c>
      <c r="Q417" s="14" t="str">
        <v>1</v>
      </c>
      <c r="R417" s="14" t="str">
        <v>87.78</v>
      </c>
      <c r="S417" s="14" t="str">
        <v>0.06</v>
      </c>
      <c r="T417" s="14" t="str">
        <v>Credit Card</v>
      </c>
      <c r="U417" s="14" t="str">
        <v>82.5132</v>
      </c>
      <c r="W417" s="14" t="str">
        <v>Sale413</v>
      </c>
      <c r="X417" s="14" t="str">
        <v>45863</v>
      </c>
      <c r="Y417" s="14" t="str">
        <v>Cust1185</v>
      </c>
      <c r="Z417" s="14" t="str">
        <v>Prod66</v>
      </c>
      <c r="AA417" s="14" t="str">
        <v>Store9</v>
      </c>
      <c r="AB417" s="14" t="str">
        <v>1</v>
      </c>
      <c r="AC417" s="14" t="str">
        <v>87.78</v>
      </c>
      <c r="AD417" s="14" t="str">
        <v>0.06</v>
      </c>
      <c r="AE417" s="14" t="str">
        <v>Credit Card</v>
      </c>
      <c r="AF417" s="14" t="str">
        <v>82.5132</v>
      </c>
    </row>
    <row r="418" spans="1:32" x14ac:dyDescent="0.25">
      <c r="A418" s="11" t="s">
        <v>832</v>
      </c>
      <c r="B418" s="13">
        <v>45666</v>
      </c>
      <c r="C418" s="11" t="s">
        <v>833</v>
      </c>
      <c r="D418" s="11" t="s">
        <v>207</v>
      </c>
      <c r="E418" s="11" t="s">
        <v>11</v>
      </c>
      <c r="F418" s="11">
        <v>2</v>
      </c>
      <c r="G418" s="11">
        <v>772.24</v>
      </c>
      <c r="H418" s="11">
        <v>0.22</v>
      </c>
      <c r="I418" s="11" t="s">
        <v>41</v>
      </c>
      <c r="J418" s="11">
        <v>1204.6944000000001</v>
      </c>
      <c r="L418" s="14" t="str">
        <v>SALE414</v>
      </c>
      <c r="M418" s="14" t="str">
        <v>45666</v>
      </c>
      <c r="N418" s="14" t="str">
        <v>CUST1006</v>
      </c>
      <c r="O418" s="14" t="str">
        <v>PROD93</v>
      </c>
      <c r="P418" s="14" t="str">
        <v>STORE4</v>
      </c>
      <c r="Q418" s="14" t="str">
        <v>2</v>
      </c>
      <c r="R418" s="14" t="str">
        <v>772.24</v>
      </c>
      <c r="S418" s="14" t="str">
        <v>0.22</v>
      </c>
      <c r="T418" s="14" t="str">
        <v>Credit Card</v>
      </c>
      <c r="U418" s="14" t="str">
        <v>1204.6944</v>
      </c>
      <c r="W418" s="14" t="str">
        <v>Sale414</v>
      </c>
      <c r="X418" s="14" t="str">
        <v>45666</v>
      </c>
      <c r="Y418" s="14" t="str">
        <v>Cust1006</v>
      </c>
      <c r="Z418" s="14" t="str">
        <v>Prod93</v>
      </c>
      <c r="AA418" s="14" t="str">
        <v>Store4</v>
      </c>
      <c r="AB418" s="14" t="str">
        <v>2</v>
      </c>
      <c r="AC418" s="14" t="str">
        <v>772.24</v>
      </c>
      <c r="AD418" s="14" t="str">
        <v>0.22</v>
      </c>
      <c r="AE418" s="14" t="str">
        <v>Credit Card</v>
      </c>
      <c r="AF418" s="14" t="str">
        <v>1204.6944</v>
      </c>
    </row>
    <row r="419" spans="1:32" x14ac:dyDescent="0.25">
      <c r="A419" s="11" t="s">
        <v>834</v>
      </c>
      <c r="B419" s="13">
        <v>45813</v>
      </c>
      <c r="C419" s="11" t="s">
        <v>681</v>
      </c>
      <c r="D419" s="11" t="s">
        <v>64</v>
      </c>
      <c r="E419" s="11" t="s">
        <v>21</v>
      </c>
      <c r="F419" s="11">
        <v>1</v>
      </c>
      <c r="G419" s="11">
        <v>108.27</v>
      </c>
      <c r="H419" s="11">
        <v>0.1</v>
      </c>
      <c r="I419" s="11" t="s">
        <v>52</v>
      </c>
      <c r="J419" s="11">
        <v>97.442999999999998</v>
      </c>
      <c r="L419" s="14" t="str">
        <v>SALE415</v>
      </c>
      <c r="M419" s="14" t="str">
        <v>45813</v>
      </c>
      <c r="N419" s="14" t="str">
        <v>CUST1047</v>
      </c>
      <c r="O419" s="14" t="str">
        <v>PROD70</v>
      </c>
      <c r="P419" s="14" t="str">
        <v>STORE14</v>
      </c>
      <c r="Q419" s="14" t="str">
        <v>1</v>
      </c>
      <c r="R419" s="14" t="str">
        <v>108.27</v>
      </c>
      <c r="S419" s="14" t="str">
        <v>0.1</v>
      </c>
      <c r="T419" s="14" t="str">
        <v>COD</v>
      </c>
      <c r="U419" s="14" t="str">
        <v>97.443</v>
      </c>
      <c r="W419" s="14" t="str">
        <v>Sale415</v>
      </c>
      <c r="X419" s="14" t="str">
        <v>45813</v>
      </c>
      <c r="Y419" s="14" t="str">
        <v>Cust1047</v>
      </c>
      <c r="Z419" s="14" t="str">
        <v>Prod70</v>
      </c>
      <c r="AA419" s="14" t="str">
        <v>Store14</v>
      </c>
      <c r="AB419" s="14" t="str">
        <v>1</v>
      </c>
      <c r="AC419" s="14" t="str">
        <v>108.27</v>
      </c>
      <c r="AD419" s="14" t="str">
        <v>0.1</v>
      </c>
      <c r="AE419" s="14" t="str">
        <v>Cod</v>
      </c>
      <c r="AF419" s="14" t="str">
        <v>97.443</v>
      </c>
    </row>
    <row r="420" spans="1:32" x14ac:dyDescent="0.25">
      <c r="A420" s="11" t="s">
        <v>835</v>
      </c>
      <c r="B420" s="13">
        <v>45633</v>
      </c>
      <c r="C420" s="11" t="s">
        <v>797</v>
      </c>
      <c r="D420" s="11" t="s">
        <v>227</v>
      </c>
      <c r="E420" s="11" t="s">
        <v>24</v>
      </c>
      <c r="F420" s="11">
        <v>2</v>
      </c>
      <c r="G420" s="11">
        <v>839.24</v>
      </c>
      <c r="H420" s="11">
        <v>0.21</v>
      </c>
      <c r="I420" s="11" t="s">
        <v>45</v>
      </c>
      <c r="J420" s="11">
        <v>1325.9992</v>
      </c>
      <c r="L420" s="14" t="str">
        <v>SALE416</v>
      </c>
      <c r="M420" s="14" t="str">
        <v>45633</v>
      </c>
      <c r="N420" s="14" t="str">
        <v>CUST1347</v>
      </c>
      <c r="O420" s="14" t="str">
        <v>PROD38</v>
      </c>
      <c r="P420" s="14" t="str">
        <v>STORE17</v>
      </c>
      <c r="Q420" s="14" t="str">
        <v>2</v>
      </c>
      <c r="R420" s="14" t="str">
        <v>839.24</v>
      </c>
      <c r="S420" s="14" t="str">
        <v>0.21</v>
      </c>
      <c r="T420" s="14" t="str">
        <v>PayPal</v>
      </c>
      <c r="U420" s="14" t="str">
        <v>1325.9992</v>
      </c>
      <c r="W420" s="14" t="str">
        <v>Sale416</v>
      </c>
      <c r="X420" s="14" t="str">
        <v>45633</v>
      </c>
      <c r="Y420" s="14" t="str">
        <v>Cust1347</v>
      </c>
      <c r="Z420" s="14" t="str">
        <v>Prod38</v>
      </c>
      <c r="AA420" s="14" t="str">
        <v>Store17</v>
      </c>
      <c r="AB420" s="14" t="str">
        <v>2</v>
      </c>
      <c r="AC420" s="14" t="str">
        <v>839.24</v>
      </c>
      <c r="AD420" s="14" t="str">
        <v>0.21</v>
      </c>
      <c r="AE420" s="14" t="str">
        <v>Paypal</v>
      </c>
      <c r="AF420" s="14" t="str">
        <v>1325.9992</v>
      </c>
    </row>
    <row r="421" spans="1:32" x14ac:dyDescent="0.25">
      <c r="A421" s="11" t="s">
        <v>836</v>
      </c>
      <c r="B421" s="13">
        <v>45331</v>
      </c>
      <c r="C421" s="11" t="s">
        <v>837</v>
      </c>
      <c r="D421" s="11" t="s">
        <v>547</v>
      </c>
      <c r="E421" s="11" t="s">
        <v>17</v>
      </c>
      <c r="F421" s="11">
        <v>2</v>
      </c>
      <c r="G421" s="11">
        <v>466.27</v>
      </c>
      <c r="H421" s="11">
        <v>0.11</v>
      </c>
      <c r="I421" s="11" t="s">
        <v>45</v>
      </c>
      <c r="J421" s="11">
        <v>829.9606</v>
      </c>
      <c r="L421" s="14" t="str">
        <v>SALE417</v>
      </c>
      <c r="M421" s="14" t="str">
        <v>45331</v>
      </c>
      <c r="N421" s="14" t="str">
        <v>CUST1383</v>
      </c>
      <c r="O421" s="14" t="str">
        <v>PROD58</v>
      </c>
      <c r="P421" s="14" t="str">
        <v>STORE10</v>
      </c>
      <c r="Q421" s="14" t="str">
        <v>2</v>
      </c>
      <c r="R421" s="14" t="str">
        <v>466.27</v>
      </c>
      <c r="S421" s="14" t="str">
        <v>0.11</v>
      </c>
      <c r="T421" s="14" t="str">
        <v>PayPal</v>
      </c>
      <c r="U421" s="14" t="str">
        <v>829.9606</v>
      </c>
      <c r="W421" s="14" t="str">
        <v>Sale417</v>
      </c>
      <c r="X421" s="14" t="str">
        <v>45331</v>
      </c>
      <c r="Y421" s="14" t="str">
        <v>Cust1383</v>
      </c>
      <c r="Z421" s="14" t="str">
        <v>Prod58</v>
      </c>
      <c r="AA421" s="14" t="str">
        <v>Store10</v>
      </c>
      <c r="AB421" s="14" t="str">
        <v>2</v>
      </c>
      <c r="AC421" s="14" t="str">
        <v>466.27</v>
      </c>
      <c r="AD421" s="14" t="str">
        <v>0.11</v>
      </c>
      <c r="AE421" s="14" t="str">
        <v>Paypal</v>
      </c>
      <c r="AF421" s="14" t="str">
        <v>829.9606</v>
      </c>
    </row>
    <row r="422" spans="1:32" x14ac:dyDescent="0.25">
      <c r="A422" s="11" t="s">
        <v>838</v>
      </c>
      <c r="B422" s="13">
        <v>45942</v>
      </c>
      <c r="C422" s="11" t="s">
        <v>133</v>
      </c>
      <c r="D422" s="11" t="s">
        <v>496</v>
      </c>
      <c r="E422" s="11" t="s">
        <v>21</v>
      </c>
      <c r="F422" s="11">
        <v>3</v>
      </c>
      <c r="G422" s="11">
        <v>969.83</v>
      </c>
      <c r="H422" s="11">
        <v>0.02</v>
      </c>
      <c r="I422" s="11" t="s">
        <v>41</v>
      </c>
      <c r="J422" s="11">
        <v>2851.3002000000001</v>
      </c>
      <c r="L422" s="14" t="str">
        <v>SALE418</v>
      </c>
      <c r="M422" s="14" t="str">
        <v>45942</v>
      </c>
      <c r="N422" s="14" t="str">
        <v>CUST1398</v>
      </c>
      <c r="O422" s="14" t="str">
        <v>PROD62</v>
      </c>
      <c r="P422" s="14" t="str">
        <v>STORE14</v>
      </c>
      <c r="Q422" s="14" t="str">
        <v>3</v>
      </c>
      <c r="R422" s="14" t="str">
        <v>969.83</v>
      </c>
      <c r="S422" s="14" t="str">
        <v>0.02</v>
      </c>
      <c r="T422" s="14" t="str">
        <v>Credit Card</v>
      </c>
      <c r="U422" s="14" t="str">
        <v>2851.3002</v>
      </c>
      <c r="W422" s="14" t="str">
        <v>Sale418</v>
      </c>
      <c r="X422" s="14" t="str">
        <v>45942</v>
      </c>
      <c r="Y422" s="14" t="str">
        <v>Cust1398</v>
      </c>
      <c r="Z422" s="14" t="str">
        <v>Prod62</v>
      </c>
      <c r="AA422" s="14" t="str">
        <v>Store14</v>
      </c>
      <c r="AB422" s="14" t="str">
        <v>3</v>
      </c>
      <c r="AC422" s="14" t="str">
        <v>969.83</v>
      </c>
      <c r="AD422" s="14" t="str">
        <v>0.02</v>
      </c>
      <c r="AE422" s="14" t="str">
        <v>Credit Card</v>
      </c>
      <c r="AF422" s="14" t="str">
        <v>2851.3002</v>
      </c>
    </row>
    <row r="423" spans="1:32" x14ac:dyDescent="0.25">
      <c r="A423" s="11" t="s">
        <v>839</v>
      </c>
      <c r="B423" s="13">
        <v>45824</v>
      </c>
      <c r="C423" s="11" t="s">
        <v>649</v>
      </c>
      <c r="D423" s="11" t="s">
        <v>251</v>
      </c>
      <c r="E423" s="11" t="s">
        <v>26</v>
      </c>
      <c r="F423" s="11">
        <v>2</v>
      </c>
      <c r="G423" s="11">
        <v>782.11</v>
      </c>
      <c r="H423" s="11">
        <v>0.17</v>
      </c>
      <c r="I423" s="11" t="s">
        <v>45</v>
      </c>
      <c r="J423" s="11">
        <v>1298.3026</v>
      </c>
      <c r="L423" s="14" t="str">
        <v>SALE419</v>
      </c>
      <c r="M423" s="14" t="str">
        <v>45824</v>
      </c>
      <c r="N423" s="14" t="str">
        <v>CUST1417</v>
      </c>
      <c r="O423" s="14" t="str">
        <v>PROD91</v>
      </c>
      <c r="P423" s="14" t="str">
        <v>STORE19</v>
      </c>
      <c r="Q423" s="14" t="str">
        <v>2</v>
      </c>
      <c r="R423" s="14" t="str">
        <v>782.11</v>
      </c>
      <c r="S423" s="14" t="str">
        <v>0.17</v>
      </c>
      <c r="T423" s="14" t="str">
        <v>PayPal</v>
      </c>
      <c r="U423" s="14" t="str">
        <v>1298.3026</v>
      </c>
      <c r="W423" s="14" t="str">
        <v>Sale419</v>
      </c>
      <c r="X423" s="14" t="str">
        <v>45824</v>
      </c>
      <c r="Y423" s="14" t="str">
        <v>Cust1417</v>
      </c>
      <c r="Z423" s="14" t="str">
        <v>Prod91</v>
      </c>
      <c r="AA423" s="14" t="str">
        <v>Store19</v>
      </c>
      <c r="AB423" s="14" t="str">
        <v>2</v>
      </c>
      <c r="AC423" s="14" t="str">
        <v>782.11</v>
      </c>
      <c r="AD423" s="14" t="str">
        <v>0.17</v>
      </c>
      <c r="AE423" s="14" t="str">
        <v>Paypal</v>
      </c>
      <c r="AF423" s="14" t="str">
        <v>1298.3026</v>
      </c>
    </row>
    <row r="424" spans="1:32" x14ac:dyDescent="0.25">
      <c r="A424" s="11" t="s">
        <v>840</v>
      </c>
      <c r="B424" s="13">
        <v>45921</v>
      </c>
      <c r="C424" s="11" t="s">
        <v>675</v>
      </c>
      <c r="D424" s="11" t="s">
        <v>190</v>
      </c>
      <c r="E424" s="11" t="s">
        <v>18</v>
      </c>
      <c r="F424" s="11">
        <v>2</v>
      </c>
      <c r="G424" s="11">
        <v>74.63</v>
      </c>
      <c r="H424" s="11">
        <v>0.01</v>
      </c>
      <c r="I424" s="11" t="s">
        <v>45</v>
      </c>
      <c r="J424" s="11">
        <v>147.76740000000001</v>
      </c>
      <c r="L424" s="14" t="str">
        <v>SALE420</v>
      </c>
      <c r="M424" s="14" t="str">
        <v>45921</v>
      </c>
      <c r="N424" s="14" t="str">
        <v>CUST1451</v>
      </c>
      <c r="O424" s="14" t="str">
        <v>PROD40</v>
      </c>
      <c r="P424" s="14" t="str">
        <v>STORE11</v>
      </c>
      <c r="Q424" s="14" t="str">
        <v>2</v>
      </c>
      <c r="R424" s="14" t="str">
        <v>74.63</v>
      </c>
      <c r="S424" s="14" t="str">
        <v>0.01</v>
      </c>
      <c r="T424" s="14" t="str">
        <v>PayPal</v>
      </c>
      <c r="U424" s="14" t="str">
        <v>147.7674</v>
      </c>
      <c r="W424" s="14" t="str">
        <v>Sale420</v>
      </c>
      <c r="X424" s="14" t="str">
        <v>45921</v>
      </c>
      <c r="Y424" s="14" t="str">
        <v>Cust1451</v>
      </c>
      <c r="Z424" s="14" t="str">
        <v>Prod40</v>
      </c>
      <c r="AA424" s="14" t="str">
        <v>Store11</v>
      </c>
      <c r="AB424" s="14" t="str">
        <v>2</v>
      </c>
      <c r="AC424" s="14" t="str">
        <v>74.63</v>
      </c>
      <c r="AD424" s="14" t="str">
        <v>0.01</v>
      </c>
      <c r="AE424" s="14" t="str">
        <v>Paypal</v>
      </c>
      <c r="AF424" s="14" t="str">
        <v>147.7674</v>
      </c>
    </row>
    <row r="425" spans="1:32" x14ac:dyDescent="0.25">
      <c r="A425" s="11" t="s">
        <v>841</v>
      </c>
      <c r="B425" s="13">
        <v>45909</v>
      </c>
      <c r="C425" s="11" t="s">
        <v>307</v>
      </c>
      <c r="D425" s="11" t="s">
        <v>322</v>
      </c>
      <c r="E425" s="11" t="s">
        <v>13</v>
      </c>
      <c r="F425" s="11">
        <v>3</v>
      </c>
      <c r="G425" s="11">
        <v>522.78</v>
      </c>
      <c r="H425" s="11">
        <v>0.25</v>
      </c>
      <c r="I425" s="11" t="s">
        <v>45</v>
      </c>
      <c r="J425" s="11">
        <v>1176.2550000000001</v>
      </c>
      <c r="L425" s="14" t="str">
        <v>SALE421</v>
      </c>
      <c r="M425" s="14" t="str">
        <v>45909</v>
      </c>
      <c r="N425" s="14" t="str">
        <v>CUST1041</v>
      </c>
      <c r="O425" s="14" t="str">
        <v>PROD85</v>
      </c>
      <c r="P425" s="14" t="str">
        <v>STORE6</v>
      </c>
      <c r="Q425" s="14" t="str">
        <v>3</v>
      </c>
      <c r="R425" s="14" t="str">
        <v>522.78</v>
      </c>
      <c r="S425" s="14" t="str">
        <v>0.25</v>
      </c>
      <c r="T425" s="14" t="str">
        <v>PayPal</v>
      </c>
      <c r="U425" s="14" t="str">
        <v>1176.255</v>
      </c>
      <c r="W425" s="14" t="str">
        <v>Sale421</v>
      </c>
      <c r="X425" s="14" t="str">
        <v>45909</v>
      </c>
      <c r="Y425" s="14" t="str">
        <v>Cust1041</v>
      </c>
      <c r="Z425" s="14" t="str">
        <v>Prod85</v>
      </c>
      <c r="AA425" s="14" t="str">
        <v>Store6</v>
      </c>
      <c r="AB425" s="14" t="str">
        <v>3</v>
      </c>
      <c r="AC425" s="14" t="str">
        <v>522.78</v>
      </c>
      <c r="AD425" s="14" t="str">
        <v>0.25</v>
      </c>
      <c r="AE425" s="14" t="str">
        <v>Paypal</v>
      </c>
      <c r="AF425" s="14" t="str">
        <v>1176.255</v>
      </c>
    </row>
    <row r="426" spans="1:32" x14ac:dyDescent="0.25">
      <c r="A426" s="11" t="s">
        <v>842</v>
      </c>
      <c r="B426" s="13">
        <v>45853</v>
      </c>
      <c r="C426" s="11" t="s">
        <v>305</v>
      </c>
      <c r="D426" s="11" t="s">
        <v>125</v>
      </c>
      <c r="E426" s="11" t="s">
        <v>22</v>
      </c>
      <c r="F426" s="11">
        <v>1</v>
      </c>
      <c r="G426" s="11">
        <v>206.45</v>
      </c>
      <c r="H426" s="11">
        <v>0.15</v>
      </c>
      <c r="I426" s="11" t="s">
        <v>45</v>
      </c>
      <c r="J426" s="11">
        <v>175.48249999999999</v>
      </c>
      <c r="L426" s="14" t="str">
        <v>SALE422</v>
      </c>
      <c r="M426" s="14" t="str">
        <v>45853</v>
      </c>
      <c r="N426" s="14" t="str">
        <v>CUST1338</v>
      </c>
      <c r="O426" s="14" t="str">
        <v>PROD13</v>
      </c>
      <c r="P426" s="14" t="str">
        <v>STORE15</v>
      </c>
      <c r="Q426" s="14" t="str">
        <v>1</v>
      </c>
      <c r="R426" s="14" t="str">
        <v>206.45</v>
      </c>
      <c r="S426" s="14" t="str">
        <v>0.15</v>
      </c>
      <c r="T426" s="14" t="str">
        <v>PayPal</v>
      </c>
      <c r="U426" s="14" t="str">
        <v>175.4825</v>
      </c>
      <c r="W426" s="14" t="str">
        <v>Sale422</v>
      </c>
      <c r="X426" s="14" t="str">
        <v>45853</v>
      </c>
      <c r="Y426" s="14" t="str">
        <v>Cust1338</v>
      </c>
      <c r="Z426" s="14" t="str">
        <v>Prod13</v>
      </c>
      <c r="AA426" s="14" t="str">
        <v>Store15</v>
      </c>
      <c r="AB426" s="14" t="str">
        <v>1</v>
      </c>
      <c r="AC426" s="14" t="str">
        <v>206.45</v>
      </c>
      <c r="AD426" s="14" t="str">
        <v>0.15</v>
      </c>
      <c r="AE426" s="14" t="str">
        <v>Paypal</v>
      </c>
      <c r="AF426" s="14" t="str">
        <v>175.4825</v>
      </c>
    </row>
    <row r="427" spans="1:32" x14ac:dyDescent="0.25">
      <c r="A427" s="11" t="s">
        <v>843</v>
      </c>
      <c r="B427" s="13">
        <v>45580</v>
      </c>
      <c r="C427" s="11" t="s">
        <v>844</v>
      </c>
      <c r="D427" s="11" t="s">
        <v>107</v>
      </c>
      <c r="E427" s="11" t="s">
        <v>12</v>
      </c>
      <c r="F427" s="11">
        <v>1</v>
      </c>
      <c r="G427" s="11">
        <v>815.53</v>
      </c>
      <c r="H427" s="11">
        <v>0.3</v>
      </c>
      <c r="I427" s="11" t="s">
        <v>45</v>
      </c>
      <c r="J427" s="11">
        <v>570.87099999999998</v>
      </c>
      <c r="L427" s="14" t="str">
        <v>SALE423</v>
      </c>
      <c r="M427" s="14" t="str">
        <v>45580</v>
      </c>
      <c r="N427" s="14" t="str">
        <v>CUST1145</v>
      </c>
      <c r="O427" s="14" t="str">
        <v>PROD69</v>
      </c>
      <c r="P427" s="14" t="str">
        <v>STORE5</v>
      </c>
      <c r="Q427" s="14" t="str">
        <v>1</v>
      </c>
      <c r="R427" s="14" t="str">
        <v>815.53</v>
      </c>
      <c r="S427" s="14" t="str">
        <v>0.3</v>
      </c>
      <c r="T427" s="14" t="str">
        <v>PayPal</v>
      </c>
      <c r="U427" s="14" t="str">
        <v>570.871</v>
      </c>
      <c r="W427" s="14" t="str">
        <v>Sale423</v>
      </c>
      <c r="X427" s="14" t="str">
        <v>45580</v>
      </c>
      <c r="Y427" s="14" t="str">
        <v>Cust1145</v>
      </c>
      <c r="Z427" s="14" t="str">
        <v>Prod69</v>
      </c>
      <c r="AA427" s="14" t="str">
        <v>Store5</v>
      </c>
      <c r="AB427" s="14" t="str">
        <v>1</v>
      </c>
      <c r="AC427" s="14" t="str">
        <v>815.53</v>
      </c>
      <c r="AD427" s="14" t="str">
        <v>0.3</v>
      </c>
      <c r="AE427" s="14" t="str">
        <v>Paypal</v>
      </c>
      <c r="AF427" s="14" t="str">
        <v>570.871</v>
      </c>
    </row>
    <row r="428" spans="1:32" x14ac:dyDescent="0.25">
      <c r="A428" s="11" t="s">
        <v>845</v>
      </c>
      <c r="B428" s="13">
        <v>45220</v>
      </c>
      <c r="C428" s="11" t="s">
        <v>229</v>
      </c>
      <c r="D428" s="11" t="s">
        <v>139</v>
      </c>
      <c r="E428" s="11" t="s">
        <v>20</v>
      </c>
      <c r="F428" s="11">
        <v>1</v>
      </c>
      <c r="G428" s="11">
        <v>823.61</v>
      </c>
      <c r="H428" s="11">
        <v>0.28000000000000003</v>
      </c>
      <c r="I428" s="11" t="s">
        <v>52</v>
      </c>
      <c r="J428" s="11">
        <v>592.99919999999997</v>
      </c>
      <c r="L428" s="14" t="str">
        <v>SALE424</v>
      </c>
      <c r="M428" s="14" t="str">
        <v>45220</v>
      </c>
      <c r="N428" s="14" t="str">
        <v>CUST1037</v>
      </c>
      <c r="O428" s="14" t="str">
        <v>PROD79</v>
      </c>
      <c r="P428" s="14" t="str">
        <v>STORE13</v>
      </c>
      <c r="Q428" s="14" t="str">
        <v>1</v>
      </c>
      <c r="R428" s="14" t="str">
        <v>823.61</v>
      </c>
      <c r="S428" s="14" t="str">
        <v>0.28</v>
      </c>
      <c r="T428" s="14" t="str">
        <v>COD</v>
      </c>
      <c r="U428" s="14" t="str">
        <v>592.9992</v>
      </c>
      <c r="W428" s="14" t="str">
        <v>Sale424</v>
      </c>
      <c r="X428" s="14" t="str">
        <v>45220</v>
      </c>
      <c r="Y428" s="14" t="str">
        <v>Cust1037</v>
      </c>
      <c r="Z428" s="14" t="str">
        <v>Prod79</v>
      </c>
      <c r="AA428" s="14" t="str">
        <v>Store13</v>
      </c>
      <c r="AB428" s="14" t="str">
        <v>1</v>
      </c>
      <c r="AC428" s="14" t="str">
        <v>823.61</v>
      </c>
      <c r="AD428" s="14" t="str">
        <v>0.28</v>
      </c>
      <c r="AE428" s="14" t="str">
        <v>Cod</v>
      </c>
      <c r="AF428" s="14" t="str">
        <v>592.9992</v>
      </c>
    </row>
    <row r="429" spans="1:32" x14ac:dyDescent="0.25">
      <c r="A429" s="11" t="s">
        <v>846</v>
      </c>
      <c r="B429" s="13">
        <v>45807</v>
      </c>
      <c r="C429" s="11" t="s">
        <v>454</v>
      </c>
      <c r="D429" s="11" t="s">
        <v>363</v>
      </c>
      <c r="E429" s="11" t="s">
        <v>16</v>
      </c>
      <c r="F429" s="11">
        <v>2</v>
      </c>
      <c r="G429" s="11">
        <v>209.96</v>
      </c>
      <c r="H429" s="11">
        <v>0</v>
      </c>
      <c r="I429" s="11" t="s">
        <v>41</v>
      </c>
      <c r="J429" s="11">
        <v>419.92</v>
      </c>
      <c r="L429" s="14" t="str">
        <v>SALE425</v>
      </c>
      <c r="M429" s="14" t="str">
        <v>45807</v>
      </c>
      <c r="N429" s="14" t="str">
        <v>CUST1478</v>
      </c>
      <c r="O429" s="14" t="str">
        <v>PROD87</v>
      </c>
      <c r="P429" s="14" t="str">
        <v>STORE9</v>
      </c>
      <c r="Q429" s="14" t="str">
        <v>2</v>
      </c>
      <c r="R429" s="14" t="str">
        <v>209.96</v>
      </c>
      <c r="S429" s="14" t="str">
        <v>0</v>
      </c>
      <c r="T429" s="14" t="str">
        <v>Credit Card</v>
      </c>
      <c r="U429" s="14" t="str">
        <v>419.92</v>
      </c>
      <c r="W429" s="14" t="str">
        <v>Sale425</v>
      </c>
      <c r="X429" s="14" t="str">
        <v>45807</v>
      </c>
      <c r="Y429" s="14" t="str">
        <v>Cust1478</v>
      </c>
      <c r="Z429" s="14" t="str">
        <v>Prod87</v>
      </c>
      <c r="AA429" s="14" t="str">
        <v>Store9</v>
      </c>
      <c r="AB429" s="14" t="str">
        <v>2</v>
      </c>
      <c r="AC429" s="14" t="str">
        <v>209.96</v>
      </c>
      <c r="AD429" s="14" t="str">
        <v>0</v>
      </c>
      <c r="AE429" s="14" t="str">
        <v>Credit Card</v>
      </c>
      <c r="AF429" s="14" t="str">
        <v>419.92</v>
      </c>
    </row>
    <row r="430" spans="1:32" x14ac:dyDescent="0.25">
      <c r="A430" s="11" t="s">
        <v>847</v>
      </c>
      <c r="B430" s="13">
        <v>45462</v>
      </c>
      <c r="C430" s="11" t="s">
        <v>436</v>
      </c>
      <c r="D430" s="11" t="s">
        <v>597</v>
      </c>
      <c r="E430" s="11" t="s">
        <v>23</v>
      </c>
      <c r="F430" s="11">
        <v>4</v>
      </c>
      <c r="G430" s="11">
        <v>897.93</v>
      </c>
      <c r="H430" s="11">
        <v>0.05</v>
      </c>
      <c r="I430" s="11" t="s">
        <v>52</v>
      </c>
      <c r="J430" s="11">
        <v>3412.134</v>
      </c>
      <c r="L430" s="14" t="str">
        <v>SALE426</v>
      </c>
      <c r="M430" s="14" t="str">
        <v>45462</v>
      </c>
      <c r="N430" s="14" t="str">
        <v>CUST1175</v>
      </c>
      <c r="O430" s="14" t="str">
        <v>PROD0</v>
      </c>
      <c r="P430" s="14" t="str">
        <v>STORE16</v>
      </c>
      <c r="Q430" s="14" t="str">
        <v>4</v>
      </c>
      <c r="R430" s="14" t="str">
        <v>897.93</v>
      </c>
      <c r="S430" s="14" t="str">
        <v>0.05</v>
      </c>
      <c r="T430" s="14" t="str">
        <v>COD</v>
      </c>
      <c r="U430" s="14" t="str">
        <v>3412.134</v>
      </c>
      <c r="W430" s="14" t="str">
        <v>Sale426</v>
      </c>
      <c r="X430" s="14" t="str">
        <v>45462</v>
      </c>
      <c r="Y430" s="14" t="str">
        <v>Cust1175</v>
      </c>
      <c r="Z430" s="14" t="str">
        <v>Prod0</v>
      </c>
      <c r="AA430" s="14" t="str">
        <v>Store16</v>
      </c>
      <c r="AB430" s="14" t="str">
        <v>4</v>
      </c>
      <c r="AC430" s="14" t="str">
        <v>897.93</v>
      </c>
      <c r="AD430" s="14" t="str">
        <v>0.05</v>
      </c>
      <c r="AE430" s="14" t="str">
        <v>Cod</v>
      </c>
      <c r="AF430" s="14" t="str">
        <v>3412.134</v>
      </c>
    </row>
    <row r="431" spans="1:32" x14ac:dyDescent="0.25">
      <c r="A431" s="11" t="s">
        <v>848</v>
      </c>
      <c r="B431" s="13">
        <v>45646</v>
      </c>
      <c r="C431" s="11" t="s">
        <v>849</v>
      </c>
      <c r="D431" s="11" t="s">
        <v>464</v>
      </c>
      <c r="E431" s="11" t="s">
        <v>7</v>
      </c>
      <c r="F431" s="11">
        <v>4</v>
      </c>
      <c r="G431" s="11">
        <v>925.95</v>
      </c>
      <c r="H431" s="11">
        <v>0.16</v>
      </c>
      <c r="I431" s="11" t="s">
        <v>52</v>
      </c>
      <c r="J431" s="11">
        <v>3111.192</v>
      </c>
      <c r="L431" s="14" t="str">
        <v>SALE427</v>
      </c>
      <c r="M431" s="14" t="str">
        <v>45646</v>
      </c>
      <c r="N431" s="14" t="str">
        <v>CUST1181</v>
      </c>
      <c r="O431" s="14" t="str">
        <v>PROD63</v>
      </c>
      <c r="P431" s="14" t="str">
        <v>STORE0</v>
      </c>
      <c r="Q431" s="14" t="str">
        <v>4</v>
      </c>
      <c r="R431" s="14" t="str">
        <v>925.95</v>
      </c>
      <c r="S431" s="14" t="str">
        <v>0.16</v>
      </c>
      <c r="T431" s="14" t="str">
        <v>COD</v>
      </c>
      <c r="U431" s="14" t="str">
        <v>3111.192</v>
      </c>
      <c r="W431" s="14" t="str">
        <v>Sale427</v>
      </c>
      <c r="X431" s="14" t="str">
        <v>45646</v>
      </c>
      <c r="Y431" s="14" t="str">
        <v>Cust1181</v>
      </c>
      <c r="Z431" s="14" t="str">
        <v>Prod63</v>
      </c>
      <c r="AA431" s="14" t="str">
        <v>Store0</v>
      </c>
      <c r="AB431" s="14" t="str">
        <v>4</v>
      </c>
      <c r="AC431" s="14" t="str">
        <v>925.95</v>
      </c>
      <c r="AD431" s="14" t="str">
        <v>0.16</v>
      </c>
      <c r="AE431" s="14" t="str">
        <v>Cod</v>
      </c>
      <c r="AF431" s="14" t="str">
        <v>3111.192</v>
      </c>
    </row>
    <row r="432" spans="1:32" x14ac:dyDescent="0.25">
      <c r="A432" s="11" t="s">
        <v>850</v>
      </c>
      <c r="B432" s="13">
        <v>45520</v>
      </c>
      <c r="C432" s="11" t="s">
        <v>163</v>
      </c>
      <c r="D432" s="11" t="s">
        <v>354</v>
      </c>
      <c r="E432" s="11" t="s">
        <v>13</v>
      </c>
      <c r="F432" s="11">
        <v>2</v>
      </c>
      <c r="G432" s="11">
        <v>573.09</v>
      </c>
      <c r="H432" s="11">
        <v>0.03</v>
      </c>
      <c r="I432" s="11" t="s">
        <v>52</v>
      </c>
      <c r="J432" s="11">
        <v>1111.7945999999999</v>
      </c>
      <c r="L432" s="14" t="str">
        <v>SALE428</v>
      </c>
      <c r="M432" s="14" t="str">
        <v>45520</v>
      </c>
      <c r="N432" s="14" t="str">
        <v>CUST1084</v>
      </c>
      <c r="O432" s="14" t="str">
        <v>PROD51</v>
      </c>
      <c r="P432" s="14" t="str">
        <v>STORE6</v>
      </c>
      <c r="Q432" s="14" t="str">
        <v>2</v>
      </c>
      <c r="R432" s="14" t="str">
        <v>573.09</v>
      </c>
      <c r="S432" s="14" t="str">
        <v>0.03</v>
      </c>
      <c r="T432" s="14" t="str">
        <v>COD</v>
      </c>
      <c r="U432" s="14" t="str">
        <v>1111.7946</v>
      </c>
      <c r="W432" s="14" t="str">
        <v>Sale428</v>
      </c>
      <c r="X432" s="14" t="str">
        <v>45520</v>
      </c>
      <c r="Y432" s="14" t="str">
        <v>Cust1084</v>
      </c>
      <c r="Z432" s="14" t="str">
        <v>Prod51</v>
      </c>
      <c r="AA432" s="14" t="str">
        <v>Store6</v>
      </c>
      <c r="AB432" s="14" t="str">
        <v>2</v>
      </c>
      <c r="AC432" s="14" t="str">
        <v>573.09</v>
      </c>
      <c r="AD432" s="14" t="str">
        <v>0.03</v>
      </c>
      <c r="AE432" s="14" t="str">
        <v>Cod</v>
      </c>
      <c r="AF432" s="14" t="str">
        <v>1111.7946</v>
      </c>
    </row>
    <row r="433" spans="1:32" x14ac:dyDescent="0.25">
      <c r="A433" s="11" t="s">
        <v>851</v>
      </c>
      <c r="B433" s="13">
        <v>45731</v>
      </c>
      <c r="C433" s="11" t="s">
        <v>265</v>
      </c>
      <c r="D433" s="11" t="s">
        <v>481</v>
      </c>
      <c r="E433" s="11" t="s">
        <v>11</v>
      </c>
      <c r="F433" s="11">
        <v>4</v>
      </c>
      <c r="G433" s="11">
        <v>149.83000000000001</v>
      </c>
      <c r="H433" s="11">
        <v>0.02</v>
      </c>
      <c r="I433" s="11" t="s">
        <v>41</v>
      </c>
      <c r="J433" s="11">
        <v>587.33360000000005</v>
      </c>
      <c r="L433" s="14" t="str">
        <v>SALE429</v>
      </c>
      <c r="M433" s="14" t="str">
        <v>45731</v>
      </c>
      <c r="N433" s="14" t="str">
        <v>CUST1183</v>
      </c>
      <c r="O433" s="14" t="str">
        <v>PROD7</v>
      </c>
      <c r="P433" s="14" t="str">
        <v>STORE4</v>
      </c>
      <c r="Q433" s="14" t="str">
        <v>4</v>
      </c>
      <c r="R433" s="14" t="str">
        <v>149.83</v>
      </c>
      <c r="S433" s="14" t="str">
        <v>0.02</v>
      </c>
      <c r="T433" s="14" t="str">
        <v>Credit Card</v>
      </c>
      <c r="U433" s="14" t="str">
        <v>587.3336</v>
      </c>
      <c r="W433" s="14" t="str">
        <v>Sale429</v>
      </c>
      <c r="X433" s="14" t="str">
        <v>45731</v>
      </c>
      <c r="Y433" s="14" t="str">
        <v>Cust1183</v>
      </c>
      <c r="Z433" s="14" t="str">
        <v>Prod7</v>
      </c>
      <c r="AA433" s="14" t="str">
        <v>Store4</v>
      </c>
      <c r="AB433" s="14" t="str">
        <v>4</v>
      </c>
      <c r="AC433" s="14" t="str">
        <v>149.83</v>
      </c>
      <c r="AD433" s="14" t="str">
        <v>0.02</v>
      </c>
      <c r="AE433" s="14" t="str">
        <v>Credit Card</v>
      </c>
      <c r="AF433" s="14" t="str">
        <v>587.3336</v>
      </c>
    </row>
    <row r="434" spans="1:32" x14ac:dyDescent="0.25">
      <c r="A434" s="11" t="s">
        <v>852</v>
      </c>
      <c r="B434" s="13">
        <v>45445</v>
      </c>
      <c r="C434" s="11" t="s">
        <v>853</v>
      </c>
      <c r="D434" s="11" t="s">
        <v>354</v>
      </c>
      <c r="E434" s="11" t="s">
        <v>21</v>
      </c>
      <c r="F434" s="11">
        <v>3</v>
      </c>
      <c r="G434" s="11">
        <v>287.70999999999998</v>
      </c>
      <c r="H434" s="11">
        <v>0.03</v>
      </c>
      <c r="I434" s="11" t="s">
        <v>52</v>
      </c>
      <c r="J434" s="11">
        <v>837.23609999999985</v>
      </c>
      <c r="L434" s="14" t="str">
        <v>SALE430</v>
      </c>
      <c r="M434" s="14" t="str">
        <v>45445</v>
      </c>
      <c r="N434" s="14" t="str">
        <v>CUST1001</v>
      </c>
      <c r="O434" s="14" t="str">
        <v>PROD51</v>
      </c>
      <c r="P434" s="14" t="str">
        <v>STORE14</v>
      </c>
      <c r="Q434" s="14" t="str">
        <v>3</v>
      </c>
      <c r="R434" s="14" t="str">
        <v>287.71</v>
      </c>
      <c r="S434" s="14" t="str">
        <v>0.03</v>
      </c>
      <c r="T434" s="14" t="str">
        <v>COD</v>
      </c>
      <c r="U434" s="14" t="str">
        <v>837.2361</v>
      </c>
      <c r="W434" s="14" t="str">
        <v>Sale430</v>
      </c>
      <c r="X434" s="14" t="str">
        <v>45445</v>
      </c>
      <c r="Y434" s="14" t="str">
        <v>Cust1001</v>
      </c>
      <c r="Z434" s="14" t="str">
        <v>Prod51</v>
      </c>
      <c r="AA434" s="14" t="str">
        <v>Store14</v>
      </c>
      <c r="AB434" s="14" t="str">
        <v>3</v>
      </c>
      <c r="AC434" s="14" t="str">
        <v>287.71</v>
      </c>
      <c r="AD434" s="14" t="str">
        <v>0.03</v>
      </c>
      <c r="AE434" s="14" t="str">
        <v>Cod</v>
      </c>
      <c r="AF434" s="14" t="str">
        <v>837.2361</v>
      </c>
    </row>
    <row r="435" spans="1:32" x14ac:dyDescent="0.25">
      <c r="A435" s="11" t="s">
        <v>854</v>
      </c>
      <c r="B435" s="13">
        <v>45860</v>
      </c>
      <c r="C435" s="11" t="s">
        <v>95</v>
      </c>
      <c r="D435" s="11" t="s">
        <v>113</v>
      </c>
      <c r="E435" s="11" t="s">
        <v>13</v>
      </c>
      <c r="F435" s="11">
        <v>2</v>
      </c>
      <c r="G435" s="11">
        <v>849.8</v>
      </c>
      <c r="H435" s="11">
        <v>0.06</v>
      </c>
      <c r="I435" s="11" t="s">
        <v>52</v>
      </c>
      <c r="J435" s="11">
        <v>1597.624</v>
      </c>
      <c r="L435" s="14" t="str">
        <v>SALE431</v>
      </c>
      <c r="M435" s="14" t="str">
        <v>45860</v>
      </c>
      <c r="N435" s="14" t="str">
        <v>CUST1094</v>
      </c>
      <c r="O435" s="14" t="str">
        <v>PROD67</v>
      </c>
      <c r="P435" s="14" t="str">
        <v>STORE6</v>
      </c>
      <c r="Q435" s="14" t="str">
        <v>2</v>
      </c>
      <c r="R435" s="14" t="str">
        <v>849.8</v>
      </c>
      <c r="S435" s="14" t="str">
        <v>0.06</v>
      </c>
      <c r="T435" s="14" t="str">
        <v>COD</v>
      </c>
      <c r="U435" s="14" t="str">
        <v>1597.624</v>
      </c>
      <c r="W435" s="14" t="str">
        <v>Sale431</v>
      </c>
      <c r="X435" s="14" t="str">
        <v>45860</v>
      </c>
      <c r="Y435" s="14" t="str">
        <v>Cust1094</v>
      </c>
      <c r="Z435" s="14" t="str">
        <v>Prod67</v>
      </c>
      <c r="AA435" s="14" t="str">
        <v>Store6</v>
      </c>
      <c r="AB435" s="14" t="str">
        <v>2</v>
      </c>
      <c r="AC435" s="14" t="str">
        <v>849.8</v>
      </c>
      <c r="AD435" s="14" t="str">
        <v>0.06</v>
      </c>
      <c r="AE435" s="14" t="str">
        <v>Cod</v>
      </c>
      <c r="AF435" s="14" t="str">
        <v>1597.624</v>
      </c>
    </row>
    <row r="436" spans="1:32" x14ac:dyDescent="0.25">
      <c r="A436" s="11" t="s">
        <v>855</v>
      </c>
      <c r="B436" s="13">
        <v>45725</v>
      </c>
      <c r="C436" s="11" t="s">
        <v>60</v>
      </c>
      <c r="D436" s="11" t="s">
        <v>576</v>
      </c>
      <c r="E436" s="11" t="s">
        <v>10</v>
      </c>
      <c r="F436" s="11">
        <v>3</v>
      </c>
      <c r="G436" s="11">
        <v>482.58</v>
      </c>
      <c r="H436" s="11">
        <v>0.28000000000000003</v>
      </c>
      <c r="I436" s="11" t="s">
        <v>45</v>
      </c>
      <c r="J436" s="11">
        <v>1042.3728000000001</v>
      </c>
      <c r="L436" s="14" t="str">
        <v>SALE432</v>
      </c>
      <c r="M436" s="14" t="str">
        <v>45725</v>
      </c>
      <c r="N436" s="14" t="str">
        <v>CUST1016</v>
      </c>
      <c r="O436" s="14" t="str">
        <v>PROD41</v>
      </c>
      <c r="P436" s="14" t="str">
        <v>STORE3</v>
      </c>
      <c r="Q436" s="14" t="str">
        <v>3</v>
      </c>
      <c r="R436" s="14" t="str">
        <v>482.58</v>
      </c>
      <c r="S436" s="14" t="str">
        <v>0.28</v>
      </c>
      <c r="T436" s="14" t="str">
        <v>PayPal</v>
      </c>
      <c r="U436" s="14" t="str">
        <v>1042.3728</v>
      </c>
      <c r="W436" s="14" t="str">
        <v>Sale432</v>
      </c>
      <c r="X436" s="14" t="str">
        <v>45725</v>
      </c>
      <c r="Y436" s="14" t="str">
        <v>Cust1016</v>
      </c>
      <c r="Z436" s="14" t="str">
        <v>Prod41</v>
      </c>
      <c r="AA436" s="14" t="str">
        <v>Store3</v>
      </c>
      <c r="AB436" s="14" t="str">
        <v>3</v>
      </c>
      <c r="AC436" s="14" t="str">
        <v>482.58</v>
      </c>
      <c r="AD436" s="14" t="str">
        <v>0.28</v>
      </c>
      <c r="AE436" s="14" t="str">
        <v>Paypal</v>
      </c>
      <c r="AF436" s="14" t="str">
        <v>1042.3728</v>
      </c>
    </row>
    <row r="437" spans="1:32" x14ac:dyDescent="0.25">
      <c r="A437" s="11" t="s">
        <v>856</v>
      </c>
      <c r="B437" s="13">
        <v>45699</v>
      </c>
      <c r="C437" s="11" t="s">
        <v>857</v>
      </c>
      <c r="D437" s="11" t="s">
        <v>55</v>
      </c>
      <c r="E437" s="11" t="s">
        <v>9</v>
      </c>
      <c r="F437" s="11">
        <v>2</v>
      </c>
      <c r="G437" s="11">
        <v>64.7</v>
      </c>
      <c r="H437" s="11">
        <v>0</v>
      </c>
      <c r="I437" s="11" t="s">
        <v>41</v>
      </c>
      <c r="J437" s="11">
        <v>129.4</v>
      </c>
      <c r="L437" s="14" t="str">
        <v>SALE433</v>
      </c>
      <c r="M437" s="14" t="str">
        <v>45699</v>
      </c>
      <c r="N437" s="14" t="str">
        <v>CUST1114</v>
      </c>
      <c r="O437" s="14" t="str">
        <v>PROD59</v>
      </c>
      <c r="P437" s="14" t="str">
        <v>STORE2</v>
      </c>
      <c r="Q437" s="14" t="str">
        <v>2</v>
      </c>
      <c r="R437" s="14" t="str">
        <v>64.7</v>
      </c>
      <c r="S437" s="14" t="str">
        <v>0</v>
      </c>
      <c r="T437" s="14" t="str">
        <v>Credit Card</v>
      </c>
      <c r="U437" s="14" t="str">
        <v>129.4</v>
      </c>
      <c r="W437" s="14" t="str">
        <v>Sale433</v>
      </c>
      <c r="X437" s="14" t="str">
        <v>45699</v>
      </c>
      <c r="Y437" s="14" t="str">
        <v>Cust1114</v>
      </c>
      <c r="Z437" s="14" t="str">
        <v>Prod59</v>
      </c>
      <c r="AA437" s="14" t="str">
        <v>Store2</v>
      </c>
      <c r="AB437" s="14" t="str">
        <v>2</v>
      </c>
      <c r="AC437" s="14" t="str">
        <v>64.7</v>
      </c>
      <c r="AD437" s="14" t="str">
        <v>0</v>
      </c>
      <c r="AE437" s="14" t="str">
        <v>Credit Card</v>
      </c>
      <c r="AF437" s="14" t="str">
        <v>129.4</v>
      </c>
    </row>
    <row r="438" spans="1:32" x14ac:dyDescent="0.25">
      <c r="A438" s="11" t="s">
        <v>858</v>
      </c>
      <c r="B438" s="13">
        <v>45266</v>
      </c>
      <c r="C438" s="11" t="s">
        <v>124</v>
      </c>
      <c r="D438" s="11" t="s">
        <v>116</v>
      </c>
      <c r="E438" s="11" t="s">
        <v>12</v>
      </c>
      <c r="F438" s="11">
        <v>3</v>
      </c>
      <c r="G438" s="11">
        <v>589.83000000000004</v>
      </c>
      <c r="H438" s="11">
        <v>0.26</v>
      </c>
      <c r="I438" s="11" t="s">
        <v>41</v>
      </c>
      <c r="J438" s="11">
        <v>1309.4226000000001</v>
      </c>
      <c r="L438" s="14" t="str">
        <v>SALE434</v>
      </c>
      <c r="M438" s="14" t="str">
        <v>45266</v>
      </c>
      <c r="N438" s="14" t="str">
        <v>CUST1148</v>
      </c>
      <c r="O438" s="14" t="str">
        <v>PROD5</v>
      </c>
      <c r="P438" s="14" t="str">
        <v>STORE5</v>
      </c>
      <c r="Q438" s="14" t="str">
        <v>3</v>
      </c>
      <c r="R438" s="14" t="str">
        <v>589.83</v>
      </c>
      <c r="S438" s="14" t="str">
        <v>0.26</v>
      </c>
      <c r="T438" s="14" t="str">
        <v>Credit Card</v>
      </c>
      <c r="U438" s="14" t="str">
        <v>1309.4226</v>
      </c>
      <c r="W438" s="14" t="str">
        <v>Sale434</v>
      </c>
      <c r="X438" s="14" t="str">
        <v>45266</v>
      </c>
      <c r="Y438" s="14" t="str">
        <v>Cust1148</v>
      </c>
      <c r="Z438" s="14" t="str">
        <v>Prod5</v>
      </c>
      <c r="AA438" s="14" t="str">
        <v>Store5</v>
      </c>
      <c r="AB438" s="14" t="str">
        <v>3</v>
      </c>
      <c r="AC438" s="14" t="str">
        <v>589.83</v>
      </c>
      <c r="AD438" s="14" t="str">
        <v>0.26</v>
      </c>
      <c r="AE438" s="14" t="str">
        <v>Credit Card</v>
      </c>
      <c r="AF438" s="14" t="str">
        <v>1309.4226</v>
      </c>
    </row>
    <row r="439" spans="1:32" x14ac:dyDescent="0.25">
      <c r="A439" s="11" t="s">
        <v>859</v>
      </c>
      <c r="B439" s="13">
        <v>45889</v>
      </c>
      <c r="C439" s="11" t="s">
        <v>860</v>
      </c>
      <c r="D439" s="11" t="s">
        <v>284</v>
      </c>
      <c r="E439" s="11" t="s">
        <v>16</v>
      </c>
      <c r="F439" s="11">
        <v>4</v>
      </c>
      <c r="G439" s="11">
        <v>758.49</v>
      </c>
      <c r="H439" s="11">
        <v>0.16</v>
      </c>
      <c r="I439" s="11" t="s">
        <v>52</v>
      </c>
      <c r="J439" s="11">
        <v>2548.5264000000002</v>
      </c>
      <c r="L439" s="14" t="str">
        <v>SALE435</v>
      </c>
      <c r="M439" s="14" t="str">
        <v>45889</v>
      </c>
      <c r="N439" s="14" t="str">
        <v>CUST1288</v>
      </c>
      <c r="O439" s="14" t="str">
        <v>PROD3</v>
      </c>
      <c r="P439" s="14" t="str">
        <v>STORE9</v>
      </c>
      <c r="Q439" s="14" t="str">
        <v>4</v>
      </c>
      <c r="R439" s="14" t="str">
        <v>758.49</v>
      </c>
      <c r="S439" s="14" t="str">
        <v>0.16</v>
      </c>
      <c r="T439" s="14" t="str">
        <v>COD</v>
      </c>
      <c r="U439" s="14" t="str">
        <v>2548.5264</v>
      </c>
      <c r="W439" s="14" t="str">
        <v>Sale435</v>
      </c>
      <c r="X439" s="14" t="str">
        <v>45889</v>
      </c>
      <c r="Y439" s="14" t="str">
        <v>Cust1288</v>
      </c>
      <c r="Z439" s="14" t="str">
        <v>Prod3</v>
      </c>
      <c r="AA439" s="14" t="str">
        <v>Store9</v>
      </c>
      <c r="AB439" s="14" t="str">
        <v>4</v>
      </c>
      <c r="AC439" s="14" t="str">
        <v>758.49</v>
      </c>
      <c r="AD439" s="14" t="str">
        <v>0.16</v>
      </c>
      <c r="AE439" s="14" t="str">
        <v>Cod</v>
      </c>
      <c r="AF439" s="14" t="str">
        <v>2548.5264</v>
      </c>
    </row>
    <row r="440" spans="1:32" x14ac:dyDescent="0.25">
      <c r="A440" s="11" t="s">
        <v>861</v>
      </c>
      <c r="B440" s="13">
        <v>45555</v>
      </c>
      <c r="C440" s="11" t="s">
        <v>862</v>
      </c>
      <c r="D440" s="11" t="s">
        <v>613</v>
      </c>
      <c r="E440" s="11" t="s">
        <v>19</v>
      </c>
      <c r="F440" s="11">
        <v>4</v>
      </c>
      <c r="G440" s="11">
        <v>747.56</v>
      </c>
      <c r="H440" s="11">
        <v>0.09</v>
      </c>
      <c r="I440" s="11" t="s">
        <v>52</v>
      </c>
      <c r="J440" s="11">
        <v>2721.1183999999998</v>
      </c>
      <c r="L440" s="14" t="str">
        <v>SALE436</v>
      </c>
      <c r="M440" s="14" t="str">
        <v>45555</v>
      </c>
      <c r="N440" s="14" t="str">
        <v>CUST1053</v>
      </c>
      <c r="O440" s="14" t="str">
        <v>PROD37</v>
      </c>
      <c r="P440" s="14" t="str">
        <v>STORE12</v>
      </c>
      <c r="Q440" s="14" t="str">
        <v>4</v>
      </c>
      <c r="R440" s="14" t="str">
        <v>747.56</v>
      </c>
      <c r="S440" s="14" t="str">
        <v>0.09</v>
      </c>
      <c r="T440" s="14" t="str">
        <v>COD</v>
      </c>
      <c r="U440" s="14" t="str">
        <v>2721.1184</v>
      </c>
      <c r="W440" s="14" t="str">
        <v>Sale436</v>
      </c>
      <c r="X440" s="14" t="str">
        <v>45555</v>
      </c>
      <c r="Y440" s="14" t="str">
        <v>Cust1053</v>
      </c>
      <c r="Z440" s="14" t="str">
        <v>Prod37</v>
      </c>
      <c r="AA440" s="14" t="str">
        <v>Store12</v>
      </c>
      <c r="AB440" s="14" t="str">
        <v>4</v>
      </c>
      <c r="AC440" s="14" t="str">
        <v>747.56</v>
      </c>
      <c r="AD440" s="14" t="str">
        <v>0.09</v>
      </c>
      <c r="AE440" s="14" t="str">
        <v>Cod</v>
      </c>
      <c r="AF440" s="14" t="str">
        <v>2721.1184</v>
      </c>
    </row>
    <row r="441" spans="1:32" x14ac:dyDescent="0.25">
      <c r="A441" s="11" t="s">
        <v>863</v>
      </c>
      <c r="B441" s="13">
        <v>45813</v>
      </c>
      <c r="C441" s="11" t="s">
        <v>247</v>
      </c>
      <c r="D441" s="11" t="s">
        <v>190</v>
      </c>
      <c r="E441" s="11" t="s">
        <v>24</v>
      </c>
      <c r="F441" s="11">
        <v>3</v>
      </c>
      <c r="G441" s="11">
        <v>551.22</v>
      </c>
      <c r="H441" s="11">
        <v>0.12</v>
      </c>
      <c r="I441" s="11" t="s">
        <v>45</v>
      </c>
      <c r="J441" s="11">
        <v>1455.2208000000001</v>
      </c>
      <c r="L441" s="14" t="str">
        <v>SALE437</v>
      </c>
      <c r="M441" s="14" t="str">
        <v>45813</v>
      </c>
      <c r="N441" s="14" t="str">
        <v>CUST1253</v>
      </c>
      <c r="O441" s="14" t="str">
        <v>PROD40</v>
      </c>
      <c r="P441" s="14" t="str">
        <v>STORE17</v>
      </c>
      <c r="Q441" s="14" t="str">
        <v>3</v>
      </c>
      <c r="R441" s="14" t="str">
        <v>551.22</v>
      </c>
      <c r="S441" s="14" t="str">
        <v>0.12</v>
      </c>
      <c r="T441" s="14" t="str">
        <v>PayPal</v>
      </c>
      <c r="U441" s="14" t="str">
        <v>1455.2208</v>
      </c>
      <c r="W441" s="14" t="str">
        <v>Sale437</v>
      </c>
      <c r="X441" s="14" t="str">
        <v>45813</v>
      </c>
      <c r="Y441" s="14" t="str">
        <v>Cust1253</v>
      </c>
      <c r="Z441" s="14" t="str">
        <v>Prod40</v>
      </c>
      <c r="AA441" s="14" t="str">
        <v>Store17</v>
      </c>
      <c r="AB441" s="14" t="str">
        <v>3</v>
      </c>
      <c r="AC441" s="14" t="str">
        <v>551.22</v>
      </c>
      <c r="AD441" s="14" t="str">
        <v>0.12</v>
      </c>
      <c r="AE441" s="14" t="str">
        <v>Paypal</v>
      </c>
      <c r="AF441" s="14" t="str">
        <v>1455.2208</v>
      </c>
    </row>
    <row r="442" spans="1:32" x14ac:dyDescent="0.25">
      <c r="A442" s="11" t="s">
        <v>864</v>
      </c>
      <c r="B442" s="13">
        <v>45811</v>
      </c>
      <c r="C442" s="11" t="s">
        <v>865</v>
      </c>
      <c r="D442" s="11" t="s">
        <v>107</v>
      </c>
      <c r="E442" s="11" t="s">
        <v>21</v>
      </c>
      <c r="F442" s="11">
        <v>2</v>
      </c>
      <c r="G442" s="11">
        <v>527.05999999999995</v>
      </c>
      <c r="H442" s="11">
        <v>0.17</v>
      </c>
      <c r="I442" s="11" t="s">
        <v>45</v>
      </c>
      <c r="J442" s="11">
        <v>874.91959999999983</v>
      </c>
      <c r="L442" s="14" t="str">
        <v>SALE438</v>
      </c>
      <c r="M442" s="14" t="str">
        <v>45811</v>
      </c>
      <c r="N442" s="14" t="str">
        <v>CUST1159</v>
      </c>
      <c r="O442" s="14" t="str">
        <v>PROD69</v>
      </c>
      <c r="P442" s="14" t="str">
        <v>STORE14</v>
      </c>
      <c r="Q442" s="14" t="str">
        <v>2</v>
      </c>
      <c r="R442" s="14" t="str">
        <v>527.06</v>
      </c>
      <c r="S442" s="14" t="str">
        <v>0.17</v>
      </c>
      <c r="T442" s="14" t="str">
        <v>PayPal</v>
      </c>
      <c r="U442" s="14" t="str">
        <v>874.9196</v>
      </c>
      <c r="W442" s="14" t="str">
        <v>Sale438</v>
      </c>
      <c r="X442" s="14" t="str">
        <v>45811</v>
      </c>
      <c r="Y442" s="14" t="str">
        <v>Cust1159</v>
      </c>
      <c r="Z442" s="14" t="str">
        <v>Prod69</v>
      </c>
      <c r="AA442" s="14" t="str">
        <v>Store14</v>
      </c>
      <c r="AB442" s="14" t="str">
        <v>2</v>
      </c>
      <c r="AC442" s="14" t="str">
        <v>527.06</v>
      </c>
      <c r="AD442" s="14" t="str">
        <v>0.17</v>
      </c>
      <c r="AE442" s="14" t="str">
        <v>Paypal</v>
      </c>
      <c r="AF442" s="14" t="str">
        <v>874.9196</v>
      </c>
    </row>
    <row r="443" spans="1:32" x14ac:dyDescent="0.25">
      <c r="A443" s="11" t="s">
        <v>866</v>
      </c>
      <c r="B443" s="13">
        <v>45670</v>
      </c>
      <c r="C443" s="11" t="s">
        <v>867</v>
      </c>
      <c r="D443" s="11" t="s">
        <v>496</v>
      </c>
      <c r="E443" s="11" t="s">
        <v>12</v>
      </c>
      <c r="F443" s="11">
        <v>4</v>
      </c>
      <c r="G443" s="11">
        <v>875.41</v>
      </c>
      <c r="H443" s="11">
        <v>0.27</v>
      </c>
      <c r="I443" s="11" t="s">
        <v>41</v>
      </c>
      <c r="J443" s="11">
        <v>2556.1972000000001</v>
      </c>
      <c r="L443" s="14" t="str">
        <v>SALE439</v>
      </c>
      <c r="M443" s="14" t="str">
        <v>45670</v>
      </c>
      <c r="N443" s="14" t="str">
        <v>CUST1098</v>
      </c>
      <c r="O443" s="14" t="str">
        <v>PROD62</v>
      </c>
      <c r="P443" s="14" t="str">
        <v>STORE5</v>
      </c>
      <c r="Q443" s="14" t="str">
        <v>4</v>
      </c>
      <c r="R443" s="14" t="str">
        <v>875.41</v>
      </c>
      <c r="S443" s="14" t="str">
        <v>0.27</v>
      </c>
      <c r="T443" s="14" t="str">
        <v>Credit Card</v>
      </c>
      <c r="U443" s="14" t="str">
        <v>2556.1972</v>
      </c>
      <c r="W443" s="14" t="str">
        <v>Sale439</v>
      </c>
      <c r="X443" s="14" t="str">
        <v>45670</v>
      </c>
      <c r="Y443" s="14" t="str">
        <v>Cust1098</v>
      </c>
      <c r="Z443" s="14" t="str">
        <v>Prod62</v>
      </c>
      <c r="AA443" s="14" t="str">
        <v>Store5</v>
      </c>
      <c r="AB443" s="14" t="str">
        <v>4</v>
      </c>
      <c r="AC443" s="14" t="str">
        <v>875.41</v>
      </c>
      <c r="AD443" s="14" t="str">
        <v>0.27</v>
      </c>
      <c r="AE443" s="14" t="str">
        <v>Credit Card</v>
      </c>
      <c r="AF443" s="14" t="str">
        <v>2556.1972</v>
      </c>
    </row>
    <row r="444" spans="1:32" x14ac:dyDescent="0.25">
      <c r="A444" s="11" t="s">
        <v>868</v>
      </c>
      <c r="B444" s="13">
        <v>45736</v>
      </c>
      <c r="C444" s="11" t="s">
        <v>238</v>
      </c>
      <c r="D444" s="11" t="s">
        <v>322</v>
      </c>
      <c r="E444" s="11" t="s">
        <v>7</v>
      </c>
      <c r="F444" s="11">
        <v>2</v>
      </c>
      <c r="G444" s="11">
        <v>226.43</v>
      </c>
      <c r="H444" s="11">
        <v>0.03</v>
      </c>
      <c r="I444" s="11" t="s">
        <v>41</v>
      </c>
      <c r="J444" s="11">
        <v>439.27420000000001</v>
      </c>
      <c r="L444" s="14" t="str">
        <v>SALE440</v>
      </c>
      <c r="M444" s="14" t="str">
        <v>45736</v>
      </c>
      <c r="N444" s="14" t="str">
        <v>CUST1007</v>
      </c>
      <c r="O444" s="14" t="str">
        <v>PROD85</v>
      </c>
      <c r="P444" s="14" t="str">
        <v>STORE0</v>
      </c>
      <c r="Q444" s="14" t="str">
        <v>2</v>
      </c>
      <c r="R444" s="14" t="str">
        <v>226.43</v>
      </c>
      <c r="S444" s="14" t="str">
        <v>0.03</v>
      </c>
      <c r="T444" s="14" t="str">
        <v>Credit Card</v>
      </c>
      <c r="U444" s="14" t="str">
        <v>439.2742</v>
      </c>
      <c r="W444" s="14" t="str">
        <v>Sale440</v>
      </c>
      <c r="X444" s="14" t="str">
        <v>45736</v>
      </c>
      <c r="Y444" s="14" t="str">
        <v>Cust1007</v>
      </c>
      <c r="Z444" s="14" t="str">
        <v>Prod85</v>
      </c>
      <c r="AA444" s="14" t="str">
        <v>Store0</v>
      </c>
      <c r="AB444" s="14" t="str">
        <v>2</v>
      </c>
      <c r="AC444" s="14" t="str">
        <v>226.43</v>
      </c>
      <c r="AD444" s="14" t="str">
        <v>0.03</v>
      </c>
      <c r="AE444" s="14" t="str">
        <v>Credit Card</v>
      </c>
      <c r="AF444" s="14" t="str">
        <v>439.2742</v>
      </c>
    </row>
    <row r="445" spans="1:32" x14ac:dyDescent="0.25">
      <c r="A445" s="11" t="s">
        <v>869</v>
      </c>
      <c r="B445" s="13">
        <v>45480</v>
      </c>
      <c r="C445" s="11" t="s">
        <v>234</v>
      </c>
      <c r="D445" s="11" t="s">
        <v>139</v>
      </c>
      <c r="E445" s="11" t="s">
        <v>12</v>
      </c>
      <c r="F445" s="11">
        <v>2</v>
      </c>
      <c r="G445" s="11">
        <v>285.39</v>
      </c>
      <c r="H445" s="11">
        <v>0.1</v>
      </c>
      <c r="I445" s="11" t="s">
        <v>41</v>
      </c>
      <c r="J445" s="11">
        <v>513.702</v>
      </c>
      <c r="L445" s="14" t="str">
        <v>SALE441</v>
      </c>
      <c r="M445" s="14" t="str">
        <v>45480</v>
      </c>
      <c r="N445" s="14" t="str">
        <v>CUST1035</v>
      </c>
      <c r="O445" s="14" t="str">
        <v>PROD79</v>
      </c>
      <c r="P445" s="14" t="str">
        <v>STORE5</v>
      </c>
      <c r="Q445" s="14" t="str">
        <v>2</v>
      </c>
      <c r="R445" s="14" t="str">
        <v>285.39</v>
      </c>
      <c r="S445" s="14" t="str">
        <v>0.1</v>
      </c>
      <c r="T445" s="14" t="str">
        <v>Credit Card</v>
      </c>
      <c r="U445" s="14" t="str">
        <v>513.702</v>
      </c>
      <c r="W445" s="14" t="str">
        <v>Sale441</v>
      </c>
      <c r="X445" s="14" t="str">
        <v>45480</v>
      </c>
      <c r="Y445" s="14" t="str">
        <v>Cust1035</v>
      </c>
      <c r="Z445" s="14" t="str">
        <v>Prod79</v>
      </c>
      <c r="AA445" s="14" t="str">
        <v>Store5</v>
      </c>
      <c r="AB445" s="14" t="str">
        <v>2</v>
      </c>
      <c r="AC445" s="14" t="str">
        <v>285.39</v>
      </c>
      <c r="AD445" s="14" t="str">
        <v>0.1</v>
      </c>
      <c r="AE445" s="14" t="str">
        <v>Credit Card</v>
      </c>
      <c r="AF445" s="14" t="str">
        <v>513.702</v>
      </c>
    </row>
    <row r="446" spans="1:32" x14ac:dyDescent="0.25">
      <c r="A446" s="11" t="s">
        <v>870</v>
      </c>
      <c r="B446" s="13">
        <v>45929</v>
      </c>
      <c r="C446" s="11" t="s">
        <v>475</v>
      </c>
      <c r="D446" s="11" t="s">
        <v>401</v>
      </c>
      <c r="E446" s="11" t="s">
        <v>22</v>
      </c>
      <c r="F446" s="11">
        <v>2</v>
      </c>
      <c r="G446" s="11">
        <v>298.01</v>
      </c>
      <c r="H446" s="11">
        <v>0.05</v>
      </c>
      <c r="I446" s="11" t="s">
        <v>41</v>
      </c>
      <c r="J446" s="11">
        <v>566.21899999999994</v>
      </c>
      <c r="L446" s="14" t="str">
        <v>SALE442</v>
      </c>
      <c r="M446" s="14" t="str">
        <v>45929</v>
      </c>
      <c r="N446" s="14" t="str">
        <v>CUST1334</v>
      </c>
      <c r="O446" s="14" t="str">
        <v>PROD11</v>
      </c>
      <c r="P446" s="14" t="str">
        <v>STORE15</v>
      </c>
      <c r="Q446" s="14" t="str">
        <v>2</v>
      </c>
      <c r="R446" s="14" t="str">
        <v>298.01</v>
      </c>
      <c r="S446" s="14" t="str">
        <v>0.05</v>
      </c>
      <c r="T446" s="14" t="str">
        <v>Credit Card</v>
      </c>
      <c r="U446" s="14" t="str">
        <v>566.219</v>
      </c>
      <c r="W446" s="14" t="str">
        <v>Sale442</v>
      </c>
      <c r="X446" s="14" t="str">
        <v>45929</v>
      </c>
      <c r="Y446" s="14" t="str">
        <v>Cust1334</v>
      </c>
      <c r="Z446" s="14" t="str">
        <v>Prod11</v>
      </c>
      <c r="AA446" s="14" t="str">
        <v>Store15</v>
      </c>
      <c r="AB446" s="14" t="str">
        <v>2</v>
      </c>
      <c r="AC446" s="14" t="str">
        <v>298.01</v>
      </c>
      <c r="AD446" s="14" t="str">
        <v>0.05</v>
      </c>
      <c r="AE446" s="14" t="str">
        <v>Credit Card</v>
      </c>
      <c r="AF446" s="14" t="str">
        <v>566.219</v>
      </c>
    </row>
    <row r="447" spans="1:32" x14ac:dyDescent="0.25">
      <c r="A447" s="11" t="s">
        <v>871</v>
      </c>
      <c r="B447" s="13">
        <v>45626</v>
      </c>
      <c r="C447" s="11" t="s">
        <v>865</v>
      </c>
      <c r="D447" s="11" t="s">
        <v>190</v>
      </c>
      <c r="E447" s="11" t="s">
        <v>11</v>
      </c>
      <c r="F447" s="11">
        <v>4</v>
      </c>
      <c r="G447" s="11">
        <v>753.49</v>
      </c>
      <c r="H447" s="11">
        <v>0.26</v>
      </c>
      <c r="I447" s="11" t="s">
        <v>52</v>
      </c>
      <c r="J447" s="11">
        <v>2230.3303999999998</v>
      </c>
      <c r="L447" s="14" t="str">
        <v>SALE443</v>
      </c>
      <c r="M447" s="14" t="str">
        <v>45626</v>
      </c>
      <c r="N447" s="14" t="str">
        <v>CUST1159</v>
      </c>
      <c r="O447" s="14" t="str">
        <v>PROD40</v>
      </c>
      <c r="P447" s="14" t="str">
        <v>STORE4</v>
      </c>
      <c r="Q447" s="14" t="str">
        <v>4</v>
      </c>
      <c r="R447" s="14" t="str">
        <v>753.49</v>
      </c>
      <c r="S447" s="14" t="str">
        <v>0.26</v>
      </c>
      <c r="T447" s="14" t="str">
        <v>COD</v>
      </c>
      <c r="U447" s="14" t="str">
        <v>2230.3304</v>
      </c>
      <c r="W447" s="14" t="str">
        <v>Sale443</v>
      </c>
      <c r="X447" s="14" t="str">
        <v>45626</v>
      </c>
      <c r="Y447" s="14" t="str">
        <v>Cust1159</v>
      </c>
      <c r="Z447" s="14" t="str">
        <v>Prod40</v>
      </c>
      <c r="AA447" s="14" t="str">
        <v>Store4</v>
      </c>
      <c r="AB447" s="14" t="str">
        <v>4</v>
      </c>
      <c r="AC447" s="14" t="str">
        <v>753.49</v>
      </c>
      <c r="AD447" s="14" t="str">
        <v>0.26</v>
      </c>
      <c r="AE447" s="14" t="str">
        <v>Cod</v>
      </c>
      <c r="AF447" s="14" t="str">
        <v>2230.3304</v>
      </c>
    </row>
    <row r="448" spans="1:32" x14ac:dyDescent="0.25">
      <c r="A448" s="11" t="s">
        <v>872</v>
      </c>
      <c r="B448" s="13">
        <v>45460</v>
      </c>
      <c r="C448" s="11" t="s">
        <v>873</v>
      </c>
      <c r="D448" s="11" t="s">
        <v>170</v>
      </c>
      <c r="E448" s="11" t="s">
        <v>19</v>
      </c>
      <c r="F448" s="11">
        <v>2</v>
      </c>
      <c r="G448" s="11">
        <v>130.38999999999999</v>
      </c>
      <c r="H448" s="11">
        <v>0.17</v>
      </c>
      <c r="I448" s="11" t="s">
        <v>45</v>
      </c>
      <c r="J448" s="11">
        <v>216.44739999999999</v>
      </c>
      <c r="L448" s="14" t="str">
        <v>SALE444</v>
      </c>
      <c r="M448" s="14" t="str">
        <v>45460</v>
      </c>
      <c r="N448" s="14" t="str">
        <v>CUST1488</v>
      </c>
      <c r="O448" s="14" t="str">
        <v>PROD78</v>
      </c>
      <c r="P448" s="14" t="str">
        <v>STORE12</v>
      </c>
      <c r="Q448" s="14" t="str">
        <v>2</v>
      </c>
      <c r="R448" s="14" t="str">
        <v>130.39</v>
      </c>
      <c r="S448" s="14" t="str">
        <v>0.17</v>
      </c>
      <c r="T448" s="14" t="str">
        <v>PayPal</v>
      </c>
      <c r="U448" s="14" t="str">
        <v>216.4474</v>
      </c>
      <c r="W448" s="14" t="str">
        <v>Sale444</v>
      </c>
      <c r="X448" s="14" t="str">
        <v>45460</v>
      </c>
      <c r="Y448" s="14" t="str">
        <v>Cust1488</v>
      </c>
      <c r="Z448" s="14" t="str">
        <v>Prod78</v>
      </c>
      <c r="AA448" s="14" t="str">
        <v>Store12</v>
      </c>
      <c r="AB448" s="14" t="str">
        <v>2</v>
      </c>
      <c r="AC448" s="14" t="str">
        <v>130.39</v>
      </c>
      <c r="AD448" s="14" t="str">
        <v>0.17</v>
      </c>
      <c r="AE448" s="14" t="str">
        <v>Paypal</v>
      </c>
      <c r="AF448" s="14" t="str">
        <v>216.4474</v>
      </c>
    </row>
    <row r="449" spans="1:32" x14ac:dyDescent="0.25">
      <c r="A449" s="11" t="s">
        <v>874</v>
      </c>
      <c r="B449" s="13">
        <v>45709</v>
      </c>
      <c r="C449" s="11" t="s">
        <v>875</v>
      </c>
      <c r="D449" s="11" t="s">
        <v>308</v>
      </c>
      <c r="E449" s="11" t="s">
        <v>16</v>
      </c>
      <c r="F449" s="11">
        <v>4</v>
      </c>
      <c r="G449" s="11">
        <v>164.02</v>
      </c>
      <c r="H449" s="11">
        <v>0.01</v>
      </c>
      <c r="I449" s="11" t="s">
        <v>45</v>
      </c>
      <c r="J449" s="11">
        <v>649.51920000000007</v>
      </c>
      <c r="L449" s="14" t="str">
        <v>SALE445</v>
      </c>
      <c r="M449" s="14" t="str">
        <v>45709</v>
      </c>
      <c r="N449" s="14" t="str">
        <v>CUST1345</v>
      </c>
      <c r="O449" s="14" t="str">
        <v>PROD22</v>
      </c>
      <c r="P449" s="14" t="str">
        <v>STORE9</v>
      </c>
      <c r="Q449" s="14" t="str">
        <v>4</v>
      </c>
      <c r="R449" s="14" t="str">
        <v>164.02</v>
      </c>
      <c r="S449" s="14" t="str">
        <v>0.01</v>
      </c>
      <c r="T449" s="14" t="str">
        <v>PayPal</v>
      </c>
      <c r="U449" s="14" t="str">
        <v>649.5192</v>
      </c>
      <c r="W449" s="14" t="str">
        <v>Sale445</v>
      </c>
      <c r="X449" s="14" t="str">
        <v>45709</v>
      </c>
      <c r="Y449" s="14" t="str">
        <v>Cust1345</v>
      </c>
      <c r="Z449" s="14" t="str">
        <v>Prod22</v>
      </c>
      <c r="AA449" s="14" t="str">
        <v>Store9</v>
      </c>
      <c r="AB449" s="14" t="str">
        <v>4</v>
      </c>
      <c r="AC449" s="14" t="str">
        <v>164.02</v>
      </c>
      <c r="AD449" s="14" t="str">
        <v>0.01</v>
      </c>
      <c r="AE449" s="14" t="str">
        <v>Paypal</v>
      </c>
      <c r="AF449" s="14" t="str">
        <v>649.5192</v>
      </c>
    </row>
    <row r="450" spans="1:32" x14ac:dyDescent="0.25">
      <c r="A450" s="11" t="s">
        <v>876</v>
      </c>
      <c r="B450" s="13">
        <v>45551</v>
      </c>
      <c r="C450" s="11" t="s">
        <v>356</v>
      </c>
      <c r="D450" s="11" t="s">
        <v>161</v>
      </c>
      <c r="E450" s="11" t="s">
        <v>11</v>
      </c>
      <c r="F450" s="11">
        <v>2</v>
      </c>
      <c r="G450" s="11">
        <v>527.51</v>
      </c>
      <c r="H450" s="11">
        <v>0.18</v>
      </c>
      <c r="I450" s="11" t="s">
        <v>45</v>
      </c>
      <c r="J450" s="11">
        <v>865.1164</v>
      </c>
      <c r="L450" s="14" t="str">
        <v>SALE446</v>
      </c>
      <c r="M450" s="14" t="str">
        <v>45551</v>
      </c>
      <c r="N450" s="14" t="str">
        <v>CUST1164</v>
      </c>
      <c r="O450" s="14" t="str">
        <v>PROD29</v>
      </c>
      <c r="P450" s="14" t="str">
        <v>STORE4</v>
      </c>
      <c r="Q450" s="14" t="str">
        <v>2</v>
      </c>
      <c r="R450" s="14" t="str">
        <v>527.51</v>
      </c>
      <c r="S450" s="14" t="str">
        <v>0.18</v>
      </c>
      <c r="T450" s="14" t="str">
        <v>PayPal</v>
      </c>
      <c r="U450" s="14" t="str">
        <v>865.1164</v>
      </c>
      <c r="W450" s="14" t="str">
        <v>Sale446</v>
      </c>
      <c r="X450" s="14" t="str">
        <v>45551</v>
      </c>
      <c r="Y450" s="14" t="str">
        <v>Cust1164</v>
      </c>
      <c r="Z450" s="14" t="str">
        <v>Prod29</v>
      </c>
      <c r="AA450" s="14" t="str">
        <v>Store4</v>
      </c>
      <c r="AB450" s="14" t="str">
        <v>2</v>
      </c>
      <c r="AC450" s="14" t="str">
        <v>527.51</v>
      </c>
      <c r="AD450" s="14" t="str">
        <v>0.18</v>
      </c>
      <c r="AE450" s="14" t="str">
        <v>Paypal</v>
      </c>
      <c r="AF450" s="14" t="str">
        <v>865.1164</v>
      </c>
    </row>
    <row r="451" spans="1:32" x14ac:dyDescent="0.25">
      <c r="A451" s="11" t="s">
        <v>877</v>
      </c>
      <c r="B451" s="13">
        <v>45939</v>
      </c>
      <c r="C451" s="11" t="s">
        <v>247</v>
      </c>
      <c r="D451" s="11" t="s">
        <v>360</v>
      </c>
      <c r="E451" s="11" t="s">
        <v>20</v>
      </c>
      <c r="F451" s="11">
        <v>3</v>
      </c>
      <c r="G451" s="11">
        <v>628.17999999999995</v>
      </c>
      <c r="H451" s="11">
        <v>0.26</v>
      </c>
      <c r="I451" s="11" t="s">
        <v>41</v>
      </c>
      <c r="J451" s="11">
        <v>1394.5596</v>
      </c>
      <c r="L451" s="14" t="str">
        <v>SALE447</v>
      </c>
      <c r="M451" s="14" t="str">
        <v>45939</v>
      </c>
      <c r="N451" s="14" t="str">
        <v>CUST1253</v>
      </c>
      <c r="O451" s="14" t="str">
        <v>PROD57</v>
      </c>
      <c r="P451" s="14" t="str">
        <v>STORE13</v>
      </c>
      <c r="Q451" s="14" t="str">
        <v>3</v>
      </c>
      <c r="R451" s="14" t="str">
        <v>628.18</v>
      </c>
      <c r="S451" s="14" t="str">
        <v>0.26</v>
      </c>
      <c r="T451" s="14" t="str">
        <v>Credit Card</v>
      </c>
      <c r="U451" s="14" t="str">
        <v>1394.5596</v>
      </c>
      <c r="W451" s="14" t="str">
        <v>Sale447</v>
      </c>
      <c r="X451" s="14" t="str">
        <v>45939</v>
      </c>
      <c r="Y451" s="14" t="str">
        <v>Cust1253</v>
      </c>
      <c r="Z451" s="14" t="str">
        <v>Prod57</v>
      </c>
      <c r="AA451" s="14" t="str">
        <v>Store13</v>
      </c>
      <c r="AB451" s="14" t="str">
        <v>3</v>
      </c>
      <c r="AC451" s="14" t="str">
        <v>628.18</v>
      </c>
      <c r="AD451" s="14" t="str">
        <v>0.26</v>
      </c>
      <c r="AE451" s="14" t="str">
        <v>Credit Card</v>
      </c>
      <c r="AF451" s="14" t="str">
        <v>1394.5596</v>
      </c>
    </row>
    <row r="452" spans="1:32" x14ac:dyDescent="0.25">
      <c r="A452" s="11" t="s">
        <v>878</v>
      </c>
      <c r="B452" s="13">
        <v>45553</v>
      </c>
      <c r="C452" s="11" t="s">
        <v>215</v>
      </c>
      <c r="D452" s="11" t="s">
        <v>61</v>
      </c>
      <c r="E452" s="11" t="s">
        <v>10</v>
      </c>
      <c r="F452" s="11">
        <v>1</v>
      </c>
      <c r="G452" s="11">
        <v>862.31</v>
      </c>
      <c r="H452" s="11">
        <v>0.06</v>
      </c>
      <c r="I452" s="11" t="s">
        <v>41</v>
      </c>
      <c r="J452" s="11">
        <v>810.57139999999993</v>
      </c>
      <c r="L452" s="14" t="str">
        <v>SALE448</v>
      </c>
      <c r="M452" s="14" t="str">
        <v>45553</v>
      </c>
      <c r="N452" s="14" t="str">
        <v>CUST1269</v>
      </c>
      <c r="O452" s="14" t="str">
        <v>PROD56</v>
      </c>
      <c r="P452" s="14" t="str">
        <v>STORE3</v>
      </c>
      <c r="Q452" s="14" t="str">
        <v>1</v>
      </c>
      <c r="R452" s="14" t="str">
        <v>862.31</v>
      </c>
      <c r="S452" s="14" t="str">
        <v>0.06</v>
      </c>
      <c r="T452" s="14" t="str">
        <v>Credit Card</v>
      </c>
      <c r="U452" s="14" t="str">
        <v>810.5714</v>
      </c>
      <c r="W452" s="14" t="str">
        <v>Sale448</v>
      </c>
      <c r="X452" s="14" t="str">
        <v>45553</v>
      </c>
      <c r="Y452" s="14" t="str">
        <v>Cust1269</v>
      </c>
      <c r="Z452" s="14" t="str">
        <v>Prod56</v>
      </c>
      <c r="AA452" s="14" t="str">
        <v>Store3</v>
      </c>
      <c r="AB452" s="14" t="str">
        <v>1</v>
      </c>
      <c r="AC452" s="14" t="str">
        <v>862.31</v>
      </c>
      <c r="AD452" s="14" t="str">
        <v>0.06</v>
      </c>
      <c r="AE452" s="14" t="str">
        <v>Credit Card</v>
      </c>
      <c r="AF452" s="14" t="str">
        <v>810.5714</v>
      </c>
    </row>
    <row r="453" spans="1:32" x14ac:dyDescent="0.25">
      <c r="A453" s="11" t="s">
        <v>879</v>
      </c>
      <c r="B453" s="13">
        <v>45806</v>
      </c>
      <c r="C453" s="11" t="s">
        <v>880</v>
      </c>
      <c r="D453" s="11" t="s">
        <v>241</v>
      </c>
      <c r="E453" s="11" t="s">
        <v>21</v>
      </c>
      <c r="F453" s="11">
        <v>2</v>
      </c>
      <c r="G453" s="11">
        <v>541.39</v>
      </c>
      <c r="H453" s="11">
        <v>0.03</v>
      </c>
      <c r="I453" s="11" t="s">
        <v>52</v>
      </c>
      <c r="J453" s="11">
        <v>1050.2965999999999</v>
      </c>
      <c r="L453" s="14" t="str">
        <v>SALE449</v>
      </c>
      <c r="M453" s="14" t="str">
        <v>45806</v>
      </c>
      <c r="N453" s="14" t="str">
        <v>CUST1071</v>
      </c>
      <c r="O453" s="14" t="str">
        <v>PROD83</v>
      </c>
      <c r="P453" s="14" t="str">
        <v>STORE14</v>
      </c>
      <c r="Q453" s="14" t="str">
        <v>2</v>
      </c>
      <c r="R453" s="14" t="str">
        <v>541.39</v>
      </c>
      <c r="S453" s="14" t="str">
        <v>0.03</v>
      </c>
      <c r="T453" s="14" t="str">
        <v>COD</v>
      </c>
      <c r="U453" s="14" t="str">
        <v>1050.2966</v>
      </c>
      <c r="W453" s="14" t="str">
        <v>Sale449</v>
      </c>
      <c r="X453" s="14" t="str">
        <v>45806</v>
      </c>
      <c r="Y453" s="14" t="str">
        <v>Cust1071</v>
      </c>
      <c r="Z453" s="14" t="str">
        <v>Prod83</v>
      </c>
      <c r="AA453" s="14" t="str">
        <v>Store14</v>
      </c>
      <c r="AB453" s="14" t="str">
        <v>2</v>
      </c>
      <c r="AC453" s="14" t="str">
        <v>541.39</v>
      </c>
      <c r="AD453" s="14" t="str">
        <v>0.03</v>
      </c>
      <c r="AE453" s="14" t="str">
        <v>Cod</v>
      </c>
      <c r="AF453" s="14" t="str">
        <v>1050.2966</v>
      </c>
    </row>
    <row r="454" spans="1:32" x14ac:dyDescent="0.25">
      <c r="A454" s="11" t="s">
        <v>881</v>
      </c>
      <c r="B454" s="13">
        <v>45811</v>
      </c>
      <c r="C454" s="11" t="s">
        <v>882</v>
      </c>
      <c r="D454" s="11" t="s">
        <v>51</v>
      </c>
      <c r="E454" s="11" t="s">
        <v>23</v>
      </c>
      <c r="F454" s="11">
        <v>3</v>
      </c>
      <c r="G454" s="11">
        <v>761.8</v>
      </c>
      <c r="H454" s="11">
        <v>0.06</v>
      </c>
      <c r="I454" s="11" t="s">
        <v>52</v>
      </c>
      <c r="J454" s="11">
        <v>2148.2759999999989</v>
      </c>
      <c r="L454" s="14" t="str">
        <v>SALE450</v>
      </c>
      <c r="M454" s="14" t="str">
        <v>45811</v>
      </c>
      <c r="N454" s="14" t="str">
        <v>CUST1477</v>
      </c>
      <c r="O454" s="14" t="str">
        <v>PROD76</v>
      </c>
      <c r="P454" s="14" t="str">
        <v>STORE16</v>
      </c>
      <c r="Q454" s="14" t="str">
        <v>3</v>
      </c>
      <c r="R454" s="14" t="str">
        <v>761.8</v>
      </c>
      <c r="S454" s="14" t="str">
        <v>0.06</v>
      </c>
      <c r="T454" s="14" t="str">
        <v>COD</v>
      </c>
      <c r="U454" s="14" t="str">
        <v>2148.276</v>
      </c>
      <c r="W454" s="14" t="str">
        <v>Sale450</v>
      </c>
      <c r="X454" s="14" t="str">
        <v>45811</v>
      </c>
      <c r="Y454" s="14" t="str">
        <v>Cust1477</v>
      </c>
      <c r="Z454" s="14" t="str">
        <v>Prod76</v>
      </c>
      <c r="AA454" s="14" t="str">
        <v>Store16</v>
      </c>
      <c r="AB454" s="14" t="str">
        <v>3</v>
      </c>
      <c r="AC454" s="14" t="str">
        <v>761.8</v>
      </c>
      <c r="AD454" s="14" t="str">
        <v>0.06</v>
      </c>
      <c r="AE454" s="14" t="str">
        <v>Cod</v>
      </c>
      <c r="AF454" s="14" t="str">
        <v>2148.276</v>
      </c>
    </row>
    <row r="455" spans="1:32" x14ac:dyDescent="0.25">
      <c r="A455" s="11" t="s">
        <v>883</v>
      </c>
      <c r="B455" s="13">
        <v>45508</v>
      </c>
      <c r="C455" s="11" t="s">
        <v>884</v>
      </c>
      <c r="D455" s="11" t="s">
        <v>48</v>
      </c>
      <c r="E455" s="11" t="s">
        <v>9</v>
      </c>
      <c r="F455" s="11">
        <v>4</v>
      </c>
      <c r="G455" s="11">
        <v>829.36</v>
      </c>
      <c r="H455" s="11">
        <v>0.11</v>
      </c>
      <c r="I455" s="11" t="s">
        <v>45</v>
      </c>
      <c r="J455" s="11">
        <v>2952.5216</v>
      </c>
      <c r="L455" s="14" t="str">
        <v>SALE451</v>
      </c>
      <c r="M455" s="14" t="str">
        <v>45508</v>
      </c>
      <c r="N455" s="14" t="str">
        <v>CUST1422</v>
      </c>
      <c r="O455" s="14" t="str">
        <v>PROD49</v>
      </c>
      <c r="P455" s="14" t="str">
        <v>STORE2</v>
      </c>
      <c r="Q455" s="14" t="str">
        <v>4</v>
      </c>
      <c r="R455" s="14" t="str">
        <v>829.36</v>
      </c>
      <c r="S455" s="14" t="str">
        <v>0.11</v>
      </c>
      <c r="T455" s="14" t="str">
        <v>PayPal</v>
      </c>
      <c r="U455" s="14" t="str">
        <v>2952.5216</v>
      </c>
      <c r="W455" s="14" t="str">
        <v>Sale451</v>
      </c>
      <c r="X455" s="14" t="str">
        <v>45508</v>
      </c>
      <c r="Y455" s="14" t="str">
        <v>Cust1422</v>
      </c>
      <c r="Z455" s="14" t="str">
        <v>Prod49</v>
      </c>
      <c r="AA455" s="14" t="str">
        <v>Store2</v>
      </c>
      <c r="AB455" s="14" t="str">
        <v>4</v>
      </c>
      <c r="AC455" s="14" t="str">
        <v>829.36</v>
      </c>
      <c r="AD455" s="14" t="str">
        <v>0.11</v>
      </c>
      <c r="AE455" s="14" t="str">
        <v>Paypal</v>
      </c>
      <c r="AF455" s="14" t="str">
        <v>2952.5216</v>
      </c>
    </row>
    <row r="456" spans="1:32" x14ac:dyDescent="0.25">
      <c r="A456" s="11" t="s">
        <v>885</v>
      </c>
      <c r="B456" s="13">
        <v>45460</v>
      </c>
      <c r="C456" s="11" t="s">
        <v>198</v>
      </c>
      <c r="D456" s="11" t="s">
        <v>158</v>
      </c>
      <c r="E456" s="11" t="s">
        <v>23</v>
      </c>
      <c r="F456" s="11">
        <v>2</v>
      </c>
      <c r="G456" s="11">
        <v>425.06</v>
      </c>
      <c r="H456" s="11">
        <v>0.09</v>
      </c>
      <c r="I456" s="11" t="s">
        <v>45</v>
      </c>
      <c r="J456" s="11">
        <v>773.60919999999999</v>
      </c>
      <c r="L456" s="14" t="str">
        <v>SALE452</v>
      </c>
      <c r="M456" s="14" t="str">
        <v>45460</v>
      </c>
      <c r="N456" s="14" t="str">
        <v>CUST1404</v>
      </c>
      <c r="O456" s="14" t="str">
        <v>PROD23</v>
      </c>
      <c r="P456" s="14" t="str">
        <v>STORE16</v>
      </c>
      <c r="Q456" s="14" t="str">
        <v>2</v>
      </c>
      <c r="R456" s="14" t="str">
        <v>425.06</v>
      </c>
      <c r="S456" s="14" t="str">
        <v>0.09</v>
      </c>
      <c r="T456" s="14" t="str">
        <v>PayPal</v>
      </c>
      <c r="U456" s="14" t="str">
        <v>773.6092</v>
      </c>
      <c r="W456" s="14" t="str">
        <v>Sale452</v>
      </c>
      <c r="X456" s="14" t="str">
        <v>45460</v>
      </c>
      <c r="Y456" s="14" t="str">
        <v>Cust1404</v>
      </c>
      <c r="Z456" s="14" t="str">
        <v>Prod23</v>
      </c>
      <c r="AA456" s="14" t="str">
        <v>Store16</v>
      </c>
      <c r="AB456" s="14" t="str">
        <v>2</v>
      </c>
      <c r="AC456" s="14" t="str">
        <v>425.06</v>
      </c>
      <c r="AD456" s="14" t="str">
        <v>0.09</v>
      </c>
      <c r="AE456" s="14" t="str">
        <v>Paypal</v>
      </c>
      <c r="AF456" s="14" t="str">
        <v>773.6092</v>
      </c>
    </row>
    <row r="457" spans="1:32" x14ac:dyDescent="0.25">
      <c r="A457" s="11" t="s">
        <v>886</v>
      </c>
      <c r="B457" s="13">
        <v>45311</v>
      </c>
      <c r="C457" s="11" t="s">
        <v>887</v>
      </c>
      <c r="D457" s="11" t="s">
        <v>409</v>
      </c>
      <c r="E457" s="11" t="s">
        <v>7</v>
      </c>
      <c r="F457" s="11">
        <v>2</v>
      </c>
      <c r="G457" s="11">
        <v>911.14</v>
      </c>
      <c r="H457" s="11">
        <v>0.1</v>
      </c>
      <c r="I457" s="11" t="s">
        <v>41</v>
      </c>
      <c r="J457" s="11">
        <v>1640.0519999999999</v>
      </c>
      <c r="L457" s="14" t="str">
        <v>SALE453</v>
      </c>
      <c r="M457" s="14" t="str">
        <v>45311</v>
      </c>
      <c r="N457" s="14" t="str">
        <v>CUST1127</v>
      </c>
      <c r="O457" s="14" t="str">
        <v>PROD55</v>
      </c>
      <c r="P457" s="14" t="str">
        <v>STORE0</v>
      </c>
      <c r="Q457" s="14" t="str">
        <v>2</v>
      </c>
      <c r="R457" s="14" t="str">
        <v>911.14</v>
      </c>
      <c r="S457" s="14" t="str">
        <v>0.1</v>
      </c>
      <c r="T457" s="14" t="str">
        <v>Credit Card</v>
      </c>
      <c r="U457" s="14" t="str">
        <v>1640.052</v>
      </c>
      <c r="W457" s="14" t="str">
        <v>Sale453</v>
      </c>
      <c r="X457" s="14" t="str">
        <v>45311</v>
      </c>
      <c r="Y457" s="14" t="str">
        <v>Cust1127</v>
      </c>
      <c r="Z457" s="14" t="str">
        <v>Prod55</v>
      </c>
      <c r="AA457" s="14" t="str">
        <v>Store0</v>
      </c>
      <c r="AB457" s="14" t="str">
        <v>2</v>
      </c>
      <c r="AC457" s="14" t="str">
        <v>911.14</v>
      </c>
      <c r="AD457" s="14" t="str">
        <v>0.1</v>
      </c>
      <c r="AE457" s="14" t="str">
        <v>Credit Card</v>
      </c>
      <c r="AF457" s="14" t="str">
        <v>1640.052</v>
      </c>
    </row>
    <row r="458" spans="1:32" x14ac:dyDescent="0.25">
      <c r="A458" s="11" t="s">
        <v>888</v>
      </c>
      <c r="B458" s="13">
        <v>45906</v>
      </c>
      <c r="C458" s="11" t="s">
        <v>163</v>
      </c>
      <c r="D458" s="11" t="s">
        <v>573</v>
      </c>
      <c r="E458" s="11" t="s">
        <v>15</v>
      </c>
      <c r="F458" s="11">
        <v>3</v>
      </c>
      <c r="G458" s="11">
        <v>811.96</v>
      </c>
      <c r="H458" s="11">
        <v>0.28999999999999998</v>
      </c>
      <c r="I458" s="11" t="s">
        <v>41</v>
      </c>
      <c r="J458" s="11">
        <v>1729.4748</v>
      </c>
      <c r="L458" s="14" t="str">
        <v>SALE454</v>
      </c>
      <c r="M458" s="14" t="str">
        <v>45906</v>
      </c>
      <c r="N458" s="14" t="str">
        <v>CUST1084</v>
      </c>
      <c r="O458" s="14" t="str">
        <v>PROD68</v>
      </c>
      <c r="P458" s="14" t="str">
        <v>STORE8</v>
      </c>
      <c r="Q458" s="14" t="str">
        <v>3</v>
      </c>
      <c r="R458" s="14" t="str">
        <v>811.96</v>
      </c>
      <c r="S458" s="14" t="str">
        <v>0.29</v>
      </c>
      <c r="T458" s="14" t="str">
        <v>Credit Card</v>
      </c>
      <c r="U458" s="14" t="str">
        <v>1729.4748</v>
      </c>
      <c r="W458" s="14" t="str">
        <v>Sale454</v>
      </c>
      <c r="X458" s="14" t="str">
        <v>45906</v>
      </c>
      <c r="Y458" s="14" t="str">
        <v>Cust1084</v>
      </c>
      <c r="Z458" s="14" t="str">
        <v>Prod68</v>
      </c>
      <c r="AA458" s="14" t="str">
        <v>Store8</v>
      </c>
      <c r="AB458" s="14" t="str">
        <v>3</v>
      </c>
      <c r="AC458" s="14" t="str">
        <v>811.96</v>
      </c>
      <c r="AD458" s="14" t="str">
        <v>0.29</v>
      </c>
      <c r="AE458" s="14" t="str">
        <v>Credit Card</v>
      </c>
      <c r="AF458" s="14" t="str">
        <v>1729.4748</v>
      </c>
    </row>
    <row r="459" spans="1:32" x14ac:dyDescent="0.25">
      <c r="A459" s="11" t="s">
        <v>889</v>
      </c>
      <c r="B459" s="13">
        <v>45380</v>
      </c>
      <c r="C459" s="11" t="s">
        <v>232</v>
      </c>
      <c r="D459" s="11" t="s">
        <v>203</v>
      </c>
      <c r="E459" s="11" t="s">
        <v>17</v>
      </c>
      <c r="F459" s="11">
        <v>2</v>
      </c>
      <c r="G459" s="11">
        <v>780.05</v>
      </c>
      <c r="H459" s="11">
        <v>0.12</v>
      </c>
      <c r="I459" s="11" t="s">
        <v>52</v>
      </c>
      <c r="J459" s="11">
        <v>1372.8879999999999</v>
      </c>
      <c r="L459" s="14" t="str">
        <v>SALE455</v>
      </c>
      <c r="M459" s="14" t="str">
        <v>45380</v>
      </c>
      <c r="N459" s="14" t="str">
        <v>CUST1273</v>
      </c>
      <c r="O459" s="14" t="str">
        <v>PROD31</v>
      </c>
      <c r="P459" s="14" t="str">
        <v>STORE10</v>
      </c>
      <c r="Q459" s="14" t="str">
        <v>2</v>
      </c>
      <c r="R459" s="14" t="str">
        <v>780.05</v>
      </c>
      <c r="S459" s="14" t="str">
        <v>0.12</v>
      </c>
      <c r="T459" s="14" t="str">
        <v>COD</v>
      </c>
      <c r="U459" s="14" t="str">
        <v>1372.888</v>
      </c>
      <c r="W459" s="14" t="str">
        <v>Sale455</v>
      </c>
      <c r="X459" s="14" t="str">
        <v>45380</v>
      </c>
      <c r="Y459" s="14" t="str">
        <v>Cust1273</v>
      </c>
      <c r="Z459" s="14" t="str">
        <v>Prod31</v>
      </c>
      <c r="AA459" s="14" t="str">
        <v>Store10</v>
      </c>
      <c r="AB459" s="14" t="str">
        <v>2</v>
      </c>
      <c r="AC459" s="14" t="str">
        <v>780.05</v>
      </c>
      <c r="AD459" s="14" t="str">
        <v>0.12</v>
      </c>
      <c r="AE459" s="14" t="str">
        <v>Cod</v>
      </c>
      <c r="AF459" s="14" t="str">
        <v>1372.888</v>
      </c>
    </row>
    <row r="460" spans="1:32" x14ac:dyDescent="0.25">
      <c r="A460" s="11" t="s">
        <v>890</v>
      </c>
      <c r="B460" s="13">
        <v>45527</v>
      </c>
      <c r="C460" s="11" t="s">
        <v>891</v>
      </c>
      <c r="D460" s="11" t="s">
        <v>421</v>
      </c>
      <c r="E460" s="11" t="s">
        <v>16</v>
      </c>
      <c r="F460" s="11">
        <v>4</v>
      </c>
      <c r="G460" s="11">
        <v>315.95</v>
      </c>
      <c r="H460" s="11">
        <v>0.19</v>
      </c>
      <c r="I460" s="11" t="s">
        <v>52</v>
      </c>
      <c r="J460" s="11">
        <v>1023.678</v>
      </c>
      <c r="L460" s="14" t="str">
        <v>SALE456</v>
      </c>
      <c r="M460" s="14" t="str">
        <v>45527</v>
      </c>
      <c r="N460" s="14" t="str">
        <v>CUST1215</v>
      </c>
      <c r="O460" s="14" t="str">
        <v>PROD32</v>
      </c>
      <c r="P460" s="14" t="str">
        <v>STORE9</v>
      </c>
      <c r="Q460" s="14" t="str">
        <v>4</v>
      </c>
      <c r="R460" s="14" t="str">
        <v>315.95</v>
      </c>
      <c r="S460" s="14" t="str">
        <v>0.19</v>
      </c>
      <c r="T460" s="14" t="str">
        <v>COD</v>
      </c>
      <c r="U460" s="14" t="str">
        <v>1023.678</v>
      </c>
      <c r="W460" s="14" t="str">
        <v>Sale456</v>
      </c>
      <c r="X460" s="14" t="str">
        <v>45527</v>
      </c>
      <c r="Y460" s="14" t="str">
        <v>Cust1215</v>
      </c>
      <c r="Z460" s="14" t="str">
        <v>Prod32</v>
      </c>
      <c r="AA460" s="14" t="str">
        <v>Store9</v>
      </c>
      <c r="AB460" s="14" t="str">
        <v>4</v>
      </c>
      <c r="AC460" s="14" t="str">
        <v>315.95</v>
      </c>
      <c r="AD460" s="14" t="str">
        <v>0.19</v>
      </c>
      <c r="AE460" s="14" t="str">
        <v>Cod</v>
      </c>
      <c r="AF460" s="14" t="str">
        <v>1023.678</v>
      </c>
    </row>
    <row r="461" spans="1:32" x14ac:dyDescent="0.25">
      <c r="A461" s="11" t="s">
        <v>892</v>
      </c>
      <c r="B461" s="13">
        <v>45796</v>
      </c>
      <c r="C461" s="11" t="s">
        <v>893</v>
      </c>
      <c r="D461" s="11" t="s">
        <v>180</v>
      </c>
      <c r="E461" s="11" t="s">
        <v>16</v>
      </c>
      <c r="F461" s="11">
        <v>2</v>
      </c>
      <c r="G461" s="11">
        <v>810.17</v>
      </c>
      <c r="H461" s="11">
        <v>0.27</v>
      </c>
      <c r="I461" s="11" t="s">
        <v>41</v>
      </c>
      <c r="J461" s="11">
        <v>1182.8481999999999</v>
      </c>
      <c r="L461" s="14" t="str">
        <v>SALE457</v>
      </c>
      <c r="M461" s="14" t="str">
        <v>45796</v>
      </c>
      <c r="N461" s="14" t="str">
        <v>CUST1229</v>
      </c>
      <c r="O461" s="14" t="str">
        <v>PROD52</v>
      </c>
      <c r="P461" s="14" t="str">
        <v>STORE9</v>
      </c>
      <c r="Q461" s="14" t="str">
        <v>2</v>
      </c>
      <c r="R461" s="14" t="str">
        <v>810.17</v>
      </c>
      <c r="S461" s="14" t="str">
        <v>0.27</v>
      </c>
      <c r="T461" s="14" t="str">
        <v>Credit Card</v>
      </c>
      <c r="U461" s="14" t="str">
        <v>1182.8482</v>
      </c>
      <c r="W461" s="14" t="str">
        <v>Sale457</v>
      </c>
      <c r="X461" s="14" t="str">
        <v>45796</v>
      </c>
      <c r="Y461" s="14" t="str">
        <v>Cust1229</v>
      </c>
      <c r="Z461" s="14" t="str">
        <v>Prod52</v>
      </c>
      <c r="AA461" s="14" t="str">
        <v>Store9</v>
      </c>
      <c r="AB461" s="14" t="str">
        <v>2</v>
      </c>
      <c r="AC461" s="14" t="str">
        <v>810.17</v>
      </c>
      <c r="AD461" s="14" t="str">
        <v>0.27</v>
      </c>
      <c r="AE461" s="14" t="str">
        <v>Credit Card</v>
      </c>
      <c r="AF461" s="14" t="str">
        <v>1182.8482</v>
      </c>
    </row>
    <row r="462" spans="1:32" x14ac:dyDescent="0.25">
      <c r="A462" s="11" t="s">
        <v>894</v>
      </c>
      <c r="B462" s="13">
        <v>45389</v>
      </c>
      <c r="C462" s="11" t="s">
        <v>895</v>
      </c>
      <c r="D462" s="11" t="s">
        <v>639</v>
      </c>
      <c r="E462" s="11" t="s">
        <v>11</v>
      </c>
      <c r="F462" s="11">
        <v>3</v>
      </c>
      <c r="G462" s="11">
        <v>505.01</v>
      </c>
      <c r="H462" s="11">
        <v>0.02</v>
      </c>
      <c r="I462" s="11" t="s">
        <v>45</v>
      </c>
      <c r="J462" s="11">
        <v>1484.7293999999999</v>
      </c>
      <c r="L462" s="14" t="str">
        <v>SALE458</v>
      </c>
      <c r="M462" s="14" t="str">
        <v>45389</v>
      </c>
      <c r="N462" s="14" t="str">
        <v>CUST1205</v>
      </c>
      <c r="O462" s="14" t="str">
        <v>PROD84</v>
      </c>
      <c r="P462" s="14" t="str">
        <v>STORE4</v>
      </c>
      <c r="Q462" s="14" t="str">
        <v>3</v>
      </c>
      <c r="R462" s="14" t="str">
        <v>505.01</v>
      </c>
      <c r="S462" s="14" t="str">
        <v>0.02</v>
      </c>
      <c r="T462" s="14" t="str">
        <v>PayPal</v>
      </c>
      <c r="U462" s="14" t="str">
        <v>1484.7294</v>
      </c>
      <c r="W462" s="14" t="str">
        <v>Sale458</v>
      </c>
      <c r="X462" s="14" t="str">
        <v>45389</v>
      </c>
      <c r="Y462" s="14" t="str">
        <v>Cust1205</v>
      </c>
      <c r="Z462" s="14" t="str">
        <v>Prod84</v>
      </c>
      <c r="AA462" s="14" t="str">
        <v>Store4</v>
      </c>
      <c r="AB462" s="14" t="str">
        <v>3</v>
      </c>
      <c r="AC462" s="14" t="str">
        <v>505.01</v>
      </c>
      <c r="AD462" s="14" t="str">
        <v>0.02</v>
      </c>
      <c r="AE462" s="14" t="str">
        <v>Paypal</v>
      </c>
      <c r="AF462" s="14" t="str">
        <v>1484.7294</v>
      </c>
    </row>
    <row r="463" spans="1:32" x14ac:dyDescent="0.25">
      <c r="A463" s="11" t="s">
        <v>896</v>
      </c>
      <c r="B463" s="13">
        <v>45315</v>
      </c>
      <c r="C463" s="11" t="s">
        <v>43</v>
      </c>
      <c r="D463" s="11" t="s">
        <v>101</v>
      </c>
      <c r="E463" s="11" t="s">
        <v>24</v>
      </c>
      <c r="F463" s="11">
        <v>2</v>
      </c>
      <c r="G463" s="11">
        <v>736.75</v>
      </c>
      <c r="H463" s="11">
        <v>0.18</v>
      </c>
      <c r="I463" s="11" t="s">
        <v>41</v>
      </c>
      <c r="J463" s="11">
        <v>1208.27</v>
      </c>
      <c r="L463" s="14" t="str">
        <v>SALE459</v>
      </c>
      <c r="M463" s="14" t="str">
        <v>45315</v>
      </c>
      <c r="N463" s="14" t="str">
        <v>CUST1467</v>
      </c>
      <c r="O463" s="14" t="str">
        <v>PROD72</v>
      </c>
      <c r="P463" s="14" t="str">
        <v>STORE17</v>
      </c>
      <c r="Q463" s="14" t="str">
        <v>2</v>
      </c>
      <c r="R463" s="14" t="str">
        <v>736.75</v>
      </c>
      <c r="S463" s="14" t="str">
        <v>0.18</v>
      </c>
      <c r="T463" s="14" t="str">
        <v>Credit Card</v>
      </c>
      <c r="U463" s="14" t="str">
        <v>1208.27</v>
      </c>
      <c r="W463" s="14" t="str">
        <v>Sale459</v>
      </c>
      <c r="X463" s="14" t="str">
        <v>45315</v>
      </c>
      <c r="Y463" s="14" t="str">
        <v>Cust1467</v>
      </c>
      <c r="Z463" s="14" t="str">
        <v>Prod72</v>
      </c>
      <c r="AA463" s="14" t="str">
        <v>Store17</v>
      </c>
      <c r="AB463" s="14" t="str">
        <v>2</v>
      </c>
      <c r="AC463" s="14" t="str">
        <v>736.75</v>
      </c>
      <c r="AD463" s="14" t="str">
        <v>0.18</v>
      </c>
      <c r="AE463" s="14" t="str">
        <v>Credit Card</v>
      </c>
      <c r="AF463" s="14" t="str">
        <v>1208.27</v>
      </c>
    </row>
    <row r="464" spans="1:32" x14ac:dyDescent="0.25">
      <c r="A464" s="11" t="s">
        <v>897</v>
      </c>
      <c r="B464" s="13">
        <v>45311</v>
      </c>
      <c r="C464" s="11" t="s">
        <v>732</v>
      </c>
      <c r="D464" s="11" t="s">
        <v>122</v>
      </c>
      <c r="E464" s="11" t="s">
        <v>16</v>
      </c>
      <c r="F464" s="11">
        <v>4</v>
      </c>
      <c r="G464" s="11">
        <v>700.31</v>
      </c>
      <c r="H464" s="11">
        <v>0.2</v>
      </c>
      <c r="I464" s="11" t="s">
        <v>45</v>
      </c>
      <c r="J464" s="11">
        <v>2240.9920000000002</v>
      </c>
      <c r="L464" s="14" t="str">
        <v>SALE460</v>
      </c>
      <c r="M464" s="14" t="str">
        <v>45311</v>
      </c>
      <c r="N464" s="14" t="str">
        <v>CUST1027</v>
      </c>
      <c r="O464" s="14" t="str">
        <v>PROD77</v>
      </c>
      <c r="P464" s="14" t="str">
        <v>STORE9</v>
      </c>
      <c r="Q464" s="14" t="str">
        <v>4</v>
      </c>
      <c r="R464" s="14" t="str">
        <v>700.31</v>
      </c>
      <c r="S464" s="14" t="str">
        <v>0.2</v>
      </c>
      <c r="T464" s="14" t="str">
        <v>PayPal</v>
      </c>
      <c r="U464" s="14" t="str">
        <v>2240.992</v>
      </c>
      <c r="W464" s="14" t="str">
        <v>Sale460</v>
      </c>
      <c r="X464" s="14" t="str">
        <v>45311</v>
      </c>
      <c r="Y464" s="14" t="str">
        <v>Cust1027</v>
      </c>
      <c r="Z464" s="14" t="str">
        <v>Prod77</v>
      </c>
      <c r="AA464" s="14" t="str">
        <v>Store9</v>
      </c>
      <c r="AB464" s="14" t="str">
        <v>4</v>
      </c>
      <c r="AC464" s="14" t="str">
        <v>700.31</v>
      </c>
      <c r="AD464" s="14" t="str">
        <v>0.2</v>
      </c>
      <c r="AE464" s="14" t="str">
        <v>Paypal</v>
      </c>
      <c r="AF464" s="14" t="str">
        <v>2240.992</v>
      </c>
    </row>
    <row r="465" spans="1:32" x14ac:dyDescent="0.25">
      <c r="A465" s="11" t="s">
        <v>898</v>
      </c>
      <c r="B465" s="13">
        <v>45270</v>
      </c>
      <c r="C465" s="11" t="s">
        <v>899</v>
      </c>
      <c r="D465" s="11" t="s">
        <v>251</v>
      </c>
      <c r="E465" s="11" t="s">
        <v>18</v>
      </c>
      <c r="F465" s="11">
        <v>4</v>
      </c>
      <c r="G465" s="11">
        <v>202.46</v>
      </c>
      <c r="H465" s="11">
        <v>0.24</v>
      </c>
      <c r="I465" s="11" t="s">
        <v>41</v>
      </c>
      <c r="J465" s="11">
        <v>615.47840000000008</v>
      </c>
      <c r="L465" s="14" t="str">
        <v>SALE461</v>
      </c>
      <c r="M465" s="14" t="str">
        <v>45270</v>
      </c>
      <c r="N465" s="14" t="str">
        <v>CUST1129</v>
      </c>
      <c r="O465" s="14" t="str">
        <v>PROD91</v>
      </c>
      <c r="P465" s="14" t="str">
        <v>STORE11</v>
      </c>
      <c r="Q465" s="14" t="str">
        <v>4</v>
      </c>
      <c r="R465" s="14" t="str">
        <v>202.46</v>
      </c>
      <c r="S465" s="14" t="str">
        <v>0.24</v>
      </c>
      <c r="T465" s="14" t="str">
        <v>Credit Card</v>
      </c>
      <c r="U465" s="14" t="str">
        <v>615.4784</v>
      </c>
      <c r="W465" s="14" t="str">
        <v>Sale461</v>
      </c>
      <c r="X465" s="14" t="str">
        <v>45270</v>
      </c>
      <c r="Y465" s="14" t="str">
        <v>Cust1129</v>
      </c>
      <c r="Z465" s="14" t="str">
        <v>Prod91</v>
      </c>
      <c r="AA465" s="14" t="str">
        <v>Store11</v>
      </c>
      <c r="AB465" s="14" t="str">
        <v>4</v>
      </c>
      <c r="AC465" s="14" t="str">
        <v>202.46</v>
      </c>
      <c r="AD465" s="14" t="str">
        <v>0.24</v>
      </c>
      <c r="AE465" s="14" t="str">
        <v>Credit Card</v>
      </c>
      <c r="AF465" s="14" t="str">
        <v>615.4784</v>
      </c>
    </row>
    <row r="466" spans="1:32" x14ac:dyDescent="0.25">
      <c r="A466" s="11" t="s">
        <v>900</v>
      </c>
      <c r="B466" s="13">
        <v>45279</v>
      </c>
      <c r="C466" s="11" t="s">
        <v>901</v>
      </c>
      <c r="D466" s="11" t="s">
        <v>363</v>
      </c>
      <c r="E466" s="11" t="s">
        <v>8</v>
      </c>
      <c r="F466" s="11">
        <v>2</v>
      </c>
      <c r="G466" s="11">
        <v>291.83999999999997</v>
      </c>
      <c r="H466" s="11">
        <v>0.25</v>
      </c>
      <c r="I466" s="11" t="s">
        <v>45</v>
      </c>
      <c r="J466" s="11">
        <v>437.76</v>
      </c>
      <c r="L466" s="14" t="str">
        <v>SALE462</v>
      </c>
      <c r="M466" s="14" t="str">
        <v>45279</v>
      </c>
      <c r="N466" s="14" t="str">
        <v>CUST1265</v>
      </c>
      <c r="O466" s="14" t="str">
        <v>PROD87</v>
      </c>
      <c r="P466" s="14" t="str">
        <v>STORE1</v>
      </c>
      <c r="Q466" s="14" t="str">
        <v>2</v>
      </c>
      <c r="R466" s="14" t="str">
        <v>291.84</v>
      </c>
      <c r="S466" s="14" t="str">
        <v>0.25</v>
      </c>
      <c r="T466" s="14" t="str">
        <v>PayPal</v>
      </c>
      <c r="U466" s="14" t="str">
        <v>437.76</v>
      </c>
      <c r="W466" s="14" t="str">
        <v>Sale462</v>
      </c>
      <c r="X466" s="14" t="str">
        <v>45279</v>
      </c>
      <c r="Y466" s="14" t="str">
        <v>Cust1265</v>
      </c>
      <c r="Z466" s="14" t="str">
        <v>Prod87</v>
      </c>
      <c r="AA466" s="14" t="str">
        <v>Store1</v>
      </c>
      <c r="AB466" s="14" t="str">
        <v>2</v>
      </c>
      <c r="AC466" s="14" t="str">
        <v>291.84</v>
      </c>
      <c r="AD466" s="14" t="str">
        <v>0.25</v>
      </c>
      <c r="AE466" s="14" t="str">
        <v>Paypal</v>
      </c>
      <c r="AF466" s="14" t="str">
        <v>437.76</v>
      </c>
    </row>
    <row r="467" spans="1:32" x14ac:dyDescent="0.25">
      <c r="A467" s="11" t="s">
        <v>902</v>
      </c>
      <c r="B467" s="13">
        <v>45252</v>
      </c>
      <c r="C467" s="11" t="s">
        <v>903</v>
      </c>
      <c r="D467" s="11" t="s">
        <v>40</v>
      </c>
      <c r="E467" s="11" t="s">
        <v>12</v>
      </c>
      <c r="F467" s="11">
        <v>2</v>
      </c>
      <c r="G467" s="11">
        <v>261.48</v>
      </c>
      <c r="H467" s="11">
        <v>0.17</v>
      </c>
      <c r="I467" s="11" t="s">
        <v>41</v>
      </c>
      <c r="J467" s="11">
        <v>434.05680000000001</v>
      </c>
      <c r="L467" s="14" t="str">
        <v>SALE463</v>
      </c>
      <c r="M467" s="14" t="str">
        <v>45252</v>
      </c>
      <c r="N467" s="14" t="str">
        <v>CUST1163</v>
      </c>
      <c r="O467" s="14" t="str">
        <v>PROD97</v>
      </c>
      <c r="P467" s="14" t="str">
        <v>STORE5</v>
      </c>
      <c r="Q467" s="14" t="str">
        <v>2</v>
      </c>
      <c r="R467" s="14" t="str">
        <v>261.48</v>
      </c>
      <c r="S467" s="14" t="str">
        <v>0.17</v>
      </c>
      <c r="T467" s="14" t="str">
        <v>Credit Card</v>
      </c>
      <c r="U467" s="14" t="str">
        <v>434.0568</v>
      </c>
      <c r="W467" s="14" t="str">
        <v>Sale463</v>
      </c>
      <c r="X467" s="14" t="str">
        <v>45252</v>
      </c>
      <c r="Y467" s="14" t="str">
        <v>Cust1163</v>
      </c>
      <c r="Z467" s="14" t="str">
        <v>Prod97</v>
      </c>
      <c r="AA467" s="14" t="str">
        <v>Store5</v>
      </c>
      <c r="AB467" s="14" t="str">
        <v>2</v>
      </c>
      <c r="AC467" s="14" t="str">
        <v>261.48</v>
      </c>
      <c r="AD467" s="14" t="str">
        <v>0.17</v>
      </c>
      <c r="AE467" s="14" t="str">
        <v>Credit Card</v>
      </c>
      <c r="AF467" s="14" t="str">
        <v>434.0568</v>
      </c>
    </row>
    <row r="468" spans="1:32" x14ac:dyDescent="0.25">
      <c r="A468" s="11" t="s">
        <v>904</v>
      </c>
      <c r="B468" s="13">
        <v>45938</v>
      </c>
      <c r="C468" s="11" t="s">
        <v>905</v>
      </c>
      <c r="D468" s="11" t="s">
        <v>87</v>
      </c>
      <c r="E468" s="11" t="s">
        <v>21</v>
      </c>
      <c r="F468" s="11">
        <v>1</v>
      </c>
      <c r="G468" s="11">
        <v>850.83</v>
      </c>
      <c r="H468" s="11">
        <v>0.28000000000000003</v>
      </c>
      <c r="I468" s="11" t="s">
        <v>45</v>
      </c>
      <c r="J468" s="11">
        <v>612.59760000000006</v>
      </c>
      <c r="L468" s="14" t="str">
        <v>SALE464</v>
      </c>
      <c r="M468" s="14" t="str">
        <v>45938</v>
      </c>
      <c r="N468" s="14" t="str">
        <v>CUST1300</v>
      </c>
      <c r="O468" s="14" t="str">
        <v>PROD36</v>
      </c>
      <c r="P468" s="14" t="str">
        <v>STORE14</v>
      </c>
      <c r="Q468" s="14" t="str">
        <v>1</v>
      </c>
      <c r="R468" s="14" t="str">
        <v>850.83</v>
      </c>
      <c r="S468" s="14" t="str">
        <v>0.28</v>
      </c>
      <c r="T468" s="14" t="str">
        <v>PayPal</v>
      </c>
      <c r="U468" s="14" t="str">
        <v>612.5976</v>
      </c>
      <c r="W468" s="14" t="str">
        <v>Sale464</v>
      </c>
      <c r="X468" s="14" t="str">
        <v>45938</v>
      </c>
      <c r="Y468" s="14" t="str">
        <v>Cust1300</v>
      </c>
      <c r="Z468" s="14" t="str">
        <v>Prod36</v>
      </c>
      <c r="AA468" s="14" t="str">
        <v>Store14</v>
      </c>
      <c r="AB468" s="14" t="str">
        <v>1</v>
      </c>
      <c r="AC468" s="14" t="str">
        <v>850.83</v>
      </c>
      <c r="AD468" s="14" t="str">
        <v>0.28</v>
      </c>
      <c r="AE468" s="14" t="str">
        <v>Paypal</v>
      </c>
      <c r="AF468" s="14" t="str">
        <v>612.5976</v>
      </c>
    </row>
    <row r="469" spans="1:32" x14ac:dyDescent="0.25">
      <c r="A469" s="11" t="s">
        <v>906</v>
      </c>
      <c r="B469" s="13">
        <v>45711</v>
      </c>
      <c r="C469" s="11" t="s">
        <v>403</v>
      </c>
      <c r="D469" s="11" t="s">
        <v>256</v>
      </c>
      <c r="E469" s="11" t="s">
        <v>16</v>
      </c>
      <c r="F469" s="11">
        <v>1</v>
      </c>
      <c r="G469" s="11">
        <v>83.83</v>
      </c>
      <c r="H469" s="11">
        <v>0.05</v>
      </c>
      <c r="I469" s="11" t="s">
        <v>41</v>
      </c>
      <c r="J469" s="11">
        <v>79.638499999999993</v>
      </c>
      <c r="L469" s="14" t="str">
        <v>SALE465</v>
      </c>
      <c r="M469" s="14" t="str">
        <v>45711</v>
      </c>
      <c r="N469" s="14" t="str">
        <v>CUST1405</v>
      </c>
      <c r="O469" s="14" t="str">
        <v>PROD46</v>
      </c>
      <c r="P469" s="14" t="str">
        <v>STORE9</v>
      </c>
      <c r="Q469" s="14" t="str">
        <v>1</v>
      </c>
      <c r="R469" s="14" t="str">
        <v>83.83</v>
      </c>
      <c r="S469" s="14" t="str">
        <v>0.05</v>
      </c>
      <c r="T469" s="14" t="str">
        <v>Credit Card</v>
      </c>
      <c r="U469" s="14" t="str">
        <v>79.6385</v>
      </c>
      <c r="W469" s="14" t="str">
        <v>Sale465</v>
      </c>
      <c r="X469" s="14" t="str">
        <v>45711</v>
      </c>
      <c r="Y469" s="14" t="str">
        <v>Cust1405</v>
      </c>
      <c r="Z469" s="14" t="str">
        <v>Prod46</v>
      </c>
      <c r="AA469" s="14" t="str">
        <v>Store9</v>
      </c>
      <c r="AB469" s="14" t="str">
        <v>1</v>
      </c>
      <c r="AC469" s="14" t="str">
        <v>83.83</v>
      </c>
      <c r="AD469" s="14" t="str">
        <v>0.05</v>
      </c>
      <c r="AE469" s="14" t="str">
        <v>Credit Card</v>
      </c>
      <c r="AF469" s="14" t="str">
        <v>79.6385</v>
      </c>
    </row>
    <row r="470" spans="1:32" x14ac:dyDescent="0.25">
      <c r="A470" s="11" t="s">
        <v>907</v>
      </c>
      <c r="B470" s="13">
        <v>45713</v>
      </c>
      <c r="C470" s="11" t="s">
        <v>833</v>
      </c>
      <c r="D470" s="11" t="s">
        <v>79</v>
      </c>
      <c r="E470" s="11" t="s">
        <v>23</v>
      </c>
      <c r="F470" s="11">
        <v>3</v>
      </c>
      <c r="G470" s="11">
        <v>649.95000000000005</v>
      </c>
      <c r="H470" s="11">
        <v>0.28000000000000003</v>
      </c>
      <c r="I470" s="11" t="s">
        <v>52</v>
      </c>
      <c r="J470" s="11">
        <v>1403.8920000000001</v>
      </c>
      <c r="L470" s="14" t="str">
        <v>SALE466</v>
      </c>
      <c r="M470" s="14" t="str">
        <v>45713</v>
      </c>
      <c r="N470" s="14" t="str">
        <v>CUST1006</v>
      </c>
      <c r="O470" s="14" t="str">
        <v>PROD88</v>
      </c>
      <c r="P470" s="14" t="str">
        <v>STORE16</v>
      </c>
      <c r="Q470" s="14" t="str">
        <v>3</v>
      </c>
      <c r="R470" s="14" t="str">
        <v>649.95</v>
      </c>
      <c r="S470" s="14" t="str">
        <v>0.28</v>
      </c>
      <c r="T470" s="14" t="str">
        <v>COD</v>
      </c>
      <c r="U470" s="14" t="str">
        <v>1403.892</v>
      </c>
      <c r="W470" s="14" t="str">
        <v>Sale466</v>
      </c>
      <c r="X470" s="14" t="str">
        <v>45713</v>
      </c>
      <c r="Y470" s="14" t="str">
        <v>Cust1006</v>
      </c>
      <c r="Z470" s="14" t="str">
        <v>Prod88</v>
      </c>
      <c r="AA470" s="14" t="str">
        <v>Store16</v>
      </c>
      <c r="AB470" s="14" t="str">
        <v>3</v>
      </c>
      <c r="AC470" s="14" t="str">
        <v>649.95</v>
      </c>
      <c r="AD470" s="14" t="str">
        <v>0.28</v>
      </c>
      <c r="AE470" s="14" t="str">
        <v>Cod</v>
      </c>
      <c r="AF470" s="14" t="str">
        <v>1403.892</v>
      </c>
    </row>
    <row r="471" spans="1:32" x14ac:dyDescent="0.25">
      <c r="A471" s="11" t="s">
        <v>908</v>
      </c>
      <c r="B471" s="13">
        <v>45565</v>
      </c>
      <c r="C471" s="11" t="s">
        <v>909</v>
      </c>
      <c r="D471" s="11" t="s">
        <v>418</v>
      </c>
      <c r="E471" s="11" t="s">
        <v>13</v>
      </c>
      <c r="F471" s="11">
        <v>4</v>
      </c>
      <c r="G471" s="11">
        <v>934.96</v>
      </c>
      <c r="H471" s="11">
        <v>0.18</v>
      </c>
      <c r="I471" s="11" t="s">
        <v>45</v>
      </c>
      <c r="J471" s="11">
        <v>3066.6687999999999</v>
      </c>
      <c r="L471" s="14" t="str">
        <v>SALE467</v>
      </c>
      <c r="M471" s="14" t="str">
        <v>45565</v>
      </c>
      <c r="N471" s="14" t="str">
        <v>CUST1366</v>
      </c>
      <c r="O471" s="14" t="str">
        <v>PROD73</v>
      </c>
      <c r="P471" s="14" t="str">
        <v>STORE6</v>
      </c>
      <c r="Q471" s="14" t="str">
        <v>4</v>
      </c>
      <c r="R471" s="14" t="str">
        <v>934.96</v>
      </c>
      <c r="S471" s="14" t="str">
        <v>0.18</v>
      </c>
      <c r="T471" s="14" t="str">
        <v>PayPal</v>
      </c>
      <c r="U471" s="14" t="str">
        <v>3066.6688</v>
      </c>
      <c r="W471" s="14" t="str">
        <v>Sale467</v>
      </c>
      <c r="X471" s="14" t="str">
        <v>45565</v>
      </c>
      <c r="Y471" s="14" t="str">
        <v>Cust1366</v>
      </c>
      <c r="Z471" s="14" t="str">
        <v>Prod73</v>
      </c>
      <c r="AA471" s="14" t="str">
        <v>Store6</v>
      </c>
      <c r="AB471" s="14" t="str">
        <v>4</v>
      </c>
      <c r="AC471" s="14" t="str">
        <v>934.96</v>
      </c>
      <c r="AD471" s="14" t="str">
        <v>0.18</v>
      </c>
      <c r="AE471" s="14" t="str">
        <v>Paypal</v>
      </c>
      <c r="AF471" s="14" t="str">
        <v>3066.6688</v>
      </c>
    </row>
    <row r="472" spans="1:32" x14ac:dyDescent="0.25">
      <c r="A472" s="11" t="s">
        <v>910</v>
      </c>
      <c r="B472" s="13">
        <v>45279</v>
      </c>
      <c r="C472" s="11" t="s">
        <v>809</v>
      </c>
      <c r="D472" s="11" t="s">
        <v>254</v>
      </c>
      <c r="E472" s="11" t="s">
        <v>21</v>
      </c>
      <c r="F472" s="11">
        <v>1</v>
      </c>
      <c r="G472" s="11">
        <v>880.89</v>
      </c>
      <c r="H472" s="11">
        <v>0.13</v>
      </c>
      <c r="I472" s="11" t="s">
        <v>52</v>
      </c>
      <c r="J472" s="11">
        <v>766.37429999999995</v>
      </c>
      <c r="L472" s="14" t="str">
        <v>SALE468</v>
      </c>
      <c r="M472" s="14" t="str">
        <v>45279</v>
      </c>
      <c r="N472" s="14" t="str">
        <v>CUST1206</v>
      </c>
      <c r="O472" s="14" t="str">
        <v>PROD17</v>
      </c>
      <c r="P472" s="14" t="str">
        <v>STORE14</v>
      </c>
      <c r="Q472" s="14" t="str">
        <v>1</v>
      </c>
      <c r="R472" s="14" t="str">
        <v>880.89</v>
      </c>
      <c r="S472" s="14" t="str">
        <v>0.13</v>
      </c>
      <c r="T472" s="14" t="str">
        <v>COD</v>
      </c>
      <c r="U472" s="14" t="str">
        <v>766.3743</v>
      </c>
      <c r="W472" s="14" t="str">
        <v>Sale468</v>
      </c>
      <c r="X472" s="14" t="str">
        <v>45279</v>
      </c>
      <c r="Y472" s="14" t="str">
        <v>Cust1206</v>
      </c>
      <c r="Z472" s="14" t="str">
        <v>Prod17</v>
      </c>
      <c r="AA472" s="14" t="str">
        <v>Store14</v>
      </c>
      <c r="AB472" s="14" t="str">
        <v>1</v>
      </c>
      <c r="AC472" s="14" t="str">
        <v>880.89</v>
      </c>
      <c r="AD472" s="14" t="str">
        <v>0.13</v>
      </c>
      <c r="AE472" s="14" t="str">
        <v>Cod</v>
      </c>
      <c r="AF472" s="14" t="str">
        <v>766.3743</v>
      </c>
    </row>
    <row r="473" spans="1:32" x14ac:dyDescent="0.25">
      <c r="A473" s="11" t="s">
        <v>911</v>
      </c>
      <c r="B473" s="13">
        <v>45614</v>
      </c>
      <c r="C473" s="11" t="s">
        <v>882</v>
      </c>
      <c r="D473" s="11" t="s">
        <v>119</v>
      </c>
      <c r="E473" s="11" t="s">
        <v>15</v>
      </c>
      <c r="F473" s="11">
        <v>4</v>
      </c>
      <c r="G473" s="11">
        <v>610.6</v>
      </c>
      <c r="H473" s="11">
        <v>0.1</v>
      </c>
      <c r="I473" s="11" t="s">
        <v>45</v>
      </c>
      <c r="J473" s="11">
        <v>2198.16</v>
      </c>
      <c r="L473" s="14" t="str">
        <v>SALE469</v>
      </c>
      <c r="M473" s="14" t="str">
        <v>45614</v>
      </c>
      <c r="N473" s="14" t="str">
        <v>CUST1477</v>
      </c>
      <c r="O473" s="14" t="str">
        <v>PROD98</v>
      </c>
      <c r="P473" s="14" t="str">
        <v>STORE8</v>
      </c>
      <c r="Q473" s="14" t="str">
        <v>4</v>
      </c>
      <c r="R473" s="14" t="str">
        <v>610.6</v>
      </c>
      <c r="S473" s="14" t="str">
        <v>0.1</v>
      </c>
      <c r="T473" s="14" t="str">
        <v>PayPal</v>
      </c>
      <c r="U473" s="14" t="str">
        <v>2198.16</v>
      </c>
      <c r="W473" s="14" t="str">
        <v>Sale469</v>
      </c>
      <c r="X473" s="14" t="str">
        <v>45614</v>
      </c>
      <c r="Y473" s="14" t="str">
        <v>Cust1477</v>
      </c>
      <c r="Z473" s="14" t="str">
        <v>Prod98</v>
      </c>
      <c r="AA473" s="14" t="str">
        <v>Store8</v>
      </c>
      <c r="AB473" s="14" t="str">
        <v>4</v>
      </c>
      <c r="AC473" s="14" t="str">
        <v>610.6</v>
      </c>
      <c r="AD473" s="14" t="str">
        <v>0.1</v>
      </c>
      <c r="AE473" s="14" t="str">
        <v>Paypal</v>
      </c>
      <c r="AF473" s="14" t="str">
        <v>2198.16</v>
      </c>
    </row>
    <row r="474" spans="1:32" x14ac:dyDescent="0.25">
      <c r="A474" s="11" t="s">
        <v>912</v>
      </c>
      <c r="B474" s="13">
        <v>45912</v>
      </c>
      <c r="C474" s="11" t="s">
        <v>526</v>
      </c>
      <c r="D474" s="11" t="s">
        <v>411</v>
      </c>
      <c r="E474" s="11" t="s">
        <v>25</v>
      </c>
      <c r="F474" s="11">
        <v>1</v>
      </c>
      <c r="G474" s="11">
        <v>514.19000000000005</v>
      </c>
      <c r="H474" s="11">
        <v>0.2</v>
      </c>
      <c r="I474" s="11" t="s">
        <v>41</v>
      </c>
      <c r="J474" s="11">
        <v>411.35200000000009</v>
      </c>
      <c r="L474" s="14" t="str">
        <v>SALE470</v>
      </c>
      <c r="M474" s="14" t="str">
        <v>45912</v>
      </c>
      <c r="N474" s="14" t="str">
        <v>CUST1075</v>
      </c>
      <c r="O474" s="14" t="str">
        <v>PROD28</v>
      </c>
      <c r="P474" s="14" t="str">
        <v>STORE18</v>
      </c>
      <c r="Q474" s="14" t="str">
        <v>1</v>
      </c>
      <c r="R474" s="14" t="str">
        <v>514.19</v>
      </c>
      <c r="S474" s="14" t="str">
        <v>0.2</v>
      </c>
      <c r="T474" s="14" t="str">
        <v>Credit Card</v>
      </c>
      <c r="U474" s="14" t="str">
        <v>411.352</v>
      </c>
      <c r="W474" s="14" t="str">
        <v>Sale470</v>
      </c>
      <c r="X474" s="14" t="str">
        <v>45912</v>
      </c>
      <c r="Y474" s="14" t="str">
        <v>Cust1075</v>
      </c>
      <c r="Z474" s="14" t="str">
        <v>Prod28</v>
      </c>
      <c r="AA474" s="14" t="str">
        <v>Store18</v>
      </c>
      <c r="AB474" s="14" t="str">
        <v>1</v>
      </c>
      <c r="AC474" s="14" t="str">
        <v>514.19</v>
      </c>
      <c r="AD474" s="14" t="str">
        <v>0.2</v>
      </c>
      <c r="AE474" s="14" t="str">
        <v>Credit Card</v>
      </c>
      <c r="AF474" s="14" t="str">
        <v>411.352</v>
      </c>
    </row>
    <row r="475" spans="1:32" x14ac:dyDescent="0.25">
      <c r="A475" s="11" t="s">
        <v>913</v>
      </c>
      <c r="B475" s="13">
        <v>45688</v>
      </c>
      <c r="C475" s="11" t="s">
        <v>379</v>
      </c>
      <c r="D475" s="11" t="s">
        <v>613</v>
      </c>
      <c r="E475" s="11" t="s">
        <v>20</v>
      </c>
      <c r="F475" s="11">
        <v>1</v>
      </c>
      <c r="G475" s="11">
        <v>546.20000000000005</v>
      </c>
      <c r="H475" s="11">
        <v>0.22</v>
      </c>
      <c r="I475" s="11" t="s">
        <v>45</v>
      </c>
      <c r="J475" s="11">
        <v>426.03600000000012</v>
      </c>
      <c r="L475" s="14" t="str">
        <v>SALE471</v>
      </c>
      <c r="M475" s="14" t="str">
        <v>45688</v>
      </c>
      <c r="N475" s="14" t="str">
        <v>CUST1399</v>
      </c>
      <c r="O475" s="14" t="str">
        <v>PROD37</v>
      </c>
      <c r="P475" s="14" t="str">
        <v>STORE13</v>
      </c>
      <c r="Q475" s="14" t="str">
        <v>1</v>
      </c>
      <c r="R475" s="14" t="str">
        <v>546.2</v>
      </c>
      <c r="S475" s="14" t="str">
        <v>0.22</v>
      </c>
      <c r="T475" s="14" t="str">
        <v>PayPal</v>
      </c>
      <c r="U475" s="14" t="str">
        <v>426.036</v>
      </c>
      <c r="W475" s="14" t="str">
        <v>Sale471</v>
      </c>
      <c r="X475" s="14" t="str">
        <v>45688</v>
      </c>
      <c r="Y475" s="14" t="str">
        <v>Cust1399</v>
      </c>
      <c r="Z475" s="14" t="str">
        <v>Prod37</v>
      </c>
      <c r="AA475" s="14" t="str">
        <v>Store13</v>
      </c>
      <c r="AB475" s="14" t="str">
        <v>1</v>
      </c>
      <c r="AC475" s="14" t="str">
        <v>546.2</v>
      </c>
      <c r="AD475" s="14" t="str">
        <v>0.22</v>
      </c>
      <c r="AE475" s="14" t="str">
        <v>Paypal</v>
      </c>
      <c r="AF475" s="14" t="str">
        <v>426.036</v>
      </c>
    </row>
    <row r="476" spans="1:32" x14ac:dyDescent="0.25">
      <c r="A476" s="11" t="s">
        <v>914</v>
      </c>
      <c r="B476" s="13">
        <v>45591</v>
      </c>
      <c r="C476" s="11" t="s">
        <v>915</v>
      </c>
      <c r="D476" s="11" t="s">
        <v>613</v>
      </c>
      <c r="E476" s="11" t="s">
        <v>7</v>
      </c>
      <c r="F476" s="11">
        <v>3</v>
      </c>
      <c r="G476" s="11">
        <v>416.01</v>
      </c>
      <c r="H476" s="11">
        <v>0.02</v>
      </c>
      <c r="I476" s="11" t="s">
        <v>41</v>
      </c>
      <c r="J476" s="11">
        <v>1223.0694000000001</v>
      </c>
      <c r="L476" s="14" t="str">
        <v>SALE472</v>
      </c>
      <c r="M476" s="14" t="str">
        <v>45591</v>
      </c>
      <c r="N476" s="14" t="str">
        <v>CUST1197</v>
      </c>
      <c r="O476" s="14" t="str">
        <v>PROD37</v>
      </c>
      <c r="P476" s="14" t="str">
        <v>STORE0</v>
      </c>
      <c r="Q476" s="14" t="str">
        <v>3</v>
      </c>
      <c r="R476" s="14" t="str">
        <v>416.01</v>
      </c>
      <c r="S476" s="14" t="str">
        <v>0.02</v>
      </c>
      <c r="T476" s="14" t="str">
        <v>Credit Card</v>
      </c>
      <c r="U476" s="14" t="str">
        <v>1223.0694</v>
      </c>
      <c r="W476" s="14" t="str">
        <v>Sale472</v>
      </c>
      <c r="X476" s="14" t="str">
        <v>45591</v>
      </c>
      <c r="Y476" s="14" t="str">
        <v>Cust1197</v>
      </c>
      <c r="Z476" s="14" t="str">
        <v>Prod37</v>
      </c>
      <c r="AA476" s="14" t="str">
        <v>Store0</v>
      </c>
      <c r="AB476" s="14" t="str">
        <v>3</v>
      </c>
      <c r="AC476" s="14" t="str">
        <v>416.01</v>
      </c>
      <c r="AD476" s="14" t="str">
        <v>0.02</v>
      </c>
      <c r="AE476" s="14" t="str">
        <v>Credit Card</v>
      </c>
      <c r="AF476" s="14" t="str">
        <v>1223.0694</v>
      </c>
    </row>
    <row r="477" spans="1:32" x14ac:dyDescent="0.25">
      <c r="A477" s="11" t="s">
        <v>916</v>
      </c>
      <c r="B477" s="13">
        <v>45864</v>
      </c>
      <c r="C477" s="11" t="s">
        <v>917</v>
      </c>
      <c r="D477" s="11" t="s">
        <v>44</v>
      </c>
      <c r="E477" s="11" t="s">
        <v>17</v>
      </c>
      <c r="F477" s="11">
        <v>1</v>
      </c>
      <c r="G477" s="11">
        <v>30.94</v>
      </c>
      <c r="H477" s="11">
        <v>0.21</v>
      </c>
      <c r="I477" s="11" t="s">
        <v>52</v>
      </c>
      <c r="J477" s="11">
        <v>24.442599999999999</v>
      </c>
      <c r="L477" s="14" t="str">
        <v>SALE473</v>
      </c>
      <c r="M477" s="14" t="str">
        <v>45864</v>
      </c>
      <c r="N477" s="14" t="str">
        <v>CUST1384</v>
      </c>
      <c r="O477" s="14" t="str">
        <v>PROD74</v>
      </c>
      <c r="P477" s="14" t="str">
        <v>STORE10</v>
      </c>
      <c r="Q477" s="14" t="str">
        <v>1</v>
      </c>
      <c r="R477" s="14" t="str">
        <v>30.94</v>
      </c>
      <c r="S477" s="14" t="str">
        <v>0.21</v>
      </c>
      <c r="T477" s="14" t="str">
        <v>COD</v>
      </c>
      <c r="U477" s="14" t="str">
        <v>24.4426</v>
      </c>
      <c r="W477" s="14" t="str">
        <v>Sale473</v>
      </c>
      <c r="X477" s="14" t="str">
        <v>45864</v>
      </c>
      <c r="Y477" s="14" t="str">
        <v>Cust1384</v>
      </c>
      <c r="Z477" s="14" t="str">
        <v>Prod74</v>
      </c>
      <c r="AA477" s="14" t="str">
        <v>Store10</v>
      </c>
      <c r="AB477" s="14" t="str">
        <v>1</v>
      </c>
      <c r="AC477" s="14" t="str">
        <v>30.94</v>
      </c>
      <c r="AD477" s="14" t="str">
        <v>0.21</v>
      </c>
      <c r="AE477" s="14" t="str">
        <v>Cod</v>
      </c>
      <c r="AF477" s="14" t="str">
        <v>24.4426</v>
      </c>
    </row>
    <row r="478" spans="1:32" x14ac:dyDescent="0.25">
      <c r="A478" s="11" t="s">
        <v>918</v>
      </c>
      <c r="B478" s="13">
        <v>45875</v>
      </c>
      <c r="C478" s="11" t="s">
        <v>121</v>
      </c>
      <c r="D478" s="11" t="s">
        <v>547</v>
      </c>
      <c r="E478" s="11" t="s">
        <v>23</v>
      </c>
      <c r="F478" s="11">
        <v>3</v>
      </c>
      <c r="G478" s="11">
        <v>666.39</v>
      </c>
      <c r="H478" s="11">
        <v>0.21</v>
      </c>
      <c r="I478" s="11" t="s">
        <v>52</v>
      </c>
      <c r="J478" s="11">
        <v>1579.3443</v>
      </c>
      <c r="L478" s="14" t="str">
        <v>SALE474</v>
      </c>
      <c r="M478" s="14" t="str">
        <v>45875</v>
      </c>
      <c r="N478" s="14" t="str">
        <v>CUST1200</v>
      </c>
      <c r="O478" s="14" t="str">
        <v>PROD58</v>
      </c>
      <c r="P478" s="14" t="str">
        <v>STORE16</v>
      </c>
      <c r="Q478" s="14" t="str">
        <v>3</v>
      </c>
      <c r="R478" s="14" t="str">
        <v>666.39</v>
      </c>
      <c r="S478" s="14" t="str">
        <v>0.21</v>
      </c>
      <c r="T478" s="14" t="str">
        <v>COD</v>
      </c>
      <c r="U478" s="14" t="str">
        <v>1579.3443</v>
      </c>
      <c r="W478" s="14" t="str">
        <v>Sale474</v>
      </c>
      <c r="X478" s="14" t="str">
        <v>45875</v>
      </c>
      <c r="Y478" s="14" t="str">
        <v>Cust1200</v>
      </c>
      <c r="Z478" s="14" t="str">
        <v>Prod58</v>
      </c>
      <c r="AA478" s="14" t="str">
        <v>Store16</v>
      </c>
      <c r="AB478" s="14" t="str">
        <v>3</v>
      </c>
      <c r="AC478" s="14" t="str">
        <v>666.39</v>
      </c>
      <c r="AD478" s="14" t="str">
        <v>0.21</v>
      </c>
      <c r="AE478" s="14" t="str">
        <v>Cod</v>
      </c>
      <c r="AF478" s="14" t="str">
        <v>1579.3443</v>
      </c>
    </row>
    <row r="479" spans="1:32" x14ac:dyDescent="0.25">
      <c r="A479" s="11" t="s">
        <v>919</v>
      </c>
      <c r="B479" s="13">
        <v>45797</v>
      </c>
      <c r="C479" s="11" t="s">
        <v>920</v>
      </c>
      <c r="D479" s="11" t="s">
        <v>468</v>
      </c>
      <c r="E479" s="11" t="s">
        <v>17</v>
      </c>
      <c r="F479" s="11">
        <v>2</v>
      </c>
      <c r="G479" s="11">
        <v>145.26</v>
      </c>
      <c r="H479" s="11">
        <v>0.19</v>
      </c>
      <c r="I479" s="11" t="s">
        <v>45</v>
      </c>
      <c r="J479" s="11">
        <v>235.3212</v>
      </c>
      <c r="L479" s="14" t="str">
        <v>SALE475</v>
      </c>
      <c r="M479" s="14" t="str">
        <v>45797</v>
      </c>
      <c r="N479" s="14" t="str">
        <v>CUST1166</v>
      </c>
      <c r="O479" s="14" t="str">
        <v>PROD81</v>
      </c>
      <c r="P479" s="14" t="str">
        <v>STORE10</v>
      </c>
      <c r="Q479" s="14" t="str">
        <v>2</v>
      </c>
      <c r="R479" s="14" t="str">
        <v>145.26</v>
      </c>
      <c r="S479" s="14" t="str">
        <v>0.19</v>
      </c>
      <c r="T479" s="14" t="str">
        <v>PayPal</v>
      </c>
      <c r="U479" s="14" t="str">
        <v>235.3212</v>
      </c>
      <c r="W479" s="14" t="str">
        <v>Sale475</v>
      </c>
      <c r="X479" s="14" t="str">
        <v>45797</v>
      </c>
      <c r="Y479" s="14" t="str">
        <v>Cust1166</v>
      </c>
      <c r="Z479" s="14" t="str">
        <v>Prod81</v>
      </c>
      <c r="AA479" s="14" t="str">
        <v>Store10</v>
      </c>
      <c r="AB479" s="14" t="str">
        <v>2</v>
      </c>
      <c r="AC479" s="14" t="str">
        <v>145.26</v>
      </c>
      <c r="AD479" s="14" t="str">
        <v>0.19</v>
      </c>
      <c r="AE479" s="14" t="str">
        <v>Paypal</v>
      </c>
      <c r="AF479" s="14" t="str">
        <v>235.3212</v>
      </c>
    </row>
    <row r="480" spans="1:32" x14ac:dyDescent="0.25">
      <c r="A480" s="11" t="s">
        <v>921</v>
      </c>
      <c r="B480" s="13">
        <v>45364</v>
      </c>
      <c r="C480" s="11" t="s">
        <v>609</v>
      </c>
      <c r="D480" s="11" t="s">
        <v>251</v>
      </c>
      <c r="E480" s="11" t="s">
        <v>12</v>
      </c>
      <c r="F480" s="11">
        <v>4</v>
      </c>
      <c r="G480" s="11">
        <v>940.77</v>
      </c>
      <c r="H480" s="11">
        <v>0.24</v>
      </c>
      <c r="I480" s="11" t="s">
        <v>52</v>
      </c>
      <c r="J480" s="11">
        <v>2859.9407999999999</v>
      </c>
      <c r="L480" s="14" t="str">
        <v>SALE476</v>
      </c>
      <c r="M480" s="14" t="str">
        <v>45364</v>
      </c>
      <c r="N480" s="14" t="str">
        <v>CUST1118</v>
      </c>
      <c r="O480" s="14" t="str">
        <v>PROD91</v>
      </c>
      <c r="P480" s="14" t="str">
        <v>STORE5</v>
      </c>
      <c r="Q480" s="14" t="str">
        <v>4</v>
      </c>
      <c r="R480" s="14" t="str">
        <v>940.77</v>
      </c>
      <c r="S480" s="14" t="str">
        <v>0.24</v>
      </c>
      <c r="T480" s="14" t="str">
        <v>COD</v>
      </c>
      <c r="U480" s="14" t="str">
        <v>2859.9408</v>
      </c>
      <c r="W480" s="14" t="str">
        <v>Sale476</v>
      </c>
      <c r="X480" s="14" t="str">
        <v>45364</v>
      </c>
      <c r="Y480" s="14" t="str">
        <v>Cust1118</v>
      </c>
      <c r="Z480" s="14" t="str">
        <v>Prod91</v>
      </c>
      <c r="AA480" s="14" t="str">
        <v>Store5</v>
      </c>
      <c r="AB480" s="14" t="str">
        <v>4</v>
      </c>
      <c r="AC480" s="14" t="str">
        <v>940.77</v>
      </c>
      <c r="AD480" s="14" t="str">
        <v>0.24</v>
      </c>
      <c r="AE480" s="14" t="str">
        <v>Cod</v>
      </c>
      <c r="AF480" s="14" t="str">
        <v>2859.9408</v>
      </c>
    </row>
    <row r="481" spans="1:32" x14ac:dyDescent="0.25">
      <c r="A481" s="11" t="s">
        <v>922</v>
      </c>
      <c r="B481" s="13">
        <v>45700</v>
      </c>
      <c r="C481" s="11" t="s">
        <v>776</v>
      </c>
      <c r="D481" s="11" t="s">
        <v>256</v>
      </c>
      <c r="E481" s="11" t="s">
        <v>24</v>
      </c>
      <c r="F481" s="11">
        <v>1</v>
      </c>
      <c r="G481" s="11">
        <v>708.88</v>
      </c>
      <c r="H481" s="11">
        <v>0.09</v>
      </c>
      <c r="I481" s="11" t="s">
        <v>41</v>
      </c>
      <c r="J481" s="11">
        <v>645.08080000000007</v>
      </c>
      <c r="L481" s="14" t="str">
        <v>SALE477</v>
      </c>
      <c r="M481" s="14" t="str">
        <v>45700</v>
      </c>
      <c r="N481" s="14" t="str">
        <v>CUST1469</v>
      </c>
      <c r="O481" s="14" t="str">
        <v>PROD46</v>
      </c>
      <c r="P481" s="14" t="str">
        <v>STORE17</v>
      </c>
      <c r="Q481" s="14" t="str">
        <v>1</v>
      </c>
      <c r="R481" s="14" t="str">
        <v>708.88</v>
      </c>
      <c r="S481" s="14" t="str">
        <v>0.09</v>
      </c>
      <c r="T481" s="14" t="str">
        <v>Credit Card</v>
      </c>
      <c r="U481" s="14" t="str">
        <v>645.0808</v>
      </c>
      <c r="W481" s="14" t="str">
        <v>Sale477</v>
      </c>
      <c r="X481" s="14" t="str">
        <v>45700</v>
      </c>
      <c r="Y481" s="14" t="str">
        <v>Cust1469</v>
      </c>
      <c r="Z481" s="14" t="str">
        <v>Prod46</v>
      </c>
      <c r="AA481" s="14" t="str">
        <v>Store17</v>
      </c>
      <c r="AB481" s="14" t="str">
        <v>1</v>
      </c>
      <c r="AC481" s="14" t="str">
        <v>708.88</v>
      </c>
      <c r="AD481" s="14" t="str">
        <v>0.09</v>
      </c>
      <c r="AE481" s="14" t="str">
        <v>Credit Card</v>
      </c>
      <c r="AF481" s="14" t="str">
        <v>645.0808</v>
      </c>
    </row>
    <row r="482" spans="1:32" x14ac:dyDescent="0.25">
      <c r="A482" s="11" t="s">
        <v>923</v>
      </c>
      <c r="B482" s="13">
        <v>45924</v>
      </c>
      <c r="C482" s="11" t="s">
        <v>405</v>
      </c>
      <c r="D482" s="11" t="s">
        <v>173</v>
      </c>
      <c r="E482" s="11" t="s">
        <v>9</v>
      </c>
      <c r="F482" s="11">
        <v>1</v>
      </c>
      <c r="G482" s="11">
        <v>790.73</v>
      </c>
      <c r="H482" s="11">
        <v>0.24</v>
      </c>
      <c r="I482" s="11" t="s">
        <v>45</v>
      </c>
      <c r="J482" s="11">
        <v>600.95479999999998</v>
      </c>
      <c r="L482" s="14" t="str">
        <v>SALE478</v>
      </c>
      <c r="M482" s="14" t="str">
        <v>45924</v>
      </c>
      <c r="N482" s="14" t="str">
        <v>CUST1307</v>
      </c>
      <c r="O482" s="14" t="str">
        <v>PROD30</v>
      </c>
      <c r="P482" s="14" t="str">
        <v>STORE2</v>
      </c>
      <c r="Q482" s="14" t="str">
        <v>1</v>
      </c>
      <c r="R482" s="14" t="str">
        <v>790.73</v>
      </c>
      <c r="S482" s="14" t="str">
        <v>0.24</v>
      </c>
      <c r="T482" s="14" t="str">
        <v>PayPal</v>
      </c>
      <c r="U482" s="14" t="str">
        <v>600.9548</v>
      </c>
      <c r="W482" s="14" t="str">
        <v>Sale478</v>
      </c>
      <c r="X482" s="14" t="str">
        <v>45924</v>
      </c>
      <c r="Y482" s="14" t="str">
        <v>Cust1307</v>
      </c>
      <c r="Z482" s="14" t="str">
        <v>Prod30</v>
      </c>
      <c r="AA482" s="14" t="str">
        <v>Store2</v>
      </c>
      <c r="AB482" s="14" t="str">
        <v>1</v>
      </c>
      <c r="AC482" s="14" t="str">
        <v>790.73</v>
      </c>
      <c r="AD482" s="14" t="str">
        <v>0.24</v>
      </c>
      <c r="AE482" s="14" t="str">
        <v>Paypal</v>
      </c>
      <c r="AF482" s="14" t="str">
        <v>600.9548</v>
      </c>
    </row>
    <row r="483" spans="1:32" x14ac:dyDescent="0.25">
      <c r="A483" s="11" t="s">
        <v>924</v>
      </c>
      <c r="B483" s="13">
        <v>45574</v>
      </c>
      <c r="C483" s="11" t="s">
        <v>578</v>
      </c>
      <c r="D483" s="11" t="s">
        <v>58</v>
      </c>
      <c r="E483" s="11" t="s">
        <v>16</v>
      </c>
      <c r="F483" s="11">
        <v>3</v>
      </c>
      <c r="G483" s="11">
        <v>635.13</v>
      </c>
      <c r="H483" s="11">
        <v>0.09</v>
      </c>
      <c r="I483" s="11" t="s">
        <v>45</v>
      </c>
      <c r="J483" s="11">
        <v>1733.9049</v>
      </c>
      <c r="L483" s="14" t="str">
        <v>SALE479</v>
      </c>
      <c r="M483" s="14" t="str">
        <v>45574</v>
      </c>
      <c r="N483" s="14" t="str">
        <v>CUST1449</v>
      </c>
      <c r="O483" s="14" t="str">
        <v>PROD15</v>
      </c>
      <c r="P483" s="14" t="str">
        <v>STORE9</v>
      </c>
      <c r="Q483" s="14" t="str">
        <v>3</v>
      </c>
      <c r="R483" s="14" t="str">
        <v>635.13</v>
      </c>
      <c r="S483" s="14" t="str">
        <v>0.09</v>
      </c>
      <c r="T483" s="14" t="str">
        <v>PayPal</v>
      </c>
      <c r="U483" s="14" t="str">
        <v>1733.9049</v>
      </c>
      <c r="W483" s="14" t="str">
        <v>Sale479</v>
      </c>
      <c r="X483" s="14" t="str">
        <v>45574</v>
      </c>
      <c r="Y483" s="14" t="str">
        <v>Cust1449</v>
      </c>
      <c r="Z483" s="14" t="str">
        <v>Prod15</v>
      </c>
      <c r="AA483" s="14" t="str">
        <v>Store9</v>
      </c>
      <c r="AB483" s="14" t="str">
        <v>3</v>
      </c>
      <c r="AC483" s="14" t="str">
        <v>635.13</v>
      </c>
      <c r="AD483" s="14" t="str">
        <v>0.09</v>
      </c>
      <c r="AE483" s="14" t="str">
        <v>Paypal</v>
      </c>
      <c r="AF483" s="14" t="str">
        <v>1733.9049</v>
      </c>
    </row>
    <row r="484" spans="1:32" x14ac:dyDescent="0.25">
      <c r="A484" s="11" t="s">
        <v>925</v>
      </c>
      <c r="B484" s="13">
        <v>45233</v>
      </c>
      <c r="C484" s="11" t="s">
        <v>521</v>
      </c>
      <c r="D484" s="11" t="s">
        <v>207</v>
      </c>
      <c r="E484" s="11" t="s">
        <v>21</v>
      </c>
      <c r="F484" s="11">
        <v>1</v>
      </c>
      <c r="G484" s="11">
        <v>744.88</v>
      </c>
      <c r="H484" s="11">
        <v>0.15</v>
      </c>
      <c r="I484" s="11" t="s">
        <v>52</v>
      </c>
      <c r="J484" s="11">
        <v>633.14800000000002</v>
      </c>
      <c r="L484" s="14" t="str">
        <v>SALE480</v>
      </c>
      <c r="M484" s="14" t="str">
        <v>45233</v>
      </c>
      <c r="N484" s="14" t="str">
        <v>CUST1266</v>
      </c>
      <c r="O484" s="14" t="str">
        <v>PROD93</v>
      </c>
      <c r="P484" s="14" t="str">
        <v>STORE14</v>
      </c>
      <c r="Q484" s="14" t="str">
        <v>1</v>
      </c>
      <c r="R484" s="14" t="str">
        <v>744.88</v>
      </c>
      <c r="S484" s="14" t="str">
        <v>0.15</v>
      </c>
      <c r="T484" s="14" t="str">
        <v>COD</v>
      </c>
      <c r="U484" s="14" t="str">
        <v>633.148</v>
      </c>
      <c r="W484" s="14" t="str">
        <v>Sale480</v>
      </c>
      <c r="X484" s="14" t="str">
        <v>45233</v>
      </c>
      <c r="Y484" s="14" t="str">
        <v>Cust1266</v>
      </c>
      <c r="Z484" s="14" t="str">
        <v>Prod93</v>
      </c>
      <c r="AA484" s="14" t="str">
        <v>Store14</v>
      </c>
      <c r="AB484" s="14" t="str">
        <v>1</v>
      </c>
      <c r="AC484" s="14" t="str">
        <v>744.88</v>
      </c>
      <c r="AD484" s="14" t="str">
        <v>0.15</v>
      </c>
      <c r="AE484" s="14" t="str">
        <v>Cod</v>
      </c>
      <c r="AF484" s="14" t="str">
        <v>633.148</v>
      </c>
    </row>
    <row r="485" spans="1:32" x14ac:dyDescent="0.25">
      <c r="A485" s="11" t="s">
        <v>926</v>
      </c>
      <c r="B485" s="13">
        <v>45745</v>
      </c>
      <c r="C485" s="11" t="s">
        <v>265</v>
      </c>
      <c r="D485" s="11" t="s">
        <v>411</v>
      </c>
      <c r="E485" s="11" t="s">
        <v>8</v>
      </c>
      <c r="F485" s="11">
        <v>3</v>
      </c>
      <c r="G485" s="11">
        <v>205.34</v>
      </c>
      <c r="H485" s="11">
        <v>0.25</v>
      </c>
      <c r="I485" s="11" t="s">
        <v>41</v>
      </c>
      <c r="J485" s="11">
        <v>462.01499999999999</v>
      </c>
      <c r="L485" s="14" t="str">
        <v>SALE481</v>
      </c>
      <c r="M485" s="14" t="str">
        <v>45745</v>
      </c>
      <c r="N485" s="14" t="str">
        <v>CUST1183</v>
      </c>
      <c r="O485" s="14" t="str">
        <v>PROD28</v>
      </c>
      <c r="P485" s="14" t="str">
        <v>STORE1</v>
      </c>
      <c r="Q485" s="14" t="str">
        <v>3</v>
      </c>
      <c r="R485" s="14" t="str">
        <v>205.34</v>
      </c>
      <c r="S485" s="14" t="str">
        <v>0.25</v>
      </c>
      <c r="T485" s="14" t="str">
        <v>Credit Card</v>
      </c>
      <c r="U485" s="14" t="str">
        <v>462.015</v>
      </c>
      <c r="W485" s="14" t="str">
        <v>Sale481</v>
      </c>
      <c r="X485" s="14" t="str">
        <v>45745</v>
      </c>
      <c r="Y485" s="14" t="str">
        <v>Cust1183</v>
      </c>
      <c r="Z485" s="14" t="str">
        <v>Prod28</v>
      </c>
      <c r="AA485" s="14" t="str">
        <v>Store1</v>
      </c>
      <c r="AB485" s="14" t="str">
        <v>3</v>
      </c>
      <c r="AC485" s="14" t="str">
        <v>205.34</v>
      </c>
      <c r="AD485" s="14" t="str">
        <v>0.25</v>
      </c>
      <c r="AE485" s="14" t="str">
        <v>Credit Card</v>
      </c>
      <c r="AF485" s="14" t="str">
        <v>462.015</v>
      </c>
    </row>
    <row r="486" spans="1:32" x14ac:dyDescent="0.25">
      <c r="A486" s="11" t="s">
        <v>927</v>
      </c>
      <c r="B486" s="13">
        <v>45851</v>
      </c>
      <c r="C486" s="11" t="s">
        <v>324</v>
      </c>
      <c r="D486" s="11" t="s">
        <v>161</v>
      </c>
      <c r="E486" s="11" t="s">
        <v>15</v>
      </c>
      <c r="F486" s="11">
        <v>2</v>
      </c>
      <c r="G486" s="11">
        <v>756.8</v>
      </c>
      <c r="H486" s="11">
        <v>0.15</v>
      </c>
      <c r="I486" s="11" t="s">
        <v>41</v>
      </c>
      <c r="J486" s="11">
        <v>1286.56</v>
      </c>
      <c r="L486" s="14" t="str">
        <v>SALE482</v>
      </c>
      <c r="M486" s="14" t="str">
        <v>45851</v>
      </c>
      <c r="N486" s="14" t="str">
        <v>CUST1419</v>
      </c>
      <c r="O486" s="14" t="str">
        <v>PROD29</v>
      </c>
      <c r="P486" s="14" t="str">
        <v>STORE8</v>
      </c>
      <c r="Q486" s="14" t="str">
        <v>2</v>
      </c>
      <c r="R486" s="14" t="str">
        <v>756.8</v>
      </c>
      <c r="S486" s="14" t="str">
        <v>0.15</v>
      </c>
      <c r="T486" s="14" t="str">
        <v>Credit Card</v>
      </c>
      <c r="U486" s="14" t="str">
        <v>1286.56</v>
      </c>
      <c r="W486" s="14" t="str">
        <v>Sale482</v>
      </c>
      <c r="X486" s="14" t="str">
        <v>45851</v>
      </c>
      <c r="Y486" s="14" t="str">
        <v>Cust1419</v>
      </c>
      <c r="Z486" s="14" t="str">
        <v>Prod29</v>
      </c>
      <c r="AA486" s="14" t="str">
        <v>Store8</v>
      </c>
      <c r="AB486" s="14" t="str">
        <v>2</v>
      </c>
      <c r="AC486" s="14" t="str">
        <v>756.8</v>
      </c>
      <c r="AD486" s="14" t="str">
        <v>0.15</v>
      </c>
      <c r="AE486" s="14" t="str">
        <v>Credit Card</v>
      </c>
      <c r="AF486" s="14" t="str">
        <v>1286.56</v>
      </c>
    </row>
    <row r="487" spans="1:32" x14ac:dyDescent="0.25">
      <c r="A487" s="11" t="s">
        <v>928</v>
      </c>
      <c r="B487" s="13">
        <v>45308</v>
      </c>
      <c r="C487" s="11" t="s">
        <v>584</v>
      </c>
      <c r="D487" s="11" t="s">
        <v>178</v>
      </c>
      <c r="E487" s="11" t="s">
        <v>17</v>
      </c>
      <c r="F487" s="11">
        <v>1</v>
      </c>
      <c r="G487" s="11">
        <v>771.73</v>
      </c>
      <c r="H487" s="11">
        <v>0.2</v>
      </c>
      <c r="I487" s="11" t="s">
        <v>41</v>
      </c>
      <c r="J487" s="11">
        <v>617.38400000000001</v>
      </c>
      <c r="L487" s="14" t="str">
        <v>SALE483</v>
      </c>
      <c r="M487" s="14" t="str">
        <v>45308</v>
      </c>
      <c r="N487" s="14" t="str">
        <v>CUST1044</v>
      </c>
      <c r="O487" s="14" t="str">
        <v>PROD21</v>
      </c>
      <c r="P487" s="14" t="str">
        <v>STORE10</v>
      </c>
      <c r="Q487" s="14" t="str">
        <v>1</v>
      </c>
      <c r="R487" s="14" t="str">
        <v>771.73</v>
      </c>
      <c r="S487" s="14" t="str">
        <v>0.2</v>
      </c>
      <c r="T487" s="14" t="str">
        <v>Credit Card</v>
      </c>
      <c r="U487" s="14" t="str">
        <v>617.384</v>
      </c>
      <c r="W487" s="14" t="str">
        <v>Sale483</v>
      </c>
      <c r="X487" s="14" t="str">
        <v>45308</v>
      </c>
      <c r="Y487" s="14" t="str">
        <v>Cust1044</v>
      </c>
      <c r="Z487" s="14" t="str">
        <v>Prod21</v>
      </c>
      <c r="AA487" s="14" t="str">
        <v>Store10</v>
      </c>
      <c r="AB487" s="14" t="str">
        <v>1</v>
      </c>
      <c r="AC487" s="14" t="str">
        <v>771.73</v>
      </c>
      <c r="AD487" s="14" t="str">
        <v>0.2</v>
      </c>
      <c r="AE487" s="14" t="str">
        <v>Credit Card</v>
      </c>
      <c r="AF487" s="14" t="str">
        <v>617.384</v>
      </c>
    </row>
    <row r="488" spans="1:32" x14ac:dyDescent="0.25">
      <c r="A488" s="11" t="s">
        <v>929</v>
      </c>
      <c r="B488" s="13">
        <v>45639</v>
      </c>
      <c r="C488" s="11" t="s">
        <v>677</v>
      </c>
      <c r="D488" s="11" t="s">
        <v>380</v>
      </c>
      <c r="E488" s="11" t="s">
        <v>24</v>
      </c>
      <c r="F488" s="11">
        <v>1</v>
      </c>
      <c r="G488" s="11">
        <v>440.19</v>
      </c>
      <c r="H488" s="11">
        <v>0.03</v>
      </c>
      <c r="I488" s="11" t="s">
        <v>45</v>
      </c>
      <c r="J488" s="11">
        <v>426.98430000000002</v>
      </c>
      <c r="L488" s="14" t="str">
        <v>SALE484</v>
      </c>
      <c r="M488" s="14" t="str">
        <v>45639</v>
      </c>
      <c r="N488" s="14" t="str">
        <v>CUST1479</v>
      </c>
      <c r="O488" s="14" t="str">
        <v>PROD66</v>
      </c>
      <c r="P488" s="14" t="str">
        <v>STORE17</v>
      </c>
      <c r="Q488" s="14" t="str">
        <v>1</v>
      </c>
      <c r="R488" s="14" t="str">
        <v>440.19</v>
      </c>
      <c r="S488" s="14" t="str">
        <v>0.03</v>
      </c>
      <c r="T488" s="14" t="str">
        <v>PayPal</v>
      </c>
      <c r="U488" s="14" t="str">
        <v>426.9843</v>
      </c>
      <c r="W488" s="14" t="str">
        <v>Sale484</v>
      </c>
      <c r="X488" s="14" t="str">
        <v>45639</v>
      </c>
      <c r="Y488" s="14" t="str">
        <v>Cust1479</v>
      </c>
      <c r="Z488" s="14" t="str">
        <v>Prod66</v>
      </c>
      <c r="AA488" s="14" t="str">
        <v>Store17</v>
      </c>
      <c r="AB488" s="14" t="str">
        <v>1</v>
      </c>
      <c r="AC488" s="14" t="str">
        <v>440.19</v>
      </c>
      <c r="AD488" s="14" t="str">
        <v>0.03</v>
      </c>
      <c r="AE488" s="14" t="str">
        <v>Paypal</v>
      </c>
      <c r="AF488" s="14" t="str">
        <v>426.9843</v>
      </c>
    </row>
    <row r="489" spans="1:32" x14ac:dyDescent="0.25">
      <c r="A489" s="11" t="s">
        <v>930</v>
      </c>
      <c r="B489" s="13">
        <v>45919</v>
      </c>
      <c r="C489" s="11" t="s">
        <v>681</v>
      </c>
      <c r="D489" s="11" t="s">
        <v>471</v>
      </c>
      <c r="E489" s="11" t="s">
        <v>9</v>
      </c>
      <c r="F489" s="11">
        <v>2</v>
      </c>
      <c r="G489" s="11">
        <v>409</v>
      </c>
      <c r="H489" s="11">
        <v>0.17</v>
      </c>
      <c r="I489" s="11" t="s">
        <v>41</v>
      </c>
      <c r="J489" s="11">
        <v>678.93999999999994</v>
      </c>
      <c r="L489" s="14" t="str">
        <v>SALE485</v>
      </c>
      <c r="M489" s="14" t="str">
        <v>45919</v>
      </c>
      <c r="N489" s="14" t="str">
        <v>CUST1047</v>
      </c>
      <c r="O489" s="14" t="str">
        <v>PROD4</v>
      </c>
      <c r="P489" s="14" t="str">
        <v>STORE2</v>
      </c>
      <c r="Q489" s="14" t="str">
        <v>2</v>
      </c>
      <c r="R489" s="14" t="str">
        <v>409</v>
      </c>
      <c r="S489" s="14" t="str">
        <v>0.17</v>
      </c>
      <c r="T489" s="14" t="str">
        <v>Credit Card</v>
      </c>
      <c r="U489" s="14" t="str">
        <v>678.94</v>
      </c>
      <c r="W489" s="14" t="str">
        <v>Sale485</v>
      </c>
      <c r="X489" s="14" t="str">
        <v>45919</v>
      </c>
      <c r="Y489" s="14" t="str">
        <v>Cust1047</v>
      </c>
      <c r="Z489" s="14" t="str">
        <v>Prod4</v>
      </c>
      <c r="AA489" s="14" t="str">
        <v>Store2</v>
      </c>
      <c r="AB489" s="14" t="str">
        <v>2</v>
      </c>
      <c r="AC489" s="14" t="str">
        <v>409</v>
      </c>
      <c r="AD489" s="14" t="str">
        <v>0.17</v>
      </c>
      <c r="AE489" s="14" t="str">
        <v>Credit Card</v>
      </c>
      <c r="AF489" s="14" t="str">
        <v>678.94</v>
      </c>
    </row>
    <row r="490" spans="1:32" x14ac:dyDescent="0.25">
      <c r="A490" s="11" t="s">
        <v>931</v>
      </c>
      <c r="B490" s="13">
        <v>45333</v>
      </c>
      <c r="C490" s="11" t="s">
        <v>351</v>
      </c>
      <c r="D490" s="11" t="s">
        <v>227</v>
      </c>
      <c r="E490" s="11" t="s">
        <v>26</v>
      </c>
      <c r="F490" s="11">
        <v>3</v>
      </c>
      <c r="G490" s="11">
        <v>134.58000000000001</v>
      </c>
      <c r="H490" s="11">
        <v>0.04</v>
      </c>
      <c r="I490" s="11" t="s">
        <v>52</v>
      </c>
      <c r="J490" s="11">
        <v>387.59039999999999</v>
      </c>
      <c r="L490" s="14" t="str">
        <v>SALE486</v>
      </c>
      <c r="M490" s="14" t="str">
        <v>45333</v>
      </c>
      <c r="N490" s="14" t="str">
        <v>CUST1343</v>
      </c>
      <c r="O490" s="14" t="str">
        <v>PROD38</v>
      </c>
      <c r="P490" s="14" t="str">
        <v>STORE19</v>
      </c>
      <c r="Q490" s="14" t="str">
        <v>3</v>
      </c>
      <c r="R490" s="14" t="str">
        <v>134.58</v>
      </c>
      <c r="S490" s="14" t="str">
        <v>0.04</v>
      </c>
      <c r="T490" s="14" t="str">
        <v>COD</v>
      </c>
      <c r="U490" s="14" t="str">
        <v>387.5904</v>
      </c>
      <c r="W490" s="14" t="str">
        <v>Sale486</v>
      </c>
      <c r="X490" s="14" t="str">
        <v>45333</v>
      </c>
      <c r="Y490" s="14" t="str">
        <v>Cust1343</v>
      </c>
      <c r="Z490" s="14" t="str">
        <v>Prod38</v>
      </c>
      <c r="AA490" s="14" t="str">
        <v>Store19</v>
      </c>
      <c r="AB490" s="14" t="str">
        <v>3</v>
      </c>
      <c r="AC490" s="14" t="str">
        <v>134.58</v>
      </c>
      <c r="AD490" s="14" t="str">
        <v>0.04</v>
      </c>
      <c r="AE490" s="14" t="str">
        <v>Cod</v>
      </c>
      <c r="AF490" s="14" t="str">
        <v>387.5904</v>
      </c>
    </row>
    <row r="491" spans="1:32" x14ac:dyDescent="0.25">
      <c r="A491" s="11" t="s">
        <v>932</v>
      </c>
      <c r="B491" s="13">
        <v>45811</v>
      </c>
      <c r="C491" s="11" t="s">
        <v>84</v>
      </c>
      <c r="D491" s="11" t="s">
        <v>76</v>
      </c>
      <c r="E491" s="11" t="s">
        <v>14</v>
      </c>
      <c r="F491" s="11">
        <v>4</v>
      </c>
      <c r="G491" s="11">
        <v>284.44</v>
      </c>
      <c r="H491" s="11">
        <v>0.02</v>
      </c>
      <c r="I491" s="11" t="s">
        <v>41</v>
      </c>
      <c r="J491" s="11">
        <v>1115.0047999999999</v>
      </c>
      <c r="L491" s="14" t="str">
        <v>SALE487</v>
      </c>
      <c r="M491" s="14" t="str">
        <v>45811</v>
      </c>
      <c r="N491" s="14" t="str">
        <v>CUST1348</v>
      </c>
      <c r="O491" s="14" t="str">
        <v>PROD39</v>
      </c>
      <c r="P491" s="14" t="str">
        <v>STORE7</v>
      </c>
      <c r="Q491" s="14" t="str">
        <v>4</v>
      </c>
      <c r="R491" s="14" t="str">
        <v>284.44</v>
      </c>
      <c r="S491" s="14" t="str">
        <v>0.02</v>
      </c>
      <c r="T491" s="14" t="str">
        <v>Credit Card</v>
      </c>
      <c r="U491" s="14" t="str">
        <v>1115.0048</v>
      </c>
      <c r="W491" s="14" t="str">
        <v>Sale487</v>
      </c>
      <c r="X491" s="14" t="str">
        <v>45811</v>
      </c>
      <c r="Y491" s="14" t="str">
        <v>Cust1348</v>
      </c>
      <c r="Z491" s="14" t="str">
        <v>Prod39</v>
      </c>
      <c r="AA491" s="14" t="str">
        <v>Store7</v>
      </c>
      <c r="AB491" s="14" t="str">
        <v>4</v>
      </c>
      <c r="AC491" s="14" t="str">
        <v>284.44</v>
      </c>
      <c r="AD491" s="14" t="str">
        <v>0.02</v>
      </c>
      <c r="AE491" s="14" t="str">
        <v>Credit Card</v>
      </c>
      <c r="AF491" s="14" t="str">
        <v>1115.0048</v>
      </c>
    </row>
    <row r="492" spans="1:32" x14ac:dyDescent="0.25">
      <c r="A492" s="11" t="s">
        <v>933</v>
      </c>
      <c r="B492" s="13">
        <v>45726</v>
      </c>
      <c r="C492" s="11" t="s">
        <v>403</v>
      </c>
      <c r="D492" s="11" t="s">
        <v>418</v>
      </c>
      <c r="E492" s="11" t="s">
        <v>20</v>
      </c>
      <c r="F492" s="11">
        <v>4</v>
      </c>
      <c r="G492" s="11">
        <v>922.69</v>
      </c>
      <c r="H492" s="11">
        <v>0.16</v>
      </c>
      <c r="I492" s="11" t="s">
        <v>41</v>
      </c>
      <c r="J492" s="11">
        <v>3100.2384000000002</v>
      </c>
      <c r="L492" s="14" t="str">
        <v>SALE488</v>
      </c>
      <c r="M492" s="14" t="str">
        <v>45726</v>
      </c>
      <c r="N492" s="14" t="str">
        <v>CUST1405</v>
      </c>
      <c r="O492" s="14" t="str">
        <v>PROD73</v>
      </c>
      <c r="P492" s="14" t="str">
        <v>STORE13</v>
      </c>
      <c r="Q492" s="14" t="str">
        <v>4</v>
      </c>
      <c r="R492" s="14" t="str">
        <v>922.69</v>
      </c>
      <c r="S492" s="14" t="str">
        <v>0.16</v>
      </c>
      <c r="T492" s="14" t="str">
        <v>Credit Card</v>
      </c>
      <c r="U492" s="14" t="str">
        <v>3100.2384</v>
      </c>
      <c r="W492" s="14" t="str">
        <v>Sale488</v>
      </c>
      <c r="X492" s="14" t="str">
        <v>45726</v>
      </c>
      <c r="Y492" s="14" t="str">
        <v>Cust1405</v>
      </c>
      <c r="Z492" s="14" t="str">
        <v>Prod73</v>
      </c>
      <c r="AA492" s="14" t="str">
        <v>Store13</v>
      </c>
      <c r="AB492" s="14" t="str">
        <v>4</v>
      </c>
      <c r="AC492" s="14" t="str">
        <v>922.69</v>
      </c>
      <c r="AD492" s="14" t="str">
        <v>0.16</v>
      </c>
      <c r="AE492" s="14" t="str">
        <v>Credit Card</v>
      </c>
      <c r="AF492" s="14" t="str">
        <v>3100.2384</v>
      </c>
    </row>
    <row r="493" spans="1:32" x14ac:dyDescent="0.25">
      <c r="A493" s="11" t="s">
        <v>934</v>
      </c>
      <c r="B493" s="13">
        <v>45644</v>
      </c>
      <c r="C493" s="11" t="s">
        <v>545</v>
      </c>
      <c r="D493" s="11" t="s">
        <v>87</v>
      </c>
      <c r="E493" s="11" t="s">
        <v>13</v>
      </c>
      <c r="F493" s="11">
        <v>2</v>
      </c>
      <c r="G493" s="11">
        <v>992.55</v>
      </c>
      <c r="H493" s="11">
        <v>0.28000000000000003</v>
      </c>
      <c r="I493" s="11" t="s">
        <v>41</v>
      </c>
      <c r="J493" s="11">
        <v>1429.2719999999999</v>
      </c>
      <c r="L493" s="14" t="str">
        <v>SALE489</v>
      </c>
      <c r="M493" s="14" t="str">
        <v>45644</v>
      </c>
      <c r="N493" s="14" t="str">
        <v>CUST1275</v>
      </c>
      <c r="O493" s="14" t="str">
        <v>PROD36</v>
      </c>
      <c r="P493" s="14" t="str">
        <v>STORE6</v>
      </c>
      <c r="Q493" s="14" t="str">
        <v>2</v>
      </c>
      <c r="R493" s="14" t="str">
        <v>992.55</v>
      </c>
      <c r="S493" s="14" t="str">
        <v>0.28</v>
      </c>
      <c r="T493" s="14" t="str">
        <v>Credit Card</v>
      </c>
      <c r="U493" s="14" t="str">
        <v>1429.272</v>
      </c>
      <c r="W493" s="14" t="str">
        <v>Sale489</v>
      </c>
      <c r="X493" s="14" t="str">
        <v>45644</v>
      </c>
      <c r="Y493" s="14" t="str">
        <v>Cust1275</v>
      </c>
      <c r="Z493" s="14" t="str">
        <v>Prod36</v>
      </c>
      <c r="AA493" s="14" t="str">
        <v>Store6</v>
      </c>
      <c r="AB493" s="14" t="str">
        <v>2</v>
      </c>
      <c r="AC493" s="14" t="str">
        <v>992.55</v>
      </c>
      <c r="AD493" s="14" t="str">
        <v>0.28</v>
      </c>
      <c r="AE493" s="14" t="str">
        <v>Credit Card</v>
      </c>
      <c r="AF493" s="14" t="str">
        <v>1429.272</v>
      </c>
    </row>
    <row r="494" spans="1:32" x14ac:dyDescent="0.25">
      <c r="A494" s="11" t="s">
        <v>935</v>
      </c>
      <c r="B494" s="13">
        <v>45371</v>
      </c>
      <c r="C494" s="11" t="s">
        <v>936</v>
      </c>
      <c r="D494" s="11" t="s">
        <v>184</v>
      </c>
      <c r="E494" s="11" t="s">
        <v>25</v>
      </c>
      <c r="F494" s="11">
        <v>1</v>
      </c>
      <c r="G494" s="11">
        <v>170.43</v>
      </c>
      <c r="H494" s="11">
        <v>0.03</v>
      </c>
      <c r="I494" s="11" t="s">
        <v>41</v>
      </c>
      <c r="J494" s="11">
        <v>165.31710000000001</v>
      </c>
      <c r="L494" s="14" t="str">
        <v>SALE490</v>
      </c>
      <c r="M494" s="14" t="str">
        <v>45371</v>
      </c>
      <c r="N494" s="14" t="str">
        <v>CUST1418</v>
      </c>
      <c r="O494" s="14" t="str">
        <v>PROD89</v>
      </c>
      <c r="P494" s="14" t="str">
        <v>STORE18</v>
      </c>
      <c r="Q494" s="14" t="str">
        <v>1</v>
      </c>
      <c r="R494" s="14" t="str">
        <v>170.43</v>
      </c>
      <c r="S494" s="14" t="str">
        <v>0.03</v>
      </c>
      <c r="T494" s="14" t="str">
        <v>Credit Card</v>
      </c>
      <c r="U494" s="14" t="str">
        <v>165.3171</v>
      </c>
      <c r="W494" s="14" t="str">
        <v>Sale490</v>
      </c>
      <c r="X494" s="14" t="str">
        <v>45371</v>
      </c>
      <c r="Y494" s="14" t="str">
        <v>Cust1418</v>
      </c>
      <c r="Z494" s="14" t="str">
        <v>Prod89</v>
      </c>
      <c r="AA494" s="14" t="str">
        <v>Store18</v>
      </c>
      <c r="AB494" s="14" t="str">
        <v>1</v>
      </c>
      <c r="AC494" s="14" t="str">
        <v>170.43</v>
      </c>
      <c r="AD494" s="14" t="str">
        <v>0.03</v>
      </c>
      <c r="AE494" s="14" t="str">
        <v>Credit Card</v>
      </c>
      <c r="AF494" s="14" t="str">
        <v>165.3171</v>
      </c>
    </row>
    <row r="495" spans="1:32" x14ac:dyDescent="0.25">
      <c r="A495" s="11" t="s">
        <v>937</v>
      </c>
      <c r="B495" s="13">
        <v>45462</v>
      </c>
      <c r="C495" s="11" t="s">
        <v>938</v>
      </c>
      <c r="D495" s="11" t="s">
        <v>101</v>
      </c>
      <c r="E495" s="11" t="s">
        <v>9</v>
      </c>
      <c r="F495" s="11">
        <v>3</v>
      </c>
      <c r="G495" s="11">
        <v>480.51</v>
      </c>
      <c r="H495" s="11">
        <v>0.03</v>
      </c>
      <c r="I495" s="11" t="s">
        <v>41</v>
      </c>
      <c r="J495" s="11">
        <v>1398.2841000000001</v>
      </c>
      <c r="L495" s="14" t="str">
        <v>SALE491</v>
      </c>
      <c r="M495" s="14" t="str">
        <v>45462</v>
      </c>
      <c r="N495" s="14" t="str">
        <v>CUST1223</v>
      </c>
      <c r="O495" s="14" t="str">
        <v>PROD72</v>
      </c>
      <c r="P495" s="14" t="str">
        <v>STORE2</v>
      </c>
      <c r="Q495" s="14" t="str">
        <v>3</v>
      </c>
      <c r="R495" s="14" t="str">
        <v>480.51</v>
      </c>
      <c r="S495" s="14" t="str">
        <v>0.03</v>
      </c>
      <c r="T495" s="14" t="str">
        <v>Credit Card</v>
      </c>
      <c r="U495" s="14" t="str">
        <v>1398.2841</v>
      </c>
      <c r="W495" s="14" t="str">
        <v>Sale491</v>
      </c>
      <c r="X495" s="14" t="str">
        <v>45462</v>
      </c>
      <c r="Y495" s="14" t="str">
        <v>Cust1223</v>
      </c>
      <c r="Z495" s="14" t="str">
        <v>Prod72</v>
      </c>
      <c r="AA495" s="14" t="str">
        <v>Store2</v>
      </c>
      <c r="AB495" s="14" t="str">
        <v>3</v>
      </c>
      <c r="AC495" s="14" t="str">
        <v>480.51</v>
      </c>
      <c r="AD495" s="14" t="str">
        <v>0.03</v>
      </c>
      <c r="AE495" s="14" t="str">
        <v>Credit Card</v>
      </c>
      <c r="AF495" s="14" t="str">
        <v>1398.2841</v>
      </c>
    </row>
    <row r="496" spans="1:32" x14ac:dyDescent="0.25">
      <c r="A496" s="11" t="s">
        <v>939</v>
      </c>
      <c r="B496" s="13">
        <v>45632</v>
      </c>
      <c r="C496" s="11" t="s">
        <v>940</v>
      </c>
      <c r="D496" s="11" t="s">
        <v>48</v>
      </c>
      <c r="E496" s="11" t="s">
        <v>14</v>
      </c>
      <c r="F496" s="11">
        <v>2</v>
      </c>
      <c r="G496" s="11">
        <v>955.66</v>
      </c>
      <c r="H496" s="11">
        <v>0.28999999999999998</v>
      </c>
      <c r="I496" s="11" t="s">
        <v>52</v>
      </c>
      <c r="J496" s="11">
        <v>1357.0372</v>
      </c>
      <c r="L496" s="14" t="str">
        <v>SALE492</v>
      </c>
      <c r="M496" s="14" t="str">
        <v>45632</v>
      </c>
      <c r="N496" s="14" t="str">
        <v>CUST1156</v>
      </c>
      <c r="O496" s="14" t="str">
        <v>PROD49</v>
      </c>
      <c r="P496" s="14" t="str">
        <v>STORE7</v>
      </c>
      <c r="Q496" s="14" t="str">
        <v>2</v>
      </c>
      <c r="R496" s="14" t="str">
        <v>955.66</v>
      </c>
      <c r="S496" s="14" t="str">
        <v>0.29</v>
      </c>
      <c r="T496" s="14" t="str">
        <v>COD</v>
      </c>
      <c r="U496" s="14" t="str">
        <v>1357.0372</v>
      </c>
      <c r="W496" s="14" t="str">
        <v>Sale492</v>
      </c>
      <c r="X496" s="14" t="str">
        <v>45632</v>
      </c>
      <c r="Y496" s="14" t="str">
        <v>Cust1156</v>
      </c>
      <c r="Z496" s="14" t="str">
        <v>Prod49</v>
      </c>
      <c r="AA496" s="14" t="str">
        <v>Store7</v>
      </c>
      <c r="AB496" s="14" t="str">
        <v>2</v>
      </c>
      <c r="AC496" s="14" t="str">
        <v>955.66</v>
      </c>
      <c r="AD496" s="14" t="str">
        <v>0.29</v>
      </c>
      <c r="AE496" s="14" t="str">
        <v>Cod</v>
      </c>
      <c r="AF496" s="14" t="str">
        <v>1357.0372</v>
      </c>
    </row>
    <row r="497" spans="1:32" x14ac:dyDescent="0.25">
      <c r="A497" s="11" t="s">
        <v>941</v>
      </c>
      <c r="B497" s="13">
        <v>45863</v>
      </c>
      <c r="C497" s="11" t="s">
        <v>675</v>
      </c>
      <c r="D497" s="11" t="s">
        <v>101</v>
      </c>
      <c r="E497" s="11" t="s">
        <v>7</v>
      </c>
      <c r="F497" s="11">
        <v>2</v>
      </c>
      <c r="G497" s="11">
        <v>488.02</v>
      </c>
      <c r="H497" s="11">
        <v>0.27</v>
      </c>
      <c r="I497" s="11" t="s">
        <v>45</v>
      </c>
      <c r="J497" s="11">
        <v>712.50919999999996</v>
      </c>
      <c r="L497" s="14" t="str">
        <v>SALE493</v>
      </c>
      <c r="M497" s="14" t="str">
        <v>45863</v>
      </c>
      <c r="N497" s="14" t="str">
        <v>CUST1451</v>
      </c>
      <c r="O497" s="14" t="str">
        <v>PROD72</v>
      </c>
      <c r="P497" s="14" t="str">
        <v>STORE0</v>
      </c>
      <c r="Q497" s="14" t="str">
        <v>2</v>
      </c>
      <c r="R497" s="14" t="str">
        <v>488.02</v>
      </c>
      <c r="S497" s="14" t="str">
        <v>0.27</v>
      </c>
      <c r="T497" s="14" t="str">
        <v>PayPal</v>
      </c>
      <c r="U497" s="14" t="str">
        <v>712.5092</v>
      </c>
      <c r="W497" s="14" t="str">
        <v>Sale493</v>
      </c>
      <c r="X497" s="14" t="str">
        <v>45863</v>
      </c>
      <c r="Y497" s="14" t="str">
        <v>Cust1451</v>
      </c>
      <c r="Z497" s="14" t="str">
        <v>Prod72</v>
      </c>
      <c r="AA497" s="14" t="str">
        <v>Store0</v>
      </c>
      <c r="AB497" s="14" t="str">
        <v>2</v>
      </c>
      <c r="AC497" s="14" t="str">
        <v>488.02</v>
      </c>
      <c r="AD497" s="14" t="str">
        <v>0.27</v>
      </c>
      <c r="AE497" s="14" t="str">
        <v>Paypal</v>
      </c>
      <c r="AF497" s="14" t="str">
        <v>712.5092</v>
      </c>
    </row>
    <row r="498" spans="1:32" x14ac:dyDescent="0.25">
      <c r="A498" s="11" t="s">
        <v>942</v>
      </c>
      <c r="B498" s="13">
        <v>45501</v>
      </c>
      <c r="C498" s="11" t="s">
        <v>580</v>
      </c>
      <c r="D498" s="11" t="s">
        <v>750</v>
      </c>
      <c r="E498" s="11" t="s">
        <v>7</v>
      </c>
      <c r="F498" s="11">
        <v>1</v>
      </c>
      <c r="G498" s="11">
        <v>917.17</v>
      </c>
      <c r="H498" s="11">
        <v>0.13</v>
      </c>
      <c r="I498" s="11" t="s">
        <v>52</v>
      </c>
      <c r="J498" s="11">
        <v>797.93790000000001</v>
      </c>
      <c r="L498" s="14" t="str">
        <v>SALE494</v>
      </c>
      <c r="M498" s="14" t="str">
        <v>45501</v>
      </c>
      <c r="N498" s="14" t="str">
        <v>CUST1240</v>
      </c>
      <c r="O498" s="14" t="str">
        <v>PROD18</v>
      </c>
      <c r="P498" s="14" t="str">
        <v>STORE0</v>
      </c>
      <c r="Q498" s="14" t="str">
        <v>1</v>
      </c>
      <c r="R498" s="14" t="str">
        <v>917.17</v>
      </c>
      <c r="S498" s="14" t="str">
        <v>0.13</v>
      </c>
      <c r="T498" s="14" t="str">
        <v>COD</v>
      </c>
      <c r="U498" s="14" t="str">
        <v>797.9379</v>
      </c>
      <c r="W498" s="14" t="str">
        <v>Sale494</v>
      </c>
      <c r="X498" s="14" t="str">
        <v>45501</v>
      </c>
      <c r="Y498" s="14" t="str">
        <v>Cust1240</v>
      </c>
      <c r="Z498" s="14" t="str">
        <v>Prod18</v>
      </c>
      <c r="AA498" s="14" t="str">
        <v>Store0</v>
      </c>
      <c r="AB498" s="14" t="str">
        <v>1</v>
      </c>
      <c r="AC498" s="14" t="str">
        <v>917.17</v>
      </c>
      <c r="AD498" s="14" t="str">
        <v>0.13</v>
      </c>
      <c r="AE498" s="14" t="str">
        <v>Cod</v>
      </c>
      <c r="AF498" s="14" t="str">
        <v>797.9379</v>
      </c>
    </row>
    <row r="499" spans="1:32" x14ac:dyDescent="0.25">
      <c r="A499" s="11" t="s">
        <v>943</v>
      </c>
      <c r="B499" s="13">
        <v>45568</v>
      </c>
      <c r="C499" s="11" t="s">
        <v>186</v>
      </c>
      <c r="D499" s="11" t="s">
        <v>341</v>
      </c>
      <c r="E499" s="11" t="s">
        <v>12</v>
      </c>
      <c r="F499" s="11">
        <v>2</v>
      </c>
      <c r="G499" s="11">
        <v>406.46</v>
      </c>
      <c r="H499" s="11">
        <v>0.3</v>
      </c>
      <c r="I499" s="11" t="s">
        <v>45</v>
      </c>
      <c r="J499" s="11">
        <v>569.04399999999998</v>
      </c>
      <c r="L499" s="14" t="str">
        <v>SALE495</v>
      </c>
      <c r="M499" s="14" t="str">
        <v>45568</v>
      </c>
      <c r="N499" s="14" t="str">
        <v>CUST1324</v>
      </c>
      <c r="O499" s="14" t="str">
        <v>PROD8</v>
      </c>
      <c r="P499" s="14" t="str">
        <v>STORE5</v>
      </c>
      <c r="Q499" s="14" t="str">
        <v>2</v>
      </c>
      <c r="R499" s="14" t="str">
        <v>406.46</v>
      </c>
      <c r="S499" s="14" t="str">
        <v>0.3</v>
      </c>
      <c r="T499" s="14" t="str">
        <v>PayPal</v>
      </c>
      <c r="U499" s="14" t="str">
        <v>569.044</v>
      </c>
      <c r="W499" s="14" t="str">
        <v>Sale495</v>
      </c>
      <c r="X499" s="14" t="str">
        <v>45568</v>
      </c>
      <c r="Y499" s="14" t="str">
        <v>Cust1324</v>
      </c>
      <c r="Z499" s="14" t="str">
        <v>Prod8</v>
      </c>
      <c r="AA499" s="14" t="str">
        <v>Store5</v>
      </c>
      <c r="AB499" s="14" t="str">
        <v>2</v>
      </c>
      <c r="AC499" s="14" t="str">
        <v>406.46</v>
      </c>
      <c r="AD499" s="14" t="str">
        <v>0.3</v>
      </c>
      <c r="AE499" s="14" t="str">
        <v>Paypal</v>
      </c>
      <c r="AF499" s="14" t="str">
        <v>569.044</v>
      </c>
    </row>
    <row r="500" spans="1:32" x14ac:dyDescent="0.25">
      <c r="A500" s="11" t="s">
        <v>944</v>
      </c>
      <c r="B500" s="13">
        <v>45238</v>
      </c>
      <c r="C500" s="11" t="s">
        <v>945</v>
      </c>
      <c r="D500" s="11" t="s">
        <v>946</v>
      </c>
      <c r="E500" s="11" t="s">
        <v>7</v>
      </c>
      <c r="F500" s="11">
        <v>2</v>
      </c>
      <c r="G500" s="11">
        <v>264.39</v>
      </c>
      <c r="H500" s="11">
        <v>0.11</v>
      </c>
      <c r="I500" s="11" t="s">
        <v>52</v>
      </c>
      <c r="J500" s="11">
        <v>470.61419999999998</v>
      </c>
      <c r="L500" s="14" t="str">
        <v>SALE496</v>
      </c>
      <c r="M500" s="14" t="str">
        <v>45238</v>
      </c>
      <c r="N500" s="14" t="str">
        <v>CUST1232</v>
      </c>
      <c r="O500" s="14" t="str">
        <v>PROD95</v>
      </c>
      <c r="P500" s="14" t="str">
        <v>STORE0</v>
      </c>
      <c r="Q500" s="14" t="str">
        <v>2</v>
      </c>
      <c r="R500" s="14" t="str">
        <v>264.39</v>
      </c>
      <c r="S500" s="14" t="str">
        <v>0.11</v>
      </c>
      <c r="T500" s="14" t="str">
        <v>COD</v>
      </c>
      <c r="U500" s="14" t="str">
        <v>470.6142</v>
      </c>
      <c r="W500" s="14" t="str">
        <v>Sale496</v>
      </c>
      <c r="X500" s="14" t="str">
        <v>45238</v>
      </c>
      <c r="Y500" s="14" t="str">
        <v>Cust1232</v>
      </c>
      <c r="Z500" s="14" t="str">
        <v>Prod95</v>
      </c>
      <c r="AA500" s="14" t="str">
        <v>Store0</v>
      </c>
      <c r="AB500" s="14" t="str">
        <v>2</v>
      </c>
      <c r="AC500" s="14" t="str">
        <v>264.39</v>
      </c>
      <c r="AD500" s="14" t="str">
        <v>0.11</v>
      </c>
      <c r="AE500" s="14" t="str">
        <v>Cod</v>
      </c>
      <c r="AF500" s="14" t="str">
        <v>470.6142</v>
      </c>
    </row>
    <row r="501" spans="1:32" x14ac:dyDescent="0.25">
      <c r="A501" s="11" t="s">
        <v>947</v>
      </c>
      <c r="B501" s="13">
        <v>45754</v>
      </c>
      <c r="C501" s="11" t="s">
        <v>660</v>
      </c>
      <c r="D501" s="11" t="s">
        <v>573</v>
      </c>
      <c r="E501" s="11" t="s">
        <v>23</v>
      </c>
      <c r="F501" s="11">
        <v>1</v>
      </c>
      <c r="G501" s="11">
        <v>414.97</v>
      </c>
      <c r="H501" s="11">
        <v>0.22</v>
      </c>
      <c r="I501" s="11" t="s">
        <v>45</v>
      </c>
      <c r="J501" s="11">
        <v>323.67660000000001</v>
      </c>
      <c r="L501" s="14" t="str">
        <v>SALE497</v>
      </c>
      <c r="M501" s="14" t="str">
        <v>45754</v>
      </c>
      <c r="N501" s="14" t="str">
        <v>CUST1191</v>
      </c>
      <c r="O501" s="14" t="str">
        <v>PROD68</v>
      </c>
      <c r="P501" s="14" t="str">
        <v>STORE16</v>
      </c>
      <c r="Q501" s="14" t="str">
        <v>1</v>
      </c>
      <c r="R501" s="14" t="str">
        <v>414.97</v>
      </c>
      <c r="S501" s="14" t="str">
        <v>0.22</v>
      </c>
      <c r="T501" s="14" t="str">
        <v>PayPal</v>
      </c>
      <c r="U501" s="14" t="str">
        <v>323.6766</v>
      </c>
      <c r="W501" s="14" t="str">
        <v>Sale497</v>
      </c>
      <c r="X501" s="14" t="str">
        <v>45754</v>
      </c>
      <c r="Y501" s="14" t="str">
        <v>Cust1191</v>
      </c>
      <c r="Z501" s="14" t="str">
        <v>Prod68</v>
      </c>
      <c r="AA501" s="14" t="str">
        <v>Store16</v>
      </c>
      <c r="AB501" s="14" t="str">
        <v>1</v>
      </c>
      <c r="AC501" s="14" t="str">
        <v>414.97</v>
      </c>
      <c r="AD501" s="14" t="str">
        <v>0.22</v>
      </c>
      <c r="AE501" s="14" t="str">
        <v>Paypal</v>
      </c>
      <c r="AF501" s="14" t="str">
        <v>323.6766</v>
      </c>
    </row>
    <row r="502" spans="1:32" x14ac:dyDescent="0.25">
      <c r="A502" s="11" t="s">
        <v>948</v>
      </c>
      <c r="B502" s="13">
        <v>45280</v>
      </c>
      <c r="C502" s="11" t="s">
        <v>949</v>
      </c>
      <c r="D502" s="11" t="s">
        <v>293</v>
      </c>
      <c r="E502" s="11" t="s">
        <v>19</v>
      </c>
      <c r="F502" s="11">
        <v>2</v>
      </c>
      <c r="G502" s="11">
        <v>583.51</v>
      </c>
      <c r="H502" s="11">
        <v>0.2</v>
      </c>
      <c r="I502" s="11" t="s">
        <v>52</v>
      </c>
      <c r="J502" s="11">
        <v>933.61599999999999</v>
      </c>
      <c r="L502" s="14" t="str">
        <v>SALE498</v>
      </c>
      <c r="M502" s="14" t="str">
        <v>45280</v>
      </c>
      <c r="N502" s="14" t="str">
        <v>CUST1146</v>
      </c>
      <c r="O502" s="14" t="str">
        <v>PROD25</v>
      </c>
      <c r="P502" s="14" t="str">
        <v>STORE12</v>
      </c>
      <c r="Q502" s="14" t="str">
        <v>2</v>
      </c>
      <c r="R502" s="14" t="str">
        <v>583.51</v>
      </c>
      <c r="S502" s="14" t="str">
        <v>0.2</v>
      </c>
      <c r="T502" s="14" t="str">
        <v>COD</v>
      </c>
      <c r="U502" s="14" t="str">
        <v>933.616</v>
      </c>
      <c r="W502" s="14" t="str">
        <v>Sale498</v>
      </c>
      <c r="X502" s="14" t="str">
        <v>45280</v>
      </c>
      <c r="Y502" s="14" t="str">
        <v>Cust1146</v>
      </c>
      <c r="Z502" s="14" t="str">
        <v>Prod25</v>
      </c>
      <c r="AA502" s="14" t="str">
        <v>Store12</v>
      </c>
      <c r="AB502" s="14" t="str">
        <v>2</v>
      </c>
      <c r="AC502" s="14" t="str">
        <v>583.51</v>
      </c>
      <c r="AD502" s="14" t="str">
        <v>0.2</v>
      </c>
      <c r="AE502" s="14" t="str">
        <v>Cod</v>
      </c>
      <c r="AF502" s="14" t="str">
        <v>933.616</v>
      </c>
    </row>
    <row r="503" spans="1:32" x14ac:dyDescent="0.25">
      <c r="A503" s="11" t="s">
        <v>950</v>
      </c>
      <c r="B503" s="13">
        <v>45911</v>
      </c>
      <c r="C503" s="11" t="s">
        <v>951</v>
      </c>
      <c r="D503" s="11" t="s">
        <v>203</v>
      </c>
      <c r="E503" s="11" t="s">
        <v>24</v>
      </c>
      <c r="F503" s="11">
        <v>1</v>
      </c>
      <c r="G503" s="11">
        <v>659.27</v>
      </c>
      <c r="H503" s="11">
        <v>0.15</v>
      </c>
      <c r="I503" s="11" t="s">
        <v>45</v>
      </c>
      <c r="J503" s="11">
        <v>560.37950000000001</v>
      </c>
      <c r="L503" s="14" t="str">
        <v>SALE499</v>
      </c>
      <c r="M503" s="14" t="str">
        <v>45911</v>
      </c>
      <c r="N503" s="14" t="str">
        <v>CUST1011</v>
      </c>
      <c r="O503" s="14" t="str">
        <v>PROD31</v>
      </c>
      <c r="P503" s="14" t="str">
        <v>STORE17</v>
      </c>
      <c r="Q503" s="14" t="str">
        <v>1</v>
      </c>
      <c r="R503" s="14" t="str">
        <v>659.27</v>
      </c>
      <c r="S503" s="14" t="str">
        <v>0.15</v>
      </c>
      <c r="T503" s="14" t="str">
        <v>PayPal</v>
      </c>
      <c r="U503" s="14" t="str">
        <v>560.3795</v>
      </c>
      <c r="W503" s="14" t="str">
        <v>Sale499</v>
      </c>
      <c r="X503" s="14" t="str">
        <v>45911</v>
      </c>
      <c r="Y503" s="14" t="str">
        <v>Cust1011</v>
      </c>
      <c r="Z503" s="14" t="str">
        <v>Prod31</v>
      </c>
      <c r="AA503" s="14" t="str">
        <v>Store17</v>
      </c>
      <c r="AB503" s="14" t="str">
        <v>1</v>
      </c>
      <c r="AC503" s="14" t="str">
        <v>659.27</v>
      </c>
      <c r="AD503" s="14" t="str">
        <v>0.15</v>
      </c>
      <c r="AE503" s="14" t="str">
        <v>Paypal</v>
      </c>
      <c r="AF503" s="14" t="str">
        <v>560.3795</v>
      </c>
    </row>
    <row r="504" spans="1:32" x14ac:dyDescent="0.25">
      <c r="A504" s="11" t="s">
        <v>952</v>
      </c>
      <c r="B504" s="13">
        <v>45627</v>
      </c>
      <c r="C504" s="11" t="s">
        <v>953</v>
      </c>
      <c r="D504" s="11" t="s">
        <v>692</v>
      </c>
      <c r="E504" s="11" t="s">
        <v>11</v>
      </c>
      <c r="F504" s="11">
        <v>4</v>
      </c>
      <c r="G504" s="11">
        <v>106.66</v>
      </c>
      <c r="H504" s="11">
        <v>0.2</v>
      </c>
      <c r="I504" s="11" t="s">
        <v>52</v>
      </c>
      <c r="J504" s="11">
        <v>341.31200000000001</v>
      </c>
      <c r="L504" s="14" t="str">
        <v>SALE500</v>
      </c>
      <c r="M504" s="14" t="str">
        <v>45627</v>
      </c>
      <c r="N504" s="14" t="str">
        <v>CUST1445</v>
      </c>
      <c r="O504" s="14" t="str">
        <v>PROD2</v>
      </c>
      <c r="P504" s="14" t="str">
        <v>STORE4</v>
      </c>
      <c r="Q504" s="14" t="str">
        <v>4</v>
      </c>
      <c r="R504" s="14" t="str">
        <v>106.66</v>
      </c>
      <c r="S504" s="14" t="str">
        <v>0.2</v>
      </c>
      <c r="T504" s="14" t="str">
        <v>COD</v>
      </c>
      <c r="U504" s="14" t="str">
        <v>341.312</v>
      </c>
      <c r="W504" s="14" t="str">
        <v>Sale500</v>
      </c>
      <c r="X504" s="14" t="str">
        <v>45627</v>
      </c>
      <c r="Y504" s="14" t="str">
        <v>Cust1445</v>
      </c>
      <c r="Z504" s="14" t="str">
        <v>Prod2</v>
      </c>
      <c r="AA504" s="14" t="str">
        <v>Store4</v>
      </c>
      <c r="AB504" s="14" t="str">
        <v>4</v>
      </c>
      <c r="AC504" s="14" t="str">
        <v>106.66</v>
      </c>
      <c r="AD504" s="14" t="str">
        <v>0.2</v>
      </c>
      <c r="AE504" s="14" t="str">
        <v>Cod</v>
      </c>
      <c r="AF504" s="14" t="str">
        <v>341.312</v>
      </c>
    </row>
    <row r="505" spans="1:32" x14ac:dyDescent="0.25">
      <c r="A505" s="11" t="s">
        <v>954</v>
      </c>
      <c r="B505" s="13">
        <v>45617</v>
      </c>
      <c r="C505" s="11" t="s">
        <v>903</v>
      </c>
      <c r="D505" s="11" t="s">
        <v>147</v>
      </c>
      <c r="E505" s="11" t="s">
        <v>12</v>
      </c>
      <c r="F505" s="11">
        <v>4</v>
      </c>
      <c r="G505" s="11">
        <v>168.55</v>
      </c>
      <c r="H505" s="11">
        <v>0.15</v>
      </c>
      <c r="I505" s="11" t="s">
        <v>45</v>
      </c>
      <c r="J505" s="11">
        <v>573.07000000000005</v>
      </c>
      <c r="L505" s="14" t="str">
        <v>SALE501</v>
      </c>
      <c r="M505" s="14" t="str">
        <v>45617</v>
      </c>
      <c r="N505" s="14" t="str">
        <v>CUST1163</v>
      </c>
      <c r="O505" s="14" t="str">
        <v>PROD10</v>
      </c>
      <c r="P505" s="14" t="str">
        <v>STORE5</v>
      </c>
      <c r="Q505" s="14" t="str">
        <v>4</v>
      </c>
      <c r="R505" s="14" t="str">
        <v>168.55</v>
      </c>
      <c r="S505" s="14" t="str">
        <v>0.15</v>
      </c>
      <c r="T505" s="14" t="str">
        <v>PayPal</v>
      </c>
      <c r="U505" s="14" t="str">
        <v>573.07</v>
      </c>
      <c r="W505" s="14" t="str">
        <v>Sale501</v>
      </c>
      <c r="X505" s="14" t="str">
        <v>45617</v>
      </c>
      <c r="Y505" s="14" t="str">
        <v>Cust1163</v>
      </c>
      <c r="Z505" s="14" t="str">
        <v>Prod10</v>
      </c>
      <c r="AA505" s="14" t="str">
        <v>Store5</v>
      </c>
      <c r="AB505" s="14" t="str">
        <v>4</v>
      </c>
      <c r="AC505" s="14" t="str">
        <v>168.55</v>
      </c>
      <c r="AD505" s="14" t="str">
        <v>0.15</v>
      </c>
      <c r="AE505" s="14" t="str">
        <v>Paypal</v>
      </c>
      <c r="AF505" s="14" t="str">
        <v>573.07</v>
      </c>
    </row>
    <row r="506" spans="1:32" x14ac:dyDescent="0.25">
      <c r="A506" s="11" t="s">
        <v>955</v>
      </c>
      <c r="B506" s="13">
        <v>45899</v>
      </c>
      <c r="C506" s="11" t="s">
        <v>873</v>
      </c>
      <c r="D506" s="11" t="s">
        <v>175</v>
      </c>
      <c r="E506" s="11" t="s">
        <v>9</v>
      </c>
      <c r="F506" s="11">
        <v>1</v>
      </c>
      <c r="G506" s="11">
        <v>230.53</v>
      </c>
      <c r="H506" s="11">
        <v>0.06</v>
      </c>
      <c r="I506" s="11" t="s">
        <v>52</v>
      </c>
      <c r="J506" s="11">
        <v>216.69820000000001</v>
      </c>
      <c r="L506" s="14" t="str">
        <v>SALE502</v>
      </c>
      <c r="M506" s="14" t="str">
        <v>45899</v>
      </c>
      <c r="N506" s="14" t="str">
        <v>CUST1488</v>
      </c>
      <c r="O506" s="14" t="str">
        <v>PROD44</v>
      </c>
      <c r="P506" s="14" t="str">
        <v>STORE2</v>
      </c>
      <c r="Q506" s="14" t="str">
        <v>1</v>
      </c>
      <c r="R506" s="14" t="str">
        <v>230.53</v>
      </c>
      <c r="S506" s="14" t="str">
        <v>0.06</v>
      </c>
      <c r="T506" s="14" t="str">
        <v>COD</v>
      </c>
      <c r="U506" s="14" t="str">
        <v>216.6982</v>
      </c>
      <c r="W506" s="14" t="str">
        <v>Sale502</v>
      </c>
      <c r="X506" s="14" t="str">
        <v>45899</v>
      </c>
      <c r="Y506" s="14" t="str">
        <v>Cust1488</v>
      </c>
      <c r="Z506" s="14" t="str">
        <v>Prod44</v>
      </c>
      <c r="AA506" s="14" t="str">
        <v>Store2</v>
      </c>
      <c r="AB506" s="14" t="str">
        <v>1</v>
      </c>
      <c r="AC506" s="14" t="str">
        <v>230.53</v>
      </c>
      <c r="AD506" s="14" t="str">
        <v>0.06</v>
      </c>
      <c r="AE506" s="14" t="str">
        <v>Cod</v>
      </c>
      <c r="AF506" s="14" t="str">
        <v>216.6982</v>
      </c>
    </row>
    <row r="507" spans="1:32" x14ac:dyDescent="0.25">
      <c r="A507" s="11" t="s">
        <v>956</v>
      </c>
      <c r="B507" s="13">
        <v>45889</v>
      </c>
      <c r="C507" s="11" t="s">
        <v>238</v>
      </c>
      <c r="D507" s="11" t="s">
        <v>289</v>
      </c>
      <c r="E507" s="11" t="s">
        <v>8</v>
      </c>
      <c r="F507" s="11">
        <v>2</v>
      </c>
      <c r="G507" s="11">
        <v>355.41</v>
      </c>
      <c r="H507" s="11">
        <v>0.13</v>
      </c>
      <c r="I507" s="11" t="s">
        <v>52</v>
      </c>
      <c r="J507" s="11">
        <v>618.41340000000002</v>
      </c>
      <c r="L507" s="14" t="str">
        <v>SALE503</v>
      </c>
      <c r="M507" s="14" t="str">
        <v>45889</v>
      </c>
      <c r="N507" s="14" t="str">
        <v>CUST1007</v>
      </c>
      <c r="O507" s="14" t="str">
        <v>PROD54</v>
      </c>
      <c r="P507" s="14" t="str">
        <v>STORE1</v>
      </c>
      <c r="Q507" s="14" t="str">
        <v>2</v>
      </c>
      <c r="R507" s="14" t="str">
        <v>355.41</v>
      </c>
      <c r="S507" s="14" t="str">
        <v>0.13</v>
      </c>
      <c r="T507" s="14" t="str">
        <v>COD</v>
      </c>
      <c r="U507" s="14" t="str">
        <v>618.4134</v>
      </c>
      <c r="W507" s="14" t="str">
        <v>Sale503</v>
      </c>
      <c r="X507" s="14" t="str">
        <v>45889</v>
      </c>
      <c r="Y507" s="14" t="str">
        <v>Cust1007</v>
      </c>
      <c r="Z507" s="14" t="str">
        <v>Prod54</v>
      </c>
      <c r="AA507" s="14" t="str">
        <v>Store1</v>
      </c>
      <c r="AB507" s="14" t="str">
        <v>2</v>
      </c>
      <c r="AC507" s="14" t="str">
        <v>355.41</v>
      </c>
      <c r="AD507" s="14" t="str">
        <v>0.13</v>
      </c>
      <c r="AE507" s="14" t="str">
        <v>Cod</v>
      </c>
      <c r="AF507" s="14" t="str">
        <v>618.4134</v>
      </c>
    </row>
    <row r="508" spans="1:32" x14ac:dyDescent="0.25">
      <c r="A508" s="11" t="s">
        <v>957</v>
      </c>
      <c r="B508" s="13">
        <v>45943</v>
      </c>
      <c r="C508" s="11" t="s">
        <v>958</v>
      </c>
      <c r="D508" s="11" t="s">
        <v>196</v>
      </c>
      <c r="E508" s="11" t="s">
        <v>9</v>
      </c>
      <c r="F508" s="11">
        <v>3</v>
      </c>
      <c r="G508" s="11">
        <v>843.44</v>
      </c>
      <c r="H508" s="11">
        <v>0.22</v>
      </c>
      <c r="I508" s="11" t="s">
        <v>41</v>
      </c>
      <c r="J508" s="11">
        <v>1973.6496</v>
      </c>
      <c r="L508" s="14" t="str">
        <v>SALE504</v>
      </c>
      <c r="M508" s="14" t="str">
        <v>45943</v>
      </c>
      <c r="N508" s="14" t="str">
        <v>CUST1167</v>
      </c>
      <c r="O508" s="14" t="str">
        <v>PROD47</v>
      </c>
      <c r="P508" s="14" t="str">
        <v>STORE2</v>
      </c>
      <c r="Q508" s="14" t="str">
        <v>3</v>
      </c>
      <c r="R508" s="14" t="str">
        <v>843.44</v>
      </c>
      <c r="S508" s="14" t="str">
        <v>0.22</v>
      </c>
      <c r="T508" s="14" t="str">
        <v>Credit Card</v>
      </c>
      <c r="U508" s="14" t="str">
        <v>1973.6496</v>
      </c>
      <c r="W508" s="14" t="str">
        <v>Sale504</v>
      </c>
      <c r="X508" s="14" t="str">
        <v>45943</v>
      </c>
      <c r="Y508" s="14" t="str">
        <v>Cust1167</v>
      </c>
      <c r="Z508" s="14" t="str">
        <v>Prod47</v>
      </c>
      <c r="AA508" s="14" t="str">
        <v>Store2</v>
      </c>
      <c r="AB508" s="14" t="str">
        <v>3</v>
      </c>
      <c r="AC508" s="14" t="str">
        <v>843.44</v>
      </c>
      <c r="AD508" s="14" t="str">
        <v>0.22</v>
      </c>
      <c r="AE508" s="14" t="str">
        <v>Credit Card</v>
      </c>
      <c r="AF508" s="14" t="str">
        <v>1973.6496</v>
      </c>
    </row>
    <row r="509" spans="1:32" x14ac:dyDescent="0.25">
      <c r="A509" s="11" t="s">
        <v>959</v>
      </c>
      <c r="B509" s="13">
        <v>45306</v>
      </c>
      <c r="C509" s="11" t="s">
        <v>903</v>
      </c>
      <c r="D509" s="11" t="s">
        <v>946</v>
      </c>
      <c r="E509" s="11" t="s">
        <v>8</v>
      </c>
      <c r="F509" s="11">
        <v>1</v>
      </c>
      <c r="G509" s="11">
        <v>301.60000000000002</v>
      </c>
      <c r="H509" s="11">
        <v>0.27</v>
      </c>
      <c r="I509" s="11" t="s">
        <v>41</v>
      </c>
      <c r="J509" s="11">
        <v>220.16800000000001</v>
      </c>
      <c r="L509" s="14" t="str">
        <v>SALE505</v>
      </c>
      <c r="M509" s="14" t="str">
        <v>45306</v>
      </c>
      <c r="N509" s="14" t="str">
        <v>CUST1163</v>
      </c>
      <c r="O509" s="14" t="str">
        <v>PROD95</v>
      </c>
      <c r="P509" s="14" t="str">
        <v>STORE1</v>
      </c>
      <c r="Q509" s="14" t="str">
        <v>1</v>
      </c>
      <c r="R509" s="14" t="str">
        <v>301.6</v>
      </c>
      <c r="S509" s="14" t="str">
        <v>0.27</v>
      </c>
      <c r="T509" s="14" t="str">
        <v>Credit Card</v>
      </c>
      <c r="U509" s="14" t="str">
        <v>220.168</v>
      </c>
      <c r="W509" s="14" t="str">
        <v>Sale505</v>
      </c>
      <c r="X509" s="14" t="str">
        <v>45306</v>
      </c>
      <c r="Y509" s="14" t="str">
        <v>Cust1163</v>
      </c>
      <c r="Z509" s="14" t="str">
        <v>Prod95</v>
      </c>
      <c r="AA509" s="14" t="str">
        <v>Store1</v>
      </c>
      <c r="AB509" s="14" t="str">
        <v>1</v>
      </c>
      <c r="AC509" s="14" t="str">
        <v>301.6</v>
      </c>
      <c r="AD509" s="14" t="str">
        <v>0.27</v>
      </c>
      <c r="AE509" s="14" t="str">
        <v>Credit Card</v>
      </c>
      <c r="AF509" s="14" t="str">
        <v>220.168</v>
      </c>
    </row>
    <row r="510" spans="1:32" x14ac:dyDescent="0.25">
      <c r="A510" s="11" t="s">
        <v>960</v>
      </c>
      <c r="B510" s="13">
        <v>45772</v>
      </c>
      <c r="C510" s="11" t="s">
        <v>670</v>
      </c>
      <c r="D510" s="11" t="s">
        <v>184</v>
      </c>
      <c r="E510" s="11" t="s">
        <v>9</v>
      </c>
      <c r="F510" s="11">
        <v>3</v>
      </c>
      <c r="G510" s="11">
        <v>21.59</v>
      </c>
      <c r="H510" s="11">
        <v>0.16</v>
      </c>
      <c r="I510" s="11" t="s">
        <v>52</v>
      </c>
      <c r="J510" s="11">
        <v>54.406799999999997</v>
      </c>
      <c r="L510" s="14" t="str">
        <v>SALE506</v>
      </c>
      <c r="M510" s="14" t="str">
        <v>45772</v>
      </c>
      <c r="N510" s="14" t="str">
        <v>CUST1042</v>
      </c>
      <c r="O510" s="14" t="str">
        <v>PROD89</v>
      </c>
      <c r="P510" s="14" t="str">
        <v>STORE2</v>
      </c>
      <c r="Q510" s="14" t="str">
        <v>3</v>
      </c>
      <c r="R510" s="14" t="str">
        <v>21.59</v>
      </c>
      <c r="S510" s="14" t="str">
        <v>0.16</v>
      </c>
      <c r="T510" s="14" t="str">
        <v>COD</v>
      </c>
      <c r="U510" s="14" t="str">
        <v>54.4068</v>
      </c>
      <c r="W510" s="14" t="str">
        <v>Sale506</v>
      </c>
      <c r="X510" s="14" t="str">
        <v>45772</v>
      </c>
      <c r="Y510" s="14" t="str">
        <v>Cust1042</v>
      </c>
      <c r="Z510" s="14" t="str">
        <v>Prod89</v>
      </c>
      <c r="AA510" s="14" t="str">
        <v>Store2</v>
      </c>
      <c r="AB510" s="14" t="str">
        <v>3</v>
      </c>
      <c r="AC510" s="14" t="str">
        <v>21.59</v>
      </c>
      <c r="AD510" s="14" t="str">
        <v>0.16</v>
      </c>
      <c r="AE510" s="14" t="str">
        <v>Cod</v>
      </c>
      <c r="AF510" s="14" t="str">
        <v>54.4068</v>
      </c>
    </row>
    <row r="511" spans="1:32" x14ac:dyDescent="0.25">
      <c r="A511" s="11" t="s">
        <v>961</v>
      </c>
      <c r="B511" s="13">
        <v>45346</v>
      </c>
      <c r="C511" s="11" t="s">
        <v>962</v>
      </c>
      <c r="D511" s="11" t="s">
        <v>125</v>
      </c>
      <c r="E511" s="11" t="s">
        <v>9</v>
      </c>
      <c r="F511" s="11">
        <v>4</v>
      </c>
      <c r="G511" s="11">
        <v>284.24</v>
      </c>
      <c r="H511" s="11">
        <v>0.09</v>
      </c>
      <c r="I511" s="11" t="s">
        <v>41</v>
      </c>
      <c r="J511" s="11">
        <v>1034.6335999999999</v>
      </c>
      <c r="L511" s="14" t="str">
        <v>SALE507</v>
      </c>
      <c r="M511" s="14" t="str">
        <v>45346</v>
      </c>
      <c r="N511" s="14" t="str">
        <v>CUST1212</v>
      </c>
      <c r="O511" s="14" t="str">
        <v>PROD13</v>
      </c>
      <c r="P511" s="14" t="str">
        <v>STORE2</v>
      </c>
      <c r="Q511" s="14" t="str">
        <v>4</v>
      </c>
      <c r="R511" s="14" t="str">
        <v>284.24</v>
      </c>
      <c r="S511" s="14" t="str">
        <v>0.09</v>
      </c>
      <c r="T511" s="14" t="str">
        <v>Credit Card</v>
      </c>
      <c r="U511" s="14" t="str">
        <v>1034.6336</v>
      </c>
      <c r="W511" s="14" t="str">
        <v>Sale507</v>
      </c>
      <c r="X511" s="14" t="str">
        <v>45346</v>
      </c>
      <c r="Y511" s="14" t="str">
        <v>Cust1212</v>
      </c>
      <c r="Z511" s="14" t="str">
        <v>Prod13</v>
      </c>
      <c r="AA511" s="14" t="str">
        <v>Store2</v>
      </c>
      <c r="AB511" s="14" t="str">
        <v>4</v>
      </c>
      <c r="AC511" s="14" t="str">
        <v>284.24</v>
      </c>
      <c r="AD511" s="14" t="str">
        <v>0.09</v>
      </c>
      <c r="AE511" s="14" t="str">
        <v>Credit Card</v>
      </c>
      <c r="AF511" s="14" t="str">
        <v>1034.6336</v>
      </c>
    </row>
    <row r="512" spans="1:32" x14ac:dyDescent="0.25">
      <c r="A512" s="11" t="s">
        <v>963</v>
      </c>
      <c r="B512" s="13">
        <v>45656</v>
      </c>
      <c r="C512" s="11" t="s">
        <v>109</v>
      </c>
      <c r="D512" s="11" t="s">
        <v>116</v>
      </c>
      <c r="E512" s="11" t="s">
        <v>16</v>
      </c>
      <c r="F512" s="11">
        <v>1</v>
      </c>
      <c r="G512" s="11">
        <v>191.6</v>
      </c>
      <c r="H512" s="11">
        <v>0.27</v>
      </c>
      <c r="I512" s="11" t="s">
        <v>45</v>
      </c>
      <c r="J512" s="11">
        <v>139.86799999999999</v>
      </c>
      <c r="L512" s="14" t="str">
        <v>SALE508</v>
      </c>
      <c r="M512" s="14" t="str">
        <v>45656</v>
      </c>
      <c r="N512" s="14" t="str">
        <v>CUST1368</v>
      </c>
      <c r="O512" s="14" t="str">
        <v>PROD5</v>
      </c>
      <c r="P512" s="14" t="str">
        <v>STORE9</v>
      </c>
      <c r="Q512" s="14" t="str">
        <v>1</v>
      </c>
      <c r="R512" s="14" t="str">
        <v>191.6</v>
      </c>
      <c r="S512" s="14" t="str">
        <v>0.27</v>
      </c>
      <c r="T512" s="14" t="str">
        <v>PayPal</v>
      </c>
      <c r="U512" s="14" t="str">
        <v>139.868</v>
      </c>
      <c r="W512" s="14" t="str">
        <v>Sale508</v>
      </c>
      <c r="X512" s="14" t="str">
        <v>45656</v>
      </c>
      <c r="Y512" s="14" t="str">
        <v>Cust1368</v>
      </c>
      <c r="Z512" s="14" t="str">
        <v>Prod5</v>
      </c>
      <c r="AA512" s="14" t="str">
        <v>Store9</v>
      </c>
      <c r="AB512" s="14" t="str">
        <v>1</v>
      </c>
      <c r="AC512" s="14" t="str">
        <v>191.6</v>
      </c>
      <c r="AD512" s="14" t="str">
        <v>0.27</v>
      </c>
      <c r="AE512" s="14" t="str">
        <v>Paypal</v>
      </c>
      <c r="AF512" s="14" t="str">
        <v>139.868</v>
      </c>
    </row>
    <row r="513" spans="1:32" x14ac:dyDescent="0.25">
      <c r="A513" s="11" t="s">
        <v>964</v>
      </c>
      <c r="B513" s="13">
        <v>45762</v>
      </c>
      <c r="C513" s="11" t="s">
        <v>965</v>
      </c>
      <c r="D513" s="11" t="s">
        <v>170</v>
      </c>
      <c r="E513" s="11" t="s">
        <v>19</v>
      </c>
      <c r="F513" s="11">
        <v>2</v>
      </c>
      <c r="G513" s="11">
        <v>616.97</v>
      </c>
      <c r="H513" s="11">
        <v>0.22</v>
      </c>
      <c r="I513" s="11" t="s">
        <v>41</v>
      </c>
      <c r="J513" s="11">
        <v>962.47320000000002</v>
      </c>
      <c r="L513" s="14" t="str">
        <v>SALE509</v>
      </c>
      <c r="M513" s="14" t="str">
        <v>45762</v>
      </c>
      <c r="N513" s="14" t="str">
        <v>CUST1311</v>
      </c>
      <c r="O513" s="14" t="str">
        <v>PROD78</v>
      </c>
      <c r="P513" s="14" t="str">
        <v>STORE12</v>
      </c>
      <c r="Q513" s="14" t="str">
        <v>2</v>
      </c>
      <c r="R513" s="14" t="str">
        <v>616.97</v>
      </c>
      <c r="S513" s="14" t="str">
        <v>0.22</v>
      </c>
      <c r="T513" s="14" t="str">
        <v>Credit Card</v>
      </c>
      <c r="U513" s="14" t="str">
        <v>962.4732</v>
      </c>
      <c r="W513" s="14" t="str">
        <v>Sale509</v>
      </c>
      <c r="X513" s="14" t="str">
        <v>45762</v>
      </c>
      <c r="Y513" s="14" t="str">
        <v>Cust1311</v>
      </c>
      <c r="Z513" s="14" t="str">
        <v>Prod78</v>
      </c>
      <c r="AA513" s="14" t="str">
        <v>Store12</v>
      </c>
      <c r="AB513" s="14" t="str">
        <v>2</v>
      </c>
      <c r="AC513" s="14" t="str">
        <v>616.97</v>
      </c>
      <c r="AD513" s="14" t="str">
        <v>0.22</v>
      </c>
      <c r="AE513" s="14" t="str">
        <v>Credit Card</v>
      </c>
      <c r="AF513" s="14" t="str">
        <v>962.4732</v>
      </c>
    </row>
    <row r="514" spans="1:32" x14ac:dyDescent="0.25">
      <c r="A514" s="11" t="s">
        <v>966</v>
      </c>
      <c r="B514" s="13">
        <v>45580</v>
      </c>
      <c r="C514" s="11" t="s">
        <v>225</v>
      </c>
      <c r="D514" s="11" t="s">
        <v>411</v>
      </c>
      <c r="E514" s="11" t="s">
        <v>17</v>
      </c>
      <c r="F514" s="11">
        <v>3</v>
      </c>
      <c r="G514" s="11">
        <v>125.68</v>
      </c>
      <c r="H514" s="11">
        <v>0.26</v>
      </c>
      <c r="I514" s="11" t="s">
        <v>52</v>
      </c>
      <c r="J514" s="11">
        <v>279.00959999999998</v>
      </c>
      <c r="L514" s="14" t="str">
        <v>SALE510</v>
      </c>
      <c r="M514" s="14" t="str">
        <v>45580</v>
      </c>
      <c r="N514" s="14" t="str">
        <v>CUST1168</v>
      </c>
      <c r="O514" s="14" t="str">
        <v>PROD28</v>
      </c>
      <c r="P514" s="14" t="str">
        <v>STORE10</v>
      </c>
      <c r="Q514" s="14" t="str">
        <v>3</v>
      </c>
      <c r="R514" s="14" t="str">
        <v>125.68</v>
      </c>
      <c r="S514" s="14" t="str">
        <v>0.26</v>
      </c>
      <c r="T514" s="14" t="str">
        <v>COD</v>
      </c>
      <c r="U514" s="14" t="str">
        <v>279.0096</v>
      </c>
      <c r="W514" s="14" t="str">
        <v>Sale510</v>
      </c>
      <c r="X514" s="14" t="str">
        <v>45580</v>
      </c>
      <c r="Y514" s="14" t="str">
        <v>Cust1168</v>
      </c>
      <c r="Z514" s="14" t="str">
        <v>Prod28</v>
      </c>
      <c r="AA514" s="14" t="str">
        <v>Store10</v>
      </c>
      <c r="AB514" s="14" t="str">
        <v>3</v>
      </c>
      <c r="AC514" s="14" t="str">
        <v>125.68</v>
      </c>
      <c r="AD514" s="14" t="str">
        <v>0.26</v>
      </c>
      <c r="AE514" s="14" t="str">
        <v>Cod</v>
      </c>
      <c r="AF514" s="14" t="str">
        <v>279.0096</v>
      </c>
    </row>
    <row r="515" spans="1:32" x14ac:dyDescent="0.25">
      <c r="A515" s="11" t="s">
        <v>967</v>
      </c>
      <c r="B515" s="13">
        <v>45676</v>
      </c>
      <c r="C515" s="11" t="s">
        <v>968</v>
      </c>
      <c r="D515" s="11" t="s">
        <v>104</v>
      </c>
      <c r="E515" s="11" t="s">
        <v>11</v>
      </c>
      <c r="F515" s="11">
        <v>3</v>
      </c>
      <c r="G515" s="11">
        <v>307.48</v>
      </c>
      <c r="H515" s="11">
        <v>0.24</v>
      </c>
      <c r="I515" s="11" t="s">
        <v>41</v>
      </c>
      <c r="J515" s="11">
        <v>701.0544000000001</v>
      </c>
      <c r="L515" s="14" t="str">
        <v>SALE511</v>
      </c>
      <c r="M515" s="14" t="str">
        <v>45676</v>
      </c>
      <c r="N515" s="14" t="str">
        <v>CUST1352</v>
      </c>
      <c r="O515" s="14" t="str">
        <v>PROD43</v>
      </c>
      <c r="P515" s="14" t="str">
        <v>STORE4</v>
      </c>
      <c r="Q515" s="14" t="str">
        <v>3</v>
      </c>
      <c r="R515" s="14" t="str">
        <v>307.48</v>
      </c>
      <c r="S515" s="14" t="str">
        <v>0.24</v>
      </c>
      <c r="T515" s="14" t="str">
        <v>Credit Card</v>
      </c>
      <c r="U515" s="14" t="str">
        <v>701.0544</v>
      </c>
      <c r="W515" s="14" t="str">
        <v>Sale511</v>
      </c>
      <c r="X515" s="14" t="str">
        <v>45676</v>
      </c>
      <c r="Y515" s="14" t="str">
        <v>Cust1352</v>
      </c>
      <c r="Z515" s="14" t="str">
        <v>Prod43</v>
      </c>
      <c r="AA515" s="14" t="str">
        <v>Store4</v>
      </c>
      <c r="AB515" s="14" t="str">
        <v>3</v>
      </c>
      <c r="AC515" s="14" t="str">
        <v>307.48</v>
      </c>
      <c r="AD515" s="14" t="str">
        <v>0.24</v>
      </c>
      <c r="AE515" s="14" t="str">
        <v>Credit Card</v>
      </c>
      <c r="AF515" s="14" t="str">
        <v>701.0544</v>
      </c>
    </row>
    <row r="516" spans="1:32" x14ac:dyDescent="0.25">
      <c r="A516" s="11" t="s">
        <v>969</v>
      </c>
      <c r="B516" s="13">
        <v>45495</v>
      </c>
      <c r="C516" s="11" t="s">
        <v>276</v>
      </c>
      <c r="D516" s="11" t="s">
        <v>692</v>
      </c>
      <c r="E516" s="11" t="s">
        <v>26</v>
      </c>
      <c r="F516" s="11">
        <v>1</v>
      </c>
      <c r="G516" s="11">
        <v>505.23</v>
      </c>
      <c r="H516" s="11">
        <v>0.11</v>
      </c>
      <c r="I516" s="11" t="s">
        <v>41</v>
      </c>
      <c r="J516" s="11">
        <v>449.65469999999999</v>
      </c>
      <c r="L516" s="14" t="str">
        <v>SALE512</v>
      </c>
      <c r="M516" s="14" t="str">
        <v>45495</v>
      </c>
      <c r="N516" s="14" t="str">
        <v>CUST1298</v>
      </c>
      <c r="O516" s="14" t="str">
        <v>PROD2</v>
      </c>
      <c r="P516" s="14" t="str">
        <v>STORE19</v>
      </c>
      <c r="Q516" s="14" t="str">
        <v>1</v>
      </c>
      <c r="R516" s="14" t="str">
        <v>505.23</v>
      </c>
      <c r="S516" s="14" t="str">
        <v>0.11</v>
      </c>
      <c r="T516" s="14" t="str">
        <v>Credit Card</v>
      </c>
      <c r="U516" s="14" t="str">
        <v>449.6547</v>
      </c>
      <c r="W516" s="14" t="str">
        <v>Sale512</v>
      </c>
      <c r="X516" s="14" t="str">
        <v>45495</v>
      </c>
      <c r="Y516" s="14" t="str">
        <v>Cust1298</v>
      </c>
      <c r="Z516" s="14" t="str">
        <v>Prod2</v>
      </c>
      <c r="AA516" s="14" t="str">
        <v>Store19</v>
      </c>
      <c r="AB516" s="14" t="str">
        <v>1</v>
      </c>
      <c r="AC516" s="14" t="str">
        <v>505.23</v>
      </c>
      <c r="AD516" s="14" t="str">
        <v>0.11</v>
      </c>
      <c r="AE516" s="14" t="str">
        <v>Credit Card</v>
      </c>
      <c r="AF516" s="14" t="str">
        <v>449.6547</v>
      </c>
    </row>
    <row r="517" spans="1:32" x14ac:dyDescent="0.25">
      <c r="A517" s="11" t="s">
        <v>970</v>
      </c>
      <c r="B517" s="13">
        <v>45735</v>
      </c>
      <c r="C517" s="11" t="s">
        <v>971</v>
      </c>
      <c r="D517" s="11" t="s">
        <v>230</v>
      </c>
      <c r="E517" s="11" t="s">
        <v>23</v>
      </c>
      <c r="F517" s="11">
        <v>1</v>
      </c>
      <c r="G517" s="11">
        <v>853.12</v>
      </c>
      <c r="H517" s="11">
        <v>0.19</v>
      </c>
      <c r="I517" s="11" t="s">
        <v>52</v>
      </c>
      <c r="J517" s="11">
        <v>691.02719999999999</v>
      </c>
      <c r="L517" s="14" t="str">
        <v>SALE513</v>
      </c>
      <c r="M517" s="14" t="str">
        <v>45735</v>
      </c>
      <c r="N517" s="14" t="str">
        <v>CUST1365</v>
      </c>
      <c r="O517" s="14" t="str">
        <v>PROD45</v>
      </c>
      <c r="P517" s="14" t="str">
        <v>STORE16</v>
      </c>
      <c r="Q517" s="14" t="str">
        <v>1</v>
      </c>
      <c r="R517" s="14" t="str">
        <v>853.12</v>
      </c>
      <c r="S517" s="14" t="str">
        <v>0.19</v>
      </c>
      <c r="T517" s="14" t="str">
        <v>COD</v>
      </c>
      <c r="U517" s="14" t="str">
        <v>691.0272</v>
      </c>
      <c r="W517" s="14" t="str">
        <v>Sale513</v>
      </c>
      <c r="X517" s="14" t="str">
        <v>45735</v>
      </c>
      <c r="Y517" s="14" t="str">
        <v>Cust1365</v>
      </c>
      <c r="Z517" s="14" t="str">
        <v>Prod45</v>
      </c>
      <c r="AA517" s="14" t="str">
        <v>Store16</v>
      </c>
      <c r="AB517" s="14" t="str">
        <v>1</v>
      </c>
      <c r="AC517" s="14" t="str">
        <v>853.12</v>
      </c>
      <c r="AD517" s="14" t="str">
        <v>0.19</v>
      </c>
      <c r="AE517" s="14" t="str">
        <v>Cod</v>
      </c>
      <c r="AF517" s="14" t="str">
        <v>691.0272</v>
      </c>
    </row>
    <row r="518" spans="1:32" x14ac:dyDescent="0.25">
      <c r="A518" s="11" t="s">
        <v>972</v>
      </c>
      <c r="B518" s="13">
        <v>45312</v>
      </c>
      <c r="C518" s="11" t="s">
        <v>899</v>
      </c>
      <c r="D518" s="11" t="s">
        <v>597</v>
      </c>
      <c r="E518" s="11" t="s">
        <v>14</v>
      </c>
      <c r="F518" s="11">
        <v>4</v>
      </c>
      <c r="G518" s="11">
        <v>191.65</v>
      </c>
      <c r="H518" s="11">
        <v>0.19</v>
      </c>
      <c r="I518" s="11" t="s">
        <v>45</v>
      </c>
      <c r="J518" s="11">
        <v>620.94600000000003</v>
      </c>
      <c r="L518" s="14" t="str">
        <v>SALE514</v>
      </c>
      <c r="M518" s="14" t="str">
        <v>45312</v>
      </c>
      <c r="N518" s="14" t="str">
        <v>CUST1129</v>
      </c>
      <c r="O518" s="14" t="str">
        <v>PROD0</v>
      </c>
      <c r="P518" s="14" t="str">
        <v>STORE7</v>
      </c>
      <c r="Q518" s="14" t="str">
        <v>4</v>
      </c>
      <c r="R518" s="14" t="str">
        <v>191.65</v>
      </c>
      <c r="S518" s="14" t="str">
        <v>0.19</v>
      </c>
      <c r="T518" s="14" t="str">
        <v>PayPal</v>
      </c>
      <c r="U518" s="14" t="str">
        <v>620.946</v>
      </c>
      <c r="W518" s="14" t="str">
        <v>Sale514</v>
      </c>
      <c r="X518" s="14" t="str">
        <v>45312</v>
      </c>
      <c r="Y518" s="14" t="str">
        <v>Cust1129</v>
      </c>
      <c r="Z518" s="14" t="str">
        <v>Prod0</v>
      </c>
      <c r="AA518" s="14" t="str">
        <v>Store7</v>
      </c>
      <c r="AB518" s="14" t="str">
        <v>4</v>
      </c>
      <c r="AC518" s="14" t="str">
        <v>191.65</v>
      </c>
      <c r="AD518" s="14" t="str">
        <v>0.19</v>
      </c>
      <c r="AE518" s="14" t="str">
        <v>Paypal</v>
      </c>
      <c r="AF518" s="14" t="str">
        <v>620.946</v>
      </c>
    </row>
    <row r="519" spans="1:32" x14ac:dyDescent="0.25">
      <c r="A519" s="11" t="s">
        <v>973</v>
      </c>
      <c r="B519" s="13">
        <v>45286</v>
      </c>
      <c r="C519" s="11" t="s">
        <v>974</v>
      </c>
      <c r="D519" s="11" t="s">
        <v>196</v>
      </c>
      <c r="E519" s="11" t="s">
        <v>10</v>
      </c>
      <c r="F519" s="11">
        <v>1</v>
      </c>
      <c r="G519" s="11">
        <v>169.69</v>
      </c>
      <c r="H519" s="11">
        <v>0.22</v>
      </c>
      <c r="I519" s="11" t="s">
        <v>41</v>
      </c>
      <c r="J519" s="11">
        <v>132.35820000000001</v>
      </c>
      <c r="L519" s="14" t="str">
        <v>SALE515</v>
      </c>
      <c r="M519" s="14" t="str">
        <v>45286</v>
      </c>
      <c r="N519" s="14" t="str">
        <v>CUST1160</v>
      </c>
      <c r="O519" s="14" t="str">
        <v>PROD47</v>
      </c>
      <c r="P519" s="14" t="str">
        <v>STORE3</v>
      </c>
      <c r="Q519" s="14" t="str">
        <v>1</v>
      </c>
      <c r="R519" s="14" t="str">
        <v>169.69</v>
      </c>
      <c r="S519" s="14" t="str">
        <v>0.22</v>
      </c>
      <c r="T519" s="14" t="str">
        <v>Credit Card</v>
      </c>
      <c r="U519" s="14" t="str">
        <v>132.3582</v>
      </c>
      <c r="W519" s="14" t="str">
        <v>Sale515</v>
      </c>
      <c r="X519" s="14" t="str">
        <v>45286</v>
      </c>
      <c r="Y519" s="14" t="str">
        <v>Cust1160</v>
      </c>
      <c r="Z519" s="14" t="str">
        <v>Prod47</v>
      </c>
      <c r="AA519" s="14" t="str">
        <v>Store3</v>
      </c>
      <c r="AB519" s="14" t="str">
        <v>1</v>
      </c>
      <c r="AC519" s="14" t="str">
        <v>169.69</v>
      </c>
      <c r="AD519" s="14" t="str">
        <v>0.22</v>
      </c>
      <c r="AE519" s="14" t="str">
        <v>Credit Card</v>
      </c>
      <c r="AF519" s="14" t="str">
        <v>132.3582</v>
      </c>
    </row>
    <row r="520" spans="1:32" x14ac:dyDescent="0.25">
      <c r="A520" s="11" t="s">
        <v>975</v>
      </c>
      <c r="B520" s="13">
        <v>45372</v>
      </c>
      <c r="C520" s="11" t="s">
        <v>436</v>
      </c>
      <c r="D520" s="11" t="s">
        <v>496</v>
      </c>
      <c r="E520" s="11" t="s">
        <v>21</v>
      </c>
      <c r="F520" s="11">
        <v>1</v>
      </c>
      <c r="G520" s="11">
        <v>145.43</v>
      </c>
      <c r="H520" s="11">
        <v>0.08</v>
      </c>
      <c r="I520" s="11" t="s">
        <v>41</v>
      </c>
      <c r="J520" s="11">
        <v>133.79560000000001</v>
      </c>
      <c r="L520" s="14" t="str">
        <v>SALE516</v>
      </c>
      <c r="M520" s="14" t="str">
        <v>45372</v>
      </c>
      <c r="N520" s="14" t="str">
        <v>CUST1175</v>
      </c>
      <c r="O520" s="14" t="str">
        <v>PROD62</v>
      </c>
      <c r="P520" s="14" t="str">
        <v>STORE14</v>
      </c>
      <c r="Q520" s="14" t="str">
        <v>1</v>
      </c>
      <c r="R520" s="14" t="str">
        <v>145.43</v>
      </c>
      <c r="S520" s="14" t="str">
        <v>0.08</v>
      </c>
      <c r="T520" s="14" t="str">
        <v>Credit Card</v>
      </c>
      <c r="U520" s="14" t="str">
        <v>133.7956</v>
      </c>
      <c r="W520" s="14" t="str">
        <v>Sale516</v>
      </c>
      <c r="X520" s="14" t="str">
        <v>45372</v>
      </c>
      <c r="Y520" s="14" t="str">
        <v>Cust1175</v>
      </c>
      <c r="Z520" s="14" t="str">
        <v>Prod62</v>
      </c>
      <c r="AA520" s="14" t="str">
        <v>Store14</v>
      </c>
      <c r="AB520" s="14" t="str">
        <v>1</v>
      </c>
      <c r="AC520" s="14" t="str">
        <v>145.43</v>
      </c>
      <c r="AD520" s="14" t="str">
        <v>0.08</v>
      </c>
      <c r="AE520" s="14" t="str">
        <v>Credit Card</v>
      </c>
      <c r="AF520" s="14" t="str">
        <v>133.7956</v>
      </c>
    </row>
    <row r="521" spans="1:32" x14ac:dyDescent="0.25">
      <c r="A521" s="11" t="s">
        <v>976</v>
      </c>
      <c r="B521" s="13">
        <v>45633</v>
      </c>
      <c r="C521" s="11" t="s">
        <v>163</v>
      </c>
      <c r="D521" s="11" t="s">
        <v>207</v>
      </c>
      <c r="E521" s="11" t="s">
        <v>19</v>
      </c>
      <c r="F521" s="11">
        <v>4</v>
      </c>
      <c r="G521" s="11">
        <v>828.35</v>
      </c>
      <c r="H521" s="11">
        <v>0.17</v>
      </c>
      <c r="I521" s="11" t="s">
        <v>41</v>
      </c>
      <c r="J521" s="11">
        <v>2750.1219999999998</v>
      </c>
      <c r="L521" s="14" t="str">
        <v>SALE517</v>
      </c>
      <c r="M521" s="14" t="str">
        <v>45633</v>
      </c>
      <c r="N521" s="14" t="str">
        <v>CUST1084</v>
      </c>
      <c r="O521" s="14" t="str">
        <v>PROD93</v>
      </c>
      <c r="P521" s="14" t="str">
        <v>STORE12</v>
      </c>
      <c r="Q521" s="14" t="str">
        <v>4</v>
      </c>
      <c r="R521" s="14" t="str">
        <v>828.35</v>
      </c>
      <c r="S521" s="14" t="str">
        <v>0.17</v>
      </c>
      <c r="T521" s="14" t="str">
        <v>Credit Card</v>
      </c>
      <c r="U521" s="14" t="str">
        <v>2750.122</v>
      </c>
      <c r="W521" s="14" t="str">
        <v>Sale517</v>
      </c>
      <c r="X521" s="14" t="str">
        <v>45633</v>
      </c>
      <c r="Y521" s="14" t="str">
        <v>Cust1084</v>
      </c>
      <c r="Z521" s="14" t="str">
        <v>Prod93</v>
      </c>
      <c r="AA521" s="14" t="str">
        <v>Store12</v>
      </c>
      <c r="AB521" s="14" t="str">
        <v>4</v>
      </c>
      <c r="AC521" s="14" t="str">
        <v>828.35</v>
      </c>
      <c r="AD521" s="14" t="str">
        <v>0.17</v>
      </c>
      <c r="AE521" s="14" t="str">
        <v>Credit Card</v>
      </c>
      <c r="AF521" s="14" t="str">
        <v>2750.122</v>
      </c>
    </row>
    <row r="522" spans="1:32" x14ac:dyDescent="0.25">
      <c r="A522" s="11" t="s">
        <v>977</v>
      </c>
      <c r="B522" s="13">
        <v>45598</v>
      </c>
      <c r="C522" s="11" t="s">
        <v>978</v>
      </c>
      <c r="D522" s="11" t="s">
        <v>946</v>
      </c>
      <c r="E522" s="11" t="s">
        <v>14</v>
      </c>
      <c r="F522" s="11">
        <v>3</v>
      </c>
      <c r="G522" s="11">
        <v>268.76</v>
      </c>
      <c r="H522" s="11">
        <v>0.01</v>
      </c>
      <c r="I522" s="11" t="s">
        <v>45</v>
      </c>
      <c r="J522" s="11">
        <v>798.21719999999993</v>
      </c>
      <c r="L522" s="14" t="str">
        <v>SALE518</v>
      </c>
      <c r="M522" s="14" t="str">
        <v>45598</v>
      </c>
      <c r="N522" s="14" t="str">
        <v>CUST1362</v>
      </c>
      <c r="O522" s="14" t="str">
        <v>PROD95</v>
      </c>
      <c r="P522" s="14" t="str">
        <v>STORE7</v>
      </c>
      <c r="Q522" s="14" t="str">
        <v>3</v>
      </c>
      <c r="R522" s="14" t="str">
        <v>268.76</v>
      </c>
      <c r="S522" s="14" t="str">
        <v>0.01</v>
      </c>
      <c r="T522" s="14" t="str">
        <v>PayPal</v>
      </c>
      <c r="U522" s="14" t="str">
        <v>798.2172</v>
      </c>
      <c r="W522" s="14" t="str">
        <v>Sale518</v>
      </c>
      <c r="X522" s="14" t="str">
        <v>45598</v>
      </c>
      <c r="Y522" s="14" t="str">
        <v>Cust1362</v>
      </c>
      <c r="Z522" s="14" t="str">
        <v>Prod95</v>
      </c>
      <c r="AA522" s="14" t="str">
        <v>Store7</v>
      </c>
      <c r="AB522" s="14" t="str">
        <v>3</v>
      </c>
      <c r="AC522" s="14" t="str">
        <v>268.76</v>
      </c>
      <c r="AD522" s="14" t="str">
        <v>0.01</v>
      </c>
      <c r="AE522" s="14" t="str">
        <v>Paypal</v>
      </c>
      <c r="AF522" s="14" t="str">
        <v>798.2172</v>
      </c>
    </row>
    <row r="523" spans="1:32" x14ac:dyDescent="0.25">
      <c r="A523" s="11" t="s">
        <v>979</v>
      </c>
      <c r="B523" s="13">
        <v>45495</v>
      </c>
      <c r="C523" s="11" t="s">
        <v>980</v>
      </c>
      <c r="D523" s="11" t="s">
        <v>79</v>
      </c>
      <c r="E523" s="11" t="s">
        <v>7</v>
      </c>
      <c r="F523" s="11">
        <v>4</v>
      </c>
      <c r="G523" s="11">
        <v>370.09</v>
      </c>
      <c r="H523" s="11">
        <v>0.22</v>
      </c>
      <c r="I523" s="11" t="s">
        <v>52</v>
      </c>
      <c r="J523" s="11">
        <v>1154.6808000000001</v>
      </c>
      <c r="L523" s="14" t="str">
        <v>SALE519</v>
      </c>
      <c r="M523" s="14" t="str">
        <v>45495</v>
      </c>
      <c r="N523" s="14" t="str">
        <v>CUST1233</v>
      </c>
      <c r="O523" s="14" t="str">
        <v>PROD88</v>
      </c>
      <c r="P523" s="14" t="str">
        <v>STORE0</v>
      </c>
      <c r="Q523" s="14" t="str">
        <v>4</v>
      </c>
      <c r="R523" s="14" t="str">
        <v>370.09</v>
      </c>
      <c r="S523" s="14" t="str">
        <v>0.22</v>
      </c>
      <c r="T523" s="14" t="str">
        <v>COD</v>
      </c>
      <c r="U523" s="14" t="str">
        <v>1154.6808</v>
      </c>
      <c r="W523" s="14" t="str">
        <v>Sale519</v>
      </c>
      <c r="X523" s="14" t="str">
        <v>45495</v>
      </c>
      <c r="Y523" s="14" t="str">
        <v>Cust1233</v>
      </c>
      <c r="Z523" s="14" t="str">
        <v>Prod88</v>
      </c>
      <c r="AA523" s="14" t="str">
        <v>Store0</v>
      </c>
      <c r="AB523" s="14" t="str">
        <v>4</v>
      </c>
      <c r="AC523" s="14" t="str">
        <v>370.09</v>
      </c>
      <c r="AD523" s="14" t="str">
        <v>0.22</v>
      </c>
      <c r="AE523" s="14" t="str">
        <v>Cod</v>
      </c>
      <c r="AF523" s="14" t="str">
        <v>1154.6808</v>
      </c>
    </row>
    <row r="524" spans="1:32" x14ac:dyDescent="0.25">
      <c r="A524" s="11" t="s">
        <v>981</v>
      </c>
      <c r="B524" s="13">
        <v>45229</v>
      </c>
      <c r="C524" s="11" t="s">
        <v>247</v>
      </c>
      <c r="D524" s="11" t="s">
        <v>170</v>
      </c>
      <c r="E524" s="11" t="s">
        <v>13</v>
      </c>
      <c r="F524" s="11">
        <v>3</v>
      </c>
      <c r="G524" s="11">
        <v>679.22</v>
      </c>
      <c r="H524" s="11">
        <v>0.11</v>
      </c>
      <c r="I524" s="11" t="s">
        <v>45</v>
      </c>
      <c r="J524" s="11">
        <v>1813.5174</v>
      </c>
      <c r="L524" s="14" t="str">
        <v>SALE520</v>
      </c>
      <c r="M524" s="14" t="str">
        <v>45229</v>
      </c>
      <c r="N524" s="14" t="str">
        <v>CUST1253</v>
      </c>
      <c r="O524" s="14" t="str">
        <v>PROD78</v>
      </c>
      <c r="P524" s="14" t="str">
        <v>STORE6</v>
      </c>
      <c r="Q524" s="14" t="str">
        <v>3</v>
      </c>
      <c r="R524" s="14" t="str">
        <v>679.22</v>
      </c>
      <c r="S524" s="14" t="str">
        <v>0.11</v>
      </c>
      <c r="T524" s="14" t="str">
        <v>PayPal</v>
      </c>
      <c r="U524" s="14" t="str">
        <v>1813.5174</v>
      </c>
      <c r="W524" s="14" t="str">
        <v>Sale520</v>
      </c>
      <c r="X524" s="14" t="str">
        <v>45229</v>
      </c>
      <c r="Y524" s="14" t="str">
        <v>Cust1253</v>
      </c>
      <c r="Z524" s="14" t="str">
        <v>Prod78</v>
      </c>
      <c r="AA524" s="14" t="str">
        <v>Store6</v>
      </c>
      <c r="AB524" s="14" t="str">
        <v>3</v>
      </c>
      <c r="AC524" s="14" t="str">
        <v>679.22</v>
      </c>
      <c r="AD524" s="14" t="str">
        <v>0.11</v>
      </c>
      <c r="AE524" s="14" t="str">
        <v>Paypal</v>
      </c>
      <c r="AF524" s="14" t="str">
        <v>1813.5174</v>
      </c>
    </row>
    <row r="525" spans="1:32" x14ac:dyDescent="0.25">
      <c r="A525" s="11" t="s">
        <v>982</v>
      </c>
      <c r="B525" s="13">
        <v>45433</v>
      </c>
      <c r="C525" s="11" t="s">
        <v>432</v>
      </c>
      <c r="D525" s="11" t="s">
        <v>418</v>
      </c>
      <c r="E525" s="11" t="s">
        <v>7</v>
      </c>
      <c r="F525" s="11">
        <v>3</v>
      </c>
      <c r="G525" s="11">
        <v>780.69</v>
      </c>
      <c r="H525" s="11">
        <v>0.1</v>
      </c>
      <c r="I525" s="11" t="s">
        <v>52</v>
      </c>
      <c r="J525" s="11">
        <v>2107.8629999999998</v>
      </c>
      <c r="L525" s="14" t="str">
        <v>SALE521</v>
      </c>
      <c r="M525" s="14" t="str">
        <v>45433</v>
      </c>
      <c r="N525" s="14" t="str">
        <v>CUST1373</v>
      </c>
      <c r="O525" s="14" t="str">
        <v>PROD73</v>
      </c>
      <c r="P525" s="14" t="str">
        <v>STORE0</v>
      </c>
      <c r="Q525" s="14" t="str">
        <v>3</v>
      </c>
      <c r="R525" s="14" t="str">
        <v>780.69</v>
      </c>
      <c r="S525" s="14" t="str">
        <v>0.1</v>
      </c>
      <c r="T525" s="14" t="str">
        <v>COD</v>
      </c>
      <c r="U525" s="14" t="str">
        <v>2107.863</v>
      </c>
      <c r="W525" s="14" t="str">
        <v>Sale521</v>
      </c>
      <c r="X525" s="14" t="str">
        <v>45433</v>
      </c>
      <c r="Y525" s="14" t="str">
        <v>Cust1373</v>
      </c>
      <c r="Z525" s="14" t="str">
        <v>Prod73</v>
      </c>
      <c r="AA525" s="14" t="str">
        <v>Store0</v>
      </c>
      <c r="AB525" s="14" t="str">
        <v>3</v>
      </c>
      <c r="AC525" s="14" t="str">
        <v>780.69</v>
      </c>
      <c r="AD525" s="14" t="str">
        <v>0.1</v>
      </c>
      <c r="AE525" s="14" t="str">
        <v>Cod</v>
      </c>
      <c r="AF525" s="14" t="str">
        <v>2107.863</v>
      </c>
    </row>
    <row r="526" spans="1:32" x14ac:dyDescent="0.25">
      <c r="A526" s="11" t="s">
        <v>983</v>
      </c>
      <c r="B526" s="13">
        <v>45766</v>
      </c>
      <c r="C526" s="11" t="s">
        <v>984</v>
      </c>
      <c r="D526" s="11" t="s">
        <v>312</v>
      </c>
      <c r="E526" s="11" t="s">
        <v>9</v>
      </c>
      <c r="F526" s="11">
        <v>2</v>
      </c>
      <c r="G526" s="11">
        <v>42.97</v>
      </c>
      <c r="H526" s="11">
        <v>0.18</v>
      </c>
      <c r="I526" s="11" t="s">
        <v>45</v>
      </c>
      <c r="J526" s="11">
        <v>70.470799999999997</v>
      </c>
      <c r="L526" s="14" t="str">
        <v>SALE522</v>
      </c>
      <c r="M526" s="14" t="str">
        <v>45766</v>
      </c>
      <c r="N526" s="14" t="str">
        <v>CUST1261</v>
      </c>
      <c r="O526" s="14" t="str">
        <v>PROD42</v>
      </c>
      <c r="P526" s="14" t="str">
        <v>STORE2</v>
      </c>
      <c r="Q526" s="14" t="str">
        <v>2</v>
      </c>
      <c r="R526" s="14" t="str">
        <v>42.97</v>
      </c>
      <c r="S526" s="14" t="str">
        <v>0.18</v>
      </c>
      <c r="T526" s="14" t="str">
        <v>PayPal</v>
      </c>
      <c r="U526" s="14" t="str">
        <v>70.4708</v>
      </c>
      <c r="W526" s="14" t="str">
        <v>Sale522</v>
      </c>
      <c r="X526" s="14" t="str">
        <v>45766</v>
      </c>
      <c r="Y526" s="14" t="str">
        <v>Cust1261</v>
      </c>
      <c r="Z526" s="14" t="str">
        <v>Prod42</v>
      </c>
      <c r="AA526" s="14" t="str">
        <v>Store2</v>
      </c>
      <c r="AB526" s="14" t="str">
        <v>2</v>
      </c>
      <c r="AC526" s="14" t="str">
        <v>42.97</v>
      </c>
      <c r="AD526" s="14" t="str">
        <v>0.18</v>
      </c>
      <c r="AE526" s="14" t="str">
        <v>Paypal</v>
      </c>
      <c r="AF526" s="14" t="str">
        <v>70.4708</v>
      </c>
    </row>
    <row r="527" spans="1:32" x14ac:dyDescent="0.25">
      <c r="A527" s="11" t="s">
        <v>985</v>
      </c>
      <c r="B527" s="13">
        <v>45639</v>
      </c>
      <c r="C527" s="11" t="s">
        <v>986</v>
      </c>
      <c r="D527" s="11" t="s">
        <v>389</v>
      </c>
      <c r="E527" s="11" t="s">
        <v>7</v>
      </c>
      <c r="F527" s="11">
        <v>4</v>
      </c>
      <c r="G527" s="11">
        <v>854.37</v>
      </c>
      <c r="H527" s="11">
        <v>7.0000000000000007E-2</v>
      </c>
      <c r="I527" s="11" t="s">
        <v>45</v>
      </c>
      <c r="J527" s="11">
        <v>3178.2564000000002</v>
      </c>
      <c r="L527" s="14" t="str">
        <v>SALE523</v>
      </c>
      <c r="M527" s="14" t="str">
        <v>45639</v>
      </c>
      <c r="N527" s="14" t="str">
        <v>CUST1286</v>
      </c>
      <c r="O527" s="14" t="str">
        <v>PROD82</v>
      </c>
      <c r="P527" s="14" t="str">
        <v>STORE0</v>
      </c>
      <c r="Q527" s="14" t="str">
        <v>4</v>
      </c>
      <c r="R527" s="14" t="str">
        <v>854.37</v>
      </c>
      <c r="S527" s="14" t="str">
        <v>0.07</v>
      </c>
      <c r="T527" s="14" t="str">
        <v>PayPal</v>
      </c>
      <c r="U527" s="14" t="str">
        <v>3178.2564</v>
      </c>
      <c r="W527" s="14" t="str">
        <v>Sale523</v>
      </c>
      <c r="X527" s="14" t="str">
        <v>45639</v>
      </c>
      <c r="Y527" s="14" t="str">
        <v>Cust1286</v>
      </c>
      <c r="Z527" s="14" t="str">
        <v>Prod82</v>
      </c>
      <c r="AA527" s="14" t="str">
        <v>Store0</v>
      </c>
      <c r="AB527" s="14" t="str">
        <v>4</v>
      </c>
      <c r="AC527" s="14" t="str">
        <v>854.37</v>
      </c>
      <c r="AD527" s="14" t="str">
        <v>0.07</v>
      </c>
      <c r="AE527" s="14" t="str">
        <v>Paypal</v>
      </c>
      <c r="AF527" s="14" t="str">
        <v>3178.2564</v>
      </c>
    </row>
    <row r="528" spans="1:32" x14ac:dyDescent="0.25">
      <c r="A528" s="11" t="s">
        <v>987</v>
      </c>
      <c r="B528" s="13">
        <v>45774</v>
      </c>
      <c r="C528" s="11" t="s">
        <v>988</v>
      </c>
      <c r="D528" s="11" t="s">
        <v>73</v>
      </c>
      <c r="E528" s="11" t="s">
        <v>23</v>
      </c>
      <c r="F528" s="11">
        <v>2</v>
      </c>
      <c r="G528" s="11">
        <v>409.52</v>
      </c>
      <c r="H528" s="11">
        <v>0.06</v>
      </c>
      <c r="I528" s="11" t="s">
        <v>52</v>
      </c>
      <c r="J528" s="11">
        <v>769.8975999999999</v>
      </c>
      <c r="L528" s="14" t="str">
        <v>SALE524</v>
      </c>
      <c r="M528" s="14" t="str">
        <v>45774</v>
      </c>
      <c r="N528" s="14" t="str">
        <v>CUST1100</v>
      </c>
      <c r="O528" s="14" t="str">
        <v>PROD24</v>
      </c>
      <c r="P528" s="14" t="str">
        <v>STORE16</v>
      </c>
      <c r="Q528" s="14" t="str">
        <v>2</v>
      </c>
      <c r="R528" s="14" t="str">
        <v>409.52</v>
      </c>
      <c r="S528" s="14" t="str">
        <v>0.06</v>
      </c>
      <c r="T528" s="14" t="str">
        <v>COD</v>
      </c>
      <c r="U528" s="14" t="str">
        <v>769.8976</v>
      </c>
      <c r="W528" s="14" t="str">
        <v>Sale524</v>
      </c>
      <c r="X528" s="14" t="str">
        <v>45774</v>
      </c>
      <c r="Y528" s="14" t="str">
        <v>Cust1100</v>
      </c>
      <c r="Z528" s="14" t="str">
        <v>Prod24</v>
      </c>
      <c r="AA528" s="14" t="str">
        <v>Store16</v>
      </c>
      <c r="AB528" s="14" t="str">
        <v>2</v>
      </c>
      <c r="AC528" s="14" t="str">
        <v>409.52</v>
      </c>
      <c r="AD528" s="14" t="str">
        <v>0.06</v>
      </c>
      <c r="AE528" s="14" t="str">
        <v>Cod</v>
      </c>
      <c r="AF528" s="14" t="str">
        <v>769.8976</v>
      </c>
    </row>
    <row r="529" spans="1:32" x14ac:dyDescent="0.25">
      <c r="A529" s="11" t="s">
        <v>989</v>
      </c>
      <c r="B529" s="13">
        <v>45569</v>
      </c>
      <c r="C529" s="11" t="s">
        <v>356</v>
      </c>
      <c r="D529" s="11" t="s">
        <v>44</v>
      </c>
      <c r="E529" s="11" t="s">
        <v>17</v>
      </c>
      <c r="F529" s="11">
        <v>2</v>
      </c>
      <c r="G529" s="11">
        <v>407.46</v>
      </c>
      <c r="H529" s="11">
        <v>0.21</v>
      </c>
      <c r="I529" s="11" t="s">
        <v>41</v>
      </c>
      <c r="J529" s="11">
        <v>643.78679999999997</v>
      </c>
      <c r="L529" s="14" t="str">
        <v>SALE525</v>
      </c>
      <c r="M529" s="14" t="str">
        <v>45569</v>
      </c>
      <c r="N529" s="14" t="str">
        <v>CUST1164</v>
      </c>
      <c r="O529" s="14" t="str">
        <v>PROD74</v>
      </c>
      <c r="P529" s="14" t="str">
        <v>STORE10</v>
      </c>
      <c r="Q529" s="14" t="str">
        <v>2</v>
      </c>
      <c r="R529" s="14" t="str">
        <v>407.46</v>
      </c>
      <c r="S529" s="14" t="str">
        <v>0.21</v>
      </c>
      <c r="T529" s="14" t="str">
        <v>Credit Card</v>
      </c>
      <c r="U529" s="14" t="str">
        <v>643.7868</v>
      </c>
      <c r="W529" s="14" t="str">
        <v>Sale525</v>
      </c>
      <c r="X529" s="14" t="str">
        <v>45569</v>
      </c>
      <c r="Y529" s="14" t="str">
        <v>Cust1164</v>
      </c>
      <c r="Z529" s="14" t="str">
        <v>Prod74</v>
      </c>
      <c r="AA529" s="14" t="str">
        <v>Store10</v>
      </c>
      <c r="AB529" s="14" t="str">
        <v>2</v>
      </c>
      <c r="AC529" s="14" t="str">
        <v>407.46</v>
      </c>
      <c r="AD529" s="14" t="str">
        <v>0.21</v>
      </c>
      <c r="AE529" s="14" t="str">
        <v>Credit Card</v>
      </c>
      <c r="AF529" s="14" t="str">
        <v>643.7868</v>
      </c>
    </row>
    <row r="530" spans="1:32" x14ac:dyDescent="0.25">
      <c r="A530" s="11" t="s">
        <v>990</v>
      </c>
      <c r="B530" s="13">
        <v>45856</v>
      </c>
      <c r="C530" s="11" t="s">
        <v>991</v>
      </c>
      <c r="D530" s="11" t="s">
        <v>471</v>
      </c>
      <c r="E530" s="11" t="s">
        <v>15</v>
      </c>
      <c r="F530" s="11">
        <v>1</v>
      </c>
      <c r="G530" s="11">
        <v>728.84</v>
      </c>
      <c r="H530" s="11">
        <v>0.28000000000000003</v>
      </c>
      <c r="I530" s="11" t="s">
        <v>45</v>
      </c>
      <c r="J530" s="11">
        <v>524.76480000000004</v>
      </c>
      <c r="L530" s="14" t="str">
        <v>SALE526</v>
      </c>
      <c r="M530" s="14" t="str">
        <v>45856</v>
      </c>
      <c r="N530" s="14" t="str">
        <v>CUST1228</v>
      </c>
      <c r="O530" s="14" t="str">
        <v>PROD4</v>
      </c>
      <c r="P530" s="14" t="str">
        <v>STORE8</v>
      </c>
      <c r="Q530" s="14" t="str">
        <v>1</v>
      </c>
      <c r="R530" s="14" t="str">
        <v>728.84</v>
      </c>
      <c r="S530" s="14" t="str">
        <v>0.28</v>
      </c>
      <c r="T530" s="14" t="str">
        <v>PayPal</v>
      </c>
      <c r="U530" s="14" t="str">
        <v>524.7648</v>
      </c>
      <c r="W530" s="14" t="str">
        <v>Sale526</v>
      </c>
      <c r="X530" s="14" t="str">
        <v>45856</v>
      </c>
      <c r="Y530" s="14" t="str">
        <v>Cust1228</v>
      </c>
      <c r="Z530" s="14" t="str">
        <v>Prod4</v>
      </c>
      <c r="AA530" s="14" t="str">
        <v>Store8</v>
      </c>
      <c r="AB530" s="14" t="str">
        <v>1</v>
      </c>
      <c r="AC530" s="14" t="str">
        <v>728.84</v>
      </c>
      <c r="AD530" s="14" t="str">
        <v>0.28</v>
      </c>
      <c r="AE530" s="14" t="str">
        <v>Paypal</v>
      </c>
      <c r="AF530" s="14" t="str">
        <v>524.7648</v>
      </c>
    </row>
    <row r="531" spans="1:32" x14ac:dyDescent="0.25">
      <c r="A531" s="11" t="s">
        <v>992</v>
      </c>
      <c r="B531" s="13">
        <v>45362</v>
      </c>
      <c r="C531" s="11" t="s">
        <v>136</v>
      </c>
      <c r="D531" s="11" t="s">
        <v>170</v>
      </c>
      <c r="E531" s="11" t="s">
        <v>13</v>
      </c>
      <c r="F531" s="11">
        <v>4</v>
      </c>
      <c r="G531" s="11">
        <v>467.24</v>
      </c>
      <c r="H531" s="11">
        <v>0.08</v>
      </c>
      <c r="I531" s="11" t="s">
        <v>45</v>
      </c>
      <c r="J531" s="11">
        <v>1719.4431999999999</v>
      </c>
      <c r="L531" s="14" t="str">
        <v>SALE527</v>
      </c>
      <c r="M531" s="14" t="str">
        <v>45362</v>
      </c>
      <c r="N531" s="14" t="str">
        <v>CUST1453</v>
      </c>
      <c r="O531" s="14" t="str">
        <v>PROD78</v>
      </c>
      <c r="P531" s="14" t="str">
        <v>STORE6</v>
      </c>
      <c r="Q531" s="14" t="str">
        <v>4</v>
      </c>
      <c r="R531" s="14" t="str">
        <v>467.24</v>
      </c>
      <c r="S531" s="14" t="str">
        <v>0.08</v>
      </c>
      <c r="T531" s="14" t="str">
        <v>PayPal</v>
      </c>
      <c r="U531" s="14" t="str">
        <v>1719.4432</v>
      </c>
      <c r="W531" s="14" t="str">
        <v>Sale527</v>
      </c>
      <c r="X531" s="14" t="str">
        <v>45362</v>
      </c>
      <c r="Y531" s="14" t="str">
        <v>Cust1453</v>
      </c>
      <c r="Z531" s="14" t="str">
        <v>Prod78</v>
      </c>
      <c r="AA531" s="14" t="str">
        <v>Store6</v>
      </c>
      <c r="AB531" s="14" t="str">
        <v>4</v>
      </c>
      <c r="AC531" s="14" t="str">
        <v>467.24</v>
      </c>
      <c r="AD531" s="14" t="str">
        <v>0.08</v>
      </c>
      <c r="AE531" s="14" t="str">
        <v>Paypal</v>
      </c>
      <c r="AF531" s="14" t="str">
        <v>1719.4432</v>
      </c>
    </row>
    <row r="532" spans="1:32" x14ac:dyDescent="0.25">
      <c r="A532" s="11" t="s">
        <v>993</v>
      </c>
      <c r="B532" s="13">
        <v>45457</v>
      </c>
      <c r="C532" s="11" t="s">
        <v>994</v>
      </c>
      <c r="D532" s="11" t="s">
        <v>147</v>
      </c>
      <c r="E532" s="11" t="s">
        <v>18</v>
      </c>
      <c r="F532" s="11">
        <v>1</v>
      </c>
      <c r="G532" s="11">
        <v>57.94</v>
      </c>
      <c r="H532" s="11">
        <v>0.13</v>
      </c>
      <c r="I532" s="11" t="s">
        <v>45</v>
      </c>
      <c r="J532" s="11">
        <v>50.407799999999988</v>
      </c>
      <c r="L532" s="14" t="str">
        <v>SALE528</v>
      </c>
      <c r="M532" s="14" t="str">
        <v>45457</v>
      </c>
      <c r="N532" s="14" t="str">
        <v>CUST1092</v>
      </c>
      <c r="O532" s="14" t="str">
        <v>PROD10</v>
      </c>
      <c r="P532" s="14" t="str">
        <v>STORE11</v>
      </c>
      <c r="Q532" s="14" t="str">
        <v>1</v>
      </c>
      <c r="R532" s="14" t="str">
        <v>57.94</v>
      </c>
      <c r="S532" s="14" t="str">
        <v>0.13</v>
      </c>
      <c r="T532" s="14" t="str">
        <v>PayPal</v>
      </c>
      <c r="U532" s="14" t="str">
        <v>50.4078</v>
      </c>
      <c r="W532" s="14" t="str">
        <v>Sale528</v>
      </c>
      <c r="X532" s="14" t="str">
        <v>45457</v>
      </c>
      <c r="Y532" s="14" t="str">
        <v>Cust1092</v>
      </c>
      <c r="Z532" s="14" t="str">
        <v>Prod10</v>
      </c>
      <c r="AA532" s="14" t="str">
        <v>Store11</v>
      </c>
      <c r="AB532" s="14" t="str">
        <v>1</v>
      </c>
      <c r="AC532" s="14" t="str">
        <v>57.94</v>
      </c>
      <c r="AD532" s="14" t="str">
        <v>0.13</v>
      </c>
      <c r="AE532" s="14" t="str">
        <v>Paypal</v>
      </c>
      <c r="AF532" s="14" t="str">
        <v>50.4078</v>
      </c>
    </row>
    <row r="533" spans="1:32" x14ac:dyDescent="0.25">
      <c r="A533" s="11" t="s">
        <v>995</v>
      </c>
      <c r="B533" s="13">
        <v>45338</v>
      </c>
      <c r="C533" s="11" t="s">
        <v>138</v>
      </c>
      <c r="D533" s="11" t="s">
        <v>48</v>
      </c>
      <c r="E533" s="11" t="s">
        <v>24</v>
      </c>
      <c r="F533" s="11">
        <v>1</v>
      </c>
      <c r="G533" s="11">
        <v>540.1</v>
      </c>
      <c r="H533" s="11">
        <v>0.22</v>
      </c>
      <c r="I533" s="11" t="s">
        <v>41</v>
      </c>
      <c r="J533" s="11">
        <v>421.27800000000002</v>
      </c>
      <c r="L533" s="14" t="str">
        <v>SALE529</v>
      </c>
      <c r="M533" s="14" t="str">
        <v>45338</v>
      </c>
      <c r="N533" s="14" t="str">
        <v>CUST1344</v>
      </c>
      <c r="O533" s="14" t="str">
        <v>PROD49</v>
      </c>
      <c r="P533" s="14" t="str">
        <v>STORE17</v>
      </c>
      <c r="Q533" s="14" t="str">
        <v>1</v>
      </c>
      <c r="R533" s="14" t="str">
        <v>540.1</v>
      </c>
      <c r="S533" s="14" t="str">
        <v>0.22</v>
      </c>
      <c r="T533" s="14" t="str">
        <v>Credit Card</v>
      </c>
      <c r="U533" s="14" t="str">
        <v>421.278</v>
      </c>
      <c r="W533" s="14" t="str">
        <v>Sale529</v>
      </c>
      <c r="X533" s="14" t="str">
        <v>45338</v>
      </c>
      <c r="Y533" s="14" t="str">
        <v>Cust1344</v>
      </c>
      <c r="Z533" s="14" t="str">
        <v>Prod49</v>
      </c>
      <c r="AA533" s="14" t="str">
        <v>Store17</v>
      </c>
      <c r="AB533" s="14" t="str">
        <v>1</v>
      </c>
      <c r="AC533" s="14" t="str">
        <v>540.1</v>
      </c>
      <c r="AD533" s="14" t="str">
        <v>0.22</v>
      </c>
      <c r="AE533" s="14" t="str">
        <v>Credit Card</v>
      </c>
      <c r="AF533" s="14" t="str">
        <v>421.278</v>
      </c>
    </row>
    <row r="534" spans="1:32" x14ac:dyDescent="0.25">
      <c r="A534" s="11" t="s">
        <v>996</v>
      </c>
      <c r="B534" s="13">
        <v>45552</v>
      </c>
      <c r="C534" s="11" t="s">
        <v>764</v>
      </c>
      <c r="D534" s="11" t="s">
        <v>341</v>
      </c>
      <c r="E534" s="11" t="s">
        <v>26</v>
      </c>
      <c r="F534" s="11">
        <v>4</v>
      </c>
      <c r="G534" s="11">
        <v>816.28</v>
      </c>
      <c r="H534" s="11">
        <v>0.15</v>
      </c>
      <c r="I534" s="11" t="s">
        <v>52</v>
      </c>
      <c r="J534" s="11">
        <v>2775.3519999999999</v>
      </c>
      <c r="L534" s="14" t="str">
        <v>SALE530</v>
      </c>
      <c r="M534" s="14" t="str">
        <v>45552</v>
      </c>
      <c r="N534" s="14" t="str">
        <v>CUST1077</v>
      </c>
      <c r="O534" s="14" t="str">
        <v>PROD8</v>
      </c>
      <c r="P534" s="14" t="str">
        <v>STORE19</v>
      </c>
      <c r="Q534" s="14" t="str">
        <v>4</v>
      </c>
      <c r="R534" s="14" t="str">
        <v>816.28</v>
      </c>
      <c r="S534" s="14" t="str">
        <v>0.15</v>
      </c>
      <c r="T534" s="14" t="str">
        <v>COD</v>
      </c>
      <c r="U534" s="14" t="str">
        <v>2775.352</v>
      </c>
      <c r="W534" s="14" t="str">
        <v>Sale530</v>
      </c>
      <c r="X534" s="14" t="str">
        <v>45552</v>
      </c>
      <c r="Y534" s="14" t="str">
        <v>Cust1077</v>
      </c>
      <c r="Z534" s="14" t="str">
        <v>Prod8</v>
      </c>
      <c r="AA534" s="14" t="str">
        <v>Store19</v>
      </c>
      <c r="AB534" s="14" t="str">
        <v>4</v>
      </c>
      <c r="AC534" s="14" t="str">
        <v>816.28</v>
      </c>
      <c r="AD534" s="14" t="str">
        <v>0.15</v>
      </c>
      <c r="AE534" s="14" t="str">
        <v>Cod</v>
      </c>
      <c r="AF534" s="14" t="str">
        <v>2775.352</v>
      </c>
    </row>
    <row r="535" spans="1:32" x14ac:dyDescent="0.25">
      <c r="A535" s="11" t="s">
        <v>997</v>
      </c>
      <c r="B535" s="13">
        <v>45895</v>
      </c>
      <c r="C535" s="11" t="s">
        <v>371</v>
      </c>
      <c r="D535" s="11" t="s">
        <v>312</v>
      </c>
      <c r="E535" s="11" t="s">
        <v>15</v>
      </c>
      <c r="F535" s="11">
        <v>4</v>
      </c>
      <c r="G535" s="11">
        <v>727.49</v>
      </c>
      <c r="H535" s="11">
        <v>0.11</v>
      </c>
      <c r="I535" s="11" t="s">
        <v>41</v>
      </c>
      <c r="J535" s="11">
        <v>2589.8643999999999</v>
      </c>
      <c r="L535" s="14" t="str">
        <v>SALE531</v>
      </c>
      <c r="M535" s="14" t="str">
        <v>45895</v>
      </c>
      <c r="N535" s="14" t="str">
        <v>CUST1178</v>
      </c>
      <c r="O535" s="14" t="str">
        <v>PROD42</v>
      </c>
      <c r="P535" s="14" t="str">
        <v>STORE8</v>
      </c>
      <c r="Q535" s="14" t="str">
        <v>4</v>
      </c>
      <c r="R535" s="14" t="str">
        <v>727.49</v>
      </c>
      <c r="S535" s="14" t="str">
        <v>0.11</v>
      </c>
      <c r="T535" s="14" t="str">
        <v>Credit Card</v>
      </c>
      <c r="U535" s="14" t="str">
        <v>2589.8644</v>
      </c>
      <c r="W535" s="14" t="str">
        <v>Sale531</v>
      </c>
      <c r="X535" s="14" t="str">
        <v>45895</v>
      </c>
      <c r="Y535" s="14" t="str">
        <v>Cust1178</v>
      </c>
      <c r="Z535" s="14" t="str">
        <v>Prod42</v>
      </c>
      <c r="AA535" s="14" t="str">
        <v>Store8</v>
      </c>
      <c r="AB535" s="14" t="str">
        <v>4</v>
      </c>
      <c r="AC535" s="14" t="str">
        <v>727.49</v>
      </c>
      <c r="AD535" s="14" t="str">
        <v>0.11</v>
      </c>
      <c r="AE535" s="14" t="str">
        <v>Credit Card</v>
      </c>
      <c r="AF535" s="14" t="str">
        <v>2589.8644</v>
      </c>
    </row>
    <row r="536" spans="1:32" x14ac:dyDescent="0.25">
      <c r="A536" s="11" t="s">
        <v>998</v>
      </c>
      <c r="B536" s="13">
        <v>45447</v>
      </c>
      <c r="C536" s="11" t="s">
        <v>375</v>
      </c>
      <c r="D536" s="11" t="s">
        <v>273</v>
      </c>
      <c r="E536" s="11" t="s">
        <v>20</v>
      </c>
      <c r="F536" s="11">
        <v>4</v>
      </c>
      <c r="G536" s="11">
        <v>817.92</v>
      </c>
      <c r="H536" s="11">
        <v>0.21</v>
      </c>
      <c r="I536" s="11" t="s">
        <v>41</v>
      </c>
      <c r="J536" s="11">
        <v>2584.6271999999999</v>
      </c>
      <c r="L536" s="14" t="str">
        <v>SALE532</v>
      </c>
      <c r="M536" s="14" t="str">
        <v>45447</v>
      </c>
      <c r="N536" s="14" t="str">
        <v>CUST1171</v>
      </c>
      <c r="O536" s="14" t="str">
        <v>PROD86</v>
      </c>
      <c r="P536" s="14" t="str">
        <v>STORE13</v>
      </c>
      <c r="Q536" s="14" t="str">
        <v>4</v>
      </c>
      <c r="R536" s="14" t="str">
        <v>817.92</v>
      </c>
      <c r="S536" s="14" t="str">
        <v>0.21</v>
      </c>
      <c r="T536" s="14" t="str">
        <v>Credit Card</v>
      </c>
      <c r="U536" s="14" t="str">
        <v>2584.6272</v>
      </c>
      <c r="W536" s="14" t="str">
        <v>Sale532</v>
      </c>
      <c r="X536" s="14" t="str">
        <v>45447</v>
      </c>
      <c r="Y536" s="14" t="str">
        <v>Cust1171</v>
      </c>
      <c r="Z536" s="14" t="str">
        <v>Prod86</v>
      </c>
      <c r="AA536" s="14" t="str">
        <v>Store13</v>
      </c>
      <c r="AB536" s="14" t="str">
        <v>4</v>
      </c>
      <c r="AC536" s="14" t="str">
        <v>817.92</v>
      </c>
      <c r="AD536" s="14" t="str">
        <v>0.21</v>
      </c>
      <c r="AE536" s="14" t="str">
        <v>Credit Card</v>
      </c>
      <c r="AF536" s="14" t="str">
        <v>2584.6272</v>
      </c>
    </row>
    <row r="537" spans="1:32" x14ac:dyDescent="0.25">
      <c r="A537" s="11" t="s">
        <v>999</v>
      </c>
      <c r="B537" s="13">
        <v>45578</v>
      </c>
      <c r="C537" s="11" t="s">
        <v>288</v>
      </c>
      <c r="D537" s="11" t="s">
        <v>227</v>
      </c>
      <c r="E537" s="11" t="s">
        <v>14</v>
      </c>
      <c r="F537" s="11">
        <v>2</v>
      </c>
      <c r="G537" s="11">
        <v>358.45</v>
      </c>
      <c r="H537" s="11">
        <v>7.0000000000000007E-2</v>
      </c>
      <c r="I537" s="11" t="s">
        <v>52</v>
      </c>
      <c r="J537" s="11">
        <v>666.71699999999998</v>
      </c>
      <c r="L537" s="14" t="str">
        <v>SALE533</v>
      </c>
      <c r="M537" s="14" t="str">
        <v>45578</v>
      </c>
      <c r="N537" s="14" t="str">
        <v>CUST1325</v>
      </c>
      <c r="O537" s="14" t="str">
        <v>PROD38</v>
      </c>
      <c r="P537" s="14" t="str">
        <v>STORE7</v>
      </c>
      <c r="Q537" s="14" t="str">
        <v>2</v>
      </c>
      <c r="R537" s="14" t="str">
        <v>358.45</v>
      </c>
      <c r="S537" s="14" t="str">
        <v>0.07</v>
      </c>
      <c r="T537" s="14" t="str">
        <v>COD</v>
      </c>
      <c r="U537" s="14" t="str">
        <v>666.717</v>
      </c>
      <c r="W537" s="14" t="str">
        <v>Sale533</v>
      </c>
      <c r="X537" s="14" t="str">
        <v>45578</v>
      </c>
      <c r="Y537" s="14" t="str">
        <v>Cust1325</v>
      </c>
      <c r="Z537" s="14" t="str">
        <v>Prod38</v>
      </c>
      <c r="AA537" s="14" t="str">
        <v>Store7</v>
      </c>
      <c r="AB537" s="14" t="str">
        <v>2</v>
      </c>
      <c r="AC537" s="14" t="str">
        <v>358.45</v>
      </c>
      <c r="AD537" s="14" t="str">
        <v>0.07</v>
      </c>
      <c r="AE537" s="14" t="str">
        <v>Cod</v>
      </c>
      <c r="AF537" s="14" t="str">
        <v>666.717</v>
      </c>
    </row>
    <row r="538" spans="1:32" x14ac:dyDescent="0.25">
      <c r="A538" s="11" t="s">
        <v>1000</v>
      </c>
      <c r="B538" s="13">
        <v>45697</v>
      </c>
      <c r="C538" s="11" t="s">
        <v>362</v>
      </c>
      <c r="D538" s="11" t="s">
        <v>363</v>
      </c>
      <c r="E538" s="11" t="s">
        <v>16</v>
      </c>
      <c r="F538" s="11">
        <v>1</v>
      </c>
      <c r="G538" s="11">
        <v>972.06</v>
      </c>
      <c r="H538" s="11">
        <v>0.3</v>
      </c>
      <c r="I538" s="11" t="s">
        <v>52</v>
      </c>
      <c r="J538" s="11">
        <v>680.44199999999989</v>
      </c>
      <c r="L538" s="14" t="str">
        <v>SALE534</v>
      </c>
      <c r="M538" s="14" t="str">
        <v>45697</v>
      </c>
      <c r="N538" s="14" t="str">
        <v>CUST1201</v>
      </c>
      <c r="O538" s="14" t="str">
        <v>PROD87</v>
      </c>
      <c r="P538" s="14" t="str">
        <v>STORE9</v>
      </c>
      <c r="Q538" s="14" t="str">
        <v>1</v>
      </c>
      <c r="R538" s="14" t="str">
        <v>972.06</v>
      </c>
      <c r="S538" s="14" t="str">
        <v>0.3</v>
      </c>
      <c r="T538" s="14" t="str">
        <v>COD</v>
      </c>
      <c r="U538" s="14" t="str">
        <v>680.442</v>
      </c>
      <c r="W538" s="14" t="str">
        <v>Sale534</v>
      </c>
      <c r="X538" s="14" t="str">
        <v>45697</v>
      </c>
      <c r="Y538" s="14" t="str">
        <v>Cust1201</v>
      </c>
      <c r="Z538" s="14" t="str">
        <v>Prod87</v>
      </c>
      <c r="AA538" s="14" t="str">
        <v>Store9</v>
      </c>
      <c r="AB538" s="14" t="str">
        <v>1</v>
      </c>
      <c r="AC538" s="14" t="str">
        <v>972.06</v>
      </c>
      <c r="AD538" s="14" t="str">
        <v>0.3</v>
      </c>
      <c r="AE538" s="14" t="str">
        <v>Cod</v>
      </c>
      <c r="AF538" s="14" t="str">
        <v>680.442</v>
      </c>
    </row>
    <row r="539" spans="1:32" x14ac:dyDescent="0.25">
      <c r="A539" s="11" t="s">
        <v>1001</v>
      </c>
      <c r="B539" s="13">
        <v>45281</v>
      </c>
      <c r="C539" s="11" t="s">
        <v>1002</v>
      </c>
      <c r="D539" s="11" t="s">
        <v>142</v>
      </c>
      <c r="E539" s="11" t="s">
        <v>7</v>
      </c>
      <c r="F539" s="11">
        <v>1</v>
      </c>
      <c r="G539" s="11">
        <v>791.36</v>
      </c>
      <c r="H539" s="11">
        <v>0.06</v>
      </c>
      <c r="I539" s="11" t="s">
        <v>45</v>
      </c>
      <c r="J539" s="11">
        <v>743.87839999999994</v>
      </c>
      <c r="L539" s="14" t="str">
        <v>SALE535</v>
      </c>
      <c r="M539" s="14" t="str">
        <v>45281</v>
      </c>
      <c r="N539" s="14" t="str">
        <v>CUST1032</v>
      </c>
      <c r="O539" s="14" t="str">
        <v>PROD16</v>
      </c>
      <c r="P539" s="14" t="str">
        <v>STORE0</v>
      </c>
      <c r="Q539" s="14" t="str">
        <v>1</v>
      </c>
      <c r="R539" s="14" t="str">
        <v>791.36</v>
      </c>
      <c r="S539" s="14" t="str">
        <v>0.06</v>
      </c>
      <c r="T539" s="14" t="str">
        <v>PayPal</v>
      </c>
      <c r="U539" s="14" t="str">
        <v>743.8784</v>
      </c>
      <c r="W539" s="14" t="str">
        <v>Sale535</v>
      </c>
      <c r="X539" s="14" t="str">
        <v>45281</v>
      </c>
      <c r="Y539" s="14" t="str">
        <v>Cust1032</v>
      </c>
      <c r="Z539" s="14" t="str">
        <v>Prod16</v>
      </c>
      <c r="AA539" s="14" t="str">
        <v>Store0</v>
      </c>
      <c r="AB539" s="14" t="str">
        <v>1</v>
      </c>
      <c r="AC539" s="14" t="str">
        <v>791.36</v>
      </c>
      <c r="AD539" s="14" t="str">
        <v>0.06</v>
      </c>
      <c r="AE539" s="14" t="str">
        <v>Paypal</v>
      </c>
      <c r="AF539" s="14" t="str">
        <v>743.8784</v>
      </c>
    </row>
    <row r="540" spans="1:32" x14ac:dyDescent="0.25">
      <c r="A540" s="11" t="s">
        <v>1003</v>
      </c>
      <c r="B540" s="13">
        <v>45855</v>
      </c>
      <c r="C540" s="11" t="s">
        <v>400</v>
      </c>
      <c r="D540" s="11" t="s">
        <v>607</v>
      </c>
      <c r="E540" s="11" t="s">
        <v>12</v>
      </c>
      <c r="F540" s="11">
        <v>4</v>
      </c>
      <c r="G540" s="11">
        <v>839.65</v>
      </c>
      <c r="H540" s="11">
        <v>0.26</v>
      </c>
      <c r="I540" s="11" t="s">
        <v>52</v>
      </c>
      <c r="J540" s="11">
        <v>2485.364</v>
      </c>
      <c r="L540" s="14" t="str">
        <v>SALE536</v>
      </c>
      <c r="M540" s="14" t="str">
        <v>45855</v>
      </c>
      <c r="N540" s="14" t="str">
        <v>CUST1314</v>
      </c>
      <c r="O540" s="14" t="str">
        <v>PROD64</v>
      </c>
      <c r="P540" s="14" t="str">
        <v>STORE5</v>
      </c>
      <c r="Q540" s="14" t="str">
        <v>4</v>
      </c>
      <c r="R540" s="14" t="str">
        <v>839.65</v>
      </c>
      <c r="S540" s="14" t="str">
        <v>0.26</v>
      </c>
      <c r="T540" s="14" t="str">
        <v>COD</v>
      </c>
      <c r="U540" s="14" t="str">
        <v>2485.364</v>
      </c>
      <c r="W540" s="14" t="str">
        <v>Sale536</v>
      </c>
      <c r="X540" s="14" t="str">
        <v>45855</v>
      </c>
      <c r="Y540" s="14" t="str">
        <v>Cust1314</v>
      </c>
      <c r="Z540" s="14" t="str">
        <v>Prod64</v>
      </c>
      <c r="AA540" s="14" t="str">
        <v>Store5</v>
      </c>
      <c r="AB540" s="14" t="str">
        <v>4</v>
      </c>
      <c r="AC540" s="14" t="str">
        <v>839.65</v>
      </c>
      <c r="AD540" s="14" t="str">
        <v>0.26</v>
      </c>
      <c r="AE540" s="14" t="str">
        <v>Cod</v>
      </c>
      <c r="AF540" s="14" t="str">
        <v>2485.364</v>
      </c>
    </row>
    <row r="541" spans="1:32" x14ac:dyDescent="0.25">
      <c r="A541" s="11" t="s">
        <v>1004</v>
      </c>
      <c r="B541" s="13">
        <v>45793</v>
      </c>
      <c r="C541" s="11" t="s">
        <v>211</v>
      </c>
      <c r="D541" s="11" t="s">
        <v>101</v>
      </c>
      <c r="E541" s="11" t="s">
        <v>9</v>
      </c>
      <c r="F541" s="11">
        <v>2</v>
      </c>
      <c r="G541" s="11">
        <v>245.52</v>
      </c>
      <c r="H541" s="11">
        <v>0.11</v>
      </c>
      <c r="I541" s="11" t="s">
        <v>52</v>
      </c>
      <c r="J541" s="11">
        <v>437.0256</v>
      </c>
      <c r="L541" s="14" t="str">
        <v>SALE537</v>
      </c>
      <c r="M541" s="14" t="str">
        <v>45793</v>
      </c>
      <c r="N541" s="14" t="str">
        <v>CUST1255</v>
      </c>
      <c r="O541" s="14" t="str">
        <v>PROD72</v>
      </c>
      <c r="P541" s="14" t="str">
        <v>STORE2</v>
      </c>
      <c r="Q541" s="14" t="str">
        <v>2</v>
      </c>
      <c r="R541" s="14" t="str">
        <v>245.52</v>
      </c>
      <c r="S541" s="14" t="str">
        <v>0.11</v>
      </c>
      <c r="T541" s="14" t="str">
        <v>COD</v>
      </c>
      <c r="U541" s="14" t="str">
        <v>437.0256</v>
      </c>
      <c r="W541" s="14" t="str">
        <v>Sale537</v>
      </c>
      <c r="X541" s="14" t="str">
        <v>45793</v>
      </c>
      <c r="Y541" s="14" t="str">
        <v>Cust1255</v>
      </c>
      <c r="Z541" s="14" t="str">
        <v>Prod72</v>
      </c>
      <c r="AA541" s="14" t="str">
        <v>Store2</v>
      </c>
      <c r="AB541" s="14" t="str">
        <v>2</v>
      </c>
      <c r="AC541" s="14" t="str">
        <v>245.52</v>
      </c>
      <c r="AD541" s="14" t="str">
        <v>0.11</v>
      </c>
      <c r="AE541" s="14" t="str">
        <v>Cod</v>
      </c>
      <c r="AF541" s="14" t="str">
        <v>437.0256</v>
      </c>
    </row>
    <row r="542" spans="1:32" x14ac:dyDescent="0.25">
      <c r="A542" s="11" t="s">
        <v>1005</v>
      </c>
      <c r="B542" s="13">
        <v>45881</v>
      </c>
      <c r="C542" s="11" t="s">
        <v>1006</v>
      </c>
      <c r="D542" s="11" t="s">
        <v>389</v>
      </c>
      <c r="E542" s="11" t="s">
        <v>15</v>
      </c>
      <c r="F542" s="11">
        <v>3</v>
      </c>
      <c r="G542" s="11">
        <v>787.91</v>
      </c>
      <c r="H542" s="11">
        <v>0.06</v>
      </c>
      <c r="I542" s="11" t="s">
        <v>45</v>
      </c>
      <c r="J542" s="11">
        <v>2221.9061999999999</v>
      </c>
      <c r="L542" s="14" t="str">
        <v>SALE538</v>
      </c>
      <c r="M542" s="14" t="str">
        <v>45881</v>
      </c>
      <c r="N542" s="14" t="str">
        <v>CUST1388</v>
      </c>
      <c r="O542" s="14" t="str">
        <v>PROD82</v>
      </c>
      <c r="P542" s="14" t="str">
        <v>STORE8</v>
      </c>
      <c r="Q542" s="14" t="str">
        <v>3</v>
      </c>
      <c r="R542" s="14" t="str">
        <v>787.91</v>
      </c>
      <c r="S542" s="14" t="str">
        <v>0.06</v>
      </c>
      <c r="T542" s="14" t="str">
        <v>PayPal</v>
      </c>
      <c r="U542" s="14" t="str">
        <v>2221.9062</v>
      </c>
      <c r="W542" s="14" t="str">
        <v>Sale538</v>
      </c>
      <c r="X542" s="14" t="str">
        <v>45881</v>
      </c>
      <c r="Y542" s="14" t="str">
        <v>Cust1388</v>
      </c>
      <c r="Z542" s="14" t="str">
        <v>Prod82</v>
      </c>
      <c r="AA542" s="14" t="str">
        <v>Store8</v>
      </c>
      <c r="AB542" s="14" t="str">
        <v>3</v>
      </c>
      <c r="AC542" s="14" t="str">
        <v>787.91</v>
      </c>
      <c r="AD542" s="14" t="str">
        <v>0.06</v>
      </c>
      <c r="AE542" s="14" t="str">
        <v>Paypal</v>
      </c>
      <c r="AF542" s="14" t="str">
        <v>2221.9062</v>
      </c>
    </row>
    <row r="543" spans="1:32" x14ac:dyDescent="0.25">
      <c r="A543" s="11" t="s">
        <v>1007</v>
      </c>
      <c r="B543" s="13">
        <v>45890</v>
      </c>
      <c r="C543" s="11" t="s">
        <v>862</v>
      </c>
      <c r="D543" s="11" t="s">
        <v>134</v>
      </c>
      <c r="E543" s="11" t="s">
        <v>11</v>
      </c>
      <c r="F543" s="11">
        <v>2</v>
      </c>
      <c r="G543" s="11">
        <v>709.17</v>
      </c>
      <c r="H543" s="11">
        <v>0.22</v>
      </c>
      <c r="I543" s="11" t="s">
        <v>41</v>
      </c>
      <c r="J543" s="11">
        <v>1106.3052</v>
      </c>
      <c r="L543" s="14" t="str">
        <v>SALE539</v>
      </c>
      <c r="M543" s="14" t="str">
        <v>45890</v>
      </c>
      <c r="N543" s="14" t="str">
        <v>CUST1053</v>
      </c>
      <c r="O543" s="14" t="str">
        <v>PROD75</v>
      </c>
      <c r="P543" s="14" t="str">
        <v>STORE4</v>
      </c>
      <c r="Q543" s="14" t="str">
        <v>2</v>
      </c>
      <c r="R543" s="14" t="str">
        <v>709.17</v>
      </c>
      <c r="S543" s="14" t="str">
        <v>0.22</v>
      </c>
      <c r="T543" s="14" t="str">
        <v>Credit Card</v>
      </c>
      <c r="U543" s="14" t="str">
        <v>1106.3052</v>
      </c>
      <c r="W543" s="14" t="str">
        <v>Sale539</v>
      </c>
      <c r="X543" s="14" t="str">
        <v>45890</v>
      </c>
      <c r="Y543" s="14" t="str">
        <v>Cust1053</v>
      </c>
      <c r="Z543" s="14" t="str">
        <v>Prod75</v>
      </c>
      <c r="AA543" s="14" t="str">
        <v>Store4</v>
      </c>
      <c r="AB543" s="14" t="str">
        <v>2</v>
      </c>
      <c r="AC543" s="14" t="str">
        <v>709.17</v>
      </c>
      <c r="AD543" s="14" t="str">
        <v>0.22</v>
      </c>
      <c r="AE543" s="14" t="str">
        <v>Credit Card</v>
      </c>
      <c r="AF543" s="14" t="str">
        <v>1106.3052</v>
      </c>
    </row>
    <row r="544" spans="1:32" x14ac:dyDescent="0.25">
      <c r="A544" s="11" t="s">
        <v>1008</v>
      </c>
      <c r="B544" s="13">
        <v>45251</v>
      </c>
      <c r="C544" s="11" t="s">
        <v>1009</v>
      </c>
      <c r="D544" s="11" t="s">
        <v>251</v>
      </c>
      <c r="E544" s="11" t="s">
        <v>14</v>
      </c>
      <c r="F544" s="11">
        <v>2</v>
      </c>
      <c r="G544" s="11">
        <v>533.91999999999996</v>
      </c>
      <c r="H544" s="11">
        <v>0.13</v>
      </c>
      <c r="I544" s="11" t="s">
        <v>41</v>
      </c>
      <c r="J544" s="11">
        <v>929.02079999999989</v>
      </c>
      <c r="L544" s="14" t="str">
        <v>SALE540</v>
      </c>
      <c r="M544" s="14" t="str">
        <v>45251</v>
      </c>
      <c r="N544" s="14" t="str">
        <v>CUST1235</v>
      </c>
      <c r="O544" s="14" t="str">
        <v>PROD91</v>
      </c>
      <c r="P544" s="14" t="str">
        <v>STORE7</v>
      </c>
      <c r="Q544" s="14" t="str">
        <v>2</v>
      </c>
      <c r="R544" s="14" t="str">
        <v>533.92</v>
      </c>
      <c r="S544" s="14" t="str">
        <v>0.13</v>
      </c>
      <c r="T544" s="14" t="str">
        <v>Credit Card</v>
      </c>
      <c r="U544" s="14" t="str">
        <v>929.0208</v>
      </c>
      <c r="W544" s="14" t="str">
        <v>Sale540</v>
      </c>
      <c r="X544" s="14" t="str">
        <v>45251</v>
      </c>
      <c r="Y544" s="14" t="str">
        <v>Cust1235</v>
      </c>
      <c r="Z544" s="14" t="str">
        <v>Prod91</v>
      </c>
      <c r="AA544" s="14" t="str">
        <v>Store7</v>
      </c>
      <c r="AB544" s="14" t="str">
        <v>2</v>
      </c>
      <c r="AC544" s="14" t="str">
        <v>533.92</v>
      </c>
      <c r="AD544" s="14" t="str">
        <v>0.13</v>
      </c>
      <c r="AE544" s="14" t="str">
        <v>Credit Card</v>
      </c>
      <c r="AF544" s="14" t="str">
        <v>929.0208</v>
      </c>
    </row>
    <row r="545" spans="1:32" x14ac:dyDescent="0.25">
      <c r="A545" s="11" t="s">
        <v>1010</v>
      </c>
      <c r="B545" s="13">
        <v>45695</v>
      </c>
      <c r="C545" s="11" t="s">
        <v>146</v>
      </c>
      <c r="D545" s="11" t="s">
        <v>312</v>
      </c>
      <c r="E545" s="11" t="s">
        <v>7</v>
      </c>
      <c r="F545" s="11">
        <v>1</v>
      </c>
      <c r="G545" s="11">
        <v>878.84</v>
      </c>
      <c r="H545" s="11">
        <v>0.28000000000000003</v>
      </c>
      <c r="I545" s="11" t="s">
        <v>52</v>
      </c>
      <c r="J545" s="11">
        <v>632.76480000000004</v>
      </c>
      <c r="L545" s="14" t="str">
        <v>SALE541</v>
      </c>
      <c r="M545" s="14" t="str">
        <v>45695</v>
      </c>
      <c r="N545" s="14" t="str">
        <v>CUST1492</v>
      </c>
      <c r="O545" s="14" t="str">
        <v>PROD42</v>
      </c>
      <c r="P545" s="14" t="str">
        <v>STORE0</v>
      </c>
      <c r="Q545" s="14" t="str">
        <v>1</v>
      </c>
      <c r="R545" s="14" t="str">
        <v>878.84</v>
      </c>
      <c r="S545" s="14" t="str">
        <v>0.28</v>
      </c>
      <c r="T545" s="14" t="str">
        <v>COD</v>
      </c>
      <c r="U545" s="14" t="str">
        <v>632.7648</v>
      </c>
      <c r="W545" s="14" t="str">
        <v>Sale541</v>
      </c>
      <c r="X545" s="14" t="str">
        <v>45695</v>
      </c>
      <c r="Y545" s="14" t="str">
        <v>Cust1492</v>
      </c>
      <c r="Z545" s="14" t="str">
        <v>Prod42</v>
      </c>
      <c r="AA545" s="14" t="str">
        <v>Store0</v>
      </c>
      <c r="AB545" s="14" t="str">
        <v>1</v>
      </c>
      <c r="AC545" s="14" t="str">
        <v>878.84</v>
      </c>
      <c r="AD545" s="14" t="str">
        <v>0.28</v>
      </c>
      <c r="AE545" s="14" t="str">
        <v>Cod</v>
      </c>
      <c r="AF545" s="14" t="str">
        <v>632.7648</v>
      </c>
    </row>
    <row r="546" spans="1:32" x14ac:dyDescent="0.25">
      <c r="A546" s="11" t="s">
        <v>1011</v>
      </c>
      <c r="B546" s="13">
        <v>45287</v>
      </c>
      <c r="C546" s="11" t="s">
        <v>1012</v>
      </c>
      <c r="D546" s="11" t="s">
        <v>175</v>
      </c>
      <c r="E546" s="11" t="s">
        <v>23</v>
      </c>
      <c r="F546" s="11">
        <v>1</v>
      </c>
      <c r="G546" s="11">
        <v>442.36</v>
      </c>
      <c r="H546" s="11">
        <v>0.14000000000000001</v>
      </c>
      <c r="I546" s="11" t="s">
        <v>41</v>
      </c>
      <c r="J546" s="11">
        <v>380.42959999999999</v>
      </c>
      <c r="L546" s="14" t="str">
        <v>SALE542</v>
      </c>
      <c r="M546" s="14" t="str">
        <v>45287</v>
      </c>
      <c r="N546" s="14" t="str">
        <v>CUST1204</v>
      </c>
      <c r="O546" s="14" t="str">
        <v>PROD44</v>
      </c>
      <c r="P546" s="14" t="str">
        <v>STORE16</v>
      </c>
      <c r="Q546" s="14" t="str">
        <v>1</v>
      </c>
      <c r="R546" s="14" t="str">
        <v>442.36</v>
      </c>
      <c r="S546" s="14" t="str">
        <v>0.14</v>
      </c>
      <c r="T546" s="14" t="str">
        <v>Credit Card</v>
      </c>
      <c r="U546" s="14" t="str">
        <v>380.4296</v>
      </c>
      <c r="W546" s="14" t="str">
        <v>Sale542</v>
      </c>
      <c r="X546" s="14" t="str">
        <v>45287</v>
      </c>
      <c r="Y546" s="14" t="str">
        <v>Cust1204</v>
      </c>
      <c r="Z546" s="14" t="str">
        <v>Prod44</v>
      </c>
      <c r="AA546" s="14" t="str">
        <v>Store16</v>
      </c>
      <c r="AB546" s="14" t="str">
        <v>1</v>
      </c>
      <c r="AC546" s="14" t="str">
        <v>442.36</v>
      </c>
      <c r="AD546" s="14" t="str">
        <v>0.14</v>
      </c>
      <c r="AE546" s="14" t="str">
        <v>Credit Card</v>
      </c>
      <c r="AF546" s="14" t="str">
        <v>380.4296</v>
      </c>
    </row>
    <row r="547" spans="1:32" x14ac:dyDescent="0.25">
      <c r="A547" s="11" t="s">
        <v>1013</v>
      </c>
      <c r="B547" s="13">
        <v>45711</v>
      </c>
      <c r="C547" s="11" t="s">
        <v>596</v>
      </c>
      <c r="D547" s="11" t="s">
        <v>343</v>
      </c>
      <c r="E547" s="11" t="s">
        <v>13</v>
      </c>
      <c r="F547" s="11">
        <v>1</v>
      </c>
      <c r="G547" s="11">
        <v>763.34</v>
      </c>
      <c r="H547" s="11">
        <v>0.11</v>
      </c>
      <c r="I547" s="11" t="s">
        <v>52</v>
      </c>
      <c r="J547" s="11">
        <v>679.37260000000003</v>
      </c>
      <c r="L547" s="14" t="str">
        <v>SALE543</v>
      </c>
      <c r="M547" s="14" t="str">
        <v>45711</v>
      </c>
      <c r="N547" s="14" t="str">
        <v>CUST1333</v>
      </c>
      <c r="O547" s="14" t="str">
        <v>PROD35</v>
      </c>
      <c r="P547" s="14" t="str">
        <v>STORE6</v>
      </c>
      <c r="Q547" s="14" t="str">
        <v>1</v>
      </c>
      <c r="R547" s="14" t="str">
        <v>763.34</v>
      </c>
      <c r="S547" s="14" t="str">
        <v>0.11</v>
      </c>
      <c r="T547" s="14" t="str">
        <v>COD</v>
      </c>
      <c r="U547" s="14" t="str">
        <v>679.3726</v>
      </c>
      <c r="W547" s="14" t="str">
        <v>Sale543</v>
      </c>
      <c r="X547" s="14" t="str">
        <v>45711</v>
      </c>
      <c r="Y547" s="14" t="str">
        <v>Cust1333</v>
      </c>
      <c r="Z547" s="14" t="str">
        <v>Prod35</v>
      </c>
      <c r="AA547" s="14" t="str">
        <v>Store6</v>
      </c>
      <c r="AB547" s="14" t="str">
        <v>1</v>
      </c>
      <c r="AC547" s="14" t="str">
        <v>763.34</v>
      </c>
      <c r="AD547" s="14" t="str">
        <v>0.11</v>
      </c>
      <c r="AE547" s="14" t="str">
        <v>Cod</v>
      </c>
      <c r="AF547" s="14" t="str">
        <v>679.3726</v>
      </c>
    </row>
    <row r="548" spans="1:32" x14ac:dyDescent="0.25">
      <c r="A548" s="11" t="s">
        <v>1014</v>
      </c>
      <c r="B548" s="13">
        <v>45842</v>
      </c>
      <c r="C548" s="11" t="s">
        <v>920</v>
      </c>
      <c r="D548" s="11" t="s">
        <v>55</v>
      </c>
      <c r="E548" s="11" t="s">
        <v>25</v>
      </c>
      <c r="F548" s="11">
        <v>3</v>
      </c>
      <c r="G548" s="11">
        <v>178.22</v>
      </c>
      <c r="H548" s="11">
        <v>0.15</v>
      </c>
      <c r="I548" s="11" t="s">
        <v>52</v>
      </c>
      <c r="J548" s="11">
        <v>454.46100000000001</v>
      </c>
      <c r="L548" s="14" t="str">
        <v>SALE544</v>
      </c>
      <c r="M548" s="14" t="str">
        <v>45842</v>
      </c>
      <c r="N548" s="14" t="str">
        <v>CUST1166</v>
      </c>
      <c r="O548" s="14" t="str">
        <v>PROD59</v>
      </c>
      <c r="P548" s="14" t="str">
        <v>STORE18</v>
      </c>
      <c r="Q548" s="14" t="str">
        <v>3</v>
      </c>
      <c r="R548" s="14" t="str">
        <v>178.22</v>
      </c>
      <c r="S548" s="14" t="str">
        <v>0.15</v>
      </c>
      <c r="T548" s="14" t="str">
        <v>COD</v>
      </c>
      <c r="U548" s="14" t="str">
        <v>454.461</v>
      </c>
      <c r="W548" s="14" t="str">
        <v>Sale544</v>
      </c>
      <c r="X548" s="14" t="str">
        <v>45842</v>
      </c>
      <c r="Y548" s="14" t="str">
        <v>Cust1166</v>
      </c>
      <c r="Z548" s="14" t="str">
        <v>Prod59</v>
      </c>
      <c r="AA548" s="14" t="str">
        <v>Store18</v>
      </c>
      <c r="AB548" s="14" t="str">
        <v>3</v>
      </c>
      <c r="AC548" s="14" t="str">
        <v>178.22</v>
      </c>
      <c r="AD548" s="14" t="str">
        <v>0.15</v>
      </c>
      <c r="AE548" s="14" t="str">
        <v>Cod</v>
      </c>
      <c r="AF548" s="14" t="str">
        <v>454.461</v>
      </c>
    </row>
    <row r="549" spans="1:32" x14ac:dyDescent="0.25">
      <c r="A549" s="11" t="s">
        <v>1015</v>
      </c>
      <c r="B549" s="13">
        <v>45255</v>
      </c>
      <c r="C549" s="11" t="s">
        <v>594</v>
      </c>
      <c r="D549" s="11" t="s">
        <v>155</v>
      </c>
      <c r="E549" s="11" t="s">
        <v>8</v>
      </c>
      <c r="F549" s="11">
        <v>4</v>
      </c>
      <c r="G549" s="11">
        <v>90.32</v>
      </c>
      <c r="H549" s="11">
        <v>0.08</v>
      </c>
      <c r="I549" s="11" t="s">
        <v>45</v>
      </c>
      <c r="J549" s="11">
        <v>332.37759999999997</v>
      </c>
      <c r="L549" s="14" t="str">
        <v>SALE545</v>
      </c>
      <c r="M549" s="14" t="str">
        <v>45255</v>
      </c>
      <c r="N549" s="14" t="str">
        <v>CUST1103</v>
      </c>
      <c r="O549" s="14" t="str">
        <v>PROD26</v>
      </c>
      <c r="P549" s="14" t="str">
        <v>STORE1</v>
      </c>
      <c r="Q549" s="14" t="str">
        <v>4</v>
      </c>
      <c r="R549" s="14" t="str">
        <v>90.32</v>
      </c>
      <c r="S549" s="14" t="str">
        <v>0.08</v>
      </c>
      <c r="T549" s="14" t="str">
        <v>PayPal</v>
      </c>
      <c r="U549" s="14" t="str">
        <v>332.3776</v>
      </c>
      <c r="W549" s="14" t="str">
        <v>Sale545</v>
      </c>
      <c r="X549" s="14" t="str">
        <v>45255</v>
      </c>
      <c r="Y549" s="14" t="str">
        <v>Cust1103</v>
      </c>
      <c r="Z549" s="14" t="str">
        <v>Prod26</v>
      </c>
      <c r="AA549" s="14" t="str">
        <v>Store1</v>
      </c>
      <c r="AB549" s="14" t="str">
        <v>4</v>
      </c>
      <c r="AC549" s="14" t="str">
        <v>90.32</v>
      </c>
      <c r="AD549" s="14" t="str">
        <v>0.08</v>
      </c>
      <c r="AE549" s="14" t="str">
        <v>Paypal</v>
      </c>
      <c r="AF549" s="14" t="str">
        <v>332.3776</v>
      </c>
    </row>
    <row r="550" spans="1:32" x14ac:dyDescent="0.25">
      <c r="A550" s="11" t="s">
        <v>1016</v>
      </c>
      <c r="B550" s="13">
        <v>45695</v>
      </c>
      <c r="C550" s="11" t="s">
        <v>250</v>
      </c>
      <c r="D550" s="11" t="s">
        <v>147</v>
      </c>
      <c r="E550" s="11" t="s">
        <v>13</v>
      </c>
      <c r="F550" s="11">
        <v>3</v>
      </c>
      <c r="G550" s="11">
        <v>370.93</v>
      </c>
      <c r="H550" s="11">
        <v>0</v>
      </c>
      <c r="I550" s="11" t="s">
        <v>41</v>
      </c>
      <c r="J550" s="11">
        <v>1112.79</v>
      </c>
      <c r="L550" s="14" t="str">
        <v>SALE546</v>
      </c>
      <c r="M550" s="14" t="str">
        <v>45695</v>
      </c>
      <c r="N550" s="14" t="str">
        <v>CUST1378</v>
      </c>
      <c r="O550" s="14" t="str">
        <v>PROD10</v>
      </c>
      <c r="P550" s="14" t="str">
        <v>STORE6</v>
      </c>
      <c r="Q550" s="14" t="str">
        <v>3</v>
      </c>
      <c r="R550" s="14" t="str">
        <v>370.93</v>
      </c>
      <c r="S550" s="14" t="str">
        <v>0</v>
      </c>
      <c r="T550" s="14" t="str">
        <v>Credit Card</v>
      </c>
      <c r="U550" s="14" t="str">
        <v>1112.79</v>
      </c>
      <c r="W550" s="14" t="str">
        <v>Sale546</v>
      </c>
      <c r="X550" s="14" t="str">
        <v>45695</v>
      </c>
      <c r="Y550" s="14" t="str">
        <v>Cust1378</v>
      </c>
      <c r="Z550" s="14" t="str">
        <v>Prod10</v>
      </c>
      <c r="AA550" s="14" t="str">
        <v>Store6</v>
      </c>
      <c r="AB550" s="14" t="str">
        <v>3</v>
      </c>
      <c r="AC550" s="14" t="str">
        <v>370.93</v>
      </c>
      <c r="AD550" s="14" t="str">
        <v>0</v>
      </c>
      <c r="AE550" s="14" t="str">
        <v>Credit Card</v>
      </c>
      <c r="AF550" s="14" t="str">
        <v>1112.79</v>
      </c>
    </row>
    <row r="551" spans="1:32" x14ac:dyDescent="0.25">
      <c r="A551" s="11" t="s">
        <v>1017</v>
      </c>
      <c r="B551" s="13">
        <v>45281</v>
      </c>
      <c r="C551" s="11" t="s">
        <v>1018</v>
      </c>
      <c r="D551" s="11" t="s">
        <v>158</v>
      </c>
      <c r="E551" s="11" t="s">
        <v>22</v>
      </c>
      <c r="F551" s="11">
        <v>1</v>
      </c>
      <c r="G551" s="11">
        <v>352.43</v>
      </c>
      <c r="H551" s="11">
        <v>0.14000000000000001</v>
      </c>
      <c r="I551" s="11" t="s">
        <v>45</v>
      </c>
      <c r="J551" s="11">
        <v>303.08980000000003</v>
      </c>
      <c r="L551" s="14" t="str">
        <v>SALE547</v>
      </c>
      <c r="M551" s="14" t="str">
        <v>45281</v>
      </c>
      <c r="N551" s="14" t="str">
        <v>CUST1046</v>
      </c>
      <c r="O551" s="14" t="str">
        <v>PROD23</v>
      </c>
      <c r="P551" s="14" t="str">
        <v>STORE15</v>
      </c>
      <c r="Q551" s="14" t="str">
        <v>1</v>
      </c>
      <c r="R551" s="14" t="str">
        <v>352.43</v>
      </c>
      <c r="S551" s="14" t="str">
        <v>0.14</v>
      </c>
      <c r="T551" s="14" t="str">
        <v>PayPal</v>
      </c>
      <c r="U551" s="14" t="str">
        <v>303.0898</v>
      </c>
      <c r="W551" s="14" t="str">
        <v>Sale547</v>
      </c>
      <c r="X551" s="14" t="str">
        <v>45281</v>
      </c>
      <c r="Y551" s="14" t="str">
        <v>Cust1046</v>
      </c>
      <c r="Z551" s="14" t="str">
        <v>Prod23</v>
      </c>
      <c r="AA551" s="14" t="str">
        <v>Store15</v>
      </c>
      <c r="AB551" s="14" t="str">
        <v>1</v>
      </c>
      <c r="AC551" s="14" t="str">
        <v>352.43</v>
      </c>
      <c r="AD551" s="14" t="str">
        <v>0.14</v>
      </c>
      <c r="AE551" s="14" t="str">
        <v>Paypal</v>
      </c>
      <c r="AF551" s="14" t="str">
        <v>303.0898</v>
      </c>
    </row>
    <row r="552" spans="1:32" x14ac:dyDescent="0.25">
      <c r="A552" s="11" t="s">
        <v>1019</v>
      </c>
      <c r="B552" s="13">
        <v>45295</v>
      </c>
      <c r="C552" s="11" t="s">
        <v>1020</v>
      </c>
      <c r="D552" s="11" t="s">
        <v>110</v>
      </c>
      <c r="E552" s="11" t="s">
        <v>22</v>
      </c>
      <c r="F552" s="11">
        <v>2</v>
      </c>
      <c r="G552" s="11">
        <v>562.97</v>
      </c>
      <c r="H552" s="11">
        <v>0.2</v>
      </c>
      <c r="I552" s="11" t="s">
        <v>41</v>
      </c>
      <c r="J552" s="11">
        <v>900.75200000000007</v>
      </c>
      <c r="L552" s="14" t="str">
        <v>SALE548</v>
      </c>
      <c r="M552" s="14" t="str">
        <v>45295</v>
      </c>
      <c r="N552" s="14" t="str">
        <v>CUST1123</v>
      </c>
      <c r="O552" s="14" t="str">
        <v>PROD12</v>
      </c>
      <c r="P552" s="14" t="str">
        <v>STORE15</v>
      </c>
      <c r="Q552" s="14" t="str">
        <v>2</v>
      </c>
      <c r="R552" s="14" t="str">
        <v>562.97</v>
      </c>
      <c r="S552" s="14" t="str">
        <v>0.2</v>
      </c>
      <c r="T552" s="14" t="str">
        <v>Credit Card</v>
      </c>
      <c r="U552" s="14" t="str">
        <v>900.752</v>
      </c>
      <c r="W552" s="14" t="str">
        <v>Sale548</v>
      </c>
      <c r="X552" s="14" t="str">
        <v>45295</v>
      </c>
      <c r="Y552" s="14" t="str">
        <v>Cust1123</v>
      </c>
      <c r="Z552" s="14" t="str">
        <v>Prod12</v>
      </c>
      <c r="AA552" s="14" t="str">
        <v>Store15</v>
      </c>
      <c r="AB552" s="14" t="str">
        <v>2</v>
      </c>
      <c r="AC552" s="14" t="str">
        <v>562.97</v>
      </c>
      <c r="AD552" s="14" t="str">
        <v>0.2</v>
      </c>
      <c r="AE552" s="14" t="str">
        <v>Credit Card</v>
      </c>
      <c r="AF552" s="14" t="str">
        <v>900.752</v>
      </c>
    </row>
    <row r="553" spans="1:32" x14ac:dyDescent="0.25">
      <c r="A553" s="11" t="s">
        <v>1021</v>
      </c>
      <c r="B553" s="13">
        <v>45260</v>
      </c>
      <c r="C553" s="11" t="s">
        <v>1022</v>
      </c>
      <c r="D553" s="11" t="s">
        <v>409</v>
      </c>
      <c r="E553" s="11" t="s">
        <v>14</v>
      </c>
      <c r="F553" s="11">
        <v>1</v>
      </c>
      <c r="G553" s="11">
        <v>522.85</v>
      </c>
      <c r="H553" s="11">
        <v>0.12</v>
      </c>
      <c r="I553" s="11" t="s">
        <v>45</v>
      </c>
      <c r="J553" s="11">
        <v>460.108</v>
      </c>
      <c r="L553" s="14" t="str">
        <v>SALE549</v>
      </c>
      <c r="M553" s="14" t="str">
        <v>45260</v>
      </c>
      <c r="N553" s="14" t="str">
        <v>CUST1157</v>
      </c>
      <c r="O553" s="14" t="str">
        <v>PROD55</v>
      </c>
      <c r="P553" s="14" t="str">
        <v>STORE7</v>
      </c>
      <c r="Q553" s="14" t="str">
        <v>1</v>
      </c>
      <c r="R553" s="14" t="str">
        <v>522.85</v>
      </c>
      <c r="S553" s="14" t="str">
        <v>0.12</v>
      </c>
      <c r="T553" s="14" t="str">
        <v>PayPal</v>
      </c>
      <c r="U553" s="14" t="str">
        <v>460.108</v>
      </c>
      <c r="W553" s="14" t="str">
        <v>Sale549</v>
      </c>
      <c r="X553" s="14" t="str">
        <v>45260</v>
      </c>
      <c r="Y553" s="14" t="str">
        <v>Cust1157</v>
      </c>
      <c r="Z553" s="14" t="str">
        <v>Prod55</v>
      </c>
      <c r="AA553" s="14" t="str">
        <v>Store7</v>
      </c>
      <c r="AB553" s="14" t="str">
        <v>1</v>
      </c>
      <c r="AC553" s="14" t="str">
        <v>522.85</v>
      </c>
      <c r="AD553" s="14" t="str">
        <v>0.12</v>
      </c>
      <c r="AE553" s="14" t="str">
        <v>Paypal</v>
      </c>
      <c r="AF553" s="14" t="str">
        <v>460.108</v>
      </c>
    </row>
    <row r="554" spans="1:32" x14ac:dyDescent="0.25">
      <c r="A554" s="11" t="s">
        <v>1023</v>
      </c>
      <c r="B554" s="13">
        <v>45851</v>
      </c>
      <c r="C554" s="11" t="s">
        <v>367</v>
      </c>
      <c r="D554" s="11" t="s">
        <v>178</v>
      </c>
      <c r="E554" s="11" t="s">
        <v>23</v>
      </c>
      <c r="F554" s="11">
        <v>4</v>
      </c>
      <c r="G554" s="11">
        <v>714.89</v>
      </c>
      <c r="H554" s="11">
        <v>0.15</v>
      </c>
      <c r="I554" s="11" t="s">
        <v>41</v>
      </c>
      <c r="J554" s="11">
        <v>2430.6260000000002</v>
      </c>
      <c r="L554" s="14" t="str">
        <v>SALE550</v>
      </c>
      <c r="M554" s="14" t="str">
        <v>45851</v>
      </c>
      <c r="N554" s="14" t="str">
        <v>CUST1349</v>
      </c>
      <c r="O554" s="14" t="str">
        <v>PROD21</v>
      </c>
      <c r="P554" s="14" t="str">
        <v>STORE16</v>
      </c>
      <c r="Q554" s="14" t="str">
        <v>4</v>
      </c>
      <c r="R554" s="14" t="str">
        <v>714.89</v>
      </c>
      <c r="S554" s="14" t="str">
        <v>0.15</v>
      </c>
      <c r="T554" s="14" t="str">
        <v>Credit Card</v>
      </c>
      <c r="U554" s="14" t="str">
        <v>2430.626</v>
      </c>
      <c r="W554" s="14" t="str">
        <v>Sale550</v>
      </c>
      <c r="X554" s="14" t="str">
        <v>45851</v>
      </c>
      <c r="Y554" s="14" t="str">
        <v>Cust1349</v>
      </c>
      <c r="Z554" s="14" t="str">
        <v>Prod21</v>
      </c>
      <c r="AA554" s="14" t="str">
        <v>Store16</v>
      </c>
      <c r="AB554" s="14" t="str">
        <v>4</v>
      </c>
      <c r="AC554" s="14" t="str">
        <v>714.89</v>
      </c>
      <c r="AD554" s="14" t="str">
        <v>0.15</v>
      </c>
      <c r="AE554" s="14" t="str">
        <v>Credit Card</v>
      </c>
      <c r="AF554" s="14" t="str">
        <v>2430.626</v>
      </c>
    </row>
    <row r="555" spans="1:32" x14ac:dyDescent="0.25">
      <c r="A555" s="11" t="s">
        <v>1024</v>
      </c>
      <c r="B555" s="13">
        <v>45222</v>
      </c>
      <c r="C555" s="11" t="s">
        <v>66</v>
      </c>
      <c r="D555" s="11" t="s">
        <v>104</v>
      </c>
      <c r="E555" s="11" t="s">
        <v>9</v>
      </c>
      <c r="F555" s="11">
        <v>3</v>
      </c>
      <c r="G555" s="11">
        <v>137.77000000000001</v>
      </c>
      <c r="H555" s="11">
        <v>0.26</v>
      </c>
      <c r="I555" s="11" t="s">
        <v>45</v>
      </c>
      <c r="J555" s="11">
        <v>305.84940000000012</v>
      </c>
      <c r="L555" s="14" t="str">
        <v>SALE551</v>
      </c>
      <c r="M555" s="14" t="str">
        <v>45222</v>
      </c>
      <c r="N555" s="14" t="str">
        <v>CUST1187</v>
      </c>
      <c r="O555" s="14" t="str">
        <v>PROD43</v>
      </c>
      <c r="P555" s="14" t="str">
        <v>STORE2</v>
      </c>
      <c r="Q555" s="14" t="str">
        <v>3</v>
      </c>
      <c r="R555" s="14" t="str">
        <v>137.77</v>
      </c>
      <c r="S555" s="14" t="str">
        <v>0.26</v>
      </c>
      <c r="T555" s="14" t="str">
        <v>PayPal</v>
      </c>
      <c r="U555" s="14" t="str">
        <v>305.8494</v>
      </c>
      <c r="W555" s="14" t="str">
        <v>Sale551</v>
      </c>
      <c r="X555" s="14" t="str">
        <v>45222</v>
      </c>
      <c r="Y555" s="14" t="str">
        <v>Cust1187</v>
      </c>
      <c r="Z555" s="14" t="str">
        <v>Prod43</v>
      </c>
      <c r="AA555" s="14" t="str">
        <v>Store2</v>
      </c>
      <c r="AB555" s="14" t="str">
        <v>3</v>
      </c>
      <c r="AC555" s="14" t="str">
        <v>137.77</v>
      </c>
      <c r="AD555" s="14" t="str">
        <v>0.26</v>
      </c>
      <c r="AE555" s="14" t="str">
        <v>Paypal</v>
      </c>
      <c r="AF555" s="14" t="str">
        <v>305.8494</v>
      </c>
    </row>
    <row r="556" spans="1:32" x14ac:dyDescent="0.25">
      <c r="A556" s="11" t="s">
        <v>1025</v>
      </c>
      <c r="B556" s="13">
        <v>45940</v>
      </c>
      <c r="C556" s="11" t="s">
        <v>732</v>
      </c>
      <c r="D556" s="11" t="s">
        <v>444</v>
      </c>
      <c r="E556" s="11" t="s">
        <v>18</v>
      </c>
      <c r="F556" s="11">
        <v>3</v>
      </c>
      <c r="G556" s="11">
        <v>862.18</v>
      </c>
      <c r="H556" s="11">
        <v>0.22</v>
      </c>
      <c r="I556" s="11" t="s">
        <v>45</v>
      </c>
      <c r="J556" s="11">
        <v>2017.5011999999999</v>
      </c>
      <c r="L556" s="14" t="str">
        <v>SALE552</v>
      </c>
      <c r="M556" s="14" t="str">
        <v>45940</v>
      </c>
      <c r="N556" s="14" t="str">
        <v>CUST1027</v>
      </c>
      <c r="O556" s="14" t="str">
        <v>PROD92</v>
      </c>
      <c r="P556" s="14" t="str">
        <v>STORE11</v>
      </c>
      <c r="Q556" s="14" t="str">
        <v>3</v>
      </c>
      <c r="R556" s="14" t="str">
        <v>862.18</v>
      </c>
      <c r="S556" s="14" t="str">
        <v>0.22</v>
      </c>
      <c r="T556" s="14" t="str">
        <v>PayPal</v>
      </c>
      <c r="U556" s="14" t="str">
        <v>2017.5012</v>
      </c>
      <c r="W556" s="14" t="str">
        <v>Sale552</v>
      </c>
      <c r="X556" s="14" t="str">
        <v>45940</v>
      </c>
      <c r="Y556" s="14" t="str">
        <v>Cust1027</v>
      </c>
      <c r="Z556" s="14" t="str">
        <v>Prod92</v>
      </c>
      <c r="AA556" s="14" t="str">
        <v>Store11</v>
      </c>
      <c r="AB556" s="14" t="str">
        <v>3</v>
      </c>
      <c r="AC556" s="14" t="str">
        <v>862.18</v>
      </c>
      <c r="AD556" s="14" t="str">
        <v>0.22</v>
      </c>
      <c r="AE556" s="14" t="str">
        <v>Paypal</v>
      </c>
      <c r="AF556" s="14" t="str">
        <v>2017.5012</v>
      </c>
    </row>
    <row r="557" spans="1:32" x14ac:dyDescent="0.25">
      <c r="A557" s="11" t="s">
        <v>1026</v>
      </c>
      <c r="B557" s="13">
        <v>45822</v>
      </c>
      <c r="C557" s="11" t="s">
        <v>1027</v>
      </c>
      <c r="D557" s="11" t="s">
        <v>227</v>
      </c>
      <c r="E557" s="11" t="s">
        <v>21</v>
      </c>
      <c r="F557" s="11">
        <v>2</v>
      </c>
      <c r="G557" s="11">
        <v>833.64</v>
      </c>
      <c r="H557" s="11">
        <v>0.24</v>
      </c>
      <c r="I557" s="11" t="s">
        <v>45</v>
      </c>
      <c r="J557" s="11">
        <v>1267.1328000000001</v>
      </c>
      <c r="L557" s="14" t="str">
        <v>SALE553</v>
      </c>
      <c r="M557" s="14" t="str">
        <v>45822</v>
      </c>
      <c r="N557" s="14" t="str">
        <v>CUST1057</v>
      </c>
      <c r="O557" s="14" t="str">
        <v>PROD38</v>
      </c>
      <c r="P557" s="14" t="str">
        <v>STORE14</v>
      </c>
      <c r="Q557" s="14" t="str">
        <v>2</v>
      </c>
      <c r="R557" s="14" t="str">
        <v>833.64</v>
      </c>
      <c r="S557" s="14" t="str">
        <v>0.24</v>
      </c>
      <c r="T557" s="14" t="str">
        <v>PayPal</v>
      </c>
      <c r="U557" s="14" t="str">
        <v>1267.1328</v>
      </c>
      <c r="W557" s="14" t="str">
        <v>Sale553</v>
      </c>
      <c r="X557" s="14" t="str">
        <v>45822</v>
      </c>
      <c r="Y557" s="14" t="str">
        <v>Cust1057</v>
      </c>
      <c r="Z557" s="14" t="str">
        <v>Prod38</v>
      </c>
      <c r="AA557" s="14" t="str">
        <v>Store14</v>
      </c>
      <c r="AB557" s="14" t="str">
        <v>2</v>
      </c>
      <c r="AC557" s="14" t="str">
        <v>833.64</v>
      </c>
      <c r="AD557" s="14" t="str">
        <v>0.24</v>
      </c>
      <c r="AE557" s="14" t="str">
        <v>Paypal</v>
      </c>
      <c r="AF557" s="14" t="str">
        <v>1267.1328</v>
      </c>
    </row>
    <row r="558" spans="1:32" x14ac:dyDescent="0.25">
      <c r="A558" s="11" t="s">
        <v>1028</v>
      </c>
      <c r="B558" s="13">
        <v>45752</v>
      </c>
      <c r="C558" s="11" t="s">
        <v>1029</v>
      </c>
      <c r="D558" s="11" t="s">
        <v>205</v>
      </c>
      <c r="E558" s="11" t="s">
        <v>22</v>
      </c>
      <c r="F558" s="11">
        <v>3</v>
      </c>
      <c r="G558" s="11">
        <v>543.22</v>
      </c>
      <c r="H558" s="11">
        <v>0.05</v>
      </c>
      <c r="I558" s="11" t="s">
        <v>52</v>
      </c>
      <c r="J558" s="11">
        <v>1548.1769999999999</v>
      </c>
      <c r="L558" s="14" t="str">
        <v>SALE554</v>
      </c>
      <c r="M558" s="14" t="str">
        <v>45752</v>
      </c>
      <c r="N558" s="14" t="str">
        <v>CUST1270</v>
      </c>
      <c r="O558" s="14" t="str">
        <v>PROD19</v>
      </c>
      <c r="P558" s="14" t="str">
        <v>STORE15</v>
      </c>
      <c r="Q558" s="14" t="str">
        <v>3</v>
      </c>
      <c r="R558" s="14" t="str">
        <v>543.22</v>
      </c>
      <c r="S558" s="14" t="str">
        <v>0.05</v>
      </c>
      <c r="T558" s="14" t="str">
        <v>COD</v>
      </c>
      <c r="U558" s="14" t="str">
        <v>1548.177</v>
      </c>
      <c r="W558" s="14" t="str">
        <v>Sale554</v>
      </c>
      <c r="X558" s="14" t="str">
        <v>45752</v>
      </c>
      <c r="Y558" s="14" t="str">
        <v>Cust1270</v>
      </c>
      <c r="Z558" s="14" t="str">
        <v>Prod19</v>
      </c>
      <c r="AA558" s="14" t="str">
        <v>Store15</v>
      </c>
      <c r="AB558" s="14" t="str">
        <v>3</v>
      </c>
      <c r="AC558" s="14" t="str">
        <v>543.22</v>
      </c>
      <c r="AD558" s="14" t="str">
        <v>0.05</v>
      </c>
      <c r="AE558" s="14" t="str">
        <v>Cod</v>
      </c>
      <c r="AF558" s="14" t="str">
        <v>1548.177</v>
      </c>
    </row>
    <row r="559" spans="1:32" x14ac:dyDescent="0.25">
      <c r="A559" s="11" t="s">
        <v>1030</v>
      </c>
      <c r="B559" s="13">
        <v>45677</v>
      </c>
      <c r="C559" s="11" t="s">
        <v>1031</v>
      </c>
      <c r="D559" s="11" t="s">
        <v>79</v>
      </c>
      <c r="E559" s="11" t="s">
        <v>9</v>
      </c>
      <c r="F559" s="11">
        <v>3</v>
      </c>
      <c r="G559" s="11">
        <v>691.02</v>
      </c>
      <c r="H559" s="11">
        <v>0.12</v>
      </c>
      <c r="I559" s="11" t="s">
        <v>52</v>
      </c>
      <c r="J559" s="11">
        <v>1824.2927999999999</v>
      </c>
      <c r="L559" s="14" t="str">
        <v>SALE555</v>
      </c>
      <c r="M559" s="14" t="str">
        <v>45677</v>
      </c>
      <c r="N559" s="14" t="str">
        <v>CUST1278</v>
      </c>
      <c r="O559" s="14" t="str">
        <v>PROD88</v>
      </c>
      <c r="P559" s="14" t="str">
        <v>STORE2</v>
      </c>
      <c r="Q559" s="14" t="str">
        <v>3</v>
      </c>
      <c r="R559" s="14" t="str">
        <v>691.02</v>
      </c>
      <c r="S559" s="14" t="str">
        <v>0.12</v>
      </c>
      <c r="T559" s="14" t="str">
        <v>COD</v>
      </c>
      <c r="U559" s="14" t="str">
        <v>1824.2928</v>
      </c>
      <c r="W559" s="14" t="str">
        <v>Sale555</v>
      </c>
      <c r="X559" s="14" t="str">
        <v>45677</v>
      </c>
      <c r="Y559" s="14" t="str">
        <v>Cust1278</v>
      </c>
      <c r="Z559" s="14" t="str">
        <v>Prod88</v>
      </c>
      <c r="AA559" s="14" t="str">
        <v>Store2</v>
      </c>
      <c r="AB559" s="14" t="str">
        <v>3</v>
      </c>
      <c r="AC559" s="14" t="str">
        <v>691.02</v>
      </c>
      <c r="AD559" s="14" t="str">
        <v>0.12</v>
      </c>
      <c r="AE559" s="14" t="str">
        <v>Cod</v>
      </c>
      <c r="AF559" s="14" t="str">
        <v>1824.2928</v>
      </c>
    </row>
    <row r="560" spans="1:32" x14ac:dyDescent="0.25">
      <c r="A560" s="11" t="s">
        <v>1032</v>
      </c>
      <c r="B560" s="13">
        <v>45253</v>
      </c>
      <c r="C560" s="11" t="s">
        <v>317</v>
      </c>
      <c r="D560" s="11" t="s">
        <v>273</v>
      </c>
      <c r="E560" s="11" t="s">
        <v>24</v>
      </c>
      <c r="F560" s="11">
        <v>4</v>
      </c>
      <c r="G560" s="11">
        <v>338.73</v>
      </c>
      <c r="H560" s="11">
        <v>0.18</v>
      </c>
      <c r="I560" s="11" t="s">
        <v>41</v>
      </c>
      <c r="J560" s="11">
        <v>1111.0344</v>
      </c>
      <c r="L560" s="14" t="str">
        <v>SALE556</v>
      </c>
      <c r="M560" s="14" t="str">
        <v>45253</v>
      </c>
      <c r="N560" s="14" t="str">
        <v>CUST1087</v>
      </c>
      <c r="O560" s="14" t="str">
        <v>PROD86</v>
      </c>
      <c r="P560" s="14" t="str">
        <v>STORE17</v>
      </c>
      <c r="Q560" s="14" t="str">
        <v>4</v>
      </c>
      <c r="R560" s="14" t="str">
        <v>338.73</v>
      </c>
      <c r="S560" s="14" t="str">
        <v>0.18</v>
      </c>
      <c r="T560" s="14" t="str">
        <v>Credit Card</v>
      </c>
      <c r="U560" s="14" t="str">
        <v>1111.0344</v>
      </c>
      <c r="W560" s="14" t="str">
        <v>Sale556</v>
      </c>
      <c r="X560" s="14" t="str">
        <v>45253</v>
      </c>
      <c r="Y560" s="14" t="str">
        <v>Cust1087</v>
      </c>
      <c r="Z560" s="14" t="str">
        <v>Prod86</v>
      </c>
      <c r="AA560" s="14" t="str">
        <v>Store17</v>
      </c>
      <c r="AB560" s="14" t="str">
        <v>4</v>
      </c>
      <c r="AC560" s="14" t="str">
        <v>338.73</v>
      </c>
      <c r="AD560" s="14" t="str">
        <v>0.18</v>
      </c>
      <c r="AE560" s="14" t="str">
        <v>Credit Card</v>
      </c>
      <c r="AF560" s="14" t="str">
        <v>1111.0344</v>
      </c>
    </row>
    <row r="561" spans="1:32" x14ac:dyDescent="0.25">
      <c r="A561" s="11" t="s">
        <v>1033</v>
      </c>
      <c r="B561" s="13">
        <v>45389</v>
      </c>
      <c r="C561" s="11" t="s">
        <v>1034</v>
      </c>
      <c r="D561" s="11" t="s">
        <v>639</v>
      </c>
      <c r="E561" s="11" t="s">
        <v>23</v>
      </c>
      <c r="F561" s="11">
        <v>3</v>
      </c>
      <c r="G561" s="11">
        <v>366.08</v>
      </c>
      <c r="H561" s="11">
        <v>0.05</v>
      </c>
      <c r="I561" s="11" t="s">
        <v>41</v>
      </c>
      <c r="J561" s="11">
        <v>1043.328</v>
      </c>
      <c r="L561" s="14" t="str">
        <v>SALE557</v>
      </c>
      <c r="M561" s="14" t="str">
        <v>45389</v>
      </c>
      <c r="N561" s="14" t="str">
        <v>CUST1062</v>
      </c>
      <c r="O561" s="14" t="str">
        <v>PROD84</v>
      </c>
      <c r="P561" s="14" t="str">
        <v>STORE16</v>
      </c>
      <c r="Q561" s="14" t="str">
        <v>3</v>
      </c>
      <c r="R561" s="14" t="str">
        <v>366.08</v>
      </c>
      <c r="S561" s="14" t="str">
        <v>0.05</v>
      </c>
      <c r="T561" s="14" t="str">
        <v>Credit Card</v>
      </c>
      <c r="U561" s="14" t="str">
        <v>1043.328</v>
      </c>
      <c r="W561" s="14" t="str">
        <v>Sale557</v>
      </c>
      <c r="X561" s="14" t="str">
        <v>45389</v>
      </c>
      <c r="Y561" s="14" t="str">
        <v>Cust1062</v>
      </c>
      <c r="Z561" s="14" t="str">
        <v>Prod84</v>
      </c>
      <c r="AA561" s="14" t="str">
        <v>Store16</v>
      </c>
      <c r="AB561" s="14" t="str">
        <v>3</v>
      </c>
      <c r="AC561" s="14" t="str">
        <v>366.08</v>
      </c>
      <c r="AD561" s="14" t="str">
        <v>0.05</v>
      </c>
      <c r="AE561" s="14" t="str">
        <v>Credit Card</v>
      </c>
      <c r="AF561" s="14" t="str">
        <v>1043.328</v>
      </c>
    </row>
    <row r="562" spans="1:32" x14ac:dyDescent="0.25">
      <c r="A562" s="11" t="s">
        <v>1035</v>
      </c>
      <c r="B562" s="13">
        <v>45840</v>
      </c>
      <c r="C562" s="11" t="s">
        <v>328</v>
      </c>
      <c r="D562" s="11" t="s">
        <v>125</v>
      </c>
      <c r="E562" s="11" t="s">
        <v>20</v>
      </c>
      <c r="F562" s="11">
        <v>4</v>
      </c>
      <c r="G562" s="11">
        <v>539.48</v>
      </c>
      <c r="H562" s="11">
        <v>0.28000000000000003</v>
      </c>
      <c r="I562" s="11" t="s">
        <v>52</v>
      </c>
      <c r="J562" s="11">
        <v>1553.7023999999999</v>
      </c>
      <c r="L562" s="14" t="str">
        <v>SALE558</v>
      </c>
      <c r="M562" s="14" t="str">
        <v>45840</v>
      </c>
      <c r="N562" s="14" t="str">
        <v>CUST1105</v>
      </c>
      <c r="O562" s="14" t="str">
        <v>PROD13</v>
      </c>
      <c r="P562" s="14" t="str">
        <v>STORE13</v>
      </c>
      <c r="Q562" s="14" t="str">
        <v>4</v>
      </c>
      <c r="R562" s="14" t="str">
        <v>539.48</v>
      </c>
      <c r="S562" s="14" t="str">
        <v>0.28</v>
      </c>
      <c r="T562" s="14" t="str">
        <v>COD</v>
      </c>
      <c r="U562" s="14" t="str">
        <v>1553.7024</v>
      </c>
      <c r="W562" s="14" t="str">
        <v>Sale558</v>
      </c>
      <c r="X562" s="14" t="str">
        <v>45840</v>
      </c>
      <c r="Y562" s="14" t="str">
        <v>Cust1105</v>
      </c>
      <c r="Z562" s="14" t="str">
        <v>Prod13</v>
      </c>
      <c r="AA562" s="14" t="str">
        <v>Store13</v>
      </c>
      <c r="AB562" s="14" t="str">
        <v>4</v>
      </c>
      <c r="AC562" s="14" t="str">
        <v>539.48</v>
      </c>
      <c r="AD562" s="14" t="str">
        <v>0.28</v>
      </c>
      <c r="AE562" s="14" t="str">
        <v>Cod</v>
      </c>
      <c r="AF562" s="14" t="str">
        <v>1553.7024</v>
      </c>
    </row>
    <row r="563" spans="1:32" x14ac:dyDescent="0.25">
      <c r="A563" s="11" t="s">
        <v>1036</v>
      </c>
      <c r="B563" s="13">
        <v>45256</v>
      </c>
      <c r="C563" s="11" t="s">
        <v>1037</v>
      </c>
      <c r="D563" s="11" t="s">
        <v>251</v>
      </c>
      <c r="E563" s="11" t="s">
        <v>23</v>
      </c>
      <c r="F563" s="11">
        <v>1</v>
      </c>
      <c r="G563" s="11">
        <v>499.59</v>
      </c>
      <c r="H563" s="11">
        <v>0.03</v>
      </c>
      <c r="I563" s="11" t="s">
        <v>52</v>
      </c>
      <c r="J563" s="11">
        <v>484.60230000000001</v>
      </c>
      <c r="L563" s="14" t="str">
        <v>SALE559</v>
      </c>
      <c r="M563" s="14" t="str">
        <v>45256</v>
      </c>
      <c r="N563" s="14" t="str">
        <v>CUST1389</v>
      </c>
      <c r="O563" s="14" t="str">
        <v>PROD91</v>
      </c>
      <c r="P563" s="14" t="str">
        <v>STORE16</v>
      </c>
      <c r="Q563" s="14" t="str">
        <v>1</v>
      </c>
      <c r="R563" s="14" t="str">
        <v>499.59</v>
      </c>
      <c r="S563" s="14" t="str">
        <v>0.03</v>
      </c>
      <c r="T563" s="14" t="str">
        <v>COD</v>
      </c>
      <c r="U563" s="14" t="str">
        <v>484.6023</v>
      </c>
      <c r="W563" s="14" t="str">
        <v>Sale559</v>
      </c>
      <c r="X563" s="14" t="str">
        <v>45256</v>
      </c>
      <c r="Y563" s="14" t="str">
        <v>Cust1389</v>
      </c>
      <c r="Z563" s="14" t="str">
        <v>Prod91</v>
      </c>
      <c r="AA563" s="14" t="str">
        <v>Store16</v>
      </c>
      <c r="AB563" s="14" t="str">
        <v>1</v>
      </c>
      <c r="AC563" s="14" t="str">
        <v>499.59</v>
      </c>
      <c r="AD563" s="14" t="str">
        <v>0.03</v>
      </c>
      <c r="AE563" s="14" t="str">
        <v>Cod</v>
      </c>
      <c r="AF563" s="14" t="str">
        <v>484.6023</v>
      </c>
    </row>
    <row r="564" spans="1:32" x14ac:dyDescent="0.25">
      <c r="A564" s="11" t="s">
        <v>1038</v>
      </c>
      <c r="B564" s="13">
        <v>45326</v>
      </c>
      <c r="C564" s="11" t="s">
        <v>1039</v>
      </c>
      <c r="D564" s="11" t="s">
        <v>173</v>
      </c>
      <c r="E564" s="11" t="s">
        <v>15</v>
      </c>
      <c r="F564" s="11">
        <v>3</v>
      </c>
      <c r="G564" s="11">
        <v>330.04</v>
      </c>
      <c r="H564" s="11">
        <v>0.2</v>
      </c>
      <c r="I564" s="11" t="s">
        <v>41</v>
      </c>
      <c r="J564" s="11">
        <v>792.09600000000012</v>
      </c>
      <c r="L564" s="14" t="str">
        <v>SALE560</v>
      </c>
      <c r="M564" s="14" t="str">
        <v>45326</v>
      </c>
      <c r="N564" s="14" t="str">
        <v>CUST1188</v>
      </c>
      <c r="O564" s="14" t="str">
        <v>PROD30</v>
      </c>
      <c r="P564" s="14" t="str">
        <v>STORE8</v>
      </c>
      <c r="Q564" s="14" t="str">
        <v>3</v>
      </c>
      <c r="R564" s="14" t="str">
        <v>330.04</v>
      </c>
      <c r="S564" s="14" t="str">
        <v>0.2</v>
      </c>
      <c r="T564" s="14" t="str">
        <v>Credit Card</v>
      </c>
      <c r="U564" s="14" t="str">
        <v>792.096</v>
      </c>
      <c r="W564" s="14" t="str">
        <v>Sale560</v>
      </c>
      <c r="X564" s="14" t="str">
        <v>45326</v>
      </c>
      <c r="Y564" s="14" t="str">
        <v>Cust1188</v>
      </c>
      <c r="Z564" s="14" t="str">
        <v>Prod30</v>
      </c>
      <c r="AA564" s="14" t="str">
        <v>Store8</v>
      </c>
      <c r="AB564" s="14" t="str">
        <v>3</v>
      </c>
      <c r="AC564" s="14" t="str">
        <v>330.04</v>
      </c>
      <c r="AD564" s="14" t="str">
        <v>0.2</v>
      </c>
      <c r="AE564" s="14" t="str">
        <v>Credit Card</v>
      </c>
      <c r="AF564" s="14" t="str">
        <v>792.096</v>
      </c>
    </row>
    <row r="565" spans="1:32" x14ac:dyDescent="0.25">
      <c r="A565" s="11" t="s">
        <v>1040</v>
      </c>
      <c r="B565" s="13">
        <v>45459</v>
      </c>
      <c r="C565" s="11" t="s">
        <v>298</v>
      </c>
      <c r="D565" s="11" t="s">
        <v>401</v>
      </c>
      <c r="E565" s="11" t="s">
        <v>24</v>
      </c>
      <c r="F565" s="11">
        <v>2</v>
      </c>
      <c r="G565" s="11">
        <v>813.01</v>
      </c>
      <c r="H565" s="11">
        <v>0.06</v>
      </c>
      <c r="I565" s="11" t="s">
        <v>45</v>
      </c>
      <c r="J565" s="11">
        <v>1528.4588000000001</v>
      </c>
      <c r="L565" s="14" t="str">
        <v>SALE561</v>
      </c>
      <c r="M565" s="14" t="str">
        <v>45459</v>
      </c>
      <c r="N565" s="14" t="str">
        <v>CUST1182</v>
      </c>
      <c r="O565" s="14" t="str">
        <v>PROD11</v>
      </c>
      <c r="P565" s="14" t="str">
        <v>STORE17</v>
      </c>
      <c r="Q565" s="14" t="str">
        <v>2</v>
      </c>
      <c r="R565" s="14" t="str">
        <v>813.01</v>
      </c>
      <c r="S565" s="14" t="str">
        <v>0.06</v>
      </c>
      <c r="T565" s="14" t="str">
        <v>PayPal</v>
      </c>
      <c r="U565" s="14" t="str">
        <v>1528.4588</v>
      </c>
      <c r="W565" s="14" t="str">
        <v>Sale561</v>
      </c>
      <c r="X565" s="14" t="str">
        <v>45459</v>
      </c>
      <c r="Y565" s="14" t="str">
        <v>Cust1182</v>
      </c>
      <c r="Z565" s="14" t="str">
        <v>Prod11</v>
      </c>
      <c r="AA565" s="14" t="str">
        <v>Store17</v>
      </c>
      <c r="AB565" s="14" t="str">
        <v>2</v>
      </c>
      <c r="AC565" s="14" t="str">
        <v>813.01</v>
      </c>
      <c r="AD565" s="14" t="str">
        <v>0.06</v>
      </c>
      <c r="AE565" s="14" t="str">
        <v>Paypal</v>
      </c>
      <c r="AF565" s="14" t="str">
        <v>1528.4588</v>
      </c>
    </row>
    <row r="566" spans="1:32" x14ac:dyDescent="0.25">
      <c r="A566" s="11" t="s">
        <v>1041</v>
      </c>
      <c r="B566" s="13">
        <v>45715</v>
      </c>
      <c r="C566" s="11" t="s">
        <v>1042</v>
      </c>
      <c r="D566" s="11" t="s">
        <v>263</v>
      </c>
      <c r="E566" s="11" t="s">
        <v>9</v>
      </c>
      <c r="F566" s="11">
        <v>4</v>
      </c>
      <c r="G566" s="11">
        <v>204.8</v>
      </c>
      <c r="H566" s="11">
        <v>0.03</v>
      </c>
      <c r="I566" s="11" t="s">
        <v>45</v>
      </c>
      <c r="J566" s="11">
        <v>794.62400000000002</v>
      </c>
      <c r="L566" s="14" t="str">
        <v>SALE562</v>
      </c>
      <c r="M566" s="14" t="str">
        <v>45715</v>
      </c>
      <c r="N566" s="14" t="str">
        <v>CUST1026</v>
      </c>
      <c r="O566" s="14" t="str">
        <v>PROD1</v>
      </c>
      <c r="P566" s="14" t="str">
        <v>STORE2</v>
      </c>
      <c r="Q566" s="14" t="str">
        <v>4</v>
      </c>
      <c r="R566" s="14" t="str">
        <v>204.8</v>
      </c>
      <c r="S566" s="14" t="str">
        <v>0.03</v>
      </c>
      <c r="T566" s="14" t="str">
        <v>PayPal</v>
      </c>
      <c r="U566" s="14" t="str">
        <v>794.624</v>
      </c>
      <c r="W566" s="14" t="str">
        <v>Sale562</v>
      </c>
      <c r="X566" s="14" t="str">
        <v>45715</v>
      </c>
      <c r="Y566" s="14" t="str">
        <v>Cust1026</v>
      </c>
      <c r="Z566" s="14" t="str">
        <v>Prod1</v>
      </c>
      <c r="AA566" s="14" t="str">
        <v>Store2</v>
      </c>
      <c r="AB566" s="14" t="str">
        <v>4</v>
      </c>
      <c r="AC566" s="14" t="str">
        <v>204.8</v>
      </c>
      <c r="AD566" s="14" t="str">
        <v>0.03</v>
      </c>
      <c r="AE566" s="14" t="str">
        <v>Paypal</v>
      </c>
      <c r="AF566" s="14" t="str">
        <v>794.624</v>
      </c>
    </row>
    <row r="567" spans="1:32" x14ac:dyDescent="0.25">
      <c r="A567" s="11" t="s">
        <v>1043</v>
      </c>
      <c r="B567" s="13">
        <v>45223</v>
      </c>
      <c r="C567" s="11" t="s">
        <v>951</v>
      </c>
      <c r="D567" s="11" t="s">
        <v>284</v>
      </c>
      <c r="E567" s="11" t="s">
        <v>10</v>
      </c>
      <c r="F567" s="11">
        <v>3</v>
      </c>
      <c r="G567" s="11">
        <v>728.32</v>
      </c>
      <c r="H567" s="11">
        <v>0.01</v>
      </c>
      <c r="I567" s="11" t="s">
        <v>41</v>
      </c>
      <c r="J567" s="11">
        <v>2163.1104</v>
      </c>
      <c r="L567" s="14" t="str">
        <v>SALE563</v>
      </c>
      <c r="M567" s="14" t="str">
        <v>45223</v>
      </c>
      <c r="N567" s="14" t="str">
        <v>CUST1011</v>
      </c>
      <c r="O567" s="14" t="str">
        <v>PROD3</v>
      </c>
      <c r="P567" s="14" t="str">
        <v>STORE3</v>
      </c>
      <c r="Q567" s="14" t="str">
        <v>3</v>
      </c>
      <c r="R567" s="14" t="str">
        <v>728.32</v>
      </c>
      <c r="S567" s="14" t="str">
        <v>0.01</v>
      </c>
      <c r="T567" s="14" t="str">
        <v>Credit Card</v>
      </c>
      <c r="U567" s="14" t="str">
        <v>2163.1104</v>
      </c>
      <c r="W567" s="14" t="str">
        <v>Sale563</v>
      </c>
      <c r="X567" s="14" t="str">
        <v>45223</v>
      </c>
      <c r="Y567" s="14" t="str">
        <v>Cust1011</v>
      </c>
      <c r="Z567" s="14" t="str">
        <v>Prod3</v>
      </c>
      <c r="AA567" s="14" t="str">
        <v>Store3</v>
      </c>
      <c r="AB567" s="14" t="str">
        <v>3</v>
      </c>
      <c r="AC567" s="14" t="str">
        <v>728.32</v>
      </c>
      <c r="AD567" s="14" t="str">
        <v>0.01</v>
      </c>
      <c r="AE567" s="14" t="str">
        <v>Credit Card</v>
      </c>
      <c r="AF567" s="14" t="str">
        <v>2163.1104</v>
      </c>
    </row>
    <row r="568" spans="1:32" x14ac:dyDescent="0.25">
      <c r="A568" s="11" t="s">
        <v>1044</v>
      </c>
      <c r="B568" s="13">
        <v>45507</v>
      </c>
      <c r="C568" s="11" t="s">
        <v>1045</v>
      </c>
      <c r="D568" s="11" t="s">
        <v>55</v>
      </c>
      <c r="E568" s="11" t="s">
        <v>14</v>
      </c>
      <c r="F568" s="11">
        <v>3</v>
      </c>
      <c r="G568" s="11">
        <v>836.4</v>
      </c>
      <c r="H568" s="11">
        <v>0</v>
      </c>
      <c r="I568" s="11" t="s">
        <v>41</v>
      </c>
      <c r="J568" s="11">
        <v>2509.1999999999998</v>
      </c>
      <c r="L568" s="14" t="str">
        <v>SALE564</v>
      </c>
      <c r="M568" s="14" t="str">
        <v>45507</v>
      </c>
      <c r="N568" s="14" t="str">
        <v>CUST1452</v>
      </c>
      <c r="O568" s="14" t="str">
        <v>PROD59</v>
      </c>
      <c r="P568" s="14" t="str">
        <v>STORE7</v>
      </c>
      <c r="Q568" s="14" t="str">
        <v>3</v>
      </c>
      <c r="R568" s="14" t="str">
        <v>836.4</v>
      </c>
      <c r="S568" s="14" t="str">
        <v>0</v>
      </c>
      <c r="T568" s="14" t="str">
        <v>Credit Card</v>
      </c>
      <c r="U568" s="14" t="str">
        <v>2509.2</v>
      </c>
      <c r="W568" s="14" t="str">
        <v>Sale564</v>
      </c>
      <c r="X568" s="14" t="str">
        <v>45507</v>
      </c>
      <c r="Y568" s="14" t="str">
        <v>Cust1452</v>
      </c>
      <c r="Z568" s="14" t="str">
        <v>Prod59</v>
      </c>
      <c r="AA568" s="14" t="str">
        <v>Store7</v>
      </c>
      <c r="AB568" s="14" t="str">
        <v>3</v>
      </c>
      <c r="AC568" s="14" t="str">
        <v>836.4</v>
      </c>
      <c r="AD568" s="14" t="str">
        <v>0</v>
      </c>
      <c r="AE568" s="14" t="str">
        <v>Credit Card</v>
      </c>
      <c r="AF568" s="14" t="str">
        <v>2509.2</v>
      </c>
    </row>
    <row r="569" spans="1:32" x14ac:dyDescent="0.25">
      <c r="A569" s="11" t="s">
        <v>1046</v>
      </c>
      <c r="B569" s="13">
        <v>45843</v>
      </c>
      <c r="C569" s="11" t="s">
        <v>1047</v>
      </c>
      <c r="D569" s="11" t="s">
        <v>315</v>
      </c>
      <c r="E569" s="11" t="s">
        <v>19</v>
      </c>
      <c r="F569" s="11">
        <v>1</v>
      </c>
      <c r="G569" s="11">
        <v>780.16</v>
      </c>
      <c r="H569" s="11">
        <v>0.02</v>
      </c>
      <c r="I569" s="11" t="s">
        <v>52</v>
      </c>
      <c r="J569" s="11">
        <v>764.55679999999995</v>
      </c>
      <c r="L569" s="14" t="str">
        <v>SALE565</v>
      </c>
      <c r="M569" s="14" t="str">
        <v>45843</v>
      </c>
      <c r="N569" s="14" t="str">
        <v>CUST1149</v>
      </c>
      <c r="O569" s="14" t="str">
        <v>PROD90</v>
      </c>
      <c r="P569" s="14" t="str">
        <v>STORE12</v>
      </c>
      <c r="Q569" s="14" t="str">
        <v>1</v>
      </c>
      <c r="R569" s="14" t="str">
        <v>780.16</v>
      </c>
      <c r="S569" s="14" t="str">
        <v>0.02</v>
      </c>
      <c r="T569" s="14" t="str">
        <v>COD</v>
      </c>
      <c r="U569" s="14" t="str">
        <v>764.5568</v>
      </c>
      <c r="W569" s="14" t="str">
        <v>Sale565</v>
      </c>
      <c r="X569" s="14" t="str">
        <v>45843</v>
      </c>
      <c r="Y569" s="14" t="str">
        <v>Cust1149</v>
      </c>
      <c r="Z569" s="14" t="str">
        <v>Prod90</v>
      </c>
      <c r="AA569" s="14" t="str">
        <v>Store12</v>
      </c>
      <c r="AB569" s="14" t="str">
        <v>1</v>
      </c>
      <c r="AC569" s="14" t="str">
        <v>780.16</v>
      </c>
      <c r="AD569" s="14" t="str">
        <v>0.02</v>
      </c>
      <c r="AE569" s="14" t="str">
        <v>Cod</v>
      </c>
      <c r="AF569" s="14" t="str">
        <v>764.5568</v>
      </c>
    </row>
    <row r="570" spans="1:32" x14ac:dyDescent="0.25">
      <c r="A570" s="11" t="s">
        <v>1048</v>
      </c>
      <c r="B570" s="13">
        <v>45804</v>
      </c>
      <c r="C570" s="11" t="s">
        <v>167</v>
      </c>
      <c r="D570" s="11" t="s">
        <v>256</v>
      </c>
      <c r="E570" s="11" t="s">
        <v>20</v>
      </c>
      <c r="F570" s="11">
        <v>4</v>
      </c>
      <c r="G570" s="11">
        <v>354.12</v>
      </c>
      <c r="H570" s="11">
        <v>0.06</v>
      </c>
      <c r="I570" s="11" t="s">
        <v>45</v>
      </c>
      <c r="J570" s="11">
        <v>1331.4911999999999</v>
      </c>
      <c r="L570" s="14" t="str">
        <v>SALE566</v>
      </c>
      <c r="M570" s="14" t="str">
        <v>45804</v>
      </c>
      <c r="N570" s="14" t="str">
        <v>CUST1470</v>
      </c>
      <c r="O570" s="14" t="str">
        <v>PROD46</v>
      </c>
      <c r="P570" s="14" t="str">
        <v>STORE13</v>
      </c>
      <c r="Q570" s="14" t="str">
        <v>4</v>
      </c>
      <c r="R570" s="14" t="str">
        <v>354.12</v>
      </c>
      <c r="S570" s="14" t="str">
        <v>0.06</v>
      </c>
      <c r="T570" s="14" t="str">
        <v>PayPal</v>
      </c>
      <c r="U570" s="14" t="str">
        <v>1331.4912</v>
      </c>
      <c r="W570" s="14" t="str">
        <v>Sale566</v>
      </c>
      <c r="X570" s="14" t="str">
        <v>45804</v>
      </c>
      <c r="Y570" s="14" t="str">
        <v>Cust1470</v>
      </c>
      <c r="Z570" s="14" t="str">
        <v>Prod46</v>
      </c>
      <c r="AA570" s="14" t="str">
        <v>Store13</v>
      </c>
      <c r="AB570" s="14" t="str">
        <v>4</v>
      </c>
      <c r="AC570" s="14" t="str">
        <v>354.12</v>
      </c>
      <c r="AD570" s="14" t="str">
        <v>0.06</v>
      </c>
      <c r="AE570" s="14" t="str">
        <v>Paypal</v>
      </c>
      <c r="AF570" s="14" t="str">
        <v>1331.4912</v>
      </c>
    </row>
    <row r="571" spans="1:32" x14ac:dyDescent="0.25">
      <c r="A571" s="11" t="s">
        <v>1049</v>
      </c>
      <c r="B571" s="13">
        <v>45602</v>
      </c>
      <c r="C571" s="11" t="s">
        <v>1045</v>
      </c>
      <c r="D571" s="11" t="s">
        <v>464</v>
      </c>
      <c r="E571" s="11" t="s">
        <v>9</v>
      </c>
      <c r="F571" s="11">
        <v>4</v>
      </c>
      <c r="G571" s="11">
        <v>282.48</v>
      </c>
      <c r="H571" s="11">
        <v>0.11</v>
      </c>
      <c r="I571" s="11" t="s">
        <v>45</v>
      </c>
      <c r="J571" s="11">
        <v>1005.6288</v>
      </c>
      <c r="L571" s="14" t="str">
        <v>SALE567</v>
      </c>
      <c r="M571" s="14" t="str">
        <v>45602</v>
      </c>
      <c r="N571" s="14" t="str">
        <v>CUST1452</v>
      </c>
      <c r="O571" s="14" t="str">
        <v>PROD63</v>
      </c>
      <c r="P571" s="14" t="str">
        <v>STORE2</v>
      </c>
      <c r="Q571" s="14" t="str">
        <v>4</v>
      </c>
      <c r="R571" s="14" t="str">
        <v>282.48</v>
      </c>
      <c r="S571" s="14" t="str">
        <v>0.11</v>
      </c>
      <c r="T571" s="14" t="str">
        <v>PayPal</v>
      </c>
      <c r="U571" s="14" t="str">
        <v>1005.6288</v>
      </c>
      <c r="W571" s="14" t="str">
        <v>Sale567</v>
      </c>
      <c r="X571" s="14" t="str">
        <v>45602</v>
      </c>
      <c r="Y571" s="14" t="str">
        <v>Cust1452</v>
      </c>
      <c r="Z571" s="14" t="str">
        <v>Prod63</v>
      </c>
      <c r="AA571" s="14" t="str">
        <v>Store2</v>
      </c>
      <c r="AB571" s="14" t="str">
        <v>4</v>
      </c>
      <c r="AC571" s="14" t="str">
        <v>282.48</v>
      </c>
      <c r="AD571" s="14" t="str">
        <v>0.11</v>
      </c>
      <c r="AE571" s="14" t="str">
        <v>Paypal</v>
      </c>
      <c r="AF571" s="14" t="str">
        <v>1005.6288</v>
      </c>
    </row>
    <row r="572" spans="1:32" x14ac:dyDescent="0.25">
      <c r="A572" s="11" t="s">
        <v>1050</v>
      </c>
      <c r="B572" s="13">
        <v>45446</v>
      </c>
      <c r="C572" s="11" t="s">
        <v>1051</v>
      </c>
      <c r="D572" s="11" t="s">
        <v>187</v>
      </c>
      <c r="E572" s="11" t="s">
        <v>13</v>
      </c>
      <c r="F572" s="11">
        <v>2</v>
      </c>
      <c r="G572" s="11">
        <v>740.68</v>
      </c>
      <c r="H572" s="11">
        <v>0.02</v>
      </c>
      <c r="I572" s="11" t="s">
        <v>45</v>
      </c>
      <c r="J572" s="11">
        <v>1451.7328</v>
      </c>
      <c r="L572" s="14" t="str">
        <v>SALE568</v>
      </c>
      <c r="M572" s="14" t="str">
        <v>45446</v>
      </c>
      <c r="N572" s="14" t="str">
        <v>CUST1328</v>
      </c>
      <c r="O572" s="14" t="str">
        <v>PROD20</v>
      </c>
      <c r="P572" s="14" t="str">
        <v>STORE6</v>
      </c>
      <c r="Q572" s="14" t="str">
        <v>2</v>
      </c>
      <c r="R572" s="14" t="str">
        <v>740.68</v>
      </c>
      <c r="S572" s="14" t="str">
        <v>0.02</v>
      </c>
      <c r="T572" s="14" t="str">
        <v>PayPal</v>
      </c>
      <c r="U572" s="14" t="str">
        <v>1451.7328</v>
      </c>
      <c r="W572" s="14" t="str">
        <v>Sale568</v>
      </c>
      <c r="X572" s="14" t="str">
        <v>45446</v>
      </c>
      <c r="Y572" s="14" t="str">
        <v>Cust1328</v>
      </c>
      <c r="Z572" s="14" t="str">
        <v>Prod20</v>
      </c>
      <c r="AA572" s="14" t="str">
        <v>Store6</v>
      </c>
      <c r="AB572" s="14" t="str">
        <v>2</v>
      </c>
      <c r="AC572" s="14" t="str">
        <v>740.68</v>
      </c>
      <c r="AD572" s="14" t="str">
        <v>0.02</v>
      </c>
      <c r="AE572" s="14" t="str">
        <v>Paypal</v>
      </c>
      <c r="AF572" s="14" t="str">
        <v>1451.7328</v>
      </c>
    </row>
    <row r="573" spans="1:32" x14ac:dyDescent="0.25">
      <c r="A573" s="11" t="s">
        <v>1052</v>
      </c>
      <c r="B573" s="13">
        <v>45384</v>
      </c>
      <c r="C573" s="11" t="s">
        <v>328</v>
      </c>
      <c r="D573" s="11" t="s">
        <v>61</v>
      </c>
      <c r="E573" s="11" t="s">
        <v>16</v>
      </c>
      <c r="F573" s="11">
        <v>3</v>
      </c>
      <c r="G573" s="11">
        <v>600.58000000000004</v>
      </c>
      <c r="H573" s="11">
        <v>0.28999999999999998</v>
      </c>
      <c r="I573" s="11" t="s">
        <v>52</v>
      </c>
      <c r="J573" s="11">
        <v>1279.2354</v>
      </c>
      <c r="L573" s="14" t="str">
        <v>SALE569</v>
      </c>
      <c r="M573" s="14" t="str">
        <v>45384</v>
      </c>
      <c r="N573" s="14" t="str">
        <v>CUST1105</v>
      </c>
      <c r="O573" s="14" t="str">
        <v>PROD56</v>
      </c>
      <c r="P573" s="14" t="str">
        <v>STORE9</v>
      </c>
      <c r="Q573" s="14" t="str">
        <v>3</v>
      </c>
      <c r="R573" s="14" t="str">
        <v>600.58</v>
      </c>
      <c r="S573" s="14" t="str">
        <v>0.29</v>
      </c>
      <c r="T573" s="14" t="str">
        <v>COD</v>
      </c>
      <c r="U573" s="14" t="str">
        <v>1279.2354</v>
      </c>
      <c r="W573" s="14" t="str">
        <v>Sale569</v>
      </c>
      <c r="X573" s="14" t="str">
        <v>45384</v>
      </c>
      <c r="Y573" s="14" t="str">
        <v>Cust1105</v>
      </c>
      <c r="Z573" s="14" t="str">
        <v>Prod56</v>
      </c>
      <c r="AA573" s="14" t="str">
        <v>Store9</v>
      </c>
      <c r="AB573" s="14" t="str">
        <v>3</v>
      </c>
      <c r="AC573" s="14" t="str">
        <v>600.58</v>
      </c>
      <c r="AD573" s="14" t="str">
        <v>0.29</v>
      </c>
      <c r="AE573" s="14" t="str">
        <v>Cod</v>
      </c>
      <c r="AF573" s="14" t="str">
        <v>1279.2354</v>
      </c>
    </row>
    <row r="574" spans="1:32" x14ac:dyDescent="0.25">
      <c r="A574" s="11" t="s">
        <v>1053</v>
      </c>
      <c r="B574" s="13">
        <v>45348</v>
      </c>
      <c r="C574" s="11" t="s">
        <v>1054</v>
      </c>
      <c r="D574" s="11" t="s">
        <v>90</v>
      </c>
      <c r="E574" s="11" t="s">
        <v>10</v>
      </c>
      <c r="F574" s="11">
        <v>3</v>
      </c>
      <c r="G574" s="11">
        <v>345.58</v>
      </c>
      <c r="H574" s="11">
        <v>0.22</v>
      </c>
      <c r="I574" s="11" t="s">
        <v>41</v>
      </c>
      <c r="J574" s="11">
        <v>808.65719999999999</v>
      </c>
      <c r="L574" s="14" t="str">
        <v>SALE570</v>
      </c>
      <c r="M574" s="14" t="str">
        <v>45348</v>
      </c>
      <c r="N574" s="14" t="str">
        <v>CUST1461</v>
      </c>
      <c r="O574" s="14" t="str">
        <v>PROD65</v>
      </c>
      <c r="P574" s="14" t="str">
        <v>STORE3</v>
      </c>
      <c r="Q574" s="14" t="str">
        <v>3</v>
      </c>
      <c r="R574" s="14" t="str">
        <v>345.58</v>
      </c>
      <c r="S574" s="14" t="str">
        <v>0.22</v>
      </c>
      <c r="T574" s="14" t="str">
        <v>Credit Card</v>
      </c>
      <c r="U574" s="14" t="str">
        <v>808.6572</v>
      </c>
      <c r="W574" s="14" t="str">
        <v>Sale570</v>
      </c>
      <c r="X574" s="14" t="str">
        <v>45348</v>
      </c>
      <c r="Y574" s="14" t="str">
        <v>Cust1461</v>
      </c>
      <c r="Z574" s="14" t="str">
        <v>Prod65</v>
      </c>
      <c r="AA574" s="14" t="str">
        <v>Store3</v>
      </c>
      <c r="AB574" s="14" t="str">
        <v>3</v>
      </c>
      <c r="AC574" s="14" t="str">
        <v>345.58</v>
      </c>
      <c r="AD574" s="14" t="str">
        <v>0.22</v>
      </c>
      <c r="AE574" s="14" t="str">
        <v>Credit Card</v>
      </c>
      <c r="AF574" s="14" t="str">
        <v>808.6572</v>
      </c>
    </row>
    <row r="575" spans="1:32" x14ac:dyDescent="0.25">
      <c r="A575" s="11" t="s">
        <v>1055</v>
      </c>
      <c r="B575" s="13">
        <v>45688</v>
      </c>
      <c r="C575" s="11" t="s">
        <v>1056</v>
      </c>
      <c r="D575" s="11" t="s">
        <v>750</v>
      </c>
      <c r="E575" s="11" t="s">
        <v>18</v>
      </c>
      <c r="F575" s="11">
        <v>1</v>
      </c>
      <c r="G575" s="11">
        <v>974.52</v>
      </c>
      <c r="H575" s="11">
        <v>0.01</v>
      </c>
      <c r="I575" s="11" t="s">
        <v>45</v>
      </c>
      <c r="J575" s="11">
        <v>964.77480000000003</v>
      </c>
      <c r="L575" s="14" t="str">
        <v>SALE571</v>
      </c>
      <c r="M575" s="14" t="str">
        <v>45688</v>
      </c>
      <c r="N575" s="14" t="str">
        <v>CUST1284</v>
      </c>
      <c r="O575" s="14" t="str">
        <v>PROD18</v>
      </c>
      <c r="P575" s="14" t="str">
        <v>STORE11</v>
      </c>
      <c r="Q575" s="14" t="str">
        <v>1</v>
      </c>
      <c r="R575" s="14" t="str">
        <v>974.52</v>
      </c>
      <c r="S575" s="14" t="str">
        <v>0.01</v>
      </c>
      <c r="T575" s="14" t="str">
        <v>PayPal</v>
      </c>
      <c r="U575" s="14" t="str">
        <v>964.7748</v>
      </c>
      <c r="W575" s="14" t="str">
        <v>Sale571</v>
      </c>
      <c r="X575" s="14" t="str">
        <v>45688</v>
      </c>
      <c r="Y575" s="14" t="str">
        <v>Cust1284</v>
      </c>
      <c r="Z575" s="14" t="str">
        <v>Prod18</v>
      </c>
      <c r="AA575" s="14" t="str">
        <v>Store11</v>
      </c>
      <c r="AB575" s="14" t="str">
        <v>1</v>
      </c>
      <c r="AC575" s="14" t="str">
        <v>974.52</v>
      </c>
      <c r="AD575" s="14" t="str">
        <v>0.01</v>
      </c>
      <c r="AE575" s="14" t="str">
        <v>Paypal</v>
      </c>
      <c r="AF575" s="14" t="str">
        <v>964.7748</v>
      </c>
    </row>
    <row r="576" spans="1:32" x14ac:dyDescent="0.25">
      <c r="A576" s="11" t="s">
        <v>1057</v>
      </c>
      <c r="B576" s="13">
        <v>45249</v>
      </c>
      <c r="C576" s="11" t="s">
        <v>1058</v>
      </c>
      <c r="D576" s="11" t="s">
        <v>254</v>
      </c>
      <c r="E576" s="11" t="s">
        <v>8</v>
      </c>
      <c r="F576" s="11">
        <v>3</v>
      </c>
      <c r="G576" s="11">
        <v>282.33</v>
      </c>
      <c r="H576" s="11">
        <v>7.0000000000000007E-2</v>
      </c>
      <c r="I576" s="11" t="s">
        <v>41</v>
      </c>
      <c r="J576" s="11">
        <v>787.70069999999998</v>
      </c>
      <c r="L576" s="14" t="str">
        <v>SALE572</v>
      </c>
      <c r="M576" s="14" t="str">
        <v>45249</v>
      </c>
      <c r="N576" s="14" t="str">
        <v>CUST1040</v>
      </c>
      <c r="O576" s="14" t="str">
        <v>PROD17</v>
      </c>
      <c r="P576" s="14" t="str">
        <v>STORE1</v>
      </c>
      <c r="Q576" s="14" t="str">
        <v>3</v>
      </c>
      <c r="R576" s="14" t="str">
        <v>282.33</v>
      </c>
      <c r="S576" s="14" t="str">
        <v>0.07</v>
      </c>
      <c r="T576" s="14" t="str">
        <v>Credit Card</v>
      </c>
      <c r="U576" s="14" t="str">
        <v>787.7007</v>
      </c>
      <c r="W576" s="14" t="str">
        <v>Sale572</v>
      </c>
      <c r="X576" s="14" t="str">
        <v>45249</v>
      </c>
      <c r="Y576" s="14" t="str">
        <v>Cust1040</v>
      </c>
      <c r="Z576" s="14" t="str">
        <v>Prod17</v>
      </c>
      <c r="AA576" s="14" t="str">
        <v>Store1</v>
      </c>
      <c r="AB576" s="14" t="str">
        <v>3</v>
      </c>
      <c r="AC576" s="14" t="str">
        <v>282.33</v>
      </c>
      <c r="AD576" s="14" t="str">
        <v>0.07</v>
      </c>
      <c r="AE576" s="14" t="str">
        <v>Credit Card</v>
      </c>
      <c r="AF576" s="14" t="str">
        <v>787.7007</v>
      </c>
    </row>
    <row r="577" spans="1:32" x14ac:dyDescent="0.25">
      <c r="A577" s="11" t="s">
        <v>1059</v>
      </c>
      <c r="B577" s="13">
        <v>45726</v>
      </c>
      <c r="C577" s="11" t="s">
        <v>470</v>
      </c>
      <c r="D577" s="11" t="s">
        <v>51</v>
      </c>
      <c r="E577" s="11" t="s">
        <v>26</v>
      </c>
      <c r="F577" s="11">
        <v>4</v>
      </c>
      <c r="G577" s="11">
        <v>158.46</v>
      </c>
      <c r="H577" s="11">
        <v>0.09</v>
      </c>
      <c r="I577" s="11" t="s">
        <v>45</v>
      </c>
      <c r="J577" s="11">
        <v>576.7944</v>
      </c>
      <c r="L577" s="14" t="str">
        <v>SALE573</v>
      </c>
      <c r="M577" s="14" t="str">
        <v>45726</v>
      </c>
      <c r="N577" s="14" t="str">
        <v>CUST1382</v>
      </c>
      <c r="O577" s="14" t="str">
        <v>PROD76</v>
      </c>
      <c r="P577" s="14" t="str">
        <v>STORE19</v>
      </c>
      <c r="Q577" s="14" t="str">
        <v>4</v>
      </c>
      <c r="R577" s="14" t="str">
        <v>158.46</v>
      </c>
      <c r="S577" s="14" t="str">
        <v>0.09</v>
      </c>
      <c r="T577" s="14" t="str">
        <v>PayPal</v>
      </c>
      <c r="U577" s="14" t="str">
        <v>576.7944</v>
      </c>
      <c r="W577" s="14" t="str">
        <v>Sale573</v>
      </c>
      <c r="X577" s="14" t="str">
        <v>45726</v>
      </c>
      <c r="Y577" s="14" t="str">
        <v>Cust1382</v>
      </c>
      <c r="Z577" s="14" t="str">
        <v>Prod76</v>
      </c>
      <c r="AA577" s="14" t="str">
        <v>Store19</v>
      </c>
      <c r="AB577" s="14" t="str">
        <v>4</v>
      </c>
      <c r="AC577" s="14" t="str">
        <v>158.46</v>
      </c>
      <c r="AD577" s="14" t="str">
        <v>0.09</v>
      </c>
      <c r="AE577" s="14" t="str">
        <v>Paypal</v>
      </c>
      <c r="AF577" s="14" t="str">
        <v>576.7944</v>
      </c>
    </row>
    <row r="578" spans="1:32" x14ac:dyDescent="0.25">
      <c r="A578" s="11" t="s">
        <v>1060</v>
      </c>
      <c r="B578" s="13">
        <v>45283</v>
      </c>
      <c r="C578" s="11" t="s">
        <v>351</v>
      </c>
      <c r="D578" s="11" t="s">
        <v>409</v>
      </c>
      <c r="E578" s="11" t="s">
        <v>14</v>
      </c>
      <c r="F578" s="11">
        <v>2</v>
      </c>
      <c r="G578" s="11">
        <v>778.56</v>
      </c>
      <c r="H578" s="11">
        <v>0.11</v>
      </c>
      <c r="I578" s="11" t="s">
        <v>52</v>
      </c>
      <c r="J578" s="11">
        <v>1385.8368</v>
      </c>
      <c r="L578" s="14" t="str">
        <v>SALE574</v>
      </c>
      <c r="M578" s="14" t="str">
        <v>45283</v>
      </c>
      <c r="N578" s="14" t="str">
        <v>CUST1343</v>
      </c>
      <c r="O578" s="14" t="str">
        <v>PROD55</v>
      </c>
      <c r="P578" s="14" t="str">
        <v>STORE7</v>
      </c>
      <c r="Q578" s="14" t="str">
        <v>2</v>
      </c>
      <c r="R578" s="14" t="str">
        <v>778.56</v>
      </c>
      <c r="S578" s="14" t="str">
        <v>0.11</v>
      </c>
      <c r="T578" s="14" t="str">
        <v>COD</v>
      </c>
      <c r="U578" s="14" t="str">
        <v>1385.8368</v>
      </c>
      <c r="W578" s="14" t="str">
        <v>Sale574</v>
      </c>
      <c r="X578" s="14" t="str">
        <v>45283</v>
      </c>
      <c r="Y578" s="14" t="str">
        <v>Cust1343</v>
      </c>
      <c r="Z578" s="14" t="str">
        <v>Prod55</v>
      </c>
      <c r="AA578" s="14" t="str">
        <v>Store7</v>
      </c>
      <c r="AB578" s="14" t="str">
        <v>2</v>
      </c>
      <c r="AC578" s="14" t="str">
        <v>778.56</v>
      </c>
      <c r="AD578" s="14" t="str">
        <v>0.11</v>
      </c>
      <c r="AE578" s="14" t="str">
        <v>Cod</v>
      </c>
      <c r="AF578" s="14" t="str">
        <v>1385.8368</v>
      </c>
    </row>
    <row r="579" spans="1:32" x14ac:dyDescent="0.25">
      <c r="A579" s="11" t="s">
        <v>1061</v>
      </c>
      <c r="B579" s="13">
        <v>45353</v>
      </c>
      <c r="C579" s="11" t="s">
        <v>78</v>
      </c>
      <c r="D579" s="11" t="s">
        <v>281</v>
      </c>
      <c r="E579" s="11" t="s">
        <v>26</v>
      </c>
      <c r="F579" s="11">
        <v>4</v>
      </c>
      <c r="G579" s="11">
        <v>280.16000000000003</v>
      </c>
      <c r="H579" s="11">
        <v>0.18</v>
      </c>
      <c r="I579" s="11" t="s">
        <v>52</v>
      </c>
      <c r="J579" s="11">
        <v>918.92480000000012</v>
      </c>
      <c r="L579" s="14" t="str">
        <v>SALE575</v>
      </c>
      <c r="M579" s="14" t="str">
        <v>45353</v>
      </c>
      <c r="N579" s="14" t="str">
        <v>CUST1237</v>
      </c>
      <c r="O579" s="14" t="str">
        <v>PROD50</v>
      </c>
      <c r="P579" s="14" t="str">
        <v>STORE19</v>
      </c>
      <c r="Q579" s="14" t="str">
        <v>4</v>
      </c>
      <c r="R579" s="14" t="str">
        <v>280.16</v>
      </c>
      <c r="S579" s="14" t="str">
        <v>0.18</v>
      </c>
      <c r="T579" s="14" t="str">
        <v>COD</v>
      </c>
      <c r="U579" s="14" t="str">
        <v>918.9248</v>
      </c>
      <c r="W579" s="14" t="str">
        <v>Sale575</v>
      </c>
      <c r="X579" s="14" t="str">
        <v>45353</v>
      </c>
      <c r="Y579" s="14" t="str">
        <v>Cust1237</v>
      </c>
      <c r="Z579" s="14" t="str">
        <v>Prod50</v>
      </c>
      <c r="AA579" s="14" t="str">
        <v>Store19</v>
      </c>
      <c r="AB579" s="14" t="str">
        <v>4</v>
      </c>
      <c r="AC579" s="14" t="str">
        <v>280.16</v>
      </c>
      <c r="AD579" s="14" t="str">
        <v>0.18</v>
      </c>
      <c r="AE579" s="14" t="str">
        <v>Cod</v>
      </c>
      <c r="AF579" s="14" t="str">
        <v>918.9248</v>
      </c>
    </row>
    <row r="580" spans="1:32" x14ac:dyDescent="0.25">
      <c r="A580" s="11" t="s">
        <v>1062</v>
      </c>
      <c r="B580" s="13">
        <v>45592</v>
      </c>
      <c r="C580" s="11" t="s">
        <v>283</v>
      </c>
      <c r="D580" s="11" t="s">
        <v>248</v>
      </c>
      <c r="E580" s="11" t="s">
        <v>20</v>
      </c>
      <c r="F580" s="11">
        <v>2</v>
      </c>
      <c r="G580" s="11">
        <v>649.54999999999995</v>
      </c>
      <c r="H580" s="11">
        <v>0.28999999999999998</v>
      </c>
      <c r="I580" s="11" t="s">
        <v>45</v>
      </c>
      <c r="J580" s="11">
        <v>922.36099999999988</v>
      </c>
      <c r="L580" s="14" t="str">
        <v>SALE576</v>
      </c>
      <c r="M580" s="14" t="str">
        <v>45592</v>
      </c>
      <c r="N580" s="14" t="str">
        <v>CUST1287</v>
      </c>
      <c r="O580" s="14" t="str">
        <v>PROD71</v>
      </c>
      <c r="P580" s="14" t="str">
        <v>STORE13</v>
      </c>
      <c r="Q580" s="14" t="str">
        <v>2</v>
      </c>
      <c r="R580" s="14" t="str">
        <v>649.55</v>
      </c>
      <c r="S580" s="14" t="str">
        <v>0.29</v>
      </c>
      <c r="T580" s="14" t="str">
        <v>PayPal</v>
      </c>
      <c r="U580" s="14" t="str">
        <v>922.361</v>
      </c>
      <c r="W580" s="14" t="str">
        <v>Sale576</v>
      </c>
      <c r="X580" s="14" t="str">
        <v>45592</v>
      </c>
      <c r="Y580" s="14" t="str">
        <v>Cust1287</v>
      </c>
      <c r="Z580" s="14" t="str">
        <v>Prod71</v>
      </c>
      <c r="AA580" s="14" t="str">
        <v>Store13</v>
      </c>
      <c r="AB580" s="14" t="str">
        <v>2</v>
      </c>
      <c r="AC580" s="14" t="str">
        <v>649.55</v>
      </c>
      <c r="AD580" s="14" t="str">
        <v>0.29</v>
      </c>
      <c r="AE580" s="14" t="str">
        <v>Paypal</v>
      </c>
      <c r="AF580" s="14" t="str">
        <v>922.361</v>
      </c>
    </row>
    <row r="581" spans="1:32" x14ac:dyDescent="0.25">
      <c r="A581" s="11" t="s">
        <v>1063</v>
      </c>
      <c r="B581" s="13">
        <v>45360</v>
      </c>
      <c r="C581" s="11" t="s">
        <v>238</v>
      </c>
      <c r="D581" s="11" t="s">
        <v>79</v>
      </c>
      <c r="E581" s="11" t="s">
        <v>9</v>
      </c>
      <c r="F581" s="11">
        <v>2</v>
      </c>
      <c r="G581" s="11">
        <v>994.32</v>
      </c>
      <c r="H581" s="11">
        <v>0.27</v>
      </c>
      <c r="I581" s="11" t="s">
        <v>45</v>
      </c>
      <c r="J581" s="11">
        <v>1451.7072000000001</v>
      </c>
      <c r="L581" s="14" t="str">
        <v>SALE577</v>
      </c>
      <c r="M581" s="14" t="str">
        <v>45360</v>
      </c>
      <c r="N581" s="14" t="str">
        <v>CUST1007</v>
      </c>
      <c r="O581" s="14" t="str">
        <v>PROD88</v>
      </c>
      <c r="P581" s="14" t="str">
        <v>STORE2</v>
      </c>
      <c r="Q581" s="14" t="str">
        <v>2</v>
      </c>
      <c r="R581" s="14" t="str">
        <v>994.32</v>
      </c>
      <c r="S581" s="14" t="str">
        <v>0.27</v>
      </c>
      <c r="T581" s="14" t="str">
        <v>PayPal</v>
      </c>
      <c r="U581" s="14" t="str">
        <v>1451.7072</v>
      </c>
      <c r="W581" s="14" t="str">
        <v>Sale577</v>
      </c>
      <c r="X581" s="14" t="str">
        <v>45360</v>
      </c>
      <c r="Y581" s="14" t="str">
        <v>Cust1007</v>
      </c>
      <c r="Z581" s="14" t="str">
        <v>Prod88</v>
      </c>
      <c r="AA581" s="14" t="str">
        <v>Store2</v>
      </c>
      <c r="AB581" s="14" t="str">
        <v>2</v>
      </c>
      <c r="AC581" s="14" t="str">
        <v>994.32</v>
      </c>
      <c r="AD581" s="14" t="str">
        <v>0.27</v>
      </c>
      <c r="AE581" s="14" t="str">
        <v>Paypal</v>
      </c>
      <c r="AF581" s="14" t="str">
        <v>1451.7072</v>
      </c>
    </row>
    <row r="582" spans="1:32" x14ac:dyDescent="0.25">
      <c r="A582" s="11" t="s">
        <v>1064</v>
      </c>
      <c r="B582" s="13">
        <v>45649</v>
      </c>
      <c r="C582" s="11" t="s">
        <v>938</v>
      </c>
      <c r="D582" s="11" t="s">
        <v>468</v>
      </c>
      <c r="E582" s="11" t="s">
        <v>19</v>
      </c>
      <c r="F582" s="11">
        <v>1</v>
      </c>
      <c r="G582" s="11">
        <v>64.94</v>
      </c>
      <c r="H582" s="11">
        <v>0.21</v>
      </c>
      <c r="I582" s="11" t="s">
        <v>45</v>
      </c>
      <c r="J582" s="11">
        <v>51.302599999999998</v>
      </c>
      <c r="L582" s="14" t="str">
        <v>SALE578</v>
      </c>
      <c r="M582" s="14" t="str">
        <v>45649</v>
      </c>
      <c r="N582" s="14" t="str">
        <v>CUST1223</v>
      </c>
      <c r="O582" s="14" t="str">
        <v>PROD81</v>
      </c>
      <c r="P582" s="14" t="str">
        <v>STORE12</v>
      </c>
      <c r="Q582" s="14" t="str">
        <v>1</v>
      </c>
      <c r="R582" s="14" t="str">
        <v>64.94</v>
      </c>
      <c r="S582" s="14" t="str">
        <v>0.21</v>
      </c>
      <c r="T582" s="14" t="str">
        <v>PayPal</v>
      </c>
      <c r="U582" s="14" t="str">
        <v>51.3026</v>
      </c>
      <c r="W582" s="14" t="str">
        <v>Sale578</v>
      </c>
      <c r="X582" s="14" t="str">
        <v>45649</v>
      </c>
      <c r="Y582" s="14" t="str">
        <v>Cust1223</v>
      </c>
      <c r="Z582" s="14" t="str">
        <v>Prod81</v>
      </c>
      <c r="AA582" s="14" t="str">
        <v>Store12</v>
      </c>
      <c r="AB582" s="14" t="str">
        <v>1</v>
      </c>
      <c r="AC582" s="14" t="str">
        <v>64.94</v>
      </c>
      <c r="AD582" s="14" t="str">
        <v>0.21</v>
      </c>
      <c r="AE582" s="14" t="str">
        <v>Paypal</v>
      </c>
      <c r="AF582" s="14" t="str">
        <v>51.3026</v>
      </c>
    </row>
    <row r="583" spans="1:32" x14ac:dyDescent="0.25">
      <c r="A583" s="11" t="s">
        <v>1065</v>
      </c>
      <c r="B583" s="13">
        <v>45709</v>
      </c>
      <c r="C583" s="11" t="s">
        <v>590</v>
      </c>
      <c r="D583" s="11" t="s">
        <v>76</v>
      </c>
      <c r="E583" s="11" t="s">
        <v>14</v>
      </c>
      <c r="F583" s="11">
        <v>2</v>
      </c>
      <c r="G583" s="11">
        <v>507.66</v>
      </c>
      <c r="H583" s="11">
        <v>0</v>
      </c>
      <c r="I583" s="11" t="s">
        <v>52</v>
      </c>
      <c r="J583" s="11">
        <v>1015.32</v>
      </c>
      <c r="L583" s="14" t="str">
        <v>SALE579</v>
      </c>
      <c r="M583" s="14" t="str">
        <v>45709</v>
      </c>
      <c r="N583" s="14" t="str">
        <v>CUST1136</v>
      </c>
      <c r="O583" s="14" t="str">
        <v>PROD39</v>
      </c>
      <c r="P583" s="14" t="str">
        <v>STORE7</v>
      </c>
      <c r="Q583" s="14" t="str">
        <v>2</v>
      </c>
      <c r="R583" s="14" t="str">
        <v>507.66</v>
      </c>
      <c r="S583" s="14" t="str">
        <v>0</v>
      </c>
      <c r="T583" s="14" t="str">
        <v>COD</v>
      </c>
      <c r="U583" s="14" t="str">
        <v>1015.32</v>
      </c>
      <c r="W583" s="14" t="str">
        <v>Sale579</v>
      </c>
      <c r="X583" s="14" t="str">
        <v>45709</v>
      </c>
      <c r="Y583" s="14" t="str">
        <v>Cust1136</v>
      </c>
      <c r="Z583" s="14" t="str">
        <v>Prod39</v>
      </c>
      <c r="AA583" s="14" t="str">
        <v>Store7</v>
      </c>
      <c r="AB583" s="14" t="str">
        <v>2</v>
      </c>
      <c r="AC583" s="14" t="str">
        <v>507.66</v>
      </c>
      <c r="AD583" s="14" t="str">
        <v>0</v>
      </c>
      <c r="AE583" s="14" t="str">
        <v>Cod</v>
      </c>
      <c r="AF583" s="14" t="str">
        <v>1015.32</v>
      </c>
    </row>
    <row r="584" spans="1:32" x14ac:dyDescent="0.25">
      <c r="A584" s="11" t="s">
        <v>1066</v>
      </c>
      <c r="B584" s="13">
        <v>45273</v>
      </c>
      <c r="C584" s="11" t="s">
        <v>1067</v>
      </c>
      <c r="D584" s="11" t="s">
        <v>468</v>
      </c>
      <c r="E584" s="11" t="s">
        <v>11</v>
      </c>
      <c r="F584" s="11">
        <v>4</v>
      </c>
      <c r="G584" s="11">
        <v>968.27</v>
      </c>
      <c r="H584" s="11">
        <v>0.03</v>
      </c>
      <c r="I584" s="11" t="s">
        <v>45</v>
      </c>
      <c r="J584" s="11">
        <v>3756.8876</v>
      </c>
      <c r="L584" s="14" t="str">
        <v>SALE580</v>
      </c>
      <c r="M584" s="14" t="str">
        <v>45273</v>
      </c>
      <c r="N584" s="14" t="str">
        <v>CUST1242</v>
      </c>
      <c r="O584" s="14" t="str">
        <v>PROD81</v>
      </c>
      <c r="P584" s="14" t="str">
        <v>STORE4</v>
      </c>
      <c r="Q584" s="14" t="str">
        <v>4</v>
      </c>
      <c r="R584" s="14" t="str">
        <v>968.27</v>
      </c>
      <c r="S584" s="14" t="str">
        <v>0.03</v>
      </c>
      <c r="T584" s="14" t="str">
        <v>PayPal</v>
      </c>
      <c r="U584" s="14" t="str">
        <v>3756.8876</v>
      </c>
      <c r="W584" s="14" t="str">
        <v>Sale580</v>
      </c>
      <c r="X584" s="14" t="str">
        <v>45273</v>
      </c>
      <c r="Y584" s="14" t="str">
        <v>Cust1242</v>
      </c>
      <c r="Z584" s="14" t="str">
        <v>Prod81</v>
      </c>
      <c r="AA584" s="14" t="str">
        <v>Store4</v>
      </c>
      <c r="AB584" s="14" t="str">
        <v>4</v>
      </c>
      <c r="AC584" s="14" t="str">
        <v>968.27</v>
      </c>
      <c r="AD584" s="14" t="str">
        <v>0.03</v>
      </c>
      <c r="AE584" s="14" t="str">
        <v>Paypal</v>
      </c>
      <c r="AF584" s="14" t="str">
        <v>3756.8876</v>
      </c>
    </row>
    <row r="585" spans="1:32" x14ac:dyDescent="0.25">
      <c r="A585" s="11" t="s">
        <v>1068</v>
      </c>
      <c r="B585" s="13">
        <v>45250</v>
      </c>
      <c r="C585" s="11" t="s">
        <v>651</v>
      </c>
      <c r="D585" s="11" t="s">
        <v>79</v>
      </c>
      <c r="E585" s="11" t="s">
        <v>12</v>
      </c>
      <c r="F585" s="11">
        <v>4</v>
      </c>
      <c r="G585" s="11">
        <v>510.33</v>
      </c>
      <c r="H585" s="11">
        <v>0.2</v>
      </c>
      <c r="I585" s="11" t="s">
        <v>45</v>
      </c>
      <c r="J585" s="11">
        <v>1633.056</v>
      </c>
      <c r="L585" s="14" t="str">
        <v>SALE581</v>
      </c>
      <c r="M585" s="14" t="str">
        <v>45250</v>
      </c>
      <c r="N585" s="14" t="str">
        <v>CUST1017</v>
      </c>
      <c r="O585" s="14" t="str">
        <v>PROD88</v>
      </c>
      <c r="P585" s="14" t="str">
        <v>STORE5</v>
      </c>
      <c r="Q585" s="14" t="str">
        <v>4</v>
      </c>
      <c r="R585" s="14" t="str">
        <v>510.33</v>
      </c>
      <c r="S585" s="14" t="str">
        <v>0.2</v>
      </c>
      <c r="T585" s="14" t="str">
        <v>PayPal</v>
      </c>
      <c r="U585" s="14" t="str">
        <v>1633.056</v>
      </c>
      <c r="W585" s="14" t="str">
        <v>Sale581</v>
      </c>
      <c r="X585" s="14" t="str">
        <v>45250</v>
      </c>
      <c r="Y585" s="14" t="str">
        <v>Cust1017</v>
      </c>
      <c r="Z585" s="14" t="str">
        <v>Prod88</v>
      </c>
      <c r="AA585" s="14" t="str">
        <v>Store5</v>
      </c>
      <c r="AB585" s="14" t="str">
        <v>4</v>
      </c>
      <c r="AC585" s="14" t="str">
        <v>510.33</v>
      </c>
      <c r="AD585" s="14" t="str">
        <v>0.2</v>
      </c>
      <c r="AE585" s="14" t="str">
        <v>Paypal</v>
      </c>
      <c r="AF585" s="14" t="str">
        <v>1633.056</v>
      </c>
    </row>
    <row r="586" spans="1:32" x14ac:dyDescent="0.25">
      <c r="A586" s="11" t="s">
        <v>1069</v>
      </c>
      <c r="B586" s="13">
        <v>45539</v>
      </c>
      <c r="C586" s="11" t="s">
        <v>951</v>
      </c>
      <c r="D586" s="11" t="s">
        <v>175</v>
      </c>
      <c r="E586" s="11" t="s">
        <v>26</v>
      </c>
      <c r="F586" s="11">
        <v>2</v>
      </c>
      <c r="G586" s="11">
        <v>156.72999999999999</v>
      </c>
      <c r="H586" s="11">
        <v>0.18</v>
      </c>
      <c r="I586" s="11" t="s">
        <v>52</v>
      </c>
      <c r="J586" s="11">
        <v>257.03719999999998</v>
      </c>
      <c r="L586" s="14" t="str">
        <v>SALE582</v>
      </c>
      <c r="M586" s="14" t="str">
        <v>45539</v>
      </c>
      <c r="N586" s="14" t="str">
        <v>CUST1011</v>
      </c>
      <c r="O586" s="14" t="str">
        <v>PROD44</v>
      </c>
      <c r="P586" s="14" t="str">
        <v>STORE19</v>
      </c>
      <c r="Q586" s="14" t="str">
        <v>2</v>
      </c>
      <c r="R586" s="14" t="str">
        <v>156.73</v>
      </c>
      <c r="S586" s="14" t="str">
        <v>0.18</v>
      </c>
      <c r="T586" s="14" t="str">
        <v>COD</v>
      </c>
      <c r="U586" s="14" t="str">
        <v>257.0372</v>
      </c>
      <c r="W586" s="14" t="str">
        <v>Sale582</v>
      </c>
      <c r="X586" s="14" t="str">
        <v>45539</v>
      </c>
      <c r="Y586" s="14" t="str">
        <v>Cust1011</v>
      </c>
      <c r="Z586" s="14" t="str">
        <v>Prod44</v>
      </c>
      <c r="AA586" s="14" t="str">
        <v>Store19</v>
      </c>
      <c r="AB586" s="14" t="str">
        <v>2</v>
      </c>
      <c r="AC586" s="14" t="str">
        <v>156.73</v>
      </c>
      <c r="AD586" s="14" t="str">
        <v>0.18</v>
      </c>
      <c r="AE586" s="14" t="str">
        <v>Cod</v>
      </c>
      <c r="AF586" s="14" t="str">
        <v>257.0372</v>
      </c>
    </row>
    <row r="587" spans="1:32" x14ac:dyDescent="0.25">
      <c r="A587" s="11" t="s">
        <v>1070</v>
      </c>
      <c r="B587" s="13">
        <v>45810</v>
      </c>
      <c r="C587" s="11" t="s">
        <v>182</v>
      </c>
      <c r="D587" s="11" t="s">
        <v>67</v>
      </c>
      <c r="E587" s="11" t="s">
        <v>17</v>
      </c>
      <c r="F587" s="11">
        <v>3</v>
      </c>
      <c r="G587" s="11">
        <v>53.83</v>
      </c>
      <c r="H587" s="11">
        <v>0.24</v>
      </c>
      <c r="I587" s="11" t="s">
        <v>41</v>
      </c>
      <c r="J587" s="11">
        <v>122.7324</v>
      </c>
      <c r="L587" s="14" t="str">
        <v>SALE583</v>
      </c>
      <c r="M587" s="14" t="str">
        <v>45810</v>
      </c>
      <c r="N587" s="14" t="str">
        <v>CUST1142</v>
      </c>
      <c r="O587" s="14" t="str">
        <v>PROD99</v>
      </c>
      <c r="P587" s="14" t="str">
        <v>STORE10</v>
      </c>
      <c r="Q587" s="14" t="str">
        <v>3</v>
      </c>
      <c r="R587" s="14" t="str">
        <v>53.83</v>
      </c>
      <c r="S587" s="14" t="str">
        <v>0.24</v>
      </c>
      <c r="T587" s="14" t="str">
        <v>Credit Card</v>
      </c>
      <c r="U587" s="14" t="str">
        <v>122.7324</v>
      </c>
      <c r="W587" s="14" t="str">
        <v>Sale583</v>
      </c>
      <c r="X587" s="14" t="str">
        <v>45810</v>
      </c>
      <c r="Y587" s="14" t="str">
        <v>Cust1142</v>
      </c>
      <c r="Z587" s="14" t="str">
        <v>Prod99</v>
      </c>
      <c r="AA587" s="14" t="str">
        <v>Store10</v>
      </c>
      <c r="AB587" s="14" t="str">
        <v>3</v>
      </c>
      <c r="AC587" s="14" t="str">
        <v>53.83</v>
      </c>
      <c r="AD587" s="14" t="str">
        <v>0.24</v>
      </c>
      <c r="AE587" s="14" t="str">
        <v>Credit Card</v>
      </c>
      <c r="AF587" s="14" t="str">
        <v>122.7324</v>
      </c>
    </row>
    <row r="588" spans="1:32" x14ac:dyDescent="0.25">
      <c r="A588" s="11" t="s">
        <v>1071</v>
      </c>
      <c r="B588" s="13">
        <v>45350</v>
      </c>
      <c r="C588" s="11" t="s">
        <v>443</v>
      </c>
      <c r="D588" s="11" t="s">
        <v>170</v>
      </c>
      <c r="E588" s="11" t="s">
        <v>11</v>
      </c>
      <c r="F588" s="11">
        <v>1</v>
      </c>
      <c r="G588" s="11">
        <v>34.71</v>
      </c>
      <c r="H588" s="11">
        <v>0.1</v>
      </c>
      <c r="I588" s="11" t="s">
        <v>52</v>
      </c>
      <c r="J588" s="11">
        <v>31.239000000000001</v>
      </c>
      <c r="L588" s="14" t="str">
        <v>SALE584</v>
      </c>
      <c r="M588" s="14" t="str">
        <v>45350</v>
      </c>
      <c r="N588" s="14" t="str">
        <v>CUST1377</v>
      </c>
      <c r="O588" s="14" t="str">
        <v>PROD78</v>
      </c>
      <c r="P588" s="14" t="str">
        <v>STORE4</v>
      </c>
      <c r="Q588" s="14" t="str">
        <v>1</v>
      </c>
      <c r="R588" s="14" t="str">
        <v>34.71</v>
      </c>
      <c r="S588" s="14" t="str">
        <v>0.1</v>
      </c>
      <c r="T588" s="14" t="str">
        <v>COD</v>
      </c>
      <c r="U588" s="14" t="str">
        <v>31.239</v>
      </c>
      <c r="W588" s="14" t="str">
        <v>Sale584</v>
      </c>
      <c r="X588" s="14" t="str">
        <v>45350</v>
      </c>
      <c r="Y588" s="14" t="str">
        <v>Cust1377</v>
      </c>
      <c r="Z588" s="14" t="str">
        <v>Prod78</v>
      </c>
      <c r="AA588" s="14" t="str">
        <v>Store4</v>
      </c>
      <c r="AB588" s="14" t="str">
        <v>1</v>
      </c>
      <c r="AC588" s="14" t="str">
        <v>34.71</v>
      </c>
      <c r="AD588" s="14" t="str">
        <v>0.1</v>
      </c>
      <c r="AE588" s="14" t="str">
        <v>Cod</v>
      </c>
      <c r="AF588" s="14" t="str">
        <v>31.239</v>
      </c>
    </row>
    <row r="589" spans="1:32" x14ac:dyDescent="0.25">
      <c r="A589" s="11" t="s">
        <v>1072</v>
      </c>
      <c r="B589" s="13">
        <v>45633</v>
      </c>
      <c r="C589" s="11" t="s">
        <v>893</v>
      </c>
      <c r="D589" s="11" t="s">
        <v>122</v>
      </c>
      <c r="E589" s="11" t="s">
        <v>8</v>
      </c>
      <c r="F589" s="11">
        <v>2</v>
      </c>
      <c r="G589" s="11">
        <v>829.15</v>
      </c>
      <c r="H589" s="11">
        <v>0.11</v>
      </c>
      <c r="I589" s="11" t="s">
        <v>45</v>
      </c>
      <c r="J589" s="11">
        <v>1475.8869999999999</v>
      </c>
      <c r="L589" s="14" t="str">
        <v>SALE585</v>
      </c>
      <c r="M589" s="14" t="str">
        <v>45633</v>
      </c>
      <c r="N589" s="14" t="str">
        <v>CUST1229</v>
      </c>
      <c r="O589" s="14" t="str">
        <v>PROD77</v>
      </c>
      <c r="P589" s="14" t="str">
        <v>STORE1</v>
      </c>
      <c r="Q589" s="14" t="str">
        <v>2</v>
      </c>
      <c r="R589" s="14" t="str">
        <v>829.15</v>
      </c>
      <c r="S589" s="14" t="str">
        <v>0.11</v>
      </c>
      <c r="T589" s="14" t="str">
        <v>PayPal</v>
      </c>
      <c r="U589" s="14" t="str">
        <v>1475.887</v>
      </c>
      <c r="W589" s="14" t="str">
        <v>Sale585</v>
      </c>
      <c r="X589" s="14" t="str">
        <v>45633</v>
      </c>
      <c r="Y589" s="14" t="str">
        <v>Cust1229</v>
      </c>
      <c r="Z589" s="14" t="str">
        <v>Prod77</v>
      </c>
      <c r="AA589" s="14" t="str">
        <v>Store1</v>
      </c>
      <c r="AB589" s="14" t="str">
        <v>2</v>
      </c>
      <c r="AC589" s="14" t="str">
        <v>829.15</v>
      </c>
      <c r="AD589" s="14" t="str">
        <v>0.11</v>
      </c>
      <c r="AE589" s="14" t="str">
        <v>Paypal</v>
      </c>
      <c r="AF589" s="14" t="str">
        <v>1475.887</v>
      </c>
    </row>
    <row r="590" spans="1:32" x14ac:dyDescent="0.25">
      <c r="A590" s="11" t="s">
        <v>1073</v>
      </c>
      <c r="B590" s="13">
        <v>45798</v>
      </c>
      <c r="C590" s="11" t="s">
        <v>334</v>
      </c>
      <c r="D590" s="11" t="s">
        <v>119</v>
      </c>
      <c r="E590" s="11" t="s">
        <v>10</v>
      </c>
      <c r="F590" s="11">
        <v>2</v>
      </c>
      <c r="G590" s="11">
        <v>481.86</v>
      </c>
      <c r="H590" s="11">
        <v>0.1</v>
      </c>
      <c r="I590" s="11" t="s">
        <v>52</v>
      </c>
      <c r="J590" s="11">
        <v>867.34800000000007</v>
      </c>
      <c r="L590" s="14" t="str">
        <v>SALE586</v>
      </c>
      <c r="M590" s="14" t="str">
        <v>45798</v>
      </c>
      <c r="N590" s="14" t="str">
        <v>CUST1264</v>
      </c>
      <c r="O590" s="14" t="str">
        <v>PROD98</v>
      </c>
      <c r="P590" s="14" t="str">
        <v>STORE3</v>
      </c>
      <c r="Q590" s="14" t="str">
        <v>2</v>
      </c>
      <c r="R590" s="14" t="str">
        <v>481.86</v>
      </c>
      <c r="S590" s="14" t="str">
        <v>0.1</v>
      </c>
      <c r="T590" s="14" t="str">
        <v>COD</v>
      </c>
      <c r="U590" s="14" t="str">
        <v>867.348</v>
      </c>
      <c r="W590" s="14" t="str">
        <v>Sale586</v>
      </c>
      <c r="X590" s="14" t="str">
        <v>45798</v>
      </c>
      <c r="Y590" s="14" t="str">
        <v>Cust1264</v>
      </c>
      <c r="Z590" s="14" t="str">
        <v>Prod98</v>
      </c>
      <c r="AA590" s="14" t="str">
        <v>Store3</v>
      </c>
      <c r="AB590" s="14" t="str">
        <v>2</v>
      </c>
      <c r="AC590" s="14" t="str">
        <v>481.86</v>
      </c>
      <c r="AD590" s="14" t="str">
        <v>0.1</v>
      </c>
      <c r="AE590" s="14" t="str">
        <v>Cod</v>
      </c>
      <c r="AF590" s="14" t="str">
        <v>867.348</v>
      </c>
    </row>
    <row r="591" spans="1:32" x14ac:dyDescent="0.25">
      <c r="A591" s="11" t="s">
        <v>1074</v>
      </c>
      <c r="B591" s="13">
        <v>45354</v>
      </c>
      <c r="C591" s="11" t="s">
        <v>1075</v>
      </c>
      <c r="D591" s="11" t="s">
        <v>180</v>
      </c>
      <c r="E591" s="11" t="s">
        <v>14</v>
      </c>
      <c r="F591" s="11">
        <v>4</v>
      </c>
      <c r="G591" s="11">
        <v>915.17</v>
      </c>
      <c r="H591" s="11">
        <v>0.19</v>
      </c>
      <c r="I591" s="11" t="s">
        <v>52</v>
      </c>
      <c r="J591" s="11">
        <v>2965.1507999999999</v>
      </c>
      <c r="L591" s="14" t="str">
        <v>SALE587</v>
      </c>
      <c r="M591" s="14" t="str">
        <v>45354</v>
      </c>
      <c r="N591" s="14" t="str">
        <v>CUST1147</v>
      </c>
      <c r="O591" s="14" t="str">
        <v>PROD52</v>
      </c>
      <c r="P591" s="14" t="str">
        <v>STORE7</v>
      </c>
      <c r="Q591" s="14" t="str">
        <v>4</v>
      </c>
      <c r="R591" s="14" t="str">
        <v>915.17</v>
      </c>
      <c r="S591" s="14" t="str">
        <v>0.19</v>
      </c>
      <c r="T591" s="14" t="str">
        <v>COD</v>
      </c>
      <c r="U591" s="14" t="str">
        <v>2965.1508</v>
      </c>
      <c r="W591" s="14" t="str">
        <v>Sale587</v>
      </c>
      <c r="X591" s="14" t="str">
        <v>45354</v>
      </c>
      <c r="Y591" s="14" t="str">
        <v>Cust1147</v>
      </c>
      <c r="Z591" s="14" t="str">
        <v>Prod52</v>
      </c>
      <c r="AA591" s="14" t="str">
        <v>Store7</v>
      </c>
      <c r="AB591" s="14" t="str">
        <v>4</v>
      </c>
      <c r="AC591" s="14" t="str">
        <v>915.17</v>
      </c>
      <c r="AD591" s="14" t="str">
        <v>0.19</v>
      </c>
      <c r="AE591" s="14" t="str">
        <v>Cod</v>
      </c>
      <c r="AF591" s="14" t="str">
        <v>2965.1508</v>
      </c>
    </row>
    <row r="592" spans="1:32" x14ac:dyDescent="0.25">
      <c r="A592" s="11" t="s">
        <v>1076</v>
      </c>
      <c r="B592" s="13">
        <v>45357</v>
      </c>
      <c r="C592" s="11" t="s">
        <v>310</v>
      </c>
      <c r="D592" s="11" t="s">
        <v>248</v>
      </c>
      <c r="E592" s="11" t="s">
        <v>25</v>
      </c>
      <c r="F592" s="11">
        <v>1</v>
      </c>
      <c r="G592" s="11">
        <v>250.95</v>
      </c>
      <c r="H592" s="11">
        <v>0.03</v>
      </c>
      <c r="I592" s="11" t="s">
        <v>45</v>
      </c>
      <c r="J592" s="11">
        <v>243.42150000000001</v>
      </c>
      <c r="L592" s="14" t="str">
        <v>SALE588</v>
      </c>
      <c r="M592" s="14" t="str">
        <v>45357</v>
      </c>
      <c r="N592" s="14" t="str">
        <v>CUST1214</v>
      </c>
      <c r="O592" s="14" t="str">
        <v>PROD71</v>
      </c>
      <c r="P592" s="14" t="str">
        <v>STORE18</v>
      </c>
      <c r="Q592" s="14" t="str">
        <v>1</v>
      </c>
      <c r="R592" s="14" t="str">
        <v>250.95</v>
      </c>
      <c r="S592" s="14" t="str">
        <v>0.03</v>
      </c>
      <c r="T592" s="14" t="str">
        <v>PayPal</v>
      </c>
      <c r="U592" s="14" t="str">
        <v>243.4215</v>
      </c>
      <c r="W592" s="14" t="str">
        <v>Sale588</v>
      </c>
      <c r="X592" s="14" t="str">
        <v>45357</v>
      </c>
      <c r="Y592" s="14" t="str">
        <v>Cust1214</v>
      </c>
      <c r="Z592" s="14" t="str">
        <v>Prod71</v>
      </c>
      <c r="AA592" s="14" t="str">
        <v>Store18</v>
      </c>
      <c r="AB592" s="14" t="str">
        <v>1</v>
      </c>
      <c r="AC592" s="14" t="str">
        <v>250.95</v>
      </c>
      <c r="AD592" s="14" t="str">
        <v>0.03</v>
      </c>
      <c r="AE592" s="14" t="str">
        <v>Paypal</v>
      </c>
      <c r="AF592" s="14" t="str">
        <v>243.4215</v>
      </c>
    </row>
    <row r="593" spans="1:32" x14ac:dyDescent="0.25">
      <c r="A593" s="11" t="s">
        <v>1077</v>
      </c>
      <c r="B593" s="13">
        <v>45257</v>
      </c>
      <c r="C593" s="11" t="s">
        <v>288</v>
      </c>
      <c r="D593" s="11" t="s">
        <v>1078</v>
      </c>
      <c r="E593" s="11" t="s">
        <v>12</v>
      </c>
      <c r="F593" s="11">
        <v>3</v>
      </c>
      <c r="G593" s="11">
        <v>882.84</v>
      </c>
      <c r="H593" s="11">
        <v>0.1</v>
      </c>
      <c r="I593" s="11" t="s">
        <v>41</v>
      </c>
      <c r="J593" s="11">
        <v>2383.6680000000001</v>
      </c>
      <c r="L593" s="14" t="str">
        <v>SALE589</v>
      </c>
      <c r="M593" s="14" t="str">
        <v>45257</v>
      </c>
      <c r="N593" s="14" t="str">
        <v>CUST1325</v>
      </c>
      <c r="O593" s="14" t="str">
        <v>PROD96</v>
      </c>
      <c r="P593" s="14" t="str">
        <v>STORE5</v>
      </c>
      <c r="Q593" s="14" t="str">
        <v>3</v>
      </c>
      <c r="R593" s="14" t="str">
        <v>882.84</v>
      </c>
      <c r="S593" s="14" t="str">
        <v>0.1</v>
      </c>
      <c r="T593" s="14" t="str">
        <v>Credit Card</v>
      </c>
      <c r="U593" s="14" t="str">
        <v>2383.668</v>
      </c>
      <c r="W593" s="14" t="str">
        <v>Sale589</v>
      </c>
      <c r="X593" s="14" t="str">
        <v>45257</v>
      </c>
      <c r="Y593" s="14" t="str">
        <v>Cust1325</v>
      </c>
      <c r="Z593" s="14" t="str">
        <v>Prod96</v>
      </c>
      <c r="AA593" s="14" t="str">
        <v>Store5</v>
      </c>
      <c r="AB593" s="14" t="str">
        <v>3</v>
      </c>
      <c r="AC593" s="14" t="str">
        <v>882.84</v>
      </c>
      <c r="AD593" s="14" t="str">
        <v>0.1</v>
      </c>
      <c r="AE593" s="14" t="str">
        <v>Credit Card</v>
      </c>
      <c r="AF593" s="14" t="str">
        <v>2383.668</v>
      </c>
    </row>
    <row r="594" spans="1:32" x14ac:dyDescent="0.25">
      <c r="A594" s="11" t="s">
        <v>1079</v>
      </c>
      <c r="B594" s="13">
        <v>45702</v>
      </c>
      <c r="C594" s="11" t="s">
        <v>477</v>
      </c>
      <c r="D594" s="11" t="s">
        <v>205</v>
      </c>
      <c r="E594" s="11" t="s">
        <v>25</v>
      </c>
      <c r="F594" s="11">
        <v>4</v>
      </c>
      <c r="G594" s="11">
        <v>573.37</v>
      </c>
      <c r="H594" s="11">
        <v>0.04</v>
      </c>
      <c r="I594" s="11" t="s">
        <v>52</v>
      </c>
      <c r="J594" s="11">
        <v>2201.7408</v>
      </c>
      <c r="L594" s="14" t="str">
        <v>SALE590</v>
      </c>
      <c r="M594" s="14" t="str">
        <v>45702</v>
      </c>
      <c r="N594" s="14" t="str">
        <v>CUST1138</v>
      </c>
      <c r="O594" s="14" t="str">
        <v>PROD19</v>
      </c>
      <c r="P594" s="14" t="str">
        <v>STORE18</v>
      </c>
      <c r="Q594" s="14" t="str">
        <v>4</v>
      </c>
      <c r="R594" s="14" t="str">
        <v>573.37</v>
      </c>
      <c r="S594" s="14" t="str">
        <v>0.04</v>
      </c>
      <c r="T594" s="14" t="str">
        <v>COD</v>
      </c>
      <c r="U594" s="14" t="str">
        <v>2201.7408</v>
      </c>
      <c r="W594" s="14" t="str">
        <v>Sale590</v>
      </c>
      <c r="X594" s="14" t="str">
        <v>45702</v>
      </c>
      <c r="Y594" s="14" t="str">
        <v>Cust1138</v>
      </c>
      <c r="Z594" s="14" t="str">
        <v>Prod19</v>
      </c>
      <c r="AA594" s="14" t="str">
        <v>Store18</v>
      </c>
      <c r="AB594" s="14" t="str">
        <v>4</v>
      </c>
      <c r="AC594" s="14" t="str">
        <v>573.37</v>
      </c>
      <c r="AD594" s="14" t="str">
        <v>0.04</v>
      </c>
      <c r="AE594" s="14" t="str">
        <v>Cod</v>
      </c>
      <c r="AF594" s="14" t="str">
        <v>2201.7408</v>
      </c>
    </row>
    <row r="595" spans="1:32" x14ac:dyDescent="0.25">
      <c r="A595" s="11" t="s">
        <v>1080</v>
      </c>
      <c r="B595" s="13">
        <v>45318</v>
      </c>
      <c r="C595" s="11" t="s">
        <v>223</v>
      </c>
      <c r="D595" s="11" t="s">
        <v>421</v>
      </c>
      <c r="E595" s="11" t="s">
        <v>19</v>
      </c>
      <c r="F595" s="11">
        <v>3</v>
      </c>
      <c r="G595" s="11">
        <v>622.72</v>
      </c>
      <c r="H595" s="11">
        <v>0.04</v>
      </c>
      <c r="I595" s="11" t="s">
        <v>41</v>
      </c>
      <c r="J595" s="11">
        <v>1793.4336000000001</v>
      </c>
      <c r="L595" s="14" t="str">
        <v>SALE591</v>
      </c>
      <c r="M595" s="14" t="str">
        <v>45318</v>
      </c>
      <c r="N595" s="14" t="str">
        <v>CUST1058</v>
      </c>
      <c r="O595" s="14" t="str">
        <v>PROD32</v>
      </c>
      <c r="P595" s="14" t="str">
        <v>STORE12</v>
      </c>
      <c r="Q595" s="14" t="str">
        <v>3</v>
      </c>
      <c r="R595" s="14" t="str">
        <v>622.72</v>
      </c>
      <c r="S595" s="14" t="str">
        <v>0.04</v>
      </c>
      <c r="T595" s="14" t="str">
        <v>Credit Card</v>
      </c>
      <c r="U595" s="14" t="str">
        <v>1793.4336</v>
      </c>
      <c r="W595" s="14" t="str">
        <v>Sale591</v>
      </c>
      <c r="X595" s="14" t="str">
        <v>45318</v>
      </c>
      <c r="Y595" s="14" t="str">
        <v>Cust1058</v>
      </c>
      <c r="Z595" s="14" t="str">
        <v>Prod32</v>
      </c>
      <c r="AA595" s="14" t="str">
        <v>Store12</v>
      </c>
      <c r="AB595" s="14" t="str">
        <v>3</v>
      </c>
      <c r="AC595" s="14" t="str">
        <v>622.72</v>
      </c>
      <c r="AD595" s="14" t="str">
        <v>0.04</v>
      </c>
      <c r="AE595" s="14" t="str">
        <v>Credit Card</v>
      </c>
      <c r="AF595" s="14" t="str">
        <v>1793.4336</v>
      </c>
    </row>
    <row r="596" spans="1:32" x14ac:dyDescent="0.25">
      <c r="A596" s="11" t="s">
        <v>1081</v>
      </c>
      <c r="B596" s="13">
        <v>45943</v>
      </c>
      <c r="C596" s="11" t="s">
        <v>1006</v>
      </c>
      <c r="D596" s="11" t="s">
        <v>444</v>
      </c>
      <c r="E596" s="11" t="s">
        <v>24</v>
      </c>
      <c r="F596" s="11">
        <v>3</v>
      </c>
      <c r="G596" s="11">
        <v>259.74</v>
      </c>
      <c r="H596" s="11">
        <v>0.24</v>
      </c>
      <c r="I596" s="11" t="s">
        <v>41</v>
      </c>
      <c r="J596" s="11">
        <v>592.20720000000006</v>
      </c>
      <c r="L596" s="14" t="str">
        <v>SALE592</v>
      </c>
      <c r="M596" s="14" t="str">
        <v>45943</v>
      </c>
      <c r="N596" s="14" t="str">
        <v>CUST1388</v>
      </c>
      <c r="O596" s="14" t="str">
        <v>PROD92</v>
      </c>
      <c r="P596" s="14" t="str">
        <v>STORE17</v>
      </c>
      <c r="Q596" s="14" t="str">
        <v>3</v>
      </c>
      <c r="R596" s="14" t="str">
        <v>259.74</v>
      </c>
      <c r="S596" s="14" t="str">
        <v>0.24</v>
      </c>
      <c r="T596" s="14" t="str">
        <v>Credit Card</v>
      </c>
      <c r="U596" s="14" t="str">
        <v>592.2072</v>
      </c>
      <c r="W596" s="14" t="str">
        <v>Sale592</v>
      </c>
      <c r="X596" s="14" t="str">
        <v>45943</v>
      </c>
      <c r="Y596" s="14" t="str">
        <v>Cust1388</v>
      </c>
      <c r="Z596" s="14" t="str">
        <v>Prod92</v>
      </c>
      <c r="AA596" s="14" t="str">
        <v>Store17</v>
      </c>
      <c r="AB596" s="14" t="str">
        <v>3</v>
      </c>
      <c r="AC596" s="14" t="str">
        <v>259.74</v>
      </c>
      <c r="AD596" s="14" t="str">
        <v>0.24</v>
      </c>
      <c r="AE596" s="14" t="str">
        <v>Credit Card</v>
      </c>
      <c r="AF596" s="14" t="str">
        <v>592.2072</v>
      </c>
    </row>
    <row r="597" spans="1:32" x14ac:dyDescent="0.25">
      <c r="A597" s="11" t="s">
        <v>1082</v>
      </c>
      <c r="B597" s="13">
        <v>45769</v>
      </c>
      <c r="C597" s="11" t="s">
        <v>258</v>
      </c>
      <c r="D597" s="11" t="s">
        <v>411</v>
      </c>
      <c r="E597" s="11" t="s">
        <v>20</v>
      </c>
      <c r="F597" s="11">
        <v>4</v>
      </c>
      <c r="G597" s="11">
        <v>951.09</v>
      </c>
      <c r="H597" s="11">
        <v>0.14000000000000001</v>
      </c>
      <c r="I597" s="11" t="s">
        <v>52</v>
      </c>
      <c r="J597" s="11">
        <v>3271.7496000000001</v>
      </c>
      <c r="L597" s="14" t="str">
        <v>SALE593</v>
      </c>
      <c r="M597" s="14" t="str">
        <v>45769</v>
      </c>
      <c r="N597" s="14" t="str">
        <v>CUST1054</v>
      </c>
      <c r="O597" s="14" t="str">
        <v>PROD28</v>
      </c>
      <c r="P597" s="14" t="str">
        <v>STORE13</v>
      </c>
      <c r="Q597" s="14" t="str">
        <v>4</v>
      </c>
      <c r="R597" s="14" t="str">
        <v>951.09</v>
      </c>
      <c r="S597" s="14" t="str">
        <v>0.14</v>
      </c>
      <c r="T597" s="14" t="str">
        <v>COD</v>
      </c>
      <c r="U597" s="14" t="str">
        <v>3271.7496</v>
      </c>
      <c r="W597" s="14" t="str">
        <v>Sale593</v>
      </c>
      <c r="X597" s="14" t="str">
        <v>45769</v>
      </c>
      <c r="Y597" s="14" t="str">
        <v>Cust1054</v>
      </c>
      <c r="Z597" s="14" t="str">
        <v>Prod28</v>
      </c>
      <c r="AA597" s="14" t="str">
        <v>Store13</v>
      </c>
      <c r="AB597" s="14" t="str">
        <v>4</v>
      </c>
      <c r="AC597" s="14" t="str">
        <v>951.09</v>
      </c>
      <c r="AD597" s="14" t="str">
        <v>0.14</v>
      </c>
      <c r="AE597" s="14" t="str">
        <v>Cod</v>
      </c>
      <c r="AF597" s="14" t="str">
        <v>3271.7496</v>
      </c>
    </row>
    <row r="598" spans="1:32" x14ac:dyDescent="0.25">
      <c r="A598" s="11" t="s">
        <v>1083</v>
      </c>
      <c r="B598" s="13">
        <v>45765</v>
      </c>
      <c r="C598" s="11" t="s">
        <v>516</v>
      </c>
      <c r="D598" s="11" t="s">
        <v>67</v>
      </c>
      <c r="E598" s="11" t="s">
        <v>9</v>
      </c>
      <c r="F598" s="11">
        <v>1</v>
      </c>
      <c r="G598" s="11">
        <v>71.709999999999994</v>
      </c>
      <c r="H598" s="11">
        <v>0.23</v>
      </c>
      <c r="I598" s="11" t="s">
        <v>52</v>
      </c>
      <c r="J598" s="11">
        <v>55.216700000000003</v>
      </c>
      <c r="L598" s="14" t="str">
        <v>SALE594</v>
      </c>
      <c r="M598" s="14" t="str">
        <v>45765</v>
      </c>
      <c r="N598" s="14" t="str">
        <v>CUST1199</v>
      </c>
      <c r="O598" s="14" t="str">
        <v>PROD99</v>
      </c>
      <c r="P598" s="14" t="str">
        <v>STORE2</v>
      </c>
      <c r="Q598" s="14" t="str">
        <v>1</v>
      </c>
      <c r="R598" s="14" t="str">
        <v>71.71</v>
      </c>
      <c r="S598" s="14" t="str">
        <v>0.23</v>
      </c>
      <c r="T598" s="14" t="str">
        <v>COD</v>
      </c>
      <c r="U598" s="14" t="str">
        <v>55.2167</v>
      </c>
      <c r="W598" s="14" t="str">
        <v>Sale594</v>
      </c>
      <c r="X598" s="14" t="str">
        <v>45765</v>
      </c>
      <c r="Y598" s="14" t="str">
        <v>Cust1199</v>
      </c>
      <c r="Z598" s="14" t="str">
        <v>Prod99</v>
      </c>
      <c r="AA598" s="14" t="str">
        <v>Store2</v>
      </c>
      <c r="AB598" s="14" t="str">
        <v>1</v>
      </c>
      <c r="AC598" s="14" t="str">
        <v>71.71</v>
      </c>
      <c r="AD598" s="14" t="str">
        <v>0.23</v>
      </c>
      <c r="AE598" s="14" t="str">
        <v>Cod</v>
      </c>
      <c r="AF598" s="14" t="str">
        <v>55.2167</v>
      </c>
    </row>
    <row r="599" spans="1:32" x14ac:dyDescent="0.25">
      <c r="A599" s="11" t="s">
        <v>1084</v>
      </c>
      <c r="B599" s="13">
        <v>45891</v>
      </c>
      <c r="C599" s="11" t="s">
        <v>1085</v>
      </c>
      <c r="D599" s="11" t="s">
        <v>187</v>
      </c>
      <c r="E599" s="11" t="s">
        <v>14</v>
      </c>
      <c r="F599" s="11">
        <v>4</v>
      </c>
      <c r="G599" s="11">
        <v>894.93</v>
      </c>
      <c r="H599" s="11">
        <v>0.05</v>
      </c>
      <c r="I599" s="11" t="s">
        <v>52</v>
      </c>
      <c r="J599" s="11">
        <v>3400.733999999999</v>
      </c>
      <c r="L599" s="14" t="str">
        <v>SALE595</v>
      </c>
      <c r="M599" s="14" t="str">
        <v>45891</v>
      </c>
      <c r="N599" s="14" t="str">
        <v>CUST1173</v>
      </c>
      <c r="O599" s="14" t="str">
        <v>PROD20</v>
      </c>
      <c r="P599" s="14" t="str">
        <v>STORE7</v>
      </c>
      <c r="Q599" s="14" t="str">
        <v>4</v>
      </c>
      <c r="R599" s="14" t="str">
        <v>894.93</v>
      </c>
      <c r="S599" s="14" t="str">
        <v>0.05</v>
      </c>
      <c r="T599" s="14" t="str">
        <v>COD</v>
      </c>
      <c r="U599" s="14" t="str">
        <v>3400.734</v>
      </c>
      <c r="W599" s="14" t="str">
        <v>Sale595</v>
      </c>
      <c r="X599" s="14" t="str">
        <v>45891</v>
      </c>
      <c r="Y599" s="14" t="str">
        <v>Cust1173</v>
      </c>
      <c r="Z599" s="14" t="str">
        <v>Prod20</v>
      </c>
      <c r="AA599" s="14" t="str">
        <v>Store7</v>
      </c>
      <c r="AB599" s="14" t="str">
        <v>4</v>
      </c>
      <c r="AC599" s="14" t="str">
        <v>894.93</v>
      </c>
      <c r="AD599" s="14" t="str">
        <v>0.05</v>
      </c>
      <c r="AE599" s="14" t="str">
        <v>Cod</v>
      </c>
      <c r="AF599" s="14" t="str">
        <v>3400.734</v>
      </c>
    </row>
    <row r="600" spans="1:32" x14ac:dyDescent="0.25">
      <c r="A600" s="11" t="s">
        <v>1086</v>
      </c>
      <c r="B600" s="13">
        <v>45842</v>
      </c>
      <c r="C600" s="11" t="s">
        <v>1087</v>
      </c>
      <c r="D600" s="11" t="s">
        <v>170</v>
      </c>
      <c r="E600" s="11" t="s">
        <v>15</v>
      </c>
      <c r="F600" s="11">
        <v>4</v>
      </c>
      <c r="G600" s="11">
        <v>870.18</v>
      </c>
      <c r="H600" s="11">
        <v>0.13</v>
      </c>
      <c r="I600" s="11" t="s">
        <v>52</v>
      </c>
      <c r="J600" s="11">
        <v>3028.2264</v>
      </c>
      <c r="L600" s="14" t="str">
        <v>SALE596</v>
      </c>
      <c r="M600" s="14" t="str">
        <v>45842</v>
      </c>
      <c r="N600" s="14" t="str">
        <v>CUST1202</v>
      </c>
      <c r="O600" s="14" t="str">
        <v>PROD78</v>
      </c>
      <c r="P600" s="14" t="str">
        <v>STORE8</v>
      </c>
      <c r="Q600" s="14" t="str">
        <v>4</v>
      </c>
      <c r="R600" s="14" t="str">
        <v>870.18</v>
      </c>
      <c r="S600" s="14" t="str">
        <v>0.13</v>
      </c>
      <c r="T600" s="14" t="str">
        <v>COD</v>
      </c>
      <c r="U600" s="14" t="str">
        <v>3028.2264</v>
      </c>
      <c r="W600" s="14" t="str">
        <v>Sale596</v>
      </c>
      <c r="X600" s="14" t="str">
        <v>45842</v>
      </c>
      <c r="Y600" s="14" t="str">
        <v>Cust1202</v>
      </c>
      <c r="Z600" s="14" t="str">
        <v>Prod78</v>
      </c>
      <c r="AA600" s="14" t="str">
        <v>Store8</v>
      </c>
      <c r="AB600" s="14" t="str">
        <v>4</v>
      </c>
      <c r="AC600" s="14" t="str">
        <v>870.18</v>
      </c>
      <c r="AD600" s="14" t="str">
        <v>0.13</v>
      </c>
      <c r="AE600" s="14" t="str">
        <v>Cod</v>
      </c>
      <c r="AF600" s="14" t="str">
        <v>3028.2264</v>
      </c>
    </row>
    <row r="601" spans="1:32" x14ac:dyDescent="0.25">
      <c r="A601" s="11" t="s">
        <v>1088</v>
      </c>
      <c r="B601" s="13">
        <v>45382</v>
      </c>
      <c r="C601" s="11" t="s">
        <v>1031</v>
      </c>
      <c r="D601" s="11" t="s">
        <v>607</v>
      </c>
      <c r="E601" s="11" t="s">
        <v>9</v>
      </c>
      <c r="F601" s="11">
        <v>2</v>
      </c>
      <c r="G601" s="11">
        <v>552.72</v>
      </c>
      <c r="H601" s="11">
        <v>0.06</v>
      </c>
      <c r="I601" s="11" t="s">
        <v>45</v>
      </c>
      <c r="J601" s="11">
        <v>1039.1135999999999</v>
      </c>
      <c r="L601" s="14" t="str">
        <v>SALE597</v>
      </c>
      <c r="M601" s="14" t="str">
        <v>45382</v>
      </c>
      <c r="N601" s="14" t="str">
        <v>CUST1278</v>
      </c>
      <c r="O601" s="14" t="str">
        <v>PROD64</v>
      </c>
      <c r="P601" s="14" t="str">
        <v>STORE2</v>
      </c>
      <c r="Q601" s="14" t="str">
        <v>2</v>
      </c>
      <c r="R601" s="14" t="str">
        <v>552.72</v>
      </c>
      <c r="S601" s="14" t="str">
        <v>0.06</v>
      </c>
      <c r="T601" s="14" t="str">
        <v>PayPal</v>
      </c>
      <c r="U601" s="14" t="str">
        <v>1039.1136</v>
      </c>
      <c r="W601" s="14" t="str">
        <v>Sale597</v>
      </c>
      <c r="X601" s="14" t="str">
        <v>45382</v>
      </c>
      <c r="Y601" s="14" t="str">
        <v>Cust1278</v>
      </c>
      <c r="Z601" s="14" t="str">
        <v>Prod64</v>
      </c>
      <c r="AA601" s="14" t="str">
        <v>Store2</v>
      </c>
      <c r="AB601" s="14" t="str">
        <v>2</v>
      </c>
      <c r="AC601" s="14" t="str">
        <v>552.72</v>
      </c>
      <c r="AD601" s="14" t="str">
        <v>0.06</v>
      </c>
      <c r="AE601" s="14" t="str">
        <v>Paypal</v>
      </c>
      <c r="AF601" s="14" t="str">
        <v>1039.1136</v>
      </c>
    </row>
    <row r="602" spans="1:32" x14ac:dyDescent="0.25">
      <c r="A602" s="11" t="s">
        <v>1089</v>
      </c>
      <c r="B602" s="13">
        <v>45236</v>
      </c>
      <c r="C602" s="11" t="s">
        <v>523</v>
      </c>
      <c r="D602" s="11" t="s">
        <v>76</v>
      </c>
      <c r="E602" s="11" t="s">
        <v>15</v>
      </c>
      <c r="F602" s="11">
        <v>3</v>
      </c>
      <c r="G602" s="11">
        <v>700.43</v>
      </c>
      <c r="H602" s="11">
        <v>0.01</v>
      </c>
      <c r="I602" s="11" t="s">
        <v>52</v>
      </c>
      <c r="J602" s="11">
        <v>2080.2770999999998</v>
      </c>
      <c r="L602" s="14" t="str">
        <v>SALE598</v>
      </c>
      <c r="M602" s="14" t="str">
        <v>45236</v>
      </c>
      <c r="N602" s="14" t="str">
        <v>CUST1246</v>
      </c>
      <c r="O602" s="14" t="str">
        <v>PROD39</v>
      </c>
      <c r="P602" s="14" t="str">
        <v>STORE8</v>
      </c>
      <c r="Q602" s="14" t="str">
        <v>3</v>
      </c>
      <c r="R602" s="14" t="str">
        <v>700.43</v>
      </c>
      <c r="S602" s="14" t="str">
        <v>0.01</v>
      </c>
      <c r="T602" s="14" t="str">
        <v>COD</v>
      </c>
      <c r="U602" s="14" t="str">
        <v>2080.2771</v>
      </c>
      <c r="W602" s="14" t="str">
        <v>Sale598</v>
      </c>
      <c r="X602" s="14" t="str">
        <v>45236</v>
      </c>
      <c r="Y602" s="14" t="str">
        <v>Cust1246</v>
      </c>
      <c r="Z602" s="14" t="str">
        <v>Prod39</v>
      </c>
      <c r="AA602" s="14" t="str">
        <v>Store8</v>
      </c>
      <c r="AB602" s="14" t="str">
        <v>3</v>
      </c>
      <c r="AC602" s="14" t="str">
        <v>700.43</v>
      </c>
      <c r="AD602" s="14" t="str">
        <v>0.01</v>
      </c>
      <c r="AE602" s="14" t="str">
        <v>Cod</v>
      </c>
      <c r="AF602" s="14" t="str">
        <v>2080.2771</v>
      </c>
    </row>
    <row r="603" spans="1:32" x14ac:dyDescent="0.25">
      <c r="A603" s="11" t="s">
        <v>1090</v>
      </c>
      <c r="B603" s="13">
        <v>45806</v>
      </c>
      <c r="C603" s="11" t="s">
        <v>1091</v>
      </c>
      <c r="D603" s="11" t="s">
        <v>636</v>
      </c>
      <c r="E603" s="11" t="s">
        <v>9</v>
      </c>
      <c r="F603" s="11">
        <v>2</v>
      </c>
      <c r="G603" s="11">
        <v>823.03</v>
      </c>
      <c r="H603" s="11">
        <v>0.18</v>
      </c>
      <c r="I603" s="11" t="s">
        <v>45</v>
      </c>
      <c r="J603" s="11">
        <v>1349.7692</v>
      </c>
      <c r="L603" s="14" t="str">
        <v>SALE599</v>
      </c>
      <c r="M603" s="14" t="str">
        <v>45806</v>
      </c>
      <c r="N603" s="14" t="str">
        <v>CUST1339</v>
      </c>
      <c r="O603" s="14" t="str">
        <v>PROD9</v>
      </c>
      <c r="P603" s="14" t="str">
        <v>STORE2</v>
      </c>
      <c r="Q603" s="14" t="str">
        <v>2</v>
      </c>
      <c r="R603" s="14" t="str">
        <v>823.03</v>
      </c>
      <c r="S603" s="14" t="str">
        <v>0.18</v>
      </c>
      <c r="T603" s="14" t="str">
        <v>PayPal</v>
      </c>
      <c r="U603" s="14" t="str">
        <v>1349.7692</v>
      </c>
      <c r="W603" s="14" t="str">
        <v>Sale599</v>
      </c>
      <c r="X603" s="14" t="str">
        <v>45806</v>
      </c>
      <c r="Y603" s="14" t="str">
        <v>Cust1339</v>
      </c>
      <c r="Z603" s="14" t="str">
        <v>Prod9</v>
      </c>
      <c r="AA603" s="14" t="str">
        <v>Store2</v>
      </c>
      <c r="AB603" s="14" t="str">
        <v>2</v>
      </c>
      <c r="AC603" s="14" t="str">
        <v>823.03</v>
      </c>
      <c r="AD603" s="14" t="str">
        <v>0.18</v>
      </c>
      <c r="AE603" s="14" t="str">
        <v>Paypal</v>
      </c>
      <c r="AF603" s="14" t="str">
        <v>1349.7692</v>
      </c>
    </row>
    <row r="604" spans="1:32" x14ac:dyDescent="0.25">
      <c r="A604" s="11" t="s">
        <v>1092</v>
      </c>
      <c r="B604" s="13">
        <v>45401</v>
      </c>
      <c r="C604" s="11" t="s">
        <v>211</v>
      </c>
      <c r="D604" s="11" t="s">
        <v>444</v>
      </c>
      <c r="E604" s="11" t="s">
        <v>13</v>
      </c>
      <c r="F604" s="11">
        <v>1</v>
      </c>
      <c r="G604" s="11">
        <v>117.37</v>
      </c>
      <c r="H604" s="11">
        <v>0.21</v>
      </c>
      <c r="I604" s="11" t="s">
        <v>41</v>
      </c>
      <c r="J604" s="11">
        <v>92.722300000000004</v>
      </c>
      <c r="L604" s="14" t="str">
        <v>SALE600</v>
      </c>
      <c r="M604" s="14" t="str">
        <v>45401</v>
      </c>
      <c r="N604" s="14" t="str">
        <v>CUST1255</v>
      </c>
      <c r="O604" s="14" t="str">
        <v>PROD92</v>
      </c>
      <c r="P604" s="14" t="str">
        <v>STORE6</v>
      </c>
      <c r="Q604" s="14" t="str">
        <v>1</v>
      </c>
      <c r="R604" s="14" t="str">
        <v>117.37</v>
      </c>
      <c r="S604" s="14" t="str">
        <v>0.21</v>
      </c>
      <c r="T604" s="14" t="str">
        <v>Credit Card</v>
      </c>
      <c r="U604" s="14" t="str">
        <v>92.7223</v>
      </c>
      <c r="W604" s="14" t="str">
        <v>Sale600</v>
      </c>
      <c r="X604" s="14" t="str">
        <v>45401</v>
      </c>
      <c r="Y604" s="14" t="str">
        <v>Cust1255</v>
      </c>
      <c r="Z604" s="14" t="str">
        <v>Prod92</v>
      </c>
      <c r="AA604" s="14" t="str">
        <v>Store6</v>
      </c>
      <c r="AB604" s="14" t="str">
        <v>1</v>
      </c>
      <c r="AC604" s="14" t="str">
        <v>117.37</v>
      </c>
      <c r="AD604" s="14" t="str">
        <v>0.21</v>
      </c>
      <c r="AE604" s="14" t="str">
        <v>Credit Card</v>
      </c>
      <c r="AF604" s="14" t="str">
        <v>92.7223</v>
      </c>
    </row>
    <row r="605" spans="1:32" x14ac:dyDescent="0.25">
      <c r="A605" s="11" t="s">
        <v>1093</v>
      </c>
      <c r="B605" s="13">
        <v>45716</v>
      </c>
      <c r="C605" s="11" t="s">
        <v>745</v>
      </c>
      <c r="D605" s="11" t="s">
        <v>61</v>
      </c>
      <c r="E605" s="11" t="s">
        <v>8</v>
      </c>
      <c r="F605" s="11">
        <v>4</v>
      </c>
      <c r="G605" s="11">
        <v>165.37</v>
      </c>
      <c r="H605" s="11">
        <v>0.28999999999999998</v>
      </c>
      <c r="I605" s="11" t="s">
        <v>41</v>
      </c>
      <c r="J605" s="11">
        <v>469.6508</v>
      </c>
      <c r="L605" s="14" t="str">
        <v>SALE601</v>
      </c>
      <c r="M605" s="14" t="str">
        <v>45716</v>
      </c>
      <c r="N605" s="14" t="str">
        <v>CUST1104</v>
      </c>
      <c r="O605" s="14" t="str">
        <v>PROD56</v>
      </c>
      <c r="P605" s="14" t="str">
        <v>STORE1</v>
      </c>
      <c r="Q605" s="14" t="str">
        <v>4</v>
      </c>
      <c r="R605" s="14" t="str">
        <v>165.37</v>
      </c>
      <c r="S605" s="14" t="str">
        <v>0.29</v>
      </c>
      <c r="T605" s="14" t="str">
        <v>Credit Card</v>
      </c>
      <c r="U605" s="14" t="str">
        <v>469.6508</v>
      </c>
      <c r="W605" s="14" t="str">
        <v>Sale601</v>
      </c>
      <c r="X605" s="14" t="str">
        <v>45716</v>
      </c>
      <c r="Y605" s="14" t="str">
        <v>Cust1104</v>
      </c>
      <c r="Z605" s="14" t="str">
        <v>Prod56</v>
      </c>
      <c r="AA605" s="14" t="str">
        <v>Store1</v>
      </c>
      <c r="AB605" s="14" t="str">
        <v>4</v>
      </c>
      <c r="AC605" s="14" t="str">
        <v>165.37</v>
      </c>
      <c r="AD605" s="14" t="str">
        <v>0.29</v>
      </c>
      <c r="AE605" s="14" t="str">
        <v>Credit Card</v>
      </c>
      <c r="AF605" s="14" t="str">
        <v>469.6508</v>
      </c>
    </row>
    <row r="606" spans="1:32" x14ac:dyDescent="0.25">
      <c r="A606" s="11" t="s">
        <v>1094</v>
      </c>
      <c r="B606" s="13">
        <v>45718</v>
      </c>
      <c r="C606" s="11" t="s">
        <v>250</v>
      </c>
      <c r="D606" s="11" t="s">
        <v>710</v>
      </c>
      <c r="E606" s="11" t="s">
        <v>17</v>
      </c>
      <c r="F606" s="11">
        <v>3</v>
      </c>
      <c r="G606" s="11">
        <v>483.06</v>
      </c>
      <c r="H606" s="11">
        <v>0.05</v>
      </c>
      <c r="I606" s="11" t="s">
        <v>41</v>
      </c>
      <c r="J606" s="11">
        <v>1376.721</v>
      </c>
      <c r="L606" s="14" t="str">
        <v>SALE602</v>
      </c>
      <c r="M606" s="14" t="str">
        <v>45718</v>
      </c>
      <c r="N606" s="14" t="str">
        <v>CUST1378</v>
      </c>
      <c r="O606" s="14" t="str">
        <v>PROD6</v>
      </c>
      <c r="P606" s="14" t="str">
        <v>STORE10</v>
      </c>
      <c r="Q606" s="14" t="str">
        <v>3</v>
      </c>
      <c r="R606" s="14" t="str">
        <v>483.06</v>
      </c>
      <c r="S606" s="14" t="str">
        <v>0.05</v>
      </c>
      <c r="T606" s="14" t="str">
        <v>Credit Card</v>
      </c>
      <c r="U606" s="14" t="str">
        <v>1376.721</v>
      </c>
      <c r="W606" s="14" t="str">
        <v>Sale602</v>
      </c>
      <c r="X606" s="14" t="str">
        <v>45718</v>
      </c>
      <c r="Y606" s="14" t="str">
        <v>Cust1378</v>
      </c>
      <c r="Z606" s="14" t="str">
        <v>Prod6</v>
      </c>
      <c r="AA606" s="14" t="str">
        <v>Store10</v>
      </c>
      <c r="AB606" s="14" t="str">
        <v>3</v>
      </c>
      <c r="AC606" s="14" t="str">
        <v>483.06</v>
      </c>
      <c r="AD606" s="14" t="str">
        <v>0.05</v>
      </c>
      <c r="AE606" s="14" t="str">
        <v>Credit Card</v>
      </c>
      <c r="AF606" s="14" t="str">
        <v>1376.721</v>
      </c>
    </row>
    <row r="607" spans="1:32" x14ac:dyDescent="0.25">
      <c r="A607" s="11" t="s">
        <v>1095</v>
      </c>
      <c r="B607" s="13">
        <v>45379</v>
      </c>
      <c r="C607" s="11" t="s">
        <v>441</v>
      </c>
      <c r="D607" s="11" t="s">
        <v>468</v>
      </c>
      <c r="E607" s="11" t="s">
        <v>14</v>
      </c>
      <c r="F607" s="11">
        <v>4</v>
      </c>
      <c r="G607" s="11">
        <v>262.05</v>
      </c>
      <c r="H607" s="11">
        <v>0.24</v>
      </c>
      <c r="I607" s="11" t="s">
        <v>45</v>
      </c>
      <c r="J607" s="11">
        <v>796.63200000000006</v>
      </c>
      <c r="L607" s="14" t="str">
        <v>SALE603</v>
      </c>
      <c r="M607" s="14" t="str">
        <v>45379</v>
      </c>
      <c r="N607" s="14" t="str">
        <v>CUST1293</v>
      </c>
      <c r="O607" s="14" t="str">
        <v>PROD81</v>
      </c>
      <c r="P607" s="14" t="str">
        <v>STORE7</v>
      </c>
      <c r="Q607" s="14" t="str">
        <v>4</v>
      </c>
      <c r="R607" s="14" t="str">
        <v>262.05</v>
      </c>
      <c r="S607" s="14" t="str">
        <v>0.24</v>
      </c>
      <c r="T607" s="14" t="str">
        <v>PayPal</v>
      </c>
      <c r="U607" s="14" t="str">
        <v>796.632</v>
      </c>
      <c r="W607" s="14" t="str">
        <v>Sale603</v>
      </c>
      <c r="X607" s="14" t="str">
        <v>45379</v>
      </c>
      <c r="Y607" s="14" t="str">
        <v>Cust1293</v>
      </c>
      <c r="Z607" s="14" t="str">
        <v>Prod81</v>
      </c>
      <c r="AA607" s="14" t="str">
        <v>Store7</v>
      </c>
      <c r="AB607" s="14" t="str">
        <v>4</v>
      </c>
      <c r="AC607" s="14" t="str">
        <v>262.05</v>
      </c>
      <c r="AD607" s="14" t="str">
        <v>0.24</v>
      </c>
      <c r="AE607" s="14" t="str">
        <v>Paypal</v>
      </c>
      <c r="AF607" s="14" t="str">
        <v>796.632</v>
      </c>
    </row>
    <row r="608" spans="1:32" x14ac:dyDescent="0.25">
      <c r="A608" s="11" t="s">
        <v>1096</v>
      </c>
      <c r="B608" s="13">
        <v>45635</v>
      </c>
      <c r="C608" s="11" t="s">
        <v>566</v>
      </c>
      <c r="D608" s="11" t="s">
        <v>338</v>
      </c>
      <c r="E608" s="11" t="s">
        <v>21</v>
      </c>
      <c r="F608" s="11">
        <v>3</v>
      </c>
      <c r="G608" s="11">
        <v>970.89</v>
      </c>
      <c r="H608" s="11">
        <v>0.11</v>
      </c>
      <c r="I608" s="11" t="s">
        <v>52</v>
      </c>
      <c r="J608" s="11">
        <v>2592.2763</v>
      </c>
      <c r="L608" s="14" t="str">
        <v>SALE604</v>
      </c>
      <c r="M608" s="14" t="str">
        <v>45635</v>
      </c>
      <c r="N608" s="14" t="str">
        <v>CUST1463</v>
      </c>
      <c r="O608" s="14" t="str">
        <v>PROD14</v>
      </c>
      <c r="P608" s="14" t="str">
        <v>STORE14</v>
      </c>
      <c r="Q608" s="14" t="str">
        <v>3</v>
      </c>
      <c r="R608" s="14" t="str">
        <v>970.89</v>
      </c>
      <c r="S608" s="14" t="str">
        <v>0.11</v>
      </c>
      <c r="T608" s="14" t="str">
        <v>COD</v>
      </c>
      <c r="U608" s="14" t="str">
        <v>2592.2763</v>
      </c>
      <c r="W608" s="14" t="str">
        <v>Sale604</v>
      </c>
      <c r="X608" s="14" t="str">
        <v>45635</v>
      </c>
      <c r="Y608" s="14" t="str">
        <v>Cust1463</v>
      </c>
      <c r="Z608" s="14" t="str">
        <v>Prod14</v>
      </c>
      <c r="AA608" s="14" t="str">
        <v>Store14</v>
      </c>
      <c r="AB608" s="14" t="str">
        <v>3</v>
      </c>
      <c r="AC608" s="14" t="str">
        <v>970.89</v>
      </c>
      <c r="AD608" s="14" t="str">
        <v>0.11</v>
      </c>
      <c r="AE608" s="14" t="str">
        <v>Cod</v>
      </c>
      <c r="AF608" s="14" t="str">
        <v>2592.2763</v>
      </c>
    </row>
    <row r="609" spans="1:32" x14ac:dyDescent="0.25">
      <c r="A609" s="11" t="s">
        <v>1097</v>
      </c>
      <c r="B609" s="13">
        <v>45222</v>
      </c>
      <c r="C609" s="11" t="s">
        <v>557</v>
      </c>
      <c r="D609" s="11" t="s">
        <v>101</v>
      </c>
      <c r="E609" s="11" t="s">
        <v>7</v>
      </c>
      <c r="F609" s="11">
        <v>1</v>
      </c>
      <c r="G609" s="11">
        <v>61.11</v>
      </c>
      <c r="H609" s="11">
        <v>0.1</v>
      </c>
      <c r="I609" s="11" t="s">
        <v>45</v>
      </c>
      <c r="J609" s="11">
        <v>54.999000000000002</v>
      </c>
      <c r="L609" s="14" t="str">
        <v>SALE605</v>
      </c>
      <c r="M609" s="14" t="str">
        <v>45222</v>
      </c>
      <c r="N609" s="14" t="str">
        <v>CUST1216</v>
      </c>
      <c r="O609" s="14" t="str">
        <v>PROD72</v>
      </c>
      <c r="P609" s="14" t="str">
        <v>STORE0</v>
      </c>
      <c r="Q609" s="14" t="str">
        <v>1</v>
      </c>
      <c r="R609" s="14" t="str">
        <v>61.11</v>
      </c>
      <c r="S609" s="14" t="str">
        <v>0.1</v>
      </c>
      <c r="T609" s="14" t="str">
        <v>PayPal</v>
      </c>
      <c r="U609" s="14" t="str">
        <v>54.999</v>
      </c>
      <c r="W609" s="14" t="str">
        <v>Sale605</v>
      </c>
      <c r="X609" s="14" t="str">
        <v>45222</v>
      </c>
      <c r="Y609" s="14" t="str">
        <v>Cust1216</v>
      </c>
      <c r="Z609" s="14" t="str">
        <v>Prod72</v>
      </c>
      <c r="AA609" s="14" t="str">
        <v>Store0</v>
      </c>
      <c r="AB609" s="14" t="str">
        <v>1</v>
      </c>
      <c r="AC609" s="14" t="str">
        <v>61.11</v>
      </c>
      <c r="AD609" s="14" t="str">
        <v>0.1</v>
      </c>
      <c r="AE609" s="14" t="str">
        <v>Paypal</v>
      </c>
      <c r="AF609" s="14" t="str">
        <v>54.999</v>
      </c>
    </row>
    <row r="610" spans="1:32" x14ac:dyDescent="0.25">
      <c r="A610" s="11" t="s">
        <v>1098</v>
      </c>
      <c r="B610" s="13">
        <v>45555</v>
      </c>
      <c r="C610" s="11" t="s">
        <v>300</v>
      </c>
      <c r="D610" s="11" t="s">
        <v>93</v>
      </c>
      <c r="E610" s="11" t="s">
        <v>15</v>
      </c>
      <c r="F610" s="11">
        <v>3</v>
      </c>
      <c r="G610" s="11">
        <v>827.88</v>
      </c>
      <c r="H610" s="11">
        <v>0.19</v>
      </c>
      <c r="I610" s="11" t="s">
        <v>45</v>
      </c>
      <c r="J610" s="11">
        <v>2011.7483999999999</v>
      </c>
      <c r="L610" s="14" t="str">
        <v>SALE606</v>
      </c>
      <c r="M610" s="14" t="str">
        <v>45555</v>
      </c>
      <c r="N610" s="14" t="str">
        <v>CUST1029</v>
      </c>
      <c r="O610" s="14" t="str">
        <v>PROD27</v>
      </c>
      <c r="P610" s="14" t="str">
        <v>STORE8</v>
      </c>
      <c r="Q610" s="14" t="str">
        <v>3</v>
      </c>
      <c r="R610" s="14" t="str">
        <v>827.88</v>
      </c>
      <c r="S610" s="14" t="str">
        <v>0.19</v>
      </c>
      <c r="T610" s="14" t="str">
        <v>PayPal</v>
      </c>
      <c r="U610" s="14" t="str">
        <v>2011.7484</v>
      </c>
      <c r="W610" s="14" t="str">
        <v>Sale606</v>
      </c>
      <c r="X610" s="14" t="str">
        <v>45555</v>
      </c>
      <c r="Y610" s="14" t="str">
        <v>Cust1029</v>
      </c>
      <c r="Z610" s="14" t="str">
        <v>Prod27</v>
      </c>
      <c r="AA610" s="14" t="str">
        <v>Store8</v>
      </c>
      <c r="AB610" s="14" t="str">
        <v>3</v>
      </c>
      <c r="AC610" s="14" t="str">
        <v>827.88</v>
      </c>
      <c r="AD610" s="14" t="str">
        <v>0.19</v>
      </c>
      <c r="AE610" s="14" t="str">
        <v>Paypal</v>
      </c>
      <c r="AF610" s="14" t="str">
        <v>2011.7484</v>
      </c>
    </row>
    <row r="611" spans="1:32" x14ac:dyDescent="0.25">
      <c r="A611" s="11" t="s">
        <v>1099</v>
      </c>
      <c r="B611" s="13">
        <v>45583</v>
      </c>
      <c r="C611" s="11" t="s">
        <v>1100</v>
      </c>
      <c r="D611" s="11" t="s">
        <v>363</v>
      </c>
      <c r="E611" s="11" t="s">
        <v>20</v>
      </c>
      <c r="F611" s="11">
        <v>3</v>
      </c>
      <c r="G611" s="11">
        <v>926.85</v>
      </c>
      <c r="H611" s="11">
        <v>0.18</v>
      </c>
      <c r="I611" s="11" t="s">
        <v>52</v>
      </c>
      <c r="J611" s="11">
        <v>2280.0509999999999</v>
      </c>
      <c r="L611" s="14" t="str">
        <v>SALE607</v>
      </c>
      <c r="M611" s="14" t="str">
        <v>45583</v>
      </c>
      <c r="N611" s="14" t="str">
        <v>CUST1430</v>
      </c>
      <c r="O611" s="14" t="str">
        <v>PROD87</v>
      </c>
      <c r="P611" s="14" t="str">
        <v>STORE13</v>
      </c>
      <c r="Q611" s="14" t="str">
        <v>3</v>
      </c>
      <c r="R611" s="14" t="str">
        <v>926.85</v>
      </c>
      <c r="S611" s="14" t="str">
        <v>0.18</v>
      </c>
      <c r="T611" s="14" t="str">
        <v>COD</v>
      </c>
      <c r="U611" s="14" t="str">
        <v>2280.051</v>
      </c>
      <c r="W611" s="14" t="str">
        <v>Sale607</v>
      </c>
      <c r="X611" s="14" t="str">
        <v>45583</v>
      </c>
      <c r="Y611" s="14" t="str">
        <v>Cust1430</v>
      </c>
      <c r="Z611" s="14" t="str">
        <v>Prod87</v>
      </c>
      <c r="AA611" s="14" t="str">
        <v>Store13</v>
      </c>
      <c r="AB611" s="14" t="str">
        <v>3</v>
      </c>
      <c r="AC611" s="14" t="str">
        <v>926.85</v>
      </c>
      <c r="AD611" s="14" t="str">
        <v>0.18</v>
      </c>
      <c r="AE611" s="14" t="str">
        <v>Cod</v>
      </c>
      <c r="AF611" s="14" t="str">
        <v>2280.051</v>
      </c>
    </row>
    <row r="612" spans="1:32" x14ac:dyDescent="0.25">
      <c r="A612" s="11" t="s">
        <v>1101</v>
      </c>
      <c r="B612" s="13">
        <v>45662</v>
      </c>
      <c r="C612" s="11" t="s">
        <v>1102</v>
      </c>
      <c r="D612" s="11" t="s">
        <v>147</v>
      </c>
      <c r="E612" s="11" t="s">
        <v>21</v>
      </c>
      <c r="F612" s="11">
        <v>1</v>
      </c>
      <c r="G612" s="11">
        <v>874.59</v>
      </c>
      <c r="H612" s="11">
        <v>0.28999999999999998</v>
      </c>
      <c r="I612" s="11" t="s">
        <v>45</v>
      </c>
      <c r="J612" s="11">
        <v>620.95889999999997</v>
      </c>
      <c r="L612" s="14" t="str">
        <v>SALE608</v>
      </c>
      <c r="M612" s="14" t="str">
        <v>45662</v>
      </c>
      <c r="N612" s="14" t="str">
        <v>CUST1317</v>
      </c>
      <c r="O612" s="14" t="str">
        <v>PROD10</v>
      </c>
      <c r="P612" s="14" t="str">
        <v>STORE14</v>
      </c>
      <c r="Q612" s="14" t="str">
        <v>1</v>
      </c>
      <c r="R612" s="14" t="str">
        <v>874.59</v>
      </c>
      <c r="S612" s="14" t="str">
        <v>0.29</v>
      </c>
      <c r="T612" s="14" t="str">
        <v>PayPal</v>
      </c>
      <c r="U612" s="14" t="str">
        <v>620.9589</v>
      </c>
      <c r="W612" s="14" t="str">
        <v>Sale608</v>
      </c>
      <c r="X612" s="14" t="str">
        <v>45662</v>
      </c>
      <c r="Y612" s="14" t="str">
        <v>Cust1317</v>
      </c>
      <c r="Z612" s="14" t="str">
        <v>Prod10</v>
      </c>
      <c r="AA612" s="14" t="str">
        <v>Store14</v>
      </c>
      <c r="AB612" s="14" t="str">
        <v>1</v>
      </c>
      <c r="AC612" s="14" t="str">
        <v>874.59</v>
      </c>
      <c r="AD612" s="14" t="str">
        <v>0.29</v>
      </c>
      <c r="AE612" s="14" t="str">
        <v>Paypal</v>
      </c>
      <c r="AF612" s="14" t="str">
        <v>620.9589</v>
      </c>
    </row>
    <row r="613" spans="1:32" x14ac:dyDescent="0.25">
      <c r="A613" s="11" t="s">
        <v>1103</v>
      </c>
      <c r="B613" s="13">
        <v>45921</v>
      </c>
      <c r="C613" s="11" t="s">
        <v>167</v>
      </c>
      <c r="D613" s="11" t="s">
        <v>58</v>
      </c>
      <c r="E613" s="11" t="s">
        <v>8</v>
      </c>
      <c r="F613" s="11">
        <v>4</v>
      </c>
      <c r="G613" s="11">
        <v>479.11</v>
      </c>
      <c r="H613" s="11">
        <v>0.24</v>
      </c>
      <c r="I613" s="11" t="s">
        <v>45</v>
      </c>
      <c r="J613" s="11">
        <v>1456.4944</v>
      </c>
      <c r="L613" s="14" t="str">
        <v>SALE609</v>
      </c>
      <c r="M613" s="14" t="str">
        <v>45921</v>
      </c>
      <c r="N613" s="14" t="str">
        <v>CUST1470</v>
      </c>
      <c r="O613" s="14" t="str">
        <v>PROD15</v>
      </c>
      <c r="P613" s="14" t="str">
        <v>STORE1</v>
      </c>
      <c r="Q613" s="14" t="str">
        <v>4</v>
      </c>
      <c r="R613" s="14" t="str">
        <v>479.11</v>
      </c>
      <c r="S613" s="14" t="str">
        <v>0.24</v>
      </c>
      <c r="T613" s="14" t="str">
        <v>PayPal</v>
      </c>
      <c r="U613" s="14" t="str">
        <v>1456.4944</v>
      </c>
      <c r="W613" s="14" t="str">
        <v>Sale609</v>
      </c>
      <c r="X613" s="14" t="str">
        <v>45921</v>
      </c>
      <c r="Y613" s="14" t="str">
        <v>Cust1470</v>
      </c>
      <c r="Z613" s="14" t="str">
        <v>Prod15</v>
      </c>
      <c r="AA613" s="14" t="str">
        <v>Store1</v>
      </c>
      <c r="AB613" s="14" t="str">
        <v>4</v>
      </c>
      <c r="AC613" s="14" t="str">
        <v>479.11</v>
      </c>
      <c r="AD613" s="14" t="str">
        <v>0.24</v>
      </c>
      <c r="AE613" s="14" t="str">
        <v>Paypal</v>
      </c>
      <c r="AF613" s="14" t="str">
        <v>1456.4944</v>
      </c>
    </row>
    <row r="614" spans="1:32" x14ac:dyDescent="0.25">
      <c r="A614" s="11" t="s">
        <v>1104</v>
      </c>
      <c r="B614" s="13">
        <v>45490</v>
      </c>
      <c r="C614" s="11" t="s">
        <v>118</v>
      </c>
      <c r="D614" s="11" t="s">
        <v>421</v>
      </c>
      <c r="E614" s="11" t="s">
        <v>24</v>
      </c>
      <c r="F614" s="11">
        <v>3</v>
      </c>
      <c r="G614" s="11">
        <v>182.91</v>
      </c>
      <c r="H614" s="11">
        <v>0.28999999999999998</v>
      </c>
      <c r="I614" s="11" t="s">
        <v>41</v>
      </c>
      <c r="J614" s="11">
        <v>389.59829999999999</v>
      </c>
      <c r="L614" s="14" t="str">
        <v>SALE610</v>
      </c>
      <c r="M614" s="14" t="str">
        <v>45490</v>
      </c>
      <c r="N614" s="14" t="str">
        <v>CUST1213</v>
      </c>
      <c r="O614" s="14" t="str">
        <v>PROD32</v>
      </c>
      <c r="P614" s="14" t="str">
        <v>STORE17</v>
      </c>
      <c r="Q614" s="14" t="str">
        <v>3</v>
      </c>
      <c r="R614" s="14" t="str">
        <v>182.91</v>
      </c>
      <c r="S614" s="14" t="str">
        <v>0.29</v>
      </c>
      <c r="T614" s="14" t="str">
        <v>Credit Card</v>
      </c>
      <c r="U614" s="14" t="str">
        <v>389.5983</v>
      </c>
      <c r="W614" s="14" t="str">
        <v>Sale610</v>
      </c>
      <c r="X614" s="14" t="str">
        <v>45490</v>
      </c>
      <c r="Y614" s="14" t="str">
        <v>Cust1213</v>
      </c>
      <c r="Z614" s="14" t="str">
        <v>Prod32</v>
      </c>
      <c r="AA614" s="14" t="str">
        <v>Store17</v>
      </c>
      <c r="AB614" s="14" t="str">
        <v>3</v>
      </c>
      <c r="AC614" s="14" t="str">
        <v>182.91</v>
      </c>
      <c r="AD614" s="14" t="str">
        <v>0.29</v>
      </c>
      <c r="AE614" s="14" t="str">
        <v>Credit Card</v>
      </c>
      <c r="AF614" s="14" t="str">
        <v>389.5983</v>
      </c>
    </row>
    <row r="615" spans="1:32" x14ac:dyDescent="0.25">
      <c r="A615" s="11" t="s">
        <v>1105</v>
      </c>
      <c r="B615" s="13">
        <v>45652</v>
      </c>
      <c r="C615" s="11" t="s">
        <v>467</v>
      </c>
      <c r="D615" s="11" t="s">
        <v>82</v>
      </c>
      <c r="E615" s="11" t="s">
        <v>12</v>
      </c>
      <c r="F615" s="11">
        <v>4</v>
      </c>
      <c r="G615" s="11">
        <v>745.51</v>
      </c>
      <c r="H615" s="11">
        <v>0.05</v>
      </c>
      <c r="I615" s="11" t="s">
        <v>41</v>
      </c>
      <c r="J615" s="11">
        <v>2832.9380000000001</v>
      </c>
      <c r="L615" s="14" t="str">
        <v>SALE611</v>
      </c>
      <c r="M615" s="14" t="str">
        <v>45652</v>
      </c>
      <c r="N615" s="14" t="str">
        <v>CUST1272</v>
      </c>
      <c r="O615" s="14" t="str">
        <v>PROD34</v>
      </c>
      <c r="P615" s="14" t="str">
        <v>STORE5</v>
      </c>
      <c r="Q615" s="14" t="str">
        <v>4</v>
      </c>
      <c r="R615" s="14" t="str">
        <v>745.51</v>
      </c>
      <c r="S615" s="14" t="str">
        <v>0.05</v>
      </c>
      <c r="T615" s="14" t="str">
        <v>Credit Card</v>
      </c>
      <c r="U615" s="14" t="str">
        <v>2832.938</v>
      </c>
      <c r="W615" s="14" t="str">
        <v>Sale611</v>
      </c>
      <c r="X615" s="14" t="str">
        <v>45652</v>
      </c>
      <c r="Y615" s="14" t="str">
        <v>Cust1272</v>
      </c>
      <c r="Z615" s="14" t="str">
        <v>Prod34</v>
      </c>
      <c r="AA615" s="14" t="str">
        <v>Store5</v>
      </c>
      <c r="AB615" s="14" t="str">
        <v>4</v>
      </c>
      <c r="AC615" s="14" t="str">
        <v>745.51</v>
      </c>
      <c r="AD615" s="14" t="str">
        <v>0.05</v>
      </c>
      <c r="AE615" s="14" t="str">
        <v>Credit Card</v>
      </c>
      <c r="AF615" s="14" t="str">
        <v>2832.938</v>
      </c>
    </row>
    <row r="616" spans="1:32" x14ac:dyDescent="0.25">
      <c r="A616" s="11" t="s">
        <v>1106</v>
      </c>
      <c r="B616" s="13">
        <v>45598</v>
      </c>
      <c r="C616" s="11" t="s">
        <v>673</v>
      </c>
      <c r="D616" s="11" t="s">
        <v>79</v>
      </c>
      <c r="E616" s="11" t="s">
        <v>22</v>
      </c>
      <c r="F616" s="11">
        <v>3</v>
      </c>
      <c r="G616" s="11">
        <v>920.61</v>
      </c>
      <c r="H616" s="11">
        <v>0.04</v>
      </c>
      <c r="I616" s="11" t="s">
        <v>41</v>
      </c>
      <c r="J616" s="11">
        <v>2651.3568</v>
      </c>
      <c r="L616" s="14" t="str">
        <v>SALE612</v>
      </c>
      <c r="M616" s="14" t="str">
        <v>45598</v>
      </c>
      <c r="N616" s="14" t="str">
        <v>CUST1481</v>
      </c>
      <c r="O616" s="14" t="str">
        <v>PROD88</v>
      </c>
      <c r="P616" s="14" t="str">
        <v>STORE15</v>
      </c>
      <c r="Q616" s="14" t="str">
        <v>3</v>
      </c>
      <c r="R616" s="14" t="str">
        <v>920.61</v>
      </c>
      <c r="S616" s="14" t="str">
        <v>0.04</v>
      </c>
      <c r="T616" s="14" t="str">
        <v>Credit Card</v>
      </c>
      <c r="U616" s="14" t="str">
        <v>2651.3568</v>
      </c>
      <c r="W616" s="14" t="str">
        <v>Sale612</v>
      </c>
      <c r="X616" s="14" t="str">
        <v>45598</v>
      </c>
      <c r="Y616" s="14" t="str">
        <v>Cust1481</v>
      </c>
      <c r="Z616" s="14" t="str">
        <v>Prod88</v>
      </c>
      <c r="AA616" s="14" t="str">
        <v>Store15</v>
      </c>
      <c r="AB616" s="14" t="str">
        <v>3</v>
      </c>
      <c r="AC616" s="14" t="str">
        <v>920.61</v>
      </c>
      <c r="AD616" s="14" t="str">
        <v>0.04</v>
      </c>
      <c r="AE616" s="14" t="str">
        <v>Credit Card</v>
      </c>
      <c r="AF616" s="14" t="str">
        <v>2651.3568</v>
      </c>
    </row>
    <row r="617" spans="1:32" x14ac:dyDescent="0.25">
      <c r="A617" s="11" t="s">
        <v>1107</v>
      </c>
      <c r="B617" s="13">
        <v>45772</v>
      </c>
      <c r="C617" s="11" t="s">
        <v>1108</v>
      </c>
      <c r="D617" s="11" t="s">
        <v>134</v>
      </c>
      <c r="E617" s="11" t="s">
        <v>17</v>
      </c>
      <c r="F617" s="11">
        <v>4</v>
      </c>
      <c r="G617" s="11">
        <v>659.03</v>
      </c>
      <c r="H617" s="11">
        <v>0.15</v>
      </c>
      <c r="I617" s="11" t="s">
        <v>41</v>
      </c>
      <c r="J617" s="11">
        <v>2240.7020000000002</v>
      </c>
      <c r="L617" s="14" t="str">
        <v>SALE613</v>
      </c>
      <c r="M617" s="14" t="str">
        <v>45772</v>
      </c>
      <c r="N617" s="14" t="str">
        <v>CUST1425</v>
      </c>
      <c r="O617" s="14" t="str">
        <v>PROD75</v>
      </c>
      <c r="P617" s="14" t="str">
        <v>STORE10</v>
      </c>
      <c r="Q617" s="14" t="str">
        <v>4</v>
      </c>
      <c r="R617" s="14" t="str">
        <v>659.03</v>
      </c>
      <c r="S617" s="14" t="str">
        <v>0.15</v>
      </c>
      <c r="T617" s="14" t="str">
        <v>Credit Card</v>
      </c>
      <c r="U617" s="14" t="str">
        <v>2240.702</v>
      </c>
      <c r="W617" s="14" t="str">
        <v>Sale613</v>
      </c>
      <c r="X617" s="14" t="str">
        <v>45772</v>
      </c>
      <c r="Y617" s="14" t="str">
        <v>Cust1425</v>
      </c>
      <c r="Z617" s="14" t="str">
        <v>Prod75</v>
      </c>
      <c r="AA617" s="14" t="str">
        <v>Store10</v>
      </c>
      <c r="AB617" s="14" t="str">
        <v>4</v>
      </c>
      <c r="AC617" s="14" t="str">
        <v>659.03</v>
      </c>
      <c r="AD617" s="14" t="str">
        <v>0.15</v>
      </c>
      <c r="AE617" s="14" t="str">
        <v>Credit Card</v>
      </c>
      <c r="AF617" s="14" t="str">
        <v>2240.702</v>
      </c>
    </row>
    <row r="618" spans="1:32" x14ac:dyDescent="0.25">
      <c r="A618" s="11" t="s">
        <v>1109</v>
      </c>
      <c r="B618" s="13">
        <v>45338</v>
      </c>
      <c r="C618" s="11" t="s">
        <v>1110</v>
      </c>
      <c r="D618" s="11" t="s">
        <v>636</v>
      </c>
      <c r="E618" s="11" t="s">
        <v>9</v>
      </c>
      <c r="F618" s="11">
        <v>1</v>
      </c>
      <c r="G618" s="11">
        <v>312.91000000000003</v>
      </c>
      <c r="H618" s="11">
        <v>0.12</v>
      </c>
      <c r="I618" s="11" t="s">
        <v>45</v>
      </c>
      <c r="J618" s="11">
        <v>275.36079999999998</v>
      </c>
      <c r="L618" s="14" t="str">
        <v>SALE614</v>
      </c>
      <c r="M618" s="14" t="str">
        <v>45338</v>
      </c>
      <c r="N618" s="14" t="str">
        <v>CUST1491</v>
      </c>
      <c r="O618" s="14" t="str">
        <v>PROD9</v>
      </c>
      <c r="P618" s="14" t="str">
        <v>STORE2</v>
      </c>
      <c r="Q618" s="14" t="str">
        <v>1</v>
      </c>
      <c r="R618" s="14" t="str">
        <v>312.91</v>
      </c>
      <c r="S618" s="14" t="str">
        <v>0.12</v>
      </c>
      <c r="T618" s="14" t="str">
        <v>PayPal</v>
      </c>
      <c r="U618" s="14" t="str">
        <v>275.3608</v>
      </c>
      <c r="W618" s="14" t="str">
        <v>Sale614</v>
      </c>
      <c r="X618" s="14" t="str">
        <v>45338</v>
      </c>
      <c r="Y618" s="14" t="str">
        <v>Cust1491</v>
      </c>
      <c r="Z618" s="14" t="str">
        <v>Prod9</v>
      </c>
      <c r="AA618" s="14" t="str">
        <v>Store2</v>
      </c>
      <c r="AB618" s="14" t="str">
        <v>1</v>
      </c>
      <c r="AC618" s="14" t="str">
        <v>312.91</v>
      </c>
      <c r="AD618" s="14" t="str">
        <v>0.12</v>
      </c>
      <c r="AE618" s="14" t="str">
        <v>Paypal</v>
      </c>
      <c r="AF618" s="14" t="str">
        <v>275.3608</v>
      </c>
    </row>
    <row r="619" spans="1:32" x14ac:dyDescent="0.25">
      <c r="A619" s="11" t="s">
        <v>1111</v>
      </c>
      <c r="B619" s="13">
        <v>45524</v>
      </c>
      <c r="C619" s="11" t="s">
        <v>991</v>
      </c>
      <c r="D619" s="11" t="s">
        <v>110</v>
      </c>
      <c r="E619" s="11" t="s">
        <v>25</v>
      </c>
      <c r="F619" s="11">
        <v>4</v>
      </c>
      <c r="G619" s="11">
        <v>705.64</v>
      </c>
      <c r="H619" s="11">
        <v>0.11</v>
      </c>
      <c r="I619" s="11" t="s">
        <v>45</v>
      </c>
      <c r="J619" s="11">
        <v>2512.0783999999999</v>
      </c>
      <c r="L619" s="14" t="str">
        <v>SALE615</v>
      </c>
      <c r="M619" s="14" t="str">
        <v>45524</v>
      </c>
      <c r="N619" s="14" t="str">
        <v>CUST1228</v>
      </c>
      <c r="O619" s="14" t="str">
        <v>PROD12</v>
      </c>
      <c r="P619" s="14" t="str">
        <v>STORE18</v>
      </c>
      <c r="Q619" s="14" t="str">
        <v>4</v>
      </c>
      <c r="R619" s="14" t="str">
        <v>705.64</v>
      </c>
      <c r="S619" s="14" t="str">
        <v>0.11</v>
      </c>
      <c r="T619" s="14" t="str">
        <v>PayPal</v>
      </c>
      <c r="U619" s="14" t="str">
        <v>2512.0784</v>
      </c>
      <c r="W619" s="14" t="str">
        <v>Sale615</v>
      </c>
      <c r="X619" s="14" t="str">
        <v>45524</v>
      </c>
      <c r="Y619" s="14" t="str">
        <v>Cust1228</v>
      </c>
      <c r="Z619" s="14" t="str">
        <v>Prod12</v>
      </c>
      <c r="AA619" s="14" t="str">
        <v>Store18</v>
      </c>
      <c r="AB619" s="14" t="str">
        <v>4</v>
      </c>
      <c r="AC619" s="14" t="str">
        <v>705.64</v>
      </c>
      <c r="AD619" s="14" t="str">
        <v>0.11</v>
      </c>
      <c r="AE619" s="14" t="str">
        <v>Paypal</v>
      </c>
      <c r="AF619" s="14" t="str">
        <v>2512.0784</v>
      </c>
    </row>
    <row r="620" spans="1:32" x14ac:dyDescent="0.25">
      <c r="A620" s="11" t="s">
        <v>1112</v>
      </c>
      <c r="B620" s="13">
        <v>45497</v>
      </c>
      <c r="C620" s="11" t="s">
        <v>100</v>
      </c>
      <c r="D620" s="11" t="s">
        <v>636</v>
      </c>
      <c r="E620" s="11" t="s">
        <v>17</v>
      </c>
      <c r="F620" s="11">
        <v>4</v>
      </c>
      <c r="G620" s="11">
        <v>386.41</v>
      </c>
      <c r="H620" s="11">
        <v>0.13</v>
      </c>
      <c r="I620" s="11" t="s">
        <v>52</v>
      </c>
      <c r="J620" s="11">
        <v>1344.7067999999999</v>
      </c>
      <c r="L620" s="14" t="str">
        <v>SALE616</v>
      </c>
      <c r="M620" s="14" t="str">
        <v>45497</v>
      </c>
      <c r="N620" s="14" t="str">
        <v>CUST1144</v>
      </c>
      <c r="O620" s="14" t="str">
        <v>PROD9</v>
      </c>
      <c r="P620" s="14" t="str">
        <v>STORE10</v>
      </c>
      <c r="Q620" s="14" t="str">
        <v>4</v>
      </c>
      <c r="R620" s="14" t="str">
        <v>386.41</v>
      </c>
      <c r="S620" s="14" t="str">
        <v>0.13</v>
      </c>
      <c r="T620" s="14" t="str">
        <v>COD</v>
      </c>
      <c r="U620" s="14" t="str">
        <v>1344.7068</v>
      </c>
      <c r="W620" s="14" t="str">
        <v>Sale616</v>
      </c>
      <c r="X620" s="14" t="str">
        <v>45497</v>
      </c>
      <c r="Y620" s="14" t="str">
        <v>Cust1144</v>
      </c>
      <c r="Z620" s="14" t="str">
        <v>Prod9</v>
      </c>
      <c r="AA620" s="14" t="str">
        <v>Store10</v>
      </c>
      <c r="AB620" s="14" t="str">
        <v>4</v>
      </c>
      <c r="AC620" s="14" t="str">
        <v>386.41</v>
      </c>
      <c r="AD620" s="14" t="str">
        <v>0.13</v>
      </c>
      <c r="AE620" s="14" t="str">
        <v>Cod</v>
      </c>
      <c r="AF620" s="14" t="str">
        <v>1344.7068</v>
      </c>
    </row>
    <row r="621" spans="1:32" x14ac:dyDescent="0.25">
      <c r="A621" s="11" t="s">
        <v>1113</v>
      </c>
      <c r="B621" s="13">
        <v>45534</v>
      </c>
      <c r="C621" s="11" t="s">
        <v>300</v>
      </c>
      <c r="D621" s="11" t="s">
        <v>152</v>
      </c>
      <c r="E621" s="11" t="s">
        <v>18</v>
      </c>
      <c r="F621" s="11">
        <v>3</v>
      </c>
      <c r="G621" s="11">
        <v>265.89</v>
      </c>
      <c r="H621" s="11">
        <v>0.08</v>
      </c>
      <c r="I621" s="11" t="s">
        <v>52</v>
      </c>
      <c r="J621" s="11">
        <v>733.85640000000001</v>
      </c>
      <c r="L621" s="14" t="str">
        <v>SALE617</v>
      </c>
      <c r="M621" s="14" t="str">
        <v>45534</v>
      </c>
      <c r="N621" s="14" t="str">
        <v>CUST1029</v>
      </c>
      <c r="O621" s="14" t="str">
        <v>PROD94</v>
      </c>
      <c r="P621" s="14" t="str">
        <v>STORE11</v>
      </c>
      <c r="Q621" s="14" t="str">
        <v>3</v>
      </c>
      <c r="R621" s="14" t="str">
        <v>265.89</v>
      </c>
      <c r="S621" s="14" t="str">
        <v>0.08</v>
      </c>
      <c r="T621" s="14" t="str">
        <v>COD</v>
      </c>
      <c r="U621" s="14" t="str">
        <v>733.8564</v>
      </c>
      <c r="W621" s="14" t="str">
        <v>Sale617</v>
      </c>
      <c r="X621" s="14" t="str">
        <v>45534</v>
      </c>
      <c r="Y621" s="14" t="str">
        <v>Cust1029</v>
      </c>
      <c r="Z621" s="14" t="str">
        <v>Prod94</v>
      </c>
      <c r="AA621" s="14" t="str">
        <v>Store11</v>
      </c>
      <c r="AB621" s="14" t="str">
        <v>3</v>
      </c>
      <c r="AC621" s="14" t="str">
        <v>265.89</v>
      </c>
      <c r="AD621" s="14" t="str">
        <v>0.08</v>
      </c>
      <c r="AE621" s="14" t="str">
        <v>Cod</v>
      </c>
      <c r="AF621" s="14" t="str">
        <v>733.8564</v>
      </c>
    </row>
    <row r="622" spans="1:32" x14ac:dyDescent="0.25">
      <c r="A622" s="11" t="s">
        <v>1114</v>
      </c>
      <c r="B622" s="13">
        <v>45925</v>
      </c>
      <c r="C622" s="11" t="s">
        <v>526</v>
      </c>
      <c r="D622" s="11" t="s">
        <v>173</v>
      </c>
      <c r="E622" s="11" t="s">
        <v>23</v>
      </c>
      <c r="F622" s="11">
        <v>1</v>
      </c>
      <c r="G622" s="11">
        <v>703.16</v>
      </c>
      <c r="H622" s="11">
        <v>0.28999999999999998</v>
      </c>
      <c r="I622" s="11" t="s">
        <v>41</v>
      </c>
      <c r="J622" s="11">
        <v>499.24360000000001</v>
      </c>
      <c r="L622" s="14" t="str">
        <v>SALE618</v>
      </c>
      <c r="M622" s="14" t="str">
        <v>45925</v>
      </c>
      <c r="N622" s="14" t="str">
        <v>CUST1075</v>
      </c>
      <c r="O622" s="14" t="str">
        <v>PROD30</v>
      </c>
      <c r="P622" s="14" t="str">
        <v>STORE16</v>
      </c>
      <c r="Q622" s="14" t="str">
        <v>1</v>
      </c>
      <c r="R622" s="14" t="str">
        <v>703.16</v>
      </c>
      <c r="S622" s="14" t="str">
        <v>0.29</v>
      </c>
      <c r="T622" s="14" t="str">
        <v>Credit Card</v>
      </c>
      <c r="U622" s="14" t="str">
        <v>499.2436</v>
      </c>
      <c r="W622" s="14" t="str">
        <v>Sale618</v>
      </c>
      <c r="X622" s="14" t="str">
        <v>45925</v>
      </c>
      <c r="Y622" s="14" t="str">
        <v>Cust1075</v>
      </c>
      <c r="Z622" s="14" t="str">
        <v>Prod30</v>
      </c>
      <c r="AA622" s="14" t="str">
        <v>Store16</v>
      </c>
      <c r="AB622" s="14" t="str">
        <v>1</v>
      </c>
      <c r="AC622" s="14" t="str">
        <v>703.16</v>
      </c>
      <c r="AD622" s="14" t="str">
        <v>0.29</v>
      </c>
      <c r="AE622" s="14" t="str">
        <v>Credit Card</v>
      </c>
      <c r="AF622" s="14" t="str">
        <v>499.2436</v>
      </c>
    </row>
    <row r="623" spans="1:32" x14ac:dyDescent="0.25">
      <c r="A623" s="11" t="s">
        <v>1115</v>
      </c>
      <c r="B623" s="13">
        <v>45765</v>
      </c>
      <c r="C623" s="11" t="s">
        <v>586</v>
      </c>
      <c r="D623" s="11" t="s">
        <v>40</v>
      </c>
      <c r="E623" s="11" t="s">
        <v>20</v>
      </c>
      <c r="F623" s="11">
        <v>2</v>
      </c>
      <c r="G623" s="11">
        <v>394.5</v>
      </c>
      <c r="H623" s="11">
        <v>0.28999999999999998</v>
      </c>
      <c r="I623" s="11" t="s">
        <v>52</v>
      </c>
      <c r="J623" s="11">
        <v>560.18999999999994</v>
      </c>
      <c r="L623" s="14" t="str">
        <v>SALE619</v>
      </c>
      <c r="M623" s="14" t="str">
        <v>45765</v>
      </c>
      <c r="N623" s="14" t="str">
        <v>CUST1471</v>
      </c>
      <c r="O623" s="14" t="str">
        <v>PROD97</v>
      </c>
      <c r="P623" s="14" t="str">
        <v>STORE13</v>
      </c>
      <c r="Q623" s="14" t="str">
        <v>2</v>
      </c>
      <c r="R623" s="14" t="str">
        <v>394.5</v>
      </c>
      <c r="S623" s="14" t="str">
        <v>0.29</v>
      </c>
      <c r="T623" s="14" t="str">
        <v>COD</v>
      </c>
      <c r="U623" s="14" t="str">
        <v>560.19</v>
      </c>
      <c r="W623" s="14" t="str">
        <v>Sale619</v>
      </c>
      <c r="X623" s="14" t="str">
        <v>45765</v>
      </c>
      <c r="Y623" s="14" t="str">
        <v>Cust1471</v>
      </c>
      <c r="Z623" s="14" t="str">
        <v>Prod97</v>
      </c>
      <c r="AA623" s="14" t="str">
        <v>Store13</v>
      </c>
      <c r="AB623" s="14" t="str">
        <v>2</v>
      </c>
      <c r="AC623" s="14" t="str">
        <v>394.5</v>
      </c>
      <c r="AD623" s="14" t="str">
        <v>0.29</v>
      </c>
      <c r="AE623" s="14" t="str">
        <v>Cod</v>
      </c>
      <c r="AF623" s="14" t="str">
        <v>560.19</v>
      </c>
    </row>
    <row r="624" spans="1:32" x14ac:dyDescent="0.25">
      <c r="A624" s="11" t="s">
        <v>1116</v>
      </c>
      <c r="B624" s="13">
        <v>45882</v>
      </c>
      <c r="C624" s="11" t="s">
        <v>1117</v>
      </c>
      <c r="D624" s="11" t="s">
        <v>40</v>
      </c>
      <c r="E624" s="11" t="s">
        <v>14</v>
      </c>
      <c r="F624" s="11">
        <v>3</v>
      </c>
      <c r="G624" s="11">
        <v>411.25</v>
      </c>
      <c r="H624" s="11">
        <v>0.05</v>
      </c>
      <c r="I624" s="11" t="s">
        <v>41</v>
      </c>
      <c r="J624" s="11">
        <v>1172.0625</v>
      </c>
      <c r="L624" s="14" t="str">
        <v>SALE620</v>
      </c>
      <c r="M624" s="14" t="str">
        <v>45882</v>
      </c>
      <c r="N624" s="14" t="str">
        <v>CUST1117</v>
      </c>
      <c r="O624" s="14" t="str">
        <v>PROD97</v>
      </c>
      <c r="P624" s="14" t="str">
        <v>STORE7</v>
      </c>
      <c r="Q624" s="14" t="str">
        <v>3</v>
      </c>
      <c r="R624" s="14" t="str">
        <v>411.25</v>
      </c>
      <c r="S624" s="14" t="str">
        <v>0.05</v>
      </c>
      <c r="T624" s="14" t="str">
        <v>Credit Card</v>
      </c>
      <c r="U624" s="14" t="str">
        <v>1172.0625</v>
      </c>
      <c r="W624" s="14" t="str">
        <v>Sale620</v>
      </c>
      <c r="X624" s="14" t="str">
        <v>45882</v>
      </c>
      <c r="Y624" s="14" t="str">
        <v>Cust1117</v>
      </c>
      <c r="Z624" s="14" t="str">
        <v>Prod97</v>
      </c>
      <c r="AA624" s="14" t="str">
        <v>Store7</v>
      </c>
      <c r="AB624" s="14" t="str">
        <v>3</v>
      </c>
      <c r="AC624" s="14" t="str">
        <v>411.25</v>
      </c>
      <c r="AD624" s="14" t="str">
        <v>0.05</v>
      </c>
      <c r="AE624" s="14" t="str">
        <v>Credit Card</v>
      </c>
      <c r="AF624" s="14" t="str">
        <v>1172.0625</v>
      </c>
    </row>
    <row r="625" spans="1:32" x14ac:dyDescent="0.25">
      <c r="A625" s="11" t="s">
        <v>1118</v>
      </c>
      <c r="B625" s="13">
        <v>45923</v>
      </c>
      <c r="C625" s="11" t="s">
        <v>1119</v>
      </c>
      <c r="D625" s="11" t="s">
        <v>357</v>
      </c>
      <c r="E625" s="11" t="s">
        <v>9</v>
      </c>
      <c r="F625" s="11">
        <v>4</v>
      </c>
      <c r="G625" s="11">
        <v>395.45</v>
      </c>
      <c r="H625" s="11">
        <v>0.01</v>
      </c>
      <c r="I625" s="11" t="s">
        <v>41</v>
      </c>
      <c r="J625" s="11">
        <v>1565.982</v>
      </c>
      <c r="L625" s="14" t="str">
        <v>SALE621</v>
      </c>
      <c r="M625" s="14" t="str">
        <v>45923</v>
      </c>
      <c r="N625" s="14" t="str">
        <v>CUST1353</v>
      </c>
      <c r="O625" s="14" t="str">
        <v>PROD48</v>
      </c>
      <c r="P625" s="14" t="str">
        <v>STORE2</v>
      </c>
      <c r="Q625" s="14" t="str">
        <v>4</v>
      </c>
      <c r="R625" s="14" t="str">
        <v>395.45</v>
      </c>
      <c r="S625" s="14" t="str">
        <v>0.01</v>
      </c>
      <c r="T625" s="14" t="str">
        <v>Credit Card</v>
      </c>
      <c r="U625" s="14" t="str">
        <v>1565.982</v>
      </c>
      <c r="W625" s="14" t="str">
        <v>Sale621</v>
      </c>
      <c r="X625" s="14" t="str">
        <v>45923</v>
      </c>
      <c r="Y625" s="14" t="str">
        <v>Cust1353</v>
      </c>
      <c r="Z625" s="14" t="str">
        <v>Prod48</v>
      </c>
      <c r="AA625" s="14" t="str">
        <v>Store2</v>
      </c>
      <c r="AB625" s="14" t="str">
        <v>4</v>
      </c>
      <c r="AC625" s="14" t="str">
        <v>395.45</v>
      </c>
      <c r="AD625" s="14" t="str">
        <v>0.01</v>
      </c>
      <c r="AE625" s="14" t="str">
        <v>Credit Card</v>
      </c>
      <c r="AF625" s="14" t="str">
        <v>1565.982</v>
      </c>
    </row>
    <row r="626" spans="1:32" x14ac:dyDescent="0.25">
      <c r="A626" s="11" t="s">
        <v>1120</v>
      </c>
      <c r="B626" s="13">
        <v>45421</v>
      </c>
      <c r="C626" s="11" t="s">
        <v>1121</v>
      </c>
      <c r="D626" s="11" t="s">
        <v>315</v>
      </c>
      <c r="E626" s="11" t="s">
        <v>12</v>
      </c>
      <c r="F626" s="11">
        <v>2</v>
      </c>
      <c r="G626" s="11">
        <v>678.98</v>
      </c>
      <c r="H626" s="11">
        <v>0.23</v>
      </c>
      <c r="I626" s="11" t="s">
        <v>41</v>
      </c>
      <c r="J626" s="11">
        <v>1045.6292000000001</v>
      </c>
      <c r="L626" s="14" t="str">
        <v>SALE622</v>
      </c>
      <c r="M626" s="14" t="str">
        <v>45421</v>
      </c>
      <c r="N626" s="14" t="str">
        <v>CUST1036</v>
      </c>
      <c r="O626" s="14" t="str">
        <v>PROD90</v>
      </c>
      <c r="P626" s="14" t="str">
        <v>STORE5</v>
      </c>
      <c r="Q626" s="14" t="str">
        <v>2</v>
      </c>
      <c r="R626" s="14" t="str">
        <v>678.98</v>
      </c>
      <c r="S626" s="14" t="str">
        <v>0.23</v>
      </c>
      <c r="T626" s="14" t="str">
        <v>Credit Card</v>
      </c>
      <c r="U626" s="14" t="str">
        <v>1045.6292</v>
      </c>
      <c r="W626" s="14" t="str">
        <v>Sale622</v>
      </c>
      <c r="X626" s="14" t="str">
        <v>45421</v>
      </c>
      <c r="Y626" s="14" t="str">
        <v>Cust1036</v>
      </c>
      <c r="Z626" s="14" t="str">
        <v>Prod90</v>
      </c>
      <c r="AA626" s="14" t="str">
        <v>Store5</v>
      </c>
      <c r="AB626" s="14" t="str">
        <v>2</v>
      </c>
      <c r="AC626" s="14" t="str">
        <v>678.98</v>
      </c>
      <c r="AD626" s="14" t="str">
        <v>0.23</v>
      </c>
      <c r="AE626" s="14" t="str">
        <v>Credit Card</v>
      </c>
      <c r="AF626" s="14" t="str">
        <v>1045.6292</v>
      </c>
    </row>
    <row r="627" spans="1:32" x14ac:dyDescent="0.25">
      <c r="A627" s="11" t="s">
        <v>1122</v>
      </c>
      <c r="B627" s="13">
        <v>45608</v>
      </c>
      <c r="C627" s="11" t="s">
        <v>154</v>
      </c>
      <c r="D627" s="11" t="s">
        <v>93</v>
      </c>
      <c r="E627" s="11" t="s">
        <v>21</v>
      </c>
      <c r="F627" s="11">
        <v>4</v>
      </c>
      <c r="G627" s="11">
        <v>757.71</v>
      </c>
      <c r="H627" s="11">
        <v>0.26</v>
      </c>
      <c r="I627" s="11" t="s">
        <v>52</v>
      </c>
      <c r="J627" s="11">
        <v>2242.8216000000002</v>
      </c>
      <c r="L627" s="14" t="str">
        <v>SALE623</v>
      </c>
      <c r="M627" s="14" t="str">
        <v>45608</v>
      </c>
      <c r="N627" s="14" t="str">
        <v>CUST1072</v>
      </c>
      <c r="O627" s="14" t="str">
        <v>PROD27</v>
      </c>
      <c r="P627" s="14" t="str">
        <v>STORE14</v>
      </c>
      <c r="Q627" s="14" t="str">
        <v>4</v>
      </c>
      <c r="R627" s="14" t="str">
        <v>757.71</v>
      </c>
      <c r="S627" s="14" t="str">
        <v>0.26</v>
      </c>
      <c r="T627" s="14" t="str">
        <v>COD</v>
      </c>
      <c r="U627" s="14" t="str">
        <v>2242.8216</v>
      </c>
      <c r="W627" s="14" t="str">
        <v>Sale623</v>
      </c>
      <c r="X627" s="14" t="str">
        <v>45608</v>
      </c>
      <c r="Y627" s="14" t="str">
        <v>Cust1072</v>
      </c>
      <c r="Z627" s="14" t="str">
        <v>Prod27</v>
      </c>
      <c r="AA627" s="14" t="str">
        <v>Store14</v>
      </c>
      <c r="AB627" s="14" t="str">
        <v>4</v>
      </c>
      <c r="AC627" s="14" t="str">
        <v>757.71</v>
      </c>
      <c r="AD627" s="14" t="str">
        <v>0.26</v>
      </c>
      <c r="AE627" s="14" t="str">
        <v>Cod</v>
      </c>
      <c r="AF627" s="14" t="str">
        <v>2242.8216</v>
      </c>
    </row>
    <row r="628" spans="1:32" x14ac:dyDescent="0.25">
      <c r="A628" s="11" t="s">
        <v>1123</v>
      </c>
      <c r="B628" s="13">
        <v>45644</v>
      </c>
      <c r="C628" s="11" t="s">
        <v>1124</v>
      </c>
      <c r="D628" s="11" t="s">
        <v>152</v>
      </c>
      <c r="E628" s="11" t="s">
        <v>11</v>
      </c>
      <c r="F628" s="11">
        <v>1</v>
      </c>
      <c r="G628" s="11">
        <v>647.86</v>
      </c>
      <c r="H628" s="11">
        <v>0.05</v>
      </c>
      <c r="I628" s="11" t="s">
        <v>52</v>
      </c>
      <c r="J628" s="11">
        <v>615.46699999999998</v>
      </c>
      <c r="L628" s="14" t="str">
        <v>SALE624</v>
      </c>
      <c r="M628" s="14" t="str">
        <v>45644</v>
      </c>
      <c r="N628" s="14" t="str">
        <v>CUST1059</v>
      </c>
      <c r="O628" s="14" t="str">
        <v>PROD94</v>
      </c>
      <c r="P628" s="14" t="str">
        <v>STORE4</v>
      </c>
      <c r="Q628" s="14" t="str">
        <v>1</v>
      </c>
      <c r="R628" s="14" t="str">
        <v>647.86</v>
      </c>
      <c r="S628" s="14" t="str">
        <v>0.05</v>
      </c>
      <c r="T628" s="14" t="str">
        <v>COD</v>
      </c>
      <c r="U628" s="14" t="str">
        <v>615.467</v>
      </c>
      <c r="W628" s="14" t="str">
        <v>Sale624</v>
      </c>
      <c r="X628" s="14" t="str">
        <v>45644</v>
      </c>
      <c r="Y628" s="14" t="str">
        <v>Cust1059</v>
      </c>
      <c r="Z628" s="14" t="str">
        <v>Prod94</v>
      </c>
      <c r="AA628" s="14" t="str">
        <v>Store4</v>
      </c>
      <c r="AB628" s="14" t="str">
        <v>1</v>
      </c>
      <c r="AC628" s="14" t="str">
        <v>647.86</v>
      </c>
      <c r="AD628" s="14" t="str">
        <v>0.05</v>
      </c>
      <c r="AE628" s="14" t="str">
        <v>Cod</v>
      </c>
      <c r="AF628" s="14" t="str">
        <v>615.467</v>
      </c>
    </row>
    <row r="629" spans="1:32" x14ac:dyDescent="0.25">
      <c r="A629" s="11" t="s">
        <v>1125</v>
      </c>
      <c r="B629" s="13">
        <v>45517</v>
      </c>
      <c r="C629" s="11" t="s">
        <v>487</v>
      </c>
      <c r="D629" s="11" t="s">
        <v>110</v>
      </c>
      <c r="E629" s="11" t="s">
        <v>13</v>
      </c>
      <c r="F629" s="11">
        <v>2</v>
      </c>
      <c r="G629" s="11">
        <v>179.64</v>
      </c>
      <c r="H629" s="11">
        <v>0.1</v>
      </c>
      <c r="I629" s="11" t="s">
        <v>45</v>
      </c>
      <c r="J629" s="11">
        <v>323.35199999999998</v>
      </c>
      <c r="L629" s="14" t="str">
        <v>SALE625</v>
      </c>
      <c r="M629" s="14" t="str">
        <v>45517</v>
      </c>
      <c r="N629" s="14" t="str">
        <v>CUST1135</v>
      </c>
      <c r="O629" s="14" t="str">
        <v>PROD12</v>
      </c>
      <c r="P629" s="14" t="str">
        <v>STORE6</v>
      </c>
      <c r="Q629" s="14" t="str">
        <v>2</v>
      </c>
      <c r="R629" s="14" t="str">
        <v>179.64</v>
      </c>
      <c r="S629" s="14" t="str">
        <v>0.1</v>
      </c>
      <c r="T629" s="14" t="str">
        <v>PayPal</v>
      </c>
      <c r="U629" s="14" t="str">
        <v>323.352</v>
      </c>
      <c r="W629" s="14" t="str">
        <v>Sale625</v>
      </c>
      <c r="X629" s="14" t="str">
        <v>45517</v>
      </c>
      <c r="Y629" s="14" t="str">
        <v>Cust1135</v>
      </c>
      <c r="Z629" s="14" t="str">
        <v>Prod12</v>
      </c>
      <c r="AA629" s="14" t="str">
        <v>Store6</v>
      </c>
      <c r="AB629" s="14" t="str">
        <v>2</v>
      </c>
      <c r="AC629" s="14" t="str">
        <v>179.64</v>
      </c>
      <c r="AD629" s="14" t="str">
        <v>0.1</v>
      </c>
      <c r="AE629" s="14" t="str">
        <v>Paypal</v>
      </c>
      <c r="AF629" s="14" t="str">
        <v>323.352</v>
      </c>
    </row>
    <row r="630" spans="1:32" x14ac:dyDescent="0.25">
      <c r="A630" s="11" t="s">
        <v>1126</v>
      </c>
      <c r="B630" s="13">
        <v>45545</v>
      </c>
      <c r="C630" s="11" t="s">
        <v>103</v>
      </c>
      <c r="D630" s="11" t="s">
        <v>496</v>
      </c>
      <c r="E630" s="11" t="s">
        <v>11</v>
      </c>
      <c r="F630" s="11">
        <v>3</v>
      </c>
      <c r="G630" s="11">
        <v>392.65</v>
      </c>
      <c r="H630" s="11">
        <v>0.17</v>
      </c>
      <c r="I630" s="11" t="s">
        <v>45</v>
      </c>
      <c r="J630" s="11">
        <v>977.69849999999985</v>
      </c>
      <c r="L630" s="14" t="str">
        <v>SALE626</v>
      </c>
      <c r="M630" s="14" t="str">
        <v>45545</v>
      </c>
      <c r="N630" s="14" t="str">
        <v>CUST1396</v>
      </c>
      <c r="O630" s="14" t="str">
        <v>PROD62</v>
      </c>
      <c r="P630" s="14" t="str">
        <v>STORE4</v>
      </c>
      <c r="Q630" s="14" t="str">
        <v>3</v>
      </c>
      <c r="R630" s="14" t="str">
        <v>392.65</v>
      </c>
      <c r="S630" s="14" t="str">
        <v>0.17</v>
      </c>
      <c r="T630" s="14" t="str">
        <v>PayPal</v>
      </c>
      <c r="U630" s="14" t="str">
        <v>977.6985</v>
      </c>
      <c r="W630" s="14" t="str">
        <v>Sale626</v>
      </c>
      <c r="X630" s="14" t="str">
        <v>45545</v>
      </c>
      <c r="Y630" s="14" t="str">
        <v>Cust1396</v>
      </c>
      <c r="Z630" s="14" t="str">
        <v>Prod62</v>
      </c>
      <c r="AA630" s="14" t="str">
        <v>Store4</v>
      </c>
      <c r="AB630" s="14" t="str">
        <v>3</v>
      </c>
      <c r="AC630" s="14" t="str">
        <v>392.65</v>
      </c>
      <c r="AD630" s="14" t="str">
        <v>0.17</v>
      </c>
      <c r="AE630" s="14" t="str">
        <v>Paypal</v>
      </c>
      <c r="AF630" s="14" t="str">
        <v>977.6985</v>
      </c>
    </row>
    <row r="631" spans="1:32" x14ac:dyDescent="0.25">
      <c r="A631" s="11" t="s">
        <v>1127</v>
      </c>
      <c r="B631" s="13">
        <v>45547</v>
      </c>
      <c r="C631" s="11" t="s">
        <v>245</v>
      </c>
      <c r="D631" s="11" t="s">
        <v>251</v>
      </c>
      <c r="E631" s="11" t="s">
        <v>23</v>
      </c>
      <c r="F631" s="11">
        <v>4</v>
      </c>
      <c r="G631" s="11">
        <v>969.55</v>
      </c>
      <c r="H631" s="11">
        <v>0.09</v>
      </c>
      <c r="I631" s="11" t="s">
        <v>52</v>
      </c>
      <c r="J631" s="11">
        <v>3529.1619999999998</v>
      </c>
      <c r="L631" s="14" t="str">
        <v>SALE627</v>
      </c>
      <c r="M631" s="14" t="str">
        <v>45547</v>
      </c>
      <c r="N631" s="14" t="str">
        <v>CUST1176</v>
      </c>
      <c r="O631" s="14" t="str">
        <v>PROD91</v>
      </c>
      <c r="P631" s="14" t="str">
        <v>STORE16</v>
      </c>
      <c r="Q631" s="14" t="str">
        <v>4</v>
      </c>
      <c r="R631" s="14" t="str">
        <v>969.55</v>
      </c>
      <c r="S631" s="14" t="str">
        <v>0.09</v>
      </c>
      <c r="T631" s="14" t="str">
        <v>COD</v>
      </c>
      <c r="U631" s="14" t="str">
        <v>3529.162</v>
      </c>
      <c r="W631" s="14" t="str">
        <v>Sale627</v>
      </c>
      <c r="X631" s="14" t="str">
        <v>45547</v>
      </c>
      <c r="Y631" s="14" t="str">
        <v>Cust1176</v>
      </c>
      <c r="Z631" s="14" t="str">
        <v>Prod91</v>
      </c>
      <c r="AA631" s="14" t="str">
        <v>Store16</v>
      </c>
      <c r="AB631" s="14" t="str">
        <v>4</v>
      </c>
      <c r="AC631" s="14" t="str">
        <v>969.55</v>
      </c>
      <c r="AD631" s="14" t="str">
        <v>0.09</v>
      </c>
      <c r="AE631" s="14" t="str">
        <v>Cod</v>
      </c>
      <c r="AF631" s="14" t="str">
        <v>3529.162</v>
      </c>
    </row>
    <row r="632" spans="1:32" x14ac:dyDescent="0.25">
      <c r="A632" s="11" t="s">
        <v>1128</v>
      </c>
      <c r="B632" s="13">
        <v>45433</v>
      </c>
      <c r="C632" s="11" t="s">
        <v>456</v>
      </c>
      <c r="D632" s="11" t="s">
        <v>44</v>
      </c>
      <c r="E632" s="11" t="s">
        <v>19</v>
      </c>
      <c r="F632" s="11">
        <v>3</v>
      </c>
      <c r="G632" s="11">
        <v>322.94</v>
      </c>
      <c r="H632" s="11">
        <v>0.01</v>
      </c>
      <c r="I632" s="11" t="s">
        <v>41</v>
      </c>
      <c r="J632" s="11">
        <v>959.13179999999988</v>
      </c>
      <c r="L632" s="14" t="str">
        <v>SALE628</v>
      </c>
      <c r="M632" s="14" t="str">
        <v>45433</v>
      </c>
      <c r="N632" s="14" t="str">
        <v>CUST1462</v>
      </c>
      <c r="O632" s="14" t="str">
        <v>PROD74</v>
      </c>
      <c r="P632" s="14" t="str">
        <v>STORE12</v>
      </c>
      <c r="Q632" s="14" t="str">
        <v>3</v>
      </c>
      <c r="R632" s="14" t="str">
        <v>322.94</v>
      </c>
      <c r="S632" s="14" t="str">
        <v>0.01</v>
      </c>
      <c r="T632" s="14" t="str">
        <v>Credit Card</v>
      </c>
      <c r="U632" s="14" t="str">
        <v>959.1318</v>
      </c>
      <c r="W632" s="14" t="str">
        <v>Sale628</v>
      </c>
      <c r="X632" s="14" t="str">
        <v>45433</v>
      </c>
      <c r="Y632" s="14" t="str">
        <v>Cust1462</v>
      </c>
      <c r="Z632" s="14" t="str">
        <v>Prod74</v>
      </c>
      <c r="AA632" s="14" t="str">
        <v>Store12</v>
      </c>
      <c r="AB632" s="14" t="str">
        <v>3</v>
      </c>
      <c r="AC632" s="14" t="str">
        <v>322.94</v>
      </c>
      <c r="AD632" s="14" t="str">
        <v>0.01</v>
      </c>
      <c r="AE632" s="14" t="str">
        <v>Credit Card</v>
      </c>
      <c r="AF632" s="14" t="str">
        <v>959.1318</v>
      </c>
    </row>
    <row r="633" spans="1:32" x14ac:dyDescent="0.25">
      <c r="A633" s="11" t="s">
        <v>1129</v>
      </c>
      <c r="B633" s="13">
        <v>45792</v>
      </c>
      <c r="C633" s="11" t="s">
        <v>978</v>
      </c>
      <c r="D633" s="11" t="s">
        <v>241</v>
      </c>
      <c r="E633" s="11" t="s">
        <v>7</v>
      </c>
      <c r="F633" s="11">
        <v>1</v>
      </c>
      <c r="G633" s="11">
        <v>92.83</v>
      </c>
      <c r="H633" s="11">
        <v>0.26</v>
      </c>
      <c r="I633" s="11" t="s">
        <v>45</v>
      </c>
      <c r="J633" s="11">
        <v>68.694199999999995</v>
      </c>
      <c r="L633" s="14" t="str">
        <v>SALE629</v>
      </c>
      <c r="M633" s="14" t="str">
        <v>45792</v>
      </c>
      <c r="N633" s="14" t="str">
        <v>CUST1362</v>
      </c>
      <c r="O633" s="14" t="str">
        <v>PROD83</v>
      </c>
      <c r="P633" s="14" t="str">
        <v>STORE0</v>
      </c>
      <c r="Q633" s="14" t="str">
        <v>1</v>
      </c>
      <c r="R633" s="14" t="str">
        <v>92.83</v>
      </c>
      <c r="S633" s="14" t="str">
        <v>0.26</v>
      </c>
      <c r="T633" s="14" t="str">
        <v>PayPal</v>
      </c>
      <c r="U633" s="14" t="str">
        <v>68.6942</v>
      </c>
      <c r="W633" s="14" t="str">
        <v>Sale629</v>
      </c>
      <c r="X633" s="14" t="str">
        <v>45792</v>
      </c>
      <c r="Y633" s="14" t="str">
        <v>Cust1362</v>
      </c>
      <c r="Z633" s="14" t="str">
        <v>Prod83</v>
      </c>
      <c r="AA633" s="14" t="str">
        <v>Store0</v>
      </c>
      <c r="AB633" s="14" t="str">
        <v>1</v>
      </c>
      <c r="AC633" s="14" t="str">
        <v>92.83</v>
      </c>
      <c r="AD633" s="14" t="str">
        <v>0.26</v>
      </c>
      <c r="AE633" s="14" t="str">
        <v>Paypal</v>
      </c>
      <c r="AF633" s="14" t="str">
        <v>68.6942</v>
      </c>
    </row>
    <row r="634" spans="1:32" x14ac:dyDescent="0.25">
      <c r="A634" s="11" t="s">
        <v>1130</v>
      </c>
      <c r="B634" s="13">
        <v>45804</v>
      </c>
      <c r="C634" s="11" t="s">
        <v>177</v>
      </c>
      <c r="D634" s="11" t="s">
        <v>341</v>
      </c>
      <c r="E634" s="11" t="s">
        <v>10</v>
      </c>
      <c r="F634" s="11">
        <v>4</v>
      </c>
      <c r="G634" s="11">
        <v>432.29</v>
      </c>
      <c r="H634" s="11">
        <v>0.16</v>
      </c>
      <c r="I634" s="11" t="s">
        <v>52</v>
      </c>
      <c r="J634" s="11">
        <v>1452.4944</v>
      </c>
      <c r="L634" s="14" t="str">
        <v>SALE630</v>
      </c>
      <c r="M634" s="14" t="str">
        <v>45804</v>
      </c>
      <c r="N634" s="14" t="str">
        <v>CUST1420</v>
      </c>
      <c r="O634" s="14" t="str">
        <v>PROD8</v>
      </c>
      <c r="P634" s="14" t="str">
        <v>STORE3</v>
      </c>
      <c r="Q634" s="14" t="str">
        <v>4</v>
      </c>
      <c r="R634" s="14" t="str">
        <v>432.29</v>
      </c>
      <c r="S634" s="14" t="str">
        <v>0.16</v>
      </c>
      <c r="T634" s="14" t="str">
        <v>COD</v>
      </c>
      <c r="U634" s="14" t="str">
        <v>1452.4944</v>
      </c>
      <c r="W634" s="14" t="str">
        <v>Sale630</v>
      </c>
      <c r="X634" s="14" t="str">
        <v>45804</v>
      </c>
      <c r="Y634" s="14" t="str">
        <v>Cust1420</v>
      </c>
      <c r="Z634" s="14" t="str">
        <v>Prod8</v>
      </c>
      <c r="AA634" s="14" t="str">
        <v>Store3</v>
      </c>
      <c r="AB634" s="14" t="str">
        <v>4</v>
      </c>
      <c r="AC634" s="14" t="str">
        <v>432.29</v>
      </c>
      <c r="AD634" s="14" t="str">
        <v>0.16</v>
      </c>
      <c r="AE634" s="14" t="str">
        <v>Cod</v>
      </c>
      <c r="AF634" s="14" t="str">
        <v>1452.4944</v>
      </c>
    </row>
    <row r="635" spans="1:32" x14ac:dyDescent="0.25">
      <c r="A635" s="11" t="s">
        <v>1131</v>
      </c>
      <c r="B635" s="13">
        <v>45311</v>
      </c>
      <c r="C635" s="11" t="s">
        <v>194</v>
      </c>
      <c r="D635" s="11" t="s">
        <v>76</v>
      </c>
      <c r="E635" s="11" t="s">
        <v>20</v>
      </c>
      <c r="F635" s="11">
        <v>2</v>
      </c>
      <c r="G635" s="11">
        <v>925.78</v>
      </c>
      <c r="H635" s="11">
        <v>0.14000000000000001</v>
      </c>
      <c r="I635" s="11" t="s">
        <v>52</v>
      </c>
      <c r="J635" s="11">
        <v>1592.3416</v>
      </c>
      <c r="L635" s="14" t="str">
        <v>SALE631</v>
      </c>
      <c r="M635" s="14" t="str">
        <v>45311</v>
      </c>
      <c r="N635" s="14" t="str">
        <v>CUST1080</v>
      </c>
      <c r="O635" s="14" t="str">
        <v>PROD39</v>
      </c>
      <c r="P635" s="14" t="str">
        <v>STORE13</v>
      </c>
      <c r="Q635" s="14" t="str">
        <v>2</v>
      </c>
      <c r="R635" s="14" t="str">
        <v>925.78</v>
      </c>
      <c r="S635" s="14" t="str">
        <v>0.14</v>
      </c>
      <c r="T635" s="14" t="str">
        <v>COD</v>
      </c>
      <c r="U635" s="14" t="str">
        <v>1592.3416</v>
      </c>
      <c r="W635" s="14" t="str">
        <v>Sale631</v>
      </c>
      <c r="X635" s="14" t="str">
        <v>45311</v>
      </c>
      <c r="Y635" s="14" t="str">
        <v>Cust1080</v>
      </c>
      <c r="Z635" s="14" t="str">
        <v>Prod39</v>
      </c>
      <c r="AA635" s="14" t="str">
        <v>Store13</v>
      </c>
      <c r="AB635" s="14" t="str">
        <v>2</v>
      </c>
      <c r="AC635" s="14" t="str">
        <v>925.78</v>
      </c>
      <c r="AD635" s="14" t="str">
        <v>0.14</v>
      </c>
      <c r="AE635" s="14" t="str">
        <v>Cod</v>
      </c>
      <c r="AF635" s="14" t="str">
        <v>1592.3416</v>
      </c>
    </row>
    <row r="636" spans="1:32" x14ac:dyDescent="0.25">
      <c r="A636" s="11" t="s">
        <v>1132</v>
      </c>
      <c r="B636" s="13">
        <v>45605</v>
      </c>
      <c r="C636" s="11" t="s">
        <v>882</v>
      </c>
      <c r="D636" s="11" t="s">
        <v>293</v>
      </c>
      <c r="E636" s="11" t="s">
        <v>18</v>
      </c>
      <c r="F636" s="11">
        <v>2</v>
      </c>
      <c r="G636" s="11">
        <v>151.47</v>
      </c>
      <c r="H636" s="11">
        <v>0.21</v>
      </c>
      <c r="I636" s="11" t="s">
        <v>45</v>
      </c>
      <c r="J636" s="11">
        <v>239.32259999999999</v>
      </c>
      <c r="L636" s="14" t="str">
        <v>SALE632</v>
      </c>
      <c r="M636" s="14" t="str">
        <v>45605</v>
      </c>
      <c r="N636" s="14" t="str">
        <v>CUST1477</v>
      </c>
      <c r="O636" s="14" t="str">
        <v>PROD25</v>
      </c>
      <c r="P636" s="14" t="str">
        <v>STORE11</v>
      </c>
      <c r="Q636" s="14" t="str">
        <v>2</v>
      </c>
      <c r="R636" s="14" t="str">
        <v>151.47</v>
      </c>
      <c r="S636" s="14" t="str">
        <v>0.21</v>
      </c>
      <c r="T636" s="14" t="str">
        <v>PayPal</v>
      </c>
      <c r="U636" s="14" t="str">
        <v>239.3226</v>
      </c>
      <c r="W636" s="14" t="str">
        <v>Sale632</v>
      </c>
      <c r="X636" s="14" t="str">
        <v>45605</v>
      </c>
      <c r="Y636" s="14" t="str">
        <v>Cust1477</v>
      </c>
      <c r="Z636" s="14" t="str">
        <v>Prod25</v>
      </c>
      <c r="AA636" s="14" t="str">
        <v>Store11</v>
      </c>
      <c r="AB636" s="14" t="str">
        <v>2</v>
      </c>
      <c r="AC636" s="14" t="str">
        <v>151.47</v>
      </c>
      <c r="AD636" s="14" t="str">
        <v>0.21</v>
      </c>
      <c r="AE636" s="14" t="str">
        <v>Paypal</v>
      </c>
      <c r="AF636" s="14" t="str">
        <v>239.3226</v>
      </c>
    </row>
    <row r="637" spans="1:32" x14ac:dyDescent="0.25">
      <c r="A637" s="11" t="s">
        <v>1133</v>
      </c>
      <c r="B637" s="13">
        <v>45338</v>
      </c>
      <c r="C637" s="11" t="s">
        <v>578</v>
      </c>
      <c r="D637" s="11" t="s">
        <v>241</v>
      </c>
      <c r="E637" s="11" t="s">
        <v>17</v>
      </c>
      <c r="F637" s="11">
        <v>1</v>
      </c>
      <c r="G637" s="11">
        <v>343.05</v>
      </c>
      <c r="H637" s="11">
        <v>0.28000000000000003</v>
      </c>
      <c r="I637" s="11" t="s">
        <v>45</v>
      </c>
      <c r="J637" s="11">
        <v>246.99600000000001</v>
      </c>
      <c r="L637" s="14" t="str">
        <v>SALE633</v>
      </c>
      <c r="M637" s="14" t="str">
        <v>45338</v>
      </c>
      <c r="N637" s="14" t="str">
        <v>CUST1449</v>
      </c>
      <c r="O637" s="14" t="str">
        <v>PROD83</v>
      </c>
      <c r="P637" s="14" t="str">
        <v>STORE10</v>
      </c>
      <c r="Q637" s="14" t="str">
        <v>1</v>
      </c>
      <c r="R637" s="14" t="str">
        <v>343.05</v>
      </c>
      <c r="S637" s="14" t="str">
        <v>0.28</v>
      </c>
      <c r="T637" s="14" t="str">
        <v>PayPal</v>
      </c>
      <c r="U637" s="14" t="str">
        <v>246.996</v>
      </c>
      <c r="W637" s="14" t="str">
        <v>Sale633</v>
      </c>
      <c r="X637" s="14" t="str">
        <v>45338</v>
      </c>
      <c r="Y637" s="14" t="str">
        <v>Cust1449</v>
      </c>
      <c r="Z637" s="14" t="str">
        <v>Prod83</v>
      </c>
      <c r="AA637" s="14" t="str">
        <v>Store10</v>
      </c>
      <c r="AB637" s="14" t="str">
        <v>1</v>
      </c>
      <c r="AC637" s="14" t="str">
        <v>343.05</v>
      </c>
      <c r="AD637" s="14" t="str">
        <v>0.28</v>
      </c>
      <c r="AE637" s="14" t="str">
        <v>Paypal</v>
      </c>
      <c r="AF637" s="14" t="str">
        <v>246.996</v>
      </c>
    </row>
    <row r="638" spans="1:32" x14ac:dyDescent="0.25">
      <c r="A638" s="11" t="s">
        <v>1134</v>
      </c>
      <c r="B638" s="13">
        <v>45642</v>
      </c>
      <c r="C638" s="11" t="s">
        <v>450</v>
      </c>
      <c r="D638" s="11" t="s">
        <v>254</v>
      </c>
      <c r="E638" s="11" t="s">
        <v>11</v>
      </c>
      <c r="F638" s="11">
        <v>1</v>
      </c>
      <c r="G638" s="11">
        <v>373.06</v>
      </c>
      <c r="H638" s="11">
        <v>0.11</v>
      </c>
      <c r="I638" s="11" t="s">
        <v>45</v>
      </c>
      <c r="J638" s="11">
        <v>332.02339999999998</v>
      </c>
      <c r="L638" s="14" t="str">
        <v>SALE634</v>
      </c>
      <c r="M638" s="14" t="str">
        <v>45642</v>
      </c>
      <c r="N638" s="14" t="str">
        <v>CUST1066</v>
      </c>
      <c r="O638" s="14" t="str">
        <v>PROD17</v>
      </c>
      <c r="P638" s="14" t="str">
        <v>STORE4</v>
      </c>
      <c r="Q638" s="14" t="str">
        <v>1</v>
      </c>
      <c r="R638" s="14" t="str">
        <v>373.06</v>
      </c>
      <c r="S638" s="14" t="str">
        <v>0.11</v>
      </c>
      <c r="T638" s="14" t="str">
        <v>PayPal</v>
      </c>
      <c r="U638" s="14" t="str">
        <v>332.0234</v>
      </c>
      <c r="W638" s="14" t="str">
        <v>Sale634</v>
      </c>
      <c r="X638" s="14" t="str">
        <v>45642</v>
      </c>
      <c r="Y638" s="14" t="str">
        <v>Cust1066</v>
      </c>
      <c r="Z638" s="14" t="str">
        <v>Prod17</v>
      </c>
      <c r="AA638" s="14" t="str">
        <v>Store4</v>
      </c>
      <c r="AB638" s="14" t="str">
        <v>1</v>
      </c>
      <c r="AC638" s="14" t="str">
        <v>373.06</v>
      </c>
      <c r="AD638" s="14" t="str">
        <v>0.11</v>
      </c>
      <c r="AE638" s="14" t="str">
        <v>Paypal</v>
      </c>
      <c r="AF638" s="14" t="str">
        <v>332.0234</v>
      </c>
    </row>
    <row r="639" spans="1:32" x14ac:dyDescent="0.25">
      <c r="A639" s="11" t="s">
        <v>1135</v>
      </c>
      <c r="B639" s="13">
        <v>45693</v>
      </c>
      <c r="C639" s="11" t="s">
        <v>1136</v>
      </c>
      <c r="D639" s="11" t="s">
        <v>750</v>
      </c>
      <c r="E639" s="11" t="s">
        <v>22</v>
      </c>
      <c r="F639" s="11">
        <v>1</v>
      </c>
      <c r="G639" s="11">
        <v>124.98</v>
      </c>
      <c r="H639" s="11">
        <v>7.0000000000000007E-2</v>
      </c>
      <c r="I639" s="11" t="s">
        <v>52</v>
      </c>
      <c r="J639" s="11">
        <v>116.23139999999999</v>
      </c>
      <c r="L639" s="14" t="str">
        <v>SALE635</v>
      </c>
      <c r="M639" s="14" t="str">
        <v>45693</v>
      </c>
      <c r="N639" s="14" t="str">
        <v>CUST1411</v>
      </c>
      <c r="O639" s="14" t="str">
        <v>PROD18</v>
      </c>
      <c r="P639" s="14" t="str">
        <v>STORE15</v>
      </c>
      <c r="Q639" s="14" t="str">
        <v>1</v>
      </c>
      <c r="R639" s="14" t="str">
        <v>124.98</v>
      </c>
      <c r="S639" s="14" t="str">
        <v>0.07</v>
      </c>
      <c r="T639" s="14" t="str">
        <v>COD</v>
      </c>
      <c r="U639" s="14" t="str">
        <v>116.2314</v>
      </c>
      <c r="W639" s="14" t="str">
        <v>Sale635</v>
      </c>
      <c r="X639" s="14" t="str">
        <v>45693</v>
      </c>
      <c r="Y639" s="14" t="str">
        <v>Cust1411</v>
      </c>
      <c r="Z639" s="14" t="str">
        <v>Prod18</v>
      </c>
      <c r="AA639" s="14" t="str">
        <v>Store15</v>
      </c>
      <c r="AB639" s="14" t="str">
        <v>1</v>
      </c>
      <c r="AC639" s="14" t="str">
        <v>124.98</v>
      </c>
      <c r="AD639" s="14" t="str">
        <v>0.07</v>
      </c>
      <c r="AE639" s="14" t="str">
        <v>Cod</v>
      </c>
      <c r="AF639" s="14" t="str">
        <v>116.2314</v>
      </c>
    </row>
    <row r="640" spans="1:32" x14ac:dyDescent="0.25">
      <c r="A640" s="11" t="s">
        <v>1137</v>
      </c>
      <c r="B640" s="13">
        <v>45763</v>
      </c>
      <c r="C640" s="11" t="s">
        <v>467</v>
      </c>
      <c r="D640" s="11" t="s">
        <v>418</v>
      </c>
      <c r="E640" s="11" t="s">
        <v>26</v>
      </c>
      <c r="F640" s="11">
        <v>4</v>
      </c>
      <c r="G640" s="11">
        <v>221.49</v>
      </c>
      <c r="H640" s="11">
        <v>0.26</v>
      </c>
      <c r="I640" s="11" t="s">
        <v>45</v>
      </c>
      <c r="J640" s="11">
        <v>655.61040000000003</v>
      </c>
      <c r="L640" s="14" t="str">
        <v>SALE636</v>
      </c>
      <c r="M640" s="14" t="str">
        <v>45763</v>
      </c>
      <c r="N640" s="14" t="str">
        <v>CUST1272</v>
      </c>
      <c r="O640" s="14" t="str">
        <v>PROD73</v>
      </c>
      <c r="P640" s="14" t="str">
        <v>STORE19</v>
      </c>
      <c r="Q640" s="14" t="str">
        <v>4</v>
      </c>
      <c r="R640" s="14" t="str">
        <v>221.49</v>
      </c>
      <c r="S640" s="14" t="str">
        <v>0.26</v>
      </c>
      <c r="T640" s="14" t="str">
        <v>PayPal</v>
      </c>
      <c r="U640" s="14" t="str">
        <v>655.6104</v>
      </c>
      <c r="W640" s="14" t="str">
        <v>Sale636</v>
      </c>
      <c r="X640" s="14" t="str">
        <v>45763</v>
      </c>
      <c r="Y640" s="14" t="str">
        <v>Cust1272</v>
      </c>
      <c r="Z640" s="14" t="str">
        <v>Prod73</v>
      </c>
      <c r="AA640" s="14" t="str">
        <v>Store19</v>
      </c>
      <c r="AB640" s="14" t="str">
        <v>4</v>
      </c>
      <c r="AC640" s="14" t="str">
        <v>221.49</v>
      </c>
      <c r="AD640" s="14" t="str">
        <v>0.26</v>
      </c>
      <c r="AE640" s="14" t="str">
        <v>Paypal</v>
      </c>
      <c r="AF640" s="14" t="str">
        <v>655.6104</v>
      </c>
    </row>
    <row r="641" spans="1:32" x14ac:dyDescent="0.25">
      <c r="A641" s="11" t="s">
        <v>1138</v>
      </c>
      <c r="B641" s="13">
        <v>45572</v>
      </c>
      <c r="C641" s="11" t="s">
        <v>493</v>
      </c>
      <c r="D641" s="11" t="s">
        <v>158</v>
      </c>
      <c r="E641" s="11" t="s">
        <v>22</v>
      </c>
      <c r="F641" s="11">
        <v>1</v>
      </c>
      <c r="G641" s="11">
        <v>563.32000000000005</v>
      </c>
      <c r="H641" s="11">
        <v>0.01</v>
      </c>
      <c r="I641" s="11" t="s">
        <v>45</v>
      </c>
      <c r="J641" s="11">
        <v>557.68680000000006</v>
      </c>
      <c r="L641" s="14" t="str">
        <v>SALE637</v>
      </c>
      <c r="M641" s="14" t="str">
        <v>45572</v>
      </c>
      <c r="N641" s="14" t="str">
        <v>CUST1170</v>
      </c>
      <c r="O641" s="14" t="str">
        <v>PROD23</v>
      </c>
      <c r="P641" s="14" t="str">
        <v>STORE15</v>
      </c>
      <c r="Q641" s="14" t="str">
        <v>1</v>
      </c>
      <c r="R641" s="14" t="str">
        <v>563.32</v>
      </c>
      <c r="S641" s="14" t="str">
        <v>0.01</v>
      </c>
      <c r="T641" s="14" t="str">
        <v>PayPal</v>
      </c>
      <c r="U641" s="14" t="str">
        <v>557.6868</v>
      </c>
      <c r="W641" s="14" t="str">
        <v>Sale637</v>
      </c>
      <c r="X641" s="14" t="str">
        <v>45572</v>
      </c>
      <c r="Y641" s="14" t="str">
        <v>Cust1170</v>
      </c>
      <c r="Z641" s="14" t="str">
        <v>Prod23</v>
      </c>
      <c r="AA641" s="14" t="str">
        <v>Store15</v>
      </c>
      <c r="AB641" s="14" t="str">
        <v>1</v>
      </c>
      <c r="AC641" s="14" t="str">
        <v>563.32</v>
      </c>
      <c r="AD641" s="14" t="str">
        <v>0.01</v>
      </c>
      <c r="AE641" s="14" t="str">
        <v>Paypal</v>
      </c>
      <c r="AF641" s="14" t="str">
        <v>557.6868</v>
      </c>
    </row>
    <row r="642" spans="1:32" x14ac:dyDescent="0.25">
      <c r="A642" s="11" t="s">
        <v>1139</v>
      </c>
      <c r="B642" s="13">
        <v>45338</v>
      </c>
      <c r="C642" s="11" t="s">
        <v>1140</v>
      </c>
      <c r="D642" s="11" t="s">
        <v>401</v>
      </c>
      <c r="E642" s="11" t="s">
        <v>7</v>
      </c>
      <c r="F642" s="11">
        <v>1</v>
      </c>
      <c r="G642" s="11">
        <v>362.93</v>
      </c>
      <c r="H642" s="11">
        <v>0.27</v>
      </c>
      <c r="I642" s="11" t="s">
        <v>41</v>
      </c>
      <c r="J642" s="11">
        <v>264.93889999999999</v>
      </c>
      <c r="L642" s="14" t="str">
        <v>SALE638</v>
      </c>
      <c r="M642" s="14" t="str">
        <v>45338</v>
      </c>
      <c r="N642" s="14" t="str">
        <v>CUST1390</v>
      </c>
      <c r="O642" s="14" t="str">
        <v>PROD11</v>
      </c>
      <c r="P642" s="14" t="str">
        <v>STORE0</v>
      </c>
      <c r="Q642" s="14" t="str">
        <v>1</v>
      </c>
      <c r="R642" s="14" t="str">
        <v>362.93</v>
      </c>
      <c r="S642" s="14" t="str">
        <v>0.27</v>
      </c>
      <c r="T642" s="14" t="str">
        <v>Credit Card</v>
      </c>
      <c r="U642" s="14" t="str">
        <v>264.9389</v>
      </c>
      <c r="W642" s="14" t="str">
        <v>Sale638</v>
      </c>
      <c r="X642" s="14" t="str">
        <v>45338</v>
      </c>
      <c r="Y642" s="14" t="str">
        <v>Cust1390</v>
      </c>
      <c r="Z642" s="14" t="str">
        <v>Prod11</v>
      </c>
      <c r="AA642" s="14" t="str">
        <v>Store0</v>
      </c>
      <c r="AB642" s="14" t="str">
        <v>1</v>
      </c>
      <c r="AC642" s="14" t="str">
        <v>362.93</v>
      </c>
      <c r="AD642" s="14" t="str">
        <v>0.27</v>
      </c>
      <c r="AE642" s="14" t="str">
        <v>Credit Card</v>
      </c>
      <c r="AF642" s="14" t="str">
        <v>264.9389</v>
      </c>
    </row>
    <row r="643" spans="1:32" x14ac:dyDescent="0.25">
      <c r="A643" s="11" t="s">
        <v>1141</v>
      </c>
      <c r="B643" s="13">
        <v>45373</v>
      </c>
      <c r="C643" s="11" t="s">
        <v>1142</v>
      </c>
      <c r="D643" s="11" t="s">
        <v>401</v>
      </c>
      <c r="E643" s="11" t="s">
        <v>22</v>
      </c>
      <c r="F643" s="11">
        <v>4</v>
      </c>
      <c r="G643" s="11">
        <v>369.22</v>
      </c>
      <c r="H643" s="11">
        <v>0.18</v>
      </c>
      <c r="I643" s="11" t="s">
        <v>52</v>
      </c>
      <c r="J643" s="11">
        <v>1211.0416</v>
      </c>
      <c r="L643" s="14" t="str">
        <v>SALE639</v>
      </c>
      <c r="M643" s="14" t="str">
        <v>45373</v>
      </c>
      <c r="N643" s="14" t="str">
        <v>CUST1336</v>
      </c>
      <c r="O643" s="14" t="str">
        <v>PROD11</v>
      </c>
      <c r="P643" s="14" t="str">
        <v>STORE15</v>
      </c>
      <c r="Q643" s="14" t="str">
        <v>4</v>
      </c>
      <c r="R643" s="14" t="str">
        <v>369.22</v>
      </c>
      <c r="S643" s="14" t="str">
        <v>0.18</v>
      </c>
      <c r="T643" s="14" t="str">
        <v>COD</v>
      </c>
      <c r="U643" s="14" t="str">
        <v>1211.0416</v>
      </c>
      <c r="W643" s="14" t="str">
        <v>Sale639</v>
      </c>
      <c r="X643" s="14" t="str">
        <v>45373</v>
      </c>
      <c r="Y643" s="14" t="str">
        <v>Cust1336</v>
      </c>
      <c r="Z643" s="14" t="str">
        <v>Prod11</v>
      </c>
      <c r="AA643" s="14" t="str">
        <v>Store15</v>
      </c>
      <c r="AB643" s="14" t="str">
        <v>4</v>
      </c>
      <c r="AC643" s="14" t="str">
        <v>369.22</v>
      </c>
      <c r="AD643" s="14" t="str">
        <v>0.18</v>
      </c>
      <c r="AE643" s="14" t="str">
        <v>Cod</v>
      </c>
      <c r="AF643" s="14" t="str">
        <v>1211.0416</v>
      </c>
    </row>
    <row r="644" spans="1:32" x14ac:dyDescent="0.25">
      <c r="A644" s="11" t="s">
        <v>1143</v>
      </c>
      <c r="B644" s="13">
        <v>45590</v>
      </c>
      <c r="C644" s="11" t="s">
        <v>1144</v>
      </c>
      <c r="D644" s="11" t="s">
        <v>1078</v>
      </c>
      <c r="E644" s="11" t="s">
        <v>21</v>
      </c>
      <c r="F644" s="11">
        <v>3</v>
      </c>
      <c r="G644" s="11">
        <v>950.83</v>
      </c>
      <c r="H644" s="11">
        <v>0.06</v>
      </c>
      <c r="I644" s="11" t="s">
        <v>45</v>
      </c>
      <c r="J644" s="11">
        <v>2681.3406</v>
      </c>
      <c r="L644" s="14" t="str">
        <v>SALE640</v>
      </c>
      <c r="M644" s="14" t="str">
        <v>45590</v>
      </c>
      <c r="N644" s="14" t="str">
        <v>CUST1410</v>
      </c>
      <c r="O644" s="14" t="str">
        <v>PROD96</v>
      </c>
      <c r="P644" s="14" t="str">
        <v>STORE14</v>
      </c>
      <c r="Q644" s="14" t="str">
        <v>3</v>
      </c>
      <c r="R644" s="14" t="str">
        <v>950.83</v>
      </c>
      <c r="S644" s="14" t="str">
        <v>0.06</v>
      </c>
      <c r="T644" s="14" t="str">
        <v>PayPal</v>
      </c>
      <c r="U644" s="14" t="str">
        <v>2681.3406</v>
      </c>
      <c r="W644" s="14" t="str">
        <v>Sale640</v>
      </c>
      <c r="X644" s="14" t="str">
        <v>45590</v>
      </c>
      <c r="Y644" s="14" t="str">
        <v>Cust1410</v>
      </c>
      <c r="Z644" s="14" t="str">
        <v>Prod96</v>
      </c>
      <c r="AA644" s="14" t="str">
        <v>Store14</v>
      </c>
      <c r="AB644" s="14" t="str">
        <v>3</v>
      </c>
      <c r="AC644" s="14" t="str">
        <v>950.83</v>
      </c>
      <c r="AD644" s="14" t="str">
        <v>0.06</v>
      </c>
      <c r="AE644" s="14" t="str">
        <v>Paypal</v>
      </c>
      <c r="AF644" s="14" t="str">
        <v>2681.3406</v>
      </c>
    </row>
    <row r="645" spans="1:32" x14ac:dyDescent="0.25">
      <c r="A645" s="11" t="s">
        <v>1145</v>
      </c>
      <c r="B645" s="13">
        <v>45365</v>
      </c>
      <c r="C645" s="11" t="s">
        <v>267</v>
      </c>
      <c r="D645" s="11" t="s">
        <v>613</v>
      </c>
      <c r="E645" s="11" t="s">
        <v>20</v>
      </c>
      <c r="F645" s="11">
        <v>3</v>
      </c>
      <c r="G645" s="11">
        <v>338.79</v>
      </c>
      <c r="H645" s="11">
        <v>0.01</v>
      </c>
      <c r="I645" s="11" t="s">
        <v>41</v>
      </c>
      <c r="J645" s="11">
        <v>1006.2063000000001</v>
      </c>
      <c r="L645" s="14" t="str">
        <v>SALE641</v>
      </c>
      <c r="M645" s="14" t="str">
        <v>45365</v>
      </c>
      <c r="N645" s="14" t="str">
        <v>CUST1143</v>
      </c>
      <c r="O645" s="14" t="str">
        <v>PROD37</v>
      </c>
      <c r="P645" s="14" t="str">
        <v>STORE13</v>
      </c>
      <c r="Q645" s="14" t="str">
        <v>3</v>
      </c>
      <c r="R645" s="14" t="str">
        <v>338.79</v>
      </c>
      <c r="S645" s="14" t="str">
        <v>0.01</v>
      </c>
      <c r="T645" s="14" t="str">
        <v>Credit Card</v>
      </c>
      <c r="U645" s="14" t="str">
        <v>1006.2063</v>
      </c>
      <c r="W645" s="14" t="str">
        <v>Sale641</v>
      </c>
      <c r="X645" s="14" t="str">
        <v>45365</v>
      </c>
      <c r="Y645" s="14" t="str">
        <v>Cust1143</v>
      </c>
      <c r="Z645" s="14" t="str">
        <v>Prod37</v>
      </c>
      <c r="AA645" s="14" t="str">
        <v>Store13</v>
      </c>
      <c r="AB645" s="14" t="str">
        <v>3</v>
      </c>
      <c r="AC645" s="14" t="str">
        <v>338.79</v>
      </c>
      <c r="AD645" s="14" t="str">
        <v>0.01</v>
      </c>
      <c r="AE645" s="14" t="str">
        <v>Credit Card</v>
      </c>
      <c r="AF645" s="14" t="str">
        <v>1006.2063</v>
      </c>
    </row>
    <row r="646" spans="1:32" x14ac:dyDescent="0.25">
      <c r="A646" s="11" t="s">
        <v>1146</v>
      </c>
      <c r="B646" s="13">
        <v>45711</v>
      </c>
      <c r="C646" s="11" t="s">
        <v>949</v>
      </c>
      <c r="D646" s="11" t="s">
        <v>315</v>
      </c>
      <c r="E646" s="11" t="s">
        <v>8</v>
      </c>
      <c r="F646" s="11">
        <v>3</v>
      </c>
      <c r="G646" s="11">
        <v>853.32</v>
      </c>
      <c r="H646" s="11">
        <v>7.0000000000000007E-2</v>
      </c>
      <c r="I646" s="11" t="s">
        <v>52</v>
      </c>
      <c r="J646" s="11">
        <v>2380.7628</v>
      </c>
      <c r="L646" s="14" t="str">
        <v>SALE642</v>
      </c>
      <c r="M646" s="14" t="str">
        <v>45711</v>
      </c>
      <c r="N646" s="14" t="str">
        <v>CUST1146</v>
      </c>
      <c r="O646" s="14" t="str">
        <v>PROD90</v>
      </c>
      <c r="P646" s="14" t="str">
        <v>STORE1</v>
      </c>
      <c r="Q646" s="14" t="str">
        <v>3</v>
      </c>
      <c r="R646" s="14" t="str">
        <v>853.32</v>
      </c>
      <c r="S646" s="14" t="str">
        <v>0.07</v>
      </c>
      <c r="T646" s="14" t="str">
        <v>COD</v>
      </c>
      <c r="U646" s="14" t="str">
        <v>2380.7628</v>
      </c>
      <c r="W646" s="14" t="str">
        <v>Sale642</v>
      </c>
      <c r="X646" s="14" t="str">
        <v>45711</v>
      </c>
      <c r="Y646" s="14" t="str">
        <v>Cust1146</v>
      </c>
      <c r="Z646" s="14" t="str">
        <v>Prod90</v>
      </c>
      <c r="AA646" s="14" t="str">
        <v>Store1</v>
      </c>
      <c r="AB646" s="14" t="str">
        <v>3</v>
      </c>
      <c r="AC646" s="14" t="str">
        <v>853.32</v>
      </c>
      <c r="AD646" s="14" t="str">
        <v>0.07</v>
      </c>
      <c r="AE646" s="14" t="str">
        <v>Cod</v>
      </c>
      <c r="AF646" s="14" t="str">
        <v>2380.7628</v>
      </c>
    </row>
    <row r="647" spans="1:32" x14ac:dyDescent="0.25">
      <c r="A647" s="11" t="s">
        <v>1147</v>
      </c>
      <c r="B647" s="13">
        <v>45586</v>
      </c>
      <c r="C647" s="11" t="s">
        <v>1047</v>
      </c>
      <c r="D647" s="11" t="s">
        <v>51</v>
      </c>
      <c r="E647" s="11" t="s">
        <v>13</v>
      </c>
      <c r="F647" s="11">
        <v>3</v>
      </c>
      <c r="G647" s="11">
        <v>89.78</v>
      </c>
      <c r="H647" s="11">
        <v>0.2</v>
      </c>
      <c r="I647" s="11" t="s">
        <v>52</v>
      </c>
      <c r="J647" s="11">
        <v>215.47200000000001</v>
      </c>
      <c r="L647" s="14" t="str">
        <v>SALE643</v>
      </c>
      <c r="M647" s="14" t="str">
        <v>45586</v>
      </c>
      <c r="N647" s="14" t="str">
        <v>CUST1149</v>
      </c>
      <c r="O647" s="14" t="str">
        <v>PROD76</v>
      </c>
      <c r="P647" s="14" t="str">
        <v>STORE6</v>
      </c>
      <c r="Q647" s="14" t="str">
        <v>3</v>
      </c>
      <c r="R647" s="14" t="str">
        <v>89.78</v>
      </c>
      <c r="S647" s="14" t="str">
        <v>0.2</v>
      </c>
      <c r="T647" s="14" t="str">
        <v>COD</v>
      </c>
      <c r="U647" s="14" t="str">
        <v>215.472</v>
      </c>
      <c r="W647" s="14" t="str">
        <v>Sale643</v>
      </c>
      <c r="X647" s="14" t="str">
        <v>45586</v>
      </c>
      <c r="Y647" s="14" t="str">
        <v>Cust1149</v>
      </c>
      <c r="Z647" s="14" t="str">
        <v>Prod76</v>
      </c>
      <c r="AA647" s="14" t="str">
        <v>Store6</v>
      </c>
      <c r="AB647" s="14" t="str">
        <v>3</v>
      </c>
      <c r="AC647" s="14" t="str">
        <v>89.78</v>
      </c>
      <c r="AD647" s="14" t="str">
        <v>0.2</v>
      </c>
      <c r="AE647" s="14" t="str">
        <v>Cod</v>
      </c>
      <c r="AF647" s="14" t="str">
        <v>215.472</v>
      </c>
    </row>
    <row r="648" spans="1:32" x14ac:dyDescent="0.25">
      <c r="A648" s="11" t="s">
        <v>1148</v>
      </c>
      <c r="B648" s="13">
        <v>45334</v>
      </c>
      <c r="C648" s="11" t="s">
        <v>660</v>
      </c>
      <c r="D648" s="11" t="s">
        <v>409</v>
      </c>
      <c r="E648" s="11" t="s">
        <v>8</v>
      </c>
      <c r="F648" s="11">
        <v>1</v>
      </c>
      <c r="G648" s="11">
        <v>172.04</v>
      </c>
      <c r="H648" s="11">
        <v>0.04</v>
      </c>
      <c r="I648" s="11" t="s">
        <v>45</v>
      </c>
      <c r="J648" s="11">
        <v>165.1584</v>
      </c>
      <c r="L648" s="14" t="str">
        <v>SALE644</v>
      </c>
      <c r="M648" s="14" t="str">
        <v>45334</v>
      </c>
      <c r="N648" s="14" t="str">
        <v>CUST1191</v>
      </c>
      <c r="O648" s="14" t="str">
        <v>PROD55</v>
      </c>
      <c r="P648" s="14" t="str">
        <v>STORE1</v>
      </c>
      <c r="Q648" s="14" t="str">
        <v>1</v>
      </c>
      <c r="R648" s="14" t="str">
        <v>172.04</v>
      </c>
      <c r="S648" s="14" t="str">
        <v>0.04</v>
      </c>
      <c r="T648" s="14" t="str">
        <v>PayPal</v>
      </c>
      <c r="U648" s="14" t="str">
        <v>165.1584</v>
      </c>
      <c r="W648" s="14" t="str">
        <v>Sale644</v>
      </c>
      <c r="X648" s="14" t="str">
        <v>45334</v>
      </c>
      <c r="Y648" s="14" t="str">
        <v>Cust1191</v>
      </c>
      <c r="Z648" s="14" t="str">
        <v>Prod55</v>
      </c>
      <c r="AA648" s="14" t="str">
        <v>Store1</v>
      </c>
      <c r="AB648" s="14" t="str">
        <v>1</v>
      </c>
      <c r="AC648" s="14" t="str">
        <v>172.04</v>
      </c>
      <c r="AD648" s="14" t="str">
        <v>0.04</v>
      </c>
      <c r="AE648" s="14" t="str">
        <v>Paypal</v>
      </c>
      <c r="AF648" s="14" t="str">
        <v>165.1584</v>
      </c>
    </row>
    <row r="649" spans="1:32" x14ac:dyDescent="0.25">
      <c r="A649" s="11" t="s">
        <v>1149</v>
      </c>
      <c r="B649" s="13">
        <v>45333</v>
      </c>
      <c r="C649" s="11" t="s">
        <v>43</v>
      </c>
      <c r="D649" s="11" t="s">
        <v>289</v>
      </c>
      <c r="E649" s="11" t="s">
        <v>8</v>
      </c>
      <c r="F649" s="11">
        <v>1</v>
      </c>
      <c r="G649" s="11">
        <v>389.2</v>
      </c>
      <c r="H649" s="11">
        <v>0.05</v>
      </c>
      <c r="I649" s="11" t="s">
        <v>41</v>
      </c>
      <c r="J649" s="11">
        <v>369.74</v>
      </c>
      <c r="L649" s="14" t="str">
        <v>SALE645</v>
      </c>
      <c r="M649" s="14" t="str">
        <v>45333</v>
      </c>
      <c r="N649" s="14" t="str">
        <v>CUST1467</v>
      </c>
      <c r="O649" s="14" t="str">
        <v>PROD54</v>
      </c>
      <c r="P649" s="14" t="str">
        <v>STORE1</v>
      </c>
      <c r="Q649" s="14" t="str">
        <v>1</v>
      </c>
      <c r="R649" s="14" t="str">
        <v>389.2</v>
      </c>
      <c r="S649" s="14" t="str">
        <v>0.05</v>
      </c>
      <c r="T649" s="14" t="str">
        <v>Credit Card</v>
      </c>
      <c r="U649" s="14" t="str">
        <v>369.74</v>
      </c>
      <c r="W649" s="14" t="str">
        <v>Sale645</v>
      </c>
      <c r="X649" s="14" t="str">
        <v>45333</v>
      </c>
      <c r="Y649" s="14" t="str">
        <v>Cust1467</v>
      </c>
      <c r="Z649" s="14" t="str">
        <v>Prod54</v>
      </c>
      <c r="AA649" s="14" t="str">
        <v>Store1</v>
      </c>
      <c r="AB649" s="14" t="str">
        <v>1</v>
      </c>
      <c r="AC649" s="14" t="str">
        <v>389.2</v>
      </c>
      <c r="AD649" s="14" t="str">
        <v>0.05</v>
      </c>
      <c r="AE649" s="14" t="str">
        <v>Credit Card</v>
      </c>
      <c r="AF649" s="14" t="str">
        <v>369.74</v>
      </c>
    </row>
    <row r="650" spans="1:32" x14ac:dyDescent="0.25">
      <c r="A650" s="11" t="s">
        <v>1150</v>
      </c>
      <c r="B650" s="13">
        <v>45778</v>
      </c>
      <c r="C650" s="11" t="s">
        <v>1054</v>
      </c>
      <c r="D650" s="11" t="s">
        <v>122</v>
      </c>
      <c r="E650" s="11" t="s">
        <v>20</v>
      </c>
      <c r="F650" s="11">
        <v>3</v>
      </c>
      <c r="G650" s="11">
        <v>865.96</v>
      </c>
      <c r="H650" s="11">
        <v>0.12</v>
      </c>
      <c r="I650" s="11" t="s">
        <v>45</v>
      </c>
      <c r="J650" s="11">
        <v>2286.1343999999999</v>
      </c>
      <c r="L650" s="14" t="str">
        <v>SALE646</v>
      </c>
      <c r="M650" s="14" t="str">
        <v>45778</v>
      </c>
      <c r="N650" s="14" t="str">
        <v>CUST1461</v>
      </c>
      <c r="O650" s="14" t="str">
        <v>PROD77</v>
      </c>
      <c r="P650" s="14" t="str">
        <v>STORE13</v>
      </c>
      <c r="Q650" s="14" t="str">
        <v>3</v>
      </c>
      <c r="R650" s="14" t="str">
        <v>865.96</v>
      </c>
      <c r="S650" s="14" t="str">
        <v>0.12</v>
      </c>
      <c r="T650" s="14" t="str">
        <v>PayPal</v>
      </c>
      <c r="U650" s="14" t="str">
        <v>2286.1344</v>
      </c>
      <c r="W650" s="14" t="str">
        <v>Sale646</v>
      </c>
      <c r="X650" s="14" t="str">
        <v>45778</v>
      </c>
      <c r="Y650" s="14" t="str">
        <v>Cust1461</v>
      </c>
      <c r="Z650" s="14" t="str">
        <v>Prod77</v>
      </c>
      <c r="AA650" s="14" t="str">
        <v>Store13</v>
      </c>
      <c r="AB650" s="14" t="str">
        <v>3</v>
      </c>
      <c r="AC650" s="14" t="str">
        <v>865.96</v>
      </c>
      <c r="AD650" s="14" t="str">
        <v>0.12</v>
      </c>
      <c r="AE650" s="14" t="str">
        <v>Paypal</v>
      </c>
      <c r="AF650" s="14" t="str">
        <v>2286.1344</v>
      </c>
    </row>
    <row r="651" spans="1:32" x14ac:dyDescent="0.25">
      <c r="A651" s="11" t="s">
        <v>1151</v>
      </c>
      <c r="B651" s="13">
        <v>45592</v>
      </c>
      <c r="C651" s="11" t="s">
        <v>552</v>
      </c>
      <c r="D651" s="11" t="s">
        <v>205</v>
      </c>
      <c r="E651" s="11" t="s">
        <v>8</v>
      </c>
      <c r="F651" s="11">
        <v>3</v>
      </c>
      <c r="G651" s="11">
        <v>79.95</v>
      </c>
      <c r="H651" s="11">
        <v>0.2</v>
      </c>
      <c r="I651" s="11" t="s">
        <v>52</v>
      </c>
      <c r="J651" s="11">
        <v>191.88</v>
      </c>
      <c r="L651" s="14" t="str">
        <v>SALE647</v>
      </c>
      <c r="M651" s="14" t="str">
        <v>45592</v>
      </c>
      <c r="N651" s="14" t="str">
        <v>CUST1169</v>
      </c>
      <c r="O651" s="14" t="str">
        <v>PROD19</v>
      </c>
      <c r="P651" s="14" t="str">
        <v>STORE1</v>
      </c>
      <c r="Q651" s="14" t="str">
        <v>3</v>
      </c>
      <c r="R651" s="14" t="str">
        <v>79.95</v>
      </c>
      <c r="S651" s="14" t="str">
        <v>0.2</v>
      </c>
      <c r="T651" s="14" t="str">
        <v>COD</v>
      </c>
      <c r="U651" s="14" t="str">
        <v>191.88</v>
      </c>
      <c r="W651" s="14" t="str">
        <v>Sale647</v>
      </c>
      <c r="X651" s="14" t="str">
        <v>45592</v>
      </c>
      <c r="Y651" s="14" t="str">
        <v>Cust1169</v>
      </c>
      <c r="Z651" s="14" t="str">
        <v>Prod19</v>
      </c>
      <c r="AA651" s="14" t="str">
        <v>Store1</v>
      </c>
      <c r="AB651" s="14" t="str">
        <v>3</v>
      </c>
      <c r="AC651" s="14" t="str">
        <v>79.95</v>
      </c>
      <c r="AD651" s="14" t="str">
        <v>0.2</v>
      </c>
      <c r="AE651" s="14" t="str">
        <v>Cod</v>
      </c>
      <c r="AF651" s="14" t="str">
        <v>191.88</v>
      </c>
    </row>
    <row r="652" spans="1:32" x14ac:dyDescent="0.25">
      <c r="A652" s="11" t="s">
        <v>1152</v>
      </c>
      <c r="B652" s="13">
        <v>45259</v>
      </c>
      <c r="C652" s="11" t="s">
        <v>115</v>
      </c>
      <c r="D652" s="11" t="s">
        <v>155</v>
      </c>
      <c r="E652" s="11" t="s">
        <v>14</v>
      </c>
      <c r="F652" s="11">
        <v>1</v>
      </c>
      <c r="G652" s="11">
        <v>566.5</v>
      </c>
      <c r="H652" s="11">
        <v>0.25</v>
      </c>
      <c r="I652" s="11" t="s">
        <v>52</v>
      </c>
      <c r="J652" s="11">
        <v>424.875</v>
      </c>
      <c r="L652" s="14" t="str">
        <v>SALE648</v>
      </c>
      <c r="M652" s="14" t="str">
        <v>45259</v>
      </c>
      <c r="N652" s="14" t="str">
        <v>CUST1381</v>
      </c>
      <c r="O652" s="14" t="str">
        <v>PROD26</v>
      </c>
      <c r="P652" s="14" t="str">
        <v>STORE7</v>
      </c>
      <c r="Q652" s="14" t="str">
        <v>1</v>
      </c>
      <c r="R652" s="14" t="str">
        <v>566.5</v>
      </c>
      <c r="S652" s="14" t="str">
        <v>0.25</v>
      </c>
      <c r="T652" s="14" t="str">
        <v>COD</v>
      </c>
      <c r="U652" s="14" t="str">
        <v>424.875</v>
      </c>
      <c r="W652" s="14" t="str">
        <v>Sale648</v>
      </c>
      <c r="X652" s="14" t="str">
        <v>45259</v>
      </c>
      <c r="Y652" s="14" t="str">
        <v>Cust1381</v>
      </c>
      <c r="Z652" s="14" t="str">
        <v>Prod26</v>
      </c>
      <c r="AA652" s="14" t="str">
        <v>Store7</v>
      </c>
      <c r="AB652" s="14" t="str">
        <v>1</v>
      </c>
      <c r="AC652" s="14" t="str">
        <v>566.5</v>
      </c>
      <c r="AD652" s="14" t="str">
        <v>0.25</v>
      </c>
      <c r="AE652" s="14" t="str">
        <v>Cod</v>
      </c>
      <c r="AF652" s="14" t="str">
        <v>424.875</v>
      </c>
    </row>
    <row r="653" spans="1:32" x14ac:dyDescent="0.25">
      <c r="A653" s="11" t="s">
        <v>1153</v>
      </c>
      <c r="B653" s="13">
        <v>45801</v>
      </c>
      <c r="C653" s="11" t="s">
        <v>1154</v>
      </c>
      <c r="D653" s="11" t="s">
        <v>178</v>
      </c>
      <c r="E653" s="11" t="s">
        <v>7</v>
      </c>
      <c r="F653" s="11">
        <v>2</v>
      </c>
      <c r="G653" s="11">
        <v>347.95</v>
      </c>
      <c r="H653" s="11">
        <v>0.13</v>
      </c>
      <c r="I653" s="11" t="s">
        <v>52</v>
      </c>
      <c r="J653" s="11">
        <v>605.43299999999999</v>
      </c>
      <c r="L653" s="14" t="str">
        <v>SALE649</v>
      </c>
      <c r="M653" s="14" t="str">
        <v>45801</v>
      </c>
      <c r="N653" s="14" t="str">
        <v>CUST1402</v>
      </c>
      <c r="O653" s="14" t="str">
        <v>PROD21</v>
      </c>
      <c r="P653" s="14" t="str">
        <v>STORE0</v>
      </c>
      <c r="Q653" s="14" t="str">
        <v>2</v>
      </c>
      <c r="R653" s="14" t="str">
        <v>347.95</v>
      </c>
      <c r="S653" s="14" t="str">
        <v>0.13</v>
      </c>
      <c r="T653" s="14" t="str">
        <v>COD</v>
      </c>
      <c r="U653" s="14" t="str">
        <v>605.433</v>
      </c>
      <c r="W653" s="14" t="str">
        <v>Sale649</v>
      </c>
      <c r="X653" s="14" t="str">
        <v>45801</v>
      </c>
      <c r="Y653" s="14" t="str">
        <v>Cust1402</v>
      </c>
      <c r="Z653" s="14" t="str">
        <v>Prod21</v>
      </c>
      <c r="AA653" s="14" t="str">
        <v>Store0</v>
      </c>
      <c r="AB653" s="14" t="str">
        <v>2</v>
      </c>
      <c r="AC653" s="14" t="str">
        <v>347.95</v>
      </c>
      <c r="AD653" s="14" t="str">
        <v>0.13</v>
      </c>
      <c r="AE653" s="14" t="str">
        <v>Cod</v>
      </c>
      <c r="AF653" s="14" t="str">
        <v>605.433</v>
      </c>
    </row>
    <row r="654" spans="1:32" x14ac:dyDescent="0.25">
      <c r="A654" s="11" t="s">
        <v>1155</v>
      </c>
      <c r="B654" s="13">
        <v>45347</v>
      </c>
      <c r="C654" s="11" t="s">
        <v>599</v>
      </c>
      <c r="D654" s="11" t="s">
        <v>547</v>
      </c>
      <c r="E654" s="11" t="s">
        <v>10</v>
      </c>
      <c r="F654" s="11">
        <v>2</v>
      </c>
      <c r="G654" s="11">
        <v>250.83</v>
      </c>
      <c r="H654" s="11">
        <v>0.15</v>
      </c>
      <c r="I654" s="11" t="s">
        <v>45</v>
      </c>
      <c r="J654" s="11">
        <v>426.411</v>
      </c>
      <c r="L654" s="14" t="str">
        <v>SALE650</v>
      </c>
      <c r="M654" s="14" t="str">
        <v>45347</v>
      </c>
      <c r="N654" s="14" t="str">
        <v>CUST1209</v>
      </c>
      <c r="O654" s="14" t="str">
        <v>PROD58</v>
      </c>
      <c r="P654" s="14" t="str">
        <v>STORE3</v>
      </c>
      <c r="Q654" s="14" t="str">
        <v>2</v>
      </c>
      <c r="R654" s="14" t="str">
        <v>250.83</v>
      </c>
      <c r="S654" s="14" t="str">
        <v>0.15</v>
      </c>
      <c r="T654" s="14" t="str">
        <v>PayPal</v>
      </c>
      <c r="U654" s="14" t="str">
        <v>426.411</v>
      </c>
      <c r="W654" s="14" t="str">
        <v>Sale650</v>
      </c>
      <c r="X654" s="14" t="str">
        <v>45347</v>
      </c>
      <c r="Y654" s="14" t="str">
        <v>Cust1209</v>
      </c>
      <c r="Z654" s="14" t="str">
        <v>Prod58</v>
      </c>
      <c r="AA654" s="14" t="str">
        <v>Store3</v>
      </c>
      <c r="AB654" s="14" t="str">
        <v>2</v>
      </c>
      <c r="AC654" s="14" t="str">
        <v>250.83</v>
      </c>
      <c r="AD654" s="14" t="str">
        <v>0.15</v>
      </c>
      <c r="AE654" s="14" t="str">
        <v>Paypal</v>
      </c>
      <c r="AF654" s="14" t="str">
        <v>426.411</v>
      </c>
    </row>
    <row r="655" spans="1:32" x14ac:dyDescent="0.25">
      <c r="A655" s="11" t="s">
        <v>1156</v>
      </c>
      <c r="B655" s="13">
        <v>45721</v>
      </c>
      <c r="C655" s="11" t="s">
        <v>1047</v>
      </c>
      <c r="D655" s="11" t="s">
        <v>248</v>
      </c>
      <c r="E655" s="11" t="s">
        <v>8</v>
      </c>
      <c r="F655" s="11">
        <v>1</v>
      </c>
      <c r="G655" s="11">
        <v>888.05</v>
      </c>
      <c r="H655" s="11">
        <v>0.2</v>
      </c>
      <c r="I655" s="11" t="s">
        <v>45</v>
      </c>
      <c r="J655" s="11">
        <v>710.44</v>
      </c>
      <c r="L655" s="14" t="str">
        <v>SALE651</v>
      </c>
      <c r="M655" s="14" t="str">
        <v>45721</v>
      </c>
      <c r="N655" s="14" t="str">
        <v>CUST1149</v>
      </c>
      <c r="O655" s="14" t="str">
        <v>PROD71</v>
      </c>
      <c r="P655" s="14" t="str">
        <v>STORE1</v>
      </c>
      <c r="Q655" s="14" t="str">
        <v>1</v>
      </c>
      <c r="R655" s="14" t="str">
        <v>888.05</v>
      </c>
      <c r="S655" s="14" t="str">
        <v>0.2</v>
      </c>
      <c r="T655" s="14" t="str">
        <v>PayPal</v>
      </c>
      <c r="U655" s="14" t="str">
        <v>710.44</v>
      </c>
      <c r="W655" s="14" t="str">
        <v>Sale651</v>
      </c>
      <c r="X655" s="14" t="str">
        <v>45721</v>
      </c>
      <c r="Y655" s="14" t="str">
        <v>Cust1149</v>
      </c>
      <c r="Z655" s="14" t="str">
        <v>Prod71</v>
      </c>
      <c r="AA655" s="14" t="str">
        <v>Store1</v>
      </c>
      <c r="AB655" s="14" t="str">
        <v>1</v>
      </c>
      <c r="AC655" s="14" t="str">
        <v>888.05</v>
      </c>
      <c r="AD655" s="14" t="str">
        <v>0.2</v>
      </c>
      <c r="AE655" s="14" t="str">
        <v>Paypal</v>
      </c>
      <c r="AF655" s="14" t="str">
        <v>710.44</v>
      </c>
    </row>
    <row r="656" spans="1:32" x14ac:dyDescent="0.25">
      <c r="A656" s="11" t="s">
        <v>1157</v>
      </c>
      <c r="B656" s="13">
        <v>45531</v>
      </c>
      <c r="C656" s="11" t="s">
        <v>833</v>
      </c>
      <c r="D656" s="11" t="s">
        <v>76</v>
      </c>
      <c r="E656" s="11" t="s">
        <v>25</v>
      </c>
      <c r="F656" s="11">
        <v>2</v>
      </c>
      <c r="G656" s="11">
        <v>673.02</v>
      </c>
      <c r="H656" s="11">
        <v>0.11</v>
      </c>
      <c r="I656" s="11" t="s">
        <v>45</v>
      </c>
      <c r="J656" s="11">
        <v>1197.9756</v>
      </c>
      <c r="L656" s="14" t="str">
        <v>SALE652</v>
      </c>
      <c r="M656" s="14" t="str">
        <v>45531</v>
      </c>
      <c r="N656" s="14" t="str">
        <v>CUST1006</v>
      </c>
      <c r="O656" s="14" t="str">
        <v>PROD39</v>
      </c>
      <c r="P656" s="14" t="str">
        <v>STORE18</v>
      </c>
      <c r="Q656" s="14" t="str">
        <v>2</v>
      </c>
      <c r="R656" s="14" t="str">
        <v>673.02</v>
      </c>
      <c r="S656" s="14" t="str">
        <v>0.11</v>
      </c>
      <c r="T656" s="14" t="str">
        <v>PayPal</v>
      </c>
      <c r="U656" s="14" t="str">
        <v>1197.9756</v>
      </c>
      <c r="W656" s="14" t="str">
        <v>Sale652</v>
      </c>
      <c r="X656" s="14" t="str">
        <v>45531</v>
      </c>
      <c r="Y656" s="14" t="str">
        <v>Cust1006</v>
      </c>
      <c r="Z656" s="14" t="str">
        <v>Prod39</v>
      </c>
      <c r="AA656" s="14" t="str">
        <v>Store18</v>
      </c>
      <c r="AB656" s="14" t="str">
        <v>2</v>
      </c>
      <c r="AC656" s="14" t="str">
        <v>673.02</v>
      </c>
      <c r="AD656" s="14" t="str">
        <v>0.11</v>
      </c>
      <c r="AE656" s="14" t="str">
        <v>Paypal</v>
      </c>
      <c r="AF656" s="14" t="str">
        <v>1197.9756</v>
      </c>
    </row>
    <row r="657" spans="1:32" x14ac:dyDescent="0.25">
      <c r="A657" s="11" t="s">
        <v>1158</v>
      </c>
      <c r="B657" s="13">
        <v>45332</v>
      </c>
      <c r="C657" s="11" t="s">
        <v>1159</v>
      </c>
      <c r="D657" s="11" t="s">
        <v>607</v>
      </c>
      <c r="E657" s="11" t="s">
        <v>10</v>
      </c>
      <c r="F657" s="11">
        <v>2</v>
      </c>
      <c r="G657" s="11">
        <v>492.62</v>
      </c>
      <c r="H657" s="11">
        <v>0.26</v>
      </c>
      <c r="I657" s="11" t="s">
        <v>52</v>
      </c>
      <c r="J657" s="11">
        <v>729.07759999999996</v>
      </c>
      <c r="L657" s="14" t="str">
        <v>SALE653</v>
      </c>
      <c r="M657" s="14" t="str">
        <v>45332</v>
      </c>
      <c r="N657" s="14" t="str">
        <v>CUST1440</v>
      </c>
      <c r="O657" s="14" t="str">
        <v>PROD64</v>
      </c>
      <c r="P657" s="14" t="str">
        <v>STORE3</v>
      </c>
      <c r="Q657" s="14" t="str">
        <v>2</v>
      </c>
      <c r="R657" s="14" t="str">
        <v>492.62</v>
      </c>
      <c r="S657" s="14" t="str">
        <v>0.26</v>
      </c>
      <c r="T657" s="14" t="str">
        <v>COD</v>
      </c>
      <c r="U657" s="14" t="str">
        <v>729.0776</v>
      </c>
      <c r="W657" s="14" t="str">
        <v>Sale653</v>
      </c>
      <c r="X657" s="14" t="str">
        <v>45332</v>
      </c>
      <c r="Y657" s="14" t="str">
        <v>Cust1440</v>
      </c>
      <c r="Z657" s="14" t="str">
        <v>Prod64</v>
      </c>
      <c r="AA657" s="14" t="str">
        <v>Store3</v>
      </c>
      <c r="AB657" s="14" t="str">
        <v>2</v>
      </c>
      <c r="AC657" s="14" t="str">
        <v>492.62</v>
      </c>
      <c r="AD657" s="14" t="str">
        <v>0.26</v>
      </c>
      <c r="AE657" s="14" t="str">
        <v>Cod</v>
      </c>
      <c r="AF657" s="14" t="str">
        <v>729.0776</v>
      </c>
    </row>
    <row r="658" spans="1:32" x14ac:dyDescent="0.25">
      <c r="A658" s="11" t="s">
        <v>1160</v>
      </c>
      <c r="B658" s="13">
        <v>45344</v>
      </c>
      <c r="C658" s="11" t="s">
        <v>1161</v>
      </c>
      <c r="D658" s="11" t="s">
        <v>322</v>
      </c>
      <c r="E658" s="11" t="s">
        <v>10</v>
      </c>
      <c r="F658" s="11">
        <v>4</v>
      </c>
      <c r="G658" s="11">
        <v>986.93</v>
      </c>
      <c r="H658" s="11">
        <v>0.01</v>
      </c>
      <c r="I658" s="11" t="s">
        <v>41</v>
      </c>
      <c r="J658" s="11">
        <v>3908.2428</v>
      </c>
      <c r="L658" s="14" t="str">
        <v>SALE654</v>
      </c>
      <c r="M658" s="14" t="str">
        <v>45344</v>
      </c>
      <c r="N658" s="14" t="str">
        <v>CUST1376</v>
      </c>
      <c r="O658" s="14" t="str">
        <v>PROD85</v>
      </c>
      <c r="P658" s="14" t="str">
        <v>STORE3</v>
      </c>
      <c r="Q658" s="14" t="str">
        <v>4</v>
      </c>
      <c r="R658" s="14" t="str">
        <v>986.93</v>
      </c>
      <c r="S658" s="14" t="str">
        <v>0.01</v>
      </c>
      <c r="T658" s="14" t="str">
        <v>Credit Card</v>
      </c>
      <c r="U658" s="14" t="str">
        <v>3908.2428</v>
      </c>
      <c r="W658" s="14" t="str">
        <v>Sale654</v>
      </c>
      <c r="X658" s="14" t="str">
        <v>45344</v>
      </c>
      <c r="Y658" s="14" t="str">
        <v>Cust1376</v>
      </c>
      <c r="Z658" s="14" t="str">
        <v>Prod85</v>
      </c>
      <c r="AA658" s="14" t="str">
        <v>Store3</v>
      </c>
      <c r="AB658" s="14" t="str">
        <v>4</v>
      </c>
      <c r="AC658" s="14" t="str">
        <v>986.93</v>
      </c>
      <c r="AD658" s="14" t="str">
        <v>0.01</v>
      </c>
      <c r="AE658" s="14" t="str">
        <v>Credit Card</v>
      </c>
      <c r="AF658" s="14" t="str">
        <v>3908.2428</v>
      </c>
    </row>
    <row r="659" spans="1:32" x14ac:dyDescent="0.25">
      <c r="A659" s="11" t="s">
        <v>1162</v>
      </c>
      <c r="B659" s="13">
        <v>45388</v>
      </c>
      <c r="C659" s="11" t="s">
        <v>677</v>
      </c>
      <c r="D659" s="11" t="s">
        <v>308</v>
      </c>
      <c r="E659" s="11" t="s">
        <v>19</v>
      </c>
      <c r="F659" s="11">
        <v>4</v>
      </c>
      <c r="G659" s="11">
        <v>411.68</v>
      </c>
      <c r="H659" s="11">
        <v>0.06</v>
      </c>
      <c r="I659" s="11" t="s">
        <v>45</v>
      </c>
      <c r="J659" s="11">
        <v>1547.9168</v>
      </c>
      <c r="L659" s="14" t="str">
        <v>SALE655</v>
      </c>
      <c r="M659" s="14" t="str">
        <v>45388</v>
      </c>
      <c r="N659" s="14" t="str">
        <v>CUST1479</v>
      </c>
      <c r="O659" s="14" t="str">
        <v>PROD22</v>
      </c>
      <c r="P659" s="14" t="str">
        <v>STORE12</v>
      </c>
      <c r="Q659" s="14" t="str">
        <v>4</v>
      </c>
      <c r="R659" s="14" t="str">
        <v>411.68</v>
      </c>
      <c r="S659" s="14" t="str">
        <v>0.06</v>
      </c>
      <c r="T659" s="14" t="str">
        <v>PayPal</v>
      </c>
      <c r="U659" s="14" t="str">
        <v>1547.9168</v>
      </c>
      <c r="W659" s="14" t="str">
        <v>Sale655</v>
      </c>
      <c r="X659" s="14" t="str">
        <v>45388</v>
      </c>
      <c r="Y659" s="14" t="str">
        <v>Cust1479</v>
      </c>
      <c r="Z659" s="14" t="str">
        <v>Prod22</v>
      </c>
      <c r="AA659" s="14" t="str">
        <v>Store12</v>
      </c>
      <c r="AB659" s="14" t="str">
        <v>4</v>
      </c>
      <c r="AC659" s="14" t="str">
        <v>411.68</v>
      </c>
      <c r="AD659" s="14" t="str">
        <v>0.06</v>
      </c>
      <c r="AE659" s="14" t="str">
        <v>Paypal</v>
      </c>
      <c r="AF659" s="14" t="str">
        <v>1547.9168</v>
      </c>
    </row>
    <row r="660" spans="1:32" x14ac:dyDescent="0.25">
      <c r="A660" s="11" t="s">
        <v>1163</v>
      </c>
      <c r="B660" s="13">
        <v>45397</v>
      </c>
      <c r="C660" s="11" t="s">
        <v>612</v>
      </c>
      <c r="D660" s="11" t="s">
        <v>87</v>
      </c>
      <c r="E660" s="11" t="s">
        <v>24</v>
      </c>
      <c r="F660" s="11">
        <v>2</v>
      </c>
      <c r="G660" s="11">
        <v>637.55999999999995</v>
      </c>
      <c r="H660" s="11">
        <v>0.05</v>
      </c>
      <c r="I660" s="11" t="s">
        <v>52</v>
      </c>
      <c r="J660" s="11">
        <v>1211.364</v>
      </c>
      <c r="L660" s="14" t="str">
        <v>SALE656</v>
      </c>
      <c r="M660" s="14" t="str">
        <v>45397</v>
      </c>
      <c r="N660" s="14" t="str">
        <v>CUST1219</v>
      </c>
      <c r="O660" s="14" t="str">
        <v>PROD36</v>
      </c>
      <c r="P660" s="14" t="str">
        <v>STORE17</v>
      </c>
      <c r="Q660" s="14" t="str">
        <v>2</v>
      </c>
      <c r="R660" s="14" t="str">
        <v>637.56</v>
      </c>
      <c r="S660" s="14" t="str">
        <v>0.05</v>
      </c>
      <c r="T660" s="14" t="str">
        <v>COD</v>
      </c>
      <c r="U660" s="14" t="str">
        <v>1211.364</v>
      </c>
      <c r="W660" s="14" t="str">
        <v>Sale656</v>
      </c>
      <c r="X660" s="14" t="str">
        <v>45397</v>
      </c>
      <c r="Y660" s="14" t="str">
        <v>Cust1219</v>
      </c>
      <c r="Z660" s="14" t="str">
        <v>Prod36</v>
      </c>
      <c r="AA660" s="14" t="str">
        <v>Store17</v>
      </c>
      <c r="AB660" s="14" t="str">
        <v>2</v>
      </c>
      <c r="AC660" s="14" t="str">
        <v>637.56</v>
      </c>
      <c r="AD660" s="14" t="str">
        <v>0.05</v>
      </c>
      <c r="AE660" s="14" t="str">
        <v>Cod</v>
      </c>
      <c r="AF660" s="14" t="str">
        <v>1211.364</v>
      </c>
    </row>
    <row r="661" spans="1:32" x14ac:dyDescent="0.25">
      <c r="A661" s="11" t="s">
        <v>1164</v>
      </c>
      <c r="B661" s="13">
        <v>45633</v>
      </c>
      <c r="C661" s="11" t="s">
        <v>734</v>
      </c>
      <c r="D661" s="11" t="s">
        <v>125</v>
      </c>
      <c r="E661" s="11" t="s">
        <v>10</v>
      </c>
      <c r="F661" s="11">
        <v>3</v>
      </c>
      <c r="G661" s="11">
        <v>706.87</v>
      </c>
      <c r="H661" s="11">
        <v>0.27</v>
      </c>
      <c r="I661" s="11" t="s">
        <v>41</v>
      </c>
      <c r="J661" s="11">
        <v>1548.0453</v>
      </c>
      <c r="L661" s="14" t="str">
        <v>SALE657</v>
      </c>
      <c r="M661" s="14" t="str">
        <v>45633</v>
      </c>
      <c r="N661" s="14" t="str">
        <v>CUST1014</v>
      </c>
      <c r="O661" s="14" t="str">
        <v>PROD13</v>
      </c>
      <c r="P661" s="14" t="str">
        <v>STORE3</v>
      </c>
      <c r="Q661" s="14" t="str">
        <v>3</v>
      </c>
      <c r="R661" s="14" t="str">
        <v>706.87</v>
      </c>
      <c r="S661" s="14" t="str">
        <v>0.27</v>
      </c>
      <c r="T661" s="14" t="str">
        <v>Credit Card</v>
      </c>
      <c r="U661" s="14" t="str">
        <v>1548.0453</v>
      </c>
      <c r="W661" s="14" t="str">
        <v>Sale657</v>
      </c>
      <c r="X661" s="14" t="str">
        <v>45633</v>
      </c>
      <c r="Y661" s="14" t="str">
        <v>Cust1014</v>
      </c>
      <c r="Z661" s="14" t="str">
        <v>Prod13</v>
      </c>
      <c r="AA661" s="14" t="str">
        <v>Store3</v>
      </c>
      <c r="AB661" s="14" t="str">
        <v>3</v>
      </c>
      <c r="AC661" s="14" t="str">
        <v>706.87</v>
      </c>
      <c r="AD661" s="14" t="str">
        <v>0.27</v>
      </c>
      <c r="AE661" s="14" t="str">
        <v>Credit Card</v>
      </c>
      <c r="AF661" s="14" t="str">
        <v>1548.0453</v>
      </c>
    </row>
    <row r="662" spans="1:32" x14ac:dyDescent="0.25">
      <c r="A662" s="11" t="s">
        <v>1165</v>
      </c>
      <c r="B662" s="13">
        <v>45629</v>
      </c>
      <c r="C662" s="11" t="s">
        <v>1166</v>
      </c>
      <c r="D662" s="11" t="s">
        <v>58</v>
      </c>
      <c r="E662" s="11" t="s">
        <v>13</v>
      </c>
      <c r="F662" s="11">
        <v>2</v>
      </c>
      <c r="G662" s="11">
        <v>884.48</v>
      </c>
      <c r="H662" s="11">
        <v>0</v>
      </c>
      <c r="I662" s="11" t="s">
        <v>52</v>
      </c>
      <c r="J662" s="11">
        <v>1768.96</v>
      </c>
      <c r="L662" s="14" t="str">
        <v>SALE658</v>
      </c>
      <c r="M662" s="14" t="str">
        <v>45629</v>
      </c>
      <c r="N662" s="14" t="str">
        <v>CUST1055</v>
      </c>
      <c r="O662" s="14" t="str">
        <v>PROD15</v>
      </c>
      <c r="P662" s="14" t="str">
        <v>STORE6</v>
      </c>
      <c r="Q662" s="14" t="str">
        <v>2</v>
      </c>
      <c r="R662" s="14" t="str">
        <v>884.48</v>
      </c>
      <c r="S662" s="14" t="str">
        <v>0</v>
      </c>
      <c r="T662" s="14" t="str">
        <v>COD</v>
      </c>
      <c r="U662" s="14" t="str">
        <v>1768.96</v>
      </c>
      <c r="W662" s="14" t="str">
        <v>Sale658</v>
      </c>
      <c r="X662" s="14" t="str">
        <v>45629</v>
      </c>
      <c r="Y662" s="14" t="str">
        <v>Cust1055</v>
      </c>
      <c r="Z662" s="14" t="str">
        <v>Prod15</v>
      </c>
      <c r="AA662" s="14" t="str">
        <v>Store6</v>
      </c>
      <c r="AB662" s="14" t="str">
        <v>2</v>
      </c>
      <c r="AC662" s="14" t="str">
        <v>884.48</v>
      </c>
      <c r="AD662" s="14" t="str">
        <v>0</v>
      </c>
      <c r="AE662" s="14" t="str">
        <v>Cod</v>
      </c>
      <c r="AF662" s="14" t="str">
        <v>1768.96</v>
      </c>
    </row>
    <row r="663" spans="1:32" x14ac:dyDescent="0.25">
      <c r="A663" s="11" t="s">
        <v>1167</v>
      </c>
      <c r="B663" s="13">
        <v>45291</v>
      </c>
      <c r="C663" s="11" t="s">
        <v>681</v>
      </c>
      <c r="D663" s="11" t="s">
        <v>444</v>
      </c>
      <c r="E663" s="11" t="s">
        <v>11</v>
      </c>
      <c r="F663" s="11">
        <v>3</v>
      </c>
      <c r="G663" s="11">
        <v>718.23</v>
      </c>
      <c r="H663" s="11">
        <v>0.19</v>
      </c>
      <c r="I663" s="11" t="s">
        <v>45</v>
      </c>
      <c r="J663" s="11">
        <v>1745.2989</v>
      </c>
      <c r="L663" s="14" t="str">
        <v>SALE659</v>
      </c>
      <c r="M663" s="14" t="str">
        <v>45291</v>
      </c>
      <c r="N663" s="14" t="str">
        <v>CUST1047</v>
      </c>
      <c r="O663" s="14" t="str">
        <v>PROD92</v>
      </c>
      <c r="P663" s="14" t="str">
        <v>STORE4</v>
      </c>
      <c r="Q663" s="14" t="str">
        <v>3</v>
      </c>
      <c r="R663" s="14" t="str">
        <v>718.23</v>
      </c>
      <c r="S663" s="14" t="str">
        <v>0.19</v>
      </c>
      <c r="T663" s="14" t="str">
        <v>PayPal</v>
      </c>
      <c r="U663" s="14" t="str">
        <v>1745.2989</v>
      </c>
      <c r="W663" s="14" t="str">
        <v>Sale659</v>
      </c>
      <c r="X663" s="14" t="str">
        <v>45291</v>
      </c>
      <c r="Y663" s="14" t="str">
        <v>Cust1047</v>
      </c>
      <c r="Z663" s="14" t="str">
        <v>Prod92</v>
      </c>
      <c r="AA663" s="14" t="str">
        <v>Store4</v>
      </c>
      <c r="AB663" s="14" t="str">
        <v>3</v>
      </c>
      <c r="AC663" s="14" t="str">
        <v>718.23</v>
      </c>
      <c r="AD663" s="14" t="str">
        <v>0.19</v>
      </c>
      <c r="AE663" s="14" t="str">
        <v>Paypal</v>
      </c>
      <c r="AF663" s="14" t="str">
        <v>1745.2989</v>
      </c>
    </row>
    <row r="664" spans="1:32" x14ac:dyDescent="0.25">
      <c r="A664" s="11" t="s">
        <v>1168</v>
      </c>
      <c r="B664" s="13">
        <v>45914</v>
      </c>
      <c r="C664" s="11" t="s">
        <v>1169</v>
      </c>
      <c r="D664" s="11" t="s">
        <v>315</v>
      </c>
      <c r="E664" s="11" t="s">
        <v>25</v>
      </c>
      <c r="F664" s="11">
        <v>3</v>
      </c>
      <c r="G664" s="11">
        <v>107.44</v>
      </c>
      <c r="H664" s="11">
        <v>0.27</v>
      </c>
      <c r="I664" s="11" t="s">
        <v>45</v>
      </c>
      <c r="J664" s="11">
        <v>235.2936</v>
      </c>
      <c r="L664" s="14" t="str">
        <v>SALE660</v>
      </c>
      <c r="M664" s="14" t="str">
        <v>45914</v>
      </c>
      <c r="N664" s="14" t="str">
        <v>CUST1180</v>
      </c>
      <c r="O664" s="14" t="str">
        <v>PROD90</v>
      </c>
      <c r="P664" s="14" t="str">
        <v>STORE18</v>
      </c>
      <c r="Q664" s="14" t="str">
        <v>3</v>
      </c>
      <c r="R664" s="14" t="str">
        <v>107.44</v>
      </c>
      <c r="S664" s="14" t="str">
        <v>0.27</v>
      </c>
      <c r="T664" s="14" t="str">
        <v>PayPal</v>
      </c>
      <c r="U664" s="14" t="str">
        <v>235.2936</v>
      </c>
      <c r="W664" s="14" t="str">
        <v>Sale660</v>
      </c>
      <c r="X664" s="14" t="str">
        <v>45914</v>
      </c>
      <c r="Y664" s="14" t="str">
        <v>Cust1180</v>
      </c>
      <c r="Z664" s="14" t="str">
        <v>Prod90</v>
      </c>
      <c r="AA664" s="14" t="str">
        <v>Store18</v>
      </c>
      <c r="AB664" s="14" t="str">
        <v>3</v>
      </c>
      <c r="AC664" s="14" t="str">
        <v>107.44</v>
      </c>
      <c r="AD664" s="14" t="str">
        <v>0.27</v>
      </c>
      <c r="AE664" s="14" t="str">
        <v>Paypal</v>
      </c>
      <c r="AF664" s="14" t="str">
        <v>235.2936</v>
      </c>
    </row>
    <row r="665" spans="1:32" x14ac:dyDescent="0.25">
      <c r="A665" s="11" t="s">
        <v>1170</v>
      </c>
      <c r="B665" s="13">
        <v>45673</v>
      </c>
      <c r="C665" s="11" t="s">
        <v>47</v>
      </c>
      <c r="D665" s="11" t="s">
        <v>256</v>
      </c>
      <c r="E665" s="11" t="s">
        <v>10</v>
      </c>
      <c r="F665" s="11">
        <v>4</v>
      </c>
      <c r="G665" s="11">
        <v>608.97</v>
      </c>
      <c r="H665" s="11">
        <v>0.14000000000000001</v>
      </c>
      <c r="I665" s="11" t="s">
        <v>52</v>
      </c>
      <c r="J665" s="11">
        <v>2094.8568</v>
      </c>
      <c r="L665" s="14" t="str">
        <v>SALE661</v>
      </c>
      <c r="M665" s="14" t="str">
        <v>45673</v>
      </c>
      <c r="N665" s="14" t="str">
        <v>CUST1056</v>
      </c>
      <c r="O665" s="14" t="str">
        <v>PROD46</v>
      </c>
      <c r="P665" s="14" t="str">
        <v>STORE3</v>
      </c>
      <c r="Q665" s="14" t="str">
        <v>4</v>
      </c>
      <c r="R665" s="14" t="str">
        <v>608.97</v>
      </c>
      <c r="S665" s="14" t="str">
        <v>0.14</v>
      </c>
      <c r="T665" s="14" t="str">
        <v>COD</v>
      </c>
      <c r="U665" s="14" t="str">
        <v>2094.8568</v>
      </c>
      <c r="W665" s="14" t="str">
        <v>Sale661</v>
      </c>
      <c r="X665" s="14" t="str">
        <v>45673</v>
      </c>
      <c r="Y665" s="14" t="str">
        <v>Cust1056</v>
      </c>
      <c r="Z665" s="14" t="str">
        <v>Prod46</v>
      </c>
      <c r="AA665" s="14" t="str">
        <v>Store3</v>
      </c>
      <c r="AB665" s="14" t="str">
        <v>4</v>
      </c>
      <c r="AC665" s="14" t="str">
        <v>608.97</v>
      </c>
      <c r="AD665" s="14" t="str">
        <v>0.14</v>
      </c>
      <c r="AE665" s="14" t="str">
        <v>Cod</v>
      </c>
      <c r="AF665" s="14" t="str">
        <v>2094.8568</v>
      </c>
    </row>
    <row r="666" spans="1:32" x14ac:dyDescent="0.25">
      <c r="A666" s="11" t="s">
        <v>1171</v>
      </c>
      <c r="B666" s="13">
        <v>45689</v>
      </c>
      <c r="C666" s="11" t="s">
        <v>1172</v>
      </c>
      <c r="D666" s="11" t="s">
        <v>532</v>
      </c>
      <c r="E666" s="11" t="s">
        <v>13</v>
      </c>
      <c r="F666" s="11">
        <v>3</v>
      </c>
      <c r="G666" s="11">
        <v>260.45999999999998</v>
      </c>
      <c r="H666" s="11">
        <v>0.09</v>
      </c>
      <c r="I666" s="11" t="s">
        <v>41</v>
      </c>
      <c r="J666" s="11">
        <v>711.05579999999986</v>
      </c>
      <c r="L666" s="14" t="str">
        <v>SALE662</v>
      </c>
      <c r="M666" s="14" t="str">
        <v>45689</v>
      </c>
      <c r="N666" s="14" t="str">
        <v>CUST1354</v>
      </c>
      <c r="O666" s="14" t="str">
        <v>PROD61</v>
      </c>
      <c r="P666" s="14" t="str">
        <v>STORE6</v>
      </c>
      <c r="Q666" s="14" t="str">
        <v>3</v>
      </c>
      <c r="R666" s="14" t="str">
        <v>260.46</v>
      </c>
      <c r="S666" s="14" t="str">
        <v>0.09</v>
      </c>
      <c r="T666" s="14" t="str">
        <v>Credit Card</v>
      </c>
      <c r="U666" s="14" t="str">
        <v>711.0558</v>
      </c>
      <c r="W666" s="14" t="str">
        <v>Sale662</v>
      </c>
      <c r="X666" s="14" t="str">
        <v>45689</v>
      </c>
      <c r="Y666" s="14" t="str">
        <v>Cust1354</v>
      </c>
      <c r="Z666" s="14" t="str">
        <v>Prod61</v>
      </c>
      <c r="AA666" s="14" t="str">
        <v>Store6</v>
      </c>
      <c r="AB666" s="14" t="str">
        <v>3</v>
      </c>
      <c r="AC666" s="14" t="str">
        <v>260.46</v>
      </c>
      <c r="AD666" s="14" t="str">
        <v>0.09</v>
      </c>
      <c r="AE666" s="14" t="str">
        <v>Credit Card</v>
      </c>
      <c r="AF666" s="14" t="str">
        <v>711.0558</v>
      </c>
    </row>
    <row r="667" spans="1:32" x14ac:dyDescent="0.25">
      <c r="A667" s="11" t="s">
        <v>1173</v>
      </c>
      <c r="B667" s="13">
        <v>45646</v>
      </c>
      <c r="C667" s="11" t="s">
        <v>1020</v>
      </c>
      <c r="D667" s="11" t="s">
        <v>308</v>
      </c>
      <c r="E667" s="11" t="s">
        <v>13</v>
      </c>
      <c r="F667" s="11">
        <v>1</v>
      </c>
      <c r="G667" s="11">
        <v>747.03</v>
      </c>
      <c r="H667" s="11">
        <v>0.01</v>
      </c>
      <c r="I667" s="11" t="s">
        <v>41</v>
      </c>
      <c r="J667" s="11">
        <v>739.55970000000002</v>
      </c>
      <c r="L667" s="14" t="str">
        <v>SALE663</v>
      </c>
      <c r="M667" s="14" t="str">
        <v>45646</v>
      </c>
      <c r="N667" s="14" t="str">
        <v>CUST1123</v>
      </c>
      <c r="O667" s="14" t="str">
        <v>PROD22</v>
      </c>
      <c r="P667" s="14" t="str">
        <v>STORE6</v>
      </c>
      <c r="Q667" s="14" t="str">
        <v>1</v>
      </c>
      <c r="R667" s="14" t="str">
        <v>747.03</v>
      </c>
      <c r="S667" s="14" t="str">
        <v>0.01</v>
      </c>
      <c r="T667" s="14" t="str">
        <v>Credit Card</v>
      </c>
      <c r="U667" s="14" t="str">
        <v>739.5597</v>
      </c>
      <c r="W667" s="14" t="str">
        <v>Sale663</v>
      </c>
      <c r="X667" s="14" t="str">
        <v>45646</v>
      </c>
      <c r="Y667" s="14" t="str">
        <v>Cust1123</v>
      </c>
      <c r="Z667" s="14" t="str">
        <v>Prod22</v>
      </c>
      <c r="AA667" s="14" t="str">
        <v>Store6</v>
      </c>
      <c r="AB667" s="14" t="str">
        <v>1</v>
      </c>
      <c r="AC667" s="14" t="str">
        <v>747.03</v>
      </c>
      <c r="AD667" s="14" t="str">
        <v>0.01</v>
      </c>
      <c r="AE667" s="14" t="str">
        <v>Credit Card</v>
      </c>
      <c r="AF667" s="14" t="str">
        <v>739.5597</v>
      </c>
    </row>
    <row r="668" spans="1:32" x14ac:dyDescent="0.25">
      <c r="A668" s="11" t="s">
        <v>1174</v>
      </c>
      <c r="B668" s="13">
        <v>45475</v>
      </c>
      <c r="C668" s="11" t="s">
        <v>198</v>
      </c>
      <c r="D668" s="11" t="s">
        <v>142</v>
      </c>
      <c r="E668" s="11" t="s">
        <v>15</v>
      </c>
      <c r="F668" s="11">
        <v>4</v>
      </c>
      <c r="G668" s="11">
        <v>700.88</v>
      </c>
      <c r="H668" s="11">
        <v>0.23</v>
      </c>
      <c r="I668" s="11" t="s">
        <v>45</v>
      </c>
      <c r="J668" s="11">
        <v>2158.7103999999999</v>
      </c>
      <c r="L668" s="14" t="str">
        <v>SALE664</v>
      </c>
      <c r="M668" s="14" t="str">
        <v>45475</v>
      </c>
      <c r="N668" s="14" t="str">
        <v>CUST1404</v>
      </c>
      <c r="O668" s="14" t="str">
        <v>PROD16</v>
      </c>
      <c r="P668" s="14" t="str">
        <v>STORE8</v>
      </c>
      <c r="Q668" s="14" t="str">
        <v>4</v>
      </c>
      <c r="R668" s="14" t="str">
        <v>700.88</v>
      </c>
      <c r="S668" s="14" t="str">
        <v>0.23</v>
      </c>
      <c r="T668" s="14" t="str">
        <v>PayPal</v>
      </c>
      <c r="U668" s="14" t="str">
        <v>2158.7104</v>
      </c>
      <c r="W668" s="14" t="str">
        <v>Sale664</v>
      </c>
      <c r="X668" s="14" t="str">
        <v>45475</v>
      </c>
      <c r="Y668" s="14" t="str">
        <v>Cust1404</v>
      </c>
      <c r="Z668" s="14" t="str">
        <v>Prod16</v>
      </c>
      <c r="AA668" s="14" t="str">
        <v>Store8</v>
      </c>
      <c r="AB668" s="14" t="str">
        <v>4</v>
      </c>
      <c r="AC668" s="14" t="str">
        <v>700.88</v>
      </c>
      <c r="AD668" s="14" t="str">
        <v>0.23</v>
      </c>
      <c r="AE668" s="14" t="str">
        <v>Paypal</v>
      </c>
      <c r="AF668" s="14" t="str">
        <v>2158.7104</v>
      </c>
    </row>
    <row r="669" spans="1:32" x14ac:dyDescent="0.25">
      <c r="A669" s="11" t="s">
        <v>1175</v>
      </c>
      <c r="B669" s="13">
        <v>45781</v>
      </c>
      <c r="C669" s="11" t="s">
        <v>1176</v>
      </c>
      <c r="D669" s="11" t="s">
        <v>946</v>
      </c>
      <c r="E669" s="11" t="s">
        <v>21</v>
      </c>
      <c r="F669" s="11">
        <v>4</v>
      </c>
      <c r="G669" s="11">
        <v>20.09</v>
      </c>
      <c r="H669" s="11">
        <v>0.16</v>
      </c>
      <c r="I669" s="11" t="s">
        <v>45</v>
      </c>
      <c r="J669" s="11">
        <v>67.502399999999994</v>
      </c>
      <c r="L669" s="14" t="str">
        <v>SALE665</v>
      </c>
      <c r="M669" s="14" t="str">
        <v>45781</v>
      </c>
      <c r="N669" s="14" t="str">
        <v>CUST1048</v>
      </c>
      <c r="O669" s="14" t="str">
        <v>PROD95</v>
      </c>
      <c r="P669" s="14" t="str">
        <v>STORE14</v>
      </c>
      <c r="Q669" s="14" t="str">
        <v>4</v>
      </c>
      <c r="R669" s="14" t="str">
        <v>20.09</v>
      </c>
      <c r="S669" s="14" t="str">
        <v>0.16</v>
      </c>
      <c r="T669" s="14" t="str">
        <v>PayPal</v>
      </c>
      <c r="U669" s="14" t="str">
        <v>67.5024</v>
      </c>
      <c r="W669" s="14" t="str">
        <v>Sale665</v>
      </c>
      <c r="X669" s="14" t="str">
        <v>45781</v>
      </c>
      <c r="Y669" s="14" t="str">
        <v>Cust1048</v>
      </c>
      <c r="Z669" s="14" t="str">
        <v>Prod95</v>
      </c>
      <c r="AA669" s="14" t="str">
        <v>Store14</v>
      </c>
      <c r="AB669" s="14" t="str">
        <v>4</v>
      </c>
      <c r="AC669" s="14" t="str">
        <v>20.09</v>
      </c>
      <c r="AD669" s="14" t="str">
        <v>0.16</v>
      </c>
      <c r="AE669" s="14" t="str">
        <v>Paypal</v>
      </c>
      <c r="AF669" s="14" t="str">
        <v>67.5024</v>
      </c>
    </row>
    <row r="670" spans="1:32" x14ac:dyDescent="0.25">
      <c r="A670" s="11" t="s">
        <v>1177</v>
      </c>
      <c r="B670" s="13">
        <v>45654</v>
      </c>
      <c r="C670" s="11" t="s">
        <v>1034</v>
      </c>
      <c r="D670" s="11" t="s">
        <v>613</v>
      </c>
      <c r="E670" s="11" t="s">
        <v>18</v>
      </c>
      <c r="F670" s="11">
        <v>3</v>
      </c>
      <c r="G670" s="11">
        <v>917.64</v>
      </c>
      <c r="H670" s="11">
        <v>0.24</v>
      </c>
      <c r="I670" s="11" t="s">
        <v>45</v>
      </c>
      <c r="J670" s="11">
        <v>2092.2192</v>
      </c>
      <c r="L670" s="14" t="str">
        <v>SALE666</v>
      </c>
      <c r="M670" s="14" t="str">
        <v>45654</v>
      </c>
      <c r="N670" s="14" t="str">
        <v>CUST1062</v>
      </c>
      <c r="O670" s="14" t="str">
        <v>PROD37</v>
      </c>
      <c r="P670" s="14" t="str">
        <v>STORE11</v>
      </c>
      <c r="Q670" s="14" t="str">
        <v>3</v>
      </c>
      <c r="R670" s="14" t="str">
        <v>917.64</v>
      </c>
      <c r="S670" s="14" t="str">
        <v>0.24</v>
      </c>
      <c r="T670" s="14" t="str">
        <v>PayPal</v>
      </c>
      <c r="U670" s="14" t="str">
        <v>2092.2192</v>
      </c>
      <c r="W670" s="14" t="str">
        <v>Sale666</v>
      </c>
      <c r="X670" s="14" t="str">
        <v>45654</v>
      </c>
      <c r="Y670" s="14" t="str">
        <v>Cust1062</v>
      </c>
      <c r="Z670" s="14" t="str">
        <v>Prod37</v>
      </c>
      <c r="AA670" s="14" t="str">
        <v>Store11</v>
      </c>
      <c r="AB670" s="14" t="str">
        <v>3</v>
      </c>
      <c r="AC670" s="14" t="str">
        <v>917.64</v>
      </c>
      <c r="AD670" s="14" t="str">
        <v>0.24</v>
      </c>
      <c r="AE670" s="14" t="str">
        <v>Paypal</v>
      </c>
      <c r="AF670" s="14" t="str">
        <v>2092.2192</v>
      </c>
    </row>
    <row r="671" spans="1:32" x14ac:dyDescent="0.25">
      <c r="A671" s="11" t="s">
        <v>1178</v>
      </c>
      <c r="B671" s="13">
        <v>45594</v>
      </c>
      <c r="C671" s="11" t="s">
        <v>1179</v>
      </c>
      <c r="D671" s="11" t="s">
        <v>178</v>
      </c>
      <c r="E671" s="11" t="s">
        <v>7</v>
      </c>
      <c r="F671" s="11">
        <v>1</v>
      </c>
      <c r="G671" s="11">
        <v>242.08</v>
      </c>
      <c r="H671" s="11">
        <v>0.18</v>
      </c>
      <c r="I671" s="11" t="s">
        <v>45</v>
      </c>
      <c r="J671" s="11">
        <v>198.50559999999999</v>
      </c>
      <c r="L671" s="14" t="str">
        <v>SALE667</v>
      </c>
      <c r="M671" s="14" t="str">
        <v>45594</v>
      </c>
      <c r="N671" s="14" t="str">
        <v>CUST1051</v>
      </c>
      <c r="O671" s="14" t="str">
        <v>PROD21</v>
      </c>
      <c r="P671" s="14" t="str">
        <v>STORE0</v>
      </c>
      <c r="Q671" s="14" t="str">
        <v>1</v>
      </c>
      <c r="R671" s="14" t="str">
        <v>242.08</v>
      </c>
      <c r="S671" s="14" t="str">
        <v>0.18</v>
      </c>
      <c r="T671" s="14" t="str">
        <v>PayPal</v>
      </c>
      <c r="U671" s="14" t="str">
        <v>198.5056</v>
      </c>
      <c r="W671" s="14" t="str">
        <v>Sale667</v>
      </c>
      <c r="X671" s="14" t="str">
        <v>45594</v>
      </c>
      <c r="Y671" s="14" t="str">
        <v>Cust1051</v>
      </c>
      <c r="Z671" s="14" t="str">
        <v>Prod21</v>
      </c>
      <c r="AA671" s="14" t="str">
        <v>Store0</v>
      </c>
      <c r="AB671" s="14" t="str">
        <v>1</v>
      </c>
      <c r="AC671" s="14" t="str">
        <v>242.08</v>
      </c>
      <c r="AD671" s="14" t="str">
        <v>0.18</v>
      </c>
      <c r="AE671" s="14" t="str">
        <v>Paypal</v>
      </c>
      <c r="AF671" s="14" t="str">
        <v>198.5056</v>
      </c>
    </row>
    <row r="672" spans="1:32" x14ac:dyDescent="0.25">
      <c r="A672" s="11" t="s">
        <v>1180</v>
      </c>
      <c r="B672" s="13">
        <v>45581</v>
      </c>
      <c r="C672" s="11" t="s">
        <v>1027</v>
      </c>
      <c r="D672" s="11" t="s">
        <v>464</v>
      </c>
      <c r="E672" s="11" t="s">
        <v>14</v>
      </c>
      <c r="F672" s="11">
        <v>1</v>
      </c>
      <c r="G672" s="11">
        <v>536.67999999999995</v>
      </c>
      <c r="H672" s="11">
        <v>0.27</v>
      </c>
      <c r="I672" s="11" t="s">
        <v>41</v>
      </c>
      <c r="J672" s="11">
        <v>391.77640000000002</v>
      </c>
      <c r="L672" s="14" t="str">
        <v>SALE668</v>
      </c>
      <c r="M672" s="14" t="str">
        <v>45581</v>
      </c>
      <c r="N672" s="14" t="str">
        <v>CUST1057</v>
      </c>
      <c r="O672" s="14" t="str">
        <v>PROD63</v>
      </c>
      <c r="P672" s="14" t="str">
        <v>STORE7</v>
      </c>
      <c r="Q672" s="14" t="str">
        <v>1</v>
      </c>
      <c r="R672" s="14" t="str">
        <v>536.68</v>
      </c>
      <c r="S672" s="14" t="str">
        <v>0.27</v>
      </c>
      <c r="T672" s="14" t="str">
        <v>Credit Card</v>
      </c>
      <c r="U672" s="14" t="str">
        <v>391.7764</v>
      </c>
      <c r="W672" s="14" t="str">
        <v>Sale668</v>
      </c>
      <c r="X672" s="14" t="str">
        <v>45581</v>
      </c>
      <c r="Y672" s="14" t="str">
        <v>Cust1057</v>
      </c>
      <c r="Z672" s="14" t="str">
        <v>Prod63</v>
      </c>
      <c r="AA672" s="14" t="str">
        <v>Store7</v>
      </c>
      <c r="AB672" s="14" t="str">
        <v>1</v>
      </c>
      <c r="AC672" s="14" t="str">
        <v>536.68</v>
      </c>
      <c r="AD672" s="14" t="str">
        <v>0.27</v>
      </c>
      <c r="AE672" s="14" t="str">
        <v>Credit Card</v>
      </c>
      <c r="AF672" s="14" t="str">
        <v>391.7764</v>
      </c>
    </row>
    <row r="673" spans="1:32" x14ac:dyDescent="0.25">
      <c r="A673" s="11" t="s">
        <v>1181</v>
      </c>
      <c r="B673" s="13">
        <v>45748</v>
      </c>
      <c r="C673" s="11" t="s">
        <v>95</v>
      </c>
      <c r="D673" s="11" t="s">
        <v>161</v>
      </c>
      <c r="E673" s="11" t="s">
        <v>11</v>
      </c>
      <c r="F673" s="11">
        <v>2</v>
      </c>
      <c r="G673" s="11">
        <v>145.18</v>
      </c>
      <c r="H673" s="11">
        <v>0.26</v>
      </c>
      <c r="I673" s="11" t="s">
        <v>45</v>
      </c>
      <c r="J673" s="11">
        <v>214.8664</v>
      </c>
      <c r="L673" s="14" t="str">
        <v>SALE669</v>
      </c>
      <c r="M673" s="14" t="str">
        <v>45748</v>
      </c>
      <c r="N673" s="14" t="str">
        <v>CUST1094</v>
      </c>
      <c r="O673" s="14" t="str">
        <v>PROD29</v>
      </c>
      <c r="P673" s="14" t="str">
        <v>STORE4</v>
      </c>
      <c r="Q673" s="14" t="str">
        <v>2</v>
      </c>
      <c r="R673" s="14" t="str">
        <v>145.18</v>
      </c>
      <c r="S673" s="14" t="str">
        <v>0.26</v>
      </c>
      <c r="T673" s="14" t="str">
        <v>PayPal</v>
      </c>
      <c r="U673" s="14" t="str">
        <v>214.8664</v>
      </c>
      <c r="W673" s="14" t="str">
        <v>Sale669</v>
      </c>
      <c r="X673" s="14" t="str">
        <v>45748</v>
      </c>
      <c r="Y673" s="14" t="str">
        <v>Cust1094</v>
      </c>
      <c r="Z673" s="14" t="str">
        <v>Prod29</v>
      </c>
      <c r="AA673" s="14" t="str">
        <v>Store4</v>
      </c>
      <c r="AB673" s="14" t="str">
        <v>2</v>
      </c>
      <c r="AC673" s="14" t="str">
        <v>145.18</v>
      </c>
      <c r="AD673" s="14" t="str">
        <v>0.26</v>
      </c>
      <c r="AE673" s="14" t="str">
        <v>Paypal</v>
      </c>
      <c r="AF673" s="14" t="str">
        <v>214.8664</v>
      </c>
    </row>
    <row r="674" spans="1:32" x14ac:dyDescent="0.25">
      <c r="A674" s="11" t="s">
        <v>1182</v>
      </c>
      <c r="B674" s="13">
        <v>45369</v>
      </c>
      <c r="C674" s="11" t="s">
        <v>240</v>
      </c>
      <c r="D674" s="11" t="s">
        <v>113</v>
      </c>
      <c r="E674" s="11" t="s">
        <v>11</v>
      </c>
      <c r="F674" s="11">
        <v>2</v>
      </c>
      <c r="G674" s="11">
        <v>132.77000000000001</v>
      </c>
      <c r="H674" s="11">
        <v>0.13</v>
      </c>
      <c r="I674" s="11" t="s">
        <v>52</v>
      </c>
      <c r="J674" s="11">
        <v>231.0198</v>
      </c>
      <c r="L674" s="14" t="str">
        <v>SALE670</v>
      </c>
      <c r="M674" s="14" t="str">
        <v>45369</v>
      </c>
      <c r="N674" s="14" t="str">
        <v>CUST1221</v>
      </c>
      <c r="O674" s="14" t="str">
        <v>PROD67</v>
      </c>
      <c r="P674" s="14" t="str">
        <v>STORE4</v>
      </c>
      <c r="Q674" s="14" t="str">
        <v>2</v>
      </c>
      <c r="R674" s="14" t="str">
        <v>132.77</v>
      </c>
      <c r="S674" s="14" t="str">
        <v>0.13</v>
      </c>
      <c r="T674" s="14" t="str">
        <v>COD</v>
      </c>
      <c r="U674" s="14" t="str">
        <v>231.0198</v>
      </c>
      <c r="W674" s="14" t="str">
        <v>Sale670</v>
      </c>
      <c r="X674" s="14" t="str">
        <v>45369</v>
      </c>
      <c r="Y674" s="14" t="str">
        <v>Cust1221</v>
      </c>
      <c r="Z674" s="14" t="str">
        <v>Prod67</v>
      </c>
      <c r="AA674" s="14" t="str">
        <v>Store4</v>
      </c>
      <c r="AB674" s="14" t="str">
        <v>2</v>
      </c>
      <c r="AC674" s="14" t="str">
        <v>132.77</v>
      </c>
      <c r="AD674" s="14" t="str">
        <v>0.13</v>
      </c>
      <c r="AE674" s="14" t="str">
        <v>Cod</v>
      </c>
      <c r="AF674" s="14" t="str">
        <v>231.0198</v>
      </c>
    </row>
    <row r="675" spans="1:32" x14ac:dyDescent="0.25">
      <c r="A675" s="11" t="s">
        <v>1183</v>
      </c>
      <c r="B675" s="13">
        <v>45701</v>
      </c>
      <c r="C675" s="11" t="s">
        <v>588</v>
      </c>
      <c r="D675" s="11" t="s">
        <v>576</v>
      </c>
      <c r="E675" s="11" t="s">
        <v>16</v>
      </c>
      <c r="F675" s="11">
        <v>4</v>
      </c>
      <c r="G675" s="11">
        <v>682.11</v>
      </c>
      <c r="H675" s="11">
        <v>0.14000000000000001</v>
      </c>
      <c r="I675" s="11" t="s">
        <v>41</v>
      </c>
      <c r="J675" s="11">
        <v>2346.4584</v>
      </c>
      <c r="L675" s="14" t="str">
        <v>SALE671</v>
      </c>
      <c r="M675" s="14" t="str">
        <v>45701</v>
      </c>
      <c r="N675" s="14" t="str">
        <v>CUST1013</v>
      </c>
      <c r="O675" s="14" t="str">
        <v>PROD41</v>
      </c>
      <c r="P675" s="14" t="str">
        <v>STORE9</v>
      </c>
      <c r="Q675" s="14" t="str">
        <v>4</v>
      </c>
      <c r="R675" s="14" t="str">
        <v>682.11</v>
      </c>
      <c r="S675" s="14" t="str">
        <v>0.14</v>
      </c>
      <c r="T675" s="14" t="str">
        <v>Credit Card</v>
      </c>
      <c r="U675" s="14" t="str">
        <v>2346.4584</v>
      </c>
      <c r="W675" s="14" t="str">
        <v>Sale671</v>
      </c>
      <c r="X675" s="14" t="str">
        <v>45701</v>
      </c>
      <c r="Y675" s="14" t="str">
        <v>Cust1013</v>
      </c>
      <c r="Z675" s="14" t="str">
        <v>Prod41</v>
      </c>
      <c r="AA675" s="14" t="str">
        <v>Store9</v>
      </c>
      <c r="AB675" s="14" t="str">
        <v>4</v>
      </c>
      <c r="AC675" s="14" t="str">
        <v>682.11</v>
      </c>
      <c r="AD675" s="14" t="str">
        <v>0.14</v>
      </c>
      <c r="AE675" s="14" t="str">
        <v>Credit Card</v>
      </c>
      <c r="AF675" s="14" t="str">
        <v>2346.4584</v>
      </c>
    </row>
    <row r="676" spans="1:32" x14ac:dyDescent="0.25">
      <c r="A676" s="11" t="s">
        <v>1184</v>
      </c>
      <c r="B676" s="13">
        <v>45510</v>
      </c>
      <c r="C676" s="11" t="s">
        <v>1185</v>
      </c>
      <c r="D676" s="11" t="s">
        <v>190</v>
      </c>
      <c r="E676" s="11" t="s">
        <v>24</v>
      </c>
      <c r="F676" s="11">
        <v>4</v>
      </c>
      <c r="G676" s="11">
        <v>502.95</v>
      </c>
      <c r="H676" s="11">
        <v>0.14000000000000001</v>
      </c>
      <c r="I676" s="11" t="s">
        <v>52</v>
      </c>
      <c r="J676" s="11">
        <v>1730.1479999999999</v>
      </c>
      <c r="L676" s="14" t="str">
        <v>SALE672</v>
      </c>
      <c r="M676" s="14" t="str">
        <v>45510</v>
      </c>
      <c r="N676" s="14" t="str">
        <v>CUST1486</v>
      </c>
      <c r="O676" s="14" t="str">
        <v>PROD40</v>
      </c>
      <c r="P676" s="14" t="str">
        <v>STORE17</v>
      </c>
      <c r="Q676" s="14" t="str">
        <v>4</v>
      </c>
      <c r="R676" s="14" t="str">
        <v>502.95</v>
      </c>
      <c r="S676" s="14" t="str">
        <v>0.14</v>
      </c>
      <c r="T676" s="14" t="str">
        <v>COD</v>
      </c>
      <c r="U676" s="14" t="str">
        <v>1730.148</v>
      </c>
      <c r="W676" s="14" t="str">
        <v>Sale672</v>
      </c>
      <c r="X676" s="14" t="str">
        <v>45510</v>
      </c>
      <c r="Y676" s="14" t="str">
        <v>Cust1486</v>
      </c>
      <c r="Z676" s="14" t="str">
        <v>Prod40</v>
      </c>
      <c r="AA676" s="14" t="str">
        <v>Store17</v>
      </c>
      <c r="AB676" s="14" t="str">
        <v>4</v>
      </c>
      <c r="AC676" s="14" t="str">
        <v>502.95</v>
      </c>
      <c r="AD676" s="14" t="str">
        <v>0.14</v>
      </c>
      <c r="AE676" s="14" t="str">
        <v>Cod</v>
      </c>
      <c r="AF676" s="14" t="str">
        <v>1730.148</v>
      </c>
    </row>
    <row r="677" spans="1:32" x14ac:dyDescent="0.25">
      <c r="A677" s="11" t="s">
        <v>1186</v>
      </c>
      <c r="B677" s="13">
        <v>45538</v>
      </c>
      <c r="C677" s="11" t="s">
        <v>703</v>
      </c>
      <c r="D677" s="11" t="s">
        <v>613</v>
      </c>
      <c r="E677" s="11" t="s">
        <v>23</v>
      </c>
      <c r="F677" s="11">
        <v>2</v>
      </c>
      <c r="G677" s="11">
        <v>472.08</v>
      </c>
      <c r="H677" s="11">
        <v>7.0000000000000007E-2</v>
      </c>
      <c r="I677" s="11" t="s">
        <v>41</v>
      </c>
      <c r="J677" s="11">
        <v>878.0687999999999</v>
      </c>
      <c r="L677" s="14" t="str">
        <v>SALE673</v>
      </c>
      <c r="M677" s="14" t="str">
        <v>45538</v>
      </c>
      <c r="N677" s="14" t="str">
        <v>CUST1234</v>
      </c>
      <c r="O677" s="14" t="str">
        <v>PROD37</v>
      </c>
      <c r="P677" s="14" t="str">
        <v>STORE16</v>
      </c>
      <c r="Q677" s="14" t="str">
        <v>2</v>
      </c>
      <c r="R677" s="14" t="str">
        <v>472.08</v>
      </c>
      <c r="S677" s="14" t="str">
        <v>0.07</v>
      </c>
      <c r="T677" s="14" t="str">
        <v>Credit Card</v>
      </c>
      <c r="U677" s="14" t="str">
        <v>878.0688</v>
      </c>
      <c r="W677" s="14" t="str">
        <v>Sale673</v>
      </c>
      <c r="X677" s="14" t="str">
        <v>45538</v>
      </c>
      <c r="Y677" s="14" t="str">
        <v>Cust1234</v>
      </c>
      <c r="Z677" s="14" t="str">
        <v>Prod37</v>
      </c>
      <c r="AA677" s="14" t="str">
        <v>Store16</v>
      </c>
      <c r="AB677" s="14" t="str">
        <v>2</v>
      </c>
      <c r="AC677" s="14" t="str">
        <v>472.08</v>
      </c>
      <c r="AD677" s="14" t="str">
        <v>0.07</v>
      </c>
      <c r="AE677" s="14" t="str">
        <v>Credit Card</v>
      </c>
      <c r="AF677" s="14" t="str">
        <v>878.0688</v>
      </c>
    </row>
    <row r="678" spans="1:32" x14ac:dyDescent="0.25">
      <c r="A678" s="11" t="s">
        <v>1187</v>
      </c>
      <c r="B678" s="13">
        <v>45665</v>
      </c>
      <c r="C678" s="11" t="s">
        <v>369</v>
      </c>
      <c r="D678" s="11" t="s">
        <v>360</v>
      </c>
      <c r="E678" s="11" t="s">
        <v>24</v>
      </c>
      <c r="F678" s="11">
        <v>2</v>
      </c>
      <c r="G678" s="11">
        <v>218.11</v>
      </c>
      <c r="H678" s="11">
        <v>0.02</v>
      </c>
      <c r="I678" s="11" t="s">
        <v>52</v>
      </c>
      <c r="J678" s="11">
        <v>427.49560000000002</v>
      </c>
      <c r="L678" s="14" t="str">
        <v>SALE674</v>
      </c>
      <c r="M678" s="14" t="str">
        <v>45665</v>
      </c>
      <c r="N678" s="14" t="str">
        <v>CUST1473</v>
      </c>
      <c r="O678" s="14" t="str">
        <v>PROD57</v>
      </c>
      <c r="P678" s="14" t="str">
        <v>STORE17</v>
      </c>
      <c r="Q678" s="14" t="str">
        <v>2</v>
      </c>
      <c r="R678" s="14" t="str">
        <v>218.11</v>
      </c>
      <c r="S678" s="14" t="str">
        <v>0.02</v>
      </c>
      <c r="T678" s="14" t="str">
        <v>COD</v>
      </c>
      <c r="U678" s="14" t="str">
        <v>427.4956</v>
      </c>
      <c r="W678" s="14" t="str">
        <v>Sale674</v>
      </c>
      <c r="X678" s="14" t="str">
        <v>45665</v>
      </c>
      <c r="Y678" s="14" t="str">
        <v>Cust1473</v>
      </c>
      <c r="Z678" s="14" t="str">
        <v>Prod57</v>
      </c>
      <c r="AA678" s="14" t="str">
        <v>Store17</v>
      </c>
      <c r="AB678" s="14" t="str">
        <v>2</v>
      </c>
      <c r="AC678" s="14" t="str">
        <v>218.11</v>
      </c>
      <c r="AD678" s="14" t="str">
        <v>0.02</v>
      </c>
      <c r="AE678" s="14" t="str">
        <v>Cod</v>
      </c>
      <c r="AF678" s="14" t="str">
        <v>427.4956</v>
      </c>
    </row>
    <row r="679" spans="1:32" x14ac:dyDescent="0.25">
      <c r="A679" s="11" t="s">
        <v>1188</v>
      </c>
      <c r="B679" s="13">
        <v>45859</v>
      </c>
      <c r="C679" s="11" t="s">
        <v>1027</v>
      </c>
      <c r="D679" s="11" t="s">
        <v>263</v>
      </c>
      <c r="E679" s="11" t="s">
        <v>13</v>
      </c>
      <c r="F679" s="11">
        <v>4</v>
      </c>
      <c r="G679" s="11">
        <v>845.58</v>
      </c>
      <c r="H679" s="11">
        <v>0.06</v>
      </c>
      <c r="I679" s="11" t="s">
        <v>45</v>
      </c>
      <c r="J679" s="11">
        <v>3179.3807999999999</v>
      </c>
      <c r="L679" s="14" t="str">
        <v>SALE675</v>
      </c>
      <c r="M679" s="14" t="str">
        <v>45859</v>
      </c>
      <c r="N679" s="14" t="str">
        <v>CUST1057</v>
      </c>
      <c r="O679" s="14" t="str">
        <v>PROD1</v>
      </c>
      <c r="P679" s="14" t="str">
        <v>STORE6</v>
      </c>
      <c r="Q679" s="14" t="str">
        <v>4</v>
      </c>
      <c r="R679" s="14" t="str">
        <v>845.58</v>
      </c>
      <c r="S679" s="14" t="str">
        <v>0.06</v>
      </c>
      <c r="T679" s="14" t="str">
        <v>PayPal</v>
      </c>
      <c r="U679" s="14" t="str">
        <v>3179.3808</v>
      </c>
      <c r="W679" s="14" t="str">
        <v>Sale675</v>
      </c>
      <c r="X679" s="14" t="str">
        <v>45859</v>
      </c>
      <c r="Y679" s="14" t="str">
        <v>Cust1057</v>
      </c>
      <c r="Z679" s="14" t="str">
        <v>Prod1</v>
      </c>
      <c r="AA679" s="14" t="str">
        <v>Store6</v>
      </c>
      <c r="AB679" s="14" t="str">
        <v>4</v>
      </c>
      <c r="AC679" s="14" t="str">
        <v>845.58</v>
      </c>
      <c r="AD679" s="14" t="str">
        <v>0.06</v>
      </c>
      <c r="AE679" s="14" t="str">
        <v>Paypal</v>
      </c>
      <c r="AF679" s="14" t="str">
        <v>3179.3808</v>
      </c>
    </row>
    <row r="680" spans="1:32" x14ac:dyDescent="0.25">
      <c r="A680" s="11" t="s">
        <v>1189</v>
      </c>
      <c r="B680" s="13">
        <v>45255</v>
      </c>
      <c r="C680" s="11" t="s">
        <v>446</v>
      </c>
      <c r="D680" s="11" t="s">
        <v>296</v>
      </c>
      <c r="E680" s="11" t="s">
        <v>9</v>
      </c>
      <c r="F680" s="11">
        <v>2</v>
      </c>
      <c r="G680" s="11">
        <v>111.28</v>
      </c>
      <c r="H680" s="11">
        <v>0.14000000000000001</v>
      </c>
      <c r="I680" s="11" t="s">
        <v>41</v>
      </c>
      <c r="J680" s="11">
        <v>191.4016</v>
      </c>
      <c r="L680" s="14" t="str">
        <v>SALE676</v>
      </c>
      <c r="M680" s="14" t="str">
        <v>45255</v>
      </c>
      <c r="N680" s="14" t="str">
        <v>CUST1128</v>
      </c>
      <c r="O680" s="14" t="str">
        <v>PROD80</v>
      </c>
      <c r="P680" s="14" t="str">
        <v>STORE2</v>
      </c>
      <c r="Q680" s="14" t="str">
        <v>2</v>
      </c>
      <c r="R680" s="14" t="str">
        <v>111.28</v>
      </c>
      <c r="S680" s="14" t="str">
        <v>0.14</v>
      </c>
      <c r="T680" s="14" t="str">
        <v>Credit Card</v>
      </c>
      <c r="U680" s="14" t="str">
        <v>191.4016</v>
      </c>
      <c r="W680" s="14" t="str">
        <v>Sale676</v>
      </c>
      <c r="X680" s="14" t="str">
        <v>45255</v>
      </c>
      <c r="Y680" s="14" t="str">
        <v>Cust1128</v>
      </c>
      <c r="Z680" s="14" t="str">
        <v>Prod80</v>
      </c>
      <c r="AA680" s="14" t="str">
        <v>Store2</v>
      </c>
      <c r="AB680" s="14" t="str">
        <v>2</v>
      </c>
      <c r="AC680" s="14" t="str">
        <v>111.28</v>
      </c>
      <c r="AD680" s="14" t="str">
        <v>0.14</v>
      </c>
      <c r="AE680" s="14" t="str">
        <v>Credit Card</v>
      </c>
      <c r="AF680" s="14" t="str">
        <v>191.4016</v>
      </c>
    </row>
    <row r="681" spans="1:32" x14ac:dyDescent="0.25">
      <c r="A681" s="11" t="s">
        <v>1190</v>
      </c>
      <c r="B681" s="13">
        <v>45842</v>
      </c>
      <c r="C681" s="11" t="s">
        <v>1191</v>
      </c>
      <c r="D681" s="11" t="s">
        <v>55</v>
      </c>
      <c r="E681" s="11" t="s">
        <v>21</v>
      </c>
      <c r="F681" s="11">
        <v>2</v>
      </c>
      <c r="G681" s="11">
        <v>37.21</v>
      </c>
      <c r="H681" s="11">
        <v>0.19</v>
      </c>
      <c r="I681" s="11" t="s">
        <v>41</v>
      </c>
      <c r="J681" s="11">
        <v>60.280200000000008</v>
      </c>
      <c r="L681" s="14" t="str">
        <v>SALE677</v>
      </c>
      <c r="M681" s="14" t="str">
        <v>45842</v>
      </c>
      <c r="N681" s="14" t="str">
        <v>CUST1177</v>
      </c>
      <c r="O681" s="14" t="str">
        <v>PROD59</v>
      </c>
      <c r="P681" s="14" t="str">
        <v>STORE14</v>
      </c>
      <c r="Q681" s="14" t="str">
        <v>2</v>
      </c>
      <c r="R681" s="14" t="str">
        <v>37.21</v>
      </c>
      <c r="S681" s="14" t="str">
        <v>0.19</v>
      </c>
      <c r="T681" s="14" t="str">
        <v>Credit Card</v>
      </c>
      <c r="U681" s="14" t="str">
        <v>60.2802</v>
      </c>
      <c r="W681" s="14" t="str">
        <v>Sale677</v>
      </c>
      <c r="X681" s="14" t="str">
        <v>45842</v>
      </c>
      <c r="Y681" s="14" t="str">
        <v>Cust1177</v>
      </c>
      <c r="Z681" s="14" t="str">
        <v>Prod59</v>
      </c>
      <c r="AA681" s="14" t="str">
        <v>Store14</v>
      </c>
      <c r="AB681" s="14" t="str">
        <v>2</v>
      </c>
      <c r="AC681" s="14" t="str">
        <v>37.21</v>
      </c>
      <c r="AD681" s="14" t="str">
        <v>0.19</v>
      </c>
      <c r="AE681" s="14" t="str">
        <v>Credit Card</v>
      </c>
      <c r="AF681" s="14" t="str">
        <v>60.2802</v>
      </c>
    </row>
    <row r="682" spans="1:32" x14ac:dyDescent="0.25">
      <c r="A682" s="11" t="s">
        <v>1192</v>
      </c>
      <c r="B682" s="13">
        <v>45220</v>
      </c>
      <c r="C682" s="11" t="s">
        <v>649</v>
      </c>
      <c r="D682" s="11" t="s">
        <v>496</v>
      </c>
      <c r="E682" s="11" t="s">
        <v>20</v>
      </c>
      <c r="F682" s="11">
        <v>1</v>
      </c>
      <c r="G682" s="11">
        <v>331.73</v>
      </c>
      <c r="H682" s="11">
        <v>0.04</v>
      </c>
      <c r="I682" s="11" t="s">
        <v>41</v>
      </c>
      <c r="J682" s="11">
        <v>318.46080000000001</v>
      </c>
      <c r="L682" s="14" t="str">
        <v>SALE678</v>
      </c>
      <c r="M682" s="14" t="str">
        <v>45220</v>
      </c>
      <c r="N682" s="14" t="str">
        <v>CUST1417</v>
      </c>
      <c r="O682" s="14" t="str">
        <v>PROD62</v>
      </c>
      <c r="P682" s="14" t="str">
        <v>STORE13</v>
      </c>
      <c r="Q682" s="14" t="str">
        <v>1</v>
      </c>
      <c r="R682" s="14" t="str">
        <v>331.73</v>
      </c>
      <c r="S682" s="14" t="str">
        <v>0.04</v>
      </c>
      <c r="T682" s="14" t="str">
        <v>Credit Card</v>
      </c>
      <c r="U682" s="14" t="str">
        <v>318.4608</v>
      </c>
      <c r="W682" s="14" t="str">
        <v>Sale678</v>
      </c>
      <c r="X682" s="14" t="str">
        <v>45220</v>
      </c>
      <c r="Y682" s="14" t="str">
        <v>Cust1417</v>
      </c>
      <c r="Z682" s="14" t="str">
        <v>Prod62</v>
      </c>
      <c r="AA682" s="14" t="str">
        <v>Store13</v>
      </c>
      <c r="AB682" s="14" t="str">
        <v>1</v>
      </c>
      <c r="AC682" s="14" t="str">
        <v>331.73</v>
      </c>
      <c r="AD682" s="14" t="str">
        <v>0.04</v>
      </c>
      <c r="AE682" s="14" t="str">
        <v>Credit Card</v>
      </c>
      <c r="AF682" s="14" t="str">
        <v>318.4608</v>
      </c>
    </row>
    <row r="683" spans="1:32" x14ac:dyDescent="0.25">
      <c r="A683" s="11" t="s">
        <v>1193</v>
      </c>
      <c r="B683" s="13">
        <v>45273</v>
      </c>
      <c r="C683" s="11" t="s">
        <v>563</v>
      </c>
      <c r="D683" s="11" t="s">
        <v>64</v>
      </c>
      <c r="E683" s="11" t="s">
        <v>19</v>
      </c>
      <c r="F683" s="11">
        <v>3</v>
      </c>
      <c r="G683" s="11">
        <v>306.70999999999998</v>
      </c>
      <c r="H683" s="11">
        <v>0.09</v>
      </c>
      <c r="I683" s="11" t="s">
        <v>45</v>
      </c>
      <c r="J683" s="11">
        <v>837.31829999999991</v>
      </c>
      <c r="L683" s="14" t="str">
        <v>SALE679</v>
      </c>
      <c r="M683" s="14" t="str">
        <v>45273</v>
      </c>
      <c r="N683" s="14" t="str">
        <v>CUST1364</v>
      </c>
      <c r="O683" s="14" t="str">
        <v>PROD70</v>
      </c>
      <c r="P683" s="14" t="str">
        <v>STORE12</v>
      </c>
      <c r="Q683" s="14" t="str">
        <v>3</v>
      </c>
      <c r="R683" s="14" t="str">
        <v>306.71</v>
      </c>
      <c r="S683" s="14" t="str">
        <v>0.09</v>
      </c>
      <c r="T683" s="14" t="str">
        <v>PayPal</v>
      </c>
      <c r="U683" s="14" t="str">
        <v>837.3183</v>
      </c>
      <c r="W683" s="14" t="str">
        <v>Sale679</v>
      </c>
      <c r="X683" s="14" t="str">
        <v>45273</v>
      </c>
      <c r="Y683" s="14" t="str">
        <v>Cust1364</v>
      </c>
      <c r="Z683" s="14" t="str">
        <v>Prod70</v>
      </c>
      <c r="AA683" s="14" t="str">
        <v>Store12</v>
      </c>
      <c r="AB683" s="14" t="str">
        <v>3</v>
      </c>
      <c r="AC683" s="14" t="str">
        <v>306.71</v>
      </c>
      <c r="AD683" s="14" t="str">
        <v>0.09</v>
      </c>
      <c r="AE683" s="14" t="str">
        <v>Paypal</v>
      </c>
      <c r="AF683" s="14" t="str">
        <v>837.3183</v>
      </c>
    </row>
    <row r="684" spans="1:32" x14ac:dyDescent="0.25">
      <c r="A684" s="11" t="s">
        <v>1194</v>
      </c>
      <c r="B684" s="13">
        <v>45456</v>
      </c>
      <c r="C684" s="11" t="s">
        <v>1029</v>
      </c>
      <c r="D684" s="11" t="s">
        <v>293</v>
      </c>
      <c r="E684" s="11" t="s">
        <v>13</v>
      </c>
      <c r="F684" s="11">
        <v>4</v>
      </c>
      <c r="G684" s="11">
        <v>484.92</v>
      </c>
      <c r="H684" s="11">
        <v>0.28000000000000003</v>
      </c>
      <c r="I684" s="11" t="s">
        <v>45</v>
      </c>
      <c r="J684" s="11">
        <v>1396.5696</v>
      </c>
      <c r="L684" s="14" t="str">
        <v>SALE680</v>
      </c>
      <c r="M684" s="14" t="str">
        <v>45456</v>
      </c>
      <c r="N684" s="14" t="str">
        <v>CUST1270</v>
      </c>
      <c r="O684" s="14" t="str">
        <v>PROD25</v>
      </c>
      <c r="P684" s="14" t="str">
        <v>STORE6</v>
      </c>
      <c r="Q684" s="14" t="str">
        <v>4</v>
      </c>
      <c r="R684" s="14" t="str">
        <v>484.92</v>
      </c>
      <c r="S684" s="14" t="str">
        <v>0.28</v>
      </c>
      <c r="T684" s="14" t="str">
        <v>PayPal</v>
      </c>
      <c r="U684" s="14" t="str">
        <v>1396.5696</v>
      </c>
      <c r="W684" s="14" t="str">
        <v>Sale680</v>
      </c>
      <c r="X684" s="14" t="str">
        <v>45456</v>
      </c>
      <c r="Y684" s="14" t="str">
        <v>Cust1270</v>
      </c>
      <c r="Z684" s="14" t="str">
        <v>Prod25</v>
      </c>
      <c r="AA684" s="14" t="str">
        <v>Store6</v>
      </c>
      <c r="AB684" s="14" t="str">
        <v>4</v>
      </c>
      <c r="AC684" s="14" t="str">
        <v>484.92</v>
      </c>
      <c r="AD684" s="14" t="str">
        <v>0.28</v>
      </c>
      <c r="AE684" s="14" t="str">
        <v>Paypal</v>
      </c>
      <c r="AF684" s="14" t="str">
        <v>1396.5696</v>
      </c>
    </row>
    <row r="685" spans="1:32" x14ac:dyDescent="0.25">
      <c r="A685" s="11" t="s">
        <v>1195</v>
      </c>
      <c r="B685" s="13">
        <v>45292</v>
      </c>
      <c r="C685" s="11" t="s">
        <v>829</v>
      </c>
      <c r="D685" s="11" t="s">
        <v>281</v>
      </c>
      <c r="E685" s="11" t="s">
        <v>12</v>
      </c>
      <c r="F685" s="11">
        <v>2</v>
      </c>
      <c r="G685" s="11">
        <v>42.04</v>
      </c>
      <c r="H685" s="11">
        <v>7.0000000000000007E-2</v>
      </c>
      <c r="I685" s="11" t="s">
        <v>41</v>
      </c>
      <c r="J685" s="11">
        <v>78.194399999999987</v>
      </c>
      <c r="L685" s="14" t="str">
        <v>SALE681</v>
      </c>
      <c r="M685" s="14" t="str">
        <v>45292</v>
      </c>
      <c r="N685" s="14" t="str">
        <v>CUST1043</v>
      </c>
      <c r="O685" s="14" t="str">
        <v>PROD50</v>
      </c>
      <c r="P685" s="14" t="str">
        <v>STORE5</v>
      </c>
      <c r="Q685" s="14" t="str">
        <v>2</v>
      </c>
      <c r="R685" s="14" t="str">
        <v>42.04</v>
      </c>
      <c r="S685" s="14" t="str">
        <v>0.07</v>
      </c>
      <c r="T685" s="14" t="str">
        <v>Credit Card</v>
      </c>
      <c r="U685" s="14" t="str">
        <v>78.1944</v>
      </c>
      <c r="W685" s="14" t="str">
        <v>Sale681</v>
      </c>
      <c r="X685" s="14" t="str">
        <v>45292</v>
      </c>
      <c r="Y685" s="14" t="str">
        <v>Cust1043</v>
      </c>
      <c r="Z685" s="14" t="str">
        <v>Prod50</v>
      </c>
      <c r="AA685" s="14" t="str">
        <v>Store5</v>
      </c>
      <c r="AB685" s="14" t="str">
        <v>2</v>
      </c>
      <c r="AC685" s="14" t="str">
        <v>42.04</v>
      </c>
      <c r="AD685" s="14" t="str">
        <v>0.07</v>
      </c>
      <c r="AE685" s="14" t="str">
        <v>Credit Card</v>
      </c>
      <c r="AF685" s="14" t="str">
        <v>78.1944</v>
      </c>
    </row>
    <row r="686" spans="1:32" x14ac:dyDescent="0.25">
      <c r="A686" s="11" t="s">
        <v>1196</v>
      </c>
      <c r="B686" s="13">
        <v>45278</v>
      </c>
      <c r="C686" s="11" t="s">
        <v>1197</v>
      </c>
      <c r="D686" s="11" t="s">
        <v>409</v>
      </c>
      <c r="E686" s="11" t="s">
        <v>13</v>
      </c>
      <c r="F686" s="11">
        <v>3</v>
      </c>
      <c r="G686" s="11">
        <v>599.48</v>
      </c>
      <c r="H686" s="11">
        <v>0.22</v>
      </c>
      <c r="I686" s="11" t="s">
        <v>45</v>
      </c>
      <c r="J686" s="11">
        <v>1402.7832000000001</v>
      </c>
      <c r="L686" s="14" t="str">
        <v>SALE682</v>
      </c>
      <c r="M686" s="14" t="str">
        <v>45278</v>
      </c>
      <c r="N686" s="14" t="str">
        <v>CUST1281</v>
      </c>
      <c r="O686" s="14" t="str">
        <v>PROD55</v>
      </c>
      <c r="P686" s="14" t="str">
        <v>STORE6</v>
      </c>
      <c r="Q686" s="14" t="str">
        <v>3</v>
      </c>
      <c r="R686" s="14" t="str">
        <v>599.48</v>
      </c>
      <c r="S686" s="14" t="str">
        <v>0.22</v>
      </c>
      <c r="T686" s="14" t="str">
        <v>PayPal</v>
      </c>
      <c r="U686" s="14" t="str">
        <v>1402.7832</v>
      </c>
      <c r="W686" s="14" t="str">
        <v>Sale682</v>
      </c>
      <c r="X686" s="14" t="str">
        <v>45278</v>
      </c>
      <c r="Y686" s="14" t="str">
        <v>Cust1281</v>
      </c>
      <c r="Z686" s="14" t="str">
        <v>Prod55</v>
      </c>
      <c r="AA686" s="14" t="str">
        <v>Store6</v>
      </c>
      <c r="AB686" s="14" t="str">
        <v>3</v>
      </c>
      <c r="AC686" s="14" t="str">
        <v>599.48</v>
      </c>
      <c r="AD686" s="14" t="str">
        <v>0.22</v>
      </c>
      <c r="AE686" s="14" t="str">
        <v>Paypal</v>
      </c>
      <c r="AF686" s="14" t="str">
        <v>1402.7832</v>
      </c>
    </row>
    <row r="687" spans="1:32" x14ac:dyDescent="0.25">
      <c r="A687" s="11" t="s">
        <v>1198</v>
      </c>
      <c r="B687" s="13">
        <v>45232</v>
      </c>
      <c r="C687" s="11" t="s">
        <v>1199</v>
      </c>
      <c r="D687" s="11" t="s">
        <v>254</v>
      </c>
      <c r="E687" s="11" t="s">
        <v>8</v>
      </c>
      <c r="F687" s="11">
        <v>3</v>
      </c>
      <c r="G687" s="11">
        <v>401.42</v>
      </c>
      <c r="H687" s="11">
        <v>0.01</v>
      </c>
      <c r="I687" s="11" t="s">
        <v>52</v>
      </c>
      <c r="J687" s="11">
        <v>1192.2174</v>
      </c>
      <c r="L687" s="14" t="str">
        <v>SALE683</v>
      </c>
      <c r="M687" s="14" t="str">
        <v>45232</v>
      </c>
      <c r="N687" s="14" t="str">
        <v>CUST1357</v>
      </c>
      <c r="O687" s="14" t="str">
        <v>PROD17</v>
      </c>
      <c r="P687" s="14" t="str">
        <v>STORE1</v>
      </c>
      <c r="Q687" s="14" t="str">
        <v>3</v>
      </c>
      <c r="R687" s="14" t="str">
        <v>401.42</v>
      </c>
      <c r="S687" s="14" t="str">
        <v>0.01</v>
      </c>
      <c r="T687" s="14" t="str">
        <v>COD</v>
      </c>
      <c r="U687" s="14" t="str">
        <v>1192.2174</v>
      </c>
      <c r="W687" s="14" t="str">
        <v>Sale683</v>
      </c>
      <c r="X687" s="14" t="str">
        <v>45232</v>
      </c>
      <c r="Y687" s="14" t="str">
        <v>Cust1357</v>
      </c>
      <c r="Z687" s="14" t="str">
        <v>Prod17</v>
      </c>
      <c r="AA687" s="14" t="str">
        <v>Store1</v>
      </c>
      <c r="AB687" s="14" t="str">
        <v>3</v>
      </c>
      <c r="AC687" s="14" t="str">
        <v>401.42</v>
      </c>
      <c r="AD687" s="14" t="str">
        <v>0.01</v>
      </c>
      <c r="AE687" s="14" t="str">
        <v>Cod</v>
      </c>
      <c r="AF687" s="14" t="str">
        <v>1192.2174</v>
      </c>
    </row>
    <row r="688" spans="1:32" x14ac:dyDescent="0.25">
      <c r="A688" s="11" t="s">
        <v>1200</v>
      </c>
      <c r="B688" s="13">
        <v>45907</v>
      </c>
      <c r="C688" s="11" t="s">
        <v>1201</v>
      </c>
      <c r="D688" s="11" t="s">
        <v>256</v>
      </c>
      <c r="E688" s="11" t="s">
        <v>15</v>
      </c>
      <c r="F688" s="11">
        <v>4</v>
      </c>
      <c r="G688" s="11">
        <v>442.54</v>
      </c>
      <c r="H688" s="11">
        <v>0.06</v>
      </c>
      <c r="I688" s="11" t="s">
        <v>41</v>
      </c>
      <c r="J688" s="11">
        <v>1663.9503999999999</v>
      </c>
      <c r="L688" s="14" t="str">
        <v>SALE684</v>
      </c>
      <c r="M688" s="14" t="str">
        <v>45907</v>
      </c>
      <c r="N688" s="14" t="str">
        <v>CUST1192</v>
      </c>
      <c r="O688" s="14" t="str">
        <v>PROD46</v>
      </c>
      <c r="P688" s="14" t="str">
        <v>STORE8</v>
      </c>
      <c r="Q688" s="14" t="str">
        <v>4</v>
      </c>
      <c r="R688" s="14" t="str">
        <v>442.54</v>
      </c>
      <c r="S688" s="14" t="str">
        <v>0.06</v>
      </c>
      <c r="T688" s="14" t="str">
        <v>Credit Card</v>
      </c>
      <c r="U688" s="14" t="str">
        <v>1663.9504</v>
      </c>
      <c r="W688" s="14" t="str">
        <v>Sale684</v>
      </c>
      <c r="X688" s="14" t="str">
        <v>45907</v>
      </c>
      <c r="Y688" s="14" t="str">
        <v>Cust1192</v>
      </c>
      <c r="Z688" s="14" t="str">
        <v>Prod46</v>
      </c>
      <c r="AA688" s="14" t="str">
        <v>Store8</v>
      </c>
      <c r="AB688" s="14" t="str">
        <v>4</v>
      </c>
      <c r="AC688" s="14" t="str">
        <v>442.54</v>
      </c>
      <c r="AD688" s="14" t="str">
        <v>0.06</v>
      </c>
      <c r="AE688" s="14" t="str">
        <v>Credit Card</v>
      </c>
      <c r="AF688" s="14" t="str">
        <v>1663.9504</v>
      </c>
    </row>
    <row r="689" spans="1:32" x14ac:dyDescent="0.25">
      <c r="A689" s="11" t="s">
        <v>1202</v>
      </c>
      <c r="B689" s="13">
        <v>45270</v>
      </c>
      <c r="C689" s="11" t="s">
        <v>1203</v>
      </c>
      <c r="D689" s="11" t="s">
        <v>79</v>
      </c>
      <c r="E689" s="11" t="s">
        <v>20</v>
      </c>
      <c r="F689" s="11">
        <v>4</v>
      </c>
      <c r="G689" s="11">
        <v>451.41</v>
      </c>
      <c r="H689" s="11">
        <v>0.06</v>
      </c>
      <c r="I689" s="11" t="s">
        <v>45</v>
      </c>
      <c r="J689" s="11">
        <v>1697.3016</v>
      </c>
      <c r="L689" s="14" t="str">
        <v>SALE685</v>
      </c>
      <c r="M689" s="14" t="str">
        <v>45270</v>
      </c>
      <c r="N689" s="14" t="str">
        <v>CUST1456</v>
      </c>
      <c r="O689" s="14" t="str">
        <v>PROD88</v>
      </c>
      <c r="P689" s="14" t="str">
        <v>STORE13</v>
      </c>
      <c r="Q689" s="14" t="str">
        <v>4</v>
      </c>
      <c r="R689" s="14" t="str">
        <v>451.41</v>
      </c>
      <c r="S689" s="14" t="str">
        <v>0.06</v>
      </c>
      <c r="T689" s="14" t="str">
        <v>PayPal</v>
      </c>
      <c r="U689" s="14" t="str">
        <v>1697.3016</v>
      </c>
      <c r="W689" s="14" t="str">
        <v>Sale685</v>
      </c>
      <c r="X689" s="14" t="str">
        <v>45270</v>
      </c>
      <c r="Y689" s="14" t="str">
        <v>Cust1456</v>
      </c>
      <c r="Z689" s="14" t="str">
        <v>Prod88</v>
      </c>
      <c r="AA689" s="14" t="str">
        <v>Store13</v>
      </c>
      <c r="AB689" s="14" t="str">
        <v>4</v>
      </c>
      <c r="AC689" s="14" t="str">
        <v>451.41</v>
      </c>
      <c r="AD689" s="14" t="str">
        <v>0.06</v>
      </c>
      <c r="AE689" s="14" t="str">
        <v>Paypal</v>
      </c>
      <c r="AF689" s="14" t="str">
        <v>1697.3016</v>
      </c>
    </row>
    <row r="690" spans="1:32" x14ac:dyDescent="0.25">
      <c r="A690" s="11" t="s">
        <v>1204</v>
      </c>
      <c r="B690" s="13">
        <v>45942</v>
      </c>
      <c r="C690" s="11" t="s">
        <v>901</v>
      </c>
      <c r="D690" s="11" t="s">
        <v>251</v>
      </c>
      <c r="E690" s="11" t="s">
        <v>16</v>
      </c>
      <c r="F690" s="11">
        <v>4</v>
      </c>
      <c r="G690" s="11">
        <v>547.21</v>
      </c>
      <c r="H690" s="11">
        <v>0.25</v>
      </c>
      <c r="I690" s="11" t="s">
        <v>41</v>
      </c>
      <c r="J690" s="11">
        <v>1641.63</v>
      </c>
      <c r="L690" s="14" t="str">
        <v>SALE686</v>
      </c>
      <c r="M690" s="14" t="str">
        <v>45942</v>
      </c>
      <c r="N690" s="14" t="str">
        <v>CUST1265</v>
      </c>
      <c r="O690" s="14" t="str">
        <v>PROD91</v>
      </c>
      <c r="P690" s="14" t="str">
        <v>STORE9</v>
      </c>
      <c r="Q690" s="14" t="str">
        <v>4</v>
      </c>
      <c r="R690" s="14" t="str">
        <v>547.21</v>
      </c>
      <c r="S690" s="14" t="str">
        <v>0.25</v>
      </c>
      <c r="T690" s="14" t="str">
        <v>Credit Card</v>
      </c>
      <c r="U690" s="14" t="str">
        <v>1641.63</v>
      </c>
      <c r="W690" s="14" t="str">
        <v>Sale686</v>
      </c>
      <c r="X690" s="14" t="str">
        <v>45942</v>
      </c>
      <c r="Y690" s="14" t="str">
        <v>Cust1265</v>
      </c>
      <c r="Z690" s="14" t="str">
        <v>Prod91</v>
      </c>
      <c r="AA690" s="14" t="str">
        <v>Store9</v>
      </c>
      <c r="AB690" s="14" t="str">
        <v>4</v>
      </c>
      <c r="AC690" s="14" t="str">
        <v>547.21</v>
      </c>
      <c r="AD690" s="14" t="str">
        <v>0.25</v>
      </c>
      <c r="AE690" s="14" t="str">
        <v>Credit Card</v>
      </c>
      <c r="AF690" s="14" t="str">
        <v>1641.63</v>
      </c>
    </row>
    <row r="691" spans="1:32" x14ac:dyDescent="0.25">
      <c r="A691" s="11" t="s">
        <v>1205</v>
      </c>
      <c r="B691" s="13">
        <v>45750</v>
      </c>
      <c r="C691" s="11" t="s">
        <v>165</v>
      </c>
      <c r="D691" s="11" t="s">
        <v>363</v>
      </c>
      <c r="E691" s="11" t="s">
        <v>11</v>
      </c>
      <c r="F691" s="11">
        <v>1</v>
      </c>
      <c r="G691" s="11">
        <v>979.28</v>
      </c>
      <c r="H691" s="11">
        <v>0.2</v>
      </c>
      <c r="I691" s="11" t="s">
        <v>45</v>
      </c>
      <c r="J691" s="11">
        <v>783.42399999999998</v>
      </c>
      <c r="L691" s="14" t="str">
        <v>SALE687</v>
      </c>
      <c r="M691" s="14" t="str">
        <v>45750</v>
      </c>
      <c r="N691" s="14" t="str">
        <v>CUST1203</v>
      </c>
      <c r="O691" s="14" t="str">
        <v>PROD87</v>
      </c>
      <c r="P691" s="14" t="str">
        <v>STORE4</v>
      </c>
      <c r="Q691" s="14" t="str">
        <v>1</v>
      </c>
      <c r="R691" s="14" t="str">
        <v>979.28</v>
      </c>
      <c r="S691" s="14" t="str">
        <v>0.2</v>
      </c>
      <c r="T691" s="14" t="str">
        <v>PayPal</v>
      </c>
      <c r="U691" s="14" t="str">
        <v>783.424</v>
      </c>
      <c r="W691" s="14" t="str">
        <v>Sale687</v>
      </c>
      <c r="X691" s="14" t="str">
        <v>45750</v>
      </c>
      <c r="Y691" s="14" t="str">
        <v>Cust1203</v>
      </c>
      <c r="Z691" s="14" t="str">
        <v>Prod87</v>
      </c>
      <c r="AA691" s="14" t="str">
        <v>Store4</v>
      </c>
      <c r="AB691" s="14" t="str">
        <v>1</v>
      </c>
      <c r="AC691" s="14" t="str">
        <v>979.28</v>
      </c>
      <c r="AD691" s="14" t="str">
        <v>0.2</v>
      </c>
      <c r="AE691" s="14" t="str">
        <v>Paypal</v>
      </c>
      <c r="AF691" s="14" t="str">
        <v>783.424</v>
      </c>
    </row>
    <row r="692" spans="1:32" x14ac:dyDescent="0.25">
      <c r="A692" s="11" t="s">
        <v>1206</v>
      </c>
      <c r="B692" s="13">
        <v>45300</v>
      </c>
      <c r="C692" s="11" t="s">
        <v>69</v>
      </c>
      <c r="D692" s="11" t="s">
        <v>61</v>
      </c>
      <c r="E692" s="11" t="s">
        <v>14</v>
      </c>
      <c r="F692" s="11">
        <v>4</v>
      </c>
      <c r="G692" s="11">
        <v>263.58999999999997</v>
      </c>
      <c r="H692" s="11">
        <v>0.04</v>
      </c>
      <c r="I692" s="11" t="s">
        <v>41</v>
      </c>
      <c r="J692" s="11">
        <v>1012.1856</v>
      </c>
      <c r="L692" s="14" t="str">
        <v>SALE688</v>
      </c>
      <c r="M692" s="14" t="str">
        <v>45300</v>
      </c>
      <c r="N692" s="14" t="str">
        <v>CUST1464</v>
      </c>
      <c r="O692" s="14" t="str">
        <v>PROD56</v>
      </c>
      <c r="P692" s="14" t="str">
        <v>STORE7</v>
      </c>
      <c r="Q692" s="14" t="str">
        <v>4</v>
      </c>
      <c r="R692" s="14" t="str">
        <v>263.59</v>
      </c>
      <c r="S692" s="14" t="str">
        <v>0.04</v>
      </c>
      <c r="T692" s="14" t="str">
        <v>Credit Card</v>
      </c>
      <c r="U692" s="14" t="str">
        <v>1012.1856</v>
      </c>
      <c r="W692" s="14" t="str">
        <v>Sale688</v>
      </c>
      <c r="X692" s="14" t="str">
        <v>45300</v>
      </c>
      <c r="Y692" s="14" t="str">
        <v>Cust1464</v>
      </c>
      <c r="Z692" s="14" t="str">
        <v>Prod56</v>
      </c>
      <c r="AA692" s="14" t="str">
        <v>Store7</v>
      </c>
      <c r="AB692" s="14" t="str">
        <v>4</v>
      </c>
      <c r="AC692" s="14" t="str">
        <v>263.59</v>
      </c>
      <c r="AD692" s="14" t="str">
        <v>0.04</v>
      </c>
      <c r="AE692" s="14" t="str">
        <v>Credit Card</v>
      </c>
      <c r="AF692" s="14" t="str">
        <v>1012.1856</v>
      </c>
    </row>
    <row r="693" spans="1:32" x14ac:dyDescent="0.25">
      <c r="A693" s="11" t="s">
        <v>1207</v>
      </c>
      <c r="B693" s="13">
        <v>45876</v>
      </c>
      <c r="C693" s="11" t="s">
        <v>302</v>
      </c>
      <c r="D693" s="11" t="s">
        <v>289</v>
      </c>
      <c r="E693" s="11" t="s">
        <v>12</v>
      </c>
      <c r="F693" s="11">
        <v>1</v>
      </c>
      <c r="G693" s="11">
        <v>692.75</v>
      </c>
      <c r="H693" s="11">
        <v>0.11</v>
      </c>
      <c r="I693" s="11" t="s">
        <v>52</v>
      </c>
      <c r="J693" s="11">
        <v>616.54750000000001</v>
      </c>
      <c r="L693" s="14" t="str">
        <v>SALE689</v>
      </c>
      <c r="M693" s="14" t="str">
        <v>45876</v>
      </c>
      <c r="N693" s="14" t="str">
        <v>CUST1002</v>
      </c>
      <c r="O693" s="14" t="str">
        <v>PROD54</v>
      </c>
      <c r="P693" s="14" t="str">
        <v>STORE5</v>
      </c>
      <c r="Q693" s="14" t="str">
        <v>1</v>
      </c>
      <c r="R693" s="14" t="str">
        <v>692.75</v>
      </c>
      <c r="S693" s="14" t="str">
        <v>0.11</v>
      </c>
      <c r="T693" s="14" t="str">
        <v>COD</v>
      </c>
      <c r="U693" s="14" t="str">
        <v>616.5475</v>
      </c>
      <c r="W693" s="14" t="str">
        <v>Sale689</v>
      </c>
      <c r="X693" s="14" t="str">
        <v>45876</v>
      </c>
      <c r="Y693" s="14" t="str">
        <v>Cust1002</v>
      </c>
      <c r="Z693" s="14" t="str">
        <v>Prod54</v>
      </c>
      <c r="AA693" s="14" t="str">
        <v>Store5</v>
      </c>
      <c r="AB693" s="14" t="str">
        <v>1</v>
      </c>
      <c r="AC693" s="14" t="str">
        <v>692.75</v>
      </c>
      <c r="AD693" s="14" t="str">
        <v>0.11</v>
      </c>
      <c r="AE693" s="14" t="str">
        <v>Cod</v>
      </c>
      <c r="AF693" s="14" t="str">
        <v>616.5475</v>
      </c>
    </row>
    <row r="694" spans="1:32" x14ac:dyDescent="0.25">
      <c r="A694" s="11" t="s">
        <v>1208</v>
      </c>
      <c r="B694" s="13">
        <v>45301</v>
      </c>
      <c r="C694" s="11" t="s">
        <v>903</v>
      </c>
      <c r="D694" s="11" t="s">
        <v>464</v>
      </c>
      <c r="E694" s="11" t="s">
        <v>10</v>
      </c>
      <c r="F694" s="11">
        <v>3</v>
      </c>
      <c r="G694" s="11">
        <v>142.83000000000001</v>
      </c>
      <c r="H694" s="11">
        <v>0.01</v>
      </c>
      <c r="I694" s="11" t="s">
        <v>41</v>
      </c>
      <c r="J694" s="11">
        <v>424.20510000000002</v>
      </c>
      <c r="L694" s="14" t="str">
        <v>SALE690</v>
      </c>
      <c r="M694" s="14" t="str">
        <v>45301</v>
      </c>
      <c r="N694" s="14" t="str">
        <v>CUST1163</v>
      </c>
      <c r="O694" s="14" t="str">
        <v>PROD63</v>
      </c>
      <c r="P694" s="14" t="str">
        <v>STORE3</v>
      </c>
      <c r="Q694" s="14" t="str">
        <v>3</v>
      </c>
      <c r="R694" s="14" t="str">
        <v>142.83</v>
      </c>
      <c r="S694" s="14" t="str">
        <v>0.01</v>
      </c>
      <c r="T694" s="14" t="str">
        <v>Credit Card</v>
      </c>
      <c r="U694" s="14" t="str">
        <v>424.2051</v>
      </c>
      <c r="W694" s="14" t="str">
        <v>Sale690</v>
      </c>
      <c r="X694" s="14" t="str">
        <v>45301</v>
      </c>
      <c r="Y694" s="14" t="str">
        <v>Cust1163</v>
      </c>
      <c r="Z694" s="14" t="str">
        <v>Prod63</v>
      </c>
      <c r="AA694" s="14" t="str">
        <v>Store3</v>
      </c>
      <c r="AB694" s="14" t="str">
        <v>3</v>
      </c>
      <c r="AC694" s="14" t="str">
        <v>142.83</v>
      </c>
      <c r="AD694" s="14" t="str">
        <v>0.01</v>
      </c>
      <c r="AE694" s="14" t="str">
        <v>Credit Card</v>
      </c>
      <c r="AF694" s="14" t="str">
        <v>424.2051</v>
      </c>
    </row>
    <row r="695" spans="1:32" x14ac:dyDescent="0.25">
      <c r="A695" s="11" t="s">
        <v>1209</v>
      </c>
      <c r="B695" s="13">
        <v>45857</v>
      </c>
      <c r="C695" s="11" t="s">
        <v>1210</v>
      </c>
      <c r="D695" s="11" t="s">
        <v>308</v>
      </c>
      <c r="E695" s="11" t="s">
        <v>9</v>
      </c>
      <c r="F695" s="11">
        <v>2</v>
      </c>
      <c r="G695" s="11">
        <v>419.25</v>
      </c>
      <c r="H695" s="11">
        <v>0.17</v>
      </c>
      <c r="I695" s="11" t="s">
        <v>45</v>
      </c>
      <c r="J695" s="11">
        <v>695.95499999999993</v>
      </c>
      <c r="L695" s="14" t="str">
        <v>SALE691</v>
      </c>
      <c r="M695" s="14" t="str">
        <v>45857</v>
      </c>
      <c r="N695" s="14" t="str">
        <v>CUST1124</v>
      </c>
      <c r="O695" s="14" t="str">
        <v>PROD22</v>
      </c>
      <c r="P695" s="14" t="str">
        <v>STORE2</v>
      </c>
      <c r="Q695" s="14" t="str">
        <v>2</v>
      </c>
      <c r="R695" s="14" t="str">
        <v>419.25</v>
      </c>
      <c r="S695" s="14" t="str">
        <v>0.17</v>
      </c>
      <c r="T695" s="14" t="str">
        <v>PayPal</v>
      </c>
      <c r="U695" s="14" t="str">
        <v>695.955</v>
      </c>
      <c r="W695" s="14" t="str">
        <v>Sale691</v>
      </c>
      <c r="X695" s="14" t="str">
        <v>45857</v>
      </c>
      <c r="Y695" s="14" t="str">
        <v>Cust1124</v>
      </c>
      <c r="Z695" s="14" t="str">
        <v>Prod22</v>
      </c>
      <c r="AA695" s="14" t="str">
        <v>Store2</v>
      </c>
      <c r="AB695" s="14" t="str">
        <v>2</v>
      </c>
      <c r="AC695" s="14" t="str">
        <v>419.25</v>
      </c>
      <c r="AD695" s="14" t="str">
        <v>0.17</v>
      </c>
      <c r="AE695" s="14" t="str">
        <v>Paypal</v>
      </c>
      <c r="AF695" s="14" t="str">
        <v>695.955</v>
      </c>
    </row>
    <row r="696" spans="1:32" x14ac:dyDescent="0.25">
      <c r="A696" s="11" t="s">
        <v>1211</v>
      </c>
      <c r="B696" s="13">
        <v>45650</v>
      </c>
      <c r="C696" s="11" t="s">
        <v>580</v>
      </c>
      <c r="D696" s="11" t="s">
        <v>155</v>
      </c>
      <c r="E696" s="11" t="s">
        <v>26</v>
      </c>
      <c r="F696" s="11">
        <v>2</v>
      </c>
      <c r="G696" s="11">
        <v>800.84</v>
      </c>
      <c r="H696" s="11">
        <v>0.27</v>
      </c>
      <c r="I696" s="11" t="s">
        <v>52</v>
      </c>
      <c r="J696" s="11">
        <v>1169.2264</v>
      </c>
      <c r="L696" s="14" t="str">
        <v>SALE692</v>
      </c>
      <c r="M696" s="14" t="str">
        <v>45650</v>
      </c>
      <c r="N696" s="14" t="str">
        <v>CUST1240</v>
      </c>
      <c r="O696" s="14" t="str">
        <v>PROD26</v>
      </c>
      <c r="P696" s="14" t="str">
        <v>STORE19</v>
      </c>
      <c r="Q696" s="14" t="str">
        <v>2</v>
      </c>
      <c r="R696" s="14" t="str">
        <v>800.84</v>
      </c>
      <c r="S696" s="14" t="str">
        <v>0.27</v>
      </c>
      <c r="T696" s="14" t="str">
        <v>COD</v>
      </c>
      <c r="U696" s="14" t="str">
        <v>1169.2264</v>
      </c>
      <c r="W696" s="14" t="str">
        <v>Sale692</v>
      </c>
      <c r="X696" s="14" t="str">
        <v>45650</v>
      </c>
      <c r="Y696" s="14" t="str">
        <v>Cust1240</v>
      </c>
      <c r="Z696" s="14" t="str">
        <v>Prod26</v>
      </c>
      <c r="AA696" s="14" t="str">
        <v>Store19</v>
      </c>
      <c r="AB696" s="14" t="str">
        <v>2</v>
      </c>
      <c r="AC696" s="14" t="str">
        <v>800.84</v>
      </c>
      <c r="AD696" s="14" t="str">
        <v>0.27</v>
      </c>
      <c r="AE696" s="14" t="str">
        <v>Cod</v>
      </c>
      <c r="AF696" s="14" t="str">
        <v>1169.2264</v>
      </c>
    </row>
    <row r="697" spans="1:32" x14ac:dyDescent="0.25">
      <c r="A697" s="11" t="s">
        <v>1212</v>
      </c>
      <c r="B697" s="13">
        <v>45520</v>
      </c>
      <c r="C697" s="11" t="s">
        <v>853</v>
      </c>
      <c r="D697" s="11" t="s">
        <v>357</v>
      </c>
      <c r="E697" s="11" t="s">
        <v>9</v>
      </c>
      <c r="F697" s="11">
        <v>1</v>
      </c>
      <c r="G697" s="11">
        <v>301.24</v>
      </c>
      <c r="H697" s="11">
        <v>0.11</v>
      </c>
      <c r="I697" s="11" t="s">
        <v>45</v>
      </c>
      <c r="J697" s="11">
        <v>268.10359999999997</v>
      </c>
      <c r="L697" s="14" t="str">
        <v>SALE693</v>
      </c>
      <c r="M697" s="14" t="str">
        <v>45520</v>
      </c>
      <c r="N697" s="14" t="str">
        <v>CUST1001</v>
      </c>
      <c r="O697" s="14" t="str">
        <v>PROD48</v>
      </c>
      <c r="P697" s="14" t="str">
        <v>STORE2</v>
      </c>
      <c r="Q697" s="14" t="str">
        <v>1</v>
      </c>
      <c r="R697" s="14" t="str">
        <v>301.24</v>
      </c>
      <c r="S697" s="14" t="str">
        <v>0.11</v>
      </c>
      <c r="T697" s="14" t="str">
        <v>PayPal</v>
      </c>
      <c r="U697" s="14" t="str">
        <v>268.1036</v>
      </c>
      <c r="W697" s="14" t="str">
        <v>Sale693</v>
      </c>
      <c r="X697" s="14" t="str">
        <v>45520</v>
      </c>
      <c r="Y697" s="14" t="str">
        <v>Cust1001</v>
      </c>
      <c r="Z697" s="14" t="str">
        <v>Prod48</v>
      </c>
      <c r="AA697" s="14" t="str">
        <v>Store2</v>
      </c>
      <c r="AB697" s="14" t="str">
        <v>1</v>
      </c>
      <c r="AC697" s="14" t="str">
        <v>301.24</v>
      </c>
      <c r="AD697" s="14" t="str">
        <v>0.11</v>
      </c>
      <c r="AE697" s="14" t="str">
        <v>Paypal</v>
      </c>
      <c r="AF697" s="14" t="str">
        <v>268.1036</v>
      </c>
    </row>
    <row r="698" spans="1:32" x14ac:dyDescent="0.25">
      <c r="A698" s="11" t="s">
        <v>1213</v>
      </c>
      <c r="B698" s="13">
        <v>45497</v>
      </c>
      <c r="C698" s="11" t="s">
        <v>860</v>
      </c>
      <c r="D698" s="11" t="s">
        <v>322</v>
      </c>
      <c r="E698" s="11" t="s">
        <v>12</v>
      </c>
      <c r="F698" s="11">
        <v>2</v>
      </c>
      <c r="G698" s="11">
        <v>701.49</v>
      </c>
      <c r="H698" s="11">
        <v>0.09</v>
      </c>
      <c r="I698" s="11" t="s">
        <v>45</v>
      </c>
      <c r="J698" s="11">
        <v>1276.7118</v>
      </c>
      <c r="L698" s="14" t="str">
        <v>SALE694</v>
      </c>
      <c r="M698" s="14" t="str">
        <v>45497</v>
      </c>
      <c r="N698" s="14" t="str">
        <v>CUST1288</v>
      </c>
      <c r="O698" s="14" t="str">
        <v>PROD85</v>
      </c>
      <c r="P698" s="14" t="str">
        <v>STORE5</v>
      </c>
      <c r="Q698" s="14" t="str">
        <v>2</v>
      </c>
      <c r="R698" s="14" t="str">
        <v>701.49</v>
      </c>
      <c r="S698" s="14" t="str">
        <v>0.09</v>
      </c>
      <c r="T698" s="14" t="str">
        <v>PayPal</v>
      </c>
      <c r="U698" s="14" t="str">
        <v>1276.7118</v>
      </c>
      <c r="W698" s="14" t="str">
        <v>Sale694</v>
      </c>
      <c r="X698" s="14" t="str">
        <v>45497</v>
      </c>
      <c r="Y698" s="14" t="str">
        <v>Cust1288</v>
      </c>
      <c r="Z698" s="14" t="str">
        <v>Prod85</v>
      </c>
      <c r="AA698" s="14" t="str">
        <v>Store5</v>
      </c>
      <c r="AB698" s="14" t="str">
        <v>2</v>
      </c>
      <c r="AC698" s="14" t="str">
        <v>701.49</v>
      </c>
      <c r="AD698" s="14" t="str">
        <v>0.09</v>
      </c>
      <c r="AE698" s="14" t="str">
        <v>Paypal</v>
      </c>
      <c r="AF698" s="14" t="str">
        <v>1276.7118</v>
      </c>
    </row>
    <row r="699" spans="1:32" x14ac:dyDescent="0.25">
      <c r="A699" s="11" t="s">
        <v>1214</v>
      </c>
      <c r="B699" s="13">
        <v>45615</v>
      </c>
      <c r="C699" s="11" t="s">
        <v>1215</v>
      </c>
      <c r="D699" s="11" t="s">
        <v>155</v>
      </c>
      <c r="E699" s="11" t="s">
        <v>17</v>
      </c>
      <c r="F699" s="11">
        <v>4</v>
      </c>
      <c r="G699" s="11">
        <v>413.48</v>
      </c>
      <c r="H699" s="11">
        <v>0.02</v>
      </c>
      <c r="I699" s="11" t="s">
        <v>45</v>
      </c>
      <c r="J699" s="11">
        <v>1620.8416</v>
      </c>
      <c r="L699" s="14" t="str">
        <v>SALE695</v>
      </c>
      <c r="M699" s="14" t="str">
        <v>45615</v>
      </c>
      <c r="N699" s="14" t="str">
        <v>CUST1351</v>
      </c>
      <c r="O699" s="14" t="str">
        <v>PROD26</v>
      </c>
      <c r="P699" s="14" t="str">
        <v>STORE10</v>
      </c>
      <c r="Q699" s="14" t="str">
        <v>4</v>
      </c>
      <c r="R699" s="14" t="str">
        <v>413.48</v>
      </c>
      <c r="S699" s="14" t="str">
        <v>0.02</v>
      </c>
      <c r="T699" s="14" t="str">
        <v>PayPal</v>
      </c>
      <c r="U699" s="14" t="str">
        <v>1620.8416</v>
      </c>
      <c r="W699" s="14" t="str">
        <v>Sale695</v>
      </c>
      <c r="X699" s="14" t="str">
        <v>45615</v>
      </c>
      <c r="Y699" s="14" t="str">
        <v>Cust1351</v>
      </c>
      <c r="Z699" s="14" t="str">
        <v>Prod26</v>
      </c>
      <c r="AA699" s="14" t="str">
        <v>Store10</v>
      </c>
      <c r="AB699" s="14" t="str">
        <v>4</v>
      </c>
      <c r="AC699" s="14" t="str">
        <v>413.48</v>
      </c>
      <c r="AD699" s="14" t="str">
        <v>0.02</v>
      </c>
      <c r="AE699" s="14" t="str">
        <v>Paypal</v>
      </c>
      <c r="AF699" s="14" t="str">
        <v>1620.8416</v>
      </c>
    </row>
    <row r="700" spans="1:32" x14ac:dyDescent="0.25">
      <c r="A700" s="11" t="s">
        <v>1216</v>
      </c>
      <c r="B700" s="13">
        <v>45365</v>
      </c>
      <c r="C700" s="11" t="s">
        <v>915</v>
      </c>
      <c r="D700" s="11" t="s">
        <v>341</v>
      </c>
      <c r="E700" s="11" t="s">
        <v>8</v>
      </c>
      <c r="F700" s="11">
        <v>4</v>
      </c>
      <c r="G700" s="11">
        <v>167.83</v>
      </c>
      <c r="H700" s="11">
        <v>0.15</v>
      </c>
      <c r="I700" s="11" t="s">
        <v>41</v>
      </c>
      <c r="J700" s="11">
        <v>570.62200000000007</v>
      </c>
      <c r="L700" s="14" t="str">
        <v>SALE696</v>
      </c>
      <c r="M700" s="14" t="str">
        <v>45365</v>
      </c>
      <c r="N700" s="14" t="str">
        <v>CUST1197</v>
      </c>
      <c r="O700" s="14" t="str">
        <v>PROD8</v>
      </c>
      <c r="P700" s="14" t="str">
        <v>STORE1</v>
      </c>
      <c r="Q700" s="14" t="str">
        <v>4</v>
      </c>
      <c r="R700" s="14" t="str">
        <v>167.83</v>
      </c>
      <c r="S700" s="14" t="str">
        <v>0.15</v>
      </c>
      <c r="T700" s="14" t="str">
        <v>Credit Card</v>
      </c>
      <c r="U700" s="14" t="str">
        <v>570.622</v>
      </c>
      <c r="W700" s="14" t="str">
        <v>Sale696</v>
      </c>
      <c r="X700" s="14" t="str">
        <v>45365</v>
      </c>
      <c r="Y700" s="14" t="str">
        <v>Cust1197</v>
      </c>
      <c r="Z700" s="14" t="str">
        <v>Prod8</v>
      </c>
      <c r="AA700" s="14" t="str">
        <v>Store1</v>
      </c>
      <c r="AB700" s="14" t="str">
        <v>4</v>
      </c>
      <c r="AC700" s="14" t="str">
        <v>167.83</v>
      </c>
      <c r="AD700" s="14" t="str">
        <v>0.15</v>
      </c>
      <c r="AE700" s="14" t="str">
        <v>Credit Card</v>
      </c>
      <c r="AF700" s="14" t="str">
        <v>570.622</v>
      </c>
    </row>
    <row r="701" spans="1:32" x14ac:dyDescent="0.25">
      <c r="A701" s="11" t="s">
        <v>1217</v>
      </c>
      <c r="B701" s="13">
        <v>45832</v>
      </c>
      <c r="C701" s="11" t="s">
        <v>1218</v>
      </c>
      <c r="D701" s="11" t="s">
        <v>58</v>
      </c>
      <c r="E701" s="11" t="s">
        <v>25</v>
      </c>
      <c r="F701" s="11">
        <v>2</v>
      </c>
      <c r="G701" s="11">
        <v>669.12</v>
      </c>
      <c r="H701" s="11">
        <v>0.22</v>
      </c>
      <c r="I701" s="11" t="s">
        <v>41</v>
      </c>
      <c r="J701" s="11">
        <v>1043.8271999999999</v>
      </c>
      <c r="L701" s="14" t="str">
        <v>SALE697</v>
      </c>
      <c r="M701" s="14" t="str">
        <v>45832</v>
      </c>
      <c r="N701" s="14" t="str">
        <v>CUST1139</v>
      </c>
      <c r="O701" s="14" t="str">
        <v>PROD15</v>
      </c>
      <c r="P701" s="14" t="str">
        <v>STORE18</v>
      </c>
      <c r="Q701" s="14" t="str">
        <v>2</v>
      </c>
      <c r="R701" s="14" t="str">
        <v>669.12</v>
      </c>
      <c r="S701" s="14" t="str">
        <v>0.22</v>
      </c>
      <c r="T701" s="14" t="str">
        <v>Credit Card</v>
      </c>
      <c r="U701" s="14" t="str">
        <v>1043.8272</v>
      </c>
      <c r="W701" s="14" t="str">
        <v>Sale697</v>
      </c>
      <c r="X701" s="14" t="str">
        <v>45832</v>
      </c>
      <c r="Y701" s="14" t="str">
        <v>Cust1139</v>
      </c>
      <c r="Z701" s="14" t="str">
        <v>Prod15</v>
      </c>
      <c r="AA701" s="14" t="str">
        <v>Store18</v>
      </c>
      <c r="AB701" s="14" t="str">
        <v>2</v>
      </c>
      <c r="AC701" s="14" t="str">
        <v>669.12</v>
      </c>
      <c r="AD701" s="14" t="str">
        <v>0.22</v>
      </c>
      <c r="AE701" s="14" t="str">
        <v>Credit Card</v>
      </c>
      <c r="AF701" s="14" t="str">
        <v>1043.8272</v>
      </c>
    </row>
    <row r="702" spans="1:32" x14ac:dyDescent="0.25">
      <c r="A702" s="11" t="s">
        <v>1219</v>
      </c>
      <c r="B702" s="13">
        <v>45530</v>
      </c>
      <c r="C702" s="11" t="s">
        <v>824</v>
      </c>
      <c r="D702" s="11" t="s">
        <v>613</v>
      </c>
      <c r="E702" s="11" t="s">
        <v>14</v>
      </c>
      <c r="F702" s="11">
        <v>3</v>
      </c>
      <c r="G702" s="11">
        <v>346.77</v>
      </c>
      <c r="H702" s="11">
        <v>0.18</v>
      </c>
      <c r="I702" s="11" t="s">
        <v>45</v>
      </c>
      <c r="J702" s="11">
        <v>853.05420000000004</v>
      </c>
      <c r="L702" s="14" t="str">
        <v>SALE698</v>
      </c>
      <c r="M702" s="14" t="str">
        <v>45530</v>
      </c>
      <c r="N702" s="14" t="str">
        <v>CUST1039</v>
      </c>
      <c r="O702" s="14" t="str">
        <v>PROD37</v>
      </c>
      <c r="P702" s="14" t="str">
        <v>STORE7</v>
      </c>
      <c r="Q702" s="14" t="str">
        <v>3</v>
      </c>
      <c r="R702" s="14" t="str">
        <v>346.77</v>
      </c>
      <c r="S702" s="14" t="str">
        <v>0.18</v>
      </c>
      <c r="T702" s="14" t="str">
        <v>PayPal</v>
      </c>
      <c r="U702" s="14" t="str">
        <v>853.0542</v>
      </c>
      <c r="W702" s="14" t="str">
        <v>Sale698</v>
      </c>
      <c r="X702" s="14" t="str">
        <v>45530</v>
      </c>
      <c r="Y702" s="14" t="str">
        <v>Cust1039</v>
      </c>
      <c r="Z702" s="14" t="str">
        <v>Prod37</v>
      </c>
      <c r="AA702" s="14" t="str">
        <v>Store7</v>
      </c>
      <c r="AB702" s="14" t="str">
        <v>3</v>
      </c>
      <c r="AC702" s="14" t="str">
        <v>346.77</v>
      </c>
      <c r="AD702" s="14" t="str">
        <v>0.18</v>
      </c>
      <c r="AE702" s="14" t="str">
        <v>Paypal</v>
      </c>
      <c r="AF702" s="14" t="str">
        <v>853.0542</v>
      </c>
    </row>
    <row r="703" spans="1:32" x14ac:dyDescent="0.25">
      <c r="A703" s="11" t="s">
        <v>1220</v>
      </c>
      <c r="B703" s="13">
        <v>45939</v>
      </c>
      <c r="C703" s="11" t="s">
        <v>1124</v>
      </c>
      <c r="D703" s="11" t="s">
        <v>158</v>
      </c>
      <c r="E703" s="11" t="s">
        <v>26</v>
      </c>
      <c r="F703" s="11">
        <v>3</v>
      </c>
      <c r="G703" s="11">
        <v>648.33000000000004</v>
      </c>
      <c r="H703" s="11">
        <v>0.2</v>
      </c>
      <c r="I703" s="11" t="s">
        <v>52</v>
      </c>
      <c r="J703" s="11">
        <v>1555.992</v>
      </c>
      <c r="L703" s="14" t="str">
        <v>SALE699</v>
      </c>
      <c r="M703" s="14" t="str">
        <v>45939</v>
      </c>
      <c r="N703" s="14" t="str">
        <v>CUST1059</v>
      </c>
      <c r="O703" s="14" t="str">
        <v>PROD23</v>
      </c>
      <c r="P703" s="14" t="str">
        <v>STORE19</v>
      </c>
      <c r="Q703" s="14" t="str">
        <v>3</v>
      </c>
      <c r="R703" s="14" t="str">
        <v>648.33</v>
      </c>
      <c r="S703" s="14" t="str">
        <v>0.2</v>
      </c>
      <c r="T703" s="14" t="str">
        <v>COD</v>
      </c>
      <c r="U703" s="14" t="str">
        <v>1555.992</v>
      </c>
      <c r="W703" s="14" t="str">
        <v>Sale699</v>
      </c>
      <c r="X703" s="14" t="str">
        <v>45939</v>
      </c>
      <c r="Y703" s="14" t="str">
        <v>Cust1059</v>
      </c>
      <c r="Z703" s="14" t="str">
        <v>Prod23</v>
      </c>
      <c r="AA703" s="14" t="str">
        <v>Store19</v>
      </c>
      <c r="AB703" s="14" t="str">
        <v>3</v>
      </c>
      <c r="AC703" s="14" t="str">
        <v>648.33</v>
      </c>
      <c r="AD703" s="14" t="str">
        <v>0.2</v>
      </c>
      <c r="AE703" s="14" t="str">
        <v>Cod</v>
      </c>
      <c r="AF703" s="14" t="str">
        <v>1555.992</v>
      </c>
    </row>
    <row r="704" spans="1:32" x14ac:dyDescent="0.25">
      <c r="A704" s="11" t="s">
        <v>1221</v>
      </c>
      <c r="B704" s="13">
        <v>45401</v>
      </c>
      <c r="C704" s="11" t="s">
        <v>1222</v>
      </c>
      <c r="D704" s="11" t="s">
        <v>710</v>
      </c>
      <c r="E704" s="11" t="s">
        <v>9</v>
      </c>
      <c r="F704" s="11">
        <v>4</v>
      </c>
      <c r="G704" s="11">
        <v>254.94</v>
      </c>
      <c r="H704" s="11">
        <v>0.06</v>
      </c>
      <c r="I704" s="11" t="s">
        <v>45</v>
      </c>
      <c r="J704" s="11">
        <v>958.57439999999997</v>
      </c>
      <c r="L704" s="14" t="str">
        <v>SALE700</v>
      </c>
      <c r="M704" s="14" t="str">
        <v>45401</v>
      </c>
      <c r="N704" s="14" t="str">
        <v>CUST1285</v>
      </c>
      <c r="O704" s="14" t="str">
        <v>PROD6</v>
      </c>
      <c r="P704" s="14" t="str">
        <v>STORE2</v>
      </c>
      <c r="Q704" s="14" t="str">
        <v>4</v>
      </c>
      <c r="R704" s="14" t="str">
        <v>254.94</v>
      </c>
      <c r="S704" s="14" t="str">
        <v>0.06</v>
      </c>
      <c r="T704" s="14" t="str">
        <v>PayPal</v>
      </c>
      <c r="U704" s="14" t="str">
        <v>958.5744</v>
      </c>
      <c r="W704" s="14" t="str">
        <v>Sale700</v>
      </c>
      <c r="X704" s="14" t="str">
        <v>45401</v>
      </c>
      <c r="Y704" s="14" t="str">
        <v>Cust1285</v>
      </c>
      <c r="Z704" s="14" t="str">
        <v>Prod6</v>
      </c>
      <c r="AA704" s="14" t="str">
        <v>Store2</v>
      </c>
      <c r="AB704" s="14" t="str">
        <v>4</v>
      </c>
      <c r="AC704" s="14" t="str">
        <v>254.94</v>
      </c>
      <c r="AD704" s="14" t="str">
        <v>0.06</v>
      </c>
      <c r="AE704" s="14" t="str">
        <v>Paypal</v>
      </c>
      <c r="AF704" s="14" t="str">
        <v>958.5744</v>
      </c>
    </row>
    <row r="705" spans="1:32" x14ac:dyDescent="0.25">
      <c r="A705" s="11" t="s">
        <v>1223</v>
      </c>
      <c r="B705" s="13">
        <v>45420</v>
      </c>
      <c r="C705" s="11" t="s">
        <v>305</v>
      </c>
      <c r="D705" s="11" t="s">
        <v>468</v>
      </c>
      <c r="E705" s="11" t="s">
        <v>11</v>
      </c>
      <c r="F705" s="11">
        <v>1</v>
      </c>
      <c r="G705" s="11">
        <v>445.5</v>
      </c>
      <c r="H705" s="11">
        <v>0.28000000000000003</v>
      </c>
      <c r="I705" s="11" t="s">
        <v>41</v>
      </c>
      <c r="J705" s="11">
        <v>320.76</v>
      </c>
      <c r="L705" s="14" t="str">
        <v>SALE701</v>
      </c>
      <c r="M705" s="14" t="str">
        <v>45420</v>
      </c>
      <c r="N705" s="14" t="str">
        <v>CUST1338</v>
      </c>
      <c r="O705" s="14" t="str">
        <v>PROD81</v>
      </c>
      <c r="P705" s="14" t="str">
        <v>STORE4</v>
      </c>
      <c r="Q705" s="14" t="str">
        <v>1</v>
      </c>
      <c r="R705" s="14" t="str">
        <v>445.5</v>
      </c>
      <c r="S705" s="14" t="str">
        <v>0.28</v>
      </c>
      <c r="T705" s="14" t="str">
        <v>Credit Card</v>
      </c>
      <c r="U705" s="14" t="str">
        <v>320.76</v>
      </c>
      <c r="W705" s="14" t="str">
        <v>Sale701</v>
      </c>
      <c r="X705" s="14" t="str">
        <v>45420</v>
      </c>
      <c r="Y705" s="14" t="str">
        <v>Cust1338</v>
      </c>
      <c r="Z705" s="14" t="str">
        <v>Prod81</v>
      </c>
      <c r="AA705" s="14" t="str">
        <v>Store4</v>
      </c>
      <c r="AB705" s="14" t="str">
        <v>1</v>
      </c>
      <c r="AC705" s="14" t="str">
        <v>445.5</v>
      </c>
      <c r="AD705" s="14" t="str">
        <v>0.28</v>
      </c>
      <c r="AE705" s="14" t="str">
        <v>Credit Card</v>
      </c>
      <c r="AF705" s="14" t="str">
        <v>320.76</v>
      </c>
    </row>
    <row r="706" spans="1:32" x14ac:dyDescent="0.25">
      <c r="A706" s="11" t="s">
        <v>1224</v>
      </c>
      <c r="B706" s="13">
        <v>45459</v>
      </c>
      <c r="C706" s="11" t="s">
        <v>240</v>
      </c>
      <c r="D706" s="11" t="s">
        <v>315</v>
      </c>
      <c r="E706" s="11" t="s">
        <v>11</v>
      </c>
      <c r="F706" s="11">
        <v>1</v>
      </c>
      <c r="G706" s="11">
        <v>900.94</v>
      </c>
      <c r="H706" s="11">
        <v>0.1</v>
      </c>
      <c r="I706" s="11" t="s">
        <v>41</v>
      </c>
      <c r="J706" s="11">
        <v>810.84600000000012</v>
      </c>
      <c r="L706" s="14" t="str">
        <v>SALE702</v>
      </c>
      <c r="M706" s="14" t="str">
        <v>45459</v>
      </c>
      <c r="N706" s="14" t="str">
        <v>CUST1221</v>
      </c>
      <c r="O706" s="14" t="str">
        <v>PROD90</v>
      </c>
      <c r="P706" s="14" t="str">
        <v>STORE4</v>
      </c>
      <c r="Q706" s="14" t="str">
        <v>1</v>
      </c>
      <c r="R706" s="14" t="str">
        <v>900.94</v>
      </c>
      <c r="S706" s="14" t="str">
        <v>0.1</v>
      </c>
      <c r="T706" s="14" t="str">
        <v>Credit Card</v>
      </c>
      <c r="U706" s="14" t="str">
        <v>810.846</v>
      </c>
      <c r="W706" s="14" t="str">
        <v>Sale702</v>
      </c>
      <c r="X706" s="14" t="str">
        <v>45459</v>
      </c>
      <c r="Y706" s="14" t="str">
        <v>Cust1221</v>
      </c>
      <c r="Z706" s="14" t="str">
        <v>Prod90</v>
      </c>
      <c r="AA706" s="14" t="str">
        <v>Store4</v>
      </c>
      <c r="AB706" s="14" t="str">
        <v>1</v>
      </c>
      <c r="AC706" s="14" t="str">
        <v>900.94</v>
      </c>
      <c r="AD706" s="14" t="str">
        <v>0.1</v>
      </c>
      <c r="AE706" s="14" t="str">
        <v>Credit Card</v>
      </c>
      <c r="AF706" s="14" t="str">
        <v>810.846</v>
      </c>
    </row>
    <row r="707" spans="1:32" x14ac:dyDescent="0.25">
      <c r="A707" s="11" t="s">
        <v>1225</v>
      </c>
      <c r="B707" s="13">
        <v>45429</v>
      </c>
      <c r="C707" s="11" t="s">
        <v>1226</v>
      </c>
      <c r="D707" s="11" t="s">
        <v>58</v>
      </c>
      <c r="E707" s="11" t="s">
        <v>23</v>
      </c>
      <c r="F707" s="11">
        <v>3</v>
      </c>
      <c r="G707" s="11">
        <v>262.69</v>
      </c>
      <c r="H707" s="11">
        <v>0.04</v>
      </c>
      <c r="I707" s="11" t="s">
        <v>45</v>
      </c>
      <c r="J707" s="11">
        <v>756.54719999999986</v>
      </c>
      <c r="L707" s="14" t="str">
        <v>SALE703</v>
      </c>
      <c r="M707" s="14" t="str">
        <v>45429</v>
      </c>
      <c r="N707" s="14" t="str">
        <v>CUST1196</v>
      </c>
      <c r="O707" s="14" t="str">
        <v>PROD15</v>
      </c>
      <c r="P707" s="14" t="str">
        <v>STORE16</v>
      </c>
      <c r="Q707" s="14" t="str">
        <v>3</v>
      </c>
      <c r="R707" s="14" t="str">
        <v>262.69</v>
      </c>
      <c r="S707" s="14" t="str">
        <v>0.04</v>
      </c>
      <c r="T707" s="14" t="str">
        <v>PayPal</v>
      </c>
      <c r="U707" s="14" t="str">
        <v>756.5472</v>
      </c>
      <c r="W707" s="14" t="str">
        <v>Sale703</v>
      </c>
      <c r="X707" s="14" t="str">
        <v>45429</v>
      </c>
      <c r="Y707" s="14" t="str">
        <v>Cust1196</v>
      </c>
      <c r="Z707" s="14" t="str">
        <v>Prod15</v>
      </c>
      <c r="AA707" s="14" t="str">
        <v>Store16</v>
      </c>
      <c r="AB707" s="14" t="str">
        <v>3</v>
      </c>
      <c r="AC707" s="14" t="str">
        <v>262.69</v>
      </c>
      <c r="AD707" s="14" t="str">
        <v>0.04</v>
      </c>
      <c r="AE707" s="14" t="str">
        <v>Paypal</v>
      </c>
      <c r="AF707" s="14" t="str">
        <v>756.5472</v>
      </c>
    </row>
    <row r="708" spans="1:32" x14ac:dyDescent="0.25">
      <c r="A708" s="11" t="s">
        <v>1227</v>
      </c>
      <c r="B708" s="13">
        <v>45386</v>
      </c>
      <c r="C708" s="11" t="s">
        <v>1228</v>
      </c>
      <c r="D708" s="11" t="s">
        <v>573</v>
      </c>
      <c r="E708" s="11" t="s">
        <v>9</v>
      </c>
      <c r="F708" s="11">
        <v>3</v>
      </c>
      <c r="G708" s="11">
        <v>212.72</v>
      </c>
      <c r="H708" s="11">
        <v>0.22</v>
      </c>
      <c r="I708" s="11" t="s">
        <v>45</v>
      </c>
      <c r="J708" s="11">
        <v>497.76479999999998</v>
      </c>
      <c r="L708" s="14" t="str">
        <v>SALE704</v>
      </c>
      <c r="M708" s="14" t="str">
        <v>45386</v>
      </c>
      <c r="N708" s="14" t="str">
        <v>CUST1482</v>
      </c>
      <c r="O708" s="14" t="str">
        <v>PROD68</v>
      </c>
      <c r="P708" s="14" t="str">
        <v>STORE2</v>
      </c>
      <c r="Q708" s="14" t="str">
        <v>3</v>
      </c>
      <c r="R708" s="14" t="str">
        <v>212.72</v>
      </c>
      <c r="S708" s="14" t="str">
        <v>0.22</v>
      </c>
      <c r="T708" s="14" t="str">
        <v>PayPal</v>
      </c>
      <c r="U708" s="14" t="str">
        <v>497.7648</v>
      </c>
      <c r="W708" s="14" t="str">
        <v>Sale704</v>
      </c>
      <c r="X708" s="14" t="str">
        <v>45386</v>
      </c>
      <c r="Y708" s="14" t="str">
        <v>Cust1482</v>
      </c>
      <c r="Z708" s="14" t="str">
        <v>Prod68</v>
      </c>
      <c r="AA708" s="14" t="str">
        <v>Store2</v>
      </c>
      <c r="AB708" s="14" t="str">
        <v>3</v>
      </c>
      <c r="AC708" s="14" t="str">
        <v>212.72</v>
      </c>
      <c r="AD708" s="14" t="str">
        <v>0.22</v>
      </c>
      <c r="AE708" s="14" t="str">
        <v>Paypal</v>
      </c>
      <c r="AF708" s="14" t="str">
        <v>497.7648</v>
      </c>
    </row>
    <row r="709" spans="1:32" x14ac:dyDescent="0.25">
      <c r="A709" s="11" t="s">
        <v>1229</v>
      </c>
      <c r="B709" s="13">
        <v>45803</v>
      </c>
      <c r="C709" s="11" t="s">
        <v>1230</v>
      </c>
      <c r="D709" s="11" t="s">
        <v>73</v>
      </c>
      <c r="E709" s="11" t="s">
        <v>25</v>
      </c>
      <c r="F709" s="11">
        <v>4</v>
      </c>
      <c r="G709" s="11">
        <v>757.9</v>
      </c>
      <c r="H709" s="11">
        <v>0.22</v>
      </c>
      <c r="I709" s="11" t="s">
        <v>45</v>
      </c>
      <c r="J709" s="11">
        <v>2364.6480000000001</v>
      </c>
      <c r="L709" s="14" t="str">
        <v>SALE705</v>
      </c>
      <c r="M709" s="14" t="str">
        <v>45803</v>
      </c>
      <c r="N709" s="14" t="str">
        <v>CUST1151</v>
      </c>
      <c r="O709" s="14" t="str">
        <v>PROD24</v>
      </c>
      <c r="P709" s="14" t="str">
        <v>STORE18</v>
      </c>
      <c r="Q709" s="14" t="str">
        <v>4</v>
      </c>
      <c r="R709" s="14" t="str">
        <v>757.9</v>
      </c>
      <c r="S709" s="14" t="str">
        <v>0.22</v>
      </c>
      <c r="T709" s="14" t="str">
        <v>PayPal</v>
      </c>
      <c r="U709" s="14" t="str">
        <v>2364.648</v>
      </c>
      <c r="W709" s="14" t="str">
        <v>Sale705</v>
      </c>
      <c r="X709" s="14" t="str">
        <v>45803</v>
      </c>
      <c r="Y709" s="14" t="str">
        <v>Cust1151</v>
      </c>
      <c r="Z709" s="14" t="str">
        <v>Prod24</v>
      </c>
      <c r="AA709" s="14" t="str">
        <v>Store18</v>
      </c>
      <c r="AB709" s="14" t="str">
        <v>4</v>
      </c>
      <c r="AC709" s="14" t="str">
        <v>757.9</v>
      </c>
      <c r="AD709" s="14" t="str">
        <v>0.22</v>
      </c>
      <c r="AE709" s="14" t="str">
        <v>Paypal</v>
      </c>
      <c r="AF709" s="14" t="str">
        <v>2364.648</v>
      </c>
    </row>
    <row r="710" spans="1:32" x14ac:dyDescent="0.25">
      <c r="A710" s="11" t="s">
        <v>1231</v>
      </c>
      <c r="B710" s="13">
        <v>45346</v>
      </c>
      <c r="C710" s="11" t="s">
        <v>651</v>
      </c>
      <c r="D710" s="11" t="s">
        <v>296</v>
      </c>
      <c r="E710" s="11" t="s">
        <v>24</v>
      </c>
      <c r="F710" s="11">
        <v>1</v>
      </c>
      <c r="G710" s="11">
        <v>846.04</v>
      </c>
      <c r="H710" s="11">
        <v>0.08</v>
      </c>
      <c r="I710" s="11" t="s">
        <v>45</v>
      </c>
      <c r="J710" s="11">
        <v>778.35680000000002</v>
      </c>
      <c r="L710" s="14" t="str">
        <v>SALE706</v>
      </c>
      <c r="M710" s="14" t="str">
        <v>45346</v>
      </c>
      <c r="N710" s="14" t="str">
        <v>CUST1017</v>
      </c>
      <c r="O710" s="14" t="str">
        <v>PROD80</v>
      </c>
      <c r="P710" s="14" t="str">
        <v>STORE17</v>
      </c>
      <c r="Q710" s="14" t="str">
        <v>1</v>
      </c>
      <c r="R710" s="14" t="str">
        <v>846.04</v>
      </c>
      <c r="S710" s="14" t="str">
        <v>0.08</v>
      </c>
      <c r="T710" s="14" t="str">
        <v>PayPal</v>
      </c>
      <c r="U710" s="14" t="str">
        <v>778.3568</v>
      </c>
      <c r="W710" s="14" t="str">
        <v>Sale706</v>
      </c>
      <c r="X710" s="14" t="str">
        <v>45346</v>
      </c>
      <c r="Y710" s="14" t="str">
        <v>Cust1017</v>
      </c>
      <c r="Z710" s="14" t="str">
        <v>Prod80</v>
      </c>
      <c r="AA710" s="14" t="str">
        <v>Store17</v>
      </c>
      <c r="AB710" s="14" t="str">
        <v>1</v>
      </c>
      <c r="AC710" s="14" t="str">
        <v>846.04</v>
      </c>
      <c r="AD710" s="14" t="str">
        <v>0.08</v>
      </c>
      <c r="AE710" s="14" t="str">
        <v>Paypal</v>
      </c>
      <c r="AF710" s="14" t="str">
        <v>778.3568</v>
      </c>
    </row>
    <row r="711" spans="1:32" x14ac:dyDescent="0.25">
      <c r="A711" s="11" t="s">
        <v>1232</v>
      </c>
      <c r="B711" s="13">
        <v>45267</v>
      </c>
      <c r="C711" s="11" t="s">
        <v>865</v>
      </c>
      <c r="D711" s="11" t="s">
        <v>227</v>
      </c>
      <c r="E711" s="11" t="s">
        <v>14</v>
      </c>
      <c r="F711" s="11">
        <v>3</v>
      </c>
      <c r="G711" s="11">
        <v>179.7</v>
      </c>
      <c r="H711" s="11">
        <v>0.17</v>
      </c>
      <c r="I711" s="11" t="s">
        <v>52</v>
      </c>
      <c r="J711" s="11">
        <v>447.45299999999992</v>
      </c>
      <c r="L711" s="14" t="str">
        <v>SALE707</v>
      </c>
      <c r="M711" s="14" t="str">
        <v>45267</v>
      </c>
      <c r="N711" s="14" t="str">
        <v>CUST1159</v>
      </c>
      <c r="O711" s="14" t="str">
        <v>PROD38</v>
      </c>
      <c r="P711" s="14" t="str">
        <v>STORE7</v>
      </c>
      <c r="Q711" s="14" t="str">
        <v>3</v>
      </c>
      <c r="R711" s="14" t="str">
        <v>179.7</v>
      </c>
      <c r="S711" s="14" t="str">
        <v>0.17</v>
      </c>
      <c r="T711" s="14" t="str">
        <v>COD</v>
      </c>
      <c r="U711" s="14" t="str">
        <v>447.453</v>
      </c>
      <c r="W711" s="14" t="str">
        <v>Sale707</v>
      </c>
      <c r="X711" s="14" t="str">
        <v>45267</v>
      </c>
      <c r="Y711" s="14" t="str">
        <v>Cust1159</v>
      </c>
      <c r="Z711" s="14" t="str">
        <v>Prod38</v>
      </c>
      <c r="AA711" s="14" t="str">
        <v>Store7</v>
      </c>
      <c r="AB711" s="14" t="str">
        <v>3</v>
      </c>
      <c r="AC711" s="14" t="str">
        <v>179.7</v>
      </c>
      <c r="AD711" s="14" t="str">
        <v>0.17</v>
      </c>
      <c r="AE711" s="14" t="str">
        <v>Cod</v>
      </c>
      <c r="AF711" s="14" t="str">
        <v>447.453</v>
      </c>
    </row>
    <row r="712" spans="1:32" x14ac:dyDescent="0.25">
      <c r="A712" s="11" t="s">
        <v>1233</v>
      </c>
      <c r="B712" s="13">
        <v>45572</v>
      </c>
      <c r="C712" s="11" t="s">
        <v>1234</v>
      </c>
      <c r="D712" s="11" t="s">
        <v>203</v>
      </c>
      <c r="E712" s="11" t="s">
        <v>11</v>
      </c>
      <c r="F712" s="11">
        <v>4</v>
      </c>
      <c r="G712" s="11">
        <v>681.08</v>
      </c>
      <c r="H712" s="11">
        <v>0</v>
      </c>
      <c r="I712" s="11" t="s">
        <v>45</v>
      </c>
      <c r="J712" s="11">
        <v>2724.32</v>
      </c>
      <c r="L712" s="14" t="str">
        <v>SALE708</v>
      </c>
      <c r="M712" s="14" t="str">
        <v>45572</v>
      </c>
      <c r="N712" s="14" t="str">
        <v>CUST1446</v>
      </c>
      <c r="O712" s="14" t="str">
        <v>PROD31</v>
      </c>
      <c r="P712" s="14" t="str">
        <v>STORE4</v>
      </c>
      <c r="Q712" s="14" t="str">
        <v>4</v>
      </c>
      <c r="R712" s="14" t="str">
        <v>681.08</v>
      </c>
      <c r="S712" s="14" t="str">
        <v>0</v>
      </c>
      <c r="T712" s="14" t="str">
        <v>PayPal</v>
      </c>
      <c r="U712" s="14" t="str">
        <v>2724.32</v>
      </c>
      <c r="W712" s="14" t="str">
        <v>Sale708</v>
      </c>
      <c r="X712" s="14" t="str">
        <v>45572</v>
      </c>
      <c r="Y712" s="14" t="str">
        <v>Cust1446</v>
      </c>
      <c r="Z712" s="14" t="str">
        <v>Prod31</v>
      </c>
      <c r="AA712" s="14" t="str">
        <v>Store4</v>
      </c>
      <c r="AB712" s="14" t="str">
        <v>4</v>
      </c>
      <c r="AC712" s="14" t="str">
        <v>681.08</v>
      </c>
      <c r="AD712" s="14" t="str">
        <v>0</v>
      </c>
      <c r="AE712" s="14" t="str">
        <v>Paypal</v>
      </c>
      <c r="AF712" s="14" t="str">
        <v>2724.32</v>
      </c>
    </row>
    <row r="713" spans="1:32" x14ac:dyDescent="0.25">
      <c r="A713" s="11" t="s">
        <v>1235</v>
      </c>
      <c r="B713" s="13">
        <v>45252</v>
      </c>
      <c r="C713" s="11" t="s">
        <v>253</v>
      </c>
      <c r="D713" s="11" t="s">
        <v>471</v>
      </c>
      <c r="E713" s="11" t="s">
        <v>14</v>
      </c>
      <c r="F713" s="11">
        <v>4</v>
      </c>
      <c r="G713" s="11">
        <v>723.44</v>
      </c>
      <c r="H713" s="11">
        <v>0.14000000000000001</v>
      </c>
      <c r="I713" s="11" t="s">
        <v>45</v>
      </c>
      <c r="J713" s="11">
        <v>2488.6336000000001</v>
      </c>
      <c r="L713" s="14" t="str">
        <v>SALE709</v>
      </c>
      <c r="M713" s="14" t="str">
        <v>45252</v>
      </c>
      <c r="N713" s="14" t="str">
        <v>CUST1403</v>
      </c>
      <c r="O713" s="14" t="str">
        <v>PROD4</v>
      </c>
      <c r="P713" s="14" t="str">
        <v>STORE7</v>
      </c>
      <c r="Q713" s="14" t="str">
        <v>4</v>
      </c>
      <c r="R713" s="14" t="str">
        <v>723.44</v>
      </c>
      <c r="S713" s="14" t="str">
        <v>0.14</v>
      </c>
      <c r="T713" s="14" t="str">
        <v>PayPal</v>
      </c>
      <c r="U713" s="14" t="str">
        <v>2488.6336</v>
      </c>
      <c r="W713" s="14" t="str">
        <v>Sale709</v>
      </c>
      <c r="X713" s="14" t="str">
        <v>45252</v>
      </c>
      <c r="Y713" s="14" t="str">
        <v>Cust1403</v>
      </c>
      <c r="Z713" s="14" t="str">
        <v>Prod4</v>
      </c>
      <c r="AA713" s="14" t="str">
        <v>Store7</v>
      </c>
      <c r="AB713" s="14" t="str">
        <v>4</v>
      </c>
      <c r="AC713" s="14" t="str">
        <v>723.44</v>
      </c>
      <c r="AD713" s="14" t="str">
        <v>0.14</v>
      </c>
      <c r="AE713" s="14" t="str">
        <v>Paypal</v>
      </c>
      <c r="AF713" s="14" t="str">
        <v>2488.6336</v>
      </c>
    </row>
    <row r="714" spans="1:32" x14ac:dyDescent="0.25">
      <c r="A714" s="11" t="s">
        <v>1236</v>
      </c>
      <c r="B714" s="13">
        <v>45939</v>
      </c>
      <c r="C714" s="11" t="s">
        <v>209</v>
      </c>
      <c r="D714" s="11" t="s">
        <v>203</v>
      </c>
      <c r="E714" s="11" t="s">
        <v>21</v>
      </c>
      <c r="F714" s="11">
        <v>4</v>
      </c>
      <c r="G714" s="11">
        <v>471.89</v>
      </c>
      <c r="H714" s="11">
        <v>0.12</v>
      </c>
      <c r="I714" s="11" t="s">
        <v>52</v>
      </c>
      <c r="J714" s="11">
        <v>1661.0527999999999</v>
      </c>
      <c r="L714" s="14" t="str">
        <v>SALE710</v>
      </c>
      <c r="M714" s="14" t="str">
        <v>45939</v>
      </c>
      <c r="N714" s="14" t="str">
        <v>CUST1126</v>
      </c>
      <c r="O714" s="14" t="str">
        <v>PROD31</v>
      </c>
      <c r="P714" s="14" t="str">
        <v>STORE14</v>
      </c>
      <c r="Q714" s="14" t="str">
        <v>4</v>
      </c>
      <c r="R714" s="14" t="str">
        <v>471.89</v>
      </c>
      <c r="S714" s="14" t="str">
        <v>0.12</v>
      </c>
      <c r="T714" s="14" t="str">
        <v>COD</v>
      </c>
      <c r="U714" s="14" t="str">
        <v>1661.0528</v>
      </c>
      <c r="W714" s="14" t="str">
        <v>Sale710</v>
      </c>
      <c r="X714" s="14" t="str">
        <v>45939</v>
      </c>
      <c r="Y714" s="14" t="str">
        <v>Cust1126</v>
      </c>
      <c r="Z714" s="14" t="str">
        <v>Prod31</v>
      </c>
      <c r="AA714" s="14" t="str">
        <v>Store14</v>
      </c>
      <c r="AB714" s="14" t="str">
        <v>4</v>
      </c>
      <c r="AC714" s="14" t="str">
        <v>471.89</v>
      </c>
      <c r="AD714" s="14" t="str">
        <v>0.12</v>
      </c>
      <c r="AE714" s="14" t="str">
        <v>Cod</v>
      </c>
      <c r="AF714" s="14" t="str">
        <v>1661.0528</v>
      </c>
    </row>
    <row r="715" spans="1:32" x14ac:dyDescent="0.25">
      <c r="A715" s="11" t="s">
        <v>1237</v>
      </c>
      <c r="B715" s="13">
        <v>45559</v>
      </c>
      <c r="C715" s="11" t="s">
        <v>909</v>
      </c>
      <c r="D715" s="11" t="s">
        <v>248</v>
      </c>
      <c r="E715" s="11" t="s">
        <v>24</v>
      </c>
      <c r="F715" s="11">
        <v>1</v>
      </c>
      <c r="G715" s="11">
        <v>613.17999999999995</v>
      </c>
      <c r="H715" s="11">
        <v>0.14000000000000001</v>
      </c>
      <c r="I715" s="11" t="s">
        <v>52</v>
      </c>
      <c r="J715" s="11">
        <v>527.33479999999997</v>
      </c>
      <c r="L715" s="14" t="str">
        <v>SALE711</v>
      </c>
      <c r="M715" s="14" t="str">
        <v>45559</v>
      </c>
      <c r="N715" s="14" t="str">
        <v>CUST1366</v>
      </c>
      <c r="O715" s="14" t="str">
        <v>PROD71</v>
      </c>
      <c r="P715" s="14" t="str">
        <v>STORE17</v>
      </c>
      <c r="Q715" s="14" t="str">
        <v>1</v>
      </c>
      <c r="R715" s="14" t="str">
        <v>613.18</v>
      </c>
      <c r="S715" s="14" t="str">
        <v>0.14</v>
      </c>
      <c r="T715" s="14" t="str">
        <v>COD</v>
      </c>
      <c r="U715" s="14" t="str">
        <v>527.3348</v>
      </c>
      <c r="W715" s="14" t="str">
        <v>Sale711</v>
      </c>
      <c r="X715" s="14" t="str">
        <v>45559</v>
      </c>
      <c r="Y715" s="14" t="str">
        <v>Cust1366</v>
      </c>
      <c r="Z715" s="14" t="str">
        <v>Prod71</v>
      </c>
      <c r="AA715" s="14" t="str">
        <v>Store17</v>
      </c>
      <c r="AB715" s="14" t="str">
        <v>1</v>
      </c>
      <c r="AC715" s="14" t="str">
        <v>613.18</v>
      </c>
      <c r="AD715" s="14" t="str">
        <v>0.14</v>
      </c>
      <c r="AE715" s="14" t="str">
        <v>Cod</v>
      </c>
      <c r="AF715" s="14" t="str">
        <v>527.3348</v>
      </c>
    </row>
    <row r="716" spans="1:32" x14ac:dyDescent="0.25">
      <c r="A716" s="11" t="s">
        <v>1238</v>
      </c>
      <c r="B716" s="13">
        <v>45229</v>
      </c>
      <c r="C716" s="11" t="s">
        <v>1179</v>
      </c>
      <c r="D716" s="11" t="s">
        <v>104</v>
      </c>
      <c r="E716" s="11" t="s">
        <v>11</v>
      </c>
      <c r="F716" s="11">
        <v>1</v>
      </c>
      <c r="G716" s="11">
        <v>651.30999999999995</v>
      </c>
      <c r="H716" s="11">
        <v>0.24</v>
      </c>
      <c r="I716" s="11" t="s">
        <v>45</v>
      </c>
      <c r="J716" s="11">
        <v>494.99560000000002</v>
      </c>
      <c r="L716" s="14" t="str">
        <v>SALE712</v>
      </c>
      <c r="M716" s="14" t="str">
        <v>45229</v>
      </c>
      <c r="N716" s="14" t="str">
        <v>CUST1051</v>
      </c>
      <c r="O716" s="14" t="str">
        <v>PROD43</v>
      </c>
      <c r="P716" s="14" t="str">
        <v>STORE4</v>
      </c>
      <c r="Q716" s="14" t="str">
        <v>1</v>
      </c>
      <c r="R716" s="14" t="str">
        <v>651.31</v>
      </c>
      <c r="S716" s="14" t="str">
        <v>0.24</v>
      </c>
      <c r="T716" s="14" t="str">
        <v>PayPal</v>
      </c>
      <c r="U716" s="14" t="str">
        <v>494.9956</v>
      </c>
      <c r="W716" s="14" t="str">
        <v>Sale712</v>
      </c>
      <c r="X716" s="14" t="str">
        <v>45229</v>
      </c>
      <c r="Y716" s="14" t="str">
        <v>Cust1051</v>
      </c>
      <c r="Z716" s="14" t="str">
        <v>Prod43</v>
      </c>
      <c r="AA716" s="14" t="str">
        <v>Store4</v>
      </c>
      <c r="AB716" s="14" t="str">
        <v>1</v>
      </c>
      <c r="AC716" s="14" t="str">
        <v>651.31</v>
      </c>
      <c r="AD716" s="14" t="str">
        <v>0.24</v>
      </c>
      <c r="AE716" s="14" t="str">
        <v>Paypal</v>
      </c>
      <c r="AF716" s="14" t="str">
        <v>494.9956</v>
      </c>
    </row>
    <row r="717" spans="1:32" x14ac:dyDescent="0.25">
      <c r="A717" s="11" t="s">
        <v>1239</v>
      </c>
      <c r="B717" s="13">
        <v>45333</v>
      </c>
      <c r="C717" s="11" t="s">
        <v>1240</v>
      </c>
      <c r="D717" s="11" t="s">
        <v>284</v>
      </c>
      <c r="E717" s="11" t="s">
        <v>13</v>
      </c>
      <c r="F717" s="11">
        <v>2</v>
      </c>
      <c r="G717" s="11">
        <v>635.14</v>
      </c>
      <c r="H717" s="11">
        <v>0.1</v>
      </c>
      <c r="I717" s="11" t="s">
        <v>52</v>
      </c>
      <c r="J717" s="11">
        <v>1143.252</v>
      </c>
      <c r="L717" s="14" t="str">
        <v>SALE713</v>
      </c>
      <c r="M717" s="14" t="str">
        <v>45333</v>
      </c>
      <c r="N717" s="14" t="str">
        <v>CUST1024</v>
      </c>
      <c r="O717" s="14" t="str">
        <v>PROD3</v>
      </c>
      <c r="P717" s="14" t="str">
        <v>STORE6</v>
      </c>
      <c r="Q717" s="14" t="str">
        <v>2</v>
      </c>
      <c r="R717" s="14" t="str">
        <v>635.14</v>
      </c>
      <c r="S717" s="14" t="str">
        <v>0.1</v>
      </c>
      <c r="T717" s="14" t="str">
        <v>COD</v>
      </c>
      <c r="U717" s="14" t="str">
        <v>1143.252</v>
      </c>
      <c r="W717" s="14" t="str">
        <v>Sale713</v>
      </c>
      <c r="X717" s="14" t="str">
        <v>45333</v>
      </c>
      <c r="Y717" s="14" t="str">
        <v>Cust1024</v>
      </c>
      <c r="Z717" s="14" t="str">
        <v>Prod3</v>
      </c>
      <c r="AA717" s="14" t="str">
        <v>Store6</v>
      </c>
      <c r="AB717" s="14" t="str">
        <v>2</v>
      </c>
      <c r="AC717" s="14" t="str">
        <v>635.14</v>
      </c>
      <c r="AD717" s="14" t="str">
        <v>0.1</v>
      </c>
      <c r="AE717" s="14" t="str">
        <v>Cod</v>
      </c>
      <c r="AF717" s="14" t="str">
        <v>1143.252</v>
      </c>
    </row>
    <row r="718" spans="1:32" x14ac:dyDescent="0.25">
      <c r="A718" s="11" t="s">
        <v>1241</v>
      </c>
      <c r="B718" s="13">
        <v>45752</v>
      </c>
      <c r="C718" s="11" t="s">
        <v>1242</v>
      </c>
      <c r="D718" s="11" t="s">
        <v>119</v>
      </c>
      <c r="E718" s="11" t="s">
        <v>21</v>
      </c>
      <c r="F718" s="11">
        <v>4</v>
      </c>
      <c r="G718" s="11">
        <v>912.61</v>
      </c>
      <c r="H718" s="11">
        <v>0.14000000000000001</v>
      </c>
      <c r="I718" s="11" t="s">
        <v>41</v>
      </c>
      <c r="J718" s="11">
        <v>3139.3784000000001</v>
      </c>
      <c r="L718" s="14" t="str">
        <v>SALE714</v>
      </c>
      <c r="M718" s="14" t="str">
        <v>45752</v>
      </c>
      <c r="N718" s="14" t="str">
        <v>CUST1380</v>
      </c>
      <c r="O718" s="14" t="str">
        <v>PROD98</v>
      </c>
      <c r="P718" s="14" t="str">
        <v>STORE14</v>
      </c>
      <c r="Q718" s="14" t="str">
        <v>4</v>
      </c>
      <c r="R718" s="14" t="str">
        <v>912.61</v>
      </c>
      <c r="S718" s="14" t="str">
        <v>0.14</v>
      </c>
      <c r="T718" s="14" t="str">
        <v>Credit Card</v>
      </c>
      <c r="U718" s="14" t="str">
        <v>3139.3784</v>
      </c>
      <c r="W718" s="14" t="str">
        <v>Sale714</v>
      </c>
      <c r="X718" s="14" t="str">
        <v>45752</v>
      </c>
      <c r="Y718" s="14" t="str">
        <v>Cust1380</v>
      </c>
      <c r="Z718" s="14" t="str">
        <v>Prod98</v>
      </c>
      <c r="AA718" s="14" t="str">
        <v>Store14</v>
      </c>
      <c r="AB718" s="14" t="str">
        <v>4</v>
      </c>
      <c r="AC718" s="14" t="str">
        <v>912.61</v>
      </c>
      <c r="AD718" s="14" t="str">
        <v>0.14</v>
      </c>
      <c r="AE718" s="14" t="str">
        <v>Credit Card</v>
      </c>
      <c r="AF718" s="14" t="str">
        <v>3139.3784</v>
      </c>
    </row>
    <row r="719" spans="1:32" x14ac:dyDescent="0.25">
      <c r="A719" s="11" t="s">
        <v>1243</v>
      </c>
      <c r="B719" s="13">
        <v>45795</v>
      </c>
      <c r="C719" s="11" t="s">
        <v>1244</v>
      </c>
      <c r="D719" s="11" t="s">
        <v>196</v>
      </c>
      <c r="E719" s="11" t="s">
        <v>14</v>
      </c>
      <c r="F719" s="11">
        <v>3</v>
      </c>
      <c r="G719" s="11">
        <v>79.77</v>
      </c>
      <c r="H719" s="11">
        <v>0.09</v>
      </c>
      <c r="I719" s="11" t="s">
        <v>41</v>
      </c>
      <c r="J719" s="11">
        <v>217.77209999999999</v>
      </c>
      <c r="L719" s="14" t="str">
        <v>SALE715</v>
      </c>
      <c r="M719" s="14" t="str">
        <v>45795</v>
      </c>
      <c r="N719" s="14" t="str">
        <v>CUST1274</v>
      </c>
      <c r="O719" s="14" t="str">
        <v>PROD47</v>
      </c>
      <c r="P719" s="14" t="str">
        <v>STORE7</v>
      </c>
      <c r="Q719" s="14" t="str">
        <v>3</v>
      </c>
      <c r="R719" s="14" t="str">
        <v>79.77</v>
      </c>
      <c r="S719" s="14" t="str">
        <v>0.09</v>
      </c>
      <c r="T719" s="14" t="str">
        <v>Credit Card</v>
      </c>
      <c r="U719" s="14" t="str">
        <v>217.7721</v>
      </c>
      <c r="W719" s="14" t="str">
        <v>Sale715</v>
      </c>
      <c r="X719" s="14" t="str">
        <v>45795</v>
      </c>
      <c r="Y719" s="14" t="str">
        <v>Cust1274</v>
      </c>
      <c r="Z719" s="14" t="str">
        <v>Prod47</v>
      </c>
      <c r="AA719" s="14" t="str">
        <v>Store7</v>
      </c>
      <c r="AB719" s="14" t="str">
        <v>3</v>
      </c>
      <c r="AC719" s="14" t="str">
        <v>79.77</v>
      </c>
      <c r="AD719" s="14" t="str">
        <v>0.09</v>
      </c>
      <c r="AE719" s="14" t="str">
        <v>Credit Card</v>
      </c>
      <c r="AF719" s="14" t="str">
        <v>217.7721</v>
      </c>
    </row>
    <row r="720" spans="1:32" x14ac:dyDescent="0.25">
      <c r="A720" s="11" t="s">
        <v>1245</v>
      </c>
      <c r="B720" s="13">
        <v>45755</v>
      </c>
      <c r="C720" s="11" t="s">
        <v>345</v>
      </c>
      <c r="D720" s="11" t="s">
        <v>152</v>
      </c>
      <c r="E720" s="11" t="s">
        <v>22</v>
      </c>
      <c r="F720" s="11">
        <v>4</v>
      </c>
      <c r="G720" s="11">
        <v>603.52</v>
      </c>
      <c r="H720" s="11">
        <v>0.25</v>
      </c>
      <c r="I720" s="11" t="s">
        <v>41</v>
      </c>
      <c r="J720" s="11">
        <v>1810.56</v>
      </c>
      <c r="L720" s="14" t="str">
        <v>SALE716</v>
      </c>
      <c r="M720" s="14" t="str">
        <v>45755</v>
      </c>
      <c r="N720" s="14" t="str">
        <v>CUST1277</v>
      </c>
      <c r="O720" s="14" t="str">
        <v>PROD94</v>
      </c>
      <c r="P720" s="14" t="str">
        <v>STORE15</v>
      </c>
      <c r="Q720" s="14" t="str">
        <v>4</v>
      </c>
      <c r="R720" s="14" t="str">
        <v>603.52</v>
      </c>
      <c r="S720" s="14" t="str">
        <v>0.25</v>
      </c>
      <c r="T720" s="14" t="str">
        <v>Credit Card</v>
      </c>
      <c r="U720" s="14" t="str">
        <v>1810.56</v>
      </c>
      <c r="W720" s="14" t="str">
        <v>Sale716</v>
      </c>
      <c r="X720" s="14" t="str">
        <v>45755</v>
      </c>
      <c r="Y720" s="14" t="str">
        <v>Cust1277</v>
      </c>
      <c r="Z720" s="14" t="str">
        <v>Prod94</v>
      </c>
      <c r="AA720" s="14" t="str">
        <v>Store15</v>
      </c>
      <c r="AB720" s="14" t="str">
        <v>4</v>
      </c>
      <c r="AC720" s="14" t="str">
        <v>603.52</v>
      </c>
      <c r="AD720" s="14" t="str">
        <v>0.25</v>
      </c>
      <c r="AE720" s="14" t="str">
        <v>Credit Card</v>
      </c>
      <c r="AF720" s="14" t="str">
        <v>1810.56</v>
      </c>
    </row>
    <row r="721" spans="1:32" x14ac:dyDescent="0.25">
      <c r="A721" s="11" t="s">
        <v>1246</v>
      </c>
      <c r="B721" s="13">
        <v>45625</v>
      </c>
      <c r="C721" s="11" t="s">
        <v>764</v>
      </c>
      <c r="D721" s="11" t="s">
        <v>122</v>
      </c>
      <c r="E721" s="11" t="s">
        <v>19</v>
      </c>
      <c r="F721" s="11">
        <v>4</v>
      </c>
      <c r="G721" s="11">
        <v>453.12</v>
      </c>
      <c r="H721" s="11">
        <v>0.23</v>
      </c>
      <c r="I721" s="11" t="s">
        <v>52</v>
      </c>
      <c r="J721" s="11">
        <v>1395.6096</v>
      </c>
      <c r="L721" s="14" t="str">
        <v>SALE717</v>
      </c>
      <c r="M721" s="14" t="str">
        <v>45625</v>
      </c>
      <c r="N721" s="14" t="str">
        <v>CUST1077</v>
      </c>
      <c r="O721" s="14" t="str">
        <v>PROD77</v>
      </c>
      <c r="P721" s="14" t="str">
        <v>STORE12</v>
      </c>
      <c r="Q721" s="14" t="str">
        <v>4</v>
      </c>
      <c r="R721" s="14" t="str">
        <v>453.12</v>
      </c>
      <c r="S721" s="14" t="str">
        <v>0.23</v>
      </c>
      <c r="T721" s="14" t="str">
        <v>COD</v>
      </c>
      <c r="U721" s="14" t="str">
        <v>1395.6096</v>
      </c>
      <c r="W721" s="14" t="str">
        <v>Sale717</v>
      </c>
      <c r="X721" s="14" t="str">
        <v>45625</v>
      </c>
      <c r="Y721" s="14" t="str">
        <v>Cust1077</v>
      </c>
      <c r="Z721" s="14" t="str">
        <v>Prod77</v>
      </c>
      <c r="AA721" s="14" t="str">
        <v>Store12</v>
      </c>
      <c r="AB721" s="14" t="str">
        <v>4</v>
      </c>
      <c r="AC721" s="14" t="str">
        <v>453.12</v>
      </c>
      <c r="AD721" s="14" t="str">
        <v>0.23</v>
      </c>
      <c r="AE721" s="14" t="str">
        <v>Cod</v>
      </c>
      <c r="AF721" s="14" t="str">
        <v>1395.6096</v>
      </c>
    </row>
    <row r="722" spans="1:32" x14ac:dyDescent="0.25">
      <c r="A722" s="11" t="s">
        <v>1247</v>
      </c>
      <c r="B722" s="13">
        <v>45656</v>
      </c>
      <c r="C722" s="11" t="s">
        <v>1248</v>
      </c>
      <c r="D722" s="11" t="s">
        <v>70</v>
      </c>
      <c r="E722" s="11" t="s">
        <v>16</v>
      </c>
      <c r="F722" s="11">
        <v>2</v>
      </c>
      <c r="G722" s="11">
        <v>974.35</v>
      </c>
      <c r="H722" s="11">
        <v>0.15</v>
      </c>
      <c r="I722" s="11" t="s">
        <v>41</v>
      </c>
      <c r="J722" s="11">
        <v>1656.395</v>
      </c>
      <c r="L722" s="14" t="str">
        <v>SALE718</v>
      </c>
      <c r="M722" s="14" t="str">
        <v>45656</v>
      </c>
      <c r="N722" s="14" t="str">
        <v>CUST1497</v>
      </c>
      <c r="O722" s="14" t="str">
        <v>PROD33</v>
      </c>
      <c r="P722" s="14" t="str">
        <v>STORE9</v>
      </c>
      <c r="Q722" s="14" t="str">
        <v>2</v>
      </c>
      <c r="R722" s="14" t="str">
        <v>974.35</v>
      </c>
      <c r="S722" s="14" t="str">
        <v>0.15</v>
      </c>
      <c r="T722" s="14" t="str">
        <v>Credit Card</v>
      </c>
      <c r="U722" s="14" t="str">
        <v>1656.395</v>
      </c>
      <c r="W722" s="14" t="str">
        <v>Sale718</v>
      </c>
      <c r="X722" s="14" t="str">
        <v>45656</v>
      </c>
      <c r="Y722" s="14" t="str">
        <v>Cust1497</v>
      </c>
      <c r="Z722" s="14" t="str">
        <v>Prod33</v>
      </c>
      <c r="AA722" s="14" t="str">
        <v>Store9</v>
      </c>
      <c r="AB722" s="14" t="str">
        <v>2</v>
      </c>
      <c r="AC722" s="14" t="str">
        <v>974.35</v>
      </c>
      <c r="AD722" s="14" t="str">
        <v>0.15</v>
      </c>
      <c r="AE722" s="14" t="str">
        <v>Credit Card</v>
      </c>
      <c r="AF722" s="14" t="str">
        <v>1656.395</v>
      </c>
    </row>
    <row r="723" spans="1:32" x14ac:dyDescent="0.25">
      <c r="A723" s="11" t="s">
        <v>1249</v>
      </c>
      <c r="B723" s="13">
        <v>45824</v>
      </c>
      <c r="C723" s="11" t="s">
        <v>106</v>
      </c>
      <c r="D723" s="11" t="s">
        <v>946</v>
      </c>
      <c r="E723" s="11" t="s">
        <v>24</v>
      </c>
      <c r="F723" s="11">
        <v>4</v>
      </c>
      <c r="G723" s="11">
        <v>52.35</v>
      </c>
      <c r="H723" s="11">
        <v>0.23</v>
      </c>
      <c r="I723" s="11" t="s">
        <v>52</v>
      </c>
      <c r="J723" s="11">
        <v>161.238</v>
      </c>
      <c r="L723" s="14" t="str">
        <v>SALE719</v>
      </c>
      <c r="M723" s="14" t="str">
        <v>45824</v>
      </c>
      <c r="N723" s="14" t="str">
        <v>CUST1476</v>
      </c>
      <c r="O723" s="14" t="str">
        <v>PROD95</v>
      </c>
      <c r="P723" s="14" t="str">
        <v>STORE17</v>
      </c>
      <c r="Q723" s="14" t="str">
        <v>4</v>
      </c>
      <c r="R723" s="14" t="str">
        <v>52.35</v>
      </c>
      <c r="S723" s="14" t="str">
        <v>0.23</v>
      </c>
      <c r="T723" s="14" t="str">
        <v>COD</v>
      </c>
      <c r="U723" s="14" t="str">
        <v>161.238</v>
      </c>
      <c r="W723" s="14" t="str">
        <v>Sale719</v>
      </c>
      <c r="X723" s="14" t="str">
        <v>45824</v>
      </c>
      <c r="Y723" s="14" t="str">
        <v>Cust1476</v>
      </c>
      <c r="Z723" s="14" t="str">
        <v>Prod95</v>
      </c>
      <c r="AA723" s="14" t="str">
        <v>Store17</v>
      </c>
      <c r="AB723" s="14" t="str">
        <v>4</v>
      </c>
      <c r="AC723" s="14" t="str">
        <v>52.35</v>
      </c>
      <c r="AD723" s="14" t="str">
        <v>0.23</v>
      </c>
      <c r="AE723" s="14" t="str">
        <v>Cod</v>
      </c>
      <c r="AF723" s="14" t="str">
        <v>161.238</v>
      </c>
    </row>
    <row r="724" spans="1:32" x14ac:dyDescent="0.25">
      <c r="A724" s="11" t="s">
        <v>1250</v>
      </c>
      <c r="B724" s="13">
        <v>45824</v>
      </c>
      <c r="C724" s="11" t="s">
        <v>766</v>
      </c>
      <c r="D724" s="11" t="s">
        <v>90</v>
      </c>
      <c r="E724" s="11" t="s">
        <v>24</v>
      </c>
      <c r="F724" s="11">
        <v>3</v>
      </c>
      <c r="G724" s="11">
        <v>681.58</v>
      </c>
      <c r="H724" s="11">
        <v>0.23</v>
      </c>
      <c r="I724" s="11" t="s">
        <v>41</v>
      </c>
      <c r="J724" s="11">
        <v>1574.4498000000001</v>
      </c>
      <c r="L724" s="14" t="str">
        <v>SALE720</v>
      </c>
      <c r="M724" s="14" t="str">
        <v>45824</v>
      </c>
      <c r="N724" s="14" t="str">
        <v>CUST1370</v>
      </c>
      <c r="O724" s="14" t="str">
        <v>PROD65</v>
      </c>
      <c r="P724" s="14" t="str">
        <v>STORE17</v>
      </c>
      <c r="Q724" s="14" t="str">
        <v>3</v>
      </c>
      <c r="R724" s="14" t="str">
        <v>681.58</v>
      </c>
      <c r="S724" s="14" t="str">
        <v>0.23</v>
      </c>
      <c r="T724" s="14" t="str">
        <v>Credit Card</v>
      </c>
      <c r="U724" s="14" t="str">
        <v>1574.4498</v>
      </c>
      <c r="W724" s="14" t="str">
        <v>Sale720</v>
      </c>
      <c r="X724" s="14" t="str">
        <v>45824</v>
      </c>
      <c r="Y724" s="14" t="str">
        <v>Cust1370</v>
      </c>
      <c r="Z724" s="14" t="str">
        <v>Prod65</v>
      </c>
      <c r="AA724" s="14" t="str">
        <v>Store17</v>
      </c>
      <c r="AB724" s="14" t="str">
        <v>3</v>
      </c>
      <c r="AC724" s="14" t="str">
        <v>681.58</v>
      </c>
      <c r="AD724" s="14" t="str">
        <v>0.23</v>
      </c>
      <c r="AE724" s="14" t="str">
        <v>Credit Card</v>
      </c>
      <c r="AF724" s="14" t="str">
        <v>1574.4498</v>
      </c>
    </row>
    <row r="725" spans="1:32" x14ac:dyDescent="0.25">
      <c r="A725" s="11" t="s">
        <v>1251</v>
      </c>
      <c r="B725" s="13">
        <v>45384</v>
      </c>
      <c r="C725" s="11" t="s">
        <v>1191</v>
      </c>
      <c r="D725" s="11" t="s">
        <v>241</v>
      </c>
      <c r="E725" s="11" t="s">
        <v>22</v>
      </c>
      <c r="F725" s="11">
        <v>3</v>
      </c>
      <c r="G725" s="11">
        <v>71.23</v>
      </c>
      <c r="H725" s="11">
        <v>0.03</v>
      </c>
      <c r="I725" s="11" t="s">
        <v>41</v>
      </c>
      <c r="J725" s="11">
        <v>207.27930000000001</v>
      </c>
      <c r="L725" s="14" t="str">
        <v>SALE721</v>
      </c>
      <c r="M725" s="14" t="str">
        <v>45384</v>
      </c>
      <c r="N725" s="14" t="str">
        <v>CUST1177</v>
      </c>
      <c r="O725" s="14" t="str">
        <v>PROD83</v>
      </c>
      <c r="P725" s="14" t="str">
        <v>STORE15</v>
      </c>
      <c r="Q725" s="14" t="str">
        <v>3</v>
      </c>
      <c r="R725" s="14" t="str">
        <v>71.23</v>
      </c>
      <c r="S725" s="14" t="str">
        <v>0.03</v>
      </c>
      <c r="T725" s="14" t="str">
        <v>Credit Card</v>
      </c>
      <c r="U725" s="14" t="str">
        <v>207.2793</v>
      </c>
      <c r="W725" s="14" t="str">
        <v>Sale721</v>
      </c>
      <c r="X725" s="14" t="str">
        <v>45384</v>
      </c>
      <c r="Y725" s="14" t="str">
        <v>Cust1177</v>
      </c>
      <c r="Z725" s="14" t="str">
        <v>Prod83</v>
      </c>
      <c r="AA725" s="14" t="str">
        <v>Store15</v>
      </c>
      <c r="AB725" s="14" t="str">
        <v>3</v>
      </c>
      <c r="AC725" s="14" t="str">
        <v>71.23</v>
      </c>
      <c r="AD725" s="14" t="str">
        <v>0.03</v>
      </c>
      <c r="AE725" s="14" t="str">
        <v>Credit Card</v>
      </c>
      <c r="AF725" s="14" t="str">
        <v>207.2793</v>
      </c>
    </row>
    <row r="726" spans="1:32" x14ac:dyDescent="0.25">
      <c r="A726" s="11" t="s">
        <v>1252</v>
      </c>
      <c r="B726" s="13">
        <v>45379</v>
      </c>
      <c r="C726" s="11" t="s">
        <v>748</v>
      </c>
      <c r="D726" s="11" t="s">
        <v>58</v>
      </c>
      <c r="E726" s="11" t="s">
        <v>21</v>
      </c>
      <c r="F726" s="11">
        <v>1</v>
      </c>
      <c r="G726" s="11">
        <v>31.36</v>
      </c>
      <c r="H726" s="11">
        <v>0.21</v>
      </c>
      <c r="I726" s="11" t="s">
        <v>52</v>
      </c>
      <c r="J726" s="11">
        <v>24.7744</v>
      </c>
      <c r="L726" s="14" t="str">
        <v>SALE722</v>
      </c>
      <c r="M726" s="14" t="str">
        <v>45379</v>
      </c>
      <c r="N726" s="14" t="str">
        <v>CUST1241</v>
      </c>
      <c r="O726" s="14" t="str">
        <v>PROD15</v>
      </c>
      <c r="P726" s="14" t="str">
        <v>STORE14</v>
      </c>
      <c r="Q726" s="14" t="str">
        <v>1</v>
      </c>
      <c r="R726" s="14" t="str">
        <v>31.36</v>
      </c>
      <c r="S726" s="14" t="str">
        <v>0.21</v>
      </c>
      <c r="T726" s="14" t="str">
        <v>COD</v>
      </c>
      <c r="U726" s="14" t="str">
        <v>24.7744</v>
      </c>
      <c r="W726" s="14" t="str">
        <v>Sale722</v>
      </c>
      <c r="X726" s="14" t="str">
        <v>45379</v>
      </c>
      <c r="Y726" s="14" t="str">
        <v>Cust1241</v>
      </c>
      <c r="Z726" s="14" t="str">
        <v>Prod15</v>
      </c>
      <c r="AA726" s="14" t="str">
        <v>Store14</v>
      </c>
      <c r="AB726" s="14" t="str">
        <v>1</v>
      </c>
      <c r="AC726" s="14" t="str">
        <v>31.36</v>
      </c>
      <c r="AD726" s="14" t="str">
        <v>0.21</v>
      </c>
      <c r="AE726" s="14" t="str">
        <v>Cod</v>
      </c>
      <c r="AF726" s="14" t="str">
        <v>24.7744</v>
      </c>
    </row>
    <row r="727" spans="1:32" x14ac:dyDescent="0.25">
      <c r="A727" s="11" t="s">
        <v>1253</v>
      </c>
      <c r="B727" s="13">
        <v>45674</v>
      </c>
      <c r="C727" s="11" t="s">
        <v>1254</v>
      </c>
      <c r="D727" s="11" t="s">
        <v>576</v>
      </c>
      <c r="E727" s="11" t="s">
        <v>20</v>
      </c>
      <c r="F727" s="11">
        <v>2</v>
      </c>
      <c r="G727" s="11">
        <v>555.54999999999995</v>
      </c>
      <c r="H727" s="11">
        <v>0.14000000000000001</v>
      </c>
      <c r="I727" s="11" t="s">
        <v>41</v>
      </c>
      <c r="J727" s="11">
        <v>955.54599999999994</v>
      </c>
      <c r="L727" s="14" t="str">
        <v>SALE723</v>
      </c>
      <c r="M727" s="14" t="str">
        <v>45674</v>
      </c>
      <c r="N727" s="14" t="str">
        <v>CUST1341</v>
      </c>
      <c r="O727" s="14" t="str">
        <v>PROD41</v>
      </c>
      <c r="P727" s="14" t="str">
        <v>STORE13</v>
      </c>
      <c r="Q727" s="14" t="str">
        <v>2</v>
      </c>
      <c r="R727" s="14" t="str">
        <v>555.55</v>
      </c>
      <c r="S727" s="14" t="str">
        <v>0.14</v>
      </c>
      <c r="T727" s="14" t="str">
        <v>Credit Card</v>
      </c>
      <c r="U727" s="14" t="str">
        <v>955.546</v>
      </c>
      <c r="W727" s="14" t="str">
        <v>Sale723</v>
      </c>
      <c r="X727" s="14" t="str">
        <v>45674</v>
      </c>
      <c r="Y727" s="14" t="str">
        <v>Cust1341</v>
      </c>
      <c r="Z727" s="14" t="str">
        <v>Prod41</v>
      </c>
      <c r="AA727" s="14" t="str">
        <v>Store13</v>
      </c>
      <c r="AB727" s="14" t="str">
        <v>2</v>
      </c>
      <c r="AC727" s="14" t="str">
        <v>555.55</v>
      </c>
      <c r="AD727" s="14" t="str">
        <v>0.14</v>
      </c>
      <c r="AE727" s="14" t="str">
        <v>Credit Card</v>
      </c>
      <c r="AF727" s="14" t="str">
        <v>955.546</v>
      </c>
    </row>
    <row r="728" spans="1:32" x14ac:dyDescent="0.25">
      <c r="A728" s="11" t="s">
        <v>1255</v>
      </c>
      <c r="B728" s="13">
        <v>45760</v>
      </c>
      <c r="C728" s="11" t="s">
        <v>712</v>
      </c>
      <c r="D728" s="11" t="s">
        <v>380</v>
      </c>
      <c r="E728" s="11" t="s">
        <v>23</v>
      </c>
      <c r="F728" s="11">
        <v>4</v>
      </c>
      <c r="G728" s="11">
        <v>805.99</v>
      </c>
      <c r="H728" s="11">
        <v>0.06</v>
      </c>
      <c r="I728" s="11" t="s">
        <v>41</v>
      </c>
      <c r="J728" s="11">
        <v>3030.5223999999998</v>
      </c>
      <c r="L728" s="14" t="str">
        <v>SALE724</v>
      </c>
      <c r="M728" s="14" t="str">
        <v>45760</v>
      </c>
      <c r="N728" s="14" t="str">
        <v>CUST1251</v>
      </c>
      <c r="O728" s="14" t="str">
        <v>PROD66</v>
      </c>
      <c r="P728" s="14" t="str">
        <v>STORE16</v>
      </c>
      <c r="Q728" s="14" t="str">
        <v>4</v>
      </c>
      <c r="R728" s="14" t="str">
        <v>805.99</v>
      </c>
      <c r="S728" s="14" t="str">
        <v>0.06</v>
      </c>
      <c r="T728" s="14" t="str">
        <v>Credit Card</v>
      </c>
      <c r="U728" s="14" t="str">
        <v>3030.5224</v>
      </c>
      <c r="W728" s="14" t="str">
        <v>Sale724</v>
      </c>
      <c r="X728" s="14" t="str">
        <v>45760</v>
      </c>
      <c r="Y728" s="14" t="str">
        <v>Cust1251</v>
      </c>
      <c r="Z728" s="14" t="str">
        <v>Prod66</v>
      </c>
      <c r="AA728" s="14" t="str">
        <v>Store16</v>
      </c>
      <c r="AB728" s="14" t="str">
        <v>4</v>
      </c>
      <c r="AC728" s="14" t="str">
        <v>805.99</v>
      </c>
      <c r="AD728" s="14" t="str">
        <v>0.06</v>
      </c>
      <c r="AE728" s="14" t="str">
        <v>Credit Card</v>
      </c>
      <c r="AF728" s="14" t="str">
        <v>3030.5224</v>
      </c>
    </row>
    <row r="729" spans="1:32" x14ac:dyDescent="0.25">
      <c r="A729" s="11" t="s">
        <v>1256</v>
      </c>
      <c r="B729" s="13">
        <v>45474</v>
      </c>
      <c r="C729" s="11" t="s">
        <v>1006</v>
      </c>
      <c r="D729" s="11" t="s">
        <v>248</v>
      </c>
      <c r="E729" s="11" t="s">
        <v>8</v>
      </c>
      <c r="F729" s="11">
        <v>1</v>
      </c>
      <c r="G729" s="11">
        <v>506.55</v>
      </c>
      <c r="H729" s="11">
        <v>0.28000000000000003</v>
      </c>
      <c r="I729" s="11" t="s">
        <v>41</v>
      </c>
      <c r="J729" s="11">
        <v>364.71600000000001</v>
      </c>
      <c r="L729" s="14" t="str">
        <v>SALE725</v>
      </c>
      <c r="M729" s="14" t="str">
        <v>45474</v>
      </c>
      <c r="N729" s="14" t="str">
        <v>CUST1388</v>
      </c>
      <c r="O729" s="14" t="str">
        <v>PROD71</v>
      </c>
      <c r="P729" s="14" t="str">
        <v>STORE1</v>
      </c>
      <c r="Q729" s="14" t="str">
        <v>1</v>
      </c>
      <c r="R729" s="14" t="str">
        <v>506.55</v>
      </c>
      <c r="S729" s="14" t="str">
        <v>0.28</v>
      </c>
      <c r="T729" s="14" t="str">
        <v>Credit Card</v>
      </c>
      <c r="U729" s="14" t="str">
        <v>364.716</v>
      </c>
      <c r="W729" s="14" t="str">
        <v>Sale725</v>
      </c>
      <c r="X729" s="14" t="str">
        <v>45474</v>
      </c>
      <c r="Y729" s="14" t="str">
        <v>Cust1388</v>
      </c>
      <c r="Z729" s="14" t="str">
        <v>Prod71</v>
      </c>
      <c r="AA729" s="14" t="str">
        <v>Store1</v>
      </c>
      <c r="AB729" s="14" t="str">
        <v>1</v>
      </c>
      <c r="AC729" s="14" t="str">
        <v>506.55</v>
      </c>
      <c r="AD729" s="14" t="str">
        <v>0.28</v>
      </c>
      <c r="AE729" s="14" t="str">
        <v>Credit Card</v>
      </c>
      <c r="AF729" s="14" t="str">
        <v>364.716</v>
      </c>
    </row>
    <row r="730" spans="1:32" x14ac:dyDescent="0.25">
      <c r="A730" s="11" t="s">
        <v>1257</v>
      </c>
      <c r="B730" s="13">
        <v>45640</v>
      </c>
      <c r="C730" s="11" t="s">
        <v>1258</v>
      </c>
      <c r="D730" s="11" t="s">
        <v>576</v>
      </c>
      <c r="E730" s="11" t="s">
        <v>18</v>
      </c>
      <c r="F730" s="11">
        <v>3</v>
      </c>
      <c r="G730" s="11">
        <v>28.69</v>
      </c>
      <c r="H730" s="11">
        <v>0.02</v>
      </c>
      <c r="I730" s="11" t="s">
        <v>41</v>
      </c>
      <c r="J730" s="11">
        <v>84.348600000000005</v>
      </c>
      <c r="L730" s="14" t="str">
        <v>SALE726</v>
      </c>
      <c r="M730" s="14" t="str">
        <v>45640</v>
      </c>
      <c r="N730" s="14" t="str">
        <v>CUST1130</v>
      </c>
      <c r="O730" s="14" t="str">
        <v>PROD41</v>
      </c>
      <c r="P730" s="14" t="str">
        <v>STORE11</v>
      </c>
      <c r="Q730" s="14" t="str">
        <v>3</v>
      </c>
      <c r="R730" s="14" t="str">
        <v>28.69</v>
      </c>
      <c r="S730" s="14" t="str">
        <v>0.02</v>
      </c>
      <c r="T730" s="14" t="str">
        <v>Credit Card</v>
      </c>
      <c r="U730" s="14" t="str">
        <v>84.3486</v>
      </c>
      <c r="W730" s="14" t="str">
        <v>Sale726</v>
      </c>
      <c r="X730" s="14" t="str">
        <v>45640</v>
      </c>
      <c r="Y730" s="14" t="str">
        <v>Cust1130</v>
      </c>
      <c r="Z730" s="14" t="str">
        <v>Prod41</v>
      </c>
      <c r="AA730" s="14" t="str">
        <v>Store11</v>
      </c>
      <c r="AB730" s="14" t="str">
        <v>3</v>
      </c>
      <c r="AC730" s="14" t="str">
        <v>28.69</v>
      </c>
      <c r="AD730" s="14" t="str">
        <v>0.02</v>
      </c>
      <c r="AE730" s="14" t="str">
        <v>Credit Card</v>
      </c>
      <c r="AF730" s="14" t="str">
        <v>84.3486</v>
      </c>
    </row>
    <row r="731" spans="1:32" x14ac:dyDescent="0.25">
      <c r="A731" s="11" t="s">
        <v>1259</v>
      </c>
      <c r="B731" s="13">
        <v>45253</v>
      </c>
      <c r="C731" s="11" t="s">
        <v>1260</v>
      </c>
      <c r="D731" s="11" t="s">
        <v>51</v>
      </c>
      <c r="E731" s="11" t="s">
        <v>11</v>
      </c>
      <c r="F731" s="11">
        <v>1</v>
      </c>
      <c r="G731" s="11">
        <v>106.07</v>
      </c>
      <c r="H731" s="11">
        <v>0.23</v>
      </c>
      <c r="I731" s="11" t="s">
        <v>52</v>
      </c>
      <c r="J731" s="11">
        <v>81.673900000000003</v>
      </c>
      <c r="L731" s="14" t="str">
        <v>SALE727</v>
      </c>
      <c r="M731" s="14" t="str">
        <v>45253</v>
      </c>
      <c r="N731" s="14" t="str">
        <v>CUST1387</v>
      </c>
      <c r="O731" s="14" t="str">
        <v>PROD76</v>
      </c>
      <c r="P731" s="14" t="str">
        <v>STORE4</v>
      </c>
      <c r="Q731" s="14" t="str">
        <v>1</v>
      </c>
      <c r="R731" s="14" t="str">
        <v>106.07</v>
      </c>
      <c r="S731" s="14" t="str">
        <v>0.23</v>
      </c>
      <c r="T731" s="14" t="str">
        <v>COD</v>
      </c>
      <c r="U731" s="14" t="str">
        <v>81.6739</v>
      </c>
      <c r="W731" s="14" t="str">
        <v>Sale727</v>
      </c>
      <c r="X731" s="14" t="str">
        <v>45253</v>
      </c>
      <c r="Y731" s="14" t="str">
        <v>Cust1387</v>
      </c>
      <c r="Z731" s="14" t="str">
        <v>Prod76</v>
      </c>
      <c r="AA731" s="14" t="str">
        <v>Store4</v>
      </c>
      <c r="AB731" s="14" t="str">
        <v>1</v>
      </c>
      <c r="AC731" s="14" t="str">
        <v>106.07</v>
      </c>
      <c r="AD731" s="14" t="str">
        <v>0.23</v>
      </c>
      <c r="AE731" s="14" t="str">
        <v>Cod</v>
      </c>
      <c r="AF731" s="14" t="str">
        <v>81.6739</v>
      </c>
    </row>
    <row r="732" spans="1:32" x14ac:dyDescent="0.25">
      <c r="A732" s="11" t="s">
        <v>1261</v>
      </c>
      <c r="B732" s="13">
        <v>45225</v>
      </c>
      <c r="C732" s="11" t="s">
        <v>638</v>
      </c>
      <c r="D732" s="11" t="s">
        <v>251</v>
      </c>
      <c r="E732" s="11" t="s">
        <v>7</v>
      </c>
      <c r="F732" s="11">
        <v>4</v>
      </c>
      <c r="G732" s="11">
        <v>289.77</v>
      </c>
      <c r="H732" s="11">
        <v>0.06</v>
      </c>
      <c r="I732" s="11" t="s">
        <v>45</v>
      </c>
      <c r="J732" s="11">
        <v>1089.5352</v>
      </c>
      <c r="L732" s="14" t="str">
        <v>SALE728</v>
      </c>
      <c r="M732" s="14" t="str">
        <v>45225</v>
      </c>
      <c r="N732" s="14" t="str">
        <v>CUST1260</v>
      </c>
      <c r="O732" s="14" t="str">
        <v>PROD91</v>
      </c>
      <c r="P732" s="14" t="str">
        <v>STORE0</v>
      </c>
      <c r="Q732" s="14" t="str">
        <v>4</v>
      </c>
      <c r="R732" s="14" t="str">
        <v>289.77</v>
      </c>
      <c r="S732" s="14" t="str">
        <v>0.06</v>
      </c>
      <c r="T732" s="14" t="str">
        <v>PayPal</v>
      </c>
      <c r="U732" s="14" t="str">
        <v>1089.5352</v>
      </c>
      <c r="W732" s="14" t="str">
        <v>Sale728</v>
      </c>
      <c r="X732" s="14" t="str">
        <v>45225</v>
      </c>
      <c r="Y732" s="14" t="str">
        <v>Cust1260</v>
      </c>
      <c r="Z732" s="14" t="str">
        <v>Prod91</v>
      </c>
      <c r="AA732" s="14" t="str">
        <v>Store0</v>
      </c>
      <c r="AB732" s="14" t="str">
        <v>4</v>
      </c>
      <c r="AC732" s="14" t="str">
        <v>289.77</v>
      </c>
      <c r="AD732" s="14" t="str">
        <v>0.06</v>
      </c>
      <c r="AE732" s="14" t="str">
        <v>Paypal</v>
      </c>
      <c r="AF732" s="14" t="str">
        <v>1089.5352</v>
      </c>
    </row>
    <row r="733" spans="1:32" x14ac:dyDescent="0.25">
      <c r="A733" s="11" t="s">
        <v>1262</v>
      </c>
      <c r="B733" s="13">
        <v>45263</v>
      </c>
      <c r="C733" s="11" t="s">
        <v>940</v>
      </c>
      <c r="D733" s="11" t="s">
        <v>241</v>
      </c>
      <c r="E733" s="11" t="s">
        <v>25</v>
      </c>
      <c r="F733" s="11">
        <v>2</v>
      </c>
      <c r="G733" s="11">
        <v>354.26</v>
      </c>
      <c r="H733" s="11">
        <v>0.01</v>
      </c>
      <c r="I733" s="11" t="s">
        <v>52</v>
      </c>
      <c r="J733" s="11">
        <v>701.4348</v>
      </c>
      <c r="L733" s="14" t="str">
        <v>SALE729</v>
      </c>
      <c r="M733" s="14" t="str">
        <v>45263</v>
      </c>
      <c r="N733" s="14" t="str">
        <v>CUST1156</v>
      </c>
      <c r="O733" s="14" t="str">
        <v>PROD83</v>
      </c>
      <c r="P733" s="14" t="str">
        <v>STORE18</v>
      </c>
      <c r="Q733" s="14" t="str">
        <v>2</v>
      </c>
      <c r="R733" s="14" t="str">
        <v>354.26</v>
      </c>
      <c r="S733" s="14" t="str">
        <v>0.01</v>
      </c>
      <c r="T733" s="14" t="str">
        <v>COD</v>
      </c>
      <c r="U733" s="14" t="str">
        <v>701.4348</v>
      </c>
      <c r="W733" s="14" t="str">
        <v>Sale729</v>
      </c>
      <c r="X733" s="14" t="str">
        <v>45263</v>
      </c>
      <c r="Y733" s="14" t="str">
        <v>Cust1156</v>
      </c>
      <c r="Z733" s="14" t="str">
        <v>Prod83</v>
      </c>
      <c r="AA733" s="14" t="str">
        <v>Store18</v>
      </c>
      <c r="AB733" s="14" t="str">
        <v>2</v>
      </c>
      <c r="AC733" s="14" t="str">
        <v>354.26</v>
      </c>
      <c r="AD733" s="14" t="str">
        <v>0.01</v>
      </c>
      <c r="AE733" s="14" t="str">
        <v>Cod</v>
      </c>
      <c r="AF733" s="14" t="str">
        <v>701.4348</v>
      </c>
    </row>
    <row r="734" spans="1:32" x14ac:dyDescent="0.25">
      <c r="A734" s="11" t="s">
        <v>1263</v>
      </c>
      <c r="B734" s="13">
        <v>45554</v>
      </c>
      <c r="C734" s="11" t="s">
        <v>1264</v>
      </c>
      <c r="D734" s="11" t="s">
        <v>573</v>
      </c>
      <c r="E734" s="11" t="s">
        <v>21</v>
      </c>
      <c r="F734" s="11">
        <v>1</v>
      </c>
      <c r="G734" s="11">
        <v>522.72</v>
      </c>
      <c r="H734" s="11">
        <v>0.25</v>
      </c>
      <c r="I734" s="11" t="s">
        <v>45</v>
      </c>
      <c r="J734" s="11">
        <v>392.04</v>
      </c>
      <c r="L734" s="14" t="str">
        <v>SALE730</v>
      </c>
      <c r="M734" s="14" t="str">
        <v>45554</v>
      </c>
      <c r="N734" s="14" t="str">
        <v>CUST1385</v>
      </c>
      <c r="O734" s="14" t="str">
        <v>PROD68</v>
      </c>
      <c r="P734" s="14" t="str">
        <v>STORE14</v>
      </c>
      <c r="Q734" s="14" t="str">
        <v>1</v>
      </c>
      <c r="R734" s="14" t="str">
        <v>522.72</v>
      </c>
      <c r="S734" s="14" t="str">
        <v>0.25</v>
      </c>
      <c r="T734" s="14" t="str">
        <v>PayPal</v>
      </c>
      <c r="U734" s="14" t="str">
        <v>392.04</v>
      </c>
      <c r="W734" s="14" t="str">
        <v>Sale730</v>
      </c>
      <c r="X734" s="14" t="str">
        <v>45554</v>
      </c>
      <c r="Y734" s="14" t="str">
        <v>Cust1385</v>
      </c>
      <c r="Z734" s="14" t="str">
        <v>Prod68</v>
      </c>
      <c r="AA734" s="14" t="str">
        <v>Store14</v>
      </c>
      <c r="AB734" s="14" t="str">
        <v>1</v>
      </c>
      <c r="AC734" s="14" t="str">
        <v>522.72</v>
      </c>
      <c r="AD734" s="14" t="str">
        <v>0.25</v>
      </c>
      <c r="AE734" s="14" t="str">
        <v>Paypal</v>
      </c>
      <c r="AF734" s="14" t="str">
        <v>392.04</v>
      </c>
    </row>
    <row r="735" spans="1:32" x14ac:dyDescent="0.25">
      <c r="A735" s="11" t="s">
        <v>1265</v>
      </c>
      <c r="B735" s="13">
        <v>45569</v>
      </c>
      <c r="C735" s="11" t="s">
        <v>1027</v>
      </c>
      <c r="D735" s="11" t="s">
        <v>116</v>
      </c>
      <c r="E735" s="11" t="s">
        <v>16</v>
      </c>
      <c r="F735" s="11">
        <v>3</v>
      </c>
      <c r="G735" s="11">
        <v>966.02</v>
      </c>
      <c r="H735" s="11">
        <v>0.03</v>
      </c>
      <c r="I735" s="11" t="s">
        <v>52</v>
      </c>
      <c r="J735" s="11">
        <v>2811.1181999999999</v>
      </c>
      <c r="L735" s="14" t="str">
        <v>SALE731</v>
      </c>
      <c r="M735" s="14" t="str">
        <v>45569</v>
      </c>
      <c r="N735" s="14" t="str">
        <v>CUST1057</v>
      </c>
      <c r="O735" s="14" t="str">
        <v>PROD5</v>
      </c>
      <c r="P735" s="14" t="str">
        <v>STORE9</v>
      </c>
      <c r="Q735" s="14" t="str">
        <v>3</v>
      </c>
      <c r="R735" s="14" t="str">
        <v>966.02</v>
      </c>
      <c r="S735" s="14" t="str">
        <v>0.03</v>
      </c>
      <c r="T735" s="14" t="str">
        <v>COD</v>
      </c>
      <c r="U735" s="14" t="str">
        <v>2811.1182</v>
      </c>
      <c r="W735" s="14" t="str">
        <v>Sale731</v>
      </c>
      <c r="X735" s="14" t="str">
        <v>45569</v>
      </c>
      <c r="Y735" s="14" t="str">
        <v>Cust1057</v>
      </c>
      <c r="Z735" s="14" t="str">
        <v>Prod5</v>
      </c>
      <c r="AA735" s="14" t="str">
        <v>Store9</v>
      </c>
      <c r="AB735" s="14" t="str">
        <v>3</v>
      </c>
      <c r="AC735" s="14" t="str">
        <v>966.02</v>
      </c>
      <c r="AD735" s="14" t="str">
        <v>0.03</v>
      </c>
      <c r="AE735" s="14" t="str">
        <v>Cod</v>
      </c>
      <c r="AF735" s="14" t="str">
        <v>2811.1182</v>
      </c>
    </row>
    <row r="736" spans="1:32" x14ac:dyDescent="0.25">
      <c r="A736" s="11" t="s">
        <v>1266</v>
      </c>
      <c r="B736" s="13">
        <v>45217</v>
      </c>
      <c r="C736" s="11" t="s">
        <v>654</v>
      </c>
      <c r="D736" s="11" t="s">
        <v>281</v>
      </c>
      <c r="E736" s="11" t="s">
        <v>24</v>
      </c>
      <c r="F736" s="11">
        <v>1</v>
      </c>
      <c r="G736" s="11">
        <v>498.61</v>
      </c>
      <c r="H736" s="11">
        <v>0.04</v>
      </c>
      <c r="I736" s="11" t="s">
        <v>45</v>
      </c>
      <c r="J736" s="11">
        <v>478.66559999999998</v>
      </c>
      <c r="L736" s="14" t="str">
        <v>SALE732</v>
      </c>
      <c r="M736" s="14" t="str">
        <v>45217</v>
      </c>
      <c r="N736" s="14" t="str">
        <v>CUST1224</v>
      </c>
      <c r="O736" s="14" t="str">
        <v>PROD50</v>
      </c>
      <c r="P736" s="14" t="str">
        <v>STORE17</v>
      </c>
      <c r="Q736" s="14" t="str">
        <v>1</v>
      </c>
      <c r="R736" s="14" t="str">
        <v>498.61</v>
      </c>
      <c r="S736" s="14" t="str">
        <v>0.04</v>
      </c>
      <c r="T736" s="14" t="str">
        <v>PayPal</v>
      </c>
      <c r="U736" s="14" t="str">
        <v>478.6656</v>
      </c>
      <c r="W736" s="14" t="str">
        <v>Sale732</v>
      </c>
      <c r="X736" s="14" t="str">
        <v>45217</v>
      </c>
      <c r="Y736" s="14" t="str">
        <v>Cust1224</v>
      </c>
      <c r="Z736" s="14" t="str">
        <v>Prod50</v>
      </c>
      <c r="AA736" s="14" t="str">
        <v>Store17</v>
      </c>
      <c r="AB736" s="14" t="str">
        <v>1</v>
      </c>
      <c r="AC736" s="14" t="str">
        <v>498.61</v>
      </c>
      <c r="AD736" s="14" t="str">
        <v>0.04</v>
      </c>
      <c r="AE736" s="14" t="str">
        <v>Paypal</v>
      </c>
      <c r="AF736" s="14" t="str">
        <v>478.6656</v>
      </c>
    </row>
    <row r="737" spans="1:32" x14ac:dyDescent="0.25">
      <c r="A737" s="11" t="s">
        <v>1267</v>
      </c>
      <c r="B737" s="13">
        <v>45783</v>
      </c>
      <c r="C737" s="11" t="s">
        <v>1268</v>
      </c>
      <c r="D737" s="11" t="s">
        <v>312</v>
      </c>
      <c r="E737" s="11" t="s">
        <v>13</v>
      </c>
      <c r="F737" s="11">
        <v>4</v>
      </c>
      <c r="G737" s="11">
        <v>758.27</v>
      </c>
      <c r="H737" s="11">
        <v>0.05</v>
      </c>
      <c r="I737" s="11" t="s">
        <v>45</v>
      </c>
      <c r="J737" s="11">
        <v>2881.4259999999999</v>
      </c>
      <c r="L737" s="14" t="str">
        <v>SALE733</v>
      </c>
      <c r="M737" s="14" t="str">
        <v>45783</v>
      </c>
      <c r="N737" s="14" t="str">
        <v>CUST1330</v>
      </c>
      <c r="O737" s="14" t="str">
        <v>PROD42</v>
      </c>
      <c r="P737" s="14" t="str">
        <v>STORE6</v>
      </c>
      <c r="Q737" s="14" t="str">
        <v>4</v>
      </c>
      <c r="R737" s="14" t="str">
        <v>758.27</v>
      </c>
      <c r="S737" s="14" t="str">
        <v>0.05</v>
      </c>
      <c r="T737" s="14" t="str">
        <v>PayPal</v>
      </c>
      <c r="U737" s="14" t="str">
        <v>2881.426</v>
      </c>
      <c r="W737" s="14" t="str">
        <v>Sale733</v>
      </c>
      <c r="X737" s="14" t="str">
        <v>45783</v>
      </c>
      <c r="Y737" s="14" t="str">
        <v>Cust1330</v>
      </c>
      <c r="Z737" s="14" t="str">
        <v>Prod42</v>
      </c>
      <c r="AA737" s="14" t="str">
        <v>Store6</v>
      </c>
      <c r="AB737" s="14" t="str">
        <v>4</v>
      </c>
      <c r="AC737" s="14" t="str">
        <v>758.27</v>
      </c>
      <c r="AD737" s="14" t="str">
        <v>0.05</v>
      </c>
      <c r="AE737" s="14" t="str">
        <v>Paypal</v>
      </c>
      <c r="AF737" s="14" t="str">
        <v>2881.426</v>
      </c>
    </row>
    <row r="738" spans="1:32" x14ac:dyDescent="0.25">
      <c r="A738" s="11" t="s">
        <v>1269</v>
      </c>
      <c r="B738" s="13">
        <v>45371</v>
      </c>
      <c r="C738" s="11" t="s">
        <v>664</v>
      </c>
      <c r="D738" s="11" t="s">
        <v>284</v>
      </c>
      <c r="E738" s="11" t="s">
        <v>9</v>
      </c>
      <c r="F738" s="11">
        <v>2</v>
      </c>
      <c r="G738" s="11">
        <v>371.03</v>
      </c>
      <c r="H738" s="11">
        <v>0.23</v>
      </c>
      <c r="I738" s="11" t="s">
        <v>45</v>
      </c>
      <c r="J738" s="11">
        <v>571.38619999999992</v>
      </c>
      <c r="L738" s="14" t="str">
        <v>SALE734</v>
      </c>
      <c r="M738" s="14" t="str">
        <v>45371</v>
      </c>
      <c r="N738" s="14" t="str">
        <v>CUST1198</v>
      </c>
      <c r="O738" s="14" t="str">
        <v>PROD3</v>
      </c>
      <c r="P738" s="14" t="str">
        <v>STORE2</v>
      </c>
      <c r="Q738" s="14" t="str">
        <v>2</v>
      </c>
      <c r="R738" s="14" t="str">
        <v>371.03</v>
      </c>
      <c r="S738" s="14" t="str">
        <v>0.23</v>
      </c>
      <c r="T738" s="14" t="str">
        <v>PayPal</v>
      </c>
      <c r="U738" s="14" t="str">
        <v>571.3862</v>
      </c>
      <c r="W738" s="14" t="str">
        <v>Sale734</v>
      </c>
      <c r="X738" s="14" t="str">
        <v>45371</v>
      </c>
      <c r="Y738" s="14" t="str">
        <v>Cust1198</v>
      </c>
      <c r="Z738" s="14" t="str">
        <v>Prod3</v>
      </c>
      <c r="AA738" s="14" t="str">
        <v>Store2</v>
      </c>
      <c r="AB738" s="14" t="str">
        <v>2</v>
      </c>
      <c r="AC738" s="14" t="str">
        <v>371.03</v>
      </c>
      <c r="AD738" s="14" t="str">
        <v>0.23</v>
      </c>
      <c r="AE738" s="14" t="str">
        <v>Paypal</v>
      </c>
      <c r="AF738" s="14" t="str">
        <v>571.3862</v>
      </c>
    </row>
    <row r="739" spans="1:32" x14ac:dyDescent="0.25">
      <c r="A739" s="11" t="s">
        <v>1270</v>
      </c>
      <c r="B739" s="13">
        <v>45453</v>
      </c>
      <c r="C739" s="11" t="s">
        <v>1271</v>
      </c>
      <c r="D739" s="11" t="s">
        <v>251</v>
      </c>
      <c r="E739" s="11" t="s">
        <v>24</v>
      </c>
      <c r="F739" s="11">
        <v>1</v>
      </c>
      <c r="G739" s="11">
        <v>230.32</v>
      </c>
      <c r="H739" s="11">
        <v>0.05</v>
      </c>
      <c r="I739" s="11" t="s">
        <v>52</v>
      </c>
      <c r="J739" s="11">
        <v>218.804</v>
      </c>
      <c r="L739" s="14" t="str">
        <v>SALE735</v>
      </c>
      <c r="M739" s="14" t="str">
        <v>45453</v>
      </c>
      <c r="N739" s="14" t="str">
        <v>CUST1355</v>
      </c>
      <c r="O739" s="14" t="str">
        <v>PROD91</v>
      </c>
      <c r="P739" s="14" t="str">
        <v>STORE17</v>
      </c>
      <c r="Q739" s="14" t="str">
        <v>1</v>
      </c>
      <c r="R739" s="14" t="str">
        <v>230.32</v>
      </c>
      <c r="S739" s="14" t="str">
        <v>0.05</v>
      </c>
      <c r="T739" s="14" t="str">
        <v>COD</v>
      </c>
      <c r="U739" s="14" t="str">
        <v>218.804</v>
      </c>
      <c r="W739" s="14" t="str">
        <v>Sale735</v>
      </c>
      <c r="X739" s="14" t="str">
        <v>45453</v>
      </c>
      <c r="Y739" s="14" t="str">
        <v>Cust1355</v>
      </c>
      <c r="Z739" s="14" t="str">
        <v>Prod91</v>
      </c>
      <c r="AA739" s="14" t="str">
        <v>Store17</v>
      </c>
      <c r="AB739" s="14" t="str">
        <v>1</v>
      </c>
      <c r="AC739" s="14" t="str">
        <v>230.32</v>
      </c>
      <c r="AD739" s="14" t="str">
        <v>0.05</v>
      </c>
      <c r="AE739" s="14" t="str">
        <v>Cod</v>
      </c>
      <c r="AF739" s="14" t="str">
        <v>218.804</v>
      </c>
    </row>
    <row r="740" spans="1:32" x14ac:dyDescent="0.25">
      <c r="A740" s="11" t="s">
        <v>1272</v>
      </c>
      <c r="B740" s="13">
        <v>45526</v>
      </c>
      <c r="C740" s="11" t="s">
        <v>1273</v>
      </c>
      <c r="D740" s="11" t="s">
        <v>532</v>
      </c>
      <c r="E740" s="11" t="s">
        <v>13</v>
      </c>
      <c r="F740" s="11">
        <v>2</v>
      </c>
      <c r="G740" s="11">
        <v>985.43</v>
      </c>
      <c r="H740" s="11">
        <v>0.28000000000000003</v>
      </c>
      <c r="I740" s="11" t="s">
        <v>52</v>
      </c>
      <c r="J740" s="11">
        <v>1419.0192</v>
      </c>
      <c r="L740" s="14" t="str">
        <v>SALE736</v>
      </c>
      <c r="M740" s="14" t="str">
        <v>45526</v>
      </c>
      <c r="N740" s="14" t="str">
        <v>CUST1342</v>
      </c>
      <c r="O740" s="14" t="str">
        <v>PROD61</v>
      </c>
      <c r="P740" s="14" t="str">
        <v>STORE6</v>
      </c>
      <c r="Q740" s="14" t="str">
        <v>2</v>
      </c>
      <c r="R740" s="14" t="str">
        <v>985.43</v>
      </c>
      <c r="S740" s="14" t="str">
        <v>0.28</v>
      </c>
      <c r="T740" s="14" t="str">
        <v>COD</v>
      </c>
      <c r="U740" s="14" t="str">
        <v>1419.0192</v>
      </c>
      <c r="W740" s="14" t="str">
        <v>Sale736</v>
      </c>
      <c r="X740" s="14" t="str">
        <v>45526</v>
      </c>
      <c r="Y740" s="14" t="str">
        <v>Cust1342</v>
      </c>
      <c r="Z740" s="14" t="str">
        <v>Prod61</v>
      </c>
      <c r="AA740" s="14" t="str">
        <v>Store6</v>
      </c>
      <c r="AB740" s="14" t="str">
        <v>2</v>
      </c>
      <c r="AC740" s="14" t="str">
        <v>985.43</v>
      </c>
      <c r="AD740" s="14" t="str">
        <v>0.28</v>
      </c>
      <c r="AE740" s="14" t="str">
        <v>Cod</v>
      </c>
      <c r="AF740" s="14" t="str">
        <v>1419.0192</v>
      </c>
    </row>
    <row r="741" spans="1:32" x14ac:dyDescent="0.25">
      <c r="A741" s="11" t="s">
        <v>1274</v>
      </c>
      <c r="B741" s="13">
        <v>45756</v>
      </c>
      <c r="C741" s="11" t="s">
        <v>884</v>
      </c>
      <c r="D741" s="11" t="s">
        <v>636</v>
      </c>
      <c r="E741" s="11" t="s">
        <v>11</v>
      </c>
      <c r="F741" s="11">
        <v>2</v>
      </c>
      <c r="G741" s="11">
        <v>492.5</v>
      </c>
      <c r="H741" s="11">
        <v>0.3</v>
      </c>
      <c r="I741" s="11" t="s">
        <v>45</v>
      </c>
      <c r="J741" s="11">
        <v>689.5</v>
      </c>
      <c r="L741" s="14" t="str">
        <v>SALE737</v>
      </c>
      <c r="M741" s="14" t="str">
        <v>45756</v>
      </c>
      <c r="N741" s="14" t="str">
        <v>CUST1422</v>
      </c>
      <c r="O741" s="14" t="str">
        <v>PROD9</v>
      </c>
      <c r="P741" s="14" t="str">
        <v>STORE4</v>
      </c>
      <c r="Q741" s="14" t="str">
        <v>2</v>
      </c>
      <c r="R741" s="14" t="str">
        <v>492.5</v>
      </c>
      <c r="S741" s="14" t="str">
        <v>0.3</v>
      </c>
      <c r="T741" s="14" t="str">
        <v>PayPal</v>
      </c>
      <c r="U741" s="14" t="str">
        <v>689.5</v>
      </c>
      <c r="W741" s="14" t="str">
        <v>Sale737</v>
      </c>
      <c r="X741" s="14" t="str">
        <v>45756</v>
      </c>
      <c r="Y741" s="14" t="str">
        <v>Cust1422</v>
      </c>
      <c r="Z741" s="14" t="str">
        <v>Prod9</v>
      </c>
      <c r="AA741" s="14" t="str">
        <v>Store4</v>
      </c>
      <c r="AB741" s="14" t="str">
        <v>2</v>
      </c>
      <c r="AC741" s="14" t="str">
        <v>492.5</v>
      </c>
      <c r="AD741" s="14" t="str">
        <v>0.3</v>
      </c>
      <c r="AE741" s="14" t="str">
        <v>Paypal</v>
      </c>
      <c r="AF741" s="14" t="str">
        <v>689.5</v>
      </c>
    </row>
    <row r="742" spans="1:32" x14ac:dyDescent="0.25">
      <c r="A742" s="11" t="s">
        <v>1275</v>
      </c>
      <c r="B742" s="13">
        <v>45657</v>
      </c>
      <c r="C742" s="11" t="s">
        <v>563</v>
      </c>
      <c r="D742" s="11" t="s">
        <v>256</v>
      </c>
      <c r="E742" s="11" t="s">
        <v>18</v>
      </c>
      <c r="F742" s="11">
        <v>2</v>
      </c>
      <c r="G742" s="11">
        <v>213.69</v>
      </c>
      <c r="H742" s="11">
        <v>0.28000000000000003</v>
      </c>
      <c r="I742" s="11" t="s">
        <v>45</v>
      </c>
      <c r="J742" s="11">
        <v>307.71359999999999</v>
      </c>
      <c r="L742" s="14" t="str">
        <v>SALE738</v>
      </c>
      <c r="M742" s="14" t="str">
        <v>45657</v>
      </c>
      <c r="N742" s="14" t="str">
        <v>CUST1364</v>
      </c>
      <c r="O742" s="14" t="str">
        <v>PROD46</v>
      </c>
      <c r="P742" s="14" t="str">
        <v>STORE11</v>
      </c>
      <c r="Q742" s="14" t="str">
        <v>2</v>
      </c>
      <c r="R742" s="14" t="str">
        <v>213.69</v>
      </c>
      <c r="S742" s="14" t="str">
        <v>0.28</v>
      </c>
      <c r="T742" s="14" t="str">
        <v>PayPal</v>
      </c>
      <c r="U742" s="14" t="str">
        <v>307.7136</v>
      </c>
      <c r="W742" s="14" t="str">
        <v>Sale738</v>
      </c>
      <c r="X742" s="14" t="str">
        <v>45657</v>
      </c>
      <c r="Y742" s="14" t="str">
        <v>Cust1364</v>
      </c>
      <c r="Z742" s="14" t="str">
        <v>Prod46</v>
      </c>
      <c r="AA742" s="14" t="str">
        <v>Store11</v>
      </c>
      <c r="AB742" s="14" t="str">
        <v>2</v>
      </c>
      <c r="AC742" s="14" t="str">
        <v>213.69</v>
      </c>
      <c r="AD742" s="14" t="str">
        <v>0.28</v>
      </c>
      <c r="AE742" s="14" t="str">
        <v>Paypal</v>
      </c>
      <c r="AF742" s="14" t="str">
        <v>307.7136</v>
      </c>
    </row>
    <row r="743" spans="1:32" x14ac:dyDescent="0.25">
      <c r="A743" s="11" t="s">
        <v>1276</v>
      </c>
      <c r="B743" s="13">
        <v>45716</v>
      </c>
      <c r="C743" s="11" t="s">
        <v>72</v>
      </c>
      <c r="D743" s="11" t="s">
        <v>187</v>
      </c>
      <c r="E743" s="11" t="s">
        <v>15</v>
      </c>
      <c r="F743" s="11">
        <v>4</v>
      </c>
      <c r="G743" s="11">
        <v>618.83000000000004</v>
      </c>
      <c r="H743" s="11">
        <v>0.08</v>
      </c>
      <c r="I743" s="11" t="s">
        <v>45</v>
      </c>
      <c r="J743" s="11">
        <v>2277.2944000000002</v>
      </c>
      <c r="L743" s="14" t="str">
        <v>SALE739</v>
      </c>
      <c r="M743" s="14" t="str">
        <v>45716</v>
      </c>
      <c r="N743" s="14" t="str">
        <v>CUST1065</v>
      </c>
      <c r="O743" s="14" t="str">
        <v>PROD20</v>
      </c>
      <c r="P743" s="14" t="str">
        <v>STORE8</v>
      </c>
      <c r="Q743" s="14" t="str">
        <v>4</v>
      </c>
      <c r="R743" s="14" t="str">
        <v>618.83</v>
      </c>
      <c r="S743" s="14" t="str">
        <v>0.08</v>
      </c>
      <c r="T743" s="14" t="str">
        <v>PayPal</v>
      </c>
      <c r="U743" s="14" t="str">
        <v>2277.2944</v>
      </c>
      <c r="W743" s="14" t="str">
        <v>Sale739</v>
      </c>
      <c r="X743" s="14" t="str">
        <v>45716</v>
      </c>
      <c r="Y743" s="14" t="str">
        <v>Cust1065</v>
      </c>
      <c r="Z743" s="14" t="str">
        <v>Prod20</v>
      </c>
      <c r="AA743" s="14" t="str">
        <v>Store8</v>
      </c>
      <c r="AB743" s="14" t="str">
        <v>4</v>
      </c>
      <c r="AC743" s="14" t="str">
        <v>618.83</v>
      </c>
      <c r="AD743" s="14" t="str">
        <v>0.08</v>
      </c>
      <c r="AE743" s="14" t="str">
        <v>Paypal</v>
      </c>
      <c r="AF743" s="14" t="str">
        <v>2277.2944</v>
      </c>
    </row>
    <row r="744" spans="1:32" x14ac:dyDescent="0.25">
      <c r="A744" s="11" t="s">
        <v>1277</v>
      </c>
      <c r="B744" s="13">
        <v>45313</v>
      </c>
      <c r="C744" s="11" t="s">
        <v>392</v>
      </c>
      <c r="D744" s="11" t="s">
        <v>55</v>
      </c>
      <c r="E744" s="11" t="s">
        <v>18</v>
      </c>
      <c r="F744" s="11">
        <v>2</v>
      </c>
      <c r="G744" s="11">
        <v>81.16</v>
      </c>
      <c r="H744" s="11">
        <v>0.16</v>
      </c>
      <c r="I744" s="11" t="s">
        <v>45</v>
      </c>
      <c r="J744" s="11">
        <v>136.34880000000001</v>
      </c>
      <c r="L744" s="14" t="str">
        <v>SALE740</v>
      </c>
      <c r="M744" s="14" t="str">
        <v>45313</v>
      </c>
      <c r="N744" s="14" t="str">
        <v>CUST1093</v>
      </c>
      <c r="O744" s="14" t="str">
        <v>PROD59</v>
      </c>
      <c r="P744" s="14" t="str">
        <v>STORE11</v>
      </c>
      <c r="Q744" s="14" t="str">
        <v>2</v>
      </c>
      <c r="R744" s="14" t="str">
        <v>81.16</v>
      </c>
      <c r="S744" s="14" t="str">
        <v>0.16</v>
      </c>
      <c r="T744" s="14" t="str">
        <v>PayPal</v>
      </c>
      <c r="U744" s="14" t="str">
        <v>136.3488</v>
      </c>
      <c r="W744" s="14" t="str">
        <v>Sale740</v>
      </c>
      <c r="X744" s="14" t="str">
        <v>45313</v>
      </c>
      <c r="Y744" s="14" t="str">
        <v>Cust1093</v>
      </c>
      <c r="Z744" s="14" t="str">
        <v>Prod59</v>
      </c>
      <c r="AA744" s="14" t="str">
        <v>Store11</v>
      </c>
      <c r="AB744" s="14" t="str">
        <v>2</v>
      </c>
      <c r="AC744" s="14" t="str">
        <v>81.16</v>
      </c>
      <c r="AD744" s="14" t="str">
        <v>0.16</v>
      </c>
      <c r="AE744" s="14" t="str">
        <v>Paypal</v>
      </c>
      <c r="AF744" s="14" t="str">
        <v>136.3488</v>
      </c>
    </row>
    <row r="745" spans="1:32" x14ac:dyDescent="0.25">
      <c r="A745" s="11" t="s">
        <v>1278</v>
      </c>
      <c r="B745" s="13">
        <v>45372</v>
      </c>
      <c r="C745" s="11" t="s">
        <v>302</v>
      </c>
      <c r="D745" s="11" t="s">
        <v>273</v>
      </c>
      <c r="E745" s="11" t="s">
        <v>16</v>
      </c>
      <c r="F745" s="11">
        <v>1</v>
      </c>
      <c r="G745" s="11">
        <v>431.69</v>
      </c>
      <c r="H745" s="11">
        <v>0.09</v>
      </c>
      <c r="I745" s="11" t="s">
        <v>41</v>
      </c>
      <c r="J745" s="11">
        <v>392.83789999999999</v>
      </c>
      <c r="L745" s="14" t="str">
        <v>SALE741</v>
      </c>
      <c r="M745" s="14" t="str">
        <v>45372</v>
      </c>
      <c r="N745" s="14" t="str">
        <v>CUST1002</v>
      </c>
      <c r="O745" s="14" t="str">
        <v>PROD86</v>
      </c>
      <c r="P745" s="14" t="str">
        <v>STORE9</v>
      </c>
      <c r="Q745" s="14" t="str">
        <v>1</v>
      </c>
      <c r="R745" s="14" t="str">
        <v>431.69</v>
      </c>
      <c r="S745" s="14" t="str">
        <v>0.09</v>
      </c>
      <c r="T745" s="14" t="str">
        <v>Credit Card</v>
      </c>
      <c r="U745" s="14" t="str">
        <v>392.8379</v>
      </c>
      <c r="W745" s="14" t="str">
        <v>Sale741</v>
      </c>
      <c r="X745" s="14" t="str">
        <v>45372</v>
      </c>
      <c r="Y745" s="14" t="str">
        <v>Cust1002</v>
      </c>
      <c r="Z745" s="14" t="str">
        <v>Prod86</v>
      </c>
      <c r="AA745" s="14" t="str">
        <v>Store9</v>
      </c>
      <c r="AB745" s="14" t="str">
        <v>1</v>
      </c>
      <c r="AC745" s="14" t="str">
        <v>431.69</v>
      </c>
      <c r="AD745" s="14" t="str">
        <v>0.09</v>
      </c>
      <c r="AE745" s="14" t="str">
        <v>Credit Card</v>
      </c>
      <c r="AF745" s="14" t="str">
        <v>392.8379</v>
      </c>
    </row>
    <row r="746" spans="1:32" x14ac:dyDescent="0.25">
      <c r="A746" s="11" t="s">
        <v>1279</v>
      </c>
      <c r="B746" s="13">
        <v>45648</v>
      </c>
      <c r="C746" s="11" t="s">
        <v>403</v>
      </c>
      <c r="D746" s="11" t="s">
        <v>750</v>
      </c>
      <c r="E746" s="11" t="s">
        <v>12</v>
      </c>
      <c r="F746" s="11">
        <v>3</v>
      </c>
      <c r="G746" s="11">
        <v>438.65</v>
      </c>
      <c r="H746" s="11">
        <v>0.28999999999999998</v>
      </c>
      <c r="I746" s="11" t="s">
        <v>45</v>
      </c>
      <c r="J746" s="11">
        <v>934.32449999999983</v>
      </c>
      <c r="L746" s="14" t="str">
        <v>SALE742</v>
      </c>
      <c r="M746" s="14" t="str">
        <v>45648</v>
      </c>
      <c r="N746" s="14" t="str">
        <v>CUST1405</v>
      </c>
      <c r="O746" s="14" t="str">
        <v>PROD18</v>
      </c>
      <c r="P746" s="14" t="str">
        <v>STORE5</v>
      </c>
      <c r="Q746" s="14" t="str">
        <v>3</v>
      </c>
      <c r="R746" s="14" t="str">
        <v>438.65</v>
      </c>
      <c r="S746" s="14" t="str">
        <v>0.29</v>
      </c>
      <c r="T746" s="14" t="str">
        <v>PayPal</v>
      </c>
      <c r="U746" s="14" t="str">
        <v>934.3245</v>
      </c>
      <c r="W746" s="14" t="str">
        <v>Sale742</v>
      </c>
      <c r="X746" s="14" t="str">
        <v>45648</v>
      </c>
      <c r="Y746" s="14" t="str">
        <v>Cust1405</v>
      </c>
      <c r="Z746" s="14" t="str">
        <v>Prod18</v>
      </c>
      <c r="AA746" s="14" t="str">
        <v>Store5</v>
      </c>
      <c r="AB746" s="14" t="str">
        <v>3</v>
      </c>
      <c r="AC746" s="14" t="str">
        <v>438.65</v>
      </c>
      <c r="AD746" s="14" t="str">
        <v>0.29</v>
      </c>
      <c r="AE746" s="14" t="str">
        <v>Paypal</v>
      </c>
      <c r="AF746" s="14" t="str">
        <v>934.3245</v>
      </c>
    </row>
    <row r="747" spans="1:32" x14ac:dyDescent="0.25">
      <c r="A747" s="11" t="s">
        <v>1280</v>
      </c>
      <c r="B747" s="13">
        <v>45384</v>
      </c>
      <c r="C747" s="11" t="s">
        <v>1281</v>
      </c>
      <c r="D747" s="11" t="s">
        <v>139</v>
      </c>
      <c r="E747" s="11" t="s">
        <v>10</v>
      </c>
      <c r="F747" s="11">
        <v>3</v>
      </c>
      <c r="G747" s="11">
        <v>339.41</v>
      </c>
      <c r="H747" s="11">
        <v>0.26</v>
      </c>
      <c r="I747" s="11" t="s">
        <v>41</v>
      </c>
      <c r="J747" s="11">
        <v>753.49019999999996</v>
      </c>
      <c r="L747" s="14" t="str">
        <v>SALE743</v>
      </c>
      <c r="M747" s="14" t="str">
        <v>45384</v>
      </c>
      <c r="N747" s="14" t="str">
        <v>CUST1172</v>
      </c>
      <c r="O747" s="14" t="str">
        <v>PROD79</v>
      </c>
      <c r="P747" s="14" t="str">
        <v>STORE3</v>
      </c>
      <c r="Q747" s="14" t="str">
        <v>3</v>
      </c>
      <c r="R747" s="14" t="str">
        <v>339.41</v>
      </c>
      <c r="S747" s="14" t="str">
        <v>0.26</v>
      </c>
      <c r="T747" s="14" t="str">
        <v>Credit Card</v>
      </c>
      <c r="U747" s="14" t="str">
        <v>753.4902</v>
      </c>
      <c r="W747" s="14" t="str">
        <v>Sale743</v>
      </c>
      <c r="X747" s="14" t="str">
        <v>45384</v>
      </c>
      <c r="Y747" s="14" t="str">
        <v>Cust1172</v>
      </c>
      <c r="Z747" s="14" t="str">
        <v>Prod79</v>
      </c>
      <c r="AA747" s="14" t="str">
        <v>Store3</v>
      </c>
      <c r="AB747" s="14" t="str">
        <v>3</v>
      </c>
      <c r="AC747" s="14" t="str">
        <v>339.41</v>
      </c>
      <c r="AD747" s="14" t="str">
        <v>0.26</v>
      </c>
      <c r="AE747" s="14" t="str">
        <v>Credit Card</v>
      </c>
      <c r="AF747" s="14" t="str">
        <v>753.4902</v>
      </c>
    </row>
    <row r="748" spans="1:32" x14ac:dyDescent="0.25">
      <c r="A748" s="11" t="s">
        <v>1282</v>
      </c>
      <c r="B748" s="13">
        <v>45687</v>
      </c>
      <c r="C748" s="11" t="s">
        <v>167</v>
      </c>
      <c r="D748" s="11" t="s">
        <v>139</v>
      </c>
      <c r="E748" s="11" t="s">
        <v>16</v>
      </c>
      <c r="F748" s="11">
        <v>4</v>
      </c>
      <c r="G748" s="11">
        <v>848.47</v>
      </c>
      <c r="H748" s="11">
        <v>0.21</v>
      </c>
      <c r="I748" s="11" t="s">
        <v>52</v>
      </c>
      <c r="J748" s="11">
        <v>2681.1651999999999</v>
      </c>
      <c r="L748" s="14" t="str">
        <v>SALE744</v>
      </c>
      <c r="M748" s="14" t="str">
        <v>45687</v>
      </c>
      <c r="N748" s="14" t="str">
        <v>CUST1470</v>
      </c>
      <c r="O748" s="14" t="str">
        <v>PROD79</v>
      </c>
      <c r="P748" s="14" t="str">
        <v>STORE9</v>
      </c>
      <c r="Q748" s="14" t="str">
        <v>4</v>
      </c>
      <c r="R748" s="14" t="str">
        <v>848.47</v>
      </c>
      <c r="S748" s="14" t="str">
        <v>0.21</v>
      </c>
      <c r="T748" s="14" t="str">
        <v>COD</v>
      </c>
      <c r="U748" s="14" t="str">
        <v>2681.1652</v>
      </c>
      <c r="W748" s="14" t="str">
        <v>Sale744</v>
      </c>
      <c r="X748" s="14" t="str">
        <v>45687</v>
      </c>
      <c r="Y748" s="14" t="str">
        <v>Cust1470</v>
      </c>
      <c r="Z748" s="14" t="str">
        <v>Prod79</v>
      </c>
      <c r="AA748" s="14" t="str">
        <v>Store9</v>
      </c>
      <c r="AB748" s="14" t="str">
        <v>4</v>
      </c>
      <c r="AC748" s="14" t="str">
        <v>848.47</v>
      </c>
      <c r="AD748" s="14" t="str">
        <v>0.21</v>
      </c>
      <c r="AE748" s="14" t="str">
        <v>Cod</v>
      </c>
      <c r="AF748" s="14" t="str">
        <v>2681.1652</v>
      </c>
    </row>
    <row r="749" spans="1:32" x14ac:dyDescent="0.25">
      <c r="A749" s="11" t="s">
        <v>1283</v>
      </c>
      <c r="B749" s="13">
        <v>45747</v>
      </c>
      <c r="C749" s="11" t="s">
        <v>1201</v>
      </c>
      <c r="D749" s="11" t="s">
        <v>113</v>
      </c>
      <c r="E749" s="11" t="s">
        <v>15</v>
      </c>
      <c r="F749" s="11">
        <v>1</v>
      </c>
      <c r="G749" s="11">
        <v>664.87</v>
      </c>
      <c r="H749" s="11">
        <v>0.08</v>
      </c>
      <c r="I749" s="11" t="s">
        <v>45</v>
      </c>
      <c r="J749" s="11">
        <v>611.68040000000008</v>
      </c>
      <c r="L749" s="14" t="str">
        <v>SALE745</v>
      </c>
      <c r="M749" s="14" t="str">
        <v>45747</v>
      </c>
      <c r="N749" s="14" t="str">
        <v>CUST1192</v>
      </c>
      <c r="O749" s="14" t="str">
        <v>PROD67</v>
      </c>
      <c r="P749" s="14" t="str">
        <v>STORE8</v>
      </c>
      <c r="Q749" s="14" t="str">
        <v>1</v>
      </c>
      <c r="R749" s="14" t="str">
        <v>664.87</v>
      </c>
      <c r="S749" s="14" t="str">
        <v>0.08</v>
      </c>
      <c r="T749" s="14" t="str">
        <v>PayPal</v>
      </c>
      <c r="U749" s="14" t="str">
        <v>611.6804</v>
      </c>
      <c r="W749" s="14" t="str">
        <v>Sale745</v>
      </c>
      <c r="X749" s="14" t="str">
        <v>45747</v>
      </c>
      <c r="Y749" s="14" t="str">
        <v>Cust1192</v>
      </c>
      <c r="Z749" s="14" t="str">
        <v>Prod67</v>
      </c>
      <c r="AA749" s="14" t="str">
        <v>Store8</v>
      </c>
      <c r="AB749" s="14" t="str">
        <v>1</v>
      </c>
      <c r="AC749" s="14" t="str">
        <v>664.87</v>
      </c>
      <c r="AD749" s="14" t="str">
        <v>0.08</v>
      </c>
      <c r="AE749" s="14" t="str">
        <v>Paypal</v>
      </c>
      <c r="AF749" s="14" t="str">
        <v>611.6804</v>
      </c>
    </row>
    <row r="750" spans="1:32" x14ac:dyDescent="0.25">
      <c r="A750" s="11" t="s">
        <v>1284</v>
      </c>
      <c r="B750" s="13">
        <v>45687</v>
      </c>
      <c r="C750" s="11" t="s">
        <v>528</v>
      </c>
      <c r="D750" s="11" t="s">
        <v>73</v>
      </c>
      <c r="E750" s="11" t="s">
        <v>14</v>
      </c>
      <c r="F750" s="11">
        <v>1</v>
      </c>
      <c r="G750" s="11">
        <v>412.11</v>
      </c>
      <c r="H750" s="11">
        <v>0.23</v>
      </c>
      <c r="I750" s="11" t="s">
        <v>45</v>
      </c>
      <c r="J750" s="11">
        <v>317.32470000000001</v>
      </c>
      <c r="L750" s="14" t="str">
        <v>SALE746</v>
      </c>
      <c r="M750" s="14" t="str">
        <v>45687</v>
      </c>
      <c r="N750" s="14" t="str">
        <v>CUST1099</v>
      </c>
      <c r="O750" s="14" t="str">
        <v>PROD24</v>
      </c>
      <c r="P750" s="14" t="str">
        <v>STORE7</v>
      </c>
      <c r="Q750" s="14" t="str">
        <v>1</v>
      </c>
      <c r="R750" s="14" t="str">
        <v>412.11</v>
      </c>
      <c r="S750" s="14" t="str">
        <v>0.23</v>
      </c>
      <c r="T750" s="14" t="str">
        <v>PayPal</v>
      </c>
      <c r="U750" s="14" t="str">
        <v>317.3247</v>
      </c>
      <c r="W750" s="14" t="str">
        <v>Sale746</v>
      </c>
      <c r="X750" s="14" t="str">
        <v>45687</v>
      </c>
      <c r="Y750" s="14" t="str">
        <v>Cust1099</v>
      </c>
      <c r="Z750" s="14" t="str">
        <v>Prod24</v>
      </c>
      <c r="AA750" s="14" t="str">
        <v>Store7</v>
      </c>
      <c r="AB750" s="14" t="str">
        <v>1</v>
      </c>
      <c r="AC750" s="14" t="str">
        <v>412.11</v>
      </c>
      <c r="AD750" s="14" t="str">
        <v>0.23</v>
      </c>
      <c r="AE750" s="14" t="str">
        <v>Paypal</v>
      </c>
      <c r="AF750" s="14" t="str">
        <v>317.3247</v>
      </c>
    </row>
    <row r="751" spans="1:32" x14ac:dyDescent="0.25">
      <c r="A751" s="11" t="s">
        <v>1285</v>
      </c>
      <c r="B751" s="13">
        <v>45916</v>
      </c>
      <c r="C751" s="11" t="s">
        <v>1286</v>
      </c>
      <c r="D751" s="11" t="s">
        <v>152</v>
      </c>
      <c r="E751" s="11" t="s">
        <v>8</v>
      </c>
      <c r="F751" s="11">
        <v>1</v>
      </c>
      <c r="G751" s="11">
        <v>126.09</v>
      </c>
      <c r="H751" s="11">
        <v>0.05</v>
      </c>
      <c r="I751" s="11" t="s">
        <v>52</v>
      </c>
      <c r="J751" s="11">
        <v>119.7855</v>
      </c>
      <c r="L751" s="14" t="str">
        <v>SALE747</v>
      </c>
      <c r="M751" s="14" t="str">
        <v>45916</v>
      </c>
      <c r="N751" s="14" t="str">
        <v>CUST1122</v>
      </c>
      <c r="O751" s="14" t="str">
        <v>PROD94</v>
      </c>
      <c r="P751" s="14" t="str">
        <v>STORE1</v>
      </c>
      <c r="Q751" s="14" t="str">
        <v>1</v>
      </c>
      <c r="R751" s="14" t="str">
        <v>126.09</v>
      </c>
      <c r="S751" s="14" t="str">
        <v>0.05</v>
      </c>
      <c r="T751" s="14" t="str">
        <v>COD</v>
      </c>
      <c r="U751" s="14" t="str">
        <v>119.7855</v>
      </c>
      <c r="W751" s="14" t="str">
        <v>Sale747</v>
      </c>
      <c r="X751" s="14" t="str">
        <v>45916</v>
      </c>
      <c r="Y751" s="14" t="str">
        <v>Cust1122</v>
      </c>
      <c r="Z751" s="14" t="str">
        <v>Prod94</v>
      </c>
      <c r="AA751" s="14" t="str">
        <v>Store1</v>
      </c>
      <c r="AB751" s="14" t="str">
        <v>1</v>
      </c>
      <c r="AC751" s="14" t="str">
        <v>126.09</v>
      </c>
      <c r="AD751" s="14" t="str">
        <v>0.05</v>
      </c>
      <c r="AE751" s="14" t="str">
        <v>Cod</v>
      </c>
      <c r="AF751" s="14" t="str">
        <v>119.7855</v>
      </c>
    </row>
    <row r="752" spans="1:32" x14ac:dyDescent="0.25">
      <c r="A752" s="11" t="s">
        <v>1287</v>
      </c>
      <c r="B752" s="13">
        <v>45917</v>
      </c>
      <c r="C752" s="11" t="s">
        <v>664</v>
      </c>
      <c r="D752" s="11" t="s">
        <v>113</v>
      </c>
      <c r="E752" s="11" t="s">
        <v>17</v>
      </c>
      <c r="F752" s="11">
        <v>4</v>
      </c>
      <c r="G752" s="11">
        <v>602.39</v>
      </c>
      <c r="H752" s="11">
        <v>0.19</v>
      </c>
      <c r="I752" s="11" t="s">
        <v>52</v>
      </c>
      <c r="J752" s="11">
        <v>1951.7436</v>
      </c>
      <c r="L752" s="14" t="str">
        <v>SALE748</v>
      </c>
      <c r="M752" s="14" t="str">
        <v>45917</v>
      </c>
      <c r="N752" s="14" t="str">
        <v>CUST1198</v>
      </c>
      <c r="O752" s="14" t="str">
        <v>PROD67</v>
      </c>
      <c r="P752" s="14" t="str">
        <v>STORE10</v>
      </c>
      <c r="Q752" s="14" t="str">
        <v>4</v>
      </c>
      <c r="R752" s="14" t="str">
        <v>602.39</v>
      </c>
      <c r="S752" s="14" t="str">
        <v>0.19</v>
      </c>
      <c r="T752" s="14" t="str">
        <v>COD</v>
      </c>
      <c r="U752" s="14" t="str">
        <v>1951.7436</v>
      </c>
      <c r="W752" s="14" t="str">
        <v>Sale748</v>
      </c>
      <c r="X752" s="14" t="str">
        <v>45917</v>
      </c>
      <c r="Y752" s="14" t="str">
        <v>Cust1198</v>
      </c>
      <c r="Z752" s="14" t="str">
        <v>Prod67</v>
      </c>
      <c r="AA752" s="14" t="str">
        <v>Store10</v>
      </c>
      <c r="AB752" s="14" t="str">
        <v>4</v>
      </c>
      <c r="AC752" s="14" t="str">
        <v>602.39</v>
      </c>
      <c r="AD752" s="14" t="str">
        <v>0.19</v>
      </c>
      <c r="AE752" s="14" t="str">
        <v>Cod</v>
      </c>
      <c r="AF752" s="14" t="str">
        <v>1951.7436</v>
      </c>
    </row>
    <row r="753" spans="1:32" x14ac:dyDescent="0.25">
      <c r="A753" s="11" t="s">
        <v>1288</v>
      </c>
      <c r="B753" s="13">
        <v>45941</v>
      </c>
      <c r="C753" s="11" t="s">
        <v>288</v>
      </c>
      <c r="D753" s="11" t="s">
        <v>389</v>
      </c>
      <c r="E753" s="11" t="s">
        <v>10</v>
      </c>
      <c r="F753" s="11">
        <v>3</v>
      </c>
      <c r="G753" s="11">
        <v>447.69</v>
      </c>
      <c r="H753" s="11">
        <v>0.02</v>
      </c>
      <c r="I753" s="11" t="s">
        <v>52</v>
      </c>
      <c r="J753" s="11">
        <v>1316.2085999999999</v>
      </c>
      <c r="L753" s="14" t="str">
        <v>SALE749</v>
      </c>
      <c r="M753" s="14" t="str">
        <v>45941</v>
      </c>
      <c r="N753" s="14" t="str">
        <v>CUST1325</v>
      </c>
      <c r="O753" s="14" t="str">
        <v>PROD82</v>
      </c>
      <c r="P753" s="14" t="str">
        <v>STORE3</v>
      </c>
      <c r="Q753" s="14" t="str">
        <v>3</v>
      </c>
      <c r="R753" s="14" t="str">
        <v>447.69</v>
      </c>
      <c r="S753" s="14" t="str">
        <v>0.02</v>
      </c>
      <c r="T753" s="14" t="str">
        <v>COD</v>
      </c>
      <c r="U753" s="14" t="str">
        <v>1316.2086</v>
      </c>
      <c r="W753" s="14" t="str">
        <v>Sale749</v>
      </c>
      <c r="X753" s="14" t="str">
        <v>45941</v>
      </c>
      <c r="Y753" s="14" t="str">
        <v>Cust1325</v>
      </c>
      <c r="Z753" s="14" t="str">
        <v>Prod82</v>
      </c>
      <c r="AA753" s="14" t="str">
        <v>Store3</v>
      </c>
      <c r="AB753" s="14" t="str">
        <v>3</v>
      </c>
      <c r="AC753" s="14" t="str">
        <v>447.69</v>
      </c>
      <c r="AD753" s="14" t="str">
        <v>0.02</v>
      </c>
      <c r="AE753" s="14" t="str">
        <v>Cod</v>
      </c>
      <c r="AF753" s="14" t="str">
        <v>1316.2086</v>
      </c>
    </row>
    <row r="754" spans="1:32" x14ac:dyDescent="0.25">
      <c r="A754" s="11" t="s">
        <v>1289</v>
      </c>
      <c r="B754" s="13">
        <v>45778</v>
      </c>
      <c r="C754" s="11" t="s">
        <v>592</v>
      </c>
      <c r="D754" s="11" t="s">
        <v>82</v>
      </c>
      <c r="E754" s="11" t="s">
        <v>10</v>
      </c>
      <c r="F754" s="11">
        <v>3</v>
      </c>
      <c r="G754" s="11">
        <v>35.159999999999997</v>
      </c>
      <c r="H754" s="11">
        <v>0.04</v>
      </c>
      <c r="I754" s="11" t="s">
        <v>52</v>
      </c>
      <c r="J754" s="11">
        <v>101.2608</v>
      </c>
      <c r="L754" s="14" t="str">
        <v>SALE750</v>
      </c>
      <c r="M754" s="14" t="str">
        <v>45778</v>
      </c>
      <c r="N754" s="14" t="str">
        <v>CUST1248</v>
      </c>
      <c r="O754" s="14" t="str">
        <v>PROD34</v>
      </c>
      <c r="P754" s="14" t="str">
        <v>STORE3</v>
      </c>
      <c r="Q754" s="14" t="str">
        <v>3</v>
      </c>
      <c r="R754" s="14" t="str">
        <v>35.16</v>
      </c>
      <c r="S754" s="14" t="str">
        <v>0.04</v>
      </c>
      <c r="T754" s="14" t="str">
        <v>COD</v>
      </c>
      <c r="U754" s="14" t="str">
        <v>101.2608</v>
      </c>
      <c r="W754" s="14" t="str">
        <v>Sale750</v>
      </c>
      <c r="X754" s="14" t="str">
        <v>45778</v>
      </c>
      <c r="Y754" s="14" t="str">
        <v>Cust1248</v>
      </c>
      <c r="Z754" s="14" t="str">
        <v>Prod34</v>
      </c>
      <c r="AA754" s="14" t="str">
        <v>Store3</v>
      </c>
      <c r="AB754" s="14" t="str">
        <v>3</v>
      </c>
      <c r="AC754" s="14" t="str">
        <v>35.16</v>
      </c>
      <c r="AD754" s="14" t="str">
        <v>0.04</v>
      </c>
      <c r="AE754" s="14" t="str">
        <v>Cod</v>
      </c>
      <c r="AF754" s="14" t="str">
        <v>101.2608</v>
      </c>
    </row>
    <row r="755" spans="1:32" x14ac:dyDescent="0.25">
      <c r="A755" s="11" t="s">
        <v>1290</v>
      </c>
      <c r="B755" s="13">
        <v>45740</v>
      </c>
      <c r="C755" s="11" t="s">
        <v>1268</v>
      </c>
      <c r="D755" s="11" t="s">
        <v>101</v>
      </c>
      <c r="E755" s="11" t="s">
        <v>18</v>
      </c>
      <c r="F755" s="11">
        <v>2</v>
      </c>
      <c r="G755" s="11">
        <v>838.59</v>
      </c>
      <c r="H755" s="11">
        <v>0.18</v>
      </c>
      <c r="I755" s="11" t="s">
        <v>52</v>
      </c>
      <c r="J755" s="11">
        <v>1375.2876000000001</v>
      </c>
      <c r="L755" s="14" t="str">
        <v>SALE751</v>
      </c>
      <c r="M755" s="14" t="str">
        <v>45740</v>
      </c>
      <c r="N755" s="14" t="str">
        <v>CUST1330</v>
      </c>
      <c r="O755" s="14" t="str">
        <v>PROD72</v>
      </c>
      <c r="P755" s="14" t="str">
        <v>STORE11</v>
      </c>
      <c r="Q755" s="14" t="str">
        <v>2</v>
      </c>
      <c r="R755" s="14" t="str">
        <v>838.59</v>
      </c>
      <c r="S755" s="14" t="str">
        <v>0.18</v>
      </c>
      <c r="T755" s="14" t="str">
        <v>COD</v>
      </c>
      <c r="U755" s="14" t="str">
        <v>1375.2876</v>
      </c>
      <c r="W755" s="14" t="str">
        <v>Sale751</v>
      </c>
      <c r="X755" s="14" t="str">
        <v>45740</v>
      </c>
      <c r="Y755" s="14" t="str">
        <v>Cust1330</v>
      </c>
      <c r="Z755" s="14" t="str">
        <v>Prod72</v>
      </c>
      <c r="AA755" s="14" t="str">
        <v>Store11</v>
      </c>
      <c r="AB755" s="14" t="str">
        <v>2</v>
      </c>
      <c r="AC755" s="14" t="str">
        <v>838.59</v>
      </c>
      <c r="AD755" s="14" t="str">
        <v>0.18</v>
      </c>
      <c r="AE755" s="14" t="str">
        <v>Cod</v>
      </c>
      <c r="AF755" s="14" t="str">
        <v>1375.2876</v>
      </c>
    </row>
    <row r="756" spans="1:32" x14ac:dyDescent="0.25">
      <c r="A756" s="11" t="s">
        <v>1291</v>
      </c>
      <c r="B756" s="13">
        <v>45598</v>
      </c>
      <c r="C756" s="11" t="s">
        <v>799</v>
      </c>
      <c r="D756" s="11" t="s">
        <v>55</v>
      </c>
      <c r="E756" s="11" t="s">
        <v>13</v>
      </c>
      <c r="F756" s="11">
        <v>4</v>
      </c>
      <c r="G756" s="11">
        <v>867.94</v>
      </c>
      <c r="H756" s="11">
        <v>0.26</v>
      </c>
      <c r="I756" s="11" t="s">
        <v>45</v>
      </c>
      <c r="J756" s="11">
        <v>2569.1024000000002</v>
      </c>
      <c r="L756" s="14" t="str">
        <v>SALE752</v>
      </c>
      <c r="M756" s="14" t="str">
        <v>45598</v>
      </c>
      <c r="N756" s="14" t="str">
        <v>CUST1089</v>
      </c>
      <c r="O756" s="14" t="str">
        <v>PROD59</v>
      </c>
      <c r="P756" s="14" t="str">
        <v>STORE6</v>
      </c>
      <c r="Q756" s="14" t="str">
        <v>4</v>
      </c>
      <c r="R756" s="14" t="str">
        <v>867.94</v>
      </c>
      <c r="S756" s="14" t="str">
        <v>0.26</v>
      </c>
      <c r="T756" s="14" t="str">
        <v>PayPal</v>
      </c>
      <c r="U756" s="14" t="str">
        <v>2569.1024</v>
      </c>
      <c r="W756" s="14" t="str">
        <v>Sale752</v>
      </c>
      <c r="X756" s="14" t="str">
        <v>45598</v>
      </c>
      <c r="Y756" s="14" t="str">
        <v>Cust1089</v>
      </c>
      <c r="Z756" s="14" t="str">
        <v>Prod59</v>
      </c>
      <c r="AA756" s="14" t="str">
        <v>Store6</v>
      </c>
      <c r="AB756" s="14" t="str">
        <v>4</v>
      </c>
      <c r="AC756" s="14" t="str">
        <v>867.94</v>
      </c>
      <c r="AD756" s="14" t="str">
        <v>0.26</v>
      </c>
      <c r="AE756" s="14" t="str">
        <v>Paypal</v>
      </c>
      <c r="AF756" s="14" t="str">
        <v>2569.1024</v>
      </c>
    </row>
    <row r="757" spans="1:32" x14ac:dyDescent="0.25">
      <c r="A757" s="11" t="s">
        <v>1292</v>
      </c>
      <c r="B757" s="13">
        <v>45591</v>
      </c>
      <c r="C757" s="11" t="s">
        <v>1226</v>
      </c>
      <c r="D757" s="11" t="s">
        <v>76</v>
      </c>
      <c r="E757" s="11" t="s">
        <v>24</v>
      </c>
      <c r="F757" s="11">
        <v>1</v>
      </c>
      <c r="G757" s="11">
        <v>623.88</v>
      </c>
      <c r="H757" s="11">
        <v>0.25</v>
      </c>
      <c r="I757" s="11" t="s">
        <v>41</v>
      </c>
      <c r="J757" s="11">
        <v>467.91</v>
      </c>
      <c r="L757" s="14" t="str">
        <v>SALE753</v>
      </c>
      <c r="M757" s="14" t="str">
        <v>45591</v>
      </c>
      <c r="N757" s="14" t="str">
        <v>CUST1196</v>
      </c>
      <c r="O757" s="14" t="str">
        <v>PROD39</v>
      </c>
      <c r="P757" s="14" t="str">
        <v>STORE17</v>
      </c>
      <c r="Q757" s="14" t="str">
        <v>1</v>
      </c>
      <c r="R757" s="14" t="str">
        <v>623.88</v>
      </c>
      <c r="S757" s="14" t="str">
        <v>0.25</v>
      </c>
      <c r="T757" s="14" t="str">
        <v>Credit Card</v>
      </c>
      <c r="U757" s="14" t="str">
        <v>467.91</v>
      </c>
      <c r="W757" s="14" t="str">
        <v>Sale753</v>
      </c>
      <c r="X757" s="14" t="str">
        <v>45591</v>
      </c>
      <c r="Y757" s="14" t="str">
        <v>Cust1196</v>
      </c>
      <c r="Z757" s="14" t="str">
        <v>Prod39</v>
      </c>
      <c r="AA757" s="14" t="str">
        <v>Store17</v>
      </c>
      <c r="AB757" s="14" t="str">
        <v>1</v>
      </c>
      <c r="AC757" s="14" t="str">
        <v>623.88</v>
      </c>
      <c r="AD757" s="14" t="str">
        <v>0.25</v>
      </c>
      <c r="AE757" s="14" t="str">
        <v>Credit Card</v>
      </c>
      <c r="AF757" s="14" t="str">
        <v>467.91</v>
      </c>
    </row>
    <row r="758" spans="1:32" x14ac:dyDescent="0.25">
      <c r="A758" s="11" t="s">
        <v>1293</v>
      </c>
      <c r="B758" s="13">
        <v>45546</v>
      </c>
      <c r="C758" s="11" t="s">
        <v>1191</v>
      </c>
      <c r="D758" s="11" t="s">
        <v>312</v>
      </c>
      <c r="E758" s="11" t="s">
        <v>21</v>
      </c>
      <c r="F758" s="11">
        <v>2</v>
      </c>
      <c r="G758" s="11">
        <v>567.95000000000005</v>
      </c>
      <c r="H758" s="11">
        <v>0.12</v>
      </c>
      <c r="I758" s="11" t="s">
        <v>45</v>
      </c>
      <c r="J758" s="11">
        <v>999.5920000000001</v>
      </c>
      <c r="L758" s="14" t="str">
        <v>SALE754</v>
      </c>
      <c r="M758" s="14" t="str">
        <v>45546</v>
      </c>
      <c r="N758" s="14" t="str">
        <v>CUST1177</v>
      </c>
      <c r="O758" s="14" t="str">
        <v>PROD42</v>
      </c>
      <c r="P758" s="14" t="str">
        <v>STORE14</v>
      </c>
      <c r="Q758" s="14" t="str">
        <v>2</v>
      </c>
      <c r="R758" s="14" t="str">
        <v>567.95</v>
      </c>
      <c r="S758" s="14" t="str">
        <v>0.12</v>
      </c>
      <c r="T758" s="14" t="str">
        <v>PayPal</v>
      </c>
      <c r="U758" s="14" t="str">
        <v>999.592</v>
      </c>
      <c r="W758" s="14" t="str">
        <v>Sale754</v>
      </c>
      <c r="X758" s="14" t="str">
        <v>45546</v>
      </c>
      <c r="Y758" s="14" t="str">
        <v>Cust1177</v>
      </c>
      <c r="Z758" s="14" t="str">
        <v>Prod42</v>
      </c>
      <c r="AA758" s="14" t="str">
        <v>Store14</v>
      </c>
      <c r="AB758" s="14" t="str">
        <v>2</v>
      </c>
      <c r="AC758" s="14" t="str">
        <v>567.95</v>
      </c>
      <c r="AD758" s="14" t="str">
        <v>0.12</v>
      </c>
      <c r="AE758" s="14" t="str">
        <v>Paypal</v>
      </c>
      <c r="AF758" s="14" t="str">
        <v>999.592</v>
      </c>
    </row>
    <row r="759" spans="1:32" x14ac:dyDescent="0.25">
      <c r="A759" s="11" t="s">
        <v>1294</v>
      </c>
      <c r="B759" s="13">
        <v>45483</v>
      </c>
      <c r="C759" s="11" t="s">
        <v>483</v>
      </c>
      <c r="D759" s="11" t="s">
        <v>203</v>
      </c>
      <c r="E759" s="11" t="s">
        <v>25</v>
      </c>
      <c r="F759" s="11">
        <v>2</v>
      </c>
      <c r="G759" s="11">
        <v>671.69</v>
      </c>
      <c r="H759" s="11">
        <v>0.19</v>
      </c>
      <c r="I759" s="11" t="s">
        <v>41</v>
      </c>
      <c r="J759" s="11">
        <v>1088.1378</v>
      </c>
      <c r="L759" s="14" t="str">
        <v>SALE755</v>
      </c>
      <c r="M759" s="14" t="str">
        <v>45483</v>
      </c>
      <c r="N759" s="14" t="str">
        <v>CUST1323</v>
      </c>
      <c r="O759" s="14" t="str">
        <v>PROD31</v>
      </c>
      <c r="P759" s="14" t="str">
        <v>STORE18</v>
      </c>
      <c r="Q759" s="14" t="str">
        <v>2</v>
      </c>
      <c r="R759" s="14" t="str">
        <v>671.69</v>
      </c>
      <c r="S759" s="14" t="str">
        <v>0.19</v>
      </c>
      <c r="T759" s="14" t="str">
        <v>Credit Card</v>
      </c>
      <c r="U759" s="14" t="str">
        <v>1088.1378</v>
      </c>
      <c r="W759" s="14" t="str">
        <v>Sale755</v>
      </c>
      <c r="X759" s="14" t="str">
        <v>45483</v>
      </c>
      <c r="Y759" s="14" t="str">
        <v>Cust1323</v>
      </c>
      <c r="Z759" s="14" t="str">
        <v>Prod31</v>
      </c>
      <c r="AA759" s="14" t="str">
        <v>Store18</v>
      </c>
      <c r="AB759" s="14" t="str">
        <v>2</v>
      </c>
      <c r="AC759" s="14" t="str">
        <v>671.69</v>
      </c>
      <c r="AD759" s="14" t="str">
        <v>0.19</v>
      </c>
      <c r="AE759" s="14" t="str">
        <v>Credit Card</v>
      </c>
      <c r="AF759" s="14" t="str">
        <v>1088.1378</v>
      </c>
    </row>
    <row r="760" spans="1:32" x14ac:dyDescent="0.25">
      <c r="A760" s="11" t="s">
        <v>1295</v>
      </c>
      <c r="B760" s="13">
        <v>45786</v>
      </c>
      <c r="C760" s="11" t="s">
        <v>809</v>
      </c>
      <c r="D760" s="11" t="s">
        <v>710</v>
      </c>
      <c r="E760" s="11" t="s">
        <v>14</v>
      </c>
      <c r="F760" s="11">
        <v>2</v>
      </c>
      <c r="G760" s="11">
        <v>257.95999999999998</v>
      </c>
      <c r="H760" s="11">
        <v>0.21</v>
      </c>
      <c r="I760" s="11" t="s">
        <v>45</v>
      </c>
      <c r="J760" s="11">
        <v>407.57679999999999</v>
      </c>
      <c r="L760" s="14" t="str">
        <v>SALE756</v>
      </c>
      <c r="M760" s="14" t="str">
        <v>45786</v>
      </c>
      <c r="N760" s="14" t="str">
        <v>CUST1206</v>
      </c>
      <c r="O760" s="14" t="str">
        <v>PROD6</v>
      </c>
      <c r="P760" s="14" t="str">
        <v>STORE7</v>
      </c>
      <c r="Q760" s="14" t="str">
        <v>2</v>
      </c>
      <c r="R760" s="14" t="str">
        <v>257.96</v>
      </c>
      <c r="S760" s="14" t="str">
        <v>0.21</v>
      </c>
      <c r="T760" s="14" t="str">
        <v>PayPal</v>
      </c>
      <c r="U760" s="14" t="str">
        <v>407.5768</v>
      </c>
      <c r="W760" s="14" t="str">
        <v>Sale756</v>
      </c>
      <c r="X760" s="14" t="str">
        <v>45786</v>
      </c>
      <c r="Y760" s="14" t="str">
        <v>Cust1206</v>
      </c>
      <c r="Z760" s="14" t="str">
        <v>Prod6</v>
      </c>
      <c r="AA760" s="14" t="str">
        <v>Store7</v>
      </c>
      <c r="AB760" s="14" t="str">
        <v>2</v>
      </c>
      <c r="AC760" s="14" t="str">
        <v>257.96</v>
      </c>
      <c r="AD760" s="14" t="str">
        <v>0.21</v>
      </c>
      <c r="AE760" s="14" t="str">
        <v>Paypal</v>
      </c>
      <c r="AF760" s="14" t="str">
        <v>407.5768</v>
      </c>
    </row>
    <row r="761" spans="1:32" x14ac:dyDescent="0.25">
      <c r="A761" s="11" t="s">
        <v>1296</v>
      </c>
      <c r="B761" s="13">
        <v>45475</v>
      </c>
      <c r="C761" s="11" t="s">
        <v>1012</v>
      </c>
      <c r="D761" s="11" t="s">
        <v>119</v>
      </c>
      <c r="E761" s="11" t="s">
        <v>26</v>
      </c>
      <c r="F761" s="11">
        <v>4</v>
      </c>
      <c r="G761" s="11">
        <v>281.48</v>
      </c>
      <c r="H761" s="11">
        <v>0.27</v>
      </c>
      <c r="I761" s="11" t="s">
        <v>45</v>
      </c>
      <c r="J761" s="11">
        <v>821.92160000000001</v>
      </c>
      <c r="L761" s="14" t="str">
        <v>SALE757</v>
      </c>
      <c r="M761" s="14" t="str">
        <v>45475</v>
      </c>
      <c r="N761" s="14" t="str">
        <v>CUST1204</v>
      </c>
      <c r="O761" s="14" t="str">
        <v>PROD98</v>
      </c>
      <c r="P761" s="14" t="str">
        <v>STORE19</v>
      </c>
      <c r="Q761" s="14" t="str">
        <v>4</v>
      </c>
      <c r="R761" s="14" t="str">
        <v>281.48</v>
      </c>
      <c r="S761" s="14" t="str">
        <v>0.27</v>
      </c>
      <c r="T761" s="14" t="str">
        <v>PayPal</v>
      </c>
      <c r="U761" s="14" t="str">
        <v>821.9216</v>
      </c>
      <c r="W761" s="14" t="str">
        <v>Sale757</v>
      </c>
      <c r="X761" s="14" t="str">
        <v>45475</v>
      </c>
      <c r="Y761" s="14" t="str">
        <v>Cust1204</v>
      </c>
      <c r="Z761" s="14" t="str">
        <v>Prod98</v>
      </c>
      <c r="AA761" s="14" t="str">
        <v>Store19</v>
      </c>
      <c r="AB761" s="14" t="str">
        <v>4</v>
      </c>
      <c r="AC761" s="14" t="str">
        <v>281.48</v>
      </c>
      <c r="AD761" s="14" t="str">
        <v>0.27</v>
      </c>
      <c r="AE761" s="14" t="str">
        <v>Paypal</v>
      </c>
      <c r="AF761" s="14" t="str">
        <v>821.9216</v>
      </c>
    </row>
    <row r="762" spans="1:32" x14ac:dyDescent="0.25">
      <c r="A762" s="11" t="s">
        <v>1297</v>
      </c>
      <c r="B762" s="13">
        <v>45470</v>
      </c>
      <c r="C762" s="11" t="s">
        <v>627</v>
      </c>
      <c r="D762" s="11" t="s">
        <v>187</v>
      </c>
      <c r="E762" s="11" t="s">
        <v>18</v>
      </c>
      <c r="F762" s="11">
        <v>1</v>
      </c>
      <c r="G762" s="11">
        <v>202.13</v>
      </c>
      <c r="H762" s="11">
        <v>0.13</v>
      </c>
      <c r="I762" s="11" t="s">
        <v>52</v>
      </c>
      <c r="J762" s="11">
        <v>175.85310000000001</v>
      </c>
      <c r="L762" s="14" t="str">
        <v>SALE758</v>
      </c>
      <c r="M762" s="14" t="str">
        <v>45470</v>
      </c>
      <c r="N762" s="14" t="str">
        <v>CUST1316</v>
      </c>
      <c r="O762" s="14" t="str">
        <v>PROD20</v>
      </c>
      <c r="P762" s="14" t="str">
        <v>STORE11</v>
      </c>
      <c r="Q762" s="14" t="str">
        <v>1</v>
      </c>
      <c r="R762" s="14" t="str">
        <v>202.13</v>
      </c>
      <c r="S762" s="14" t="str">
        <v>0.13</v>
      </c>
      <c r="T762" s="14" t="str">
        <v>COD</v>
      </c>
      <c r="U762" s="14" t="str">
        <v>175.8531</v>
      </c>
      <c r="W762" s="14" t="str">
        <v>Sale758</v>
      </c>
      <c r="X762" s="14" t="str">
        <v>45470</v>
      </c>
      <c r="Y762" s="14" t="str">
        <v>Cust1316</v>
      </c>
      <c r="Z762" s="14" t="str">
        <v>Prod20</v>
      </c>
      <c r="AA762" s="14" t="str">
        <v>Store11</v>
      </c>
      <c r="AB762" s="14" t="str">
        <v>1</v>
      </c>
      <c r="AC762" s="14" t="str">
        <v>202.13</v>
      </c>
      <c r="AD762" s="14" t="str">
        <v>0.13</v>
      </c>
      <c r="AE762" s="14" t="str">
        <v>Cod</v>
      </c>
      <c r="AF762" s="14" t="str">
        <v>175.8531</v>
      </c>
    </row>
    <row r="763" spans="1:32" x14ac:dyDescent="0.25">
      <c r="A763" s="11" t="s">
        <v>1298</v>
      </c>
      <c r="B763" s="13">
        <v>45243</v>
      </c>
      <c r="C763" s="11" t="s">
        <v>1299</v>
      </c>
      <c r="D763" s="11" t="s">
        <v>44</v>
      </c>
      <c r="E763" s="11" t="s">
        <v>12</v>
      </c>
      <c r="F763" s="11">
        <v>1</v>
      </c>
      <c r="G763" s="11">
        <v>370.66</v>
      </c>
      <c r="H763" s="11">
        <v>0.01</v>
      </c>
      <c r="I763" s="11" t="s">
        <v>45</v>
      </c>
      <c r="J763" s="11">
        <v>366.95339999999999</v>
      </c>
      <c r="L763" s="14" t="str">
        <v>SALE759</v>
      </c>
      <c r="M763" s="14" t="str">
        <v>45243</v>
      </c>
      <c r="N763" s="14" t="str">
        <v>CUST1271</v>
      </c>
      <c r="O763" s="14" t="str">
        <v>PROD74</v>
      </c>
      <c r="P763" s="14" t="str">
        <v>STORE5</v>
      </c>
      <c r="Q763" s="14" t="str">
        <v>1</v>
      </c>
      <c r="R763" s="14" t="str">
        <v>370.66</v>
      </c>
      <c r="S763" s="14" t="str">
        <v>0.01</v>
      </c>
      <c r="T763" s="14" t="str">
        <v>PayPal</v>
      </c>
      <c r="U763" s="14" t="str">
        <v>366.9534</v>
      </c>
      <c r="W763" s="14" t="str">
        <v>Sale759</v>
      </c>
      <c r="X763" s="14" t="str">
        <v>45243</v>
      </c>
      <c r="Y763" s="14" t="str">
        <v>Cust1271</v>
      </c>
      <c r="Z763" s="14" t="str">
        <v>Prod74</v>
      </c>
      <c r="AA763" s="14" t="str">
        <v>Store5</v>
      </c>
      <c r="AB763" s="14" t="str">
        <v>1</v>
      </c>
      <c r="AC763" s="14" t="str">
        <v>370.66</v>
      </c>
      <c r="AD763" s="14" t="str">
        <v>0.01</v>
      </c>
      <c r="AE763" s="14" t="str">
        <v>Paypal</v>
      </c>
      <c r="AF763" s="14" t="str">
        <v>366.9534</v>
      </c>
    </row>
    <row r="764" spans="1:32" x14ac:dyDescent="0.25">
      <c r="A764" s="11" t="s">
        <v>1300</v>
      </c>
      <c r="B764" s="13">
        <v>45341</v>
      </c>
      <c r="C764" s="11" t="s">
        <v>1301</v>
      </c>
      <c r="D764" s="11" t="s">
        <v>532</v>
      </c>
      <c r="E764" s="11" t="s">
        <v>19</v>
      </c>
      <c r="F764" s="11">
        <v>4</v>
      </c>
      <c r="G764" s="11">
        <v>731.53</v>
      </c>
      <c r="H764" s="11">
        <v>0.12</v>
      </c>
      <c r="I764" s="11" t="s">
        <v>41</v>
      </c>
      <c r="J764" s="11">
        <v>2574.9856</v>
      </c>
      <c r="L764" s="14" t="str">
        <v>SALE760</v>
      </c>
      <c r="M764" s="14" t="str">
        <v>45341</v>
      </c>
      <c r="N764" s="14" t="str">
        <v>CUST1005</v>
      </c>
      <c r="O764" s="14" t="str">
        <v>PROD61</v>
      </c>
      <c r="P764" s="14" t="str">
        <v>STORE12</v>
      </c>
      <c r="Q764" s="14" t="str">
        <v>4</v>
      </c>
      <c r="R764" s="14" t="str">
        <v>731.53</v>
      </c>
      <c r="S764" s="14" t="str">
        <v>0.12</v>
      </c>
      <c r="T764" s="14" t="str">
        <v>Credit Card</v>
      </c>
      <c r="U764" s="14" t="str">
        <v>2574.9856</v>
      </c>
      <c r="W764" s="14" t="str">
        <v>Sale760</v>
      </c>
      <c r="X764" s="14" t="str">
        <v>45341</v>
      </c>
      <c r="Y764" s="14" t="str">
        <v>Cust1005</v>
      </c>
      <c r="Z764" s="14" t="str">
        <v>Prod61</v>
      </c>
      <c r="AA764" s="14" t="str">
        <v>Store12</v>
      </c>
      <c r="AB764" s="14" t="str">
        <v>4</v>
      </c>
      <c r="AC764" s="14" t="str">
        <v>731.53</v>
      </c>
      <c r="AD764" s="14" t="str">
        <v>0.12</v>
      </c>
      <c r="AE764" s="14" t="str">
        <v>Credit Card</v>
      </c>
      <c r="AF764" s="14" t="str">
        <v>2574.9856</v>
      </c>
    </row>
    <row r="765" spans="1:32" x14ac:dyDescent="0.25">
      <c r="A765" s="11" t="s">
        <v>1302</v>
      </c>
      <c r="B765" s="13">
        <v>45371</v>
      </c>
      <c r="C765" s="11" t="s">
        <v>752</v>
      </c>
      <c r="D765" s="11" t="s">
        <v>170</v>
      </c>
      <c r="E765" s="11" t="s">
        <v>8</v>
      </c>
      <c r="F765" s="11">
        <v>3</v>
      </c>
      <c r="G765" s="11">
        <v>468.25</v>
      </c>
      <c r="H765" s="11">
        <v>7.0000000000000007E-2</v>
      </c>
      <c r="I765" s="11" t="s">
        <v>45</v>
      </c>
      <c r="J765" s="11">
        <v>1306.4175</v>
      </c>
      <c r="L765" s="14" t="str">
        <v>SALE761</v>
      </c>
      <c r="M765" s="14" t="str">
        <v>45371</v>
      </c>
      <c r="N765" s="14" t="str">
        <v>CUST1165</v>
      </c>
      <c r="O765" s="14" t="str">
        <v>PROD78</v>
      </c>
      <c r="P765" s="14" t="str">
        <v>STORE1</v>
      </c>
      <c r="Q765" s="14" t="str">
        <v>3</v>
      </c>
      <c r="R765" s="14" t="str">
        <v>468.25</v>
      </c>
      <c r="S765" s="14" t="str">
        <v>0.07</v>
      </c>
      <c r="T765" s="14" t="str">
        <v>PayPal</v>
      </c>
      <c r="U765" s="14" t="str">
        <v>1306.4175</v>
      </c>
      <c r="W765" s="14" t="str">
        <v>Sale761</v>
      </c>
      <c r="X765" s="14" t="str">
        <v>45371</v>
      </c>
      <c r="Y765" s="14" t="str">
        <v>Cust1165</v>
      </c>
      <c r="Z765" s="14" t="str">
        <v>Prod78</v>
      </c>
      <c r="AA765" s="14" t="str">
        <v>Store1</v>
      </c>
      <c r="AB765" s="14" t="str">
        <v>3</v>
      </c>
      <c r="AC765" s="14" t="str">
        <v>468.25</v>
      </c>
      <c r="AD765" s="14" t="str">
        <v>0.07</v>
      </c>
      <c r="AE765" s="14" t="str">
        <v>Paypal</v>
      </c>
      <c r="AF765" s="14" t="str">
        <v>1306.4175</v>
      </c>
    </row>
    <row r="766" spans="1:32" x14ac:dyDescent="0.25">
      <c r="A766" s="11" t="s">
        <v>1303</v>
      </c>
      <c r="B766" s="13">
        <v>45360</v>
      </c>
      <c r="C766" s="11" t="s">
        <v>853</v>
      </c>
      <c r="D766" s="11" t="s">
        <v>113</v>
      </c>
      <c r="E766" s="11" t="s">
        <v>7</v>
      </c>
      <c r="F766" s="11">
        <v>1</v>
      </c>
      <c r="G766" s="11">
        <v>928.72</v>
      </c>
      <c r="H766" s="11">
        <v>0.1</v>
      </c>
      <c r="I766" s="11" t="s">
        <v>52</v>
      </c>
      <c r="J766" s="11">
        <v>835.84800000000007</v>
      </c>
      <c r="L766" s="14" t="str">
        <v>SALE762</v>
      </c>
      <c r="M766" s="14" t="str">
        <v>45360</v>
      </c>
      <c r="N766" s="14" t="str">
        <v>CUST1001</v>
      </c>
      <c r="O766" s="14" t="str">
        <v>PROD67</v>
      </c>
      <c r="P766" s="14" t="str">
        <v>STORE0</v>
      </c>
      <c r="Q766" s="14" t="str">
        <v>1</v>
      </c>
      <c r="R766" s="14" t="str">
        <v>928.72</v>
      </c>
      <c r="S766" s="14" t="str">
        <v>0.1</v>
      </c>
      <c r="T766" s="14" t="str">
        <v>COD</v>
      </c>
      <c r="U766" s="14" t="str">
        <v>835.848</v>
      </c>
      <c r="W766" s="14" t="str">
        <v>Sale762</v>
      </c>
      <c r="X766" s="14" t="str">
        <v>45360</v>
      </c>
      <c r="Y766" s="14" t="str">
        <v>Cust1001</v>
      </c>
      <c r="Z766" s="14" t="str">
        <v>Prod67</v>
      </c>
      <c r="AA766" s="14" t="str">
        <v>Store0</v>
      </c>
      <c r="AB766" s="14" t="str">
        <v>1</v>
      </c>
      <c r="AC766" s="14" t="str">
        <v>928.72</v>
      </c>
      <c r="AD766" s="14" t="str">
        <v>0.1</v>
      </c>
      <c r="AE766" s="14" t="str">
        <v>Cod</v>
      </c>
      <c r="AF766" s="14" t="str">
        <v>835.848</v>
      </c>
    </row>
    <row r="767" spans="1:32" x14ac:dyDescent="0.25">
      <c r="A767" s="11" t="s">
        <v>1304</v>
      </c>
      <c r="B767" s="13">
        <v>45499</v>
      </c>
      <c r="C767" s="11" t="s">
        <v>615</v>
      </c>
      <c r="D767" s="11" t="s">
        <v>471</v>
      </c>
      <c r="E767" s="11" t="s">
        <v>25</v>
      </c>
      <c r="F767" s="11">
        <v>3</v>
      </c>
      <c r="G767" s="11">
        <v>217.22</v>
      </c>
      <c r="H767" s="11">
        <v>0.06</v>
      </c>
      <c r="I767" s="11" t="s">
        <v>45</v>
      </c>
      <c r="J767" s="11">
        <v>612.56039999999996</v>
      </c>
      <c r="L767" s="14" t="str">
        <v>SALE763</v>
      </c>
      <c r="M767" s="14" t="str">
        <v>45499</v>
      </c>
      <c r="N767" s="14" t="str">
        <v>CUST1101</v>
      </c>
      <c r="O767" s="14" t="str">
        <v>PROD4</v>
      </c>
      <c r="P767" s="14" t="str">
        <v>STORE18</v>
      </c>
      <c r="Q767" s="14" t="str">
        <v>3</v>
      </c>
      <c r="R767" s="14" t="str">
        <v>217.22</v>
      </c>
      <c r="S767" s="14" t="str">
        <v>0.06</v>
      </c>
      <c r="T767" s="14" t="str">
        <v>PayPal</v>
      </c>
      <c r="U767" s="14" t="str">
        <v>612.5604</v>
      </c>
      <c r="W767" s="14" t="str">
        <v>Sale763</v>
      </c>
      <c r="X767" s="14" t="str">
        <v>45499</v>
      </c>
      <c r="Y767" s="14" t="str">
        <v>Cust1101</v>
      </c>
      <c r="Z767" s="14" t="str">
        <v>Prod4</v>
      </c>
      <c r="AA767" s="14" t="str">
        <v>Store18</v>
      </c>
      <c r="AB767" s="14" t="str">
        <v>3</v>
      </c>
      <c r="AC767" s="14" t="str">
        <v>217.22</v>
      </c>
      <c r="AD767" s="14" t="str">
        <v>0.06</v>
      </c>
      <c r="AE767" s="14" t="str">
        <v>Paypal</v>
      </c>
      <c r="AF767" s="14" t="str">
        <v>612.5604</v>
      </c>
    </row>
    <row r="768" spans="1:32" x14ac:dyDescent="0.25">
      <c r="A768" s="11" t="s">
        <v>1305</v>
      </c>
      <c r="B768" s="13">
        <v>45745</v>
      </c>
      <c r="C768" s="11" t="s">
        <v>403</v>
      </c>
      <c r="D768" s="11" t="s">
        <v>73</v>
      </c>
      <c r="E768" s="11" t="s">
        <v>10</v>
      </c>
      <c r="F768" s="11">
        <v>1</v>
      </c>
      <c r="G768" s="11">
        <v>387.99</v>
      </c>
      <c r="H768" s="11">
        <v>0.3</v>
      </c>
      <c r="I768" s="11" t="s">
        <v>41</v>
      </c>
      <c r="J768" s="11">
        <v>271.59300000000002</v>
      </c>
      <c r="L768" s="14" t="str">
        <v>SALE764</v>
      </c>
      <c r="M768" s="14" t="str">
        <v>45745</v>
      </c>
      <c r="N768" s="14" t="str">
        <v>CUST1405</v>
      </c>
      <c r="O768" s="14" t="str">
        <v>PROD24</v>
      </c>
      <c r="P768" s="14" t="str">
        <v>STORE3</v>
      </c>
      <c r="Q768" s="14" t="str">
        <v>1</v>
      </c>
      <c r="R768" s="14" t="str">
        <v>387.99</v>
      </c>
      <c r="S768" s="14" t="str">
        <v>0.3</v>
      </c>
      <c r="T768" s="14" t="str">
        <v>Credit Card</v>
      </c>
      <c r="U768" s="14" t="str">
        <v>271.593</v>
      </c>
      <c r="W768" s="14" t="str">
        <v>Sale764</v>
      </c>
      <c r="X768" s="14" t="str">
        <v>45745</v>
      </c>
      <c r="Y768" s="14" t="str">
        <v>Cust1405</v>
      </c>
      <c r="Z768" s="14" t="str">
        <v>Prod24</v>
      </c>
      <c r="AA768" s="14" t="str">
        <v>Store3</v>
      </c>
      <c r="AB768" s="14" t="str">
        <v>1</v>
      </c>
      <c r="AC768" s="14" t="str">
        <v>387.99</v>
      </c>
      <c r="AD768" s="14" t="str">
        <v>0.3</v>
      </c>
      <c r="AE768" s="14" t="str">
        <v>Credit Card</v>
      </c>
      <c r="AF768" s="14" t="str">
        <v>271.593</v>
      </c>
    </row>
    <row r="769" spans="1:32" x14ac:dyDescent="0.25">
      <c r="A769" s="11" t="s">
        <v>1306</v>
      </c>
      <c r="B769" s="13">
        <v>45718</v>
      </c>
      <c r="C769" s="11" t="s">
        <v>106</v>
      </c>
      <c r="D769" s="11" t="s">
        <v>750</v>
      </c>
      <c r="E769" s="11" t="s">
        <v>13</v>
      </c>
      <c r="F769" s="11">
        <v>4</v>
      </c>
      <c r="G769" s="11">
        <v>186.24</v>
      </c>
      <c r="H769" s="11">
        <v>0.23</v>
      </c>
      <c r="I769" s="11" t="s">
        <v>41</v>
      </c>
      <c r="J769" s="11">
        <v>573.61920000000009</v>
      </c>
      <c r="L769" s="14" t="str">
        <v>SALE765</v>
      </c>
      <c r="M769" s="14" t="str">
        <v>45718</v>
      </c>
      <c r="N769" s="14" t="str">
        <v>CUST1476</v>
      </c>
      <c r="O769" s="14" t="str">
        <v>PROD18</v>
      </c>
      <c r="P769" s="14" t="str">
        <v>STORE6</v>
      </c>
      <c r="Q769" s="14" t="str">
        <v>4</v>
      </c>
      <c r="R769" s="14" t="str">
        <v>186.24</v>
      </c>
      <c r="S769" s="14" t="str">
        <v>0.23</v>
      </c>
      <c r="T769" s="14" t="str">
        <v>Credit Card</v>
      </c>
      <c r="U769" s="14" t="str">
        <v>573.6192</v>
      </c>
      <c r="W769" s="14" t="str">
        <v>Sale765</v>
      </c>
      <c r="X769" s="14" t="str">
        <v>45718</v>
      </c>
      <c r="Y769" s="14" t="str">
        <v>Cust1476</v>
      </c>
      <c r="Z769" s="14" t="str">
        <v>Prod18</v>
      </c>
      <c r="AA769" s="14" t="str">
        <v>Store6</v>
      </c>
      <c r="AB769" s="14" t="str">
        <v>4</v>
      </c>
      <c r="AC769" s="14" t="str">
        <v>186.24</v>
      </c>
      <c r="AD769" s="14" t="str">
        <v>0.23</v>
      </c>
      <c r="AE769" s="14" t="str">
        <v>Credit Card</v>
      </c>
      <c r="AF769" s="14" t="str">
        <v>573.6192</v>
      </c>
    </row>
    <row r="770" spans="1:32" x14ac:dyDescent="0.25">
      <c r="A770" s="11" t="s">
        <v>1307</v>
      </c>
      <c r="B770" s="13">
        <v>45454</v>
      </c>
      <c r="C770" s="11" t="s">
        <v>814</v>
      </c>
      <c r="D770" s="11" t="s">
        <v>190</v>
      </c>
      <c r="E770" s="11" t="s">
        <v>15</v>
      </c>
      <c r="F770" s="11">
        <v>4</v>
      </c>
      <c r="G770" s="11">
        <v>609.05999999999995</v>
      </c>
      <c r="H770" s="11">
        <v>0.22</v>
      </c>
      <c r="I770" s="11" t="s">
        <v>52</v>
      </c>
      <c r="J770" s="11">
        <v>1900.2672</v>
      </c>
      <c r="L770" s="14" t="str">
        <v>SALE766</v>
      </c>
      <c r="M770" s="14" t="str">
        <v>45454</v>
      </c>
      <c r="N770" s="14" t="str">
        <v>CUST1296</v>
      </c>
      <c r="O770" s="14" t="str">
        <v>PROD40</v>
      </c>
      <c r="P770" s="14" t="str">
        <v>STORE8</v>
      </c>
      <c r="Q770" s="14" t="str">
        <v>4</v>
      </c>
      <c r="R770" s="14" t="str">
        <v>609.06</v>
      </c>
      <c r="S770" s="14" t="str">
        <v>0.22</v>
      </c>
      <c r="T770" s="14" t="str">
        <v>COD</v>
      </c>
      <c r="U770" s="14" t="str">
        <v>1900.2672</v>
      </c>
      <c r="W770" s="14" t="str">
        <v>Sale766</v>
      </c>
      <c r="X770" s="14" t="str">
        <v>45454</v>
      </c>
      <c r="Y770" s="14" t="str">
        <v>Cust1296</v>
      </c>
      <c r="Z770" s="14" t="str">
        <v>Prod40</v>
      </c>
      <c r="AA770" s="14" t="str">
        <v>Store8</v>
      </c>
      <c r="AB770" s="14" t="str">
        <v>4</v>
      </c>
      <c r="AC770" s="14" t="str">
        <v>609.06</v>
      </c>
      <c r="AD770" s="14" t="str">
        <v>0.22</v>
      </c>
      <c r="AE770" s="14" t="str">
        <v>Cod</v>
      </c>
      <c r="AF770" s="14" t="str">
        <v>1900.2672</v>
      </c>
    </row>
    <row r="771" spans="1:32" x14ac:dyDescent="0.25">
      <c r="A771" s="11" t="s">
        <v>1308</v>
      </c>
      <c r="B771" s="13">
        <v>45434</v>
      </c>
      <c r="C771" s="11" t="s">
        <v>501</v>
      </c>
      <c r="D771" s="11" t="s">
        <v>70</v>
      </c>
      <c r="E771" s="11" t="s">
        <v>18</v>
      </c>
      <c r="F771" s="11">
        <v>1</v>
      </c>
      <c r="G771" s="11">
        <v>827.91</v>
      </c>
      <c r="H771" s="11">
        <v>0.21</v>
      </c>
      <c r="I771" s="11" t="s">
        <v>45</v>
      </c>
      <c r="J771" s="11">
        <v>654.0489</v>
      </c>
      <c r="L771" s="14" t="str">
        <v>SALE767</v>
      </c>
      <c r="M771" s="14" t="str">
        <v>45434</v>
      </c>
      <c r="N771" s="14" t="str">
        <v>CUST1437</v>
      </c>
      <c r="O771" s="14" t="str">
        <v>PROD33</v>
      </c>
      <c r="P771" s="14" t="str">
        <v>STORE11</v>
      </c>
      <c r="Q771" s="14" t="str">
        <v>1</v>
      </c>
      <c r="R771" s="14" t="str">
        <v>827.91</v>
      </c>
      <c r="S771" s="14" t="str">
        <v>0.21</v>
      </c>
      <c r="T771" s="14" t="str">
        <v>PayPal</v>
      </c>
      <c r="U771" s="14" t="str">
        <v>654.0489</v>
      </c>
      <c r="W771" s="14" t="str">
        <v>Sale767</v>
      </c>
      <c r="X771" s="14" t="str">
        <v>45434</v>
      </c>
      <c r="Y771" s="14" t="str">
        <v>Cust1437</v>
      </c>
      <c r="Z771" s="14" t="str">
        <v>Prod33</v>
      </c>
      <c r="AA771" s="14" t="str">
        <v>Store11</v>
      </c>
      <c r="AB771" s="14" t="str">
        <v>1</v>
      </c>
      <c r="AC771" s="14" t="str">
        <v>827.91</v>
      </c>
      <c r="AD771" s="14" t="str">
        <v>0.21</v>
      </c>
      <c r="AE771" s="14" t="str">
        <v>Paypal</v>
      </c>
      <c r="AF771" s="14" t="str">
        <v>654.0489</v>
      </c>
    </row>
    <row r="772" spans="1:32" x14ac:dyDescent="0.25">
      <c r="A772" s="11" t="s">
        <v>1309</v>
      </c>
      <c r="B772" s="13">
        <v>45486</v>
      </c>
      <c r="C772" s="11" t="s">
        <v>245</v>
      </c>
      <c r="D772" s="11" t="s">
        <v>241</v>
      </c>
      <c r="E772" s="11" t="s">
        <v>7</v>
      </c>
      <c r="F772" s="11">
        <v>1</v>
      </c>
      <c r="G772" s="11">
        <v>303.79000000000002</v>
      </c>
      <c r="H772" s="11">
        <v>0.24</v>
      </c>
      <c r="I772" s="11" t="s">
        <v>45</v>
      </c>
      <c r="J772" s="11">
        <v>230.88040000000001</v>
      </c>
      <c r="L772" s="14" t="str">
        <v>SALE768</v>
      </c>
      <c r="M772" s="14" t="str">
        <v>45486</v>
      </c>
      <c r="N772" s="14" t="str">
        <v>CUST1176</v>
      </c>
      <c r="O772" s="14" t="str">
        <v>PROD83</v>
      </c>
      <c r="P772" s="14" t="str">
        <v>STORE0</v>
      </c>
      <c r="Q772" s="14" t="str">
        <v>1</v>
      </c>
      <c r="R772" s="14" t="str">
        <v>303.79</v>
      </c>
      <c r="S772" s="14" t="str">
        <v>0.24</v>
      </c>
      <c r="T772" s="14" t="str">
        <v>PayPal</v>
      </c>
      <c r="U772" s="14" t="str">
        <v>230.8804</v>
      </c>
      <c r="W772" s="14" t="str">
        <v>Sale768</v>
      </c>
      <c r="X772" s="14" t="str">
        <v>45486</v>
      </c>
      <c r="Y772" s="14" t="str">
        <v>Cust1176</v>
      </c>
      <c r="Z772" s="14" t="str">
        <v>Prod83</v>
      </c>
      <c r="AA772" s="14" t="str">
        <v>Store0</v>
      </c>
      <c r="AB772" s="14" t="str">
        <v>1</v>
      </c>
      <c r="AC772" s="14" t="str">
        <v>303.79</v>
      </c>
      <c r="AD772" s="14" t="str">
        <v>0.24</v>
      </c>
      <c r="AE772" s="14" t="str">
        <v>Paypal</v>
      </c>
      <c r="AF772" s="14" t="str">
        <v>230.8804</v>
      </c>
    </row>
    <row r="773" spans="1:32" x14ac:dyDescent="0.25">
      <c r="A773" s="11" t="s">
        <v>1310</v>
      </c>
      <c r="B773" s="13">
        <v>45902</v>
      </c>
      <c r="C773" s="11" t="s">
        <v>745</v>
      </c>
      <c r="D773" s="11" t="s">
        <v>613</v>
      </c>
      <c r="E773" s="11" t="s">
        <v>13</v>
      </c>
      <c r="F773" s="11">
        <v>2</v>
      </c>
      <c r="G773" s="11">
        <v>365.91</v>
      </c>
      <c r="H773" s="11">
        <v>0.14000000000000001</v>
      </c>
      <c r="I773" s="11" t="s">
        <v>52</v>
      </c>
      <c r="J773" s="11">
        <v>629.36520000000007</v>
      </c>
      <c r="L773" s="14" t="str">
        <v>SALE769</v>
      </c>
      <c r="M773" s="14" t="str">
        <v>45902</v>
      </c>
      <c r="N773" s="14" t="str">
        <v>CUST1104</v>
      </c>
      <c r="O773" s="14" t="str">
        <v>PROD37</v>
      </c>
      <c r="P773" s="14" t="str">
        <v>STORE6</v>
      </c>
      <c r="Q773" s="14" t="str">
        <v>2</v>
      </c>
      <c r="R773" s="14" t="str">
        <v>365.91</v>
      </c>
      <c r="S773" s="14" t="str">
        <v>0.14</v>
      </c>
      <c r="T773" s="14" t="str">
        <v>COD</v>
      </c>
      <c r="U773" s="14" t="str">
        <v>629.3652</v>
      </c>
      <c r="W773" s="14" t="str">
        <v>Sale769</v>
      </c>
      <c r="X773" s="14" t="str">
        <v>45902</v>
      </c>
      <c r="Y773" s="14" t="str">
        <v>Cust1104</v>
      </c>
      <c r="Z773" s="14" t="str">
        <v>Prod37</v>
      </c>
      <c r="AA773" s="14" t="str">
        <v>Store6</v>
      </c>
      <c r="AB773" s="14" t="str">
        <v>2</v>
      </c>
      <c r="AC773" s="14" t="str">
        <v>365.91</v>
      </c>
      <c r="AD773" s="14" t="str">
        <v>0.14</v>
      </c>
      <c r="AE773" s="14" t="str">
        <v>Cod</v>
      </c>
      <c r="AF773" s="14" t="str">
        <v>629.3652</v>
      </c>
    </row>
    <row r="774" spans="1:32" x14ac:dyDescent="0.25">
      <c r="A774" s="11" t="s">
        <v>1311</v>
      </c>
      <c r="B774" s="13">
        <v>45762</v>
      </c>
      <c r="C774" s="11" t="s">
        <v>536</v>
      </c>
      <c r="D774" s="11" t="s">
        <v>293</v>
      </c>
      <c r="E774" s="11" t="s">
        <v>24</v>
      </c>
      <c r="F774" s="11">
        <v>3</v>
      </c>
      <c r="G774" s="11">
        <v>852.72</v>
      </c>
      <c r="H774" s="11">
        <v>0.16</v>
      </c>
      <c r="I774" s="11" t="s">
        <v>41</v>
      </c>
      <c r="J774" s="11">
        <v>2148.8544000000002</v>
      </c>
      <c r="L774" s="14" t="str">
        <v>SALE770</v>
      </c>
      <c r="M774" s="14" t="str">
        <v>45762</v>
      </c>
      <c r="N774" s="14" t="str">
        <v>CUST1069</v>
      </c>
      <c r="O774" s="14" t="str">
        <v>PROD25</v>
      </c>
      <c r="P774" s="14" t="str">
        <v>STORE17</v>
      </c>
      <c r="Q774" s="14" t="str">
        <v>3</v>
      </c>
      <c r="R774" s="14" t="str">
        <v>852.72</v>
      </c>
      <c r="S774" s="14" t="str">
        <v>0.16</v>
      </c>
      <c r="T774" s="14" t="str">
        <v>Credit Card</v>
      </c>
      <c r="U774" s="14" t="str">
        <v>2148.8544</v>
      </c>
      <c r="W774" s="14" t="str">
        <v>Sale770</v>
      </c>
      <c r="X774" s="14" t="str">
        <v>45762</v>
      </c>
      <c r="Y774" s="14" t="str">
        <v>Cust1069</v>
      </c>
      <c r="Z774" s="14" t="str">
        <v>Prod25</v>
      </c>
      <c r="AA774" s="14" t="str">
        <v>Store17</v>
      </c>
      <c r="AB774" s="14" t="str">
        <v>3</v>
      </c>
      <c r="AC774" s="14" t="str">
        <v>852.72</v>
      </c>
      <c r="AD774" s="14" t="str">
        <v>0.16</v>
      </c>
      <c r="AE774" s="14" t="str">
        <v>Credit Card</v>
      </c>
      <c r="AF774" s="14" t="str">
        <v>2148.8544</v>
      </c>
    </row>
    <row r="775" spans="1:32" x14ac:dyDescent="0.25">
      <c r="A775" s="11" t="s">
        <v>1312</v>
      </c>
      <c r="B775" s="13">
        <v>45752</v>
      </c>
      <c r="C775" s="11" t="s">
        <v>1313</v>
      </c>
      <c r="D775" s="11" t="s">
        <v>147</v>
      </c>
      <c r="E775" s="11" t="s">
        <v>11</v>
      </c>
      <c r="F775" s="11">
        <v>1</v>
      </c>
      <c r="G775" s="11">
        <v>768.25</v>
      </c>
      <c r="H775" s="11">
        <v>0.18</v>
      </c>
      <c r="I775" s="11" t="s">
        <v>41</v>
      </c>
      <c r="J775" s="11">
        <v>629.96500000000003</v>
      </c>
      <c r="L775" s="14" t="str">
        <v>SALE771</v>
      </c>
      <c r="M775" s="14" t="str">
        <v>45752</v>
      </c>
      <c r="N775" s="14" t="str">
        <v>CUST1247</v>
      </c>
      <c r="O775" s="14" t="str">
        <v>PROD10</v>
      </c>
      <c r="P775" s="14" t="str">
        <v>STORE4</v>
      </c>
      <c r="Q775" s="14" t="str">
        <v>1</v>
      </c>
      <c r="R775" s="14" t="str">
        <v>768.25</v>
      </c>
      <c r="S775" s="14" t="str">
        <v>0.18</v>
      </c>
      <c r="T775" s="14" t="str">
        <v>Credit Card</v>
      </c>
      <c r="U775" s="14" t="str">
        <v>629.965</v>
      </c>
      <c r="W775" s="14" t="str">
        <v>Sale771</v>
      </c>
      <c r="X775" s="14" t="str">
        <v>45752</v>
      </c>
      <c r="Y775" s="14" t="str">
        <v>Cust1247</v>
      </c>
      <c r="Z775" s="14" t="str">
        <v>Prod10</v>
      </c>
      <c r="AA775" s="14" t="str">
        <v>Store4</v>
      </c>
      <c r="AB775" s="14" t="str">
        <v>1</v>
      </c>
      <c r="AC775" s="14" t="str">
        <v>768.25</v>
      </c>
      <c r="AD775" s="14" t="str">
        <v>0.18</v>
      </c>
      <c r="AE775" s="14" t="str">
        <v>Credit Card</v>
      </c>
      <c r="AF775" s="14" t="str">
        <v>629.965</v>
      </c>
    </row>
    <row r="776" spans="1:32" x14ac:dyDescent="0.25">
      <c r="A776" s="11" t="s">
        <v>1314</v>
      </c>
      <c r="B776" s="13">
        <v>45254</v>
      </c>
      <c r="C776" s="11" t="s">
        <v>1315</v>
      </c>
      <c r="D776" s="11" t="s">
        <v>444</v>
      </c>
      <c r="E776" s="11" t="s">
        <v>26</v>
      </c>
      <c r="F776" s="11">
        <v>2</v>
      </c>
      <c r="G776" s="11">
        <v>318.62</v>
      </c>
      <c r="H776" s="11">
        <v>0.02</v>
      </c>
      <c r="I776" s="11" t="s">
        <v>52</v>
      </c>
      <c r="J776" s="11">
        <v>624.49519999999995</v>
      </c>
      <c r="L776" s="14" t="str">
        <v>SALE772</v>
      </c>
      <c r="M776" s="14" t="str">
        <v>45254</v>
      </c>
      <c r="N776" s="14" t="str">
        <v>CUST1350</v>
      </c>
      <c r="O776" s="14" t="str">
        <v>PROD92</v>
      </c>
      <c r="P776" s="14" t="str">
        <v>STORE19</v>
      </c>
      <c r="Q776" s="14" t="str">
        <v>2</v>
      </c>
      <c r="R776" s="14" t="str">
        <v>318.62</v>
      </c>
      <c r="S776" s="14" t="str">
        <v>0.02</v>
      </c>
      <c r="T776" s="14" t="str">
        <v>COD</v>
      </c>
      <c r="U776" s="14" t="str">
        <v>624.4952</v>
      </c>
      <c r="W776" s="14" t="str">
        <v>Sale772</v>
      </c>
      <c r="X776" s="14" t="str">
        <v>45254</v>
      </c>
      <c r="Y776" s="14" t="str">
        <v>Cust1350</v>
      </c>
      <c r="Z776" s="14" t="str">
        <v>Prod92</v>
      </c>
      <c r="AA776" s="14" t="str">
        <v>Store19</v>
      </c>
      <c r="AB776" s="14" t="str">
        <v>2</v>
      </c>
      <c r="AC776" s="14" t="str">
        <v>318.62</v>
      </c>
      <c r="AD776" s="14" t="str">
        <v>0.02</v>
      </c>
      <c r="AE776" s="14" t="str">
        <v>Cod</v>
      </c>
      <c r="AF776" s="14" t="str">
        <v>624.4952</v>
      </c>
    </row>
    <row r="777" spans="1:32" x14ac:dyDescent="0.25">
      <c r="A777" s="11" t="s">
        <v>1316</v>
      </c>
      <c r="B777" s="13">
        <v>45683</v>
      </c>
      <c r="C777" s="11" t="s">
        <v>543</v>
      </c>
      <c r="D777" s="11" t="s">
        <v>51</v>
      </c>
      <c r="E777" s="11" t="s">
        <v>9</v>
      </c>
      <c r="F777" s="11">
        <v>4</v>
      </c>
      <c r="G777" s="11">
        <v>402.11</v>
      </c>
      <c r="H777" s="11">
        <v>0.14000000000000001</v>
      </c>
      <c r="I777" s="11" t="s">
        <v>45</v>
      </c>
      <c r="J777" s="11">
        <v>1383.2583999999999</v>
      </c>
      <c r="L777" s="14" t="str">
        <v>SALE773</v>
      </c>
      <c r="M777" s="14" t="str">
        <v>45683</v>
      </c>
      <c r="N777" s="14" t="str">
        <v>CUST1049</v>
      </c>
      <c r="O777" s="14" t="str">
        <v>PROD76</v>
      </c>
      <c r="P777" s="14" t="str">
        <v>STORE2</v>
      </c>
      <c r="Q777" s="14" t="str">
        <v>4</v>
      </c>
      <c r="R777" s="14" t="str">
        <v>402.11</v>
      </c>
      <c r="S777" s="14" t="str">
        <v>0.14</v>
      </c>
      <c r="T777" s="14" t="str">
        <v>PayPal</v>
      </c>
      <c r="U777" s="14" t="str">
        <v>1383.2584</v>
      </c>
      <c r="W777" s="14" t="str">
        <v>Sale773</v>
      </c>
      <c r="X777" s="14" t="str">
        <v>45683</v>
      </c>
      <c r="Y777" s="14" t="str">
        <v>Cust1049</v>
      </c>
      <c r="Z777" s="14" t="str">
        <v>Prod76</v>
      </c>
      <c r="AA777" s="14" t="str">
        <v>Store2</v>
      </c>
      <c r="AB777" s="14" t="str">
        <v>4</v>
      </c>
      <c r="AC777" s="14" t="str">
        <v>402.11</v>
      </c>
      <c r="AD777" s="14" t="str">
        <v>0.14</v>
      </c>
      <c r="AE777" s="14" t="str">
        <v>Paypal</v>
      </c>
      <c r="AF777" s="14" t="str">
        <v>1383.2584</v>
      </c>
    </row>
    <row r="778" spans="1:32" x14ac:dyDescent="0.25">
      <c r="A778" s="11" t="s">
        <v>1317</v>
      </c>
      <c r="B778" s="13">
        <v>45804</v>
      </c>
      <c r="C778" s="11" t="s">
        <v>202</v>
      </c>
      <c r="D778" s="11" t="s">
        <v>639</v>
      </c>
      <c r="E778" s="11" t="s">
        <v>24</v>
      </c>
      <c r="F778" s="11">
        <v>3</v>
      </c>
      <c r="G778" s="11">
        <v>846.31</v>
      </c>
      <c r="H778" s="11">
        <v>0.18</v>
      </c>
      <c r="I778" s="11" t="s">
        <v>52</v>
      </c>
      <c r="J778" s="11">
        <v>2081.9225999999999</v>
      </c>
      <c r="L778" s="14" t="str">
        <v>SALE774</v>
      </c>
      <c r="M778" s="14" t="str">
        <v>45804</v>
      </c>
      <c r="N778" s="14" t="str">
        <v>CUST1408</v>
      </c>
      <c r="O778" s="14" t="str">
        <v>PROD84</v>
      </c>
      <c r="P778" s="14" t="str">
        <v>STORE17</v>
      </c>
      <c r="Q778" s="14" t="str">
        <v>3</v>
      </c>
      <c r="R778" s="14" t="str">
        <v>846.31</v>
      </c>
      <c r="S778" s="14" t="str">
        <v>0.18</v>
      </c>
      <c r="T778" s="14" t="str">
        <v>COD</v>
      </c>
      <c r="U778" s="14" t="str">
        <v>2081.9226</v>
      </c>
      <c r="W778" s="14" t="str">
        <v>Sale774</v>
      </c>
      <c r="X778" s="14" t="str">
        <v>45804</v>
      </c>
      <c r="Y778" s="14" t="str">
        <v>Cust1408</v>
      </c>
      <c r="Z778" s="14" t="str">
        <v>Prod84</v>
      </c>
      <c r="AA778" s="14" t="str">
        <v>Store17</v>
      </c>
      <c r="AB778" s="14" t="str">
        <v>3</v>
      </c>
      <c r="AC778" s="14" t="str">
        <v>846.31</v>
      </c>
      <c r="AD778" s="14" t="str">
        <v>0.18</v>
      </c>
      <c r="AE778" s="14" t="str">
        <v>Cod</v>
      </c>
      <c r="AF778" s="14" t="str">
        <v>2081.9226</v>
      </c>
    </row>
    <row r="779" spans="1:32" x14ac:dyDescent="0.25">
      <c r="A779" s="11" t="s">
        <v>1318</v>
      </c>
      <c r="B779" s="13">
        <v>45821</v>
      </c>
      <c r="C779" s="11" t="s">
        <v>225</v>
      </c>
      <c r="D779" s="11" t="s">
        <v>152</v>
      </c>
      <c r="E779" s="11" t="s">
        <v>21</v>
      </c>
      <c r="F779" s="11">
        <v>1</v>
      </c>
      <c r="G779" s="11">
        <v>269.94</v>
      </c>
      <c r="H779" s="11">
        <v>7.0000000000000007E-2</v>
      </c>
      <c r="I779" s="11" t="s">
        <v>52</v>
      </c>
      <c r="J779" s="11">
        <v>251.04419999999999</v>
      </c>
      <c r="L779" s="14" t="str">
        <v>SALE775</v>
      </c>
      <c r="M779" s="14" t="str">
        <v>45821</v>
      </c>
      <c r="N779" s="14" t="str">
        <v>CUST1168</v>
      </c>
      <c r="O779" s="14" t="str">
        <v>PROD94</v>
      </c>
      <c r="P779" s="14" t="str">
        <v>STORE14</v>
      </c>
      <c r="Q779" s="14" t="str">
        <v>1</v>
      </c>
      <c r="R779" s="14" t="str">
        <v>269.94</v>
      </c>
      <c r="S779" s="14" t="str">
        <v>0.07</v>
      </c>
      <c r="T779" s="14" t="str">
        <v>COD</v>
      </c>
      <c r="U779" s="14" t="str">
        <v>251.0442</v>
      </c>
      <c r="W779" s="14" t="str">
        <v>Sale775</v>
      </c>
      <c r="X779" s="14" t="str">
        <v>45821</v>
      </c>
      <c r="Y779" s="14" t="str">
        <v>Cust1168</v>
      </c>
      <c r="Z779" s="14" t="str">
        <v>Prod94</v>
      </c>
      <c r="AA779" s="14" t="str">
        <v>Store14</v>
      </c>
      <c r="AB779" s="14" t="str">
        <v>1</v>
      </c>
      <c r="AC779" s="14" t="str">
        <v>269.94</v>
      </c>
      <c r="AD779" s="14" t="str">
        <v>0.07</v>
      </c>
      <c r="AE779" s="14" t="str">
        <v>Cod</v>
      </c>
      <c r="AF779" s="14" t="str">
        <v>251.0442</v>
      </c>
    </row>
    <row r="780" spans="1:32" x14ac:dyDescent="0.25">
      <c r="A780" s="11" t="s">
        <v>1319</v>
      </c>
      <c r="B780" s="13">
        <v>45472</v>
      </c>
      <c r="C780" s="11" t="s">
        <v>748</v>
      </c>
      <c r="D780" s="11" t="s">
        <v>187</v>
      </c>
      <c r="E780" s="11" t="s">
        <v>11</v>
      </c>
      <c r="F780" s="11">
        <v>3</v>
      </c>
      <c r="G780" s="11">
        <v>909.25</v>
      </c>
      <c r="H780" s="11">
        <v>0.28999999999999998</v>
      </c>
      <c r="I780" s="11" t="s">
        <v>52</v>
      </c>
      <c r="J780" s="11">
        <v>1936.7025000000001</v>
      </c>
      <c r="L780" s="14" t="str">
        <v>SALE776</v>
      </c>
      <c r="M780" s="14" t="str">
        <v>45472</v>
      </c>
      <c r="N780" s="14" t="str">
        <v>CUST1241</v>
      </c>
      <c r="O780" s="14" t="str">
        <v>PROD20</v>
      </c>
      <c r="P780" s="14" t="str">
        <v>STORE4</v>
      </c>
      <c r="Q780" s="14" t="str">
        <v>3</v>
      </c>
      <c r="R780" s="14" t="str">
        <v>909.25</v>
      </c>
      <c r="S780" s="14" t="str">
        <v>0.29</v>
      </c>
      <c r="T780" s="14" t="str">
        <v>COD</v>
      </c>
      <c r="U780" s="14" t="str">
        <v>1936.7025</v>
      </c>
      <c r="W780" s="14" t="str">
        <v>Sale776</v>
      </c>
      <c r="X780" s="14" t="str">
        <v>45472</v>
      </c>
      <c r="Y780" s="14" t="str">
        <v>Cust1241</v>
      </c>
      <c r="Z780" s="14" t="str">
        <v>Prod20</v>
      </c>
      <c r="AA780" s="14" t="str">
        <v>Store4</v>
      </c>
      <c r="AB780" s="14" t="str">
        <v>3</v>
      </c>
      <c r="AC780" s="14" t="str">
        <v>909.25</v>
      </c>
      <c r="AD780" s="14" t="str">
        <v>0.29</v>
      </c>
      <c r="AE780" s="14" t="str">
        <v>Cod</v>
      </c>
      <c r="AF780" s="14" t="str">
        <v>1936.7025</v>
      </c>
    </row>
    <row r="781" spans="1:32" x14ac:dyDescent="0.25">
      <c r="A781" s="11" t="s">
        <v>1320</v>
      </c>
      <c r="B781" s="13">
        <v>45331</v>
      </c>
      <c r="C781" s="11" t="s">
        <v>1321</v>
      </c>
      <c r="D781" s="11" t="s">
        <v>251</v>
      </c>
      <c r="E781" s="11" t="s">
        <v>19</v>
      </c>
      <c r="F781" s="11">
        <v>2</v>
      </c>
      <c r="G781" s="11">
        <v>229.81</v>
      </c>
      <c r="H781" s="11">
        <v>0.21</v>
      </c>
      <c r="I781" s="11" t="s">
        <v>52</v>
      </c>
      <c r="J781" s="11">
        <v>363.09980000000002</v>
      </c>
      <c r="L781" s="14" t="str">
        <v>SALE777</v>
      </c>
      <c r="M781" s="14" t="str">
        <v>45331</v>
      </c>
      <c r="N781" s="14" t="str">
        <v>CUST1363</v>
      </c>
      <c r="O781" s="14" t="str">
        <v>PROD91</v>
      </c>
      <c r="P781" s="14" t="str">
        <v>STORE12</v>
      </c>
      <c r="Q781" s="14" t="str">
        <v>2</v>
      </c>
      <c r="R781" s="14" t="str">
        <v>229.81</v>
      </c>
      <c r="S781" s="14" t="str">
        <v>0.21</v>
      </c>
      <c r="T781" s="14" t="str">
        <v>COD</v>
      </c>
      <c r="U781" s="14" t="str">
        <v>363.0998</v>
      </c>
      <c r="W781" s="14" t="str">
        <v>Sale777</v>
      </c>
      <c r="X781" s="14" t="str">
        <v>45331</v>
      </c>
      <c r="Y781" s="14" t="str">
        <v>Cust1363</v>
      </c>
      <c r="Z781" s="14" t="str">
        <v>Prod91</v>
      </c>
      <c r="AA781" s="14" t="str">
        <v>Store12</v>
      </c>
      <c r="AB781" s="14" t="str">
        <v>2</v>
      </c>
      <c r="AC781" s="14" t="str">
        <v>229.81</v>
      </c>
      <c r="AD781" s="14" t="str">
        <v>0.21</v>
      </c>
      <c r="AE781" s="14" t="str">
        <v>Cod</v>
      </c>
      <c r="AF781" s="14" t="str">
        <v>363.0998</v>
      </c>
    </row>
    <row r="782" spans="1:32" x14ac:dyDescent="0.25">
      <c r="A782" s="11" t="s">
        <v>1322</v>
      </c>
      <c r="B782" s="13">
        <v>45451</v>
      </c>
      <c r="C782" s="11" t="s">
        <v>229</v>
      </c>
      <c r="D782" s="11" t="s">
        <v>170</v>
      </c>
      <c r="E782" s="11" t="s">
        <v>22</v>
      </c>
      <c r="F782" s="11">
        <v>3</v>
      </c>
      <c r="G782" s="11">
        <v>442.36</v>
      </c>
      <c r="H782" s="11">
        <v>0.06</v>
      </c>
      <c r="I782" s="11" t="s">
        <v>45</v>
      </c>
      <c r="J782" s="11">
        <v>1247.4552000000001</v>
      </c>
      <c r="L782" s="14" t="str">
        <v>SALE778</v>
      </c>
      <c r="M782" s="14" t="str">
        <v>45451</v>
      </c>
      <c r="N782" s="14" t="str">
        <v>CUST1037</v>
      </c>
      <c r="O782" s="14" t="str">
        <v>PROD78</v>
      </c>
      <c r="P782" s="14" t="str">
        <v>STORE15</v>
      </c>
      <c r="Q782" s="14" t="str">
        <v>3</v>
      </c>
      <c r="R782" s="14" t="str">
        <v>442.36</v>
      </c>
      <c r="S782" s="14" t="str">
        <v>0.06</v>
      </c>
      <c r="T782" s="14" t="str">
        <v>PayPal</v>
      </c>
      <c r="U782" s="14" t="str">
        <v>1247.4552</v>
      </c>
      <c r="W782" s="14" t="str">
        <v>Sale778</v>
      </c>
      <c r="X782" s="14" t="str">
        <v>45451</v>
      </c>
      <c r="Y782" s="14" t="str">
        <v>Cust1037</v>
      </c>
      <c r="Z782" s="14" t="str">
        <v>Prod78</v>
      </c>
      <c r="AA782" s="14" t="str">
        <v>Store15</v>
      </c>
      <c r="AB782" s="14" t="str">
        <v>3</v>
      </c>
      <c r="AC782" s="14" t="str">
        <v>442.36</v>
      </c>
      <c r="AD782" s="14" t="str">
        <v>0.06</v>
      </c>
      <c r="AE782" s="14" t="str">
        <v>Paypal</v>
      </c>
      <c r="AF782" s="14" t="str">
        <v>1247.4552</v>
      </c>
    </row>
    <row r="783" spans="1:32" x14ac:dyDescent="0.25">
      <c r="A783" s="11" t="s">
        <v>1323</v>
      </c>
      <c r="B783" s="13">
        <v>45386</v>
      </c>
      <c r="C783" s="11" t="s">
        <v>97</v>
      </c>
      <c r="D783" s="11" t="s">
        <v>273</v>
      </c>
      <c r="E783" s="11" t="s">
        <v>10</v>
      </c>
      <c r="F783" s="11">
        <v>3</v>
      </c>
      <c r="G783" s="11">
        <v>413.74</v>
      </c>
      <c r="H783" s="11">
        <v>0.01</v>
      </c>
      <c r="I783" s="11" t="s">
        <v>41</v>
      </c>
      <c r="J783" s="11">
        <v>1228.8078</v>
      </c>
      <c r="L783" s="14" t="str">
        <v>SALE779</v>
      </c>
      <c r="M783" s="14" t="str">
        <v>45386</v>
      </c>
      <c r="N783" s="14" t="str">
        <v>CUST1239</v>
      </c>
      <c r="O783" s="14" t="str">
        <v>PROD86</v>
      </c>
      <c r="P783" s="14" t="str">
        <v>STORE3</v>
      </c>
      <c r="Q783" s="14" t="str">
        <v>3</v>
      </c>
      <c r="R783" s="14" t="str">
        <v>413.74</v>
      </c>
      <c r="S783" s="14" t="str">
        <v>0.01</v>
      </c>
      <c r="T783" s="14" t="str">
        <v>Credit Card</v>
      </c>
      <c r="U783" s="14" t="str">
        <v>1228.8078</v>
      </c>
      <c r="W783" s="14" t="str">
        <v>Sale779</v>
      </c>
      <c r="X783" s="14" t="str">
        <v>45386</v>
      </c>
      <c r="Y783" s="14" t="str">
        <v>Cust1239</v>
      </c>
      <c r="Z783" s="14" t="str">
        <v>Prod86</v>
      </c>
      <c r="AA783" s="14" t="str">
        <v>Store3</v>
      </c>
      <c r="AB783" s="14" t="str">
        <v>3</v>
      </c>
      <c r="AC783" s="14" t="str">
        <v>413.74</v>
      </c>
      <c r="AD783" s="14" t="str">
        <v>0.01</v>
      </c>
      <c r="AE783" s="14" t="str">
        <v>Credit Card</v>
      </c>
      <c r="AF783" s="14" t="str">
        <v>1228.8078</v>
      </c>
    </row>
    <row r="784" spans="1:32" x14ac:dyDescent="0.25">
      <c r="A784" s="11" t="s">
        <v>1324</v>
      </c>
      <c r="B784" s="13">
        <v>45477</v>
      </c>
      <c r="C784" s="11" t="s">
        <v>353</v>
      </c>
      <c r="D784" s="11" t="s">
        <v>184</v>
      </c>
      <c r="E784" s="11" t="s">
        <v>21</v>
      </c>
      <c r="F784" s="11">
        <v>4</v>
      </c>
      <c r="G784" s="11">
        <v>79.75</v>
      </c>
      <c r="H784" s="11">
        <v>0.18</v>
      </c>
      <c r="I784" s="11" t="s">
        <v>45</v>
      </c>
      <c r="J784" s="11">
        <v>261.58</v>
      </c>
      <c r="L784" s="14" t="str">
        <v>SALE780</v>
      </c>
      <c r="M784" s="14" t="str">
        <v>45477</v>
      </c>
      <c r="N784" s="14" t="str">
        <v>CUST1496</v>
      </c>
      <c r="O784" s="14" t="str">
        <v>PROD89</v>
      </c>
      <c r="P784" s="14" t="str">
        <v>STORE14</v>
      </c>
      <c r="Q784" s="14" t="str">
        <v>4</v>
      </c>
      <c r="R784" s="14" t="str">
        <v>79.75</v>
      </c>
      <c r="S784" s="14" t="str">
        <v>0.18</v>
      </c>
      <c r="T784" s="14" t="str">
        <v>PayPal</v>
      </c>
      <c r="U784" s="14" t="str">
        <v>261.58</v>
      </c>
      <c r="W784" s="14" t="str">
        <v>Sale780</v>
      </c>
      <c r="X784" s="14" t="str">
        <v>45477</v>
      </c>
      <c r="Y784" s="14" t="str">
        <v>Cust1496</v>
      </c>
      <c r="Z784" s="14" t="str">
        <v>Prod89</v>
      </c>
      <c r="AA784" s="14" t="str">
        <v>Store14</v>
      </c>
      <c r="AB784" s="14" t="str">
        <v>4</v>
      </c>
      <c r="AC784" s="14" t="str">
        <v>79.75</v>
      </c>
      <c r="AD784" s="14" t="str">
        <v>0.18</v>
      </c>
      <c r="AE784" s="14" t="str">
        <v>Paypal</v>
      </c>
      <c r="AF784" s="14" t="str">
        <v>261.58</v>
      </c>
    </row>
    <row r="785" spans="1:32" x14ac:dyDescent="0.25">
      <c r="A785" s="11" t="s">
        <v>1325</v>
      </c>
      <c r="B785" s="13">
        <v>45433</v>
      </c>
      <c r="C785" s="11" t="s">
        <v>531</v>
      </c>
      <c r="D785" s="11" t="s">
        <v>190</v>
      </c>
      <c r="E785" s="11" t="s">
        <v>19</v>
      </c>
      <c r="F785" s="11">
        <v>4</v>
      </c>
      <c r="G785" s="11">
        <v>95.06</v>
      </c>
      <c r="H785" s="11">
        <v>0.03</v>
      </c>
      <c r="I785" s="11" t="s">
        <v>41</v>
      </c>
      <c r="J785" s="11">
        <v>368.83280000000002</v>
      </c>
      <c r="L785" s="14" t="str">
        <v>SALE781</v>
      </c>
      <c r="M785" s="14" t="str">
        <v>45433</v>
      </c>
      <c r="N785" s="14" t="str">
        <v>CUST1495</v>
      </c>
      <c r="O785" s="14" t="str">
        <v>PROD40</v>
      </c>
      <c r="P785" s="14" t="str">
        <v>STORE12</v>
      </c>
      <c r="Q785" s="14" t="str">
        <v>4</v>
      </c>
      <c r="R785" s="14" t="str">
        <v>95.06</v>
      </c>
      <c r="S785" s="14" t="str">
        <v>0.03</v>
      </c>
      <c r="T785" s="14" t="str">
        <v>Credit Card</v>
      </c>
      <c r="U785" s="14" t="str">
        <v>368.8328</v>
      </c>
      <c r="W785" s="14" t="str">
        <v>Sale781</v>
      </c>
      <c r="X785" s="14" t="str">
        <v>45433</v>
      </c>
      <c r="Y785" s="14" t="str">
        <v>Cust1495</v>
      </c>
      <c r="Z785" s="14" t="str">
        <v>Prod40</v>
      </c>
      <c r="AA785" s="14" t="str">
        <v>Store12</v>
      </c>
      <c r="AB785" s="14" t="str">
        <v>4</v>
      </c>
      <c r="AC785" s="14" t="str">
        <v>95.06</v>
      </c>
      <c r="AD785" s="14" t="str">
        <v>0.03</v>
      </c>
      <c r="AE785" s="14" t="str">
        <v>Credit Card</v>
      </c>
      <c r="AF785" s="14" t="str">
        <v>368.8328</v>
      </c>
    </row>
    <row r="786" spans="1:32" x14ac:dyDescent="0.25">
      <c r="A786" s="11" t="s">
        <v>1326</v>
      </c>
      <c r="B786" s="13">
        <v>45759</v>
      </c>
      <c r="C786" s="11" t="s">
        <v>192</v>
      </c>
      <c r="D786" s="11" t="s">
        <v>119</v>
      </c>
      <c r="E786" s="11" t="s">
        <v>14</v>
      </c>
      <c r="F786" s="11">
        <v>4</v>
      </c>
      <c r="G786" s="11">
        <v>107.08</v>
      </c>
      <c r="H786" s="11">
        <v>0.27</v>
      </c>
      <c r="I786" s="11" t="s">
        <v>52</v>
      </c>
      <c r="J786" s="11">
        <v>312.67360000000002</v>
      </c>
      <c r="L786" s="14" t="str">
        <v>SALE782</v>
      </c>
      <c r="M786" s="14" t="str">
        <v>45759</v>
      </c>
      <c r="N786" s="14" t="str">
        <v>CUST1416</v>
      </c>
      <c r="O786" s="14" t="str">
        <v>PROD98</v>
      </c>
      <c r="P786" s="14" t="str">
        <v>STORE7</v>
      </c>
      <c r="Q786" s="14" t="str">
        <v>4</v>
      </c>
      <c r="R786" s="14" t="str">
        <v>107.08</v>
      </c>
      <c r="S786" s="14" t="str">
        <v>0.27</v>
      </c>
      <c r="T786" s="14" t="str">
        <v>COD</v>
      </c>
      <c r="U786" s="14" t="str">
        <v>312.6736</v>
      </c>
      <c r="W786" s="14" t="str">
        <v>Sale782</v>
      </c>
      <c r="X786" s="14" t="str">
        <v>45759</v>
      </c>
      <c r="Y786" s="14" t="str">
        <v>Cust1416</v>
      </c>
      <c r="Z786" s="14" t="str">
        <v>Prod98</v>
      </c>
      <c r="AA786" s="14" t="str">
        <v>Store7</v>
      </c>
      <c r="AB786" s="14" t="str">
        <v>4</v>
      </c>
      <c r="AC786" s="14" t="str">
        <v>107.08</v>
      </c>
      <c r="AD786" s="14" t="str">
        <v>0.27</v>
      </c>
      <c r="AE786" s="14" t="str">
        <v>Cod</v>
      </c>
      <c r="AF786" s="14" t="str">
        <v>312.6736</v>
      </c>
    </row>
    <row r="787" spans="1:32" x14ac:dyDescent="0.25">
      <c r="A787" s="11" t="s">
        <v>1327</v>
      </c>
      <c r="B787" s="13">
        <v>45794</v>
      </c>
      <c r="C787" s="11" t="s">
        <v>1328</v>
      </c>
      <c r="D787" s="11" t="s">
        <v>67</v>
      </c>
      <c r="E787" s="11" t="s">
        <v>25</v>
      </c>
      <c r="F787" s="11">
        <v>1</v>
      </c>
      <c r="G787" s="11">
        <v>873.18</v>
      </c>
      <c r="H787" s="11">
        <v>0.03</v>
      </c>
      <c r="I787" s="11" t="s">
        <v>52</v>
      </c>
      <c r="J787" s="11">
        <v>846.98459999999989</v>
      </c>
      <c r="L787" s="14" t="str">
        <v>SALE783</v>
      </c>
      <c r="M787" s="14" t="str">
        <v>45794</v>
      </c>
      <c r="N787" s="14" t="str">
        <v>CUST1474</v>
      </c>
      <c r="O787" s="14" t="str">
        <v>PROD99</v>
      </c>
      <c r="P787" s="14" t="str">
        <v>STORE18</v>
      </c>
      <c r="Q787" s="14" t="str">
        <v>1</v>
      </c>
      <c r="R787" s="14" t="str">
        <v>873.18</v>
      </c>
      <c r="S787" s="14" t="str">
        <v>0.03</v>
      </c>
      <c r="T787" s="14" t="str">
        <v>COD</v>
      </c>
      <c r="U787" s="14" t="str">
        <v>846.9846</v>
      </c>
      <c r="W787" s="14" t="str">
        <v>Sale783</v>
      </c>
      <c r="X787" s="14" t="str">
        <v>45794</v>
      </c>
      <c r="Y787" s="14" t="str">
        <v>Cust1474</v>
      </c>
      <c r="Z787" s="14" t="str">
        <v>Prod99</v>
      </c>
      <c r="AA787" s="14" t="str">
        <v>Store18</v>
      </c>
      <c r="AB787" s="14" t="str">
        <v>1</v>
      </c>
      <c r="AC787" s="14" t="str">
        <v>873.18</v>
      </c>
      <c r="AD787" s="14" t="str">
        <v>0.03</v>
      </c>
      <c r="AE787" s="14" t="str">
        <v>Cod</v>
      </c>
      <c r="AF787" s="14" t="str">
        <v>846.9846</v>
      </c>
    </row>
    <row r="788" spans="1:32" x14ac:dyDescent="0.25">
      <c r="A788" s="11" t="s">
        <v>1329</v>
      </c>
      <c r="B788" s="13">
        <v>45764</v>
      </c>
      <c r="C788" s="11" t="s">
        <v>443</v>
      </c>
      <c r="D788" s="11" t="s">
        <v>64</v>
      </c>
      <c r="E788" s="11" t="s">
        <v>25</v>
      </c>
      <c r="F788" s="11">
        <v>1</v>
      </c>
      <c r="G788" s="11">
        <v>914.75</v>
      </c>
      <c r="H788" s="11">
        <v>0.1</v>
      </c>
      <c r="I788" s="11" t="s">
        <v>52</v>
      </c>
      <c r="J788" s="11">
        <v>823.27499999999998</v>
      </c>
      <c r="L788" s="14" t="str">
        <v>SALE784</v>
      </c>
      <c r="M788" s="14" t="str">
        <v>45764</v>
      </c>
      <c r="N788" s="14" t="str">
        <v>CUST1377</v>
      </c>
      <c r="O788" s="14" t="str">
        <v>PROD70</v>
      </c>
      <c r="P788" s="14" t="str">
        <v>STORE18</v>
      </c>
      <c r="Q788" s="14" t="str">
        <v>1</v>
      </c>
      <c r="R788" s="14" t="str">
        <v>914.75</v>
      </c>
      <c r="S788" s="14" t="str">
        <v>0.1</v>
      </c>
      <c r="T788" s="14" t="str">
        <v>COD</v>
      </c>
      <c r="U788" s="14" t="str">
        <v>823.275</v>
      </c>
      <c r="W788" s="14" t="str">
        <v>Sale784</v>
      </c>
      <c r="X788" s="14" t="str">
        <v>45764</v>
      </c>
      <c r="Y788" s="14" t="str">
        <v>Cust1377</v>
      </c>
      <c r="Z788" s="14" t="str">
        <v>Prod70</v>
      </c>
      <c r="AA788" s="14" t="str">
        <v>Store18</v>
      </c>
      <c r="AB788" s="14" t="str">
        <v>1</v>
      </c>
      <c r="AC788" s="14" t="str">
        <v>914.75</v>
      </c>
      <c r="AD788" s="14" t="str">
        <v>0.1</v>
      </c>
      <c r="AE788" s="14" t="str">
        <v>Cod</v>
      </c>
      <c r="AF788" s="14" t="str">
        <v>823.275</v>
      </c>
    </row>
    <row r="789" spans="1:32" x14ac:dyDescent="0.25">
      <c r="A789" s="11" t="s">
        <v>1330</v>
      </c>
      <c r="B789" s="13">
        <v>45279</v>
      </c>
      <c r="C789" s="11" t="s">
        <v>543</v>
      </c>
      <c r="D789" s="11" t="s">
        <v>418</v>
      </c>
      <c r="E789" s="11" t="s">
        <v>20</v>
      </c>
      <c r="F789" s="11">
        <v>4</v>
      </c>
      <c r="G789" s="11">
        <v>457.33</v>
      </c>
      <c r="H789" s="11">
        <v>0.1</v>
      </c>
      <c r="I789" s="11" t="s">
        <v>41</v>
      </c>
      <c r="J789" s="11">
        <v>1646.3879999999999</v>
      </c>
      <c r="L789" s="14" t="str">
        <v>SALE785</v>
      </c>
      <c r="M789" s="14" t="str">
        <v>45279</v>
      </c>
      <c r="N789" s="14" t="str">
        <v>CUST1049</v>
      </c>
      <c r="O789" s="14" t="str">
        <v>PROD73</v>
      </c>
      <c r="P789" s="14" t="str">
        <v>STORE13</v>
      </c>
      <c r="Q789" s="14" t="str">
        <v>4</v>
      </c>
      <c r="R789" s="14" t="str">
        <v>457.33</v>
      </c>
      <c r="S789" s="14" t="str">
        <v>0.1</v>
      </c>
      <c r="T789" s="14" t="str">
        <v>Credit Card</v>
      </c>
      <c r="U789" s="14" t="str">
        <v>1646.388</v>
      </c>
      <c r="W789" s="14" t="str">
        <v>Sale785</v>
      </c>
      <c r="X789" s="14" t="str">
        <v>45279</v>
      </c>
      <c r="Y789" s="14" t="str">
        <v>Cust1049</v>
      </c>
      <c r="Z789" s="14" t="str">
        <v>Prod73</v>
      </c>
      <c r="AA789" s="14" t="str">
        <v>Store13</v>
      </c>
      <c r="AB789" s="14" t="str">
        <v>4</v>
      </c>
      <c r="AC789" s="14" t="str">
        <v>457.33</v>
      </c>
      <c r="AD789" s="14" t="str">
        <v>0.1</v>
      </c>
      <c r="AE789" s="14" t="str">
        <v>Credit Card</v>
      </c>
      <c r="AF789" s="14" t="str">
        <v>1646.388</v>
      </c>
    </row>
    <row r="790" spans="1:32" x14ac:dyDescent="0.25">
      <c r="A790" s="11" t="s">
        <v>1331</v>
      </c>
      <c r="B790" s="13">
        <v>45602</v>
      </c>
      <c r="C790" s="11" t="s">
        <v>1332</v>
      </c>
      <c r="D790" s="11" t="s">
        <v>67</v>
      </c>
      <c r="E790" s="11" t="s">
        <v>10</v>
      </c>
      <c r="F790" s="11">
        <v>3</v>
      </c>
      <c r="G790" s="11">
        <v>761.88</v>
      </c>
      <c r="H790" s="11">
        <v>0.23</v>
      </c>
      <c r="I790" s="11" t="s">
        <v>45</v>
      </c>
      <c r="J790" s="11">
        <v>1759.9428</v>
      </c>
      <c r="L790" s="14" t="str">
        <v>SALE786</v>
      </c>
      <c r="M790" s="14" t="str">
        <v>45602</v>
      </c>
      <c r="N790" s="14" t="str">
        <v>CUST1292</v>
      </c>
      <c r="O790" s="14" t="str">
        <v>PROD99</v>
      </c>
      <c r="P790" s="14" t="str">
        <v>STORE3</v>
      </c>
      <c r="Q790" s="14" t="str">
        <v>3</v>
      </c>
      <c r="R790" s="14" t="str">
        <v>761.88</v>
      </c>
      <c r="S790" s="14" t="str">
        <v>0.23</v>
      </c>
      <c r="T790" s="14" t="str">
        <v>PayPal</v>
      </c>
      <c r="U790" s="14" t="str">
        <v>1759.9428</v>
      </c>
      <c r="W790" s="14" t="str">
        <v>Sale786</v>
      </c>
      <c r="X790" s="14" t="str">
        <v>45602</v>
      </c>
      <c r="Y790" s="14" t="str">
        <v>Cust1292</v>
      </c>
      <c r="Z790" s="14" t="str">
        <v>Prod99</v>
      </c>
      <c r="AA790" s="14" t="str">
        <v>Store3</v>
      </c>
      <c r="AB790" s="14" t="str">
        <v>3</v>
      </c>
      <c r="AC790" s="14" t="str">
        <v>761.88</v>
      </c>
      <c r="AD790" s="14" t="str">
        <v>0.23</v>
      </c>
      <c r="AE790" s="14" t="str">
        <v>Paypal</v>
      </c>
      <c r="AF790" s="14" t="str">
        <v>1759.9428</v>
      </c>
    </row>
    <row r="791" spans="1:32" x14ac:dyDescent="0.25">
      <c r="A791" s="11" t="s">
        <v>1333</v>
      </c>
      <c r="B791" s="13">
        <v>45793</v>
      </c>
      <c r="C791" s="11" t="s">
        <v>1191</v>
      </c>
      <c r="D791" s="11" t="s">
        <v>613</v>
      </c>
      <c r="E791" s="11" t="s">
        <v>26</v>
      </c>
      <c r="F791" s="11">
        <v>4</v>
      </c>
      <c r="G791" s="11">
        <v>122.87</v>
      </c>
      <c r="H791" s="11">
        <v>0.13</v>
      </c>
      <c r="I791" s="11" t="s">
        <v>41</v>
      </c>
      <c r="J791" s="11">
        <v>427.58760000000001</v>
      </c>
      <c r="L791" s="14" t="str">
        <v>SALE787</v>
      </c>
      <c r="M791" s="14" t="str">
        <v>45793</v>
      </c>
      <c r="N791" s="14" t="str">
        <v>CUST1177</v>
      </c>
      <c r="O791" s="14" t="str">
        <v>PROD37</v>
      </c>
      <c r="P791" s="14" t="str">
        <v>STORE19</v>
      </c>
      <c r="Q791" s="14" t="str">
        <v>4</v>
      </c>
      <c r="R791" s="14" t="str">
        <v>122.87</v>
      </c>
      <c r="S791" s="14" t="str">
        <v>0.13</v>
      </c>
      <c r="T791" s="14" t="str">
        <v>Credit Card</v>
      </c>
      <c r="U791" s="14" t="str">
        <v>427.5876</v>
      </c>
      <c r="W791" s="14" t="str">
        <v>Sale787</v>
      </c>
      <c r="X791" s="14" t="str">
        <v>45793</v>
      </c>
      <c r="Y791" s="14" t="str">
        <v>Cust1177</v>
      </c>
      <c r="Z791" s="14" t="str">
        <v>Prod37</v>
      </c>
      <c r="AA791" s="14" t="str">
        <v>Store19</v>
      </c>
      <c r="AB791" s="14" t="str">
        <v>4</v>
      </c>
      <c r="AC791" s="14" t="str">
        <v>122.87</v>
      </c>
      <c r="AD791" s="14" t="str">
        <v>0.13</v>
      </c>
      <c r="AE791" s="14" t="str">
        <v>Credit Card</v>
      </c>
      <c r="AF791" s="14" t="str">
        <v>427.5876</v>
      </c>
    </row>
    <row r="792" spans="1:32" x14ac:dyDescent="0.25">
      <c r="A792" s="11" t="s">
        <v>1334</v>
      </c>
      <c r="B792" s="13">
        <v>45778</v>
      </c>
      <c r="C792" s="11" t="s">
        <v>1335</v>
      </c>
      <c r="D792" s="11" t="s">
        <v>418</v>
      </c>
      <c r="E792" s="11" t="s">
        <v>11</v>
      </c>
      <c r="F792" s="11">
        <v>4</v>
      </c>
      <c r="G792" s="11">
        <v>753</v>
      </c>
      <c r="H792" s="11">
        <v>0.28000000000000003</v>
      </c>
      <c r="I792" s="11" t="s">
        <v>52</v>
      </c>
      <c r="J792" s="11">
        <v>2168.64</v>
      </c>
      <c r="L792" s="14" t="str">
        <v>SALE788</v>
      </c>
      <c r="M792" s="14" t="str">
        <v>45778</v>
      </c>
      <c r="N792" s="14" t="str">
        <v>CUST1475</v>
      </c>
      <c r="O792" s="14" t="str">
        <v>PROD73</v>
      </c>
      <c r="P792" s="14" t="str">
        <v>STORE4</v>
      </c>
      <c r="Q792" s="14" t="str">
        <v>4</v>
      </c>
      <c r="R792" s="14" t="str">
        <v>753</v>
      </c>
      <c r="S792" s="14" t="str">
        <v>0.28</v>
      </c>
      <c r="T792" s="14" t="str">
        <v>COD</v>
      </c>
      <c r="U792" s="14" t="str">
        <v>2168.64</v>
      </c>
      <c r="W792" s="14" t="str">
        <v>Sale788</v>
      </c>
      <c r="X792" s="14" t="str">
        <v>45778</v>
      </c>
      <c r="Y792" s="14" t="str">
        <v>Cust1475</v>
      </c>
      <c r="Z792" s="14" t="str">
        <v>Prod73</v>
      </c>
      <c r="AA792" s="14" t="str">
        <v>Store4</v>
      </c>
      <c r="AB792" s="14" t="str">
        <v>4</v>
      </c>
      <c r="AC792" s="14" t="str">
        <v>753</v>
      </c>
      <c r="AD792" s="14" t="str">
        <v>0.28</v>
      </c>
      <c r="AE792" s="14" t="str">
        <v>Cod</v>
      </c>
      <c r="AF792" s="14" t="str">
        <v>2168.64</v>
      </c>
    </row>
    <row r="793" spans="1:32" x14ac:dyDescent="0.25">
      <c r="A793" s="11" t="s">
        <v>1336</v>
      </c>
      <c r="B793" s="13">
        <v>45325</v>
      </c>
      <c r="C793" s="11" t="s">
        <v>766</v>
      </c>
      <c r="D793" s="11" t="s">
        <v>116</v>
      </c>
      <c r="E793" s="11" t="s">
        <v>12</v>
      </c>
      <c r="F793" s="11">
        <v>2</v>
      </c>
      <c r="G793" s="11">
        <v>788.05</v>
      </c>
      <c r="H793" s="11">
        <v>0.21</v>
      </c>
      <c r="I793" s="11" t="s">
        <v>41</v>
      </c>
      <c r="J793" s="11">
        <v>1245.1189999999999</v>
      </c>
      <c r="L793" s="14" t="str">
        <v>SALE789</v>
      </c>
      <c r="M793" s="14" t="str">
        <v>45325</v>
      </c>
      <c r="N793" s="14" t="str">
        <v>CUST1370</v>
      </c>
      <c r="O793" s="14" t="str">
        <v>PROD5</v>
      </c>
      <c r="P793" s="14" t="str">
        <v>STORE5</v>
      </c>
      <c r="Q793" s="14" t="str">
        <v>2</v>
      </c>
      <c r="R793" s="14" t="str">
        <v>788.05</v>
      </c>
      <c r="S793" s="14" t="str">
        <v>0.21</v>
      </c>
      <c r="T793" s="14" t="str">
        <v>Credit Card</v>
      </c>
      <c r="U793" s="14" t="str">
        <v>1245.119</v>
      </c>
      <c r="W793" s="14" t="str">
        <v>Sale789</v>
      </c>
      <c r="X793" s="14" t="str">
        <v>45325</v>
      </c>
      <c r="Y793" s="14" t="str">
        <v>Cust1370</v>
      </c>
      <c r="Z793" s="14" t="str">
        <v>Prod5</v>
      </c>
      <c r="AA793" s="14" t="str">
        <v>Store5</v>
      </c>
      <c r="AB793" s="14" t="str">
        <v>2</v>
      </c>
      <c r="AC793" s="14" t="str">
        <v>788.05</v>
      </c>
      <c r="AD793" s="14" t="str">
        <v>0.21</v>
      </c>
      <c r="AE793" s="14" t="str">
        <v>Credit Card</v>
      </c>
      <c r="AF793" s="14" t="str">
        <v>1245.119</v>
      </c>
    </row>
    <row r="794" spans="1:32" x14ac:dyDescent="0.25">
      <c r="A794" s="11" t="s">
        <v>1337</v>
      </c>
      <c r="B794" s="13">
        <v>45875</v>
      </c>
      <c r="C794" s="11" t="s">
        <v>456</v>
      </c>
      <c r="D794" s="11" t="s">
        <v>389</v>
      </c>
      <c r="E794" s="11" t="s">
        <v>17</v>
      </c>
      <c r="F794" s="11">
        <v>2</v>
      </c>
      <c r="G794" s="11">
        <v>807.1</v>
      </c>
      <c r="H794" s="11">
        <v>0.28999999999999998</v>
      </c>
      <c r="I794" s="11" t="s">
        <v>41</v>
      </c>
      <c r="J794" s="11">
        <v>1146.0820000000001</v>
      </c>
      <c r="L794" s="14" t="str">
        <v>SALE790</v>
      </c>
      <c r="M794" s="14" t="str">
        <v>45875</v>
      </c>
      <c r="N794" s="14" t="str">
        <v>CUST1462</v>
      </c>
      <c r="O794" s="14" t="str">
        <v>PROD82</v>
      </c>
      <c r="P794" s="14" t="str">
        <v>STORE10</v>
      </c>
      <c r="Q794" s="14" t="str">
        <v>2</v>
      </c>
      <c r="R794" s="14" t="str">
        <v>807.1</v>
      </c>
      <c r="S794" s="14" t="str">
        <v>0.29</v>
      </c>
      <c r="T794" s="14" t="str">
        <v>Credit Card</v>
      </c>
      <c r="U794" s="14" t="str">
        <v>1146.082</v>
      </c>
      <c r="W794" s="14" t="str">
        <v>Sale790</v>
      </c>
      <c r="X794" s="14" t="str">
        <v>45875</v>
      </c>
      <c r="Y794" s="14" t="str">
        <v>Cust1462</v>
      </c>
      <c r="Z794" s="14" t="str">
        <v>Prod82</v>
      </c>
      <c r="AA794" s="14" t="str">
        <v>Store10</v>
      </c>
      <c r="AB794" s="14" t="str">
        <v>2</v>
      </c>
      <c r="AC794" s="14" t="str">
        <v>807.1</v>
      </c>
      <c r="AD794" s="14" t="str">
        <v>0.29</v>
      </c>
      <c r="AE794" s="14" t="str">
        <v>Credit Card</v>
      </c>
      <c r="AF794" s="14" t="str">
        <v>1146.082</v>
      </c>
    </row>
    <row r="795" spans="1:32" x14ac:dyDescent="0.25">
      <c r="A795" s="11" t="s">
        <v>1338</v>
      </c>
      <c r="B795" s="13">
        <v>45320</v>
      </c>
      <c r="C795" s="11" t="s">
        <v>617</v>
      </c>
      <c r="D795" s="11" t="s">
        <v>341</v>
      </c>
      <c r="E795" s="11" t="s">
        <v>8</v>
      </c>
      <c r="F795" s="11">
        <v>2</v>
      </c>
      <c r="G795" s="11">
        <v>443.09</v>
      </c>
      <c r="H795" s="11">
        <v>0.02</v>
      </c>
      <c r="I795" s="11" t="s">
        <v>45</v>
      </c>
      <c r="J795" s="11">
        <v>868.45639999999992</v>
      </c>
      <c r="L795" s="14" t="str">
        <v>SALE791</v>
      </c>
      <c r="M795" s="14" t="str">
        <v>45320</v>
      </c>
      <c r="N795" s="14" t="str">
        <v>CUST1134</v>
      </c>
      <c r="O795" s="14" t="str">
        <v>PROD8</v>
      </c>
      <c r="P795" s="14" t="str">
        <v>STORE1</v>
      </c>
      <c r="Q795" s="14" t="str">
        <v>2</v>
      </c>
      <c r="R795" s="14" t="str">
        <v>443.09</v>
      </c>
      <c r="S795" s="14" t="str">
        <v>0.02</v>
      </c>
      <c r="T795" s="14" t="str">
        <v>PayPal</v>
      </c>
      <c r="U795" s="14" t="str">
        <v>868.4564</v>
      </c>
      <c r="W795" s="14" t="str">
        <v>Sale791</v>
      </c>
      <c r="X795" s="14" t="str">
        <v>45320</v>
      </c>
      <c r="Y795" s="14" t="str">
        <v>Cust1134</v>
      </c>
      <c r="Z795" s="14" t="str">
        <v>Prod8</v>
      </c>
      <c r="AA795" s="14" t="str">
        <v>Store1</v>
      </c>
      <c r="AB795" s="14" t="str">
        <v>2</v>
      </c>
      <c r="AC795" s="14" t="str">
        <v>443.09</v>
      </c>
      <c r="AD795" s="14" t="str">
        <v>0.02</v>
      </c>
      <c r="AE795" s="14" t="str">
        <v>Paypal</v>
      </c>
      <c r="AF795" s="14" t="str">
        <v>868.4564</v>
      </c>
    </row>
    <row r="796" spans="1:32" x14ac:dyDescent="0.25">
      <c r="A796" s="11" t="s">
        <v>1339</v>
      </c>
      <c r="B796" s="13">
        <v>45870</v>
      </c>
      <c r="C796" s="11" t="s">
        <v>667</v>
      </c>
      <c r="D796" s="11" t="s">
        <v>205</v>
      </c>
      <c r="E796" s="11" t="s">
        <v>22</v>
      </c>
      <c r="F796" s="11">
        <v>1</v>
      </c>
      <c r="G796" s="11">
        <v>512.16</v>
      </c>
      <c r="H796" s="11">
        <v>0.02</v>
      </c>
      <c r="I796" s="11" t="s">
        <v>52</v>
      </c>
      <c r="J796" s="11">
        <v>501.91680000000002</v>
      </c>
      <c r="L796" s="14" t="str">
        <v>SALE792</v>
      </c>
      <c r="M796" s="14" t="str">
        <v>45870</v>
      </c>
      <c r="N796" s="14" t="str">
        <v>CUST1468</v>
      </c>
      <c r="O796" s="14" t="str">
        <v>PROD19</v>
      </c>
      <c r="P796" s="14" t="str">
        <v>STORE15</v>
      </c>
      <c r="Q796" s="14" t="str">
        <v>1</v>
      </c>
      <c r="R796" s="14" t="str">
        <v>512.16</v>
      </c>
      <c r="S796" s="14" t="str">
        <v>0.02</v>
      </c>
      <c r="T796" s="14" t="str">
        <v>COD</v>
      </c>
      <c r="U796" s="14" t="str">
        <v>501.9168</v>
      </c>
      <c r="W796" s="14" t="str">
        <v>Sale792</v>
      </c>
      <c r="X796" s="14" t="str">
        <v>45870</v>
      </c>
      <c r="Y796" s="14" t="str">
        <v>Cust1468</v>
      </c>
      <c r="Z796" s="14" t="str">
        <v>Prod19</v>
      </c>
      <c r="AA796" s="14" t="str">
        <v>Store15</v>
      </c>
      <c r="AB796" s="14" t="str">
        <v>1</v>
      </c>
      <c r="AC796" s="14" t="str">
        <v>512.16</v>
      </c>
      <c r="AD796" s="14" t="str">
        <v>0.02</v>
      </c>
      <c r="AE796" s="14" t="str">
        <v>Cod</v>
      </c>
      <c r="AF796" s="14" t="str">
        <v>501.9168</v>
      </c>
    </row>
    <row r="797" spans="1:32" x14ac:dyDescent="0.25">
      <c r="A797" s="11" t="s">
        <v>1340</v>
      </c>
      <c r="B797" s="13">
        <v>45577</v>
      </c>
      <c r="C797" s="11" t="s">
        <v>788</v>
      </c>
      <c r="D797" s="11" t="s">
        <v>576</v>
      </c>
      <c r="E797" s="11" t="s">
        <v>25</v>
      </c>
      <c r="F797" s="11">
        <v>2</v>
      </c>
      <c r="G797" s="11">
        <v>602.54999999999995</v>
      </c>
      <c r="H797" s="11">
        <v>0.23</v>
      </c>
      <c r="I797" s="11" t="s">
        <v>52</v>
      </c>
      <c r="J797" s="11">
        <v>927.92699999999991</v>
      </c>
      <c r="L797" s="14" t="str">
        <v>SALE793</v>
      </c>
      <c r="M797" s="14" t="str">
        <v>45577</v>
      </c>
      <c r="N797" s="14" t="str">
        <v>CUST1208</v>
      </c>
      <c r="O797" s="14" t="str">
        <v>PROD41</v>
      </c>
      <c r="P797" s="14" t="str">
        <v>STORE18</v>
      </c>
      <c r="Q797" s="14" t="str">
        <v>2</v>
      </c>
      <c r="R797" s="14" t="str">
        <v>602.55</v>
      </c>
      <c r="S797" s="14" t="str">
        <v>0.23</v>
      </c>
      <c r="T797" s="14" t="str">
        <v>COD</v>
      </c>
      <c r="U797" s="14" t="str">
        <v>927.927</v>
      </c>
      <c r="W797" s="14" t="str">
        <v>Sale793</v>
      </c>
      <c r="X797" s="14" t="str">
        <v>45577</v>
      </c>
      <c r="Y797" s="14" t="str">
        <v>Cust1208</v>
      </c>
      <c r="Z797" s="14" t="str">
        <v>Prod41</v>
      </c>
      <c r="AA797" s="14" t="str">
        <v>Store18</v>
      </c>
      <c r="AB797" s="14" t="str">
        <v>2</v>
      </c>
      <c r="AC797" s="14" t="str">
        <v>602.55</v>
      </c>
      <c r="AD797" s="14" t="str">
        <v>0.23</v>
      </c>
      <c r="AE797" s="14" t="str">
        <v>Cod</v>
      </c>
      <c r="AF797" s="14" t="str">
        <v>927.927</v>
      </c>
    </row>
    <row r="798" spans="1:32" x14ac:dyDescent="0.25">
      <c r="A798" s="11" t="s">
        <v>1341</v>
      </c>
      <c r="B798" s="13">
        <v>45745</v>
      </c>
      <c r="C798" s="11" t="s">
        <v>356</v>
      </c>
      <c r="D798" s="11" t="s">
        <v>312</v>
      </c>
      <c r="E798" s="11" t="s">
        <v>7</v>
      </c>
      <c r="F798" s="11">
        <v>3</v>
      </c>
      <c r="G798" s="11">
        <v>846.19</v>
      </c>
      <c r="H798" s="11">
        <v>0.09</v>
      </c>
      <c r="I798" s="11" t="s">
        <v>52</v>
      </c>
      <c r="J798" s="11">
        <v>2310.0987</v>
      </c>
      <c r="L798" s="14" t="str">
        <v>SALE794</v>
      </c>
      <c r="M798" s="14" t="str">
        <v>45745</v>
      </c>
      <c r="N798" s="14" t="str">
        <v>CUST1164</v>
      </c>
      <c r="O798" s="14" t="str">
        <v>PROD42</v>
      </c>
      <c r="P798" s="14" t="str">
        <v>STORE0</v>
      </c>
      <c r="Q798" s="14" t="str">
        <v>3</v>
      </c>
      <c r="R798" s="14" t="str">
        <v>846.19</v>
      </c>
      <c r="S798" s="14" t="str">
        <v>0.09</v>
      </c>
      <c r="T798" s="14" t="str">
        <v>COD</v>
      </c>
      <c r="U798" s="14" t="str">
        <v>2310.0987</v>
      </c>
      <c r="W798" s="14" t="str">
        <v>Sale794</v>
      </c>
      <c r="X798" s="14" t="str">
        <v>45745</v>
      </c>
      <c r="Y798" s="14" t="str">
        <v>Cust1164</v>
      </c>
      <c r="Z798" s="14" t="str">
        <v>Prod42</v>
      </c>
      <c r="AA798" s="14" t="str">
        <v>Store0</v>
      </c>
      <c r="AB798" s="14" t="str">
        <v>3</v>
      </c>
      <c r="AC798" s="14" t="str">
        <v>846.19</v>
      </c>
      <c r="AD798" s="14" t="str">
        <v>0.09</v>
      </c>
      <c r="AE798" s="14" t="str">
        <v>Cod</v>
      </c>
      <c r="AF798" s="14" t="str">
        <v>2310.0987</v>
      </c>
    </row>
    <row r="799" spans="1:32" x14ac:dyDescent="0.25">
      <c r="A799" s="11" t="s">
        <v>1342</v>
      </c>
      <c r="B799" s="13">
        <v>45772</v>
      </c>
      <c r="C799" s="11" t="s">
        <v>629</v>
      </c>
      <c r="D799" s="11" t="s">
        <v>107</v>
      </c>
      <c r="E799" s="11" t="s">
        <v>15</v>
      </c>
      <c r="F799" s="11">
        <v>1</v>
      </c>
      <c r="G799" s="11">
        <v>506.73</v>
      </c>
      <c r="H799" s="11">
        <v>0.28999999999999998</v>
      </c>
      <c r="I799" s="11" t="s">
        <v>41</v>
      </c>
      <c r="J799" s="11">
        <v>359.7783</v>
      </c>
      <c r="L799" s="14" t="str">
        <v>SALE795</v>
      </c>
      <c r="M799" s="14" t="str">
        <v>45772</v>
      </c>
      <c r="N799" s="14" t="str">
        <v>CUST1326</v>
      </c>
      <c r="O799" s="14" t="str">
        <v>PROD69</v>
      </c>
      <c r="P799" s="14" t="str">
        <v>STORE8</v>
      </c>
      <c r="Q799" s="14" t="str">
        <v>1</v>
      </c>
      <c r="R799" s="14" t="str">
        <v>506.73</v>
      </c>
      <c r="S799" s="14" t="str">
        <v>0.29</v>
      </c>
      <c r="T799" s="14" t="str">
        <v>Credit Card</v>
      </c>
      <c r="U799" s="14" t="str">
        <v>359.7783</v>
      </c>
      <c r="W799" s="14" t="str">
        <v>Sale795</v>
      </c>
      <c r="X799" s="14" t="str">
        <v>45772</v>
      </c>
      <c r="Y799" s="14" t="str">
        <v>Cust1326</v>
      </c>
      <c r="Z799" s="14" t="str">
        <v>Prod69</v>
      </c>
      <c r="AA799" s="14" t="str">
        <v>Store8</v>
      </c>
      <c r="AB799" s="14" t="str">
        <v>1</v>
      </c>
      <c r="AC799" s="14" t="str">
        <v>506.73</v>
      </c>
      <c r="AD799" s="14" t="str">
        <v>0.29</v>
      </c>
      <c r="AE799" s="14" t="str">
        <v>Credit Card</v>
      </c>
      <c r="AF799" s="14" t="str">
        <v>359.7783</v>
      </c>
    </row>
    <row r="800" spans="1:32" x14ac:dyDescent="0.25">
      <c r="A800" s="11" t="s">
        <v>1343</v>
      </c>
      <c r="B800" s="13">
        <v>45299</v>
      </c>
      <c r="C800" s="11" t="s">
        <v>1344</v>
      </c>
      <c r="D800" s="11" t="s">
        <v>354</v>
      </c>
      <c r="E800" s="11" t="s">
        <v>23</v>
      </c>
      <c r="F800" s="11">
        <v>1</v>
      </c>
      <c r="G800" s="11">
        <v>408.66</v>
      </c>
      <c r="H800" s="11">
        <v>0.13</v>
      </c>
      <c r="I800" s="11" t="s">
        <v>52</v>
      </c>
      <c r="J800" s="11">
        <v>355.5342</v>
      </c>
      <c r="L800" s="14" t="str">
        <v>SALE796</v>
      </c>
      <c r="M800" s="14" t="str">
        <v>45299</v>
      </c>
      <c r="N800" s="14" t="str">
        <v>CUST1052</v>
      </c>
      <c r="O800" s="14" t="str">
        <v>PROD51</v>
      </c>
      <c r="P800" s="14" t="str">
        <v>STORE16</v>
      </c>
      <c r="Q800" s="14" t="str">
        <v>1</v>
      </c>
      <c r="R800" s="14" t="str">
        <v>408.66</v>
      </c>
      <c r="S800" s="14" t="str">
        <v>0.13</v>
      </c>
      <c r="T800" s="14" t="str">
        <v>COD</v>
      </c>
      <c r="U800" s="14" t="str">
        <v>355.5342</v>
      </c>
      <c r="W800" s="14" t="str">
        <v>Sale796</v>
      </c>
      <c r="X800" s="14" t="str">
        <v>45299</v>
      </c>
      <c r="Y800" s="14" t="str">
        <v>Cust1052</v>
      </c>
      <c r="Z800" s="14" t="str">
        <v>Prod51</v>
      </c>
      <c r="AA800" s="14" t="str">
        <v>Store16</v>
      </c>
      <c r="AB800" s="14" t="str">
        <v>1</v>
      </c>
      <c r="AC800" s="14" t="str">
        <v>408.66</v>
      </c>
      <c r="AD800" s="14" t="str">
        <v>0.13</v>
      </c>
      <c r="AE800" s="14" t="str">
        <v>Cod</v>
      </c>
      <c r="AF800" s="14" t="str">
        <v>355.5342</v>
      </c>
    </row>
    <row r="801" spans="1:32" x14ac:dyDescent="0.25">
      <c r="A801" s="11" t="s">
        <v>1345</v>
      </c>
      <c r="B801" s="13">
        <v>45447</v>
      </c>
      <c r="C801" s="11" t="s">
        <v>1346</v>
      </c>
      <c r="D801" s="11" t="s">
        <v>341</v>
      </c>
      <c r="E801" s="11" t="s">
        <v>24</v>
      </c>
      <c r="F801" s="11">
        <v>3</v>
      </c>
      <c r="G801" s="11">
        <v>170.48</v>
      </c>
      <c r="H801" s="11">
        <v>0.06</v>
      </c>
      <c r="I801" s="11" t="s">
        <v>52</v>
      </c>
      <c r="J801" s="11">
        <v>480.75359999999989</v>
      </c>
      <c r="L801" s="14" t="str">
        <v>SALE797</v>
      </c>
      <c r="M801" s="14" t="str">
        <v>45447</v>
      </c>
      <c r="N801" s="14" t="str">
        <v>CUST1110</v>
      </c>
      <c r="O801" s="14" t="str">
        <v>PROD8</v>
      </c>
      <c r="P801" s="14" t="str">
        <v>STORE17</v>
      </c>
      <c r="Q801" s="14" t="str">
        <v>3</v>
      </c>
      <c r="R801" s="14" t="str">
        <v>170.48</v>
      </c>
      <c r="S801" s="14" t="str">
        <v>0.06</v>
      </c>
      <c r="T801" s="14" t="str">
        <v>COD</v>
      </c>
      <c r="U801" s="14" t="str">
        <v>480.7536</v>
      </c>
      <c r="W801" s="14" t="str">
        <v>Sale797</v>
      </c>
      <c r="X801" s="14" t="str">
        <v>45447</v>
      </c>
      <c r="Y801" s="14" t="str">
        <v>Cust1110</v>
      </c>
      <c r="Z801" s="14" t="str">
        <v>Prod8</v>
      </c>
      <c r="AA801" s="14" t="str">
        <v>Store17</v>
      </c>
      <c r="AB801" s="14" t="str">
        <v>3</v>
      </c>
      <c r="AC801" s="14" t="str">
        <v>170.48</v>
      </c>
      <c r="AD801" s="14" t="str">
        <v>0.06</v>
      </c>
      <c r="AE801" s="14" t="str">
        <v>Cod</v>
      </c>
      <c r="AF801" s="14" t="str">
        <v>480.7536</v>
      </c>
    </row>
    <row r="802" spans="1:32" x14ac:dyDescent="0.25">
      <c r="A802" s="11" t="s">
        <v>1347</v>
      </c>
      <c r="B802" s="13">
        <v>45717</v>
      </c>
      <c r="C802" s="11" t="s">
        <v>295</v>
      </c>
      <c r="D802" s="11" t="s">
        <v>750</v>
      </c>
      <c r="E802" s="11" t="s">
        <v>16</v>
      </c>
      <c r="F802" s="11">
        <v>1</v>
      </c>
      <c r="G802" s="11">
        <v>423.48</v>
      </c>
      <c r="H802" s="11">
        <v>0.18</v>
      </c>
      <c r="I802" s="11" t="s">
        <v>45</v>
      </c>
      <c r="J802" s="11">
        <v>347.25360000000012</v>
      </c>
      <c r="L802" s="14" t="str">
        <v>SALE798</v>
      </c>
      <c r="M802" s="14" t="str">
        <v>45717</v>
      </c>
      <c r="N802" s="14" t="str">
        <v>CUST1097</v>
      </c>
      <c r="O802" s="14" t="str">
        <v>PROD18</v>
      </c>
      <c r="P802" s="14" t="str">
        <v>STORE9</v>
      </c>
      <c r="Q802" s="14" t="str">
        <v>1</v>
      </c>
      <c r="R802" s="14" t="str">
        <v>423.48</v>
      </c>
      <c r="S802" s="14" t="str">
        <v>0.18</v>
      </c>
      <c r="T802" s="14" t="str">
        <v>PayPal</v>
      </c>
      <c r="U802" s="14" t="str">
        <v>347.2536</v>
      </c>
      <c r="W802" s="14" t="str">
        <v>Sale798</v>
      </c>
      <c r="X802" s="14" t="str">
        <v>45717</v>
      </c>
      <c r="Y802" s="14" t="str">
        <v>Cust1097</v>
      </c>
      <c r="Z802" s="14" t="str">
        <v>Prod18</v>
      </c>
      <c r="AA802" s="14" t="str">
        <v>Store9</v>
      </c>
      <c r="AB802" s="14" t="str">
        <v>1</v>
      </c>
      <c r="AC802" s="14" t="str">
        <v>423.48</v>
      </c>
      <c r="AD802" s="14" t="str">
        <v>0.18</v>
      </c>
      <c r="AE802" s="14" t="str">
        <v>Paypal</v>
      </c>
      <c r="AF802" s="14" t="str">
        <v>347.2536</v>
      </c>
    </row>
    <row r="803" spans="1:32" x14ac:dyDescent="0.25">
      <c r="A803" s="11" t="s">
        <v>1348</v>
      </c>
      <c r="B803" s="13">
        <v>45213</v>
      </c>
      <c r="C803" s="11" t="s">
        <v>1009</v>
      </c>
      <c r="D803" s="11" t="s">
        <v>444</v>
      </c>
      <c r="E803" s="11" t="s">
        <v>18</v>
      </c>
      <c r="F803" s="11">
        <v>4</v>
      </c>
      <c r="G803" s="11">
        <v>23.57</v>
      </c>
      <c r="H803" s="11">
        <v>0.1</v>
      </c>
      <c r="I803" s="11" t="s">
        <v>41</v>
      </c>
      <c r="J803" s="11">
        <v>84.852000000000004</v>
      </c>
      <c r="L803" s="14" t="str">
        <v>SALE799</v>
      </c>
      <c r="M803" s="14" t="str">
        <v>45213</v>
      </c>
      <c r="N803" s="14" t="str">
        <v>CUST1235</v>
      </c>
      <c r="O803" s="14" t="str">
        <v>PROD92</v>
      </c>
      <c r="P803" s="14" t="str">
        <v>STORE11</v>
      </c>
      <c r="Q803" s="14" t="str">
        <v>4</v>
      </c>
      <c r="R803" s="14" t="str">
        <v>23.57</v>
      </c>
      <c r="S803" s="14" t="str">
        <v>0.1</v>
      </c>
      <c r="T803" s="14" t="str">
        <v>Credit Card</v>
      </c>
      <c r="U803" s="14" t="str">
        <v>84.852</v>
      </c>
      <c r="W803" s="14" t="str">
        <v>Sale799</v>
      </c>
      <c r="X803" s="14" t="str">
        <v>45213</v>
      </c>
      <c r="Y803" s="14" t="str">
        <v>Cust1235</v>
      </c>
      <c r="Z803" s="14" t="str">
        <v>Prod92</v>
      </c>
      <c r="AA803" s="14" t="str">
        <v>Store11</v>
      </c>
      <c r="AB803" s="14" t="str">
        <v>4</v>
      </c>
      <c r="AC803" s="14" t="str">
        <v>23.57</v>
      </c>
      <c r="AD803" s="14" t="str">
        <v>0.1</v>
      </c>
      <c r="AE803" s="14" t="str">
        <v>Credit Card</v>
      </c>
      <c r="AF803" s="14" t="str">
        <v>84.852</v>
      </c>
    </row>
    <row r="804" spans="1:32" x14ac:dyDescent="0.25">
      <c r="A804" s="11" t="s">
        <v>1349</v>
      </c>
      <c r="B804" s="13">
        <v>45837</v>
      </c>
      <c r="C804" s="11" t="s">
        <v>115</v>
      </c>
      <c r="D804" s="11" t="s">
        <v>312</v>
      </c>
      <c r="E804" s="11" t="s">
        <v>25</v>
      </c>
      <c r="F804" s="11">
        <v>2</v>
      </c>
      <c r="G804" s="11">
        <v>953.26</v>
      </c>
      <c r="H804" s="11">
        <v>0.1</v>
      </c>
      <c r="I804" s="11" t="s">
        <v>52</v>
      </c>
      <c r="J804" s="11">
        <v>1715.8679999999999</v>
      </c>
      <c r="L804" s="14" t="str">
        <v>SALE800</v>
      </c>
      <c r="M804" s="14" t="str">
        <v>45837</v>
      </c>
      <c r="N804" s="14" t="str">
        <v>CUST1381</v>
      </c>
      <c r="O804" s="14" t="str">
        <v>PROD42</v>
      </c>
      <c r="P804" s="14" t="str">
        <v>STORE18</v>
      </c>
      <c r="Q804" s="14" t="str">
        <v>2</v>
      </c>
      <c r="R804" s="14" t="str">
        <v>953.26</v>
      </c>
      <c r="S804" s="14" t="str">
        <v>0.1</v>
      </c>
      <c r="T804" s="14" t="str">
        <v>COD</v>
      </c>
      <c r="U804" s="14" t="str">
        <v>1715.868</v>
      </c>
      <c r="W804" s="14" t="str">
        <v>Sale800</v>
      </c>
      <c r="X804" s="14" t="str">
        <v>45837</v>
      </c>
      <c r="Y804" s="14" t="str">
        <v>Cust1381</v>
      </c>
      <c r="Z804" s="14" t="str">
        <v>Prod42</v>
      </c>
      <c r="AA804" s="14" t="str">
        <v>Store18</v>
      </c>
      <c r="AB804" s="14" t="str">
        <v>2</v>
      </c>
      <c r="AC804" s="14" t="str">
        <v>953.26</v>
      </c>
      <c r="AD804" s="14" t="str">
        <v>0.1</v>
      </c>
      <c r="AE804" s="14" t="str">
        <v>Cod</v>
      </c>
      <c r="AF804" s="14" t="str">
        <v>1715.868</v>
      </c>
    </row>
    <row r="805" spans="1:32" x14ac:dyDescent="0.25">
      <c r="A805" s="11" t="s">
        <v>1350</v>
      </c>
      <c r="B805" s="13">
        <v>45277</v>
      </c>
      <c r="C805" s="11" t="s">
        <v>797</v>
      </c>
      <c r="D805" s="11" t="s">
        <v>418</v>
      </c>
      <c r="E805" s="11" t="s">
        <v>14</v>
      </c>
      <c r="F805" s="11">
        <v>3</v>
      </c>
      <c r="G805" s="11">
        <v>405.13</v>
      </c>
      <c r="H805" s="11">
        <v>0.14000000000000001</v>
      </c>
      <c r="I805" s="11" t="s">
        <v>52</v>
      </c>
      <c r="J805" s="11">
        <v>1045.2354</v>
      </c>
      <c r="L805" s="14" t="str">
        <v>SALE801</v>
      </c>
      <c r="M805" s="14" t="str">
        <v>45277</v>
      </c>
      <c r="N805" s="14" t="str">
        <v>CUST1347</v>
      </c>
      <c r="O805" s="14" t="str">
        <v>PROD73</v>
      </c>
      <c r="P805" s="14" t="str">
        <v>STORE7</v>
      </c>
      <c r="Q805" s="14" t="str">
        <v>3</v>
      </c>
      <c r="R805" s="14" t="str">
        <v>405.13</v>
      </c>
      <c r="S805" s="14" t="str">
        <v>0.14</v>
      </c>
      <c r="T805" s="14" t="str">
        <v>COD</v>
      </c>
      <c r="U805" s="14" t="str">
        <v>1045.2354</v>
      </c>
      <c r="W805" s="14" t="str">
        <v>Sale801</v>
      </c>
      <c r="X805" s="14" t="str">
        <v>45277</v>
      </c>
      <c r="Y805" s="14" t="str">
        <v>Cust1347</v>
      </c>
      <c r="Z805" s="14" t="str">
        <v>Prod73</v>
      </c>
      <c r="AA805" s="14" t="str">
        <v>Store7</v>
      </c>
      <c r="AB805" s="14" t="str">
        <v>3</v>
      </c>
      <c r="AC805" s="14" t="str">
        <v>405.13</v>
      </c>
      <c r="AD805" s="14" t="str">
        <v>0.14</v>
      </c>
      <c r="AE805" s="14" t="str">
        <v>Cod</v>
      </c>
      <c r="AF805" s="14" t="str">
        <v>1045.2354</v>
      </c>
    </row>
    <row r="806" spans="1:32" x14ac:dyDescent="0.25">
      <c r="A806" s="11" t="s">
        <v>1351</v>
      </c>
      <c r="B806" s="13">
        <v>45248</v>
      </c>
      <c r="C806" s="11" t="s">
        <v>1091</v>
      </c>
      <c r="D806" s="11" t="s">
        <v>692</v>
      </c>
      <c r="E806" s="11" t="s">
        <v>11</v>
      </c>
      <c r="F806" s="11">
        <v>2</v>
      </c>
      <c r="G806" s="11">
        <v>333.83</v>
      </c>
      <c r="H806" s="11">
        <v>0.26</v>
      </c>
      <c r="I806" s="11" t="s">
        <v>45</v>
      </c>
      <c r="J806" s="11">
        <v>494.0684</v>
      </c>
      <c r="L806" s="14" t="str">
        <v>SALE802</v>
      </c>
      <c r="M806" s="14" t="str">
        <v>45248</v>
      </c>
      <c r="N806" s="14" t="str">
        <v>CUST1339</v>
      </c>
      <c r="O806" s="14" t="str">
        <v>PROD2</v>
      </c>
      <c r="P806" s="14" t="str">
        <v>STORE4</v>
      </c>
      <c r="Q806" s="14" t="str">
        <v>2</v>
      </c>
      <c r="R806" s="14" t="str">
        <v>333.83</v>
      </c>
      <c r="S806" s="14" t="str">
        <v>0.26</v>
      </c>
      <c r="T806" s="14" t="str">
        <v>PayPal</v>
      </c>
      <c r="U806" s="14" t="str">
        <v>494.0684</v>
      </c>
      <c r="W806" s="14" t="str">
        <v>Sale802</v>
      </c>
      <c r="X806" s="14" t="str">
        <v>45248</v>
      </c>
      <c r="Y806" s="14" t="str">
        <v>Cust1339</v>
      </c>
      <c r="Z806" s="14" t="str">
        <v>Prod2</v>
      </c>
      <c r="AA806" s="14" t="str">
        <v>Store4</v>
      </c>
      <c r="AB806" s="14" t="str">
        <v>2</v>
      </c>
      <c r="AC806" s="14" t="str">
        <v>333.83</v>
      </c>
      <c r="AD806" s="14" t="str">
        <v>0.26</v>
      </c>
      <c r="AE806" s="14" t="str">
        <v>Paypal</v>
      </c>
      <c r="AF806" s="14" t="str">
        <v>494.0684</v>
      </c>
    </row>
    <row r="807" spans="1:32" x14ac:dyDescent="0.25">
      <c r="A807" s="11" t="s">
        <v>1352</v>
      </c>
      <c r="B807" s="13">
        <v>45741</v>
      </c>
      <c r="C807" s="11" t="s">
        <v>596</v>
      </c>
      <c r="D807" s="11" t="s">
        <v>251</v>
      </c>
      <c r="E807" s="11" t="s">
        <v>10</v>
      </c>
      <c r="F807" s="11">
        <v>2</v>
      </c>
      <c r="G807" s="11">
        <v>727.18</v>
      </c>
      <c r="H807" s="11">
        <v>0.22</v>
      </c>
      <c r="I807" s="11" t="s">
        <v>45</v>
      </c>
      <c r="J807" s="11">
        <v>1134.4007999999999</v>
      </c>
      <c r="L807" s="14" t="str">
        <v>SALE803</v>
      </c>
      <c r="M807" s="14" t="str">
        <v>45741</v>
      </c>
      <c r="N807" s="14" t="str">
        <v>CUST1333</v>
      </c>
      <c r="O807" s="14" t="str">
        <v>PROD91</v>
      </c>
      <c r="P807" s="14" t="str">
        <v>STORE3</v>
      </c>
      <c r="Q807" s="14" t="str">
        <v>2</v>
      </c>
      <c r="R807" s="14" t="str">
        <v>727.18</v>
      </c>
      <c r="S807" s="14" t="str">
        <v>0.22</v>
      </c>
      <c r="T807" s="14" t="str">
        <v>PayPal</v>
      </c>
      <c r="U807" s="14" t="str">
        <v>1134.4008</v>
      </c>
      <c r="W807" s="14" t="str">
        <v>Sale803</v>
      </c>
      <c r="X807" s="14" t="str">
        <v>45741</v>
      </c>
      <c r="Y807" s="14" t="str">
        <v>Cust1333</v>
      </c>
      <c r="Z807" s="14" t="str">
        <v>Prod91</v>
      </c>
      <c r="AA807" s="14" t="str">
        <v>Store3</v>
      </c>
      <c r="AB807" s="14" t="str">
        <v>2</v>
      </c>
      <c r="AC807" s="14" t="str">
        <v>727.18</v>
      </c>
      <c r="AD807" s="14" t="str">
        <v>0.22</v>
      </c>
      <c r="AE807" s="14" t="str">
        <v>Paypal</v>
      </c>
      <c r="AF807" s="14" t="str">
        <v>1134.4008</v>
      </c>
    </row>
    <row r="808" spans="1:32" x14ac:dyDescent="0.25">
      <c r="A808" s="11" t="s">
        <v>1353</v>
      </c>
      <c r="B808" s="13">
        <v>45778</v>
      </c>
      <c r="C808" s="11" t="s">
        <v>1354</v>
      </c>
      <c r="D808" s="11" t="s">
        <v>116</v>
      </c>
      <c r="E808" s="11" t="s">
        <v>17</v>
      </c>
      <c r="F808" s="11">
        <v>2</v>
      </c>
      <c r="G808" s="11">
        <v>516.02</v>
      </c>
      <c r="H808" s="11">
        <v>0.19</v>
      </c>
      <c r="I808" s="11" t="s">
        <v>52</v>
      </c>
      <c r="J808" s="11">
        <v>835.95240000000001</v>
      </c>
      <c r="L808" s="14" t="str">
        <v>SALE804</v>
      </c>
      <c r="M808" s="14" t="str">
        <v>45778</v>
      </c>
      <c r="N808" s="14" t="str">
        <v>CUST1306</v>
      </c>
      <c r="O808" s="14" t="str">
        <v>PROD5</v>
      </c>
      <c r="P808" s="14" t="str">
        <v>STORE10</v>
      </c>
      <c r="Q808" s="14" t="str">
        <v>2</v>
      </c>
      <c r="R808" s="14" t="str">
        <v>516.02</v>
      </c>
      <c r="S808" s="14" t="str">
        <v>0.19</v>
      </c>
      <c r="T808" s="14" t="str">
        <v>COD</v>
      </c>
      <c r="U808" s="14" t="str">
        <v>835.9524</v>
      </c>
      <c r="W808" s="14" t="str">
        <v>Sale804</v>
      </c>
      <c r="X808" s="14" t="str">
        <v>45778</v>
      </c>
      <c r="Y808" s="14" t="str">
        <v>Cust1306</v>
      </c>
      <c r="Z808" s="14" t="str">
        <v>Prod5</v>
      </c>
      <c r="AA808" s="14" t="str">
        <v>Store10</v>
      </c>
      <c r="AB808" s="14" t="str">
        <v>2</v>
      </c>
      <c r="AC808" s="14" t="str">
        <v>516.02</v>
      </c>
      <c r="AD808" s="14" t="str">
        <v>0.19</v>
      </c>
      <c r="AE808" s="14" t="str">
        <v>Cod</v>
      </c>
      <c r="AF808" s="14" t="str">
        <v>835.9524</v>
      </c>
    </row>
    <row r="809" spans="1:32" x14ac:dyDescent="0.25">
      <c r="A809" s="11" t="s">
        <v>1355</v>
      </c>
      <c r="B809" s="13">
        <v>45361</v>
      </c>
      <c r="C809" s="11" t="s">
        <v>388</v>
      </c>
      <c r="D809" s="11" t="s">
        <v>312</v>
      </c>
      <c r="E809" s="11" t="s">
        <v>18</v>
      </c>
      <c r="F809" s="11">
        <v>2</v>
      </c>
      <c r="G809" s="11">
        <v>705.61</v>
      </c>
      <c r="H809" s="11">
        <v>0.28000000000000003</v>
      </c>
      <c r="I809" s="11" t="s">
        <v>41</v>
      </c>
      <c r="J809" s="11">
        <v>1016.0784</v>
      </c>
      <c r="L809" s="14" t="str">
        <v>SALE805</v>
      </c>
      <c r="M809" s="14" t="str">
        <v>45361</v>
      </c>
      <c r="N809" s="14" t="str">
        <v>CUST1294</v>
      </c>
      <c r="O809" s="14" t="str">
        <v>PROD42</v>
      </c>
      <c r="P809" s="14" t="str">
        <v>STORE11</v>
      </c>
      <c r="Q809" s="14" t="str">
        <v>2</v>
      </c>
      <c r="R809" s="14" t="str">
        <v>705.61</v>
      </c>
      <c r="S809" s="14" t="str">
        <v>0.28</v>
      </c>
      <c r="T809" s="14" t="str">
        <v>Credit Card</v>
      </c>
      <c r="U809" s="14" t="str">
        <v>1016.0784</v>
      </c>
      <c r="W809" s="14" t="str">
        <v>Sale805</v>
      </c>
      <c r="X809" s="14" t="str">
        <v>45361</v>
      </c>
      <c r="Y809" s="14" t="str">
        <v>Cust1294</v>
      </c>
      <c r="Z809" s="14" t="str">
        <v>Prod42</v>
      </c>
      <c r="AA809" s="14" t="str">
        <v>Store11</v>
      </c>
      <c r="AB809" s="14" t="str">
        <v>2</v>
      </c>
      <c r="AC809" s="14" t="str">
        <v>705.61</v>
      </c>
      <c r="AD809" s="14" t="str">
        <v>0.28</v>
      </c>
      <c r="AE809" s="14" t="str">
        <v>Credit Card</v>
      </c>
      <c r="AF809" s="14" t="str">
        <v>1016.0784</v>
      </c>
    </row>
    <row r="810" spans="1:32" x14ac:dyDescent="0.25">
      <c r="A810" s="11" t="s">
        <v>1356</v>
      </c>
      <c r="B810" s="13">
        <v>45414</v>
      </c>
      <c r="C810" s="11" t="s">
        <v>545</v>
      </c>
      <c r="D810" s="11" t="s">
        <v>639</v>
      </c>
      <c r="E810" s="11" t="s">
        <v>15</v>
      </c>
      <c r="F810" s="11">
        <v>3</v>
      </c>
      <c r="G810" s="11">
        <v>654.47</v>
      </c>
      <c r="H810" s="11">
        <v>0.18</v>
      </c>
      <c r="I810" s="11" t="s">
        <v>52</v>
      </c>
      <c r="J810" s="11">
        <v>1609.9962</v>
      </c>
      <c r="L810" s="14" t="str">
        <v>SALE806</v>
      </c>
      <c r="M810" s="14" t="str">
        <v>45414</v>
      </c>
      <c r="N810" s="14" t="str">
        <v>CUST1275</v>
      </c>
      <c r="O810" s="14" t="str">
        <v>PROD84</v>
      </c>
      <c r="P810" s="14" t="str">
        <v>STORE8</v>
      </c>
      <c r="Q810" s="14" t="str">
        <v>3</v>
      </c>
      <c r="R810" s="14" t="str">
        <v>654.47</v>
      </c>
      <c r="S810" s="14" t="str">
        <v>0.18</v>
      </c>
      <c r="T810" s="14" t="str">
        <v>COD</v>
      </c>
      <c r="U810" s="14" t="str">
        <v>1609.9962</v>
      </c>
      <c r="W810" s="14" t="str">
        <v>Sale806</v>
      </c>
      <c r="X810" s="14" t="str">
        <v>45414</v>
      </c>
      <c r="Y810" s="14" t="str">
        <v>Cust1275</v>
      </c>
      <c r="Z810" s="14" t="str">
        <v>Prod84</v>
      </c>
      <c r="AA810" s="14" t="str">
        <v>Store8</v>
      </c>
      <c r="AB810" s="14" t="str">
        <v>3</v>
      </c>
      <c r="AC810" s="14" t="str">
        <v>654.47</v>
      </c>
      <c r="AD810" s="14" t="str">
        <v>0.18</v>
      </c>
      <c r="AE810" s="14" t="str">
        <v>Cod</v>
      </c>
      <c r="AF810" s="14" t="str">
        <v>1609.9962</v>
      </c>
    </row>
    <row r="811" spans="1:32" x14ac:dyDescent="0.25">
      <c r="A811" s="11" t="s">
        <v>1357</v>
      </c>
      <c r="B811" s="13">
        <v>45734</v>
      </c>
      <c r="C811" s="11" t="s">
        <v>375</v>
      </c>
      <c r="D811" s="11" t="s">
        <v>79</v>
      </c>
      <c r="E811" s="11" t="s">
        <v>22</v>
      </c>
      <c r="F811" s="11">
        <v>2</v>
      </c>
      <c r="G811" s="11">
        <v>315.27</v>
      </c>
      <c r="H811" s="11">
        <v>0.23</v>
      </c>
      <c r="I811" s="11" t="s">
        <v>41</v>
      </c>
      <c r="J811" s="11">
        <v>485.51580000000001</v>
      </c>
      <c r="L811" s="14" t="str">
        <v>SALE807</v>
      </c>
      <c r="M811" s="14" t="str">
        <v>45734</v>
      </c>
      <c r="N811" s="14" t="str">
        <v>CUST1171</v>
      </c>
      <c r="O811" s="14" t="str">
        <v>PROD88</v>
      </c>
      <c r="P811" s="14" t="str">
        <v>STORE15</v>
      </c>
      <c r="Q811" s="14" t="str">
        <v>2</v>
      </c>
      <c r="R811" s="14" t="str">
        <v>315.27</v>
      </c>
      <c r="S811" s="14" t="str">
        <v>0.23</v>
      </c>
      <c r="T811" s="14" t="str">
        <v>Credit Card</v>
      </c>
      <c r="U811" s="14" t="str">
        <v>485.5158</v>
      </c>
      <c r="W811" s="14" t="str">
        <v>Sale807</v>
      </c>
      <c r="X811" s="14" t="str">
        <v>45734</v>
      </c>
      <c r="Y811" s="14" t="str">
        <v>Cust1171</v>
      </c>
      <c r="Z811" s="14" t="str">
        <v>Prod88</v>
      </c>
      <c r="AA811" s="14" t="str">
        <v>Store15</v>
      </c>
      <c r="AB811" s="14" t="str">
        <v>2</v>
      </c>
      <c r="AC811" s="14" t="str">
        <v>315.27</v>
      </c>
      <c r="AD811" s="14" t="str">
        <v>0.23</v>
      </c>
      <c r="AE811" s="14" t="str">
        <v>Credit Card</v>
      </c>
      <c r="AF811" s="14" t="str">
        <v>485.5158</v>
      </c>
    </row>
    <row r="812" spans="1:32" x14ac:dyDescent="0.25">
      <c r="A812" s="11" t="s">
        <v>1358</v>
      </c>
      <c r="B812" s="13">
        <v>45623</v>
      </c>
      <c r="C812" s="11" t="s">
        <v>726</v>
      </c>
      <c r="D812" s="11" t="s">
        <v>411</v>
      </c>
      <c r="E812" s="11" t="s">
        <v>9</v>
      </c>
      <c r="F812" s="11">
        <v>1</v>
      </c>
      <c r="G812" s="11">
        <v>974.47</v>
      </c>
      <c r="H812" s="11">
        <v>0.05</v>
      </c>
      <c r="I812" s="11" t="s">
        <v>41</v>
      </c>
      <c r="J812" s="11">
        <v>925.74649999999997</v>
      </c>
      <c r="L812" s="14" t="str">
        <v>SALE808</v>
      </c>
      <c r="M812" s="14" t="str">
        <v>45623</v>
      </c>
      <c r="N812" s="14" t="str">
        <v>CUST1222</v>
      </c>
      <c r="O812" s="14" t="str">
        <v>PROD28</v>
      </c>
      <c r="P812" s="14" t="str">
        <v>STORE2</v>
      </c>
      <c r="Q812" s="14" t="str">
        <v>1</v>
      </c>
      <c r="R812" s="14" t="str">
        <v>974.47</v>
      </c>
      <c r="S812" s="14" t="str">
        <v>0.05</v>
      </c>
      <c r="T812" s="14" t="str">
        <v>Credit Card</v>
      </c>
      <c r="U812" s="14" t="str">
        <v>925.7465</v>
      </c>
      <c r="W812" s="14" t="str">
        <v>Sale808</v>
      </c>
      <c r="X812" s="14" t="str">
        <v>45623</v>
      </c>
      <c r="Y812" s="14" t="str">
        <v>Cust1222</v>
      </c>
      <c r="Z812" s="14" t="str">
        <v>Prod28</v>
      </c>
      <c r="AA812" s="14" t="str">
        <v>Store2</v>
      </c>
      <c r="AB812" s="14" t="str">
        <v>1</v>
      </c>
      <c r="AC812" s="14" t="str">
        <v>974.47</v>
      </c>
      <c r="AD812" s="14" t="str">
        <v>0.05</v>
      </c>
      <c r="AE812" s="14" t="str">
        <v>Credit Card</v>
      </c>
      <c r="AF812" s="14" t="str">
        <v>925.7465</v>
      </c>
    </row>
    <row r="813" spans="1:32" x14ac:dyDescent="0.25">
      <c r="A813" s="11" t="s">
        <v>1359</v>
      </c>
      <c r="B813" s="13">
        <v>45340</v>
      </c>
      <c r="C813" s="11" t="s">
        <v>326</v>
      </c>
      <c r="D813" s="11" t="s">
        <v>692</v>
      </c>
      <c r="E813" s="11" t="s">
        <v>11</v>
      </c>
      <c r="F813" s="11">
        <v>2</v>
      </c>
      <c r="G813" s="11">
        <v>803.3</v>
      </c>
      <c r="H813" s="11">
        <v>0.17</v>
      </c>
      <c r="I813" s="11" t="s">
        <v>41</v>
      </c>
      <c r="J813" s="11">
        <v>1333.4780000000001</v>
      </c>
      <c r="L813" s="14" t="str">
        <v>SALE809</v>
      </c>
      <c r="M813" s="14" t="str">
        <v>45340</v>
      </c>
      <c r="N813" s="14" t="str">
        <v>CUST1067</v>
      </c>
      <c r="O813" s="14" t="str">
        <v>PROD2</v>
      </c>
      <c r="P813" s="14" t="str">
        <v>STORE4</v>
      </c>
      <c r="Q813" s="14" t="str">
        <v>2</v>
      </c>
      <c r="R813" s="14" t="str">
        <v>803.3</v>
      </c>
      <c r="S813" s="14" t="str">
        <v>0.17</v>
      </c>
      <c r="T813" s="14" t="str">
        <v>Credit Card</v>
      </c>
      <c r="U813" s="14" t="str">
        <v>1333.478</v>
      </c>
      <c r="W813" s="14" t="str">
        <v>Sale809</v>
      </c>
      <c r="X813" s="14" t="str">
        <v>45340</v>
      </c>
      <c r="Y813" s="14" t="str">
        <v>Cust1067</v>
      </c>
      <c r="Z813" s="14" t="str">
        <v>Prod2</v>
      </c>
      <c r="AA813" s="14" t="str">
        <v>Store4</v>
      </c>
      <c r="AB813" s="14" t="str">
        <v>2</v>
      </c>
      <c r="AC813" s="14" t="str">
        <v>803.3</v>
      </c>
      <c r="AD813" s="14" t="str">
        <v>0.17</v>
      </c>
      <c r="AE813" s="14" t="str">
        <v>Credit Card</v>
      </c>
      <c r="AF813" s="14" t="str">
        <v>1333.478</v>
      </c>
    </row>
    <row r="814" spans="1:32" x14ac:dyDescent="0.25">
      <c r="A814" s="11" t="s">
        <v>1360</v>
      </c>
      <c r="B814" s="13">
        <v>45447</v>
      </c>
      <c r="C814" s="11" t="s">
        <v>588</v>
      </c>
      <c r="D814" s="11" t="s">
        <v>692</v>
      </c>
      <c r="E814" s="11" t="s">
        <v>17</v>
      </c>
      <c r="F814" s="11">
        <v>4</v>
      </c>
      <c r="G814" s="11">
        <v>863.87</v>
      </c>
      <c r="H814" s="11">
        <v>0.21</v>
      </c>
      <c r="I814" s="11" t="s">
        <v>52</v>
      </c>
      <c r="J814" s="11">
        <v>2729.8292000000001</v>
      </c>
      <c r="L814" s="14" t="str">
        <v>SALE810</v>
      </c>
      <c r="M814" s="14" t="str">
        <v>45447</v>
      </c>
      <c r="N814" s="14" t="str">
        <v>CUST1013</v>
      </c>
      <c r="O814" s="14" t="str">
        <v>PROD2</v>
      </c>
      <c r="P814" s="14" t="str">
        <v>STORE10</v>
      </c>
      <c r="Q814" s="14" t="str">
        <v>4</v>
      </c>
      <c r="R814" s="14" t="str">
        <v>863.87</v>
      </c>
      <c r="S814" s="14" t="str">
        <v>0.21</v>
      </c>
      <c r="T814" s="14" t="str">
        <v>COD</v>
      </c>
      <c r="U814" s="14" t="str">
        <v>2729.8292</v>
      </c>
      <c r="W814" s="14" t="str">
        <v>Sale810</v>
      </c>
      <c r="X814" s="14" t="str">
        <v>45447</v>
      </c>
      <c r="Y814" s="14" t="str">
        <v>Cust1013</v>
      </c>
      <c r="Z814" s="14" t="str">
        <v>Prod2</v>
      </c>
      <c r="AA814" s="14" t="str">
        <v>Store10</v>
      </c>
      <c r="AB814" s="14" t="str">
        <v>4</v>
      </c>
      <c r="AC814" s="14" t="str">
        <v>863.87</v>
      </c>
      <c r="AD814" s="14" t="str">
        <v>0.21</v>
      </c>
      <c r="AE814" s="14" t="str">
        <v>Cod</v>
      </c>
      <c r="AF814" s="14" t="str">
        <v>2729.8292</v>
      </c>
    </row>
    <row r="815" spans="1:32" x14ac:dyDescent="0.25">
      <c r="A815" s="11" t="s">
        <v>1361</v>
      </c>
      <c r="B815" s="13">
        <v>45513</v>
      </c>
      <c r="C815" s="11" t="s">
        <v>776</v>
      </c>
      <c r="D815" s="11" t="s">
        <v>296</v>
      </c>
      <c r="E815" s="11" t="s">
        <v>25</v>
      </c>
      <c r="F815" s="11">
        <v>1</v>
      </c>
      <c r="G815" s="11">
        <v>450.11</v>
      </c>
      <c r="H815" s="11">
        <v>0.17</v>
      </c>
      <c r="I815" s="11" t="s">
        <v>41</v>
      </c>
      <c r="J815" s="11">
        <v>373.59129999999999</v>
      </c>
      <c r="L815" s="14" t="str">
        <v>SALE811</v>
      </c>
      <c r="M815" s="14" t="str">
        <v>45513</v>
      </c>
      <c r="N815" s="14" t="str">
        <v>CUST1469</v>
      </c>
      <c r="O815" s="14" t="str">
        <v>PROD80</v>
      </c>
      <c r="P815" s="14" t="str">
        <v>STORE18</v>
      </c>
      <c r="Q815" s="14" t="str">
        <v>1</v>
      </c>
      <c r="R815" s="14" t="str">
        <v>450.11</v>
      </c>
      <c r="S815" s="14" t="str">
        <v>0.17</v>
      </c>
      <c r="T815" s="14" t="str">
        <v>Credit Card</v>
      </c>
      <c r="U815" s="14" t="str">
        <v>373.5913</v>
      </c>
      <c r="W815" s="14" t="str">
        <v>Sale811</v>
      </c>
      <c r="X815" s="14" t="str">
        <v>45513</v>
      </c>
      <c r="Y815" s="14" t="str">
        <v>Cust1469</v>
      </c>
      <c r="Z815" s="14" t="str">
        <v>Prod80</v>
      </c>
      <c r="AA815" s="14" t="str">
        <v>Store18</v>
      </c>
      <c r="AB815" s="14" t="str">
        <v>1</v>
      </c>
      <c r="AC815" s="14" t="str">
        <v>450.11</v>
      </c>
      <c r="AD815" s="14" t="str">
        <v>0.17</v>
      </c>
      <c r="AE815" s="14" t="str">
        <v>Credit Card</v>
      </c>
      <c r="AF815" s="14" t="str">
        <v>373.5913</v>
      </c>
    </row>
    <row r="816" spans="1:32" x14ac:dyDescent="0.25">
      <c r="A816" s="11" t="s">
        <v>1362</v>
      </c>
      <c r="B816" s="13">
        <v>45486</v>
      </c>
      <c r="C816" s="11" t="s">
        <v>1363</v>
      </c>
      <c r="D816" s="11" t="s">
        <v>573</v>
      </c>
      <c r="E816" s="11" t="s">
        <v>20</v>
      </c>
      <c r="F816" s="11">
        <v>1</v>
      </c>
      <c r="G816" s="11">
        <v>289.82</v>
      </c>
      <c r="H816" s="11">
        <v>0.18</v>
      </c>
      <c r="I816" s="11" t="s">
        <v>52</v>
      </c>
      <c r="J816" s="11">
        <v>237.6524</v>
      </c>
      <c r="L816" s="14" t="str">
        <v>SALE812</v>
      </c>
      <c r="M816" s="14" t="str">
        <v>45486</v>
      </c>
      <c r="N816" s="14" t="str">
        <v>CUST1230</v>
      </c>
      <c r="O816" s="14" t="str">
        <v>PROD68</v>
      </c>
      <c r="P816" s="14" t="str">
        <v>STORE13</v>
      </c>
      <c r="Q816" s="14" t="str">
        <v>1</v>
      </c>
      <c r="R816" s="14" t="str">
        <v>289.82</v>
      </c>
      <c r="S816" s="14" t="str">
        <v>0.18</v>
      </c>
      <c r="T816" s="14" t="str">
        <v>COD</v>
      </c>
      <c r="U816" s="14" t="str">
        <v>237.6524</v>
      </c>
      <c r="W816" s="14" t="str">
        <v>Sale812</v>
      </c>
      <c r="X816" s="14" t="str">
        <v>45486</v>
      </c>
      <c r="Y816" s="14" t="str">
        <v>Cust1230</v>
      </c>
      <c r="Z816" s="14" t="str">
        <v>Prod68</v>
      </c>
      <c r="AA816" s="14" t="str">
        <v>Store13</v>
      </c>
      <c r="AB816" s="14" t="str">
        <v>1</v>
      </c>
      <c r="AC816" s="14" t="str">
        <v>289.82</v>
      </c>
      <c r="AD816" s="14" t="str">
        <v>0.18</v>
      </c>
      <c r="AE816" s="14" t="str">
        <v>Cod</v>
      </c>
      <c r="AF816" s="14" t="str">
        <v>237.6524</v>
      </c>
    </row>
    <row r="817" spans="1:32" x14ac:dyDescent="0.25">
      <c r="A817" s="11" t="s">
        <v>1364</v>
      </c>
      <c r="B817" s="13">
        <v>45890</v>
      </c>
      <c r="C817" s="11" t="s">
        <v>475</v>
      </c>
      <c r="D817" s="11" t="s">
        <v>289</v>
      </c>
      <c r="E817" s="11" t="s">
        <v>17</v>
      </c>
      <c r="F817" s="11">
        <v>4</v>
      </c>
      <c r="G817" s="11">
        <v>250.64</v>
      </c>
      <c r="H817" s="11">
        <v>0.1</v>
      </c>
      <c r="I817" s="11" t="s">
        <v>45</v>
      </c>
      <c r="J817" s="11">
        <v>902.30399999999997</v>
      </c>
      <c r="L817" s="14" t="str">
        <v>SALE813</v>
      </c>
      <c r="M817" s="14" t="str">
        <v>45890</v>
      </c>
      <c r="N817" s="14" t="str">
        <v>CUST1334</v>
      </c>
      <c r="O817" s="14" t="str">
        <v>PROD54</v>
      </c>
      <c r="P817" s="14" t="str">
        <v>STORE10</v>
      </c>
      <c r="Q817" s="14" t="str">
        <v>4</v>
      </c>
      <c r="R817" s="14" t="str">
        <v>250.64</v>
      </c>
      <c r="S817" s="14" t="str">
        <v>0.1</v>
      </c>
      <c r="T817" s="14" t="str">
        <v>PayPal</v>
      </c>
      <c r="U817" s="14" t="str">
        <v>902.304</v>
      </c>
      <c r="W817" s="14" t="str">
        <v>Sale813</v>
      </c>
      <c r="X817" s="14" t="str">
        <v>45890</v>
      </c>
      <c r="Y817" s="14" t="str">
        <v>Cust1334</v>
      </c>
      <c r="Z817" s="14" t="str">
        <v>Prod54</v>
      </c>
      <c r="AA817" s="14" t="str">
        <v>Store10</v>
      </c>
      <c r="AB817" s="14" t="str">
        <v>4</v>
      </c>
      <c r="AC817" s="14" t="str">
        <v>250.64</v>
      </c>
      <c r="AD817" s="14" t="str">
        <v>0.1</v>
      </c>
      <c r="AE817" s="14" t="str">
        <v>Paypal</v>
      </c>
      <c r="AF817" s="14" t="str">
        <v>902.304</v>
      </c>
    </row>
    <row r="818" spans="1:32" x14ac:dyDescent="0.25">
      <c r="A818" s="11" t="s">
        <v>1365</v>
      </c>
      <c r="B818" s="13">
        <v>45876</v>
      </c>
      <c r="C818" s="11" t="s">
        <v>283</v>
      </c>
      <c r="D818" s="11" t="s">
        <v>107</v>
      </c>
      <c r="E818" s="11" t="s">
        <v>26</v>
      </c>
      <c r="F818" s="11">
        <v>4</v>
      </c>
      <c r="G818" s="11">
        <v>373.49</v>
      </c>
      <c r="H818" s="11">
        <v>0.16</v>
      </c>
      <c r="I818" s="11" t="s">
        <v>52</v>
      </c>
      <c r="J818" s="11">
        <v>1254.9264000000001</v>
      </c>
      <c r="L818" s="14" t="str">
        <v>SALE814</v>
      </c>
      <c r="M818" s="14" t="str">
        <v>45876</v>
      </c>
      <c r="N818" s="14" t="str">
        <v>CUST1287</v>
      </c>
      <c r="O818" s="14" t="str">
        <v>PROD69</v>
      </c>
      <c r="P818" s="14" t="str">
        <v>STORE19</v>
      </c>
      <c r="Q818" s="14" t="str">
        <v>4</v>
      </c>
      <c r="R818" s="14" t="str">
        <v>373.49</v>
      </c>
      <c r="S818" s="14" t="str">
        <v>0.16</v>
      </c>
      <c r="T818" s="14" t="str">
        <v>COD</v>
      </c>
      <c r="U818" s="14" t="str">
        <v>1254.9264</v>
      </c>
      <c r="W818" s="14" t="str">
        <v>Sale814</v>
      </c>
      <c r="X818" s="14" t="str">
        <v>45876</v>
      </c>
      <c r="Y818" s="14" t="str">
        <v>Cust1287</v>
      </c>
      <c r="Z818" s="14" t="str">
        <v>Prod69</v>
      </c>
      <c r="AA818" s="14" t="str">
        <v>Store19</v>
      </c>
      <c r="AB818" s="14" t="str">
        <v>4</v>
      </c>
      <c r="AC818" s="14" t="str">
        <v>373.49</v>
      </c>
      <c r="AD818" s="14" t="str">
        <v>0.16</v>
      </c>
      <c r="AE818" s="14" t="str">
        <v>Cod</v>
      </c>
      <c r="AF818" s="14" t="str">
        <v>1254.9264</v>
      </c>
    </row>
    <row r="819" spans="1:32" x14ac:dyDescent="0.25">
      <c r="A819" s="11" t="s">
        <v>1366</v>
      </c>
      <c r="B819" s="13">
        <v>45398</v>
      </c>
      <c r="C819" s="11" t="s">
        <v>450</v>
      </c>
      <c r="D819" s="11" t="s">
        <v>284</v>
      </c>
      <c r="E819" s="11" t="s">
        <v>16</v>
      </c>
      <c r="F819" s="11">
        <v>4</v>
      </c>
      <c r="G819" s="11">
        <v>348.91</v>
      </c>
      <c r="H819" s="11">
        <v>0.18</v>
      </c>
      <c r="I819" s="11" t="s">
        <v>45</v>
      </c>
      <c r="J819" s="11">
        <v>1144.4248</v>
      </c>
      <c r="L819" s="14" t="str">
        <v>SALE815</v>
      </c>
      <c r="M819" s="14" t="str">
        <v>45398</v>
      </c>
      <c r="N819" s="14" t="str">
        <v>CUST1066</v>
      </c>
      <c r="O819" s="14" t="str">
        <v>PROD3</v>
      </c>
      <c r="P819" s="14" t="str">
        <v>STORE9</v>
      </c>
      <c r="Q819" s="14" t="str">
        <v>4</v>
      </c>
      <c r="R819" s="14" t="str">
        <v>348.91</v>
      </c>
      <c r="S819" s="14" t="str">
        <v>0.18</v>
      </c>
      <c r="T819" s="14" t="str">
        <v>PayPal</v>
      </c>
      <c r="U819" s="14" t="str">
        <v>1144.4248</v>
      </c>
      <c r="W819" s="14" t="str">
        <v>Sale815</v>
      </c>
      <c r="X819" s="14" t="str">
        <v>45398</v>
      </c>
      <c r="Y819" s="14" t="str">
        <v>Cust1066</v>
      </c>
      <c r="Z819" s="14" t="str">
        <v>Prod3</v>
      </c>
      <c r="AA819" s="14" t="str">
        <v>Store9</v>
      </c>
      <c r="AB819" s="14" t="str">
        <v>4</v>
      </c>
      <c r="AC819" s="14" t="str">
        <v>348.91</v>
      </c>
      <c r="AD819" s="14" t="str">
        <v>0.18</v>
      </c>
      <c r="AE819" s="14" t="str">
        <v>Paypal</v>
      </c>
      <c r="AF819" s="14" t="str">
        <v>1144.4248</v>
      </c>
    </row>
    <row r="820" spans="1:32" x14ac:dyDescent="0.25">
      <c r="A820" s="11" t="s">
        <v>1367</v>
      </c>
      <c r="B820" s="13">
        <v>45390</v>
      </c>
      <c r="C820" s="11" t="s">
        <v>1346</v>
      </c>
      <c r="D820" s="11" t="s">
        <v>152</v>
      </c>
      <c r="E820" s="11" t="s">
        <v>24</v>
      </c>
      <c r="F820" s="11">
        <v>4</v>
      </c>
      <c r="G820" s="11">
        <v>212.96</v>
      </c>
      <c r="H820" s="11">
        <v>0.17</v>
      </c>
      <c r="I820" s="11" t="s">
        <v>41</v>
      </c>
      <c r="J820" s="11">
        <v>707.02719999999999</v>
      </c>
      <c r="L820" s="14" t="str">
        <v>SALE816</v>
      </c>
      <c r="M820" s="14" t="str">
        <v>45390</v>
      </c>
      <c r="N820" s="14" t="str">
        <v>CUST1110</v>
      </c>
      <c r="O820" s="14" t="str">
        <v>PROD94</v>
      </c>
      <c r="P820" s="14" t="str">
        <v>STORE17</v>
      </c>
      <c r="Q820" s="14" t="str">
        <v>4</v>
      </c>
      <c r="R820" s="14" t="str">
        <v>212.96</v>
      </c>
      <c r="S820" s="14" t="str">
        <v>0.17</v>
      </c>
      <c r="T820" s="14" t="str">
        <v>Credit Card</v>
      </c>
      <c r="U820" s="14" t="str">
        <v>707.0272</v>
      </c>
      <c r="W820" s="14" t="str">
        <v>Sale816</v>
      </c>
      <c r="X820" s="14" t="str">
        <v>45390</v>
      </c>
      <c r="Y820" s="14" t="str">
        <v>Cust1110</v>
      </c>
      <c r="Z820" s="14" t="str">
        <v>Prod94</v>
      </c>
      <c r="AA820" s="14" t="str">
        <v>Store17</v>
      </c>
      <c r="AB820" s="14" t="str">
        <v>4</v>
      </c>
      <c r="AC820" s="14" t="str">
        <v>212.96</v>
      </c>
      <c r="AD820" s="14" t="str">
        <v>0.17</v>
      </c>
      <c r="AE820" s="14" t="str">
        <v>Credit Card</v>
      </c>
      <c r="AF820" s="14" t="str">
        <v>707.0272</v>
      </c>
    </row>
    <row r="821" spans="1:32" x14ac:dyDescent="0.25">
      <c r="A821" s="11" t="s">
        <v>1368</v>
      </c>
      <c r="B821" s="13">
        <v>45406</v>
      </c>
      <c r="C821" s="11" t="s">
        <v>1369</v>
      </c>
      <c r="D821" s="11" t="s">
        <v>93</v>
      </c>
      <c r="E821" s="11" t="s">
        <v>26</v>
      </c>
      <c r="F821" s="11">
        <v>3</v>
      </c>
      <c r="G821" s="11">
        <v>871.34</v>
      </c>
      <c r="H821" s="11">
        <v>0.11</v>
      </c>
      <c r="I821" s="11" t="s">
        <v>52</v>
      </c>
      <c r="J821" s="11">
        <v>2326.4778000000001</v>
      </c>
      <c r="L821" s="14" t="str">
        <v>SALE817</v>
      </c>
      <c r="M821" s="14" t="str">
        <v>45406</v>
      </c>
      <c r="N821" s="14" t="str">
        <v>CUST1190</v>
      </c>
      <c r="O821" s="14" t="str">
        <v>PROD27</v>
      </c>
      <c r="P821" s="14" t="str">
        <v>STORE19</v>
      </c>
      <c r="Q821" s="14" t="str">
        <v>3</v>
      </c>
      <c r="R821" s="14" t="str">
        <v>871.34</v>
      </c>
      <c r="S821" s="14" t="str">
        <v>0.11</v>
      </c>
      <c r="T821" s="14" t="str">
        <v>COD</v>
      </c>
      <c r="U821" s="14" t="str">
        <v>2326.4778</v>
      </c>
      <c r="W821" s="14" t="str">
        <v>Sale817</v>
      </c>
      <c r="X821" s="14" t="str">
        <v>45406</v>
      </c>
      <c r="Y821" s="14" t="str">
        <v>Cust1190</v>
      </c>
      <c r="Z821" s="14" t="str">
        <v>Prod27</v>
      </c>
      <c r="AA821" s="14" t="str">
        <v>Store19</v>
      </c>
      <c r="AB821" s="14" t="str">
        <v>3</v>
      </c>
      <c r="AC821" s="14" t="str">
        <v>871.34</v>
      </c>
      <c r="AD821" s="14" t="str">
        <v>0.11</v>
      </c>
      <c r="AE821" s="14" t="str">
        <v>Cod</v>
      </c>
      <c r="AF821" s="14" t="str">
        <v>2326.4778</v>
      </c>
    </row>
    <row r="822" spans="1:32" x14ac:dyDescent="0.25">
      <c r="A822" s="11" t="s">
        <v>1370</v>
      </c>
      <c r="B822" s="13">
        <v>45844</v>
      </c>
      <c r="C822" s="11" t="s">
        <v>988</v>
      </c>
      <c r="D822" s="11" t="s">
        <v>152</v>
      </c>
      <c r="E822" s="11" t="s">
        <v>7</v>
      </c>
      <c r="F822" s="11">
        <v>2</v>
      </c>
      <c r="G822" s="11">
        <v>698.94</v>
      </c>
      <c r="H822" s="11">
        <v>0.06</v>
      </c>
      <c r="I822" s="11" t="s">
        <v>41</v>
      </c>
      <c r="J822" s="11">
        <v>1314.0072</v>
      </c>
      <c r="L822" s="14" t="str">
        <v>SALE818</v>
      </c>
      <c r="M822" s="14" t="str">
        <v>45844</v>
      </c>
      <c r="N822" s="14" t="str">
        <v>CUST1100</v>
      </c>
      <c r="O822" s="14" t="str">
        <v>PROD94</v>
      </c>
      <c r="P822" s="14" t="str">
        <v>STORE0</v>
      </c>
      <c r="Q822" s="14" t="str">
        <v>2</v>
      </c>
      <c r="R822" s="14" t="str">
        <v>698.94</v>
      </c>
      <c r="S822" s="14" t="str">
        <v>0.06</v>
      </c>
      <c r="T822" s="14" t="str">
        <v>Credit Card</v>
      </c>
      <c r="U822" s="14" t="str">
        <v>1314.0072</v>
      </c>
      <c r="W822" s="14" t="str">
        <v>Sale818</v>
      </c>
      <c r="X822" s="14" t="str">
        <v>45844</v>
      </c>
      <c r="Y822" s="14" t="str">
        <v>Cust1100</v>
      </c>
      <c r="Z822" s="14" t="str">
        <v>Prod94</v>
      </c>
      <c r="AA822" s="14" t="str">
        <v>Store0</v>
      </c>
      <c r="AB822" s="14" t="str">
        <v>2</v>
      </c>
      <c r="AC822" s="14" t="str">
        <v>698.94</v>
      </c>
      <c r="AD822" s="14" t="str">
        <v>0.06</v>
      </c>
      <c r="AE822" s="14" t="str">
        <v>Credit Card</v>
      </c>
      <c r="AF822" s="14" t="str">
        <v>1314.0072</v>
      </c>
    </row>
    <row r="823" spans="1:32" x14ac:dyDescent="0.25">
      <c r="A823" s="11" t="s">
        <v>1371</v>
      </c>
      <c r="B823" s="13">
        <v>45697</v>
      </c>
      <c r="C823" s="11" t="s">
        <v>627</v>
      </c>
      <c r="D823" s="11" t="s">
        <v>44</v>
      </c>
      <c r="E823" s="11" t="s">
        <v>7</v>
      </c>
      <c r="F823" s="11">
        <v>1</v>
      </c>
      <c r="G823" s="11">
        <v>719.94</v>
      </c>
      <c r="H823" s="11">
        <v>0.23</v>
      </c>
      <c r="I823" s="11" t="s">
        <v>52</v>
      </c>
      <c r="J823" s="11">
        <v>554.35380000000009</v>
      </c>
      <c r="L823" s="14" t="str">
        <v>SALE819</v>
      </c>
      <c r="M823" s="14" t="str">
        <v>45697</v>
      </c>
      <c r="N823" s="14" t="str">
        <v>CUST1316</v>
      </c>
      <c r="O823" s="14" t="str">
        <v>PROD74</v>
      </c>
      <c r="P823" s="14" t="str">
        <v>STORE0</v>
      </c>
      <c r="Q823" s="14" t="str">
        <v>1</v>
      </c>
      <c r="R823" s="14" t="str">
        <v>719.94</v>
      </c>
      <c r="S823" s="14" t="str">
        <v>0.23</v>
      </c>
      <c r="T823" s="14" t="str">
        <v>COD</v>
      </c>
      <c r="U823" s="14" t="str">
        <v>554.3538</v>
      </c>
      <c r="W823" s="14" t="str">
        <v>Sale819</v>
      </c>
      <c r="X823" s="14" t="str">
        <v>45697</v>
      </c>
      <c r="Y823" s="14" t="str">
        <v>Cust1316</v>
      </c>
      <c r="Z823" s="14" t="str">
        <v>Prod74</v>
      </c>
      <c r="AA823" s="14" t="str">
        <v>Store0</v>
      </c>
      <c r="AB823" s="14" t="str">
        <v>1</v>
      </c>
      <c r="AC823" s="14" t="str">
        <v>719.94</v>
      </c>
      <c r="AD823" s="14" t="str">
        <v>0.23</v>
      </c>
      <c r="AE823" s="14" t="str">
        <v>Cod</v>
      </c>
      <c r="AF823" s="14" t="str">
        <v>554.3538</v>
      </c>
    </row>
    <row r="824" spans="1:32" x14ac:dyDescent="0.25">
      <c r="A824" s="11" t="s">
        <v>1372</v>
      </c>
      <c r="B824" s="13">
        <v>45607</v>
      </c>
      <c r="C824" s="11" t="s">
        <v>833</v>
      </c>
      <c r="D824" s="11" t="s">
        <v>411</v>
      </c>
      <c r="E824" s="11" t="s">
        <v>11</v>
      </c>
      <c r="F824" s="11">
        <v>2</v>
      </c>
      <c r="G824" s="11">
        <v>278.16000000000003</v>
      </c>
      <c r="H824" s="11">
        <v>0.22</v>
      </c>
      <c r="I824" s="11" t="s">
        <v>45</v>
      </c>
      <c r="J824" s="11">
        <v>433.92960000000011</v>
      </c>
      <c r="L824" s="14" t="str">
        <v>SALE820</v>
      </c>
      <c r="M824" s="14" t="str">
        <v>45607</v>
      </c>
      <c r="N824" s="14" t="str">
        <v>CUST1006</v>
      </c>
      <c r="O824" s="14" t="str">
        <v>PROD28</v>
      </c>
      <c r="P824" s="14" t="str">
        <v>STORE4</v>
      </c>
      <c r="Q824" s="14" t="str">
        <v>2</v>
      </c>
      <c r="R824" s="14" t="str">
        <v>278.16</v>
      </c>
      <c r="S824" s="14" t="str">
        <v>0.22</v>
      </c>
      <c r="T824" s="14" t="str">
        <v>PayPal</v>
      </c>
      <c r="U824" s="14" t="str">
        <v>433.9296</v>
      </c>
      <c r="W824" s="14" t="str">
        <v>Sale820</v>
      </c>
      <c r="X824" s="14" t="str">
        <v>45607</v>
      </c>
      <c r="Y824" s="14" t="str">
        <v>Cust1006</v>
      </c>
      <c r="Z824" s="14" t="str">
        <v>Prod28</v>
      </c>
      <c r="AA824" s="14" t="str">
        <v>Store4</v>
      </c>
      <c r="AB824" s="14" t="str">
        <v>2</v>
      </c>
      <c r="AC824" s="14" t="str">
        <v>278.16</v>
      </c>
      <c r="AD824" s="14" t="str">
        <v>0.22</v>
      </c>
      <c r="AE824" s="14" t="str">
        <v>Paypal</v>
      </c>
      <c r="AF824" s="14" t="str">
        <v>433.9296</v>
      </c>
    </row>
    <row r="825" spans="1:32" x14ac:dyDescent="0.25">
      <c r="A825" s="11" t="s">
        <v>1373</v>
      </c>
      <c r="B825" s="13">
        <v>45307</v>
      </c>
      <c r="C825" s="11" t="s">
        <v>862</v>
      </c>
      <c r="D825" s="11" t="s">
        <v>48</v>
      </c>
      <c r="E825" s="11" t="s">
        <v>12</v>
      </c>
      <c r="F825" s="11">
        <v>1</v>
      </c>
      <c r="G825" s="11">
        <v>678.9</v>
      </c>
      <c r="H825" s="11">
        <v>0.17</v>
      </c>
      <c r="I825" s="11" t="s">
        <v>41</v>
      </c>
      <c r="J825" s="11">
        <v>563.48699999999997</v>
      </c>
      <c r="L825" s="14" t="str">
        <v>SALE821</v>
      </c>
      <c r="M825" s="14" t="str">
        <v>45307</v>
      </c>
      <c r="N825" s="14" t="str">
        <v>CUST1053</v>
      </c>
      <c r="O825" s="14" t="str">
        <v>PROD49</v>
      </c>
      <c r="P825" s="14" t="str">
        <v>STORE5</v>
      </c>
      <c r="Q825" s="14" t="str">
        <v>1</v>
      </c>
      <c r="R825" s="14" t="str">
        <v>678.9</v>
      </c>
      <c r="S825" s="14" t="str">
        <v>0.17</v>
      </c>
      <c r="T825" s="14" t="str">
        <v>Credit Card</v>
      </c>
      <c r="U825" s="14" t="str">
        <v>563.487</v>
      </c>
      <c r="W825" s="14" t="str">
        <v>Sale821</v>
      </c>
      <c r="X825" s="14" t="str">
        <v>45307</v>
      </c>
      <c r="Y825" s="14" t="str">
        <v>Cust1053</v>
      </c>
      <c r="Z825" s="14" t="str">
        <v>Prod49</v>
      </c>
      <c r="AA825" s="14" t="str">
        <v>Store5</v>
      </c>
      <c r="AB825" s="14" t="str">
        <v>1</v>
      </c>
      <c r="AC825" s="14" t="str">
        <v>678.9</v>
      </c>
      <c r="AD825" s="14" t="str">
        <v>0.17</v>
      </c>
      <c r="AE825" s="14" t="str">
        <v>Credit Card</v>
      </c>
      <c r="AF825" s="14" t="str">
        <v>563.487</v>
      </c>
    </row>
    <row r="826" spans="1:32" x14ac:dyDescent="0.25">
      <c r="A826" s="11" t="s">
        <v>1374</v>
      </c>
      <c r="B826" s="13">
        <v>45520</v>
      </c>
      <c r="C826" s="11" t="s">
        <v>806</v>
      </c>
      <c r="D826" s="11" t="s">
        <v>293</v>
      </c>
      <c r="E826" s="11" t="s">
        <v>22</v>
      </c>
      <c r="F826" s="11">
        <v>4</v>
      </c>
      <c r="G826" s="11">
        <v>94.13</v>
      </c>
      <c r="H826" s="11">
        <v>0.15</v>
      </c>
      <c r="I826" s="11" t="s">
        <v>41</v>
      </c>
      <c r="J826" s="11">
        <v>320.04199999999997</v>
      </c>
      <c r="L826" s="14" t="str">
        <v>SALE822</v>
      </c>
      <c r="M826" s="14" t="str">
        <v>45520</v>
      </c>
      <c r="N826" s="14" t="str">
        <v>CUST1015</v>
      </c>
      <c r="O826" s="14" t="str">
        <v>PROD25</v>
      </c>
      <c r="P826" s="14" t="str">
        <v>STORE15</v>
      </c>
      <c r="Q826" s="14" t="str">
        <v>4</v>
      </c>
      <c r="R826" s="14" t="str">
        <v>94.13</v>
      </c>
      <c r="S826" s="14" t="str">
        <v>0.15</v>
      </c>
      <c r="T826" s="14" t="str">
        <v>Credit Card</v>
      </c>
      <c r="U826" s="14" t="str">
        <v>320.042</v>
      </c>
      <c r="W826" s="14" t="str">
        <v>Sale822</v>
      </c>
      <c r="X826" s="14" t="str">
        <v>45520</v>
      </c>
      <c r="Y826" s="14" t="str">
        <v>Cust1015</v>
      </c>
      <c r="Z826" s="14" t="str">
        <v>Prod25</v>
      </c>
      <c r="AA826" s="14" t="str">
        <v>Store15</v>
      </c>
      <c r="AB826" s="14" t="str">
        <v>4</v>
      </c>
      <c r="AC826" s="14" t="str">
        <v>94.13</v>
      </c>
      <c r="AD826" s="14" t="str">
        <v>0.15</v>
      </c>
      <c r="AE826" s="14" t="str">
        <v>Credit Card</v>
      </c>
      <c r="AF826" s="14" t="str">
        <v>320.042</v>
      </c>
    </row>
    <row r="827" spans="1:32" x14ac:dyDescent="0.25">
      <c r="A827" s="11" t="s">
        <v>1375</v>
      </c>
      <c r="B827" s="13">
        <v>45933</v>
      </c>
      <c r="C827" s="11" t="s">
        <v>1376</v>
      </c>
      <c r="D827" s="11" t="s">
        <v>175</v>
      </c>
      <c r="E827" s="11" t="s">
        <v>8</v>
      </c>
      <c r="F827" s="11">
        <v>4</v>
      </c>
      <c r="G827" s="11">
        <v>415.02</v>
      </c>
      <c r="H827" s="11">
        <v>0.01</v>
      </c>
      <c r="I827" s="11" t="s">
        <v>45</v>
      </c>
      <c r="J827" s="11">
        <v>1643.4792</v>
      </c>
      <c r="L827" s="14" t="str">
        <v>SALE823</v>
      </c>
      <c r="M827" s="14" t="str">
        <v>45933</v>
      </c>
      <c r="N827" s="14" t="str">
        <v>CUST1441</v>
      </c>
      <c r="O827" s="14" t="str">
        <v>PROD44</v>
      </c>
      <c r="P827" s="14" t="str">
        <v>STORE1</v>
      </c>
      <c r="Q827" s="14" t="str">
        <v>4</v>
      </c>
      <c r="R827" s="14" t="str">
        <v>415.02</v>
      </c>
      <c r="S827" s="14" t="str">
        <v>0.01</v>
      </c>
      <c r="T827" s="14" t="str">
        <v>PayPal</v>
      </c>
      <c r="U827" s="14" t="str">
        <v>1643.4792</v>
      </c>
      <c r="W827" s="14" t="str">
        <v>Sale823</v>
      </c>
      <c r="X827" s="14" t="str">
        <v>45933</v>
      </c>
      <c r="Y827" s="14" t="str">
        <v>Cust1441</v>
      </c>
      <c r="Z827" s="14" t="str">
        <v>Prod44</v>
      </c>
      <c r="AA827" s="14" t="str">
        <v>Store1</v>
      </c>
      <c r="AB827" s="14" t="str">
        <v>4</v>
      </c>
      <c r="AC827" s="14" t="str">
        <v>415.02</v>
      </c>
      <c r="AD827" s="14" t="str">
        <v>0.01</v>
      </c>
      <c r="AE827" s="14" t="str">
        <v>Paypal</v>
      </c>
      <c r="AF827" s="14" t="str">
        <v>1643.4792</v>
      </c>
    </row>
    <row r="828" spans="1:32" x14ac:dyDescent="0.25">
      <c r="A828" s="11" t="s">
        <v>1377</v>
      </c>
      <c r="B828" s="13">
        <v>45841</v>
      </c>
      <c r="C828" s="11" t="s">
        <v>1179</v>
      </c>
      <c r="D828" s="11" t="s">
        <v>401</v>
      </c>
      <c r="E828" s="11" t="s">
        <v>11</v>
      </c>
      <c r="F828" s="11">
        <v>4</v>
      </c>
      <c r="G828" s="11">
        <v>780.07</v>
      </c>
      <c r="H828" s="11">
        <v>0.03</v>
      </c>
      <c r="I828" s="11" t="s">
        <v>41</v>
      </c>
      <c r="J828" s="11">
        <v>3026.6716000000001</v>
      </c>
      <c r="L828" s="14" t="str">
        <v>SALE824</v>
      </c>
      <c r="M828" s="14" t="str">
        <v>45841</v>
      </c>
      <c r="N828" s="14" t="str">
        <v>CUST1051</v>
      </c>
      <c r="O828" s="14" t="str">
        <v>PROD11</v>
      </c>
      <c r="P828" s="14" t="str">
        <v>STORE4</v>
      </c>
      <c r="Q828" s="14" t="str">
        <v>4</v>
      </c>
      <c r="R828" s="14" t="str">
        <v>780.07</v>
      </c>
      <c r="S828" s="14" t="str">
        <v>0.03</v>
      </c>
      <c r="T828" s="14" t="str">
        <v>Credit Card</v>
      </c>
      <c r="U828" s="14" t="str">
        <v>3026.6716</v>
      </c>
      <c r="W828" s="14" t="str">
        <v>Sale824</v>
      </c>
      <c r="X828" s="14" t="str">
        <v>45841</v>
      </c>
      <c r="Y828" s="14" t="str">
        <v>Cust1051</v>
      </c>
      <c r="Z828" s="14" t="str">
        <v>Prod11</v>
      </c>
      <c r="AA828" s="14" t="str">
        <v>Store4</v>
      </c>
      <c r="AB828" s="14" t="str">
        <v>4</v>
      </c>
      <c r="AC828" s="14" t="str">
        <v>780.07</v>
      </c>
      <c r="AD828" s="14" t="str">
        <v>0.03</v>
      </c>
      <c r="AE828" s="14" t="str">
        <v>Credit Card</v>
      </c>
      <c r="AF828" s="14" t="str">
        <v>3026.6716</v>
      </c>
    </row>
    <row r="829" spans="1:32" x14ac:dyDescent="0.25">
      <c r="A829" s="11" t="s">
        <v>1378</v>
      </c>
      <c r="B829" s="13">
        <v>45877</v>
      </c>
      <c r="C829" s="11" t="s">
        <v>463</v>
      </c>
      <c r="D829" s="11" t="s">
        <v>613</v>
      </c>
      <c r="E829" s="11" t="s">
        <v>22</v>
      </c>
      <c r="F829" s="11">
        <v>4</v>
      </c>
      <c r="G829" s="11">
        <v>184.57</v>
      </c>
      <c r="H829" s="11">
        <v>0.28000000000000003</v>
      </c>
      <c r="I829" s="11" t="s">
        <v>41</v>
      </c>
      <c r="J829" s="11">
        <v>531.5616</v>
      </c>
      <c r="L829" s="14" t="str">
        <v>SALE825</v>
      </c>
      <c r="M829" s="14" t="str">
        <v>45877</v>
      </c>
      <c r="N829" s="14" t="str">
        <v>CUST1428</v>
      </c>
      <c r="O829" s="14" t="str">
        <v>PROD37</v>
      </c>
      <c r="P829" s="14" t="str">
        <v>STORE15</v>
      </c>
      <c r="Q829" s="14" t="str">
        <v>4</v>
      </c>
      <c r="R829" s="14" t="str">
        <v>184.57</v>
      </c>
      <c r="S829" s="14" t="str">
        <v>0.28</v>
      </c>
      <c r="T829" s="14" t="str">
        <v>Credit Card</v>
      </c>
      <c r="U829" s="14" t="str">
        <v>531.5616</v>
      </c>
      <c r="W829" s="14" t="str">
        <v>Sale825</v>
      </c>
      <c r="X829" s="14" t="str">
        <v>45877</v>
      </c>
      <c r="Y829" s="14" t="str">
        <v>Cust1428</v>
      </c>
      <c r="Z829" s="14" t="str">
        <v>Prod37</v>
      </c>
      <c r="AA829" s="14" t="str">
        <v>Store15</v>
      </c>
      <c r="AB829" s="14" t="str">
        <v>4</v>
      </c>
      <c r="AC829" s="14" t="str">
        <v>184.57</v>
      </c>
      <c r="AD829" s="14" t="str">
        <v>0.28</v>
      </c>
      <c r="AE829" s="14" t="str">
        <v>Credit Card</v>
      </c>
      <c r="AF829" s="14" t="str">
        <v>531.5616</v>
      </c>
    </row>
    <row r="830" spans="1:32" x14ac:dyDescent="0.25">
      <c r="A830" s="11" t="s">
        <v>1379</v>
      </c>
      <c r="B830" s="13">
        <v>45532</v>
      </c>
      <c r="C830" s="11" t="s">
        <v>283</v>
      </c>
      <c r="D830" s="11" t="s">
        <v>90</v>
      </c>
      <c r="E830" s="11" t="s">
        <v>11</v>
      </c>
      <c r="F830" s="11">
        <v>4</v>
      </c>
      <c r="G830" s="11">
        <v>277.58</v>
      </c>
      <c r="H830" s="11">
        <v>0.22</v>
      </c>
      <c r="I830" s="11" t="s">
        <v>45</v>
      </c>
      <c r="J830" s="11">
        <v>866.04959999999994</v>
      </c>
      <c r="L830" s="14" t="str">
        <v>SALE826</v>
      </c>
      <c r="M830" s="14" t="str">
        <v>45532</v>
      </c>
      <c r="N830" s="14" t="str">
        <v>CUST1287</v>
      </c>
      <c r="O830" s="14" t="str">
        <v>PROD65</v>
      </c>
      <c r="P830" s="14" t="str">
        <v>STORE4</v>
      </c>
      <c r="Q830" s="14" t="str">
        <v>4</v>
      </c>
      <c r="R830" s="14" t="str">
        <v>277.58</v>
      </c>
      <c r="S830" s="14" t="str">
        <v>0.22</v>
      </c>
      <c r="T830" s="14" t="str">
        <v>PayPal</v>
      </c>
      <c r="U830" s="14" t="str">
        <v>866.0496</v>
      </c>
      <c r="W830" s="14" t="str">
        <v>Sale826</v>
      </c>
      <c r="X830" s="14" t="str">
        <v>45532</v>
      </c>
      <c r="Y830" s="14" t="str">
        <v>Cust1287</v>
      </c>
      <c r="Z830" s="14" t="str">
        <v>Prod65</v>
      </c>
      <c r="AA830" s="14" t="str">
        <v>Store4</v>
      </c>
      <c r="AB830" s="14" t="str">
        <v>4</v>
      </c>
      <c r="AC830" s="14" t="str">
        <v>277.58</v>
      </c>
      <c r="AD830" s="14" t="str">
        <v>0.22</v>
      </c>
      <c r="AE830" s="14" t="str">
        <v>Paypal</v>
      </c>
      <c r="AF830" s="14" t="str">
        <v>866.0496</v>
      </c>
    </row>
    <row r="831" spans="1:32" x14ac:dyDescent="0.25">
      <c r="A831" s="11" t="s">
        <v>1380</v>
      </c>
      <c r="B831" s="13">
        <v>45734</v>
      </c>
      <c r="C831" s="11" t="s">
        <v>745</v>
      </c>
      <c r="D831" s="11" t="s">
        <v>203</v>
      </c>
      <c r="E831" s="11" t="s">
        <v>10</v>
      </c>
      <c r="F831" s="11">
        <v>1</v>
      </c>
      <c r="G831" s="11">
        <v>36.799999999999997</v>
      </c>
      <c r="H831" s="11">
        <v>0.18</v>
      </c>
      <c r="I831" s="11" t="s">
        <v>41</v>
      </c>
      <c r="J831" s="11">
        <v>30.175999999999998</v>
      </c>
      <c r="L831" s="14" t="str">
        <v>SALE827</v>
      </c>
      <c r="M831" s="14" t="str">
        <v>45734</v>
      </c>
      <c r="N831" s="14" t="str">
        <v>CUST1104</v>
      </c>
      <c r="O831" s="14" t="str">
        <v>PROD31</v>
      </c>
      <c r="P831" s="14" t="str">
        <v>STORE3</v>
      </c>
      <c r="Q831" s="14" t="str">
        <v>1</v>
      </c>
      <c r="R831" s="14" t="str">
        <v>36.8</v>
      </c>
      <c r="S831" s="14" t="str">
        <v>0.18</v>
      </c>
      <c r="T831" s="14" t="str">
        <v>Credit Card</v>
      </c>
      <c r="U831" s="14" t="str">
        <v>30.176</v>
      </c>
      <c r="W831" s="14" t="str">
        <v>Sale827</v>
      </c>
      <c r="X831" s="14" t="str">
        <v>45734</v>
      </c>
      <c r="Y831" s="14" t="str">
        <v>Cust1104</v>
      </c>
      <c r="Z831" s="14" t="str">
        <v>Prod31</v>
      </c>
      <c r="AA831" s="14" t="str">
        <v>Store3</v>
      </c>
      <c r="AB831" s="14" t="str">
        <v>1</v>
      </c>
      <c r="AC831" s="14" t="str">
        <v>36.8</v>
      </c>
      <c r="AD831" s="14" t="str">
        <v>0.18</v>
      </c>
      <c r="AE831" s="14" t="str">
        <v>Credit Card</v>
      </c>
      <c r="AF831" s="14" t="str">
        <v>30.176</v>
      </c>
    </row>
    <row r="832" spans="1:32" x14ac:dyDescent="0.25">
      <c r="A832" s="11" t="s">
        <v>1381</v>
      </c>
      <c r="B832" s="13">
        <v>45809</v>
      </c>
      <c r="C832" s="11" t="s">
        <v>1382</v>
      </c>
      <c r="D832" s="11" t="s">
        <v>79</v>
      </c>
      <c r="E832" s="11" t="s">
        <v>13</v>
      </c>
      <c r="F832" s="11">
        <v>1</v>
      </c>
      <c r="G832" s="11">
        <v>539.37</v>
      </c>
      <c r="H832" s="11">
        <v>0.14000000000000001</v>
      </c>
      <c r="I832" s="11" t="s">
        <v>41</v>
      </c>
      <c r="J832" s="11">
        <v>463.85820000000001</v>
      </c>
      <c r="L832" s="14" t="str">
        <v>SALE828</v>
      </c>
      <c r="M832" s="14" t="str">
        <v>45809</v>
      </c>
      <c r="N832" s="14" t="str">
        <v>CUST1356</v>
      </c>
      <c r="O832" s="14" t="str">
        <v>PROD88</v>
      </c>
      <c r="P832" s="14" t="str">
        <v>STORE6</v>
      </c>
      <c r="Q832" s="14" t="str">
        <v>1</v>
      </c>
      <c r="R832" s="14" t="str">
        <v>539.37</v>
      </c>
      <c r="S832" s="14" t="str">
        <v>0.14</v>
      </c>
      <c r="T832" s="14" t="str">
        <v>Credit Card</v>
      </c>
      <c r="U832" s="14" t="str">
        <v>463.8582</v>
      </c>
      <c r="W832" s="14" t="str">
        <v>Sale828</v>
      </c>
      <c r="X832" s="14" t="str">
        <v>45809</v>
      </c>
      <c r="Y832" s="14" t="str">
        <v>Cust1356</v>
      </c>
      <c r="Z832" s="14" t="str">
        <v>Prod88</v>
      </c>
      <c r="AA832" s="14" t="str">
        <v>Store6</v>
      </c>
      <c r="AB832" s="14" t="str">
        <v>1</v>
      </c>
      <c r="AC832" s="14" t="str">
        <v>539.37</v>
      </c>
      <c r="AD832" s="14" t="str">
        <v>0.14</v>
      </c>
      <c r="AE832" s="14" t="str">
        <v>Credit Card</v>
      </c>
      <c r="AF832" s="14" t="str">
        <v>463.8582</v>
      </c>
    </row>
    <row r="833" spans="1:32" x14ac:dyDescent="0.25">
      <c r="A833" s="11" t="s">
        <v>1383</v>
      </c>
      <c r="B833" s="13">
        <v>45760</v>
      </c>
      <c r="C833" s="11" t="s">
        <v>799</v>
      </c>
      <c r="D833" s="11" t="s">
        <v>187</v>
      </c>
      <c r="E833" s="11" t="s">
        <v>25</v>
      </c>
      <c r="F833" s="11">
        <v>1</v>
      </c>
      <c r="G833" s="11">
        <v>27.83</v>
      </c>
      <c r="H833" s="11">
        <v>0.3</v>
      </c>
      <c r="I833" s="11" t="s">
        <v>45</v>
      </c>
      <c r="J833" s="11">
        <v>19.481000000000002</v>
      </c>
      <c r="L833" s="14" t="str">
        <v>SALE829</v>
      </c>
      <c r="M833" s="14" t="str">
        <v>45760</v>
      </c>
      <c r="N833" s="14" t="str">
        <v>CUST1089</v>
      </c>
      <c r="O833" s="14" t="str">
        <v>PROD20</v>
      </c>
      <c r="P833" s="14" t="str">
        <v>STORE18</v>
      </c>
      <c r="Q833" s="14" t="str">
        <v>1</v>
      </c>
      <c r="R833" s="14" t="str">
        <v>27.83</v>
      </c>
      <c r="S833" s="14" t="str">
        <v>0.3</v>
      </c>
      <c r="T833" s="14" t="str">
        <v>PayPal</v>
      </c>
      <c r="U833" s="14" t="str">
        <v>19.481</v>
      </c>
      <c r="W833" s="14" t="str">
        <v>Sale829</v>
      </c>
      <c r="X833" s="14" t="str">
        <v>45760</v>
      </c>
      <c r="Y833" s="14" t="str">
        <v>Cust1089</v>
      </c>
      <c r="Z833" s="14" t="str">
        <v>Prod20</v>
      </c>
      <c r="AA833" s="14" t="str">
        <v>Store18</v>
      </c>
      <c r="AB833" s="14" t="str">
        <v>1</v>
      </c>
      <c r="AC833" s="14" t="str">
        <v>27.83</v>
      </c>
      <c r="AD833" s="14" t="str">
        <v>0.3</v>
      </c>
      <c r="AE833" s="14" t="str">
        <v>Paypal</v>
      </c>
      <c r="AF833" s="14" t="str">
        <v>19.481</v>
      </c>
    </row>
    <row r="834" spans="1:32" x14ac:dyDescent="0.25">
      <c r="A834" s="11" t="s">
        <v>1384</v>
      </c>
      <c r="B834" s="13">
        <v>45456</v>
      </c>
      <c r="C834" s="11" t="s">
        <v>1385</v>
      </c>
      <c r="D834" s="11" t="s">
        <v>64</v>
      </c>
      <c r="E834" s="11" t="s">
        <v>11</v>
      </c>
      <c r="F834" s="11">
        <v>3</v>
      </c>
      <c r="G834" s="11">
        <v>698.72</v>
      </c>
      <c r="H834" s="11">
        <v>0.28000000000000003</v>
      </c>
      <c r="I834" s="11" t="s">
        <v>52</v>
      </c>
      <c r="J834" s="11">
        <v>1509.2352000000001</v>
      </c>
      <c r="L834" s="14" t="str">
        <v>SALE830</v>
      </c>
      <c r="M834" s="14" t="str">
        <v>45456</v>
      </c>
      <c r="N834" s="14" t="str">
        <v>CUST1283</v>
      </c>
      <c r="O834" s="14" t="str">
        <v>PROD70</v>
      </c>
      <c r="P834" s="14" t="str">
        <v>STORE4</v>
      </c>
      <c r="Q834" s="14" t="str">
        <v>3</v>
      </c>
      <c r="R834" s="14" t="str">
        <v>698.72</v>
      </c>
      <c r="S834" s="14" t="str">
        <v>0.28</v>
      </c>
      <c r="T834" s="14" t="str">
        <v>COD</v>
      </c>
      <c r="U834" s="14" t="str">
        <v>1509.2352</v>
      </c>
      <c r="W834" s="14" t="str">
        <v>Sale830</v>
      </c>
      <c r="X834" s="14" t="str">
        <v>45456</v>
      </c>
      <c r="Y834" s="14" t="str">
        <v>Cust1283</v>
      </c>
      <c r="Z834" s="14" t="str">
        <v>Prod70</v>
      </c>
      <c r="AA834" s="14" t="str">
        <v>Store4</v>
      </c>
      <c r="AB834" s="14" t="str">
        <v>3</v>
      </c>
      <c r="AC834" s="14" t="str">
        <v>698.72</v>
      </c>
      <c r="AD834" s="14" t="str">
        <v>0.28</v>
      </c>
      <c r="AE834" s="14" t="str">
        <v>Cod</v>
      </c>
      <c r="AF834" s="14" t="str">
        <v>1509.2352</v>
      </c>
    </row>
    <row r="835" spans="1:32" x14ac:dyDescent="0.25">
      <c r="A835" s="11" t="s">
        <v>1386</v>
      </c>
      <c r="B835" s="13">
        <v>45698</v>
      </c>
      <c r="C835" s="11" t="s">
        <v>511</v>
      </c>
      <c r="D835" s="11" t="s">
        <v>51</v>
      </c>
      <c r="E835" s="11" t="s">
        <v>20</v>
      </c>
      <c r="F835" s="11">
        <v>4</v>
      </c>
      <c r="G835" s="11">
        <v>528.23</v>
      </c>
      <c r="H835" s="11">
        <v>0.15</v>
      </c>
      <c r="I835" s="11" t="s">
        <v>52</v>
      </c>
      <c r="J835" s="11">
        <v>1795.982</v>
      </c>
      <c r="L835" s="14" t="str">
        <v>SALE831</v>
      </c>
      <c r="M835" s="14" t="str">
        <v>45698</v>
      </c>
      <c r="N835" s="14" t="str">
        <v>CUST1012</v>
      </c>
      <c r="O835" s="14" t="str">
        <v>PROD76</v>
      </c>
      <c r="P835" s="14" t="str">
        <v>STORE13</v>
      </c>
      <c r="Q835" s="14" t="str">
        <v>4</v>
      </c>
      <c r="R835" s="14" t="str">
        <v>528.23</v>
      </c>
      <c r="S835" s="14" t="str">
        <v>0.15</v>
      </c>
      <c r="T835" s="14" t="str">
        <v>COD</v>
      </c>
      <c r="U835" s="14" t="str">
        <v>1795.982</v>
      </c>
      <c r="W835" s="14" t="str">
        <v>Sale831</v>
      </c>
      <c r="X835" s="14" t="str">
        <v>45698</v>
      </c>
      <c r="Y835" s="14" t="str">
        <v>Cust1012</v>
      </c>
      <c r="Z835" s="14" t="str">
        <v>Prod76</v>
      </c>
      <c r="AA835" s="14" t="str">
        <v>Store13</v>
      </c>
      <c r="AB835" s="14" t="str">
        <v>4</v>
      </c>
      <c r="AC835" s="14" t="str">
        <v>528.23</v>
      </c>
      <c r="AD835" s="14" t="str">
        <v>0.15</v>
      </c>
      <c r="AE835" s="14" t="str">
        <v>Cod</v>
      </c>
      <c r="AF835" s="14" t="str">
        <v>1795.982</v>
      </c>
    </row>
    <row r="836" spans="1:32" x14ac:dyDescent="0.25">
      <c r="A836" s="11" t="s">
        <v>1387</v>
      </c>
      <c r="B836" s="13">
        <v>45548</v>
      </c>
      <c r="C836" s="11" t="s">
        <v>146</v>
      </c>
      <c r="D836" s="11" t="s">
        <v>256</v>
      </c>
      <c r="E836" s="11" t="s">
        <v>23</v>
      </c>
      <c r="F836" s="11">
        <v>2</v>
      </c>
      <c r="G836" s="11">
        <v>780.9</v>
      </c>
      <c r="H836" s="11">
        <v>0.24</v>
      </c>
      <c r="I836" s="11" t="s">
        <v>45</v>
      </c>
      <c r="J836" s="11">
        <v>1186.9680000000001</v>
      </c>
      <c r="L836" s="14" t="str">
        <v>SALE832</v>
      </c>
      <c r="M836" s="14" t="str">
        <v>45548</v>
      </c>
      <c r="N836" s="14" t="str">
        <v>CUST1492</v>
      </c>
      <c r="O836" s="14" t="str">
        <v>PROD46</v>
      </c>
      <c r="P836" s="14" t="str">
        <v>STORE16</v>
      </c>
      <c r="Q836" s="14" t="str">
        <v>2</v>
      </c>
      <c r="R836" s="14" t="str">
        <v>780.9</v>
      </c>
      <c r="S836" s="14" t="str">
        <v>0.24</v>
      </c>
      <c r="T836" s="14" t="str">
        <v>PayPal</v>
      </c>
      <c r="U836" s="14" t="str">
        <v>1186.968</v>
      </c>
      <c r="W836" s="14" t="str">
        <v>Sale832</v>
      </c>
      <c r="X836" s="14" t="str">
        <v>45548</v>
      </c>
      <c r="Y836" s="14" t="str">
        <v>Cust1492</v>
      </c>
      <c r="Z836" s="14" t="str">
        <v>Prod46</v>
      </c>
      <c r="AA836" s="14" t="str">
        <v>Store16</v>
      </c>
      <c r="AB836" s="14" t="str">
        <v>2</v>
      </c>
      <c r="AC836" s="14" t="str">
        <v>780.9</v>
      </c>
      <c r="AD836" s="14" t="str">
        <v>0.24</v>
      </c>
      <c r="AE836" s="14" t="str">
        <v>Paypal</v>
      </c>
      <c r="AF836" s="14" t="str">
        <v>1186.968</v>
      </c>
    </row>
    <row r="837" spans="1:32" x14ac:dyDescent="0.25">
      <c r="A837" s="11" t="s">
        <v>1388</v>
      </c>
      <c r="B837" s="13">
        <v>45236</v>
      </c>
      <c r="C837" s="11" t="s">
        <v>1169</v>
      </c>
      <c r="D837" s="11" t="s">
        <v>178</v>
      </c>
      <c r="E837" s="11" t="s">
        <v>21</v>
      </c>
      <c r="F837" s="11">
        <v>1</v>
      </c>
      <c r="G837" s="11">
        <v>977.97</v>
      </c>
      <c r="H837" s="11">
        <v>0.06</v>
      </c>
      <c r="I837" s="11" t="s">
        <v>52</v>
      </c>
      <c r="J837" s="11">
        <v>919.29179999999997</v>
      </c>
      <c r="L837" s="14" t="str">
        <v>SALE833</v>
      </c>
      <c r="M837" s="14" t="str">
        <v>45236</v>
      </c>
      <c r="N837" s="14" t="str">
        <v>CUST1180</v>
      </c>
      <c r="O837" s="14" t="str">
        <v>PROD21</v>
      </c>
      <c r="P837" s="14" t="str">
        <v>STORE14</v>
      </c>
      <c r="Q837" s="14" t="str">
        <v>1</v>
      </c>
      <c r="R837" s="14" t="str">
        <v>977.97</v>
      </c>
      <c r="S837" s="14" t="str">
        <v>0.06</v>
      </c>
      <c r="T837" s="14" t="str">
        <v>COD</v>
      </c>
      <c r="U837" s="14" t="str">
        <v>919.2918</v>
      </c>
      <c r="W837" s="14" t="str">
        <v>Sale833</v>
      </c>
      <c r="X837" s="14" t="str">
        <v>45236</v>
      </c>
      <c r="Y837" s="14" t="str">
        <v>Cust1180</v>
      </c>
      <c r="Z837" s="14" t="str">
        <v>Prod21</v>
      </c>
      <c r="AA837" s="14" t="str">
        <v>Store14</v>
      </c>
      <c r="AB837" s="14" t="str">
        <v>1</v>
      </c>
      <c r="AC837" s="14" t="str">
        <v>977.97</v>
      </c>
      <c r="AD837" s="14" t="str">
        <v>0.06</v>
      </c>
      <c r="AE837" s="14" t="str">
        <v>Cod</v>
      </c>
      <c r="AF837" s="14" t="str">
        <v>919.2918</v>
      </c>
    </row>
    <row r="838" spans="1:32" x14ac:dyDescent="0.25">
      <c r="A838" s="11" t="s">
        <v>1389</v>
      </c>
      <c r="B838" s="13">
        <v>45310</v>
      </c>
      <c r="C838" s="11" t="s">
        <v>291</v>
      </c>
      <c r="D838" s="11" t="s">
        <v>241</v>
      </c>
      <c r="E838" s="11" t="s">
        <v>19</v>
      </c>
      <c r="F838" s="11">
        <v>4</v>
      </c>
      <c r="G838" s="11">
        <v>354.65</v>
      </c>
      <c r="H838" s="11">
        <v>0.19</v>
      </c>
      <c r="I838" s="11" t="s">
        <v>41</v>
      </c>
      <c r="J838" s="11">
        <v>1149.066</v>
      </c>
      <c r="L838" s="14" t="str">
        <v>SALE834</v>
      </c>
      <c r="M838" s="14" t="str">
        <v>45310</v>
      </c>
      <c r="N838" s="14" t="str">
        <v>CUST1369</v>
      </c>
      <c r="O838" s="14" t="str">
        <v>PROD83</v>
      </c>
      <c r="P838" s="14" t="str">
        <v>STORE12</v>
      </c>
      <c r="Q838" s="14" t="str">
        <v>4</v>
      </c>
      <c r="R838" s="14" t="str">
        <v>354.65</v>
      </c>
      <c r="S838" s="14" t="str">
        <v>0.19</v>
      </c>
      <c r="T838" s="14" t="str">
        <v>Credit Card</v>
      </c>
      <c r="U838" s="14" t="str">
        <v>1149.066</v>
      </c>
      <c r="W838" s="14" t="str">
        <v>Sale834</v>
      </c>
      <c r="X838" s="14" t="str">
        <v>45310</v>
      </c>
      <c r="Y838" s="14" t="str">
        <v>Cust1369</v>
      </c>
      <c r="Z838" s="14" t="str">
        <v>Prod83</v>
      </c>
      <c r="AA838" s="14" t="str">
        <v>Store12</v>
      </c>
      <c r="AB838" s="14" t="str">
        <v>4</v>
      </c>
      <c r="AC838" s="14" t="str">
        <v>354.65</v>
      </c>
      <c r="AD838" s="14" t="str">
        <v>0.19</v>
      </c>
      <c r="AE838" s="14" t="str">
        <v>Credit Card</v>
      </c>
      <c r="AF838" s="14" t="str">
        <v>1149.066</v>
      </c>
    </row>
    <row r="839" spans="1:32" x14ac:dyDescent="0.25">
      <c r="A839" s="11" t="s">
        <v>1390</v>
      </c>
      <c r="B839" s="13">
        <v>45376</v>
      </c>
      <c r="C839" s="11" t="s">
        <v>1385</v>
      </c>
      <c r="D839" s="11" t="s">
        <v>573</v>
      </c>
      <c r="E839" s="11" t="s">
        <v>26</v>
      </c>
      <c r="F839" s="11">
        <v>1</v>
      </c>
      <c r="G839" s="11">
        <v>671.62</v>
      </c>
      <c r="H839" s="11">
        <v>0.09</v>
      </c>
      <c r="I839" s="11" t="s">
        <v>52</v>
      </c>
      <c r="J839" s="11">
        <v>611.17420000000004</v>
      </c>
      <c r="L839" s="14" t="str">
        <v>SALE835</v>
      </c>
      <c r="M839" s="14" t="str">
        <v>45376</v>
      </c>
      <c r="N839" s="14" t="str">
        <v>CUST1283</v>
      </c>
      <c r="O839" s="14" t="str">
        <v>PROD68</v>
      </c>
      <c r="P839" s="14" t="str">
        <v>STORE19</v>
      </c>
      <c r="Q839" s="14" t="str">
        <v>1</v>
      </c>
      <c r="R839" s="14" t="str">
        <v>671.62</v>
      </c>
      <c r="S839" s="14" t="str">
        <v>0.09</v>
      </c>
      <c r="T839" s="14" t="str">
        <v>COD</v>
      </c>
      <c r="U839" s="14" t="str">
        <v>611.1742</v>
      </c>
      <c r="W839" s="14" t="str">
        <v>Sale835</v>
      </c>
      <c r="X839" s="14" t="str">
        <v>45376</v>
      </c>
      <c r="Y839" s="14" t="str">
        <v>Cust1283</v>
      </c>
      <c r="Z839" s="14" t="str">
        <v>Prod68</v>
      </c>
      <c r="AA839" s="14" t="str">
        <v>Store19</v>
      </c>
      <c r="AB839" s="14" t="str">
        <v>1</v>
      </c>
      <c r="AC839" s="14" t="str">
        <v>671.62</v>
      </c>
      <c r="AD839" s="14" t="str">
        <v>0.09</v>
      </c>
      <c r="AE839" s="14" t="str">
        <v>Cod</v>
      </c>
      <c r="AF839" s="14" t="str">
        <v>611.1742</v>
      </c>
    </row>
    <row r="840" spans="1:32" x14ac:dyDescent="0.25">
      <c r="A840" s="11" t="s">
        <v>1391</v>
      </c>
      <c r="B840" s="13">
        <v>45914</v>
      </c>
      <c r="C840" s="11" t="s">
        <v>1102</v>
      </c>
      <c r="D840" s="11" t="s">
        <v>389</v>
      </c>
      <c r="E840" s="11" t="s">
        <v>10</v>
      </c>
      <c r="F840" s="11">
        <v>1</v>
      </c>
      <c r="G840" s="11">
        <v>867.32</v>
      </c>
      <c r="H840" s="11">
        <v>0.28999999999999998</v>
      </c>
      <c r="I840" s="11" t="s">
        <v>45</v>
      </c>
      <c r="J840" s="11">
        <v>615.79719999999998</v>
      </c>
      <c r="L840" s="14" t="str">
        <v>SALE836</v>
      </c>
      <c r="M840" s="14" t="str">
        <v>45914</v>
      </c>
      <c r="N840" s="14" t="str">
        <v>CUST1317</v>
      </c>
      <c r="O840" s="14" t="str">
        <v>PROD82</v>
      </c>
      <c r="P840" s="14" t="str">
        <v>STORE3</v>
      </c>
      <c r="Q840" s="14" t="str">
        <v>1</v>
      </c>
      <c r="R840" s="14" t="str">
        <v>867.32</v>
      </c>
      <c r="S840" s="14" t="str">
        <v>0.29</v>
      </c>
      <c r="T840" s="14" t="str">
        <v>PayPal</v>
      </c>
      <c r="U840" s="14" t="str">
        <v>615.7972</v>
      </c>
      <c r="W840" s="14" t="str">
        <v>Sale836</v>
      </c>
      <c r="X840" s="14" t="str">
        <v>45914</v>
      </c>
      <c r="Y840" s="14" t="str">
        <v>Cust1317</v>
      </c>
      <c r="Z840" s="14" t="str">
        <v>Prod82</v>
      </c>
      <c r="AA840" s="14" t="str">
        <v>Store3</v>
      </c>
      <c r="AB840" s="14" t="str">
        <v>1</v>
      </c>
      <c r="AC840" s="14" t="str">
        <v>867.32</v>
      </c>
      <c r="AD840" s="14" t="str">
        <v>0.29</v>
      </c>
      <c r="AE840" s="14" t="str">
        <v>Paypal</v>
      </c>
      <c r="AF840" s="14" t="str">
        <v>615.7972</v>
      </c>
    </row>
    <row r="841" spans="1:32" x14ac:dyDescent="0.25">
      <c r="A841" s="11" t="s">
        <v>1392</v>
      </c>
      <c r="B841" s="13">
        <v>45336</v>
      </c>
      <c r="C841" s="11" t="s">
        <v>452</v>
      </c>
      <c r="D841" s="11" t="s">
        <v>147</v>
      </c>
      <c r="E841" s="11" t="s">
        <v>19</v>
      </c>
      <c r="F841" s="11">
        <v>3</v>
      </c>
      <c r="G841" s="11">
        <v>240.27</v>
      </c>
      <c r="H841" s="11">
        <v>0.15</v>
      </c>
      <c r="I841" s="11" t="s">
        <v>45</v>
      </c>
      <c r="J841" s="11">
        <v>612.68850000000009</v>
      </c>
      <c r="L841" s="14" t="str">
        <v>SALE837</v>
      </c>
      <c r="M841" s="14" t="str">
        <v>45336</v>
      </c>
      <c r="N841" s="14" t="str">
        <v>CUST1081</v>
      </c>
      <c r="O841" s="14" t="str">
        <v>PROD10</v>
      </c>
      <c r="P841" s="14" t="str">
        <v>STORE12</v>
      </c>
      <c r="Q841" s="14" t="str">
        <v>3</v>
      </c>
      <c r="R841" s="14" t="str">
        <v>240.27</v>
      </c>
      <c r="S841" s="14" t="str">
        <v>0.15</v>
      </c>
      <c r="T841" s="14" t="str">
        <v>PayPal</v>
      </c>
      <c r="U841" s="14" t="str">
        <v>612.6885</v>
      </c>
      <c r="W841" s="14" t="str">
        <v>Sale837</v>
      </c>
      <c r="X841" s="14" t="str">
        <v>45336</v>
      </c>
      <c r="Y841" s="14" t="str">
        <v>Cust1081</v>
      </c>
      <c r="Z841" s="14" t="str">
        <v>Prod10</v>
      </c>
      <c r="AA841" s="14" t="str">
        <v>Store12</v>
      </c>
      <c r="AB841" s="14" t="str">
        <v>3</v>
      </c>
      <c r="AC841" s="14" t="str">
        <v>240.27</v>
      </c>
      <c r="AD841" s="14" t="str">
        <v>0.15</v>
      </c>
      <c r="AE841" s="14" t="str">
        <v>Paypal</v>
      </c>
      <c r="AF841" s="14" t="str">
        <v>612.6885</v>
      </c>
    </row>
    <row r="842" spans="1:32" x14ac:dyDescent="0.25">
      <c r="A842" s="11" t="s">
        <v>1393</v>
      </c>
      <c r="B842" s="13">
        <v>45728</v>
      </c>
      <c r="C842" s="11" t="s">
        <v>526</v>
      </c>
      <c r="D842" s="11" t="s">
        <v>411</v>
      </c>
      <c r="E842" s="11" t="s">
        <v>23</v>
      </c>
      <c r="F842" s="11">
        <v>2</v>
      </c>
      <c r="G842" s="11">
        <v>619.12</v>
      </c>
      <c r="H842" s="11">
        <v>0.28000000000000003</v>
      </c>
      <c r="I842" s="11" t="s">
        <v>52</v>
      </c>
      <c r="J842" s="11">
        <v>891.53279999999995</v>
      </c>
      <c r="L842" s="14" t="str">
        <v>SALE838</v>
      </c>
      <c r="M842" s="14" t="str">
        <v>45728</v>
      </c>
      <c r="N842" s="14" t="str">
        <v>CUST1075</v>
      </c>
      <c r="O842" s="14" t="str">
        <v>PROD28</v>
      </c>
      <c r="P842" s="14" t="str">
        <v>STORE16</v>
      </c>
      <c r="Q842" s="14" t="str">
        <v>2</v>
      </c>
      <c r="R842" s="14" t="str">
        <v>619.12</v>
      </c>
      <c r="S842" s="14" t="str">
        <v>0.28</v>
      </c>
      <c r="T842" s="14" t="str">
        <v>COD</v>
      </c>
      <c r="U842" s="14" t="str">
        <v>891.5328</v>
      </c>
      <c r="W842" s="14" t="str">
        <v>Sale838</v>
      </c>
      <c r="X842" s="14" t="str">
        <v>45728</v>
      </c>
      <c r="Y842" s="14" t="str">
        <v>Cust1075</v>
      </c>
      <c r="Z842" s="14" t="str">
        <v>Prod28</v>
      </c>
      <c r="AA842" s="14" t="str">
        <v>Store16</v>
      </c>
      <c r="AB842" s="14" t="str">
        <v>2</v>
      </c>
      <c r="AC842" s="14" t="str">
        <v>619.12</v>
      </c>
      <c r="AD842" s="14" t="str">
        <v>0.28</v>
      </c>
      <c r="AE842" s="14" t="str">
        <v>Cod</v>
      </c>
      <c r="AF842" s="14" t="str">
        <v>891.5328</v>
      </c>
    </row>
    <row r="843" spans="1:32" x14ac:dyDescent="0.25">
      <c r="A843" s="11" t="s">
        <v>1394</v>
      </c>
      <c r="B843" s="13">
        <v>45755</v>
      </c>
      <c r="C843" s="11" t="s">
        <v>118</v>
      </c>
      <c r="D843" s="11" t="s">
        <v>363</v>
      </c>
      <c r="E843" s="11" t="s">
        <v>7</v>
      </c>
      <c r="F843" s="11">
        <v>3</v>
      </c>
      <c r="G843" s="11">
        <v>693.42</v>
      </c>
      <c r="H843" s="11">
        <v>0.08</v>
      </c>
      <c r="I843" s="11" t="s">
        <v>45</v>
      </c>
      <c r="J843" s="11">
        <v>1913.8391999999999</v>
      </c>
      <c r="L843" s="14" t="str">
        <v>SALE839</v>
      </c>
      <c r="M843" s="14" t="str">
        <v>45755</v>
      </c>
      <c r="N843" s="14" t="str">
        <v>CUST1213</v>
      </c>
      <c r="O843" s="14" t="str">
        <v>PROD87</v>
      </c>
      <c r="P843" s="14" t="str">
        <v>STORE0</v>
      </c>
      <c r="Q843" s="14" t="str">
        <v>3</v>
      </c>
      <c r="R843" s="14" t="str">
        <v>693.42</v>
      </c>
      <c r="S843" s="14" t="str">
        <v>0.08</v>
      </c>
      <c r="T843" s="14" t="str">
        <v>PayPal</v>
      </c>
      <c r="U843" s="14" t="str">
        <v>1913.8392</v>
      </c>
      <c r="W843" s="14" t="str">
        <v>Sale839</v>
      </c>
      <c r="X843" s="14" t="str">
        <v>45755</v>
      </c>
      <c r="Y843" s="14" t="str">
        <v>Cust1213</v>
      </c>
      <c r="Z843" s="14" t="str">
        <v>Prod87</v>
      </c>
      <c r="AA843" s="14" t="str">
        <v>Store0</v>
      </c>
      <c r="AB843" s="14" t="str">
        <v>3</v>
      </c>
      <c r="AC843" s="14" t="str">
        <v>693.42</v>
      </c>
      <c r="AD843" s="14" t="str">
        <v>0.08</v>
      </c>
      <c r="AE843" s="14" t="str">
        <v>Paypal</v>
      </c>
      <c r="AF843" s="14" t="str">
        <v>1913.8392</v>
      </c>
    </row>
    <row r="844" spans="1:32" x14ac:dyDescent="0.25">
      <c r="A844" s="11" t="s">
        <v>1395</v>
      </c>
      <c r="B844" s="13">
        <v>45695</v>
      </c>
      <c r="C844" s="11" t="s">
        <v>430</v>
      </c>
      <c r="D844" s="11" t="s">
        <v>357</v>
      </c>
      <c r="E844" s="11" t="s">
        <v>17</v>
      </c>
      <c r="F844" s="11">
        <v>4</v>
      </c>
      <c r="G844" s="11">
        <v>751.63</v>
      </c>
      <c r="H844" s="11">
        <v>0.28000000000000003</v>
      </c>
      <c r="I844" s="11" t="s">
        <v>52</v>
      </c>
      <c r="J844" s="11">
        <v>2164.6943999999999</v>
      </c>
      <c r="L844" s="14" t="str">
        <v>SALE840</v>
      </c>
      <c r="M844" s="14" t="str">
        <v>45695</v>
      </c>
      <c r="N844" s="14" t="str">
        <v>CUST1108</v>
      </c>
      <c r="O844" s="14" t="str">
        <v>PROD48</v>
      </c>
      <c r="P844" s="14" t="str">
        <v>STORE10</v>
      </c>
      <c r="Q844" s="14" t="str">
        <v>4</v>
      </c>
      <c r="R844" s="14" t="str">
        <v>751.63</v>
      </c>
      <c r="S844" s="14" t="str">
        <v>0.28</v>
      </c>
      <c r="T844" s="14" t="str">
        <v>COD</v>
      </c>
      <c r="U844" s="14" t="str">
        <v>2164.6944</v>
      </c>
      <c r="W844" s="14" t="str">
        <v>Sale840</v>
      </c>
      <c r="X844" s="14" t="str">
        <v>45695</v>
      </c>
      <c r="Y844" s="14" t="str">
        <v>Cust1108</v>
      </c>
      <c r="Z844" s="14" t="str">
        <v>Prod48</v>
      </c>
      <c r="AA844" s="14" t="str">
        <v>Store10</v>
      </c>
      <c r="AB844" s="14" t="str">
        <v>4</v>
      </c>
      <c r="AC844" s="14" t="str">
        <v>751.63</v>
      </c>
      <c r="AD844" s="14" t="str">
        <v>0.28</v>
      </c>
      <c r="AE844" s="14" t="str">
        <v>Cod</v>
      </c>
      <c r="AF844" s="14" t="str">
        <v>2164.6944</v>
      </c>
    </row>
    <row r="845" spans="1:32" x14ac:dyDescent="0.25">
      <c r="A845" s="11" t="s">
        <v>1396</v>
      </c>
      <c r="B845" s="13">
        <v>45380</v>
      </c>
      <c r="C845" s="11" t="s">
        <v>1346</v>
      </c>
      <c r="D845" s="11" t="s">
        <v>203</v>
      </c>
      <c r="E845" s="11" t="s">
        <v>22</v>
      </c>
      <c r="F845" s="11">
        <v>3</v>
      </c>
      <c r="G845" s="11">
        <v>108.14</v>
      </c>
      <c r="H845" s="11">
        <v>0.19</v>
      </c>
      <c r="I845" s="11" t="s">
        <v>52</v>
      </c>
      <c r="J845" s="11">
        <v>262.78019999999998</v>
      </c>
      <c r="L845" s="14" t="str">
        <v>SALE841</v>
      </c>
      <c r="M845" s="14" t="str">
        <v>45380</v>
      </c>
      <c r="N845" s="14" t="str">
        <v>CUST1110</v>
      </c>
      <c r="O845" s="14" t="str">
        <v>PROD31</v>
      </c>
      <c r="P845" s="14" t="str">
        <v>STORE15</v>
      </c>
      <c r="Q845" s="14" t="str">
        <v>3</v>
      </c>
      <c r="R845" s="14" t="str">
        <v>108.14</v>
      </c>
      <c r="S845" s="14" t="str">
        <v>0.19</v>
      </c>
      <c r="T845" s="14" t="str">
        <v>COD</v>
      </c>
      <c r="U845" s="14" t="str">
        <v>262.7802</v>
      </c>
      <c r="W845" s="14" t="str">
        <v>Sale841</v>
      </c>
      <c r="X845" s="14" t="str">
        <v>45380</v>
      </c>
      <c r="Y845" s="14" t="str">
        <v>Cust1110</v>
      </c>
      <c r="Z845" s="14" t="str">
        <v>Prod31</v>
      </c>
      <c r="AA845" s="14" t="str">
        <v>Store15</v>
      </c>
      <c r="AB845" s="14" t="str">
        <v>3</v>
      </c>
      <c r="AC845" s="14" t="str">
        <v>108.14</v>
      </c>
      <c r="AD845" s="14" t="str">
        <v>0.19</v>
      </c>
      <c r="AE845" s="14" t="str">
        <v>Cod</v>
      </c>
      <c r="AF845" s="14" t="str">
        <v>262.7802</v>
      </c>
    </row>
    <row r="846" spans="1:32" x14ac:dyDescent="0.25">
      <c r="A846" s="11" t="s">
        <v>1397</v>
      </c>
      <c r="B846" s="13">
        <v>45446</v>
      </c>
      <c r="C846" s="11" t="s">
        <v>434</v>
      </c>
      <c r="D846" s="11" t="s">
        <v>93</v>
      </c>
      <c r="E846" s="11" t="s">
        <v>11</v>
      </c>
      <c r="F846" s="11">
        <v>1</v>
      </c>
      <c r="G846" s="11">
        <v>964.11</v>
      </c>
      <c r="H846" s="11">
        <v>0.17</v>
      </c>
      <c r="I846" s="11" t="s">
        <v>52</v>
      </c>
      <c r="J846" s="11">
        <v>800.21129999999994</v>
      </c>
      <c r="L846" s="14" t="str">
        <v>SALE842</v>
      </c>
      <c r="M846" s="14" t="str">
        <v>45446</v>
      </c>
      <c r="N846" s="14" t="str">
        <v>CUST1256</v>
      </c>
      <c r="O846" s="14" t="str">
        <v>PROD27</v>
      </c>
      <c r="P846" s="14" t="str">
        <v>STORE4</v>
      </c>
      <c r="Q846" s="14" t="str">
        <v>1</v>
      </c>
      <c r="R846" s="14" t="str">
        <v>964.11</v>
      </c>
      <c r="S846" s="14" t="str">
        <v>0.17</v>
      </c>
      <c r="T846" s="14" t="str">
        <v>COD</v>
      </c>
      <c r="U846" s="14" t="str">
        <v>800.2113</v>
      </c>
      <c r="W846" s="14" t="str">
        <v>Sale842</v>
      </c>
      <c r="X846" s="14" t="str">
        <v>45446</v>
      </c>
      <c r="Y846" s="14" t="str">
        <v>Cust1256</v>
      </c>
      <c r="Z846" s="14" t="str">
        <v>Prod27</v>
      </c>
      <c r="AA846" s="14" t="str">
        <v>Store4</v>
      </c>
      <c r="AB846" s="14" t="str">
        <v>1</v>
      </c>
      <c r="AC846" s="14" t="str">
        <v>964.11</v>
      </c>
      <c r="AD846" s="14" t="str">
        <v>0.17</v>
      </c>
      <c r="AE846" s="14" t="str">
        <v>Cod</v>
      </c>
      <c r="AF846" s="14" t="str">
        <v>800.2113</v>
      </c>
    </row>
    <row r="847" spans="1:32" x14ac:dyDescent="0.25">
      <c r="A847" s="11" t="s">
        <v>1398</v>
      </c>
      <c r="B847" s="13">
        <v>45525</v>
      </c>
      <c r="C847" s="11" t="s">
        <v>286</v>
      </c>
      <c r="D847" s="11" t="s">
        <v>205</v>
      </c>
      <c r="E847" s="11" t="s">
        <v>7</v>
      </c>
      <c r="F847" s="11">
        <v>1</v>
      </c>
      <c r="G847" s="11">
        <v>346.2</v>
      </c>
      <c r="H847" s="11">
        <v>0.28999999999999998</v>
      </c>
      <c r="I847" s="11" t="s">
        <v>41</v>
      </c>
      <c r="J847" s="11">
        <v>245.80199999999999</v>
      </c>
      <c r="L847" s="14" t="str">
        <v>SALE843</v>
      </c>
      <c r="M847" s="14" t="str">
        <v>45525</v>
      </c>
      <c r="N847" s="14" t="str">
        <v>CUST1131</v>
      </c>
      <c r="O847" s="14" t="str">
        <v>PROD19</v>
      </c>
      <c r="P847" s="14" t="str">
        <v>STORE0</v>
      </c>
      <c r="Q847" s="14" t="str">
        <v>1</v>
      </c>
      <c r="R847" s="14" t="str">
        <v>346.2</v>
      </c>
      <c r="S847" s="14" t="str">
        <v>0.29</v>
      </c>
      <c r="T847" s="14" t="str">
        <v>Credit Card</v>
      </c>
      <c r="U847" s="14" t="str">
        <v>245.802</v>
      </c>
      <c r="W847" s="14" t="str">
        <v>Sale843</v>
      </c>
      <c r="X847" s="14" t="str">
        <v>45525</v>
      </c>
      <c r="Y847" s="14" t="str">
        <v>Cust1131</v>
      </c>
      <c r="Z847" s="14" t="str">
        <v>Prod19</v>
      </c>
      <c r="AA847" s="14" t="str">
        <v>Store0</v>
      </c>
      <c r="AB847" s="14" t="str">
        <v>1</v>
      </c>
      <c r="AC847" s="14" t="str">
        <v>346.2</v>
      </c>
      <c r="AD847" s="14" t="str">
        <v>0.29</v>
      </c>
      <c r="AE847" s="14" t="str">
        <v>Credit Card</v>
      </c>
      <c r="AF847" s="14" t="str">
        <v>245.802</v>
      </c>
    </row>
    <row r="848" spans="1:32" x14ac:dyDescent="0.25">
      <c r="A848" s="11" t="s">
        <v>1399</v>
      </c>
      <c r="B848" s="13">
        <v>45527</v>
      </c>
      <c r="C848" s="11" t="s">
        <v>1400</v>
      </c>
      <c r="D848" s="11" t="s">
        <v>104</v>
      </c>
      <c r="E848" s="11" t="s">
        <v>22</v>
      </c>
      <c r="F848" s="11">
        <v>3</v>
      </c>
      <c r="G848" s="11">
        <v>791.75</v>
      </c>
      <c r="H848" s="11">
        <v>0.28999999999999998</v>
      </c>
      <c r="I848" s="11" t="s">
        <v>41</v>
      </c>
      <c r="J848" s="11">
        <v>1686.4275</v>
      </c>
      <c r="L848" s="14" t="str">
        <v>SALE844</v>
      </c>
      <c r="M848" s="14" t="str">
        <v>45527</v>
      </c>
      <c r="N848" s="14" t="str">
        <v>CUST1457</v>
      </c>
      <c r="O848" s="14" t="str">
        <v>PROD43</v>
      </c>
      <c r="P848" s="14" t="str">
        <v>STORE15</v>
      </c>
      <c r="Q848" s="14" t="str">
        <v>3</v>
      </c>
      <c r="R848" s="14" t="str">
        <v>791.75</v>
      </c>
      <c r="S848" s="14" t="str">
        <v>0.29</v>
      </c>
      <c r="T848" s="14" t="str">
        <v>Credit Card</v>
      </c>
      <c r="U848" s="14" t="str">
        <v>1686.4275</v>
      </c>
      <c r="W848" s="14" t="str">
        <v>Sale844</v>
      </c>
      <c r="X848" s="14" t="str">
        <v>45527</v>
      </c>
      <c r="Y848" s="14" t="str">
        <v>Cust1457</v>
      </c>
      <c r="Z848" s="14" t="str">
        <v>Prod43</v>
      </c>
      <c r="AA848" s="14" t="str">
        <v>Store15</v>
      </c>
      <c r="AB848" s="14" t="str">
        <v>3</v>
      </c>
      <c r="AC848" s="14" t="str">
        <v>791.75</v>
      </c>
      <c r="AD848" s="14" t="str">
        <v>0.29</v>
      </c>
      <c r="AE848" s="14" t="str">
        <v>Credit Card</v>
      </c>
      <c r="AF848" s="14" t="str">
        <v>1686.4275</v>
      </c>
    </row>
    <row r="849" spans="1:32" x14ac:dyDescent="0.25">
      <c r="A849" s="11" t="s">
        <v>1401</v>
      </c>
      <c r="B849" s="13">
        <v>45265</v>
      </c>
      <c r="C849" s="11" t="s">
        <v>407</v>
      </c>
      <c r="D849" s="11" t="s">
        <v>76</v>
      </c>
      <c r="E849" s="11" t="s">
        <v>20</v>
      </c>
      <c r="F849" s="11">
        <v>1</v>
      </c>
      <c r="G849" s="11">
        <v>529.84</v>
      </c>
      <c r="H849" s="11">
        <v>0.13</v>
      </c>
      <c r="I849" s="11" t="s">
        <v>45</v>
      </c>
      <c r="J849" s="11">
        <v>460.96080000000001</v>
      </c>
      <c r="L849" s="14" t="str">
        <v>SALE845</v>
      </c>
      <c r="M849" s="14" t="str">
        <v>45265</v>
      </c>
      <c r="N849" s="14" t="str">
        <v>CUST1319</v>
      </c>
      <c r="O849" s="14" t="str">
        <v>PROD39</v>
      </c>
      <c r="P849" s="14" t="str">
        <v>STORE13</v>
      </c>
      <c r="Q849" s="14" t="str">
        <v>1</v>
      </c>
      <c r="R849" s="14" t="str">
        <v>529.84</v>
      </c>
      <c r="S849" s="14" t="str">
        <v>0.13</v>
      </c>
      <c r="T849" s="14" t="str">
        <v>PayPal</v>
      </c>
      <c r="U849" s="14" t="str">
        <v>460.9608</v>
      </c>
      <c r="W849" s="14" t="str">
        <v>Sale845</v>
      </c>
      <c r="X849" s="14" t="str">
        <v>45265</v>
      </c>
      <c r="Y849" s="14" t="str">
        <v>Cust1319</v>
      </c>
      <c r="Z849" s="14" t="str">
        <v>Prod39</v>
      </c>
      <c r="AA849" s="14" t="str">
        <v>Store13</v>
      </c>
      <c r="AB849" s="14" t="str">
        <v>1</v>
      </c>
      <c r="AC849" s="14" t="str">
        <v>529.84</v>
      </c>
      <c r="AD849" s="14" t="str">
        <v>0.13</v>
      </c>
      <c r="AE849" s="14" t="str">
        <v>Paypal</v>
      </c>
      <c r="AF849" s="14" t="str">
        <v>460.9608</v>
      </c>
    </row>
    <row r="850" spans="1:32" x14ac:dyDescent="0.25">
      <c r="A850" s="11" t="s">
        <v>1402</v>
      </c>
      <c r="B850" s="13">
        <v>45936</v>
      </c>
      <c r="C850" s="11" t="s">
        <v>586</v>
      </c>
      <c r="D850" s="11" t="s">
        <v>289</v>
      </c>
      <c r="E850" s="11" t="s">
        <v>10</v>
      </c>
      <c r="F850" s="11">
        <v>3</v>
      </c>
      <c r="G850" s="11">
        <v>582.57000000000005</v>
      </c>
      <c r="H850" s="11">
        <v>0.11</v>
      </c>
      <c r="I850" s="11" t="s">
        <v>45</v>
      </c>
      <c r="J850" s="11">
        <v>1555.4619</v>
      </c>
      <c r="L850" s="14" t="str">
        <v>SALE846</v>
      </c>
      <c r="M850" s="14" t="str">
        <v>45936</v>
      </c>
      <c r="N850" s="14" t="str">
        <v>CUST1471</v>
      </c>
      <c r="O850" s="14" t="str">
        <v>PROD54</v>
      </c>
      <c r="P850" s="14" t="str">
        <v>STORE3</v>
      </c>
      <c r="Q850" s="14" t="str">
        <v>3</v>
      </c>
      <c r="R850" s="14" t="str">
        <v>582.57</v>
      </c>
      <c r="S850" s="14" t="str">
        <v>0.11</v>
      </c>
      <c r="T850" s="14" t="str">
        <v>PayPal</v>
      </c>
      <c r="U850" s="14" t="str">
        <v>1555.4619</v>
      </c>
      <c r="W850" s="14" t="str">
        <v>Sale846</v>
      </c>
      <c r="X850" s="14" t="str">
        <v>45936</v>
      </c>
      <c r="Y850" s="14" t="str">
        <v>Cust1471</v>
      </c>
      <c r="Z850" s="14" t="str">
        <v>Prod54</v>
      </c>
      <c r="AA850" s="14" t="str">
        <v>Store3</v>
      </c>
      <c r="AB850" s="14" t="str">
        <v>3</v>
      </c>
      <c r="AC850" s="14" t="str">
        <v>582.57</v>
      </c>
      <c r="AD850" s="14" t="str">
        <v>0.11</v>
      </c>
      <c r="AE850" s="14" t="str">
        <v>Paypal</v>
      </c>
      <c r="AF850" s="14" t="str">
        <v>1555.4619</v>
      </c>
    </row>
    <row r="851" spans="1:32" x14ac:dyDescent="0.25">
      <c r="A851" s="11" t="s">
        <v>1403</v>
      </c>
      <c r="B851" s="13">
        <v>45242</v>
      </c>
      <c r="C851" s="11" t="s">
        <v>657</v>
      </c>
      <c r="D851" s="11" t="s">
        <v>946</v>
      </c>
      <c r="E851" s="11" t="s">
        <v>24</v>
      </c>
      <c r="F851" s="11">
        <v>1</v>
      </c>
      <c r="G851" s="11">
        <v>219.81</v>
      </c>
      <c r="H851" s="11">
        <v>0.22</v>
      </c>
      <c r="I851" s="11" t="s">
        <v>52</v>
      </c>
      <c r="J851" s="11">
        <v>171.45179999999999</v>
      </c>
      <c r="L851" s="14" t="str">
        <v>SALE847</v>
      </c>
      <c r="M851" s="14" t="str">
        <v>45242</v>
      </c>
      <c r="N851" s="14" t="str">
        <v>CUST1211</v>
      </c>
      <c r="O851" s="14" t="str">
        <v>PROD95</v>
      </c>
      <c r="P851" s="14" t="str">
        <v>STORE17</v>
      </c>
      <c r="Q851" s="14" t="str">
        <v>1</v>
      </c>
      <c r="R851" s="14" t="str">
        <v>219.81</v>
      </c>
      <c r="S851" s="14" t="str">
        <v>0.22</v>
      </c>
      <c r="T851" s="14" t="str">
        <v>COD</v>
      </c>
      <c r="U851" s="14" t="str">
        <v>171.4518</v>
      </c>
      <c r="W851" s="14" t="str">
        <v>Sale847</v>
      </c>
      <c r="X851" s="14" t="str">
        <v>45242</v>
      </c>
      <c r="Y851" s="14" t="str">
        <v>Cust1211</v>
      </c>
      <c r="Z851" s="14" t="str">
        <v>Prod95</v>
      </c>
      <c r="AA851" s="14" t="str">
        <v>Store17</v>
      </c>
      <c r="AB851" s="14" t="str">
        <v>1</v>
      </c>
      <c r="AC851" s="14" t="str">
        <v>219.81</v>
      </c>
      <c r="AD851" s="14" t="str">
        <v>0.22</v>
      </c>
      <c r="AE851" s="14" t="str">
        <v>Cod</v>
      </c>
      <c r="AF851" s="14" t="str">
        <v>171.4518</v>
      </c>
    </row>
    <row r="852" spans="1:32" x14ac:dyDescent="0.25">
      <c r="A852" s="11" t="s">
        <v>1404</v>
      </c>
      <c r="B852" s="13">
        <v>45437</v>
      </c>
      <c r="C852" s="11" t="s">
        <v>1248</v>
      </c>
      <c r="D852" s="11" t="s">
        <v>64</v>
      </c>
      <c r="E852" s="11" t="s">
        <v>25</v>
      </c>
      <c r="F852" s="11">
        <v>4</v>
      </c>
      <c r="G852" s="11">
        <v>883.31</v>
      </c>
      <c r="H852" s="11">
        <v>0.27</v>
      </c>
      <c r="I852" s="11" t="s">
        <v>41</v>
      </c>
      <c r="J852" s="11">
        <v>2579.2651999999998</v>
      </c>
      <c r="L852" s="14" t="str">
        <v>SALE848</v>
      </c>
      <c r="M852" s="14" t="str">
        <v>45437</v>
      </c>
      <c r="N852" s="14" t="str">
        <v>CUST1497</v>
      </c>
      <c r="O852" s="14" t="str">
        <v>PROD70</v>
      </c>
      <c r="P852" s="14" t="str">
        <v>STORE18</v>
      </c>
      <c r="Q852" s="14" t="str">
        <v>4</v>
      </c>
      <c r="R852" s="14" t="str">
        <v>883.31</v>
      </c>
      <c r="S852" s="14" t="str">
        <v>0.27</v>
      </c>
      <c r="T852" s="14" t="str">
        <v>Credit Card</v>
      </c>
      <c r="U852" s="14" t="str">
        <v>2579.2652</v>
      </c>
      <c r="W852" s="14" t="str">
        <v>Sale848</v>
      </c>
      <c r="X852" s="14" t="str">
        <v>45437</v>
      </c>
      <c r="Y852" s="14" t="str">
        <v>Cust1497</v>
      </c>
      <c r="Z852" s="14" t="str">
        <v>Prod70</v>
      </c>
      <c r="AA852" s="14" t="str">
        <v>Store18</v>
      </c>
      <c r="AB852" s="14" t="str">
        <v>4</v>
      </c>
      <c r="AC852" s="14" t="str">
        <v>883.31</v>
      </c>
      <c r="AD852" s="14" t="str">
        <v>0.27</v>
      </c>
      <c r="AE852" s="14" t="str">
        <v>Credit Card</v>
      </c>
      <c r="AF852" s="14" t="str">
        <v>2579.2652</v>
      </c>
    </row>
    <row r="853" spans="1:32" x14ac:dyDescent="0.25">
      <c r="A853" s="11" t="s">
        <v>1405</v>
      </c>
      <c r="B853" s="13">
        <v>45627</v>
      </c>
      <c r="C853" s="11" t="s">
        <v>703</v>
      </c>
      <c r="D853" s="11" t="s">
        <v>254</v>
      </c>
      <c r="E853" s="11" t="s">
        <v>21</v>
      </c>
      <c r="F853" s="11">
        <v>4</v>
      </c>
      <c r="G853" s="11">
        <v>329.06</v>
      </c>
      <c r="H853" s="11">
        <v>0.04</v>
      </c>
      <c r="I853" s="11" t="s">
        <v>52</v>
      </c>
      <c r="J853" s="11">
        <v>1263.5904</v>
      </c>
      <c r="L853" s="14" t="str">
        <v>SALE849</v>
      </c>
      <c r="M853" s="14" t="str">
        <v>45627</v>
      </c>
      <c r="N853" s="14" t="str">
        <v>CUST1234</v>
      </c>
      <c r="O853" s="14" t="str">
        <v>PROD17</v>
      </c>
      <c r="P853" s="14" t="str">
        <v>STORE14</v>
      </c>
      <c r="Q853" s="14" t="str">
        <v>4</v>
      </c>
      <c r="R853" s="14" t="str">
        <v>329.06</v>
      </c>
      <c r="S853" s="14" t="str">
        <v>0.04</v>
      </c>
      <c r="T853" s="14" t="str">
        <v>COD</v>
      </c>
      <c r="U853" s="14" t="str">
        <v>1263.5904</v>
      </c>
      <c r="W853" s="14" t="str">
        <v>Sale849</v>
      </c>
      <c r="X853" s="14" t="str">
        <v>45627</v>
      </c>
      <c r="Y853" s="14" t="str">
        <v>Cust1234</v>
      </c>
      <c r="Z853" s="14" t="str">
        <v>Prod17</v>
      </c>
      <c r="AA853" s="14" t="str">
        <v>Store14</v>
      </c>
      <c r="AB853" s="14" t="str">
        <v>4</v>
      </c>
      <c r="AC853" s="14" t="str">
        <v>329.06</v>
      </c>
      <c r="AD853" s="14" t="str">
        <v>0.04</v>
      </c>
      <c r="AE853" s="14" t="str">
        <v>Cod</v>
      </c>
      <c r="AF853" s="14" t="str">
        <v>1263.5904</v>
      </c>
    </row>
    <row r="854" spans="1:32" x14ac:dyDescent="0.25">
      <c r="A854" s="11" t="s">
        <v>1406</v>
      </c>
      <c r="B854" s="13">
        <v>45678</v>
      </c>
      <c r="C854" s="11" t="s">
        <v>328</v>
      </c>
      <c r="D854" s="11" t="s">
        <v>573</v>
      </c>
      <c r="E854" s="11" t="s">
        <v>18</v>
      </c>
      <c r="F854" s="11">
        <v>1</v>
      </c>
      <c r="G854" s="11">
        <v>935.78</v>
      </c>
      <c r="H854" s="11">
        <v>0.03</v>
      </c>
      <c r="I854" s="11" t="s">
        <v>45</v>
      </c>
      <c r="J854" s="11">
        <v>907.70659999999998</v>
      </c>
      <c r="L854" s="14" t="str">
        <v>SALE850</v>
      </c>
      <c r="M854" s="14" t="str">
        <v>45678</v>
      </c>
      <c r="N854" s="14" t="str">
        <v>CUST1105</v>
      </c>
      <c r="O854" s="14" t="str">
        <v>PROD68</v>
      </c>
      <c r="P854" s="14" t="str">
        <v>STORE11</v>
      </c>
      <c r="Q854" s="14" t="str">
        <v>1</v>
      </c>
      <c r="R854" s="14" t="str">
        <v>935.78</v>
      </c>
      <c r="S854" s="14" t="str">
        <v>0.03</v>
      </c>
      <c r="T854" s="14" t="str">
        <v>PayPal</v>
      </c>
      <c r="U854" s="14" t="str">
        <v>907.7066</v>
      </c>
      <c r="W854" s="14" t="str">
        <v>Sale850</v>
      </c>
      <c r="X854" s="14" t="str">
        <v>45678</v>
      </c>
      <c r="Y854" s="14" t="str">
        <v>Cust1105</v>
      </c>
      <c r="Z854" s="14" t="str">
        <v>Prod68</v>
      </c>
      <c r="AA854" s="14" t="str">
        <v>Store11</v>
      </c>
      <c r="AB854" s="14" t="str">
        <v>1</v>
      </c>
      <c r="AC854" s="14" t="str">
        <v>935.78</v>
      </c>
      <c r="AD854" s="14" t="str">
        <v>0.03</v>
      </c>
      <c r="AE854" s="14" t="str">
        <v>Paypal</v>
      </c>
      <c r="AF854" s="14" t="str">
        <v>907.7066</v>
      </c>
    </row>
    <row r="855" spans="1:32" x14ac:dyDescent="0.25">
      <c r="A855" s="11" t="s">
        <v>1407</v>
      </c>
      <c r="B855" s="13">
        <v>45484</v>
      </c>
      <c r="C855" s="11" t="s">
        <v>75</v>
      </c>
      <c r="D855" s="11" t="s">
        <v>98</v>
      </c>
      <c r="E855" s="11" t="s">
        <v>17</v>
      </c>
      <c r="F855" s="11">
        <v>4</v>
      </c>
      <c r="G855" s="11">
        <v>597.79999999999995</v>
      </c>
      <c r="H855" s="11">
        <v>0.2</v>
      </c>
      <c r="I855" s="11" t="s">
        <v>41</v>
      </c>
      <c r="J855" s="11">
        <v>1912.96</v>
      </c>
      <c r="L855" s="14" t="str">
        <v>SALE851</v>
      </c>
      <c r="M855" s="14" t="str">
        <v>45484</v>
      </c>
      <c r="N855" s="14" t="str">
        <v>CUST1320</v>
      </c>
      <c r="O855" s="14" t="str">
        <v>PROD60</v>
      </c>
      <c r="P855" s="14" t="str">
        <v>STORE10</v>
      </c>
      <c r="Q855" s="14" t="str">
        <v>4</v>
      </c>
      <c r="R855" s="14" t="str">
        <v>597.8</v>
      </c>
      <c r="S855" s="14" t="str">
        <v>0.2</v>
      </c>
      <c r="T855" s="14" t="str">
        <v>Credit Card</v>
      </c>
      <c r="U855" s="14" t="str">
        <v>1912.96</v>
      </c>
      <c r="W855" s="14" t="str">
        <v>Sale851</v>
      </c>
      <c r="X855" s="14" t="str">
        <v>45484</v>
      </c>
      <c r="Y855" s="14" t="str">
        <v>Cust1320</v>
      </c>
      <c r="Z855" s="14" t="str">
        <v>Prod60</v>
      </c>
      <c r="AA855" s="14" t="str">
        <v>Store10</v>
      </c>
      <c r="AB855" s="14" t="str">
        <v>4</v>
      </c>
      <c r="AC855" s="14" t="str">
        <v>597.8</v>
      </c>
      <c r="AD855" s="14" t="str">
        <v>0.2</v>
      </c>
      <c r="AE855" s="14" t="str">
        <v>Credit Card</v>
      </c>
      <c r="AF855" s="14" t="str">
        <v>1912.96</v>
      </c>
    </row>
    <row r="856" spans="1:32" x14ac:dyDescent="0.25">
      <c r="A856" s="11" t="s">
        <v>1408</v>
      </c>
      <c r="B856" s="13">
        <v>45700</v>
      </c>
      <c r="C856" s="11" t="s">
        <v>1409</v>
      </c>
      <c r="D856" s="11" t="s">
        <v>125</v>
      </c>
      <c r="E856" s="11" t="s">
        <v>25</v>
      </c>
      <c r="F856" s="11">
        <v>4</v>
      </c>
      <c r="G856" s="11">
        <v>266.98</v>
      </c>
      <c r="H856" s="11">
        <v>0.16</v>
      </c>
      <c r="I856" s="11" t="s">
        <v>41</v>
      </c>
      <c r="J856" s="11">
        <v>897.05280000000005</v>
      </c>
      <c r="L856" s="14" t="str">
        <v>SALE852</v>
      </c>
      <c r="M856" s="14" t="str">
        <v>45700</v>
      </c>
      <c r="N856" s="14" t="str">
        <v>CUST1259</v>
      </c>
      <c r="O856" s="14" t="str">
        <v>PROD13</v>
      </c>
      <c r="P856" s="14" t="str">
        <v>STORE18</v>
      </c>
      <c r="Q856" s="14" t="str">
        <v>4</v>
      </c>
      <c r="R856" s="14" t="str">
        <v>266.98</v>
      </c>
      <c r="S856" s="14" t="str">
        <v>0.16</v>
      </c>
      <c r="T856" s="14" t="str">
        <v>Credit Card</v>
      </c>
      <c r="U856" s="14" t="str">
        <v>897.0528</v>
      </c>
      <c r="W856" s="14" t="str">
        <v>Sale852</v>
      </c>
      <c r="X856" s="14" t="str">
        <v>45700</v>
      </c>
      <c r="Y856" s="14" t="str">
        <v>Cust1259</v>
      </c>
      <c r="Z856" s="14" t="str">
        <v>Prod13</v>
      </c>
      <c r="AA856" s="14" t="str">
        <v>Store18</v>
      </c>
      <c r="AB856" s="14" t="str">
        <v>4</v>
      </c>
      <c r="AC856" s="14" t="str">
        <v>266.98</v>
      </c>
      <c r="AD856" s="14" t="str">
        <v>0.16</v>
      </c>
      <c r="AE856" s="14" t="str">
        <v>Credit Card</v>
      </c>
      <c r="AF856" s="14" t="str">
        <v>897.0528</v>
      </c>
    </row>
    <row r="857" spans="1:32" x14ac:dyDescent="0.25">
      <c r="A857" s="11" t="s">
        <v>1410</v>
      </c>
      <c r="B857" s="13">
        <v>45873</v>
      </c>
      <c r="C857" s="11" t="s">
        <v>1411</v>
      </c>
      <c r="D857" s="11" t="s">
        <v>64</v>
      </c>
      <c r="E857" s="11" t="s">
        <v>22</v>
      </c>
      <c r="F857" s="11">
        <v>3</v>
      </c>
      <c r="G857" s="11">
        <v>360.18</v>
      </c>
      <c r="H857" s="11">
        <v>0.03</v>
      </c>
      <c r="I857" s="11" t="s">
        <v>41</v>
      </c>
      <c r="J857" s="11">
        <v>1048.1238000000001</v>
      </c>
      <c r="L857" s="14" t="str">
        <v>SALE853</v>
      </c>
      <c r="M857" s="14" t="str">
        <v>45873</v>
      </c>
      <c r="N857" s="14" t="str">
        <v>CUST1407</v>
      </c>
      <c r="O857" s="14" t="str">
        <v>PROD70</v>
      </c>
      <c r="P857" s="14" t="str">
        <v>STORE15</v>
      </c>
      <c r="Q857" s="14" t="str">
        <v>3</v>
      </c>
      <c r="R857" s="14" t="str">
        <v>360.18</v>
      </c>
      <c r="S857" s="14" t="str">
        <v>0.03</v>
      </c>
      <c r="T857" s="14" t="str">
        <v>Credit Card</v>
      </c>
      <c r="U857" s="14" t="str">
        <v>1048.1238</v>
      </c>
      <c r="W857" s="14" t="str">
        <v>Sale853</v>
      </c>
      <c r="X857" s="14" t="str">
        <v>45873</v>
      </c>
      <c r="Y857" s="14" t="str">
        <v>Cust1407</v>
      </c>
      <c r="Z857" s="14" t="str">
        <v>Prod70</v>
      </c>
      <c r="AA857" s="14" t="str">
        <v>Store15</v>
      </c>
      <c r="AB857" s="14" t="str">
        <v>3</v>
      </c>
      <c r="AC857" s="14" t="str">
        <v>360.18</v>
      </c>
      <c r="AD857" s="14" t="str">
        <v>0.03</v>
      </c>
      <c r="AE857" s="14" t="str">
        <v>Credit Card</v>
      </c>
      <c r="AF857" s="14" t="str">
        <v>1048.1238</v>
      </c>
    </row>
    <row r="858" spans="1:32" x14ac:dyDescent="0.25">
      <c r="A858" s="11" t="s">
        <v>1412</v>
      </c>
      <c r="B858" s="13">
        <v>45860</v>
      </c>
      <c r="C858" s="11" t="s">
        <v>1321</v>
      </c>
      <c r="D858" s="11" t="s">
        <v>61</v>
      </c>
      <c r="E858" s="11" t="s">
        <v>7</v>
      </c>
      <c r="F858" s="11">
        <v>3</v>
      </c>
      <c r="G858" s="11">
        <v>247.41</v>
      </c>
      <c r="H858" s="11">
        <v>0.05</v>
      </c>
      <c r="I858" s="11" t="s">
        <v>52</v>
      </c>
      <c r="J858" s="11">
        <v>705.11850000000004</v>
      </c>
      <c r="L858" s="14" t="str">
        <v>SALE854</v>
      </c>
      <c r="M858" s="14" t="str">
        <v>45860</v>
      </c>
      <c r="N858" s="14" t="str">
        <v>CUST1363</v>
      </c>
      <c r="O858" s="14" t="str">
        <v>PROD56</v>
      </c>
      <c r="P858" s="14" t="str">
        <v>STORE0</v>
      </c>
      <c r="Q858" s="14" t="str">
        <v>3</v>
      </c>
      <c r="R858" s="14" t="str">
        <v>247.41</v>
      </c>
      <c r="S858" s="14" t="str">
        <v>0.05</v>
      </c>
      <c r="T858" s="14" t="str">
        <v>COD</v>
      </c>
      <c r="U858" s="14" t="str">
        <v>705.1185</v>
      </c>
      <c r="W858" s="14" t="str">
        <v>Sale854</v>
      </c>
      <c r="X858" s="14" t="str">
        <v>45860</v>
      </c>
      <c r="Y858" s="14" t="str">
        <v>Cust1363</v>
      </c>
      <c r="Z858" s="14" t="str">
        <v>Prod56</v>
      </c>
      <c r="AA858" s="14" t="str">
        <v>Store0</v>
      </c>
      <c r="AB858" s="14" t="str">
        <v>3</v>
      </c>
      <c r="AC858" s="14" t="str">
        <v>247.41</v>
      </c>
      <c r="AD858" s="14" t="str">
        <v>0.05</v>
      </c>
      <c r="AE858" s="14" t="str">
        <v>Cod</v>
      </c>
      <c r="AF858" s="14" t="str">
        <v>705.1185</v>
      </c>
    </row>
    <row r="859" spans="1:32" x14ac:dyDescent="0.25">
      <c r="A859" s="11" t="s">
        <v>1413</v>
      </c>
      <c r="B859" s="13">
        <v>45235</v>
      </c>
      <c r="C859" s="11" t="s">
        <v>1414</v>
      </c>
      <c r="D859" s="11" t="s">
        <v>230</v>
      </c>
      <c r="E859" s="11" t="s">
        <v>22</v>
      </c>
      <c r="F859" s="11">
        <v>3</v>
      </c>
      <c r="G859" s="11">
        <v>674.66</v>
      </c>
      <c r="H859" s="11">
        <v>0.23</v>
      </c>
      <c r="I859" s="11" t="s">
        <v>41</v>
      </c>
      <c r="J859" s="11">
        <v>1558.4646</v>
      </c>
      <c r="L859" s="14" t="str">
        <v>SALE855</v>
      </c>
      <c r="M859" s="14" t="str">
        <v>45235</v>
      </c>
      <c r="N859" s="14" t="str">
        <v>CUST1078</v>
      </c>
      <c r="O859" s="14" t="str">
        <v>PROD45</v>
      </c>
      <c r="P859" s="14" t="str">
        <v>STORE15</v>
      </c>
      <c r="Q859" s="14" t="str">
        <v>3</v>
      </c>
      <c r="R859" s="14" t="str">
        <v>674.66</v>
      </c>
      <c r="S859" s="14" t="str">
        <v>0.23</v>
      </c>
      <c r="T859" s="14" t="str">
        <v>Credit Card</v>
      </c>
      <c r="U859" s="14" t="str">
        <v>1558.4646</v>
      </c>
      <c r="W859" s="14" t="str">
        <v>Sale855</v>
      </c>
      <c r="X859" s="14" t="str">
        <v>45235</v>
      </c>
      <c r="Y859" s="14" t="str">
        <v>Cust1078</v>
      </c>
      <c r="Z859" s="14" t="str">
        <v>Prod45</v>
      </c>
      <c r="AA859" s="14" t="str">
        <v>Store15</v>
      </c>
      <c r="AB859" s="14" t="str">
        <v>3</v>
      </c>
      <c r="AC859" s="14" t="str">
        <v>674.66</v>
      </c>
      <c r="AD859" s="14" t="str">
        <v>0.23</v>
      </c>
      <c r="AE859" s="14" t="str">
        <v>Credit Card</v>
      </c>
      <c r="AF859" s="14" t="str">
        <v>1558.4646</v>
      </c>
    </row>
    <row r="860" spans="1:32" x14ac:dyDescent="0.25">
      <c r="A860" s="11" t="s">
        <v>1415</v>
      </c>
      <c r="B860" s="13">
        <v>45874</v>
      </c>
      <c r="C860" s="11" t="s">
        <v>428</v>
      </c>
      <c r="D860" s="11" t="s">
        <v>312</v>
      </c>
      <c r="E860" s="11" t="s">
        <v>11</v>
      </c>
      <c r="F860" s="11">
        <v>1</v>
      </c>
      <c r="G860" s="11">
        <v>913.98</v>
      </c>
      <c r="H860" s="11">
        <v>0.27</v>
      </c>
      <c r="I860" s="11" t="s">
        <v>45</v>
      </c>
      <c r="J860" s="11">
        <v>667.20539999999994</v>
      </c>
      <c r="L860" s="14" t="str">
        <v>SALE856</v>
      </c>
      <c r="M860" s="14" t="str">
        <v>45874</v>
      </c>
      <c r="N860" s="14" t="str">
        <v>CUST1415</v>
      </c>
      <c r="O860" s="14" t="str">
        <v>PROD42</v>
      </c>
      <c r="P860" s="14" t="str">
        <v>STORE4</v>
      </c>
      <c r="Q860" s="14" t="str">
        <v>1</v>
      </c>
      <c r="R860" s="14" t="str">
        <v>913.98</v>
      </c>
      <c r="S860" s="14" t="str">
        <v>0.27</v>
      </c>
      <c r="T860" s="14" t="str">
        <v>PayPal</v>
      </c>
      <c r="U860" s="14" t="str">
        <v>667.2054</v>
      </c>
      <c r="W860" s="14" t="str">
        <v>Sale856</v>
      </c>
      <c r="X860" s="14" t="str">
        <v>45874</v>
      </c>
      <c r="Y860" s="14" t="str">
        <v>Cust1415</v>
      </c>
      <c r="Z860" s="14" t="str">
        <v>Prod42</v>
      </c>
      <c r="AA860" s="14" t="str">
        <v>Store4</v>
      </c>
      <c r="AB860" s="14" t="str">
        <v>1</v>
      </c>
      <c r="AC860" s="14" t="str">
        <v>913.98</v>
      </c>
      <c r="AD860" s="14" t="str">
        <v>0.27</v>
      </c>
      <c r="AE860" s="14" t="str">
        <v>Paypal</v>
      </c>
      <c r="AF860" s="14" t="str">
        <v>667.2054</v>
      </c>
    </row>
    <row r="861" spans="1:32" x14ac:dyDescent="0.25">
      <c r="A861" s="11" t="s">
        <v>1416</v>
      </c>
      <c r="B861" s="13">
        <v>45769</v>
      </c>
      <c r="C861" s="11" t="s">
        <v>400</v>
      </c>
      <c r="D861" s="11" t="s">
        <v>207</v>
      </c>
      <c r="E861" s="11" t="s">
        <v>17</v>
      </c>
      <c r="F861" s="11">
        <v>4</v>
      </c>
      <c r="G861" s="11">
        <v>370.5</v>
      </c>
      <c r="H861" s="11">
        <v>0.13</v>
      </c>
      <c r="I861" s="11" t="s">
        <v>45</v>
      </c>
      <c r="J861" s="11">
        <v>1289.3399999999999</v>
      </c>
      <c r="L861" s="14" t="str">
        <v>SALE857</v>
      </c>
      <c r="M861" s="14" t="str">
        <v>45769</v>
      </c>
      <c r="N861" s="14" t="str">
        <v>CUST1314</v>
      </c>
      <c r="O861" s="14" t="str">
        <v>PROD93</v>
      </c>
      <c r="P861" s="14" t="str">
        <v>STORE10</v>
      </c>
      <c r="Q861" s="14" t="str">
        <v>4</v>
      </c>
      <c r="R861" s="14" t="str">
        <v>370.5</v>
      </c>
      <c r="S861" s="14" t="str">
        <v>0.13</v>
      </c>
      <c r="T861" s="14" t="str">
        <v>PayPal</v>
      </c>
      <c r="U861" s="14" t="str">
        <v>1289.34</v>
      </c>
      <c r="W861" s="14" t="str">
        <v>Sale857</v>
      </c>
      <c r="X861" s="14" t="str">
        <v>45769</v>
      </c>
      <c r="Y861" s="14" t="str">
        <v>Cust1314</v>
      </c>
      <c r="Z861" s="14" t="str">
        <v>Prod93</v>
      </c>
      <c r="AA861" s="14" t="str">
        <v>Store10</v>
      </c>
      <c r="AB861" s="14" t="str">
        <v>4</v>
      </c>
      <c r="AC861" s="14" t="str">
        <v>370.5</v>
      </c>
      <c r="AD861" s="14" t="str">
        <v>0.13</v>
      </c>
      <c r="AE861" s="14" t="str">
        <v>Paypal</v>
      </c>
      <c r="AF861" s="14" t="str">
        <v>1289.34</v>
      </c>
    </row>
    <row r="862" spans="1:32" x14ac:dyDescent="0.25">
      <c r="A862" s="11" t="s">
        <v>1417</v>
      </c>
      <c r="B862" s="13">
        <v>45619</v>
      </c>
      <c r="C862" s="11" t="s">
        <v>694</v>
      </c>
      <c r="D862" s="11" t="s">
        <v>101</v>
      </c>
      <c r="E862" s="11" t="s">
        <v>20</v>
      </c>
      <c r="F862" s="11">
        <v>1</v>
      </c>
      <c r="G862" s="11">
        <v>735.1</v>
      </c>
      <c r="H862" s="11">
        <v>0.1</v>
      </c>
      <c r="I862" s="11" t="s">
        <v>45</v>
      </c>
      <c r="J862" s="11">
        <v>661.59</v>
      </c>
      <c r="L862" s="14" t="str">
        <v>SALE858</v>
      </c>
      <c r="M862" s="14" t="str">
        <v>45619</v>
      </c>
      <c r="N862" s="14" t="str">
        <v>CUST1358</v>
      </c>
      <c r="O862" s="14" t="str">
        <v>PROD72</v>
      </c>
      <c r="P862" s="14" t="str">
        <v>STORE13</v>
      </c>
      <c r="Q862" s="14" t="str">
        <v>1</v>
      </c>
      <c r="R862" s="14" t="str">
        <v>735.1</v>
      </c>
      <c r="S862" s="14" t="str">
        <v>0.1</v>
      </c>
      <c r="T862" s="14" t="str">
        <v>PayPal</v>
      </c>
      <c r="U862" s="14" t="str">
        <v>661.59</v>
      </c>
      <c r="W862" s="14" t="str">
        <v>Sale858</v>
      </c>
      <c r="X862" s="14" t="str">
        <v>45619</v>
      </c>
      <c r="Y862" s="14" t="str">
        <v>Cust1358</v>
      </c>
      <c r="Z862" s="14" t="str">
        <v>Prod72</v>
      </c>
      <c r="AA862" s="14" t="str">
        <v>Store13</v>
      </c>
      <c r="AB862" s="14" t="str">
        <v>1</v>
      </c>
      <c r="AC862" s="14" t="str">
        <v>735.1</v>
      </c>
      <c r="AD862" s="14" t="str">
        <v>0.1</v>
      </c>
      <c r="AE862" s="14" t="str">
        <v>Paypal</v>
      </c>
      <c r="AF862" s="14" t="str">
        <v>661.59</v>
      </c>
    </row>
    <row r="863" spans="1:32" x14ac:dyDescent="0.25">
      <c r="A863" s="11" t="s">
        <v>1418</v>
      </c>
      <c r="B863" s="13">
        <v>45614</v>
      </c>
      <c r="C863" s="11" t="s">
        <v>487</v>
      </c>
      <c r="D863" s="11" t="s">
        <v>139</v>
      </c>
      <c r="E863" s="11" t="s">
        <v>9</v>
      </c>
      <c r="F863" s="11">
        <v>3</v>
      </c>
      <c r="G863" s="11">
        <v>448.55</v>
      </c>
      <c r="H863" s="11">
        <v>0.05</v>
      </c>
      <c r="I863" s="11" t="s">
        <v>41</v>
      </c>
      <c r="J863" s="11">
        <v>1278.3675000000001</v>
      </c>
      <c r="L863" s="14" t="str">
        <v>SALE859</v>
      </c>
      <c r="M863" s="14" t="str">
        <v>45614</v>
      </c>
      <c r="N863" s="14" t="str">
        <v>CUST1135</v>
      </c>
      <c r="O863" s="14" t="str">
        <v>PROD79</v>
      </c>
      <c r="P863" s="14" t="str">
        <v>STORE2</v>
      </c>
      <c r="Q863" s="14" t="str">
        <v>3</v>
      </c>
      <c r="R863" s="14" t="str">
        <v>448.55</v>
      </c>
      <c r="S863" s="14" t="str">
        <v>0.05</v>
      </c>
      <c r="T863" s="14" t="str">
        <v>Credit Card</v>
      </c>
      <c r="U863" s="14" t="str">
        <v>1278.3675</v>
      </c>
      <c r="W863" s="14" t="str">
        <v>Sale859</v>
      </c>
      <c r="X863" s="14" t="str">
        <v>45614</v>
      </c>
      <c r="Y863" s="14" t="str">
        <v>Cust1135</v>
      </c>
      <c r="Z863" s="14" t="str">
        <v>Prod79</v>
      </c>
      <c r="AA863" s="14" t="str">
        <v>Store2</v>
      </c>
      <c r="AB863" s="14" t="str">
        <v>3</v>
      </c>
      <c r="AC863" s="14" t="str">
        <v>448.55</v>
      </c>
      <c r="AD863" s="14" t="str">
        <v>0.05</v>
      </c>
      <c r="AE863" s="14" t="str">
        <v>Credit Card</v>
      </c>
      <c r="AF863" s="14" t="str">
        <v>1278.3675</v>
      </c>
    </row>
    <row r="864" spans="1:32" x14ac:dyDescent="0.25">
      <c r="A864" s="11" t="s">
        <v>1419</v>
      </c>
      <c r="B864" s="13">
        <v>45691</v>
      </c>
      <c r="C864" s="11" t="s">
        <v>1124</v>
      </c>
      <c r="D864" s="11" t="s">
        <v>639</v>
      </c>
      <c r="E864" s="11" t="s">
        <v>20</v>
      </c>
      <c r="F864" s="11">
        <v>3</v>
      </c>
      <c r="G864" s="11">
        <v>904.96</v>
      </c>
      <c r="H864" s="11">
        <v>7.0000000000000007E-2</v>
      </c>
      <c r="I864" s="11" t="s">
        <v>52</v>
      </c>
      <c r="J864" s="11">
        <v>2524.8384000000001</v>
      </c>
      <c r="L864" s="14" t="str">
        <v>SALE860</v>
      </c>
      <c r="M864" s="14" t="str">
        <v>45691</v>
      </c>
      <c r="N864" s="14" t="str">
        <v>CUST1059</v>
      </c>
      <c r="O864" s="14" t="str">
        <v>PROD84</v>
      </c>
      <c r="P864" s="14" t="str">
        <v>STORE13</v>
      </c>
      <c r="Q864" s="14" t="str">
        <v>3</v>
      </c>
      <c r="R864" s="14" t="str">
        <v>904.96</v>
      </c>
      <c r="S864" s="14" t="str">
        <v>0.07</v>
      </c>
      <c r="T864" s="14" t="str">
        <v>COD</v>
      </c>
      <c r="U864" s="14" t="str">
        <v>2524.8384</v>
      </c>
      <c r="W864" s="14" t="str">
        <v>Sale860</v>
      </c>
      <c r="X864" s="14" t="str">
        <v>45691</v>
      </c>
      <c r="Y864" s="14" t="str">
        <v>Cust1059</v>
      </c>
      <c r="Z864" s="14" t="str">
        <v>Prod84</v>
      </c>
      <c r="AA864" s="14" t="str">
        <v>Store13</v>
      </c>
      <c r="AB864" s="14" t="str">
        <v>3</v>
      </c>
      <c r="AC864" s="14" t="str">
        <v>904.96</v>
      </c>
      <c r="AD864" s="14" t="str">
        <v>0.07</v>
      </c>
      <c r="AE864" s="14" t="str">
        <v>Cod</v>
      </c>
      <c r="AF864" s="14" t="str">
        <v>2524.8384</v>
      </c>
    </row>
    <row r="865" spans="1:32" x14ac:dyDescent="0.25">
      <c r="A865" s="11" t="s">
        <v>1420</v>
      </c>
      <c r="B865" s="13">
        <v>45608</v>
      </c>
      <c r="C865" s="11" t="s">
        <v>1242</v>
      </c>
      <c r="D865" s="11" t="s">
        <v>573</v>
      </c>
      <c r="E865" s="11" t="s">
        <v>20</v>
      </c>
      <c r="F865" s="11">
        <v>4</v>
      </c>
      <c r="G865" s="11">
        <v>408.72</v>
      </c>
      <c r="H865" s="11">
        <v>0.16</v>
      </c>
      <c r="I865" s="11" t="s">
        <v>52</v>
      </c>
      <c r="J865" s="11">
        <v>1373.2991999999999</v>
      </c>
      <c r="L865" s="14" t="str">
        <v>SALE861</v>
      </c>
      <c r="M865" s="14" t="str">
        <v>45608</v>
      </c>
      <c r="N865" s="14" t="str">
        <v>CUST1380</v>
      </c>
      <c r="O865" s="14" t="str">
        <v>PROD68</v>
      </c>
      <c r="P865" s="14" t="str">
        <v>STORE13</v>
      </c>
      <c r="Q865" s="14" t="str">
        <v>4</v>
      </c>
      <c r="R865" s="14" t="str">
        <v>408.72</v>
      </c>
      <c r="S865" s="14" t="str">
        <v>0.16</v>
      </c>
      <c r="T865" s="14" t="str">
        <v>COD</v>
      </c>
      <c r="U865" s="14" t="str">
        <v>1373.2992</v>
      </c>
      <c r="W865" s="14" t="str">
        <v>Sale861</v>
      </c>
      <c r="X865" s="14" t="str">
        <v>45608</v>
      </c>
      <c r="Y865" s="14" t="str">
        <v>Cust1380</v>
      </c>
      <c r="Z865" s="14" t="str">
        <v>Prod68</v>
      </c>
      <c r="AA865" s="14" t="str">
        <v>Store13</v>
      </c>
      <c r="AB865" s="14" t="str">
        <v>4</v>
      </c>
      <c r="AC865" s="14" t="str">
        <v>408.72</v>
      </c>
      <c r="AD865" s="14" t="str">
        <v>0.16</v>
      </c>
      <c r="AE865" s="14" t="str">
        <v>Cod</v>
      </c>
      <c r="AF865" s="14" t="str">
        <v>1373.2992</v>
      </c>
    </row>
    <row r="866" spans="1:32" x14ac:dyDescent="0.25">
      <c r="A866" s="11" t="s">
        <v>1421</v>
      </c>
      <c r="B866" s="13">
        <v>45412</v>
      </c>
      <c r="C866" s="11" t="s">
        <v>601</v>
      </c>
      <c r="D866" s="11" t="s">
        <v>248</v>
      </c>
      <c r="E866" s="11" t="s">
        <v>10</v>
      </c>
      <c r="F866" s="11">
        <v>4</v>
      </c>
      <c r="G866" s="11">
        <v>770.65</v>
      </c>
      <c r="H866" s="11">
        <v>0.27</v>
      </c>
      <c r="I866" s="11" t="s">
        <v>41</v>
      </c>
      <c r="J866" s="11">
        <v>2250.2979999999998</v>
      </c>
      <c r="L866" s="14" t="str">
        <v>SALE862</v>
      </c>
      <c r="M866" s="14" t="str">
        <v>45412</v>
      </c>
      <c r="N866" s="14" t="str">
        <v>CUST1282</v>
      </c>
      <c r="O866" s="14" t="str">
        <v>PROD71</v>
      </c>
      <c r="P866" s="14" t="str">
        <v>STORE3</v>
      </c>
      <c r="Q866" s="14" t="str">
        <v>4</v>
      </c>
      <c r="R866" s="14" t="str">
        <v>770.65</v>
      </c>
      <c r="S866" s="14" t="str">
        <v>0.27</v>
      </c>
      <c r="T866" s="14" t="str">
        <v>Credit Card</v>
      </c>
      <c r="U866" s="14" t="str">
        <v>2250.298</v>
      </c>
      <c r="W866" s="14" t="str">
        <v>Sale862</v>
      </c>
      <c r="X866" s="14" t="str">
        <v>45412</v>
      </c>
      <c r="Y866" s="14" t="str">
        <v>Cust1282</v>
      </c>
      <c r="Z866" s="14" t="str">
        <v>Prod71</v>
      </c>
      <c r="AA866" s="14" t="str">
        <v>Store3</v>
      </c>
      <c r="AB866" s="14" t="str">
        <v>4</v>
      </c>
      <c r="AC866" s="14" t="str">
        <v>770.65</v>
      </c>
      <c r="AD866" s="14" t="str">
        <v>0.27</v>
      </c>
      <c r="AE866" s="14" t="str">
        <v>Credit Card</v>
      </c>
      <c r="AF866" s="14" t="str">
        <v>2250.298</v>
      </c>
    </row>
    <row r="867" spans="1:32" x14ac:dyDescent="0.25">
      <c r="A867" s="11" t="s">
        <v>1422</v>
      </c>
      <c r="B867" s="13">
        <v>45767</v>
      </c>
      <c r="C867" s="11" t="s">
        <v>165</v>
      </c>
      <c r="D867" s="11" t="s">
        <v>173</v>
      </c>
      <c r="E867" s="11" t="s">
        <v>13</v>
      </c>
      <c r="F867" s="11">
        <v>1</v>
      </c>
      <c r="G867" s="11">
        <v>649.22</v>
      </c>
      <c r="H867" s="11">
        <v>0.03</v>
      </c>
      <c r="I867" s="11" t="s">
        <v>52</v>
      </c>
      <c r="J867" s="11">
        <v>629.74340000000007</v>
      </c>
      <c r="L867" s="14" t="str">
        <v>SALE863</v>
      </c>
      <c r="M867" s="14" t="str">
        <v>45767</v>
      </c>
      <c r="N867" s="14" t="str">
        <v>CUST1203</v>
      </c>
      <c r="O867" s="14" t="str">
        <v>PROD30</v>
      </c>
      <c r="P867" s="14" t="str">
        <v>STORE6</v>
      </c>
      <c r="Q867" s="14" t="str">
        <v>1</v>
      </c>
      <c r="R867" s="14" t="str">
        <v>649.22</v>
      </c>
      <c r="S867" s="14" t="str">
        <v>0.03</v>
      </c>
      <c r="T867" s="14" t="str">
        <v>COD</v>
      </c>
      <c r="U867" s="14" t="str">
        <v>629.7434</v>
      </c>
      <c r="W867" s="14" t="str">
        <v>Sale863</v>
      </c>
      <c r="X867" s="14" t="str">
        <v>45767</v>
      </c>
      <c r="Y867" s="14" t="str">
        <v>Cust1203</v>
      </c>
      <c r="Z867" s="14" t="str">
        <v>Prod30</v>
      </c>
      <c r="AA867" s="14" t="str">
        <v>Store6</v>
      </c>
      <c r="AB867" s="14" t="str">
        <v>1</v>
      </c>
      <c r="AC867" s="14" t="str">
        <v>649.22</v>
      </c>
      <c r="AD867" s="14" t="str">
        <v>0.03</v>
      </c>
      <c r="AE867" s="14" t="str">
        <v>Cod</v>
      </c>
      <c r="AF867" s="14" t="str">
        <v>629.7434</v>
      </c>
    </row>
    <row r="868" spans="1:32" x14ac:dyDescent="0.25">
      <c r="A868" s="11" t="s">
        <v>1423</v>
      </c>
      <c r="B868" s="13">
        <v>45428</v>
      </c>
      <c r="C868" s="11" t="s">
        <v>84</v>
      </c>
      <c r="D868" s="11" t="s">
        <v>70</v>
      </c>
      <c r="E868" s="11" t="s">
        <v>17</v>
      </c>
      <c r="F868" s="11">
        <v>2</v>
      </c>
      <c r="G868" s="11">
        <v>379.78</v>
      </c>
      <c r="H868" s="11">
        <v>0.2</v>
      </c>
      <c r="I868" s="11" t="s">
        <v>41</v>
      </c>
      <c r="J868" s="11">
        <v>607.64800000000002</v>
      </c>
      <c r="L868" s="14" t="str">
        <v>SALE864</v>
      </c>
      <c r="M868" s="14" t="str">
        <v>45428</v>
      </c>
      <c r="N868" s="14" t="str">
        <v>CUST1348</v>
      </c>
      <c r="O868" s="14" t="str">
        <v>PROD33</v>
      </c>
      <c r="P868" s="14" t="str">
        <v>STORE10</v>
      </c>
      <c r="Q868" s="14" t="str">
        <v>2</v>
      </c>
      <c r="R868" s="14" t="str">
        <v>379.78</v>
      </c>
      <c r="S868" s="14" t="str">
        <v>0.2</v>
      </c>
      <c r="T868" s="14" t="str">
        <v>Credit Card</v>
      </c>
      <c r="U868" s="14" t="str">
        <v>607.648</v>
      </c>
      <c r="W868" s="14" t="str">
        <v>Sale864</v>
      </c>
      <c r="X868" s="14" t="str">
        <v>45428</v>
      </c>
      <c r="Y868" s="14" t="str">
        <v>Cust1348</v>
      </c>
      <c r="Z868" s="14" t="str">
        <v>Prod33</v>
      </c>
      <c r="AA868" s="14" t="str">
        <v>Store10</v>
      </c>
      <c r="AB868" s="14" t="str">
        <v>2</v>
      </c>
      <c r="AC868" s="14" t="str">
        <v>379.78</v>
      </c>
      <c r="AD868" s="14" t="str">
        <v>0.2</v>
      </c>
      <c r="AE868" s="14" t="str">
        <v>Credit Card</v>
      </c>
      <c r="AF868" s="14" t="str">
        <v>607.648</v>
      </c>
    </row>
    <row r="869" spans="1:32" x14ac:dyDescent="0.25">
      <c r="A869" s="11" t="s">
        <v>1424</v>
      </c>
      <c r="B869" s="13">
        <v>45770</v>
      </c>
      <c r="C869" s="11" t="s">
        <v>592</v>
      </c>
      <c r="D869" s="11" t="s">
        <v>104</v>
      </c>
      <c r="E869" s="11" t="s">
        <v>15</v>
      </c>
      <c r="F869" s="11">
        <v>3</v>
      </c>
      <c r="G869" s="11">
        <v>924.15</v>
      </c>
      <c r="H869" s="11">
        <v>0.1</v>
      </c>
      <c r="I869" s="11" t="s">
        <v>45</v>
      </c>
      <c r="J869" s="11">
        <v>2495.2049999999999</v>
      </c>
      <c r="L869" s="14" t="str">
        <v>SALE865</v>
      </c>
      <c r="M869" s="14" t="str">
        <v>45770</v>
      </c>
      <c r="N869" s="14" t="str">
        <v>CUST1248</v>
      </c>
      <c r="O869" s="14" t="str">
        <v>PROD43</v>
      </c>
      <c r="P869" s="14" t="str">
        <v>STORE8</v>
      </c>
      <c r="Q869" s="14" t="str">
        <v>3</v>
      </c>
      <c r="R869" s="14" t="str">
        <v>924.15</v>
      </c>
      <c r="S869" s="14" t="str">
        <v>0.1</v>
      </c>
      <c r="T869" s="14" t="str">
        <v>PayPal</v>
      </c>
      <c r="U869" s="14" t="str">
        <v>2495.205</v>
      </c>
      <c r="W869" s="14" t="str">
        <v>Sale865</v>
      </c>
      <c r="X869" s="14" t="str">
        <v>45770</v>
      </c>
      <c r="Y869" s="14" t="str">
        <v>Cust1248</v>
      </c>
      <c r="Z869" s="14" t="str">
        <v>Prod43</v>
      </c>
      <c r="AA869" s="14" t="str">
        <v>Store8</v>
      </c>
      <c r="AB869" s="14" t="str">
        <v>3</v>
      </c>
      <c r="AC869" s="14" t="str">
        <v>924.15</v>
      </c>
      <c r="AD869" s="14" t="str">
        <v>0.1</v>
      </c>
      <c r="AE869" s="14" t="str">
        <v>Paypal</v>
      </c>
      <c r="AF869" s="14" t="str">
        <v>2495.205</v>
      </c>
    </row>
    <row r="870" spans="1:32" x14ac:dyDescent="0.25">
      <c r="A870" s="11" t="s">
        <v>1425</v>
      </c>
      <c r="B870" s="13">
        <v>45571</v>
      </c>
      <c r="C870" s="11" t="s">
        <v>776</v>
      </c>
      <c r="D870" s="11" t="s">
        <v>230</v>
      </c>
      <c r="E870" s="11" t="s">
        <v>24</v>
      </c>
      <c r="F870" s="11">
        <v>3</v>
      </c>
      <c r="G870" s="11">
        <v>144.66999999999999</v>
      </c>
      <c r="H870" s="11">
        <v>0.28999999999999998</v>
      </c>
      <c r="I870" s="11" t="s">
        <v>52</v>
      </c>
      <c r="J870" s="11">
        <v>308.14710000000002</v>
      </c>
      <c r="L870" s="14" t="str">
        <v>SALE866</v>
      </c>
      <c r="M870" s="14" t="str">
        <v>45571</v>
      </c>
      <c r="N870" s="14" t="str">
        <v>CUST1469</v>
      </c>
      <c r="O870" s="14" t="str">
        <v>PROD45</v>
      </c>
      <c r="P870" s="14" t="str">
        <v>STORE17</v>
      </c>
      <c r="Q870" s="14" t="str">
        <v>3</v>
      </c>
      <c r="R870" s="14" t="str">
        <v>144.67</v>
      </c>
      <c r="S870" s="14" t="str">
        <v>0.29</v>
      </c>
      <c r="T870" s="14" t="str">
        <v>COD</v>
      </c>
      <c r="U870" s="14" t="str">
        <v>308.1471</v>
      </c>
      <c r="W870" s="14" t="str">
        <v>Sale866</v>
      </c>
      <c r="X870" s="14" t="str">
        <v>45571</v>
      </c>
      <c r="Y870" s="14" t="str">
        <v>Cust1469</v>
      </c>
      <c r="Z870" s="14" t="str">
        <v>Prod45</v>
      </c>
      <c r="AA870" s="14" t="str">
        <v>Store17</v>
      </c>
      <c r="AB870" s="14" t="str">
        <v>3</v>
      </c>
      <c r="AC870" s="14" t="str">
        <v>144.67</v>
      </c>
      <c r="AD870" s="14" t="str">
        <v>0.29</v>
      </c>
      <c r="AE870" s="14" t="str">
        <v>Cod</v>
      </c>
      <c r="AF870" s="14" t="str">
        <v>308.1471</v>
      </c>
    </row>
    <row r="871" spans="1:32" x14ac:dyDescent="0.25">
      <c r="A871" s="11" t="s">
        <v>1426</v>
      </c>
      <c r="B871" s="13">
        <v>45700</v>
      </c>
      <c r="C871" s="11" t="s">
        <v>1427</v>
      </c>
      <c r="D871" s="11" t="s">
        <v>70</v>
      </c>
      <c r="E871" s="11" t="s">
        <v>22</v>
      </c>
      <c r="F871" s="11">
        <v>2</v>
      </c>
      <c r="G871" s="11">
        <v>667.17</v>
      </c>
      <c r="H871" s="11">
        <v>0.1</v>
      </c>
      <c r="I871" s="11" t="s">
        <v>45</v>
      </c>
      <c r="J871" s="11">
        <v>1200.9059999999999</v>
      </c>
      <c r="L871" s="14" t="str">
        <v>SALE867</v>
      </c>
      <c r="M871" s="14" t="str">
        <v>45700</v>
      </c>
      <c r="N871" s="14" t="str">
        <v>CUST1121</v>
      </c>
      <c r="O871" s="14" t="str">
        <v>PROD33</v>
      </c>
      <c r="P871" s="14" t="str">
        <v>STORE15</v>
      </c>
      <c r="Q871" s="14" t="str">
        <v>2</v>
      </c>
      <c r="R871" s="14" t="str">
        <v>667.17</v>
      </c>
      <c r="S871" s="14" t="str">
        <v>0.1</v>
      </c>
      <c r="T871" s="14" t="str">
        <v>PayPal</v>
      </c>
      <c r="U871" s="14" t="str">
        <v>1200.906</v>
      </c>
      <c r="W871" s="14" t="str">
        <v>Sale867</v>
      </c>
      <c r="X871" s="14" t="str">
        <v>45700</v>
      </c>
      <c r="Y871" s="14" t="str">
        <v>Cust1121</v>
      </c>
      <c r="Z871" s="14" t="str">
        <v>Prod33</v>
      </c>
      <c r="AA871" s="14" t="str">
        <v>Store15</v>
      </c>
      <c r="AB871" s="14" t="str">
        <v>2</v>
      </c>
      <c r="AC871" s="14" t="str">
        <v>667.17</v>
      </c>
      <c r="AD871" s="14" t="str">
        <v>0.1</v>
      </c>
      <c r="AE871" s="14" t="str">
        <v>Paypal</v>
      </c>
      <c r="AF871" s="14" t="str">
        <v>1200.906</v>
      </c>
    </row>
    <row r="872" spans="1:32" x14ac:dyDescent="0.25">
      <c r="A872" s="11" t="s">
        <v>1428</v>
      </c>
      <c r="B872" s="13">
        <v>45382</v>
      </c>
      <c r="C872" s="11" t="s">
        <v>1154</v>
      </c>
      <c r="D872" s="11" t="s">
        <v>380</v>
      </c>
      <c r="E872" s="11" t="s">
        <v>10</v>
      </c>
      <c r="F872" s="11">
        <v>1</v>
      </c>
      <c r="G872" s="11">
        <v>984.6</v>
      </c>
      <c r="H872" s="11">
        <v>0.22</v>
      </c>
      <c r="I872" s="11" t="s">
        <v>41</v>
      </c>
      <c r="J872" s="11">
        <v>767.98800000000006</v>
      </c>
      <c r="L872" s="14" t="str">
        <v>SALE868</v>
      </c>
      <c r="M872" s="14" t="str">
        <v>45382</v>
      </c>
      <c r="N872" s="14" t="str">
        <v>CUST1402</v>
      </c>
      <c r="O872" s="14" t="str">
        <v>PROD66</v>
      </c>
      <c r="P872" s="14" t="str">
        <v>STORE3</v>
      </c>
      <c r="Q872" s="14" t="str">
        <v>1</v>
      </c>
      <c r="R872" s="14" t="str">
        <v>984.6</v>
      </c>
      <c r="S872" s="14" t="str">
        <v>0.22</v>
      </c>
      <c r="T872" s="14" t="str">
        <v>Credit Card</v>
      </c>
      <c r="U872" s="14" t="str">
        <v>767.988</v>
      </c>
      <c r="W872" s="14" t="str">
        <v>Sale868</v>
      </c>
      <c r="X872" s="14" t="str">
        <v>45382</v>
      </c>
      <c r="Y872" s="14" t="str">
        <v>Cust1402</v>
      </c>
      <c r="Z872" s="14" t="str">
        <v>Prod66</v>
      </c>
      <c r="AA872" s="14" t="str">
        <v>Store3</v>
      </c>
      <c r="AB872" s="14" t="str">
        <v>1</v>
      </c>
      <c r="AC872" s="14" t="str">
        <v>984.6</v>
      </c>
      <c r="AD872" s="14" t="str">
        <v>0.22</v>
      </c>
      <c r="AE872" s="14" t="str">
        <v>Credit Card</v>
      </c>
      <c r="AF872" s="14" t="str">
        <v>767.988</v>
      </c>
    </row>
    <row r="873" spans="1:32" x14ac:dyDescent="0.25">
      <c r="A873" s="11" t="s">
        <v>1429</v>
      </c>
      <c r="B873" s="13">
        <v>45260</v>
      </c>
      <c r="C873" s="11" t="s">
        <v>1430</v>
      </c>
      <c r="D873" s="11" t="s">
        <v>125</v>
      </c>
      <c r="E873" s="11" t="s">
        <v>15</v>
      </c>
      <c r="F873" s="11">
        <v>1</v>
      </c>
      <c r="G873" s="11">
        <v>139.29</v>
      </c>
      <c r="H873" s="11">
        <v>0</v>
      </c>
      <c r="I873" s="11" t="s">
        <v>41</v>
      </c>
      <c r="J873" s="11">
        <v>139.29</v>
      </c>
      <c r="L873" s="14" t="str">
        <v>SALE869</v>
      </c>
      <c r="M873" s="14" t="str">
        <v>45260</v>
      </c>
      <c r="N873" s="14" t="str">
        <v>CUST1279</v>
      </c>
      <c r="O873" s="14" t="str">
        <v>PROD13</v>
      </c>
      <c r="P873" s="14" t="str">
        <v>STORE8</v>
      </c>
      <c r="Q873" s="14" t="str">
        <v>1</v>
      </c>
      <c r="R873" s="14" t="str">
        <v>139.29</v>
      </c>
      <c r="S873" s="14" t="str">
        <v>0</v>
      </c>
      <c r="T873" s="14" t="str">
        <v>Credit Card</v>
      </c>
      <c r="U873" s="14" t="str">
        <v>139.29</v>
      </c>
      <c r="W873" s="14" t="str">
        <v>Sale869</v>
      </c>
      <c r="X873" s="14" t="str">
        <v>45260</v>
      </c>
      <c r="Y873" s="14" t="str">
        <v>Cust1279</v>
      </c>
      <c r="Z873" s="14" t="str">
        <v>Prod13</v>
      </c>
      <c r="AA873" s="14" t="str">
        <v>Store8</v>
      </c>
      <c r="AB873" s="14" t="str">
        <v>1</v>
      </c>
      <c r="AC873" s="14" t="str">
        <v>139.29</v>
      </c>
      <c r="AD873" s="14" t="str">
        <v>0</v>
      </c>
      <c r="AE873" s="14" t="str">
        <v>Credit Card</v>
      </c>
      <c r="AF873" s="14" t="str">
        <v>139.29</v>
      </c>
    </row>
    <row r="874" spans="1:32" x14ac:dyDescent="0.25">
      <c r="A874" s="11" t="s">
        <v>1431</v>
      </c>
      <c r="B874" s="13">
        <v>45702</v>
      </c>
      <c r="C874" s="11" t="s">
        <v>459</v>
      </c>
      <c r="D874" s="11" t="s">
        <v>142</v>
      </c>
      <c r="E874" s="11" t="s">
        <v>15</v>
      </c>
      <c r="F874" s="11">
        <v>3</v>
      </c>
      <c r="G874" s="11">
        <v>459.57</v>
      </c>
      <c r="H874" s="11">
        <v>0.1</v>
      </c>
      <c r="I874" s="11" t="s">
        <v>52</v>
      </c>
      <c r="J874" s="11">
        <v>1240.8389999999999</v>
      </c>
      <c r="L874" s="14" t="str">
        <v>SALE870</v>
      </c>
      <c r="M874" s="14" t="str">
        <v>45702</v>
      </c>
      <c r="N874" s="14" t="str">
        <v>CUST1033</v>
      </c>
      <c r="O874" s="14" t="str">
        <v>PROD16</v>
      </c>
      <c r="P874" s="14" t="str">
        <v>STORE8</v>
      </c>
      <c r="Q874" s="14" t="str">
        <v>3</v>
      </c>
      <c r="R874" s="14" t="str">
        <v>459.57</v>
      </c>
      <c r="S874" s="14" t="str">
        <v>0.1</v>
      </c>
      <c r="T874" s="14" t="str">
        <v>COD</v>
      </c>
      <c r="U874" s="14" t="str">
        <v>1240.839</v>
      </c>
      <c r="W874" s="14" t="str">
        <v>Sale870</v>
      </c>
      <c r="X874" s="14" t="str">
        <v>45702</v>
      </c>
      <c r="Y874" s="14" t="str">
        <v>Cust1033</v>
      </c>
      <c r="Z874" s="14" t="str">
        <v>Prod16</v>
      </c>
      <c r="AA874" s="14" t="str">
        <v>Store8</v>
      </c>
      <c r="AB874" s="14" t="str">
        <v>3</v>
      </c>
      <c r="AC874" s="14" t="str">
        <v>459.57</v>
      </c>
      <c r="AD874" s="14" t="str">
        <v>0.1</v>
      </c>
      <c r="AE874" s="14" t="str">
        <v>Cod</v>
      </c>
      <c r="AF874" s="14" t="str">
        <v>1240.839</v>
      </c>
    </row>
    <row r="875" spans="1:32" x14ac:dyDescent="0.25">
      <c r="A875" s="11" t="s">
        <v>1432</v>
      </c>
      <c r="B875" s="13">
        <v>45302</v>
      </c>
      <c r="C875" s="11" t="s">
        <v>450</v>
      </c>
      <c r="D875" s="11" t="s">
        <v>190</v>
      </c>
      <c r="E875" s="11" t="s">
        <v>22</v>
      </c>
      <c r="F875" s="11">
        <v>1</v>
      </c>
      <c r="G875" s="11">
        <v>517.82000000000005</v>
      </c>
      <c r="H875" s="11">
        <v>0.28999999999999998</v>
      </c>
      <c r="I875" s="11" t="s">
        <v>41</v>
      </c>
      <c r="J875" s="11">
        <v>367.65219999999999</v>
      </c>
      <c r="L875" s="14" t="str">
        <v>SALE871</v>
      </c>
      <c r="M875" s="14" t="str">
        <v>45302</v>
      </c>
      <c r="N875" s="14" t="str">
        <v>CUST1066</v>
      </c>
      <c r="O875" s="14" t="str">
        <v>PROD40</v>
      </c>
      <c r="P875" s="14" t="str">
        <v>STORE15</v>
      </c>
      <c r="Q875" s="14" t="str">
        <v>1</v>
      </c>
      <c r="R875" s="14" t="str">
        <v>517.82</v>
      </c>
      <c r="S875" s="14" t="str">
        <v>0.29</v>
      </c>
      <c r="T875" s="14" t="str">
        <v>Credit Card</v>
      </c>
      <c r="U875" s="14" t="str">
        <v>367.6522</v>
      </c>
      <c r="W875" s="14" t="str">
        <v>Sale871</v>
      </c>
      <c r="X875" s="14" t="str">
        <v>45302</v>
      </c>
      <c r="Y875" s="14" t="str">
        <v>Cust1066</v>
      </c>
      <c r="Z875" s="14" t="str">
        <v>Prod40</v>
      </c>
      <c r="AA875" s="14" t="str">
        <v>Store15</v>
      </c>
      <c r="AB875" s="14" t="str">
        <v>1</v>
      </c>
      <c r="AC875" s="14" t="str">
        <v>517.82</v>
      </c>
      <c r="AD875" s="14" t="str">
        <v>0.29</v>
      </c>
      <c r="AE875" s="14" t="str">
        <v>Credit Card</v>
      </c>
      <c r="AF875" s="14" t="str">
        <v>367.6522</v>
      </c>
    </row>
    <row r="876" spans="1:32" x14ac:dyDescent="0.25">
      <c r="A876" s="11" t="s">
        <v>1433</v>
      </c>
      <c r="B876" s="13">
        <v>45653</v>
      </c>
      <c r="C876" s="11" t="s">
        <v>817</v>
      </c>
      <c r="D876" s="11" t="s">
        <v>51</v>
      </c>
      <c r="E876" s="11" t="s">
        <v>13</v>
      </c>
      <c r="F876" s="11">
        <v>4</v>
      </c>
      <c r="G876" s="11">
        <v>282.45</v>
      </c>
      <c r="H876" s="11">
        <v>0.28999999999999998</v>
      </c>
      <c r="I876" s="11" t="s">
        <v>52</v>
      </c>
      <c r="J876" s="11">
        <v>802.1579999999999</v>
      </c>
      <c r="L876" s="14" t="str">
        <v>SALE872</v>
      </c>
      <c r="M876" s="14" t="str">
        <v>45653</v>
      </c>
      <c r="N876" s="14" t="str">
        <v>CUST1379</v>
      </c>
      <c r="O876" s="14" t="str">
        <v>PROD76</v>
      </c>
      <c r="P876" s="14" t="str">
        <v>STORE6</v>
      </c>
      <c r="Q876" s="14" t="str">
        <v>4</v>
      </c>
      <c r="R876" s="14" t="str">
        <v>282.45</v>
      </c>
      <c r="S876" s="14" t="str">
        <v>0.29</v>
      </c>
      <c r="T876" s="14" t="str">
        <v>COD</v>
      </c>
      <c r="U876" s="14" t="str">
        <v>802.158</v>
      </c>
      <c r="W876" s="14" t="str">
        <v>Sale872</v>
      </c>
      <c r="X876" s="14" t="str">
        <v>45653</v>
      </c>
      <c r="Y876" s="14" t="str">
        <v>Cust1379</v>
      </c>
      <c r="Z876" s="14" t="str">
        <v>Prod76</v>
      </c>
      <c r="AA876" s="14" t="str">
        <v>Store6</v>
      </c>
      <c r="AB876" s="14" t="str">
        <v>4</v>
      </c>
      <c r="AC876" s="14" t="str">
        <v>282.45</v>
      </c>
      <c r="AD876" s="14" t="str">
        <v>0.29</v>
      </c>
      <c r="AE876" s="14" t="str">
        <v>Cod</v>
      </c>
      <c r="AF876" s="14" t="str">
        <v>802.158</v>
      </c>
    </row>
    <row r="877" spans="1:32" x14ac:dyDescent="0.25">
      <c r="A877" s="11" t="s">
        <v>1434</v>
      </c>
      <c r="B877" s="13">
        <v>45250</v>
      </c>
      <c r="C877" s="11" t="s">
        <v>781</v>
      </c>
      <c r="D877" s="11" t="s">
        <v>363</v>
      </c>
      <c r="E877" s="11" t="s">
        <v>14</v>
      </c>
      <c r="F877" s="11">
        <v>2</v>
      </c>
      <c r="G877" s="11">
        <v>386.46</v>
      </c>
      <c r="H877" s="11">
        <v>0.23</v>
      </c>
      <c r="I877" s="11" t="s">
        <v>52</v>
      </c>
      <c r="J877" s="11">
        <v>595.14840000000004</v>
      </c>
      <c r="L877" s="14" t="str">
        <v>SALE873</v>
      </c>
      <c r="M877" s="14" t="str">
        <v>45250</v>
      </c>
      <c r="N877" s="14" t="str">
        <v>CUST1455</v>
      </c>
      <c r="O877" s="14" t="str">
        <v>PROD87</v>
      </c>
      <c r="P877" s="14" t="str">
        <v>STORE7</v>
      </c>
      <c r="Q877" s="14" t="str">
        <v>2</v>
      </c>
      <c r="R877" s="14" t="str">
        <v>386.46</v>
      </c>
      <c r="S877" s="14" t="str">
        <v>0.23</v>
      </c>
      <c r="T877" s="14" t="str">
        <v>COD</v>
      </c>
      <c r="U877" s="14" t="str">
        <v>595.1484</v>
      </c>
      <c r="W877" s="14" t="str">
        <v>Sale873</v>
      </c>
      <c r="X877" s="14" t="str">
        <v>45250</v>
      </c>
      <c r="Y877" s="14" t="str">
        <v>Cust1455</v>
      </c>
      <c r="Z877" s="14" t="str">
        <v>Prod87</v>
      </c>
      <c r="AA877" s="14" t="str">
        <v>Store7</v>
      </c>
      <c r="AB877" s="14" t="str">
        <v>2</v>
      </c>
      <c r="AC877" s="14" t="str">
        <v>386.46</v>
      </c>
      <c r="AD877" s="14" t="str">
        <v>0.23</v>
      </c>
      <c r="AE877" s="14" t="str">
        <v>Cod</v>
      </c>
      <c r="AF877" s="14" t="str">
        <v>595.1484</v>
      </c>
    </row>
    <row r="878" spans="1:32" x14ac:dyDescent="0.25">
      <c r="A878" s="11" t="s">
        <v>1435</v>
      </c>
      <c r="B878" s="13">
        <v>45661</v>
      </c>
      <c r="C878" s="11" t="s">
        <v>1436</v>
      </c>
      <c r="D878" s="11" t="s">
        <v>205</v>
      </c>
      <c r="E878" s="11" t="s">
        <v>10</v>
      </c>
      <c r="F878" s="11">
        <v>1</v>
      </c>
      <c r="G878" s="11">
        <v>270.45</v>
      </c>
      <c r="H878" s="11">
        <v>0.15</v>
      </c>
      <c r="I878" s="11" t="s">
        <v>52</v>
      </c>
      <c r="J878" s="11">
        <v>229.88249999999999</v>
      </c>
      <c r="L878" s="14" t="str">
        <v>SALE874</v>
      </c>
      <c r="M878" s="14" t="str">
        <v>45661</v>
      </c>
      <c r="N878" s="14" t="str">
        <v>CUST1195</v>
      </c>
      <c r="O878" s="14" t="str">
        <v>PROD19</v>
      </c>
      <c r="P878" s="14" t="str">
        <v>STORE3</v>
      </c>
      <c r="Q878" s="14" t="str">
        <v>1</v>
      </c>
      <c r="R878" s="14" t="str">
        <v>270.45</v>
      </c>
      <c r="S878" s="14" t="str">
        <v>0.15</v>
      </c>
      <c r="T878" s="14" t="str">
        <v>COD</v>
      </c>
      <c r="U878" s="14" t="str">
        <v>229.8825</v>
      </c>
      <c r="W878" s="14" t="str">
        <v>Sale874</v>
      </c>
      <c r="X878" s="14" t="str">
        <v>45661</v>
      </c>
      <c r="Y878" s="14" t="str">
        <v>Cust1195</v>
      </c>
      <c r="Z878" s="14" t="str">
        <v>Prod19</v>
      </c>
      <c r="AA878" s="14" t="str">
        <v>Store3</v>
      </c>
      <c r="AB878" s="14" t="str">
        <v>1</v>
      </c>
      <c r="AC878" s="14" t="str">
        <v>270.45</v>
      </c>
      <c r="AD878" s="14" t="str">
        <v>0.15</v>
      </c>
      <c r="AE878" s="14" t="str">
        <v>Cod</v>
      </c>
      <c r="AF878" s="14" t="str">
        <v>229.8825</v>
      </c>
    </row>
    <row r="879" spans="1:32" x14ac:dyDescent="0.25">
      <c r="A879" s="11" t="s">
        <v>1437</v>
      </c>
      <c r="B879" s="13">
        <v>45493</v>
      </c>
      <c r="C879" s="11" t="s">
        <v>307</v>
      </c>
      <c r="D879" s="11" t="s">
        <v>51</v>
      </c>
      <c r="E879" s="11" t="s">
        <v>17</v>
      </c>
      <c r="F879" s="11">
        <v>4</v>
      </c>
      <c r="G879" s="11">
        <v>762.94</v>
      </c>
      <c r="H879" s="11">
        <v>0.09</v>
      </c>
      <c r="I879" s="11" t="s">
        <v>52</v>
      </c>
      <c r="J879" s="11">
        <v>2777.1016</v>
      </c>
      <c r="L879" s="14" t="str">
        <v>SALE875</v>
      </c>
      <c r="M879" s="14" t="str">
        <v>45493</v>
      </c>
      <c r="N879" s="14" t="str">
        <v>CUST1041</v>
      </c>
      <c r="O879" s="14" t="str">
        <v>PROD76</v>
      </c>
      <c r="P879" s="14" t="str">
        <v>STORE10</v>
      </c>
      <c r="Q879" s="14" t="str">
        <v>4</v>
      </c>
      <c r="R879" s="14" t="str">
        <v>762.94</v>
      </c>
      <c r="S879" s="14" t="str">
        <v>0.09</v>
      </c>
      <c r="T879" s="14" t="str">
        <v>COD</v>
      </c>
      <c r="U879" s="14" t="str">
        <v>2777.1016</v>
      </c>
      <c r="W879" s="14" t="str">
        <v>Sale875</v>
      </c>
      <c r="X879" s="14" t="str">
        <v>45493</v>
      </c>
      <c r="Y879" s="14" t="str">
        <v>Cust1041</v>
      </c>
      <c r="Z879" s="14" t="str">
        <v>Prod76</v>
      </c>
      <c r="AA879" s="14" t="str">
        <v>Store10</v>
      </c>
      <c r="AB879" s="14" t="str">
        <v>4</v>
      </c>
      <c r="AC879" s="14" t="str">
        <v>762.94</v>
      </c>
      <c r="AD879" s="14" t="str">
        <v>0.09</v>
      </c>
      <c r="AE879" s="14" t="str">
        <v>Cod</v>
      </c>
      <c r="AF879" s="14" t="str">
        <v>2777.1016</v>
      </c>
    </row>
    <row r="880" spans="1:32" x14ac:dyDescent="0.25">
      <c r="A880" s="11" t="s">
        <v>1438</v>
      </c>
      <c r="B880" s="13">
        <v>45242</v>
      </c>
      <c r="C880" s="11" t="s">
        <v>554</v>
      </c>
      <c r="D880" s="11" t="s">
        <v>576</v>
      </c>
      <c r="E880" s="11" t="s">
        <v>20</v>
      </c>
      <c r="F880" s="11">
        <v>1</v>
      </c>
      <c r="G880" s="11">
        <v>409.03</v>
      </c>
      <c r="H880" s="11">
        <v>0.25</v>
      </c>
      <c r="I880" s="11" t="s">
        <v>52</v>
      </c>
      <c r="J880" s="11">
        <v>306.77249999999998</v>
      </c>
      <c r="L880" s="14" t="str">
        <v>SALE876</v>
      </c>
      <c r="M880" s="14" t="str">
        <v>45242</v>
      </c>
      <c r="N880" s="14" t="str">
        <v>CUST1494</v>
      </c>
      <c r="O880" s="14" t="str">
        <v>PROD41</v>
      </c>
      <c r="P880" s="14" t="str">
        <v>STORE13</v>
      </c>
      <c r="Q880" s="14" t="str">
        <v>1</v>
      </c>
      <c r="R880" s="14" t="str">
        <v>409.03</v>
      </c>
      <c r="S880" s="14" t="str">
        <v>0.25</v>
      </c>
      <c r="T880" s="14" t="str">
        <v>COD</v>
      </c>
      <c r="U880" s="14" t="str">
        <v>306.7725</v>
      </c>
      <c r="W880" s="14" t="str">
        <v>Sale876</v>
      </c>
      <c r="X880" s="14" t="str">
        <v>45242</v>
      </c>
      <c r="Y880" s="14" t="str">
        <v>Cust1494</v>
      </c>
      <c r="Z880" s="14" t="str">
        <v>Prod41</v>
      </c>
      <c r="AA880" s="14" t="str">
        <v>Store13</v>
      </c>
      <c r="AB880" s="14" t="str">
        <v>1</v>
      </c>
      <c r="AC880" s="14" t="str">
        <v>409.03</v>
      </c>
      <c r="AD880" s="14" t="str">
        <v>0.25</v>
      </c>
      <c r="AE880" s="14" t="str">
        <v>Cod</v>
      </c>
      <c r="AF880" s="14" t="str">
        <v>306.7725</v>
      </c>
    </row>
    <row r="881" spans="1:32" x14ac:dyDescent="0.25">
      <c r="A881" s="11" t="s">
        <v>1439</v>
      </c>
      <c r="B881" s="13">
        <v>45411</v>
      </c>
      <c r="C881" s="11" t="s">
        <v>612</v>
      </c>
      <c r="D881" s="11" t="s">
        <v>1078</v>
      </c>
      <c r="E881" s="11" t="s">
        <v>25</v>
      </c>
      <c r="F881" s="11">
        <v>2</v>
      </c>
      <c r="G881" s="11">
        <v>891.13</v>
      </c>
      <c r="H881" s="11">
        <v>0.13</v>
      </c>
      <c r="I881" s="11" t="s">
        <v>41</v>
      </c>
      <c r="J881" s="11">
        <v>1550.5662</v>
      </c>
      <c r="L881" s="14" t="str">
        <v>SALE877</v>
      </c>
      <c r="M881" s="14" t="str">
        <v>45411</v>
      </c>
      <c r="N881" s="14" t="str">
        <v>CUST1219</v>
      </c>
      <c r="O881" s="14" t="str">
        <v>PROD96</v>
      </c>
      <c r="P881" s="14" t="str">
        <v>STORE18</v>
      </c>
      <c r="Q881" s="14" t="str">
        <v>2</v>
      </c>
      <c r="R881" s="14" t="str">
        <v>891.13</v>
      </c>
      <c r="S881" s="14" t="str">
        <v>0.13</v>
      </c>
      <c r="T881" s="14" t="str">
        <v>Credit Card</v>
      </c>
      <c r="U881" s="14" t="str">
        <v>1550.5662</v>
      </c>
      <c r="W881" s="14" t="str">
        <v>Sale877</v>
      </c>
      <c r="X881" s="14" t="str">
        <v>45411</v>
      </c>
      <c r="Y881" s="14" t="str">
        <v>Cust1219</v>
      </c>
      <c r="Z881" s="14" t="str">
        <v>Prod96</v>
      </c>
      <c r="AA881" s="14" t="str">
        <v>Store18</v>
      </c>
      <c r="AB881" s="14" t="str">
        <v>2</v>
      </c>
      <c r="AC881" s="14" t="str">
        <v>891.13</v>
      </c>
      <c r="AD881" s="14" t="str">
        <v>0.13</v>
      </c>
      <c r="AE881" s="14" t="str">
        <v>Credit Card</v>
      </c>
      <c r="AF881" s="14" t="str">
        <v>1550.5662</v>
      </c>
    </row>
    <row r="882" spans="1:32" x14ac:dyDescent="0.25">
      <c r="A882" s="11" t="s">
        <v>1440</v>
      </c>
      <c r="B882" s="13">
        <v>45593</v>
      </c>
      <c r="C882" s="11" t="s">
        <v>1002</v>
      </c>
      <c r="D882" s="11" t="s">
        <v>444</v>
      </c>
      <c r="E882" s="11" t="s">
        <v>23</v>
      </c>
      <c r="F882" s="11">
        <v>1</v>
      </c>
      <c r="G882" s="11">
        <v>553.38</v>
      </c>
      <c r="H882" s="11">
        <v>0.21</v>
      </c>
      <c r="I882" s="11" t="s">
        <v>45</v>
      </c>
      <c r="J882" s="11">
        <v>437.17020000000002</v>
      </c>
      <c r="L882" s="14" t="str">
        <v>SALE878</v>
      </c>
      <c r="M882" s="14" t="str">
        <v>45593</v>
      </c>
      <c r="N882" s="14" t="str">
        <v>CUST1032</v>
      </c>
      <c r="O882" s="14" t="str">
        <v>PROD92</v>
      </c>
      <c r="P882" s="14" t="str">
        <v>STORE16</v>
      </c>
      <c r="Q882" s="14" t="str">
        <v>1</v>
      </c>
      <c r="R882" s="14" t="str">
        <v>553.38</v>
      </c>
      <c r="S882" s="14" t="str">
        <v>0.21</v>
      </c>
      <c r="T882" s="14" t="str">
        <v>PayPal</v>
      </c>
      <c r="U882" s="14" t="str">
        <v>437.1702</v>
      </c>
      <c r="W882" s="14" t="str">
        <v>Sale878</v>
      </c>
      <c r="X882" s="14" t="str">
        <v>45593</v>
      </c>
      <c r="Y882" s="14" t="str">
        <v>Cust1032</v>
      </c>
      <c r="Z882" s="14" t="str">
        <v>Prod92</v>
      </c>
      <c r="AA882" s="14" t="str">
        <v>Store16</v>
      </c>
      <c r="AB882" s="14" t="str">
        <v>1</v>
      </c>
      <c r="AC882" s="14" t="str">
        <v>553.38</v>
      </c>
      <c r="AD882" s="14" t="str">
        <v>0.21</v>
      </c>
      <c r="AE882" s="14" t="str">
        <v>Paypal</v>
      </c>
      <c r="AF882" s="14" t="str">
        <v>437.1702</v>
      </c>
    </row>
    <row r="883" spans="1:32" x14ac:dyDescent="0.25">
      <c r="A883" s="11" t="s">
        <v>1441</v>
      </c>
      <c r="B883" s="13">
        <v>45281</v>
      </c>
      <c r="C883" s="11" t="s">
        <v>974</v>
      </c>
      <c r="D883" s="11" t="s">
        <v>322</v>
      </c>
      <c r="E883" s="11" t="s">
        <v>20</v>
      </c>
      <c r="F883" s="11">
        <v>2</v>
      </c>
      <c r="G883" s="11">
        <v>652.29999999999995</v>
      </c>
      <c r="H883" s="11">
        <v>0.16</v>
      </c>
      <c r="I883" s="11" t="s">
        <v>52</v>
      </c>
      <c r="J883" s="11">
        <v>1095.864</v>
      </c>
      <c r="L883" s="14" t="str">
        <v>SALE879</v>
      </c>
      <c r="M883" s="14" t="str">
        <v>45281</v>
      </c>
      <c r="N883" s="14" t="str">
        <v>CUST1160</v>
      </c>
      <c r="O883" s="14" t="str">
        <v>PROD85</v>
      </c>
      <c r="P883" s="14" t="str">
        <v>STORE13</v>
      </c>
      <c r="Q883" s="14" t="str">
        <v>2</v>
      </c>
      <c r="R883" s="14" t="str">
        <v>652.3</v>
      </c>
      <c r="S883" s="14" t="str">
        <v>0.16</v>
      </c>
      <c r="T883" s="14" t="str">
        <v>COD</v>
      </c>
      <c r="U883" s="14" t="str">
        <v>1095.864</v>
      </c>
      <c r="W883" s="14" t="str">
        <v>Sale879</v>
      </c>
      <c r="X883" s="14" t="str">
        <v>45281</v>
      </c>
      <c r="Y883" s="14" t="str">
        <v>Cust1160</v>
      </c>
      <c r="Z883" s="14" t="str">
        <v>Prod85</v>
      </c>
      <c r="AA883" s="14" t="str">
        <v>Store13</v>
      </c>
      <c r="AB883" s="14" t="str">
        <v>2</v>
      </c>
      <c r="AC883" s="14" t="str">
        <v>652.3</v>
      </c>
      <c r="AD883" s="14" t="str">
        <v>0.16</v>
      </c>
      <c r="AE883" s="14" t="str">
        <v>Cod</v>
      </c>
      <c r="AF883" s="14" t="str">
        <v>1095.864</v>
      </c>
    </row>
    <row r="884" spans="1:32" x14ac:dyDescent="0.25">
      <c r="A884" s="11" t="s">
        <v>1442</v>
      </c>
      <c r="B884" s="13">
        <v>45575</v>
      </c>
      <c r="C884" s="11" t="s">
        <v>1286</v>
      </c>
      <c r="D884" s="11" t="s">
        <v>312</v>
      </c>
      <c r="E884" s="11" t="s">
        <v>16</v>
      </c>
      <c r="F884" s="11">
        <v>4</v>
      </c>
      <c r="G884" s="11">
        <v>194.36</v>
      </c>
      <c r="H884" s="11">
        <v>0.18</v>
      </c>
      <c r="I884" s="11" t="s">
        <v>52</v>
      </c>
      <c r="J884" s="11">
        <v>637.50080000000014</v>
      </c>
      <c r="L884" s="14" t="str">
        <v>SALE880</v>
      </c>
      <c r="M884" s="14" t="str">
        <v>45575</v>
      </c>
      <c r="N884" s="14" t="str">
        <v>CUST1122</v>
      </c>
      <c r="O884" s="14" t="str">
        <v>PROD42</v>
      </c>
      <c r="P884" s="14" t="str">
        <v>STORE9</v>
      </c>
      <c r="Q884" s="14" t="str">
        <v>4</v>
      </c>
      <c r="R884" s="14" t="str">
        <v>194.36</v>
      </c>
      <c r="S884" s="14" t="str">
        <v>0.18</v>
      </c>
      <c r="T884" s="14" t="str">
        <v>COD</v>
      </c>
      <c r="U884" s="14" t="str">
        <v>637.5008</v>
      </c>
      <c r="W884" s="14" t="str">
        <v>Sale880</v>
      </c>
      <c r="X884" s="14" t="str">
        <v>45575</v>
      </c>
      <c r="Y884" s="14" t="str">
        <v>Cust1122</v>
      </c>
      <c r="Z884" s="14" t="str">
        <v>Prod42</v>
      </c>
      <c r="AA884" s="14" t="str">
        <v>Store9</v>
      </c>
      <c r="AB884" s="14" t="str">
        <v>4</v>
      </c>
      <c r="AC884" s="14" t="str">
        <v>194.36</v>
      </c>
      <c r="AD884" s="14" t="str">
        <v>0.18</v>
      </c>
      <c r="AE884" s="14" t="str">
        <v>Cod</v>
      </c>
      <c r="AF884" s="14" t="str">
        <v>637.5008</v>
      </c>
    </row>
    <row r="885" spans="1:32" x14ac:dyDescent="0.25">
      <c r="A885" s="11" t="s">
        <v>1443</v>
      </c>
      <c r="B885" s="13">
        <v>45660</v>
      </c>
      <c r="C885" s="11" t="s">
        <v>519</v>
      </c>
      <c r="D885" s="11" t="s">
        <v>444</v>
      </c>
      <c r="E885" s="11" t="s">
        <v>8</v>
      </c>
      <c r="F885" s="11">
        <v>3</v>
      </c>
      <c r="G885" s="11">
        <v>476.37</v>
      </c>
      <c r="H885" s="11">
        <v>0.21</v>
      </c>
      <c r="I885" s="11" t="s">
        <v>52</v>
      </c>
      <c r="J885" s="11">
        <v>1128.9969000000001</v>
      </c>
      <c r="L885" s="14" t="str">
        <v>SALE881</v>
      </c>
      <c r="M885" s="14" t="str">
        <v>45660</v>
      </c>
      <c r="N885" s="14" t="str">
        <v>CUST1153</v>
      </c>
      <c r="O885" s="14" t="str">
        <v>PROD92</v>
      </c>
      <c r="P885" s="14" t="str">
        <v>STORE1</v>
      </c>
      <c r="Q885" s="14" t="str">
        <v>3</v>
      </c>
      <c r="R885" s="14" t="str">
        <v>476.37</v>
      </c>
      <c r="S885" s="14" t="str">
        <v>0.21</v>
      </c>
      <c r="T885" s="14" t="str">
        <v>COD</v>
      </c>
      <c r="U885" s="14" t="str">
        <v>1128.9969</v>
      </c>
      <c r="W885" s="14" t="str">
        <v>Sale881</v>
      </c>
      <c r="X885" s="14" t="str">
        <v>45660</v>
      </c>
      <c r="Y885" s="14" t="str">
        <v>Cust1153</v>
      </c>
      <c r="Z885" s="14" t="str">
        <v>Prod92</v>
      </c>
      <c r="AA885" s="14" t="str">
        <v>Store1</v>
      </c>
      <c r="AB885" s="14" t="str">
        <v>3</v>
      </c>
      <c r="AC885" s="14" t="str">
        <v>476.37</v>
      </c>
      <c r="AD885" s="14" t="str">
        <v>0.21</v>
      </c>
      <c r="AE885" s="14" t="str">
        <v>Cod</v>
      </c>
      <c r="AF885" s="14" t="str">
        <v>1128.9969</v>
      </c>
    </row>
    <row r="886" spans="1:32" x14ac:dyDescent="0.25">
      <c r="A886" s="11" t="s">
        <v>1444</v>
      </c>
      <c r="B886" s="13">
        <v>45360</v>
      </c>
      <c r="C886" s="11" t="s">
        <v>971</v>
      </c>
      <c r="D886" s="11" t="s">
        <v>190</v>
      </c>
      <c r="E886" s="11" t="s">
        <v>12</v>
      </c>
      <c r="F886" s="11">
        <v>3</v>
      </c>
      <c r="G886" s="11">
        <v>174.57</v>
      </c>
      <c r="H886" s="11">
        <v>0</v>
      </c>
      <c r="I886" s="11" t="s">
        <v>45</v>
      </c>
      <c r="J886" s="11">
        <v>523.71</v>
      </c>
      <c r="L886" s="14" t="str">
        <v>SALE882</v>
      </c>
      <c r="M886" s="14" t="str">
        <v>45360</v>
      </c>
      <c r="N886" s="14" t="str">
        <v>CUST1365</v>
      </c>
      <c r="O886" s="14" t="str">
        <v>PROD40</v>
      </c>
      <c r="P886" s="14" t="str">
        <v>STORE5</v>
      </c>
      <c r="Q886" s="14" t="str">
        <v>3</v>
      </c>
      <c r="R886" s="14" t="str">
        <v>174.57</v>
      </c>
      <c r="S886" s="14" t="str">
        <v>0</v>
      </c>
      <c r="T886" s="14" t="str">
        <v>PayPal</v>
      </c>
      <c r="U886" s="14" t="str">
        <v>523.71</v>
      </c>
      <c r="W886" s="14" t="str">
        <v>Sale882</v>
      </c>
      <c r="X886" s="14" t="str">
        <v>45360</v>
      </c>
      <c r="Y886" s="14" t="str">
        <v>Cust1365</v>
      </c>
      <c r="Z886" s="14" t="str">
        <v>Prod40</v>
      </c>
      <c r="AA886" s="14" t="str">
        <v>Store5</v>
      </c>
      <c r="AB886" s="14" t="str">
        <v>3</v>
      </c>
      <c r="AC886" s="14" t="str">
        <v>174.57</v>
      </c>
      <c r="AD886" s="14" t="str">
        <v>0</v>
      </c>
      <c r="AE886" s="14" t="str">
        <v>Paypal</v>
      </c>
      <c r="AF886" s="14" t="str">
        <v>523.71</v>
      </c>
    </row>
    <row r="887" spans="1:32" x14ac:dyDescent="0.25">
      <c r="A887" s="11" t="s">
        <v>1445</v>
      </c>
      <c r="B887" s="13">
        <v>45526</v>
      </c>
      <c r="C887" s="11" t="s">
        <v>314</v>
      </c>
      <c r="D887" s="11" t="s">
        <v>322</v>
      </c>
      <c r="E887" s="11" t="s">
        <v>7</v>
      </c>
      <c r="F887" s="11">
        <v>3</v>
      </c>
      <c r="G887" s="11">
        <v>762</v>
      </c>
      <c r="H887" s="11">
        <v>0.02</v>
      </c>
      <c r="I887" s="11" t="s">
        <v>45</v>
      </c>
      <c r="J887" s="11">
        <v>2240.2800000000002</v>
      </c>
      <c r="L887" s="14" t="str">
        <v>SALE883</v>
      </c>
      <c r="M887" s="14" t="str">
        <v>45526</v>
      </c>
      <c r="N887" s="14" t="str">
        <v>CUST1119</v>
      </c>
      <c r="O887" s="14" t="str">
        <v>PROD85</v>
      </c>
      <c r="P887" s="14" t="str">
        <v>STORE0</v>
      </c>
      <c r="Q887" s="14" t="str">
        <v>3</v>
      </c>
      <c r="R887" s="14" t="str">
        <v>762</v>
      </c>
      <c r="S887" s="14" t="str">
        <v>0.02</v>
      </c>
      <c r="T887" s="14" t="str">
        <v>PayPal</v>
      </c>
      <c r="U887" s="14" t="str">
        <v>2240.28</v>
      </c>
      <c r="W887" s="14" t="str">
        <v>Sale883</v>
      </c>
      <c r="X887" s="14" t="str">
        <v>45526</v>
      </c>
      <c r="Y887" s="14" t="str">
        <v>Cust1119</v>
      </c>
      <c r="Z887" s="14" t="str">
        <v>Prod85</v>
      </c>
      <c r="AA887" s="14" t="str">
        <v>Store0</v>
      </c>
      <c r="AB887" s="14" t="str">
        <v>3</v>
      </c>
      <c r="AC887" s="14" t="str">
        <v>762</v>
      </c>
      <c r="AD887" s="14" t="str">
        <v>0.02</v>
      </c>
      <c r="AE887" s="14" t="str">
        <v>Paypal</v>
      </c>
      <c r="AF887" s="14" t="str">
        <v>2240.28</v>
      </c>
    </row>
    <row r="888" spans="1:32" x14ac:dyDescent="0.25">
      <c r="A888" s="11" t="s">
        <v>1446</v>
      </c>
      <c r="B888" s="13">
        <v>45395</v>
      </c>
      <c r="C888" s="11" t="s">
        <v>1108</v>
      </c>
      <c r="D888" s="11" t="s">
        <v>101</v>
      </c>
      <c r="E888" s="11" t="s">
        <v>26</v>
      </c>
      <c r="F888" s="11">
        <v>1</v>
      </c>
      <c r="G888" s="11">
        <v>44.08</v>
      </c>
      <c r="H888" s="11">
        <v>0.05</v>
      </c>
      <c r="I888" s="11" t="s">
        <v>41</v>
      </c>
      <c r="J888" s="11">
        <v>41.875999999999998</v>
      </c>
      <c r="L888" s="14" t="str">
        <v>SALE884</v>
      </c>
      <c r="M888" s="14" t="str">
        <v>45395</v>
      </c>
      <c r="N888" s="14" t="str">
        <v>CUST1425</v>
      </c>
      <c r="O888" s="14" t="str">
        <v>PROD72</v>
      </c>
      <c r="P888" s="14" t="str">
        <v>STORE19</v>
      </c>
      <c r="Q888" s="14" t="str">
        <v>1</v>
      </c>
      <c r="R888" s="14" t="str">
        <v>44.08</v>
      </c>
      <c r="S888" s="14" t="str">
        <v>0.05</v>
      </c>
      <c r="T888" s="14" t="str">
        <v>Credit Card</v>
      </c>
      <c r="U888" s="14" t="str">
        <v>41.876</v>
      </c>
      <c r="W888" s="14" t="str">
        <v>Sale884</v>
      </c>
      <c r="X888" s="14" t="str">
        <v>45395</v>
      </c>
      <c r="Y888" s="14" t="str">
        <v>Cust1425</v>
      </c>
      <c r="Z888" s="14" t="str">
        <v>Prod72</v>
      </c>
      <c r="AA888" s="14" t="str">
        <v>Store19</v>
      </c>
      <c r="AB888" s="14" t="str">
        <v>1</v>
      </c>
      <c r="AC888" s="14" t="str">
        <v>44.08</v>
      </c>
      <c r="AD888" s="14" t="str">
        <v>0.05</v>
      </c>
      <c r="AE888" s="14" t="str">
        <v>Credit Card</v>
      </c>
      <c r="AF888" s="14" t="str">
        <v>41.876</v>
      </c>
    </row>
    <row r="889" spans="1:32" x14ac:dyDescent="0.25">
      <c r="A889" s="11" t="s">
        <v>1447</v>
      </c>
      <c r="B889" s="13">
        <v>45466</v>
      </c>
      <c r="C889" s="11" t="s">
        <v>531</v>
      </c>
      <c r="D889" s="11" t="s">
        <v>55</v>
      </c>
      <c r="E889" s="11" t="s">
        <v>20</v>
      </c>
      <c r="F889" s="11">
        <v>1</v>
      </c>
      <c r="G889" s="11">
        <v>992.37</v>
      </c>
      <c r="H889" s="11">
        <v>0.24</v>
      </c>
      <c r="I889" s="11" t="s">
        <v>52</v>
      </c>
      <c r="J889" s="11">
        <v>754.20119999999997</v>
      </c>
      <c r="L889" s="14" t="str">
        <v>SALE885</v>
      </c>
      <c r="M889" s="14" t="str">
        <v>45466</v>
      </c>
      <c r="N889" s="14" t="str">
        <v>CUST1495</v>
      </c>
      <c r="O889" s="14" t="str">
        <v>PROD59</v>
      </c>
      <c r="P889" s="14" t="str">
        <v>STORE13</v>
      </c>
      <c r="Q889" s="14" t="str">
        <v>1</v>
      </c>
      <c r="R889" s="14" t="str">
        <v>992.37</v>
      </c>
      <c r="S889" s="14" t="str">
        <v>0.24</v>
      </c>
      <c r="T889" s="14" t="str">
        <v>COD</v>
      </c>
      <c r="U889" s="14" t="str">
        <v>754.2012</v>
      </c>
      <c r="W889" s="14" t="str">
        <v>Sale885</v>
      </c>
      <c r="X889" s="14" t="str">
        <v>45466</v>
      </c>
      <c r="Y889" s="14" t="str">
        <v>Cust1495</v>
      </c>
      <c r="Z889" s="14" t="str">
        <v>Prod59</v>
      </c>
      <c r="AA889" s="14" t="str">
        <v>Store13</v>
      </c>
      <c r="AB889" s="14" t="str">
        <v>1</v>
      </c>
      <c r="AC889" s="14" t="str">
        <v>992.37</v>
      </c>
      <c r="AD889" s="14" t="str">
        <v>0.24</v>
      </c>
      <c r="AE889" s="14" t="str">
        <v>Cod</v>
      </c>
      <c r="AF889" s="14" t="str">
        <v>754.2012</v>
      </c>
    </row>
    <row r="890" spans="1:32" x14ac:dyDescent="0.25">
      <c r="A890" s="11" t="s">
        <v>1448</v>
      </c>
      <c r="B890" s="13">
        <v>45876</v>
      </c>
      <c r="C890" s="11" t="s">
        <v>362</v>
      </c>
      <c r="D890" s="11" t="s">
        <v>203</v>
      </c>
      <c r="E890" s="11" t="s">
        <v>17</v>
      </c>
      <c r="F890" s="11">
        <v>3</v>
      </c>
      <c r="G890" s="11">
        <v>465.4</v>
      </c>
      <c r="H890" s="11">
        <v>0.28999999999999998</v>
      </c>
      <c r="I890" s="11" t="s">
        <v>52</v>
      </c>
      <c r="J890" s="11">
        <v>991.30199999999979</v>
      </c>
      <c r="L890" s="14" t="str">
        <v>SALE886</v>
      </c>
      <c r="M890" s="14" t="str">
        <v>45876</v>
      </c>
      <c r="N890" s="14" t="str">
        <v>CUST1201</v>
      </c>
      <c r="O890" s="14" t="str">
        <v>PROD31</v>
      </c>
      <c r="P890" s="14" t="str">
        <v>STORE10</v>
      </c>
      <c r="Q890" s="14" t="str">
        <v>3</v>
      </c>
      <c r="R890" s="14" t="str">
        <v>465.4</v>
      </c>
      <c r="S890" s="14" t="str">
        <v>0.29</v>
      </c>
      <c r="T890" s="14" t="str">
        <v>COD</v>
      </c>
      <c r="U890" s="14" t="str">
        <v>991.302</v>
      </c>
      <c r="W890" s="14" t="str">
        <v>Sale886</v>
      </c>
      <c r="X890" s="14" t="str">
        <v>45876</v>
      </c>
      <c r="Y890" s="14" t="str">
        <v>Cust1201</v>
      </c>
      <c r="Z890" s="14" t="str">
        <v>Prod31</v>
      </c>
      <c r="AA890" s="14" t="str">
        <v>Store10</v>
      </c>
      <c r="AB890" s="14" t="str">
        <v>3</v>
      </c>
      <c r="AC890" s="14" t="str">
        <v>465.4</v>
      </c>
      <c r="AD890" s="14" t="str">
        <v>0.29</v>
      </c>
      <c r="AE890" s="14" t="str">
        <v>Cod</v>
      </c>
      <c r="AF890" s="14" t="str">
        <v>991.302</v>
      </c>
    </row>
    <row r="891" spans="1:32" x14ac:dyDescent="0.25">
      <c r="A891" s="11" t="s">
        <v>1449</v>
      </c>
      <c r="B891" s="13">
        <v>45724</v>
      </c>
      <c r="C891" s="11" t="s">
        <v>373</v>
      </c>
      <c r="D891" s="11" t="s">
        <v>142</v>
      </c>
      <c r="E891" s="11" t="s">
        <v>17</v>
      </c>
      <c r="F891" s="11">
        <v>2</v>
      </c>
      <c r="G891" s="11">
        <v>693.61</v>
      </c>
      <c r="H891" s="11">
        <v>0.15</v>
      </c>
      <c r="I891" s="11" t="s">
        <v>45</v>
      </c>
      <c r="J891" s="11">
        <v>1179.1369999999999</v>
      </c>
      <c r="L891" s="14" t="str">
        <v>SALE887</v>
      </c>
      <c r="M891" s="14" t="str">
        <v>45724</v>
      </c>
      <c r="N891" s="14" t="str">
        <v>CUST1337</v>
      </c>
      <c r="O891" s="14" t="str">
        <v>PROD16</v>
      </c>
      <c r="P891" s="14" t="str">
        <v>STORE10</v>
      </c>
      <c r="Q891" s="14" t="str">
        <v>2</v>
      </c>
      <c r="R891" s="14" t="str">
        <v>693.61</v>
      </c>
      <c r="S891" s="14" t="str">
        <v>0.15</v>
      </c>
      <c r="T891" s="14" t="str">
        <v>PayPal</v>
      </c>
      <c r="U891" s="14" t="str">
        <v>1179.137</v>
      </c>
      <c r="W891" s="14" t="str">
        <v>Sale887</v>
      </c>
      <c r="X891" s="14" t="str">
        <v>45724</v>
      </c>
      <c r="Y891" s="14" t="str">
        <v>Cust1337</v>
      </c>
      <c r="Z891" s="14" t="str">
        <v>Prod16</v>
      </c>
      <c r="AA891" s="14" t="str">
        <v>Store10</v>
      </c>
      <c r="AB891" s="14" t="str">
        <v>2</v>
      </c>
      <c r="AC891" s="14" t="str">
        <v>693.61</v>
      </c>
      <c r="AD891" s="14" t="str">
        <v>0.15</v>
      </c>
      <c r="AE891" s="14" t="str">
        <v>Paypal</v>
      </c>
      <c r="AF891" s="14" t="str">
        <v>1179.137</v>
      </c>
    </row>
    <row r="892" spans="1:32" x14ac:dyDescent="0.25">
      <c r="A892" s="11" t="s">
        <v>1450</v>
      </c>
      <c r="B892" s="13">
        <v>45801</v>
      </c>
      <c r="C892" s="11" t="s">
        <v>1451</v>
      </c>
      <c r="D892" s="11" t="s">
        <v>113</v>
      </c>
      <c r="E892" s="11" t="s">
        <v>15</v>
      </c>
      <c r="F892" s="11">
        <v>2</v>
      </c>
      <c r="G892" s="11">
        <v>995.11</v>
      </c>
      <c r="H892" s="11">
        <v>0.13</v>
      </c>
      <c r="I892" s="11" t="s">
        <v>45</v>
      </c>
      <c r="J892" s="11">
        <v>1731.4914000000001</v>
      </c>
      <c r="L892" s="14" t="str">
        <v>SALE888</v>
      </c>
      <c r="M892" s="14" t="str">
        <v>45801</v>
      </c>
      <c r="N892" s="14" t="str">
        <v>CUST1465</v>
      </c>
      <c r="O892" s="14" t="str">
        <v>PROD67</v>
      </c>
      <c r="P892" s="14" t="str">
        <v>STORE8</v>
      </c>
      <c r="Q892" s="14" t="str">
        <v>2</v>
      </c>
      <c r="R892" s="14" t="str">
        <v>995.11</v>
      </c>
      <c r="S892" s="14" t="str">
        <v>0.13</v>
      </c>
      <c r="T892" s="14" t="str">
        <v>PayPal</v>
      </c>
      <c r="U892" s="14" t="str">
        <v>1731.4914</v>
      </c>
      <c r="W892" s="14" t="str">
        <v>Sale888</v>
      </c>
      <c r="X892" s="14" t="str">
        <v>45801</v>
      </c>
      <c r="Y892" s="14" t="str">
        <v>Cust1465</v>
      </c>
      <c r="Z892" s="14" t="str">
        <v>Prod67</v>
      </c>
      <c r="AA892" s="14" t="str">
        <v>Store8</v>
      </c>
      <c r="AB892" s="14" t="str">
        <v>2</v>
      </c>
      <c r="AC892" s="14" t="str">
        <v>995.11</v>
      </c>
      <c r="AD892" s="14" t="str">
        <v>0.13</v>
      </c>
      <c r="AE892" s="14" t="str">
        <v>Paypal</v>
      </c>
      <c r="AF892" s="14" t="str">
        <v>1731.4914</v>
      </c>
    </row>
    <row r="893" spans="1:32" x14ac:dyDescent="0.25">
      <c r="A893" s="11" t="s">
        <v>1452</v>
      </c>
      <c r="B893" s="13">
        <v>45749</v>
      </c>
      <c r="C893" s="11" t="s">
        <v>115</v>
      </c>
      <c r="D893" s="11" t="s">
        <v>158</v>
      </c>
      <c r="E893" s="11" t="s">
        <v>11</v>
      </c>
      <c r="F893" s="11">
        <v>3</v>
      </c>
      <c r="G893" s="11">
        <v>70.97</v>
      </c>
      <c r="H893" s="11">
        <v>0.06</v>
      </c>
      <c r="I893" s="11" t="s">
        <v>52</v>
      </c>
      <c r="J893" s="11">
        <v>200.1354</v>
      </c>
      <c r="L893" s="14" t="str">
        <v>SALE889</v>
      </c>
      <c r="M893" s="14" t="str">
        <v>45749</v>
      </c>
      <c r="N893" s="14" t="str">
        <v>CUST1381</v>
      </c>
      <c r="O893" s="14" t="str">
        <v>PROD23</v>
      </c>
      <c r="P893" s="14" t="str">
        <v>STORE4</v>
      </c>
      <c r="Q893" s="14" t="str">
        <v>3</v>
      </c>
      <c r="R893" s="14" t="str">
        <v>70.97</v>
      </c>
      <c r="S893" s="14" t="str">
        <v>0.06</v>
      </c>
      <c r="T893" s="14" t="str">
        <v>COD</v>
      </c>
      <c r="U893" s="14" t="str">
        <v>200.1354</v>
      </c>
      <c r="W893" s="14" t="str">
        <v>Sale889</v>
      </c>
      <c r="X893" s="14" t="str">
        <v>45749</v>
      </c>
      <c r="Y893" s="14" t="str">
        <v>Cust1381</v>
      </c>
      <c r="Z893" s="14" t="str">
        <v>Prod23</v>
      </c>
      <c r="AA893" s="14" t="str">
        <v>Store4</v>
      </c>
      <c r="AB893" s="14" t="str">
        <v>3</v>
      </c>
      <c r="AC893" s="14" t="str">
        <v>70.97</v>
      </c>
      <c r="AD893" s="14" t="str">
        <v>0.06</v>
      </c>
      <c r="AE893" s="14" t="str">
        <v>Cod</v>
      </c>
      <c r="AF893" s="14" t="str">
        <v>200.1354</v>
      </c>
    </row>
    <row r="894" spans="1:32" x14ac:dyDescent="0.25">
      <c r="A894" s="11" t="s">
        <v>1453</v>
      </c>
      <c r="B894" s="13">
        <v>45325</v>
      </c>
      <c r="C894" s="11" t="s">
        <v>377</v>
      </c>
      <c r="D894" s="11" t="s">
        <v>241</v>
      </c>
      <c r="E894" s="11" t="s">
        <v>16</v>
      </c>
      <c r="F894" s="11">
        <v>3</v>
      </c>
      <c r="G894" s="11">
        <v>470.42</v>
      </c>
      <c r="H894" s="11">
        <v>0.16</v>
      </c>
      <c r="I894" s="11" t="s">
        <v>41</v>
      </c>
      <c r="J894" s="11">
        <v>1185.4584</v>
      </c>
      <c r="L894" s="14" t="str">
        <v>SALE890</v>
      </c>
      <c r="M894" s="14" t="str">
        <v>45325</v>
      </c>
      <c r="N894" s="14" t="str">
        <v>CUST1113</v>
      </c>
      <c r="O894" s="14" t="str">
        <v>PROD83</v>
      </c>
      <c r="P894" s="14" t="str">
        <v>STORE9</v>
      </c>
      <c r="Q894" s="14" t="str">
        <v>3</v>
      </c>
      <c r="R894" s="14" t="str">
        <v>470.42</v>
      </c>
      <c r="S894" s="14" t="str">
        <v>0.16</v>
      </c>
      <c r="T894" s="14" t="str">
        <v>Credit Card</v>
      </c>
      <c r="U894" s="14" t="str">
        <v>1185.4584</v>
      </c>
      <c r="W894" s="14" t="str">
        <v>Sale890</v>
      </c>
      <c r="X894" s="14" t="str">
        <v>45325</v>
      </c>
      <c r="Y894" s="14" t="str">
        <v>Cust1113</v>
      </c>
      <c r="Z894" s="14" t="str">
        <v>Prod83</v>
      </c>
      <c r="AA894" s="14" t="str">
        <v>Store9</v>
      </c>
      <c r="AB894" s="14" t="str">
        <v>3</v>
      </c>
      <c r="AC894" s="14" t="str">
        <v>470.42</v>
      </c>
      <c r="AD894" s="14" t="str">
        <v>0.16</v>
      </c>
      <c r="AE894" s="14" t="str">
        <v>Credit Card</v>
      </c>
      <c r="AF894" s="14" t="str">
        <v>1185.4584</v>
      </c>
    </row>
    <row r="895" spans="1:32" x14ac:dyDescent="0.25">
      <c r="A895" s="11" t="s">
        <v>1454</v>
      </c>
      <c r="B895" s="13">
        <v>45932</v>
      </c>
      <c r="C895" s="11" t="s">
        <v>400</v>
      </c>
      <c r="D895" s="11" t="s">
        <v>273</v>
      </c>
      <c r="E895" s="11" t="s">
        <v>23</v>
      </c>
      <c r="F895" s="11">
        <v>2</v>
      </c>
      <c r="G895" s="11">
        <v>215.59</v>
      </c>
      <c r="H895" s="11">
        <v>0.18</v>
      </c>
      <c r="I895" s="11" t="s">
        <v>41</v>
      </c>
      <c r="J895" s="11">
        <v>353.56760000000003</v>
      </c>
      <c r="L895" s="14" t="str">
        <v>SALE891</v>
      </c>
      <c r="M895" s="14" t="str">
        <v>45932</v>
      </c>
      <c r="N895" s="14" t="str">
        <v>CUST1314</v>
      </c>
      <c r="O895" s="14" t="str">
        <v>PROD86</v>
      </c>
      <c r="P895" s="14" t="str">
        <v>STORE16</v>
      </c>
      <c r="Q895" s="14" t="str">
        <v>2</v>
      </c>
      <c r="R895" s="14" t="str">
        <v>215.59</v>
      </c>
      <c r="S895" s="14" t="str">
        <v>0.18</v>
      </c>
      <c r="T895" s="14" t="str">
        <v>Credit Card</v>
      </c>
      <c r="U895" s="14" t="str">
        <v>353.5676</v>
      </c>
      <c r="W895" s="14" t="str">
        <v>Sale891</v>
      </c>
      <c r="X895" s="14" t="str">
        <v>45932</v>
      </c>
      <c r="Y895" s="14" t="str">
        <v>Cust1314</v>
      </c>
      <c r="Z895" s="14" t="str">
        <v>Prod86</v>
      </c>
      <c r="AA895" s="14" t="str">
        <v>Store16</v>
      </c>
      <c r="AB895" s="14" t="str">
        <v>2</v>
      </c>
      <c r="AC895" s="14" t="str">
        <v>215.59</v>
      </c>
      <c r="AD895" s="14" t="str">
        <v>0.18</v>
      </c>
      <c r="AE895" s="14" t="str">
        <v>Credit Card</v>
      </c>
      <c r="AF895" s="14" t="str">
        <v>353.5676</v>
      </c>
    </row>
    <row r="896" spans="1:32" x14ac:dyDescent="0.25">
      <c r="A896" s="11" t="s">
        <v>1455</v>
      </c>
      <c r="B896" s="13">
        <v>45895</v>
      </c>
      <c r="C896" s="11" t="s">
        <v>97</v>
      </c>
      <c r="D896" s="11" t="s">
        <v>444</v>
      </c>
      <c r="E896" s="11" t="s">
        <v>7</v>
      </c>
      <c r="F896" s="11">
        <v>1</v>
      </c>
      <c r="G896" s="11">
        <v>533.79999999999995</v>
      </c>
      <c r="H896" s="11">
        <v>0.27</v>
      </c>
      <c r="I896" s="11" t="s">
        <v>52</v>
      </c>
      <c r="J896" s="11">
        <v>389.67399999999998</v>
      </c>
      <c r="L896" s="14" t="str">
        <v>SALE892</v>
      </c>
      <c r="M896" s="14" t="str">
        <v>45895</v>
      </c>
      <c r="N896" s="14" t="str">
        <v>CUST1239</v>
      </c>
      <c r="O896" s="14" t="str">
        <v>PROD92</v>
      </c>
      <c r="P896" s="14" t="str">
        <v>STORE0</v>
      </c>
      <c r="Q896" s="14" t="str">
        <v>1</v>
      </c>
      <c r="R896" s="14" t="str">
        <v>533.8</v>
      </c>
      <c r="S896" s="14" t="str">
        <v>0.27</v>
      </c>
      <c r="T896" s="14" t="str">
        <v>COD</v>
      </c>
      <c r="U896" s="14" t="str">
        <v>389.674</v>
      </c>
      <c r="W896" s="14" t="str">
        <v>Sale892</v>
      </c>
      <c r="X896" s="14" t="str">
        <v>45895</v>
      </c>
      <c r="Y896" s="14" t="str">
        <v>Cust1239</v>
      </c>
      <c r="Z896" s="14" t="str">
        <v>Prod92</v>
      </c>
      <c r="AA896" s="14" t="str">
        <v>Store0</v>
      </c>
      <c r="AB896" s="14" t="str">
        <v>1</v>
      </c>
      <c r="AC896" s="14" t="str">
        <v>533.8</v>
      </c>
      <c r="AD896" s="14" t="str">
        <v>0.27</v>
      </c>
      <c r="AE896" s="14" t="str">
        <v>Cod</v>
      </c>
      <c r="AF896" s="14" t="str">
        <v>389.674</v>
      </c>
    </row>
    <row r="897" spans="1:32" x14ac:dyDescent="0.25">
      <c r="A897" s="11" t="s">
        <v>1456</v>
      </c>
      <c r="B897" s="13">
        <v>45614</v>
      </c>
      <c r="C897" s="11" t="s">
        <v>392</v>
      </c>
      <c r="D897" s="11" t="s">
        <v>421</v>
      </c>
      <c r="E897" s="11" t="s">
        <v>10</v>
      </c>
      <c r="F897" s="11">
        <v>2</v>
      </c>
      <c r="G897" s="11">
        <v>732.67</v>
      </c>
      <c r="H897" s="11">
        <v>0.24</v>
      </c>
      <c r="I897" s="11" t="s">
        <v>45</v>
      </c>
      <c r="J897" s="11">
        <v>1113.6584</v>
      </c>
      <c r="L897" s="14" t="str">
        <v>SALE893</v>
      </c>
      <c r="M897" s="14" t="str">
        <v>45614</v>
      </c>
      <c r="N897" s="14" t="str">
        <v>CUST1093</v>
      </c>
      <c r="O897" s="14" t="str">
        <v>PROD32</v>
      </c>
      <c r="P897" s="14" t="str">
        <v>STORE3</v>
      </c>
      <c r="Q897" s="14" t="str">
        <v>2</v>
      </c>
      <c r="R897" s="14" t="str">
        <v>732.67</v>
      </c>
      <c r="S897" s="14" t="str">
        <v>0.24</v>
      </c>
      <c r="T897" s="14" t="str">
        <v>PayPal</v>
      </c>
      <c r="U897" s="14" t="str">
        <v>1113.6584</v>
      </c>
      <c r="W897" s="14" t="str">
        <v>Sale893</v>
      </c>
      <c r="X897" s="14" t="str">
        <v>45614</v>
      </c>
      <c r="Y897" s="14" t="str">
        <v>Cust1093</v>
      </c>
      <c r="Z897" s="14" t="str">
        <v>Prod32</v>
      </c>
      <c r="AA897" s="14" t="str">
        <v>Store3</v>
      </c>
      <c r="AB897" s="14" t="str">
        <v>2</v>
      </c>
      <c r="AC897" s="14" t="str">
        <v>732.67</v>
      </c>
      <c r="AD897" s="14" t="str">
        <v>0.24</v>
      </c>
      <c r="AE897" s="14" t="str">
        <v>Paypal</v>
      </c>
      <c r="AF897" s="14" t="str">
        <v>1113.6584</v>
      </c>
    </row>
    <row r="898" spans="1:32" x14ac:dyDescent="0.25">
      <c r="A898" s="11" t="s">
        <v>1457</v>
      </c>
      <c r="B898" s="13">
        <v>45247</v>
      </c>
      <c r="C898" s="11" t="s">
        <v>461</v>
      </c>
      <c r="D898" s="11" t="s">
        <v>98</v>
      </c>
      <c r="E898" s="11" t="s">
        <v>20</v>
      </c>
      <c r="F898" s="11">
        <v>4</v>
      </c>
      <c r="G898" s="11">
        <v>106.48</v>
      </c>
      <c r="H898" s="11">
        <v>0.1</v>
      </c>
      <c r="I898" s="11" t="s">
        <v>52</v>
      </c>
      <c r="J898" s="11">
        <v>383.32799999999997</v>
      </c>
      <c r="L898" s="14" t="str">
        <v>SALE894</v>
      </c>
      <c r="M898" s="14" t="str">
        <v>45247</v>
      </c>
      <c r="N898" s="14" t="str">
        <v>CUST1489</v>
      </c>
      <c r="O898" s="14" t="str">
        <v>PROD60</v>
      </c>
      <c r="P898" s="14" t="str">
        <v>STORE13</v>
      </c>
      <c r="Q898" s="14" t="str">
        <v>4</v>
      </c>
      <c r="R898" s="14" t="str">
        <v>106.48</v>
      </c>
      <c r="S898" s="14" t="str">
        <v>0.1</v>
      </c>
      <c r="T898" s="14" t="str">
        <v>COD</v>
      </c>
      <c r="U898" s="14" t="str">
        <v>383.328</v>
      </c>
      <c r="W898" s="14" t="str">
        <v>Sale894</v>
      </c>
      <c r="X898" s="14" t="str">
        <v>45247</v>
      </c>
      <c r="Y898" s="14" t="str">
        <v>Cust1489</v>
      </c>
      <c r="Z898" s="14" t="str">
        <v>Prod60</v>
      </c>
      <c r="AA898" s="14" t="str">
        <v>Store13</v>
      </c>
      <c r="AB898" s="14" t="str">
        <v>4</v>
      </c>
      <c r="AC898" s="14" t="str">
        <v>106.48</v>
      </c>
      <c r="AD898" s="14" t="str">
        <v>0.1</v>
      </c>
      <c r="AE898" s="14" t="str">
        <v>Cod</v>
      </c>
      <c r="AF898" s="14" t="str">
        <v>383.328</v>
      </c>
    </row>
    <row r="899" spans="1:32" x14ac:dyDescent="0.25">
      <c r="A899" s="11" t="s">
        <v>1458</v>
      </c>
      <c r="B899" s="13">
        <v>45696</v>
      </c>
      <c r="C899" s="11" t="s">
        <v>328</v>
      </c>
      <c r="D899" s="11" t="s">
        <v>360</v>
      </c>
      <c r="E899" s="11" t="s">
        <v>10</v>
      </c>
      <c r="F899" s="11">
        <v>1</v>
      </c>
      <c r="G899" s="11">
        <v>38.950000000000003</v>
      </c>
      <c r="H899" s="11">
        <v>0.28000000000000003</v>
      </c>
      <c r="I899" s="11" t="s">
        <v>41</v>
      </c>
      <c r="J899" s="11">
        <v>28.044</v>
      </c>
      <c r="L899" s="14" t="str">
        <v>SALE895</v>
      </c>
      <c r="M899" s="14" t="str">
        <v>45696</v>
      </c>
      <c r="N899" s="14" t="str">
        <v>CUST1105</v>
      </c>
      <c r="O899" s="14" t="str">
        <v>PROD57</v>
      </c>
      <c r="P899" s="14" t="str">
        <v>STORE3</v>
      </c>
      <c r="Q899" s="14" t="str">
        <v>1</v>
      </c>
      <c r="R899" s="14" t="str">
        <v>38.95</v>
      </c>
      <c r="S899" s="14" t="str">
        <v>0.28</v>
      </c>
      <c r="T899" s="14" t="str">
        <v>Credit Card</v>
      </c>
      <c r="U899" s="14" t="str">
        <v>28.044</v>
      </c>
      <c r="W899" s="14" t="str">
        <v>Sale895</v>
      </c>
      <c r="X899" s="14" t="str">
        <v>45696</v>
      </c>
      <c r="Y899" s="14" t="str">
        <v>Cust1105</v>
      </c>
      <c r="Z899" s="14" t="str">
        <v>Prod57</v>
      </c>
      <c r="AA899" s="14" t="str">
        <v>Store3</v>
      </c>
      <c r="AB899" s="14" t="str">
        <v>1</v>
      </c>
      <c r="AC899" s="14" t="str">
        <v>38.95</v>
      </c>
      <c r="AD899" s="14" t="str">
        <v>0.28</v>
      </c>
      <c r="AE899" s="14" t="str">
        <v>Credit Card</v>
      </c>
      <c r="AF899" s="14" t="str">
        <v>28.044</v>
      </c>
    </row>
    <row r="900" spans="1:32" x14ac:dyDescent="0.25">
      <c r="A900" s="11" t="s">
        <v>1459</v>
      </c>
      <c r="B900" s="13">
        <v>45294</v>
      </c>
      <c r="C900" s="11" t="s">
        <v>151</v>
      </c>
      <c r="D900" s="11" t="s">
        <v>1078</v>
      </c>
      <c r="E900" s="11" t="s">
        <v>23</v>
      </c>
      <c r="F900" s="11">
        <v>1</v>
      </c>
      <c r="G900" s="11">
        <v>835.17</v>
      </c>
      <c r="H900" s="11">
        <v>0.02</v>
      </c>
      <c r="I900" s="11" t="s">
        <v>52</v>
      </c>
      <c r="J900" s="11">
        <v>818.46659999999997</v>
      </c>
      <c r="L900" s="14" t="str">
        <v>SALE896</v>
      </c>
      <c r="M900" s="14" t="str">
        <v>45294</v>
      </c>
      <c r="N900" s="14" t="str">
        <v>CUST1431</v>
      </c>
      <c r="O900" s="14" t="str">
        <v>PROD96</v>
      </c>
      <c r="P900" s="14" t="str">
        <v>STORE16</v>
      </c>
      <c r="Q900" s="14" t="str">
        <v>1</v>
      </c>
      <c r="R900" s="14" t="str">
        <v>835.17</v>
      </c>
      <c r="S900" s="14" t="str">
        <v>0.02</v>
      </c>
      <c r="T900" s="14" t="str">
        <v>COD</v>
      </c>
      <c r="U900" s="14" t="str">
        <v>818.4666</v>
      </c>
      <c r="W900" s="14" t="str">
        <v>Sale896</v>
      </c>
      <c r="X900" s="14" t="str">
        <v>45294</v>
      </c>
      <c r="Y900" s="14" t="str">
        <v>Cust1431</v>
      </c>
      <c r="Z900" s="14" t="str">
        <v>Prod96</v>
      </c>
      <c r="AA900" s="14" t="str">
        <v>Store16</v>
      </c>
      <c r="AB900" s="14" t="str">
        <v>1</v>
      </c>
      <c r="AC900" s="14" t="str">
        <v>835.17</v>
      </c>
      <c r="AD900" s="14" t="str">
        <v>0.02</v>
      </c>
      <c r="AE900" s="14" t="str">
        <v>Cod</v>
      </c>
      <c r="AF900" s="14" t="str">
        <v>818.4666</v>
      </c>
    </row>
    <row r="901" spans="1:32" x14ac:dyDescent="0.25">
      <c r="A901" s="11" t="s">
        <v>1460</v>
      </c>
      <c r="B901" s="13">
        <v>45389</v>
      </c>
      <c r="C901" s="11" t="s">
        <v>617</v>
      </c>
      <c r="D901" s="11" t="s">
        <v>241</v>
      </c>
      <c r="E901" s="11" t="s">
        <v>10</v>
      </c>
      <c r="F901" s="11">
        <v>1</v>
      </c>
      <c r="G901" s="11">
        <v>113.07</v>
      </c>
      <c r="H901" s="11">
        <v>0.24</v>
      </c>
      <c r="I901" s="11" t="s">
        <v>41</v>
      </c>
      <c r="J901" s="11">
        <v>85.933199999999999</v>
      </c>
      <c r="L901" s="14" t="str">
        <v>SALE897</v>
      </c>
      <c r="M901" s="14" t="str">
        <v>45389</v>
      </c>
      <c r="N901" s="14" t="str">
        <v>CUST1134</v>
      </c>
      <c r="O901" s="14" t="str">
        <v>PROD83</v>
      </c>
      <c r="P901" s="14" t="str">
        <v>STORE3</v>
      </c>
      <c r="Q901" s="14" t="str">
        <v>1</v>
      </c>
      <c r="R901" s="14" t="str">
        <v>113.07</v>
      </c>
      <c r="S901" s="14" t="str">
        <v>0.24</v>
      </c>
      <c r="T901" s="14" t="str">
        <v>Credit Card</v>
      </c>
      <c r="U901" s="14" t="str">
        <v>85.9332</v>
      </c>
      <c r="W901" s="14" t="str">
        <v>Sale897</v>
      </c>
      <c r="X901" s="14" t="str">
        <v>45389</v>
      </c>
      <c r="Y901" s="14" t="str">
        <v>Cust1134</v>
      </c>
      <c r="Z901" s="14" t="str">
        <v>Prod83</v>
      </c>
      <c r="AA901" s="14" t="str">
        <v>Store3</v>
      </c>
      <c r="AB901" s="14" t="str">
        <v>1</v>
      </c>
      <c r="AC901" s="14" t="str">
        <v>113.07</v>
      </c>
      <c r="AD901" s="14" t="str">
        <v>0.24</v>
      </c>
      <c r="AE901" s="14" t="str">
        <v>Credit Card</v>
      </c>
      <c r="AF901" s="14" t="str">
        <v>85.9332</v>
      </c>
    </row>
    <row r="902" spans="1:32" x14ac:dyDescent="0.25">
      <c r="A902" s="11" t="s">
        <v>1461</v>
      </c>
      <c r="B902" s="13">
        <v>45930</v>
      </c>
      <c r="C902" s="11" t="s">
        <v>643</v>
      </c>
      <c r="D902" s="11" t="s">
        <v>152</v>
      </c>
      <c r="E902" s="11" t="s">
        <v>19</v>
      </c>
      <c r="F902" s="11">
        <v>2</v>
      </c>
      <c r="G902" s="11">
        <v>451.33</v>
      </c>
      <c r="H902" s="11">
        <v>0.23</v>
      </c>
      <c r="I902" s="11" t="s">
        <v>52</v>
      </c>
      <c r="J902" s="11">
        <v>695.04819999999995</v>
      </c>
      <c r="L902" s="14" t="str">
        <v>SALE898</v>
      </c>
      <c r="M902" s="14" t="str">
        <v>45930</v>
      </c>
      <c r="N902" s="14" t="str">
        <v>CUST1466</v>
      </c>
      <c r="O902" s="14" t="str">
        <v>PROD94</v>
      </c>
      <c r="P902" s="14" t="str">
        <v>STORE12</v>
      </c>
      <c r="Q902" s="14" t="str">
        <v>2</v>
      </c>
      <c r="R902" s="14" t="str">
        <v>451.33</v>
      </c>
      <c r="S902" s="14" t="str">
        <v>0.23</v>
      </c>
      <c r="T902" s="14" t="str">
        <v>COD</v>
      </c>
      <c r="U902" s="14" t="str">
        <v>695.0482</v>
      </c>
      <c r="W902" s="14" t="str">
        <v>Sale898</v>
      </c>
      <c r="X902" s="14" t="str">
        <v>45930</v>
      </c>
      <c r="Y902" s="14" t="str">
        <v>Cust1466</v>
      </c>
      <c r="Z902" s="14" t="str">
        <v>Prod94</v>
      </c>
      <c r="AA902" s="14" t="str">
        <v>Store12</v>
      </c>
      <c r="AB902" s="14" t="str">
        <v>2</v>
      </c>
      <c r="AC902" s="14" t="str">
        <v>451.33</v>
      </c>
      <c r="AD902" s="14" t="str">
        <v>0.23</v>
      </c>
      <c r="AE902" s="14" t="str">
        <v>Cod</v>
      </c>
      <c r="AF902" s="14" t="str">
        <v>695.0482</v>
      </c>
    </row>
    <row r="903" spans="1:32" x14ac:dyDescent="0.25">
      <c r="A903" s="11" t="s">
        <v>1462</v>
      </c>
      <c r="B903" s="13">
        <v>45456</v>
      </c>
      <c r="C903" s="11" t="s">
        <v>219</v>
      </c>
      <c r="D903" s="11" t="s">
        <v>273</v>
      </c>
      <c r="E903" s="11" t="s">
        <v>13</v>
      </c>
      <c r="F903" s="11">
        <v>3</v>
      </c>
      <c r="G903" s="11">
        <v>619.80999999999995</v>
      </c>
      <c r="H903" s="11">
        <v>0.16</v>
      </c>
      <c r="I903" s="11" t="s">
        <v>52</v>
      </c>
      <c r="J903" s="11">
        <v>1561.9212</v>
      </c>
      <c r="L903" s="14" t="str">
        <v>SALE899</v>
      </c>
      <c r="M903" s="14" t="str">
        <v>45456</v>
      </c>
      <c r="N903" s="14" t="str">
        <v>CUST1372</v>
      </c>
      <c r="O903" s="14" t="str">
        <v>PROD86</v>
      </c>
      <c r="P903" s="14" t="str">
        <v>STORE6</v>
      </c>
      <c r="Q903" s="14" t="str">
        <v>3</v>
      </c>
      <c r="R903" s="14" t="str">
        <v>619.81</v>
      </c>
      <c r="S903" s="14" t="str">
        <v>0.16</v>
      </c>
      <c r="T903" s="14" t="str">
        <v>COD</v>
      </c>
      <c r="U903" s="14" t="str">
        <v>1561.9212</v>
      </c>
      <c r="W903" s="14" t="str">
        <v>Sale899</v>
      </c>
      <c r="X903" s="14" t="str">
        <v>45456</v>
      </c>
      <c r="Y903" s="14" t="str">
        <v>Cust1372</v>
      </c>
      <c r="Z903" s="14" t="str">
        <v>Prod86</v>
      </c>
      <c r="AA903" s="14" t="str">
        <v>Store6</v>
      </c>
      <c r="AB903" s="14" t="str">
        <v>3</v>
      </c>
      <c r="AC903" s="14" t="str">
        <v>619.81</v>
      </c>
      <c r="AD903" s="14" t="str">
        <v>0.16</v>
      </c>
      <c r="AE903" s="14" t="str">
        <v>Cod</v>
      </c>
      <c r="AF903" s="14" t="str">
        <v>1561.9212</v>
      </c>
    </row>
    <row r="904" spans="1:32" x14ac:dyDescent="0.25">
      <c r="A904" s="11" t="s">
        <v>1463</v>
      </c>
      <c r="B904" s="13">
        <v>45713</v>
      </c>
      <c r="C904" s="11" t="s">
        <v>430</v>
      </c>
      <c r="D904" s="11" t="s">
        <v>496</v>
      </c>
      <c r="E904" s="11" t="s">
        <v>14</v>
      </c>
      <c r="F904" s="11">
        <v>4</v>
      </c>
      <c r="G904" s="11">
        <v>46.97</v>
      </c>
      <c r="H904" s="11">
        <v>0.26</v>
      </c>
      <c r="I904" s="11" t="s">
        <v>45</v>
      </c>
      <c r="J904" s="11">
        <v>139.03120000000001</v>
      </c>
      <c r="L904" s="14" t="str">
        <v>SALE900</v>
      </c>
      <c r="M904" s="14" t="str">
        <v>45713</v>
      </c>
      <c r="N904" s="14" t="str">
        <v>CUST1108</v>
      </c>
      <c r="O904" s="14" t="str">
        <v>PROD62</v>
      </c>
      <c r="P904" s="14" t="str">
        <v>STORE7</v>
      </c>
      <c r="Q904" s="14" t="str">
        <v>4</v>
      </c>
      <c r="R904" s="14" t="str">
        <v>46.97</v>
      </c>
      <c r="S904" s="14" t="str">
        <v>0.26</v>
      </c>
      <c r="T904" s="14" t="str">
        <v>PayPal</v>
      </c>
      <c r="U904" s="14" t="str">
        <v>139.0312</v>
      </c>
      <c r="W904" s="14" t="str">
        <v>Sale900</v>
      </c>
      <c r="X904" s="14" t="str">
        <v>45713</v>
      </c>
      <c r="Y904" s="14" t="str">
        <v>Cust1108</v>
      </c>
      <c r="Z904" s="14" t="str">
        <v>Prod62</v>
      </c>
      <c r="AA904" s="14" t="str">
        <v>Store7</v>
      </c>
      <c r="AB904" s="14" t="str">
        <v>4</v>
      </c>
      <c r="AC904" s="14" t="str">
        <v>46.97</v>
      </c>
      <c r="AD904" s="14" t="str">
        <v>0.26</v>
      </c>
      <c r="AE904" s="14" t="str">
        <v>Paypal</v>
      </c>
      <c r="AF904" s="14" t="str">
        <v>139.0312</v>
      </c>
    </row>
    <row r="905" spans="1:32" x14ac:dyDescent="0.25">
      <c r="A905" s="11" t="s">
        <v>1464</v>
      </c>
      <c r="B905" s="13">
        <v>45784</v>
      </c>
      <c r="C905" s="11" t="s">
        <v>506</v>
      </c>
      <c r="D905" s="11" t="s">
        <v>256</v>
      </c>
      <c r="E905" s="11" t="s">
        <v>9</v>
      </c>
      <c r="F905" s="11">
        <v>2</v>
      </c>
      <c r="G905" s="11">
        <v>71.48</v>
      </c>
      <c r="H905" s="11">
        <v>0.14000000000000001</v>
      </c>
      <c r="I905" s="11" t="s">
        <v>52</v>
      </c>
      <c r="J905" s="11">
        <v>122.9456</v>
      </c>
      <c r="L905" s="14" t="str">
        <v>SALE901</v>
      </c>
      <c r="M905" s="14" t="str">
        <v>45784</v>
      </c>
      <c r="N905" s="14" t="str">
        <v>CUST1184</v>
      </c>
      <c r="O905" s="14" t="str">
        <v>PROD46</v>
      </c>
      <c r="P905" s="14" t="str">
        <v>STORE2</v>
      </c>
      <c r="Q905" s="14" t="str">
        <v>2</v>
      </c>
      <c r="R905" s="14" t="str">
        <v>71.48</v>
      </c>
      <c r="S905" s="14" t="str">
        <v>0.14</v>
      </c>
      <c r="T905" s="14" t="str">
        <v>COD</v>
      </c>
      <c r="U905" s="14" t="str">
        <v>122.9456</v>
      </c>
      <c r="W905" s="14" t="str">
        <v>Sale901</v>
      </c>
      <c r="X905" s="14" t="str">
        <v>45784</v>
      </c>
      <c r="Y905" s="14" t="str">
        <v>Cust1184</v>
      </c>
      <c r="Z905" s="14" t="str">
        <v>Prod46</v>
      </c>
      <c r="AA905" s="14" t="str">
        <v>Store2</v>
      </c>
      <c r="AB905" s="14" t="str">
        <v>2</v>
      </c>
      <c r="AC905" s="14" t="str">
        <v>71.48</v>
      </c>
      <c r="AD905" s="14" t="str">
        <v>0.14</v>
      </c>
      <c r="AE905" s="14" t="str">
        <v>Cod</v>
      </c>
      <c r="AF905" s="14" t="str">
        <v>122.9456</v>
      </c>
    </row>
    <row r="906" spans="1:32" x14ac:dyDescent="0.25">
      <c r="A906" s="11" t="s">
        <v>1465</v>
      </c>
      <c r="B906" s="13">
        <v>45812</v>
      </c>
      <c r="C906" s="11" t="s">
        <v>795</v>
      </c>
      <c r="D906" s="11" t="s">
        <v>61</v>
      </c>
      <c r="E906" s="11" t="s">
        <v>26</v>
      </c>
      <c r="F906" s="11">
        <v>2</v>
      </c>
      <c r="G906" s="11">
        <v>404.08</v>
      </c>
      <c r="H906" s="11">
        <v>7.0000000000000007E-2</v>
      </c>
      <c r="I906" s="11" t="s">
        <v>41</v>
      </c>
      <c r="J906" s="11">
        <v>751.58879999999988</v>
      </c>
      <c r="L906" s="14" t="str">
        <v>SALE902</v>
      </c>
      <c r="M906" s="14" t="str">
        <v>45812</v>
      </c>
      <c r="N906" s="14" t="str">
        <v>CUST1000</v>
      </c>
      <c r="O906" s="14" t="str">
        <v>PROD56</v>
      </c>
      <c r="P906" s="14" t="str">
        <v>STORE19</v>
      </c>
      <c r="Q906" s="14" t="str">
        <v>2</v>
      </c>
      <c r="R906" s="14" t="str">
        <v>404.08</v>
      </c>
      <c r="S906" s="14" t="str">
        <v>0.07</v>
      </c>
      <c r="T906" s="14" t="str">
        <v>Credit Card</v>
      </c>
      <c r="U906" s="14" t="str">
        <v>751.5888</v>
      </c>
      <c r="W906" s="14" t="str">
        <v>Sale902</v>
      </c>
      <c r="X906" s="14" t="str">
        <v>45812</v>
      </c>
      <c r="Y906" s="14" t="str">
        <v>Cust1000</v>
      </c>
      <c r="Z906" s="14" t="str">
        <v>Prod56</v>
      </c>
      <c r="AA906" s="14" t="str">
        <v>Store19</v>
      </c>
      <c r="AB906" s="14" t="str">
        <v>2</v>
      </c>
      <c r="AC906" s="14" t="str">
        <v>404.08</v>
      </c>
      <c r="AD906" s="14" t="str">
        <v>0.07</v>
      </c>
      <c r="AE906" s="14" t="str">
        <v>Credit Card</v>
      </c>
      <c r="AF906" s="14" t="str">
        <v>751.5888</v>
      </c>
    </row>
    <row r="907" spans="1:32" x14ac:dyDescent="0.25">
      <c r="A907" s="11" t="s">
        <v>1466</v>
      </c>
      <c r="B907" s="13">
        <v>45653</v>
      </c>
      <c r="C907" s="11" t="s">
        <v>334</v>
      </c>
      <c r="D907" s="11" t="s">
        <v>254</v>
      </c>
      <c r="E907" s="11" t="s">
        <v>23</v>
      </c>
      <c r="F907" s="11">
        <v>1</v>
      </c>
      <c r="G907" s="11">
        <v>519.91</v>
      </c>
      <c r="H907" s="11">
        <v>0.05</v>
      </c>
      <c r="I907" s="11" t="s">
        <v>52</v>
      </c>
      <c r="J907" s="11">
        <v>493.91449999999992</v>
      </c>
      <c r="L907" s="14" t="str">
        <v>SALE903</v>
      </c>
      <c r="M907" s="14" t="str">
        <v>45653</v>
      </c>
      <c r="N907" s="14" t="str">
        <v>CUST1264</v>
      </c>
      <c r="O907" s="14" t="str">
        <v>PROD17</v>
      </c>
      <c r="P907" s="14" t="str">
        <v>STORE16</v>
      </c>
      <c r="Q907" s="14" t="str">
        <v>1</v>
      </c>
      <c r="R907" s="14" t="str">
        <v>519.91</v>
      </c>
      <c r="S907" s="14" t="str">
        <v>0.05</v>
      </c>
      <c r="T907" s="14" t="str">
        <v>COD</v>
      </c>
      <c r="U907" s="14" t="str">
        <v>493.9145</v>
      </c>
      <c r="W907" s="14" t="str">
        <v>Sale903</v>
      </c>
      <c r="X907" s="14" t="str">
        <v>45653</v>
      </c>
      <c r="Y907" s="14" t="str">
        <v>Cust1264</v>
      </c>
      <c r="Z907" s="14" t="str">
        <v>Prod17</v>
      </c>
      <c r="AA907" s="14" t="str">
        <v>Store16</v>
      </c>
      <c r="AB907" s="14" t="str">
        <v>1</v>
      </c>
      <c r="AC907" s="14" t="str">
        <v>519.91</v>
      </c>
      <c r="AD907" s="14" t="str">
        <v>0.05</v>
      </c>
      <c r="AE907" s="14" t="str">
        <v>Cod</v>
      </c>
      <c r="AF907" s="14" t="str">
        <v>493.9145</v>
      </c>
    </row>
    <row r="908" spans="1:32" x14ac:dyDescent="0.25">
      <c r="A908" s="11" t="s">
        <v>1467</v>
      </c>
      <c r="B908" s="13">
        <v>45672</v>
      </c>
      <c r="C908" s="11" t="s">
        <v>844</v>
      </c>
      <c r="D908" s="11" t="s">
        <v>357</v>
      </c>
      <c r="E908" s="11" t="s">
        <v>20</v>
      </c>
      <c r="F908" s="11">
        <v>3</v>
      </c>
      <c r="G908" s="11">
        <v>566.16</v>
      </c>
      <c r="H908" s="11">
        <v>0.05</v>
      </c>
      <c r="I908" s="11" t="s">
        <v>45</v>
      </c>
      <c r="J908" s="11">
        <v>1613.556</v>
      </c>
      <c r="L908" s="14" t="str">
        <v>SALE904</v>
      </c>
      <c r="M908" s="14" t="str">
        <v>45672</v>
      </c>
      <c r="N908" s="14" t="str">
        <v>CUST1145</v>
      </c>
      <c r="O908" s="14" t="str">
        <v>PROD48</v>
      </c>
      <c r="P908" s="14" t="str">
        <v>STORE13</v>
      </c>
      <c r="Q908" s="14" t="str">
        <v>3</v>
      </c>
      <c r="R908" s="14" t="str">
        <v>566.16</v>
      </c>
      <c r="S908" s="14" t="str">
        <v>0.05</v>
      </c>
      <c r="T908" s="14" t="str">
        <v>PayPal</v>
      </c>
      <c r="U908" s="14" t="str">
        <v>1613.556</v>
      </c>
      <c r="W908" s="14" t="str">
        <v>Sale904</v>
      </c>
      <c r="X908" s="14" t="str">
        <v>45672</v>
      </c>
      <c r="Y908" s="14" t="str">
        <v>Cust1145</v>
      </c>
      <c r="Z908" s="14" t="str">
        <v>Prod48</v>
      </c>
      <c r="AA908" s="14" t="str">
        <v>Store13</v>
      </c>
      <c r="AB908" s="14" t="str">
        <v>3</v>
      </c>
      <c r="AC908" s="14" t="str">
        <v>566.16</v>
      </c>
      <c r="AD908" s="14" t="str">
        <v>0.05</v>
      </c>
      <c r="AE908" s="14" t="str">
        <v>Paypal</v>
      </c>
      <c r="AF908" s="14" t="str">
        <v>1613.556</v>
      </c>
    </row>
    <row r="909" spans="1:32" x14ac:dyDescent="0.25">
      <c r="A909" s="11" t="s">
        <v>1468</v>
      </c>
      <c r="B909" s="13">
        <v>45799</v>
      </c>
      <c r="C909" s="11" t="s">
        <v>1469</v>
      </c>
      <c r="D909" s="11" t="s">
        <v>180</v>
      </c>
      <c r="E909" s="11" t="s">
        <v>17</v>
      </c>
      <c r="F909" s="11">
        <v>2</v>
      </c>
      <c r="G909" s="11">
        <v>295.12</v>
      </c>
      <c r="H909" s="11">
        <v>0.09</v>
      </c>
      <c r="I909" s="11" t="s">
        <v>52</v>
      </c>
      <c r="J909" s="11">
        <v>537.11840000000007</v>
      </c>
      <c r="L909" s="14" t="str">
        <v>SALE905</v>
      </c>
      <c r="M909" s="14" t="str">
        <v>45799</v>
      </c>
      <c r="N909" s="14" t="str">
        <v>CUST1392</v>
      </c>
      <c r="O909" s="14" t="str">
        <v>PROD52</v>
      </c>
      <c r="P909" s="14" t="str">
        <v>STORE10</v>
      </c>
      <c r="Q909" s="14" t="str">
        <v>2</v>
      </c>
      <c r="R909" s="14" t="str">
        <v>295.12</v>
      </c>
      <c r="S909" s="14" t="str">
        <v>0.09</v>
      </c>
      <c r="T909" s="14" t="str">
        <v>COD</v>
      </c>
      <c r="U909" s="14" t="str">
        <v>537.1184</v>
      </c>
      <c r="W909" s="14" t="str">
        <v>Sale905</v>
      </c>
      <c r="X909" s="14" t="str">
        <v>45799</v>
      </c>
      <c r="Y909" s="14" t="str">
        <v>Cust1392</v>
      </c>
      <c r="Z909" s="14" t="str">
        <v>Prod52</v>
      </c>
      <c r="AA909" s="14" t="str">
        <v>Store10</v>
      </c>
      <c r="AB909" s="14" t="str">
        <v>2</v>
      </c>
      <c r="AC909" s="14" t="str">
        <v>295.12</v>
      </c>
      <c r="AD909" s="14" t="str">
        <v>0.09</v>
      </c>
      <c r="AE909" s="14" t="str">
        <v>Cod</v>
      </c>
      <c r="AF909" s="14" t="str">
        <v>537.1184</v>
      </c>
    </row>
    <row r="910" spans="1:32" x14ac:dyDescent="0.25">
      <c r="A910" s="11" t="s">
        <v>1470</v>
      </c>
      <c r="B910" s="13">
        <v>45848</v>
      </c>
      <c r="C910" s="11" t="s">
        <v>1471</v>
      </c>
      <c r="D910" s="11" t="s">
        <v>82</v>
      </c>
      <c r="E910" s="11" t="s">
        <v>18</v>
      </c>
      <c r="F910" s="11">
        <v>2</v>
      </c>
      <c r="G910" s="11">
        <v>414.18</v>
      </c>
      <c r="H910" s="11">
        <v>0.25</v>
      </c>
      <c r="I910" s="11" t="s">
        <v>45</v>
      </c>
      <c r="J910" s="11">
        <v>621.27</v>
      </c>
      <c r="L910" s="14" t="str">
        <v>SALE906</v>
      </c>
      <c r="M910" s="14" t="str">
        <v>45848</v>
      </c>
      <c r="N910" s="14" t="str">
        <v>CUST1109</v>
      </c>
      <c r="O910" s="14" t="str">
        <v>PROD34</v>
      </c>
      <c r="P910" s="14" t="str">
        <v>STORE11</v>
      </c>
      <c r="Q910" s="14" t="str">
        <v>2</v>
      </c>
      <c r="R910" s="14" t="str">
        <v>414.18</v>
      </c>
      <c r="S910" s="14" t="str">
        <v>0.25</v>
      </c>
      <c r="T910" s="14" t="str">
        <v>PayPal</v>
      </c>
      <c r="U910" s="14" t="str">
        <v>621.27</v>
      </c>
      <c r="W910" s="14" t="str">
        <v>Sale906</v>
      </c>
      <c r="X910" s="14" t="str">
        <v>45848</v>
      </c>
      <c r="Y910" s="14" t="str">
        <v>Cust1109</v>
      </c>
      <c r="Z910" s="14" t="str">
        <v>Prod34</v>
      </c>
      <c r="AA910" s="14" t="str">
        <v>Store11</v>
      </c>
      <c r="AB910" s="14" t="str">
        <v>2</v>
      </c>
      <c r="AC910" s="14" t="str">
        <v>414.18</v>
      </c>
      <c r="AD910" s="14" t="str">
        <v>0.25</v>
      </c>
      <c r="AE910" s="14" t="str">
        <v>Paypal</v>
      </c>
      <c r="AF910" s="14" t="str">
        <v>621.27</v>
      </c>
    </row>
    <row r="911" spans="1:32" x14ac:dyDescent="0.25">
      <c r="A911" s="11" t="s">
        <v>1472</v>
      </c>
      <c r="B911" s="13">
        <v>45918</v>
      </c>
      <c r="C911" s="11" t="s">
        <v>1473</v>
      </c>
      <c r="D911" s="11" t="s">
        <v>547</v>
      </c>
      <c r="E911" s="11" t="s">
        <v>15</v>
      </c>
      <c r="F911" s="11">
        <v>2</v>
      </c>
      <c r="G911" s="11">
        <v>433.75</v>
      </c>
      <c r="H911" s="11">
        <v>0</v>
      </c>
      <c r="I911" s="11" t="s">
        <v>41</v>
      </c>
      <c r="J911" s="11">
        <v>867.5</v>
      </c>
      <c r="L911" s="14" t="str">
        <v>SALE907</v>
      </c>
      <c r="M911" s="14" t="str">
        <v>45918</v>
      </c>
      <c r="N911" s="14" t="str">
        <v>CUST1268</v>
      </c>
      <c r="O911" s="14" t="str">
        <v>PROD58</v>
      </c>
      <c r="P911" s="14" t="str">
        <v>STORE8</v>
      </c>
      <c r="Q911" s="14" t="str">
        <v>2</v>
      </c>
      <c r="R911" s="14" t="str">
        <v>433.75</v>
      </c>
      <c r="S911" s="14" t="str">
        <v>0</v>
      </c>
      <c r="T911" s="14" t="str">
        <v>Credit Card</v>
      </c>
      <c r="U911" s="14" t="str">
        <v>867.5</v>
      </c>
      <c r="W911" s="14" t="str">
        <v>Sale907</v>
      </c>
      <c r="X911" s="14" t="str">
        <v>45918</v>
      </c>
      <c r="Y911" s="14" t="str">
        <v>Cust1268</v>
      </c>
      <c r="Z911" s="14" t="str">
        <v>Prod58</v>
      </c>
      <c r="AA911" s="14" t="str">
        <v>Store8</v>
      </c>
      <c r="AB911" s="14" t="str">
        <v>2</v>
      </c>
      <c r="AC911" s="14" t="str">
        <v>433.75</v>
      </c>
      <c r="AD911" s="14" t="str">
        <v>0</v>
      </c>
      <c r="AE911" s="14" t="str">
        <v>Credit Card</v>
      </c>
      <c r="AF911" s="14" t="str">
        <v>867.5</v>
      </c>
    </row>
    <row r="912" spans="1:32" x14ac:dyDescent="0.25">
      <c r="A912" s="11" t="s">
        <v>1474</v>
      </c>
      <c r="B912" s="13">
        <v>45288</v>
      </c>
      <c r="C912" s="11" t="s">
        <v>1197</v>
      </c>
      <c r="D912" s="11" t="s">
        <v>322</v>
      </c>
      <c r="E912" s="11" t="s">
        <v>26</v>
      </c>
      <c r="F912" s="11">
        <v>3</v>
      </c>
      <c r="G912" s="11">
        <v>104.33</v>
      </c>
      <c r="H912" s="11">
        <v>0.13</v>
      </c>
      <c r="I912" s="11" t="s">
        <v>52</v>
      </c>
      <c r="J912" s="11">
        <v>272.30130000000003</v>
      </c>
      <c r="L912" s="14" t="str">
        <v>SALE908</v>
      </c>
      <c r="M912" s="14" t="str">
        <v>45288</v>
      </c>
      <c r="N912" s="14" t="str">
        <v>CUST1281</v>
      </c>
      <c r="O912" s="14" t="str">
        <v>PROD85</v>
      </c>
      <c r="P912" s="14" t="str">
        <v>STORE19</v>
      </c>
      <c r="Q912" s="14" t="str">
        <v>3</v>
      </c>
      <c r="R912" s="14" t="str">
        <v>104.33</v>
      </c>
      <c r="S912" s="14" t="str">
        <v>0.13</v>
      </c>
      <c r="T912" s="14" t="str">
        <v>COD</v>
      </c>
      <c r="U912" s="14" t="str">
        <v>272.3013</v>
      </c>
      <c r="W912" s="14" t="str">
        <v>Sale908</v>
      </c>
      <c r="X912" s="14" t="str">
        <v>45288</v>
      </c>
      <c r="Y912" s="14" t="str">
        <v>Cust1281</v>
      </c>
      <c r="Z912" s="14" t="str">
        <v>Prod85</v>
      </c>
      <c r="AA912" s="14" t="str">
        <v>Store19</v>
      </c>
      <c r="AB912" s="14" t="str">
        <v>3</v>
      </c>
      <c r="AC912" s="14" t="str">
        <v>104.33</v>
      </c>
      <c r="AD912" s="14" t="str">
        <v>0.13</v>
      </c>
      <c r="AE912" s="14" t="str">
        <v>Cod</v>
      </c>
      <c r="AF912" s="14" t="str">
        <v>272.3013</v>
      </c>
    </row>
    <row r="913" spans="1:32" x14ac:dyDescent="0.25">
      <c r="A913" s="11" t="s">
        <v>1475</v>
      </c>
      <c r="B913" s="13">
        <v>45477</v>
      </c>
      <c r="C913" s="11" t="s">
        <v>69</v>
      </c>
      <c r="D913" s="11" t="s">
        <v>471</v>
      </c>
      <c r="E913" s="11" t="s">
        <v>19</v>
      </c>
      <c r="F913" s="11">
        <v>1</v>
      </c>
      <c r="G913" s="11">
        <v>221.7</v>
      </c>
      <c r="H913" s="11">
        <v>0.04</v>
      </c>
      <c r="I913" s="11" t="s">
        <v>41</v>
      </c>
      <c r="J913" s="11">
        <v>212.83199999999999</v>
      </c>
      <c r="L913" s="14" t="str">
        <v>SALE909</v>
      </c>
      <c r="M913" s="14" t="str">
        <v>45477</v>
      </c>
      <c r="N913" s="14" t="str">
        <v>CUST1464</v>
      </c>
      <c r="O913" s="14" t="str">
        <v>PROD4</v>
      </c>
      <c r="P913" s="14" t="str">
        <v>STORE12</v>
      </c>
      <c r="Q913" s="14" t="str">
        <v>1</v>
      </c>
      <c r="R913" s="14" t="str">
        <v>221.7</v>
      </c>
      <c r="S913" s="14" t="str">
        <v>0.04</v>
      </c>
      <c r="T913" s="14" t="str">
        <v>Credit Card</v>
      </c>
      <c r="U913" s="14" t="str">
        <v>212.832</v>
      </c>
      <c r="W913" s="14" t="str">
        <v>Sale909</v>
      </c>
      <c r="X913" s="14" t="str">
        <v>45477</v>
      </c>
      <c r="Y913" s="14" t="str">
        <v>Cust1464</v>
      </c>
      <c r="Z913" s="14" t="str">
        <v>Prod4</v>
      </c>
      <c r="AA913" s="14" t="str">
        <v>Store12</v>
      </c>
      <c r="AB913" s="14" t="str">
        <v>1</v>
      </c>
      <c r="AC913" s="14" t="str">
        <v>221.7</v>
      </c>
      <c r="AD913" s="14" t="str">
        <v>0.04</v>
      </c>
      <c r="AE913" s="14" t="str">
        <v>Credit Card</v>
      </c>
      <c r="AF913" s="14" t="str">
        <v>212.832</v>
      </c>
    </row>
    <row r="914" spans="1:32" x14ac:dyDescent="0.25">
      <c r="A914" s="11" t="s">
        <v>1476</v>
      </c>
      <c r="B914" s="13">
        <v>45796</v>
      </c>
      <c r="C914" s="11" t="s">
        <v>657</v>
      </c>
      <c r="D914" s="11" t="s">
        <v>113</v>
      </c>
      <c r="E914" s="11" t="s">
        <v>12</v>
      </c>
      <c r="F914" s="11">
        <v>2</v>
      </c>
      <c r="G914" s="11">
        <v>491.26</v>
      </c>
      <c r="H914" s="11">
        <v>0.14000000000000001</v>
      </c>
      <c r="I914" s="11" t="s">
        <v>52</v>
      </c>
      <c r="J914" s="11">
        <v>844.96719999999993</v>
      </c>
      <c r="L914" s="14" t="str">
        <v>SALE910</v>
      </c>
      <c r="M914" s="14" t="str">
        <v>45796</v>
      </c>
      <c r="N914" s="14" t="str">
        <v>CUST1211</v>
      </c>
      <c r="O914" s="14" t="str">
        <v>PROD67</v>
      </c>
      <c r="P914" s="14" t="str">
        <v>STORE5</v>
      </c>
      <c r="Q914" s="14" t="str">
        <v>2</v>
      </c>
      <c r="R914" s="14" t="str">
        <v>491.26</v>
      </c>
      <c r="S914" s="14" t="str">
        <v>0.14</v>
      </c>
      <c r="T914" s="14" t="str">
        <v>COD</v>
      </c>
      <c r="U914" s="14" t="str">
        <v>844.9672</v>
      </c>
      <c r="W914" s="14" t="str">
        <v>Sale910</v>
      </c>
      <c r="X914" s="14" t="str">
        <v>45796</v>
      </c>
      <c r="Y914" s="14" t="str">
        <v>Cust1211</v>
      </c>
      <c r="Z914" s="14" t="str">
        <v>Prod67</v>
      </c>
      <c r="AA914" s="14" t="str">
        <v>Store5</v>
      </c>
      <c r="AB914" s="14" t="str">
        <v>2</v>
      </c>
      <c r="AC914" s="14" t="str">
        <v>491.26</v>
      </c>
      <c r="AD914" s="14" t="str">
        <v>0.14</v>
      </c>
      <c r="AE914" s="14" t="str">
        <v>Cod</v>
      </c>
      <c r="AF914" s="14" t="str">
        <v>844.9672</v>
      </c>
    </row>
    <row r="915" spans="1:32" x14ac:dyDescent="0.25">
      <c r="A915" s="11" t="s">
        <v>1477</v>
      </c>
      <c r="B915" s="13">
        <v>45630</v>
      </c>
      <c r="C915" s="11" t="s">
        <v>849</v>
      </c>
      <c r="D915" s="11" t="s">
        <v>613</v>
      </c>
      <c r="E915" s="11" t="s">
        <v>15</v>
      </c>
      <c r="F915" s="11">
        <v>4</v>
      </c>
      <c r="G915" s="11">
        <v>923.14</v>
      </c>
      <c r="H915" s="11">
        <v>0.15</v>
      </c>
      <c r="I915" s="11" t="s">
        <v>41</v>
      </c>
      <c r="J915" s="11">
        <v>3138.6759999999999</v>
      </c>
      <c r="L915" s="14" t="str">
        <v>SALE911</v>
      </c>
      <c r="M915" s="14" t="str">
        <v>45630</v>
      </c>
      <c r="N915" s="14" t="str">
        <v>CUST1181</v>
      </c>
      <c r="O915" s="14" t="str">
        <v>PROD37</v>
      </c>
      <c r="P915" s="14" t="str">
        <v>STORE8</v>
      </c>
      <c r="Q915" s="14" t="str">
        <v>4</v>
      </c>
      <c r="R915" s="14" t="str">
        <v>923.14</v>
      </c>
      <c r="S915" s="14" t="str">
        <v>0.15</v>
      </c>
      <c r="T915" s="14" t="str">
        <v>Credit Card</v>
      </c>
      <c r="U915" s="14" t="str">
        <v>3138.676</v>
      </c>
      <c r="W915" s="14" t="str">
        <v>Sale911</v>
      </c>
      <c r="X915" s="14" t="str">
        <v>45630</v>
      </c>
      <c r="Y915" s="14" t="str">
        <v>Cust1181</v>
      </c>
      <c r="Z915" s="14" t="str">
        <v>Prod37</v>
      </c>
      <c r="AA915" s="14" t="str">
        <v>Store8</v>
      </c>
      <c r="AB915" s="14" t="str">
        <v>4</v>
      </c>
      <c r="AC915" s="14" t="str">
        <v>923.14</v>
      </c>
      <c r="AD915" s="14" t="str">
        <v>0.15</v>
      </c>
      <c r="AE915" s="14" t="str">
        <v>Credit Card</v>
      </c>
      <c r="AF915" s="14" t="str">
        <v>3138.676</v>
      </c>
    </row>
    <row r="916" spans="1:32" x14ac:dyDescent="0.25">
      <c r="A916" s="11" t="s">
        <v>1478</v>
      </c>
      <c r="B916" s="13">
        <v>45625</v>
      </c>
      <c r="C916" s="11" t="s">
        <v>1479</v>
      </c>
      <c r="D916" s="11" t="s">
        <v>607</v>
      </c>
      <c r="E916" s="11" t="s">
        <v>14</v>
      </c>
      <c r="F916" s="11">
        <v>2</v>
      </c>
      <c r="G916" s="11">
        <v>747.65</v>
      </c>
      <c r="H916" s="11">
        <v>0.08</v>
      </c>
      <c r="I916" s="11" t="s">
        <v>41</v>
      </c>
      <c r="J916" s="11">
        <v>1375.6759999999999</v>
      </c>
      <c r="L916" s="14" t="str">
        <v>SALE912</v>
      </c>
      <c r="M916" s="14" t="str">
        <v>45625</v>
      </c>
      <c r="N916" s="14" t="str">
        <v>CUST1193</v>
      </c>
      <c r="O916" s="14" t="str">
        <v>PROD64</v>
      </c>
      <c r="P916" s="14" t="str">
        <v>STORE7</v>
      </c>
      <c r="Q916" s="14" t="str">
        <v>2</v>
      </c>
      <c r="R916" s="14" t="str">
        <v>747.65</v>
      </c>
      <c r="S916" s="14" t="str">
        <v>0.08</v>
      </c>
      <c r="T916" s="14" t="str">
        <v>Credit Card</v>
      </c>
      <c r="U916" s="14" t="str">
        <v>1375.676</v>
      </c>
      <c r="W916" s="14" t="str">
        <v>Sale912</v>
      </c>
      <c r="X916" s="14" t="str">
        <v>45625</v>
      </c>
      <c r="Y916" s="14" t="str">
        <v>Cust1193</v>
      </c>
      <c r="Z916" s="14" t="str">
        <v>Prod64</v>
      </c>
      <c r="AA916" s="14" t="str">
        <v>Store7</v>
      </c>
      <c r="AB916" s="14" t="str">
        <v>2</v>
      </c>
      <c r="AC916" s="14" t="str">
        <v>747.65</v>
      </c>
      <c r="AD916" s="14" t="str">
        <v>0.08</v>
      </c>
      <c r="AE916" s="14" t="str">
        <v>Credit Card</v>
      </c>
      <c r="AF916" s="14" t="str">
        <v>1375.676</v>
      </c>
    </row>
    <row r="917" spans="1:32" x14ac:dyDescent="0.25">
      <c r="A917" s="11" t="s">
        <v>1480</v>
      </c>
      <c r="B917" s="13">
        <v>45773</v>
      </c>
      <c r="C917" s="11" t="s">
        <v>1471</v>
      </c>
      <c r="D917" s="11" t="s">
        <v>312</v>
      </c>
      <c r="E917" s="11" t="s">
        <v>14</v>
      </c>
      <c r="F917" s="11">
        <v>3</v>
      </c>
      <c r="G917" s="11">
        <v>94.55</v>
      </c>
      <c r="H917" s="11">
        <v>0.13</v>
      </c>
      <c r="I917" s="11" t="s">
        <v>52</v>
      </c>
      <c r="J917" s="11">
        <v>246.77549999999999</v>
      </c>
      <c r="L917" s="14" t="str">
        <v>SALE913</v>
      </c>
      <c r="M917" s="14" t="str">
        <v>45773</v>
      </c>
      <c r="N917" s="14" t="str">
        <v>CUST1109</v>
      </c>
      <c r="O917" s="14" t="str">
        <v>PROD42</v>
      </c>
      <c r="P917" s="14" t="str">
        <v>STORE7</v>
      </c>
      <c r="Q917" s="14" t="str">
        <v>3</v>
      </c>
      <c r="R917" s="14" t="str">
        <v>94.55</v>
      </c>
      <c r="S917" s="14" t="str">
        <v>0.13</v>
      </c>
      <c r="T917" s="14" t="str">
        <v>COD</v>
      </c>
      <c r="U917" s="14" t="str">
        <v>246.7755</v>
      </c>
      <c r="W917" s="14" t="str">
        <v>Sale913</v>
      </c>
      <c r="X917" s="14" t="str">
        <v>45773</v>
      </c>
      <c r="Y917" s="14" t="str">
        <v>Cust1109</v>
      </c>
      <c r="Z917" s="14" t="str">
        <v>Prod42</v>
      </c>
      <c r="AA917" s="14" t="str">
        <v>Store7</v>
      </c>
      <c r="AB917" s="14" t="str">
        <v>3</v>
      </c>
      <c r="AC917" s="14" t="str">
        <v>94.55</v>
      </c>
      <c r="AD917" s="14" t="str">
        <v>0.13</v>
      </c>
      <c r="AE917" s="14" t="str">
        <v>Cod</v>
      </c>
      <c r="AF917" s="14" t="str">
        <v>246.7755</v>
      </c>
    </row>
    <row r="918" spans="1:32" x14ac:dyDescent="0.25">
      <c r="A918" s="11" t="s">
        <v>1481</v>
      </c>
      <c r="B918" s="13">
        <v>45308</v>
      </c>
      <c r="C918" s="11" t="s">
        <v>824</v>
      </c>
      <c r="D918" s="11" t="s">
        <v>58</v>
      </c>
      <c r="E918" s="11" t="s">
        <v>26</v>
      </c>
      <c r="F918" s="11">
        <v>3</v>
      </c>
      <c r="G918" s="11">
        <v>620.12</v>
      </c>
      <c r="H918" s="11">
        <v>0.06</v>
      </c>
      <c r="I918" s="11" t="s">
        <v>41</v>
      </c>
      <c r="J918" s="11">
        <v>1748.7384</v>
      </c>
      <c r="L918" s="14" t="str">
        <v>SALE914</v>
      </c>
      <c r="M918" s="14" t="str">
        <v>45308</v>
      </c>
      <c r="N918" s="14" t="str">
        <v>CUST1039</v>
      </c>
      <c r="O918" s="14" t="str">
        <v>PROD15</v>
      </c>
      <c r="P918" s="14" t="str">
        <v>STORE19</v>
      </c>
      <c r="Q918" s="14" t="str">
        <v>3</v>
      </c>
      <c r="R918" s="14" t="str">
        <v>620.12</v>
      </c>
      <c r="S918" s="14" t="str">
        <v>0.06</v>
      </c>
      <c r="T918" s="14" t="str">
        <v>Credit Card</v>
      </c>
      <c r="U918" s="14" t="str">
        <v>1748.7384</v>
      </c>
      <c r="W918" s="14" t="str">
        <v>Sale914</v>
      </c>
      <c r="X918" s="14" t="str">
        <v>45308</v>
      </c>
      <c r="Y918" s="14" t="str">
        <v>Cust1039</v>
      </c>
      <c r="Z918" s="14" t="str">
        <v>Prod15</v>
      </c>
      <c r="AA918" s="14" t="str">
        <v>Store19</v>
      </c>
      <c r="AB918" s="14" t="str">
        <v>3</v>
      </c>
      <c r="AC918" s="14" t="str">
        <v>620.12</v>
      </c>
      <c r="AD918" s="14" t="str">
        <v>0.06</v>
      </c>
      <c r="AE918" s="14" t="str">
        <v>Credit Card</v>
      </c>
      <c r="AF918" s="14" t="str">
        <v>1748.7384</v>
      </c>
    </row>
    <row r="919" spans="1:32" x14ac:dyDescent="0.25">
      <c r="A919" s="11" t="s">
        <v>1482</v>
      </c>
      <c r="B919" s="13">
        <v>45869</v>
      </c>
      <c r="C919" s="11" t="s">
        <v>1185</v>
      </c>
      <c r="D919" s="11" t="s">
        <v>107</v>
      </c>
      <c r="E919" s="11" t="s">
        <v>13</v>
      </c>
      <c r="F919" s="11">
        <v>2</v>
      </c>
      <c r="G919" s="11">
        <v>354.09</v>
      </c>
      <c r="H919" s="11">
        <v>0.12</v>
      </c>
      <c r="I919" s="11" t="s">
        <v>52</v>
      </c>
      <c r="J919" s="11">
        <v>623.19839999999999</v>
      </c>
      <c r="L919" s="14" t="str">
        <v>SALE915</v>
      </c>
      <c r="M919" s="14" t="str">
        <v>45869</v>
      </c>
      <c r="N919" s="14" t="str">
        <v>CUST1486</v>
      </c>
      <c r="O919" s="14" t="str">
        <v>PROD69</v>
      </c>
      <c r="P919" s="14" t="str">
        <v>STORE6</v>
      </c>
      <c r="Q919" s="14" t="str">
        <v>2</v>
      </c>
      <c r="R919" s="14" t="str">
        <v>354.09</v>
      </c>
      <c r="S919" s="14" t="str">
        <v>0.12</v>
      </c>
      <c r="T919" s="14" t="str">
        <v>COD</v>
      </c>
      <c r="U919" s="14" t="str">
        <v>623.1984</v>
      </c>
      <c r="W919" s="14" t="str">
        <v>Sale915</v>
      </c>
      <c r="X919" s="14" t="str">
        <v>45869</v>
      </c>
      <c r="Y919" s="14" t="str">
        <v>Cust1486</v>
      </c>
      <c r="Z919" s="14" t="str">
        <v>Prod69</v>
      </c>
      <c r="AA919" s="14" t="str">
        <v>Store6</v>
      </c>
      <c r="AB919" s="14" t="str">
        <v>2</v>
      </c>
      <c r="AC919" s="14" t="str">
        <v>354.09</v>
      </c>
      <c r="AD919" s="14" t="str">
        <v>0.12</v>
      </c>
      <c r="AE919" s="14" t="str">
        <v>Cod</v>
      </c>
      <c r="AF919" s="14" t="str">
        <v>623.1984</v>
      </c>
    </row>
    <row r="920" spans="1:32" x14ac:dyDescent="0.25">
      <c r="A920" s="11" t="s">
        <v>1483</v>
      </c>
      <c r="B920" s="13">
        <v>45621</v>
      </c>
      <c r="C920" s="11" t="s">
        <v>1258</v>
      </c>
      <c r="D920" s="11" t="s">
        <v>131</v>
      </c>
      <c r="E920" s="11" t="s">
        <v>12</v>
      </c>
      <c r="F920" s="11">
        <v>3</v>
      </c>
      <c r="G920" s="11">
        <v>214.94</v>
      </c>
      <c r="H920" s="11">
        <v>0.22</v>
      </c>
      <c r="I920" s="11" t="s">
        <v>52</v>
      </c>
      <c r="J920" s="11">
        <v>502.95960000000002</v>
      </c>
      <c r="L920" s="14" t="str">
        <v>SALE916</v>
      </c>
      <c r="M920" s="14" t="str">
        <v>45621</v>
      </c>
      <c r="N920" s="14" t="str">
        <v>CUST1130</v>
      </c>
      <c r="O920" s="14" t="str">
        <v>PROD53</v>
      </c>
      <c r="P920" s="14" t="str">
        <v>STORE5</v>
      </c>
      <c r="Q920" s="14" t="str">
        <v>3</v>
      </c>
      <c r="R920" s="14" t="str">
        <v>214.94</v>
      </c>
      <c r="S920" s="14" t="str">
        <v>0.22</v>
      </c>
      <c r="T920" s="14" t="str">
        <v>COD</v>
      </c>
      <c r="U920" s="14" t="str">
        <v>502.9596</v>
      </c>
      <c r="W920" s="14" t="str">
        <v>Sale916</v>
      </c>
      <c r="X920" s="14" t="str">
        <v>45621</v>
      </c>
      <c r="Y920" s="14" t="str">
        <v>Cust1130</v>
      </c>
      <c r="Z920" s="14" t="str">
        <v>Prod53</v>
      </c>
      <c r="AA920" s="14" t="str">
        <v>Store5</v>
      </c>
      <c r="AB920" s="14" t="str">
        <v>3</v>
      </c>
      <c r="AC920" s="14" t="str">
        <v>214.94</v>
      </c>
      <c r="AD920" s="14" t="str">
        <v>0.22</v>
      </c>
      <c r="AE920" s="14" t="str">
        <v>Cod</v>
      </c>
      <c r="AF920" s="14" t="str">
        <v>502.9596</v>
      </c>
    </row>
    <row r="921" spans="1:32" x14ac:dyDescent="0.25">
      <c r="A921" s="11" t="s">
        <v>1484</v>
      </c>
      <c r="B921" s="13">
        <v>45428</v>
      </c>
      <c r="C921" s="11" t="s">
        <v>516</v>
      </c>
      <c r="D921" s="11" t="s">
        <v>636</v>
      </c>
      <c r="E921" s="11" t="s">
        <v>19</v>
      </c>
      <c r="F921" s="11">
        <v>2</v>
      </c>
      <c r="G921" s="11">
        <v>309.77999999999997</v>
      </c>
      <c r="H921" s="11">
        <v>0.16</v>
      </c>
      <c r="I921" s="11" t="s">
        <v>41</v>
      </c>
      <c r="J921" s="11">
        <v>520.43039999999996</v>
      </c>
      <c r="L921" s="14" t="str">
        <v>SALE917</v>
      </c>
      <c r="M921" s="14" t="str">
        <v>45428</v>
      </c>
      <c r="N921" s="14" t="str">
        <v>CUST1199</v>
      </c>
      <c r="O921" s="14" t="str">
        <v>PROD9</v>
      </c>
      <c r="P921" s="14" t="str">
        <v>STORE12</v>
      </c>
      <c r="Q921" s="14" t="str">
        <v>2</v>
      </c>
      <c r="R921" s="14" t="str">
        <v>309.78</v>
      </c>
      <c r="S921" s="14" t="str">
        <v>0.16</v>
      </c>
      <c r="T921" s="14" t="str">
        <v>Credit Card</v>
      </c>
      <c r="U921" s="14" t="str">
        <v>520.4304</v>
      </c>
      <c r="W921" s="14" t="str">
        <v>Sale917</v>
      </c>
      <c r="X921" s="14" t="str">
        <v>45428</v>
      </c>
      <c r="Y921" s="14" t="str">
        <v>Cust1199</v>
      </c>
      <c r="Z921" s="14" t="str">
        <v>Prod9</v>
      </c>
      <c r="AA921" s="14" t="str">
        <v>Store12</v>
      </c>
      <c r="AB921" s="14" t="str">
        <v>2</v>
      </c>
      <c r="AC921" s="14" t="str">
        <v>309.78</v>
      </c>
      <c r="AD921" s="14" t="str">
        <v>0.16</v>
      </c>
      <c r="AE921" s="14" t="str">
        <v>Credit Card</v>
      </c>
      <c r="AF921" s="14" t="str">
        <v>520.4304</v>
      </c>
    </row>
    <row r="922" spans="1:32" x14ac:dyDescent="0.25">
      <c r="A922" s="11" t="s">
        <v>1485</v>
      </c>
      <c r="B922" s="13">
        <v>45807</v>
      </c>
      <c r="C922" s="11" t="s">
        <v>536</v>
      </c>
      <c r="D922" s="11" t="s">
        <v>125</v>
      </c>
      <c r="E922" s="11" t="s">
        <v>10</v>
      </c>
      <c r="F922" s="11">
        <v>2</v>
      </c>
      <c r="G922" s="11">
        <v>183.85</v>
      </c>
      <c r="H922" s="11">
        <v>0.14000000000000001</v>
      </c>
      <c r="I922" s="11" t="s">
        <v>45</v>
      </c>
      <c r="J922" s="11">
        <v>316.22199999999998</v>
      </c>
      <c r="L922" s="14" t="str">
        <v>SALE918</v>
      </c>
      <c r="M922" s="14" t="str">
        <v>45807</v>
      </c>
      <c r="N922" s="14" t="str">
        <v>CUST1069</v>
      </c>
      <c r="O922" s="14" t="str">
        <v>PROD13</v>
      </c>
      <c r="P922" s="14" t="str">
        <v>STORE3</v>
      </c>
      <c r="Q922" s="14" t="str">
        <v>2</v>
      </c>
      <c r="R922" s="14" t="str">
        <v>183.85</v>
      </c>
      <c r="S922" s="14" t="str">
        <v>0.14</v>
      </c>
      <c r="T922" s="14" t="str">
        <v>PayPal</v>
      </c>
      <c r="U922" s="14" t="str">
        <v>316.222</v>
      </c>
      <c r="W922" s="14" t="str">
        <v>Sale918</v>
      </c>
      <c r="X922" s="14" t="str">
        <v>45807</v>
      </c>
      <c r="Y922" s="14" t="str">
        <v>Cust1069</v>
      </c>
      <c r="Z922" s="14" t="str">
        <v>Prod13</v>
      </c>
      <c r="AA922" s="14" t="str">
        <v>Store3</v>
      </c>
      <c r="AB922" s="14" t="str">
        <v>2</v>
      </c>
      <c r="AC922" s="14" t="str">
        <v>183.85</v>
      </c>
      <c r="AD922" s="14" t="str">
        <v>0.14</v>
      </c>
      <c r="AE922" s="14" t="str">
        <v>Paypal</v>
      </c>
      <c r="AF922" s="14" t="str">
        <v>316.222</v>
      </c>
    </row>
    <row r="923" spans="1:32" x14ac:dyDescent="0.25">
      <c r="A923" s="11" t="s">
        <v>1486</v>
      </c>
      <c r="B923" s="13">
        <v>45238</v>
      </c>
      <c r="C923" s="11" t="s">
        <v>39</v>
      </c>
      <c r="D923" s="11" t="s">
        <v>64</v>
      </c>
      <c r="E923" s="11" t="s">
        <v>7</v>
      </c>
      <c r="F923" s="11">
        <v>1</v>
      </c>
      <c r="G923" s="11">
        <v>550.05999999999995</v>
      </c>
      <c r="H923" s="11">
        <v>0.01</v>
      </c>
      <c r="I923" s="11" t="s">
        <v>41</v>
      </c>
      <c r="J923" s="11">
        <v>544.55939999999998</v>
      </c>
      <c r="L923" s="14" t="str">
        <v>SALE919</v>
      </c>
      <c r="M923" s="14" t="str">
        <v>45238</v>
      </c>
      <c r="N923" s="14" t="str">
        <v>CUST1409</v>
      </c>
      <c r="O923" s="14" t="str">
        <v>PROD70</v>
      </c>
      <c r="P923" s="14" t="str">
        <v>STORE0</v>
      </c>
      <c r="Q923" s="14" t="str">
        <v>1</v>
      </c>
      <c r="R923" s="14" t="str">
        <v>550.06</v>
      </c>
      <c r="S923" s="14" t="str">
        <v>0.01</v>
      </c>
      <c r="T923" s="14" t="str">
        <v>Credit Card</v>
      </c>
      <c r="U923" s="14" t="str">
        <v>544.5594</v>
      </c>
      <c r="W923" s="14" t="str">
        <v>Sale919</v>
      </c>
      <c r="X923" s="14" t="str">
        <v>45238</v>
      </c>
      <c r="Y923" s="14" t="str">
        <v>Cust1409</v>
      </c>
      <c r="Z923" s="14" t="str">
        <v>Prod70</v>
      </c>
      <c r="AA923" s="14" t="str">
        <v>Store0</v>
      </c>
      <c r="AB923" s="14" t="str">
        <v>1</v>
      </c>
      <c r="AC923" s="14" t="str">
        <v>550.06</v>
      </c>
      <c r="AD923" s="14" t="str">
        <v>0.01</v>
      </c>
      <c r="AE923" s="14" t="str">
        <v>Credit Card</v>
      </c>
      <c r="AF923" s="14" t="str">
        <v>544.5594</v>
      </c>
    </row>
    <row r="924" spans="1:32" x14ac:dyDescent="0.25">
      <c r="A924" s="11" t="s">
        <v>1487</v>
      </c>
      <c r="B924" s="13">
        <v>45253</v>
      </c>
      <c r="C924" s="11" t="s">
        <v>300</v>
      </c>
      <c r="D924" s="11" t="s">
        <v>139</v>
      </c>
      <c r="E924" s="11" t="s">
        <v>11</v>
      </c>
      <c r="F924" s="11">
        <v>2</v>
      </c>
      <c r="G924" s="11">
        <v>32.19</v>
      </c>
      <c r="H924" s="11">
        <v>0.13</v>
      </c>
      <c r="I924" s="11" t="s">
        <v>52</v>
      </c>
      <c r="J924" s="11">
        <v>56.010599999999997</v>
      </c>
      <c r="L924" s="14" t="str">
        <v>SALE920</v>
      </c>
      <c r="M924" s="14" t="str">
        <v>45253</v>
      </c>
      <c r="N924" s="14" t="str">
        <v>CUST1029</v>
      </c>
      <c r="O924" s="14" t="str">
        <v>PROD79</v>
      </c>
      <c r="P924" s="14" t="str">
        <v>STORE4</v>
      </c>
      <c r="Q924" s="14" t="str">
        <v>2</v>
      </c>
      <c r="R924" s="14" t="str">
        <v>32.19</v>
      </c>
      <c r="S924" s="14" t="str">
        <v>0.13</v>
      </c>
      <c r="T924" s="14" t="str">
        <v>COD</v>
      </c>
      <c r="U924" s="14" t="str">
        <v>56.0106</v>
      </c>
      <c r="W924" s="14" t="str">
        <v>Sale920</v>
      </c>
      <c r="X924" s="14" t="str">
        <v>45253</v>
      </c>
      <c r="Y924" s="14" t="str">
        <v>Cust1029</v>
      </c>
      <c r="Z924" s="14" t="str">
        <v>Prod79</v>
      </c>
      <c r="AA924" s="14" t="str">
        <v>Store4</v>
      </c>
      <c r="AB924" s="14" t="str">
        <v>2</v>
      </c>
      <c r="AC924" s="14" t="str">
        <v>32.19</v>
      </c>
      <c r="AD924" s="14" t="str">
        <v>0.13</v>
      </c>
      <c r="AE924" s="14" t="str">
        <v>Cod</v>
      </c>
      <c r="AF924" s="14" t="str">
        <v>56.0106</v>
      </c>
    </row>
    <row r="925" spans="1:32" x14ac:dyDescent="0.25">
      <c r="A925" s="11" t="s">
        <v>1488</v>
      </c>
      <c r="B925" s="13">
        <v>45460</v>
      </c>
      <c r="C925" s="11" t="s">
        <v>477</v>
      </c>
      <c r="D925" s="11" t="s">
        <v>70</v>
      </c>
      <c r="E925" s="11" t="s">
        <v>26</v>
      </c>
      <c r="F925" s="11">
        <v>2</v>
      </c>
      <c r="G925" s="11">
        <v>892.06</v>
      </c>
      <c r="H925" s="11">
        <v>0.08</v>
      </c>
      <c r="I925" s="11" t="s">
        <v>41</v>
      </c>
      <c r="J925" s="11">
        <v>1641.3904</v>
      </c>
      <c r="L925" s="14" t="str">
        <v>SALE921</v>
      </c>
      <c r="M925" s="14" t="str">
        <v>45460</v>
      </c>
      <c r="N925" s="14" t="str">
        <v>CUST1138</v>
      </c>
      <c r="O925" s="14" t="str">
        <v>PROD33</v>
      </c>
      <c r="P925" s="14" t="str">
        <v>STORE19</v>
      </c>
      <c r="Q925" s="14" t="str">
        <v>2</v>
      </c>
      <c r="R925" s="14" t="str">
        <v>892.06</v>
      </c>
      <c r="S925" s="14" t="str">
        <v>0.08</v>
      </c>
      <c r="T925" s="14" t="str">
        <v>Credit Card</v>
      </c>
      <c r="U925" s="14" t="str">
        <v>1641.3904</v>
      </c>
      <c r="W925" s="14" t="str">
        <v>Sale921</v>
      </c>
      <c r="X925" s="14" t="str">
        <v>45460</v>
      </c>
      <c r="Y925" s="14" t="str">
        <v>Cust1138</v>
      </c>
      <c r="Z925" s="14" t="str">
        <v>Prod33</v>
      </c>
      <c r="AA925" s="14" t="str">
        <v>Store19</v>
      </c>
      <c r="AB925" s="14" t="str">
        <v>2</v>
      </c>
      <c r="AC925" s="14" t="str">
        <v>892.06</v>
      </c>
      <c r="AD925" s="14" t="str">
        <v>0.08</v>
      </c>
      <c r="AE925" s="14" t="str">
        <v>Credit Card</v>
      </c>
      <c r="AF925" s="14" t="str">
        <v>1641.3904</v>
      </c>
    </row>
    <row r="926" spans="1:32" x14ac:dyDescent="0.25">
      <c r="A926" s="11" t="s">
        <v>1489</v>
      </c>
      <c r="B926" s="13">
        <v>45628</v>
      </c>
      <c r="C926" s="11" t="s">
        <v>498</v>
      </c>
      <c r="D926" s="11" t="s">
        <v>547</v>
      </c>
      <c r="E926" s="11" t="s">
        <v>13</v>
      </c>
      <c r="F926" s="11">
        <v>1</v>
      </c>
      <c r="G926" s="11">
        <v>127.47</v>
      </c>
      <c r="H926" s="11">
        <v>0.16</v>
      </c>
      <c r="I926" s="11" t="s">
        <v>52</v>
      </c>
      <c r="J926" s="11">
        <v>107.0748</v>
      </c>
      <c r="L926" s="14" t="str">
        <v>SALE922</v>
      </c>
      <c r="M926" s="14" t="str">
        <v>45628</v>
      </c>
      <c r="N926" s="14" t="str">
        <v>CUST1472</v>
      </c>
      <c r="O926" s="14" t="str">
        <v>PROD58</v>
      </c>
      <c r="P926" s="14" t="str">
        <v>STORE6</v>
      </c>
      <c r="Q926" s="14" t="str">
        <v>1</v>
      </c>
      <c r="R926" s="14" t="str">
        <v>127.47</v>
      </c>
      <c r="S926" s="14" t="str">
        <v>0.16</v>
      </c>
      <c r="T926" s="14" t="str">
        <v>COD</v>
      </c>
      <c r="U926" s="14" t="str">
        <v>107.0748</v>
      </c>
      <c r="W926" s="14" t="str">
        <v>Sale922</v>
      </c>
      <c r="X926" s="14" t="str">
        <v>45628</v>
      </c>
      <c r="Y926" s="14" t="str">
        <v>Cust1472</v>
      </c>
      <c r="Z926" s="14" t="str">
        <v>Prod58</v>
      </c>
      <c r="AA926" s="14" t="str">
        <v>Store6</v>
      </c>
      <c r="AB926" s="14" t="str">
        <v>1</v>
      </c>
      <c r="AC926" s="14" t="str">
        <v>127.47</v>
      </c>
      <c r="AD926" s="14" t="str">
        <v>0.16</v>
      </c>
      <c r="AE926" s="14" t="str">
        <v>Cod</v>
      </c>
      <c r="AF926" s="14" t="str">
        <v>107.0748</v>
      </c>
    </row>
    <row r="927" spans="1:32" x14ac:dyDescent="0.25">
      <c r="A927" s="11" t="s">
        <v>1490</v>
      </c>
      <c r="B927" s="13">
        <v>45778</v>
      </c>
      <c r="C927" s="11" t="s">
        <v>1006</v>
      </c>
      <c r="D927" s="11" t="s">
        <v>122</v>
      </c>
      <c r="E927" s="11" t="s">
        <v>21</v>
      </c>
      <c r="F927" s="11">
        <v>3</v>
      </c>
      <c r="G927" s="11">
        <v>212.87</v>
      </c>
      <c r="H927" s="11">
        <v>0.18</v>
      </c>
      <c r="I927" s="11" t="s">
        <v>41</v>
      </c>
      <c r="J927" s="11">
        <v>523.66020000000003</v>
      </c>
      <c r="L927" s="14" t="str">
        <v>SALE923</v>
      </c>
      <c r="M927" s="14" t="str">
        <v>45778</v>
      </c>
      <c r="N927" s="14" t="str">
        <v>CUST1388</v>
      </c>
      <c r="O927" s="14" t="str">
        <v>PROD77</v>
      </c>
      <c r="P927" s="14" t="str">
        <v>STORE14</v>
      </c>
      <c r="Q927" s="14" t="str">
        <v>3</v>
      </c>
      <c r="R927" s="14" t="str">
        <v>212.87</v>
      </c>
      <c r="S927" s="14" t="str">
        <v>0.18</v>
      </c>
      <c r="T927" s="14" t="str">
        <v>Credit Card</v>
      </c>
      <c r="U927" s="14" t="str">
        <v>523.6602</v>
      </c>
      <c r="W927" s="14" t="str">
        <v>Sale923</v>
      </c>
      <c r="X927" s="14" t="str">
        <v>45778</v>
      </c>
      <c r="Y927" s="14" t="str">
        <v>Cust1388</v>
      </c>
      <c r="Z927" s="14" t="str">
        <v>Prod77</v>
      </c>
      <c r="AA927" s="14" t="str">
        <v>Store14</v>
      </c>
      <c r="AB927" s="14" t="str">
        <v>3</v>
      </c>
      <c r="AC927" s="14" t="str">
        <v>212.87</v>
      </c>
      <c r="AD927" s="14" t="str">
        <v>0.18</v>
      </c>
      <c r="AE927" s="14" t="str">
        <v>Credit Card</v>
      </c>
      <c r="AF927" s="14" t="str">
        <v>523.6602</v>
      </c>
    </row>
    <row r="928" spans="1:32" x14ac:dyDescent="0.25">
      <c r="A928" s="11" t="s">
        <v>1491</v>
      </c>
      <c r="B928" s="13">
        <v>45471</v>
      </c>
      <c r="C928" s="11" t="s">
        <v>849</v>
      </c>
      <c r="D928" s="11" t="s">
        <v>468</v>
      </c>
      <c r="E928" s="11" t="s">
        <v>14</v>
      </c>
      <c r="F928" s="11">
        <v>1</v>
      </c>
      <c r="G928" s="11">
        <v>26.37</v>
      </c>
      <c r="H928" s="11">
        <v>0.3</v>
      </c>
      <c r="I928" s="11" t="s">
        <v>52</v>
      </c>
      <c r="J928" s="11">
        <v>18.459</v>
      </c>
      <c r="L928" s="14" t="str">
        <v>SALE924</v>
      </c>
      <c r="M928" s="14" t="str">
        <v>45471</v>
      </c>
      <c r="N928" s="14" t="str">
        <v>CUST1181</v>
      </c>
      <c r="O928" s="14" t="str">
        <v>PROD81</v>
      </c>
      <c r="P928" s="14" t="str">
        <v>STORE7</v>
      </c>
      <c r="Q928" s="14" t="str">
        <v>1</v>
      </c>
      <c r="R928" s="14" t="str">
        <v>26.37</v>
      </c>
      <c r="S928" s="14" t="str">
        <v>0.3</v>
      </c>
      <c r="T928" s="14" t="str">
        <v>COD</v>
      </c>
      <c r="U928" s="14" t="str">
        <v>18.459</v>
      </c>
      <c r="W928" s="14" t="str">
        <v>Sale924</v>
      </c>
      <c r="X928" s="14" t="str">
        <v>45471</v>
      </c>
      <c r="Y928" s="14" t="str">
        <v>Cust1181</v>
      </c>
      <c r="Z928" s="14" t="str">
        <v>Prod81</v>
      </c>
      <c r="AA928" s="14" t="str">
        <v>Store7</v>
      </c>
      <c r="AB928" s="14" t="str">
        <v>1</v>
      </c>
      <c r="AC928" s="14" t="str">
        <v>26.37</v>
      </c>
      <c r="AD928" s="14" t="str">
        <v>0.3</v>
      </c>
      <c r="AE928" s="14" t="str">
        <v>Cod</v>
      </c>
      <c r="AF928" s="14" t="str">
        <v>18.459</v>
      </c>
    </row>
    <row r="929" spans="1:32" x14ac:dyDescent="0.25">
      <c r="A929" s="11" t="s">
        <v>1492</v>
      </c>
      <c r="B929" s="13">
        <v>45770</v>
      </c>
      <c r="C929" s="11" t="s">
        <v>643</v>
      </c>
      <c r="D929" s="11" t="s">
        <v>82</v>
      </c>
      <c r="E929" s="11" t="s">
        <v>25</v>
      </c>
      <c r="F929" s="11">
        <v>4</v>
      </c>
      <c r="G929" s="11">
        <v>953.98</v>
      </c>
      <c r="H929" s="11">
        <v>0.16</v>
      </c>
      <c r="I929" s="11" t="s">
        <v>41</v>
      </c>
      <c r="J929" s="11">
        <v>3205.3728000000001</v>
      </c>
      <c r="L929" s="14" t="str">
        <v>SALE925</v>
      </c>
      <c r="M929" s="14" t="str">
        <v>45770</v>
      </c>
      <c r="N929" s="14" t="str">
        <v>CUST1466</v>
      </c>
      <c r="O929" s="14" t="str">
        <v>PROD34</v>
      </c>
      <c r="P929" s="14" t="str">
        <v>STORE18</v>
      </c>
      <c r="Q929" s="14" t="str">
        <v>4</v>
      </c>
      <c r="R929" s="14" t="str">
        <v>953.98</v>
      </c>
      <c r="S929" s="14" t="str">
        <v>0.16</v>
      </c>
      <c r="T929" s="14" t="str">
        <v>Credit Card</v>
      </c>
      <c r="U929" s="14" t="str">
        <v>3205.3728</v>
      </c>
      <c r="W929" s="14" t="str">
        <v>Sale925</v>
      </c>
      <c r="X929" s="14" t="str">
        <v>45770</v>
      </c>
      <c r="Y929" s="14" t="str">
        <v>Cust1466</v>
      </c>
      <c r="Z929" s="14" t="str">
        <v>Prod34</v>
      </c>
      <c r="AA929" s="14" t="str">
        <v>Store18</v>
      </c>
      <c r="AB929" s="14" t="str">
        <v>4</v>
      </c>
      <c r="AC929" s="14" t="str">
        <v>953.98</v>
      </c>
      <c r="AD929" s="14" t="str">
        <v>0.16</v>
      </c>
      <c r="AE929" s="14" t="str">
        <v>Credit Card</v>
      </c>
      <c r="AF929" s="14" t="str">
        <v>3205.3728</v>
      </c>
    </row>
    <row r="930" spans="1:32" x14ac:dyDescent="0.25">
      <c r="A930" s="11" t="s">
        <v>1493</v>
      </c>
      <c r="B930" s="13">
        <v>45369</v>
      </c>
      <c r="C930" s="11" t="s">
        <v>891</v>
      </c>
      <c r="D930" s="11" t="s">
        <v>113</v>
      </c>
      <c r="E930" s="11" t="s">
        <v>26</v>
      </c>
      <c r="F930" s="11">
        <v>3</v>
      </c>
      <c r="G930" s="11">
        <v>968.88</v>
      </c>
      <c r="H930" s="11">
        <v>0.15</v>
      </c>
      <c r="I930" s="11" t="s">
        <v>41</v>
      </c>
      <c r="J930" s="11">
        <v>2470.6439999999998</v>
      </c>
      <c r="L930" s="14" t="str">
        <v>SALE926</v>
      </c>
      <c r="M930" s="14" t="str">
        <v>45369</v>
      </c>
      <c r="N930" s="14" t="str">
        <v>CUST1215</v>
      </c>
      <c r="O930" s="14" t="str">
        <v>PROD67</v>
      </c>
      <c r="P930" s="14" t="str">
        <v>STORE19</v>
      </c>
      <c r="Q930" s="14" t="str">
        <v>3</v>
      </c>
      <c r="R930" s="14" t="str">
        <v>968.88</v>
      </c>
      <c r="S930" s="14" t="str">
        <v>0.15</v>
      </c>
      <c r="T930" s="14" t="str">
        <v>Credit Card</v>
      </c>
      <c r="U930" s="14" t="str">
        <v>2470.644</v>
      </c>
      <c r="W930" s="14" t="str">
        <v>Sale926</v>
      </c>
      <c r="X930" s="14" t="str">
        <v>45369</v>
      </c>
      <c r="Y930" s="14" t="str">
        <v>Cust1215</v>
      </c>
      <c r="Z930" s="14" t="str">
        <v>Prod67</v>
      </c>
      <c r="AA930" s="14" t="str">
        <v>Store19</v>
      </c>
      <c r="AB930" s="14" t="str">
        <v>3</v>
      </c>
      <c r="AC930" s="14" t="str">
        <v>968.88</v>
      </c>
      <c r="AD930" s="14" t="str">
        <v>0.15</v>
      </c>
      <c r="AE930" s="14" t="str">
        <v>Credit Card</v>
      </c>
      <c r="AF930" s="14" t="str">
        <v>2470.644</v>
      </c>
    </row>
    <row r="931" spans="1:32" x14ac:dyDescent="0.25">
      <c r="A931" s="11" t="s">
        <v>1494</v>
      </c>
      <c r="B931" s="13">
        <v>45910</v>
      </c>
      <c r="C931" s="11" t="s">
        <v>66</v>
      </c>
      <c r="D931" s="11" t="s">
        <v>51</v>
      </c>
      <c r="E931" s="11" t="s">
        <v>25</v>
      </c>
      <c r="F931" s="11">
        <v>1</v>
      </c>
      <c r="G931" s="11">
        <v>533.04999999999995</v>
      </c>
      <c r="H931" s="11">
        <v>0.11</v>
      </c>
      <c r="I931" s="11" t="s">
        <v>45</v>
      </c>
      <c r="J931" s="11">
        <v>474.41449999999998</v>
      </c>
      <c r="L931" s="14" t="str">
        <v>SALE927</v>
      </c>
      <c r="M931" s="14" t="str">
        <v>45910</v>
      </c>
      <c r="N931" s="14" t="str">
        <v>CUST1187</v>
      </c>
      <c r="O931" s="14" t="str">
        <v>PROD76</v>
      </c>
      <c r="P931" s="14" t="str">
        <v>STORE18</v>
      </c>
      <c r="Q931" s="14" t="str">
        <v>1</v>
      </c>
      <c r="R931" s="14" t="str">
        <v>533.05</v>
      </c>
      <c r="S931" s="14" t="str">
        <v>0.11</v>
      </c>
      <c r="T931" s="14" t="str">
        <v>PayPal</v>
      </c>
      <c r="U931" s="14" t="str">
        <v>474.4145</v>
      </c>
      <c r="W931" s="14" t="str">
        <v>Sale927</v>
      </c>
      <c r="X931" s="14" t="str">
        <v>45910</v>
      </c>
      <c r="Y931" s="14" t="str">
        <v>Cust1187</v>
      </c>
      <c r="Z931" s="14" t="str">
        <v>Prod76</v>
      </c>
      <c r="AA931" s="14" t="str">
        <v>Store18</v>
      </c>
      <c r="AB931" s="14" t="str">
        <v>1</v>
      </c>
      <c r="AC931" s="14" t="str">
        <v>533.05</v>
      </c>
      <c r="AD931" s="14" t="str">
        <v>0.11</v>
      </c>
      <c r="AE931" s="14" t="str">
        <v>Paypal</v>
      </c>
      <c r="AF931" s="14" t="str">
        <v>474.4145</v>
      </c>
    </row>
    <row r="932" spans="1:32" x14ac:dyDescent="0.25">
      <c r="A932" s="11" t="s">
        <v>1495</v>
      </c>
      <c r="B932" s="13">
        <v>45637</v>
      </c>
      <c r="C932" s="11" t="s">
        <v>115</v>
      </c>
      <c r="D932" s="11" t="s">
        <v>468</v>
      </c>
      <c r="E932" s="11" t="s">
        <v>8</v>
      </c>
      <c r="F932" s="11">
        <v>3</v>
      </c>
      <c r="G932" s="11">
        <v>138.86000000000001</v>
      </c>
      <c r="H932" s="11">
        <v>0.11</v>
      </c>
      <c r="I932" s="11" t="s">
        <v>45</v>
      </c>
      <c r="J932" s="11">
        <v>370.75619999999998</v>
      </c>
      <c r="L932" s="14" t="str">
        <v>SALE928</v>
      </c>
      <c r="M932" s="14" t="str">
        <v>45637</v>
      </c>
      <c r="N932" s="14" t="str">
        <v>CUST1381</v>
      </c>
      <c r="O932" s="14" t="str">
        <v>PROD81</v>
      </c>
      <c r="P932" s="14" t="str">
        <v>STORE1</v>
      </c>
      <c r="Q932" s="14" t="str">
        <v>3</v>
      </c>
      <c r="R932" s="14" t="str">
        <v>138.86</v>
      </c>
      <c r="S932" s="14" t="str">
        <v>0.11</v>
      </c>
      <c r="T932" s="14" t="str">
        <v>PayPal</v>
      </c>
      <c r="U932" s="14" t="str">
        <v>370.7562</v>
      </c>
      <c r="W932" s="14" t="str">
        <v>Sale928</v>
      </c>
      <c r="X932" s="14" t="str">
        <v>45637</v>
      </c>
      <c r="Y932" s="14" t="str">
        <v>Cust1381</v>
      </c>
      <c r="Z932" s="14" t="str">
        <v>Prod81</v>
      </c>
      <c r="AA932" s="14" t="str">
        <v>Store1</v>
      </c>
      <c r="AB932" s="14" t="str">
        <v>3</v>
      </c>
      <c r="AC932" s="14" t="str">
        <v>138.86</v>
      </c>
      <c r="AD932" s="14" t="str">
        <v>0.11</v>
      </c>
      <c r="AE932" s="14" t="str">
        <v>Paypal</v>
      </c>
      <c r="AF932" s="14" t="str">
        <v>370.7562</v>
      </c>
    </row>
    <row r="933" spans="1:32" x14ac:dyDescent="0.25">
      <c r="A933" s="11" t="s">
        <v>1496</v>
      </c>
      <c r="B933" s="13">
        <v>45706</v>
      </c>
      <c r="C933" s="11" t="s">
        <v>865</v>
      </c>
      <c r="D933" s="11" t="s">
        <v>308</v>
      </c>
      <c r="E933" s="11" t="s">
        <v>7</v>
      </c>
      <c r="F933" s="11">
        <v>1</v>
      </c>
      <c r="G933" s="11">
        <v>588.92999999999995</v>
      </c>
      <c r="H933" s="11">
        <v>0.03</v>
      </c>
      <c r="I933" s="11" t="s">
        <v>52</v>
      </c>
      <c r="J933" s="11">
        <v>571.26209999999992</v>
      </c>
      <c r="L933" s="14" t="str">
        <v>SALE929</v>
      </c>
      <c r="M933" s="14" t="str">
        <v>45706</v>
      </c>
      <c r="N933" s="14" t="str">
        <v>CUST1159</v>
      </c>
      <c r="O933" s="14" t="str">
        <v>PROD22</v>
      </c>
      <c r="P933" s="14" t="str">
        <v>STORE0</v>
      </c>
      <c r="Q933" s="14" t="str">
        <v>1</v>
      </c>
      <c r="R933" s="14" t="str">
        <v>588.93</v>
      </c>
      <c r="S933" s="14" t="str">
        <v>0.03</v>
      </c>
      <c r="T933" s="14" t="str">
        <v>COD</v>
      </c>
      <c r="U933" s="14" t="str">
        <v>571.2621</v>
      </c>
      <c r="W933" s="14" t="str">
        <v>Sale929</v>
      </c>
      <c r="X933" s="14" t="str">
        <v>45706</v>
      </c>
      <c r="Y933" s="14" t="str">
        <v>Cust1159</v>
      </c>
      <c r="Z933" s="14" t="str">
        <v>Prod22</v>
      </c>
      <c r="AA933" s="14" t="str">
        <v>Store0</v>
      </c>
      <c r="AB933" s="14" t="str">
        <v>1</v>
      </c>
      <c r="AC933" s="14" t="str">
        <v>588.93</v>
      </c>
      <c r="AD933" s="14" t="str">
        <v>0.03</v>
      </c>
      <c r="AE933" s="14" t="str">
        <v>Cod</v>
      </c>
      <c r="AF933" s="14" t="str">
        <v>571.2621</v>
      </c>
    </row>
    <row r="934" spans="1:32" x14ac:dyDescent="0.25">
      <c r="A934" s="11" t="s">
        <v>1497</v>
      </c>
      <c r="B934" s="13">
        <v>45557</v>
      </c>
      <c r="C934" s="11" t="s">
        <v>253</v>
      </c>
      <c r="D934" s="11" t="s">
        <v>180</v>
      </c>
      <c r="E934" s="11" t="s">
        <v>12</v>
      </c>
      <c r="F934" s="11">
        <v>2</v>
      </c>
      <c r="G934" s="11">
        <v>576.83000000000004</v>
      </c>
      <c r="H934" s="11">
        <v>0.19</v>
      </c>
      <c r="I934" s="11" t="s">
        <v>45</v>
      </c>
      <c r="J934" s="11">
        <v>934.46460000000013</v>
      </c>
      <c r="L934" s="14" t="str">
        <v>SALE930</v>
      </c>
      <c r="M934" s="14" t="str">
        <v>45557</v>
      </c>
      <c r="N934" s="14" t="str">
        <v>CUST1403</v>
      </c>
      <c r="O934" s="14" t="str">
        <v>PROD52</v>
      </c>
      <c r="P934" s="14" t="str">
        <v>STORE5</v>
      </c>
      <c r="Q934" s="14" t="str">
        <v>2</v>
      </c>
      <c r="R934" s="14" t="str">
        <v>576.83</v>
      </c>
      <c r="S934" s="14" t="str">
        <v>0.19</v>
      </c>
      <c r="T934" s="14" t="str">
        <v>PayPal</v>
      </c>
      <c r="U934" s="14" t="str">
        <v>934.4646</v>
      </c>
      <c r="W934" s="14" t="str">
        <v>Sale930</v>
      </c>
      <c r="X934" s="14" t="str">
        <v>45557</v>
      </c>
      <c r="Y934" s="14" t="str">
        <v>Cust1403</v>
      </c>
      <c r="Z934" s="14" t="str">
        <v>Prod52</v>
      </c>
      <c r="AA934" s="14" t="str">
        <v>Store5</v>
      </c>
      <c r="AB934" s="14" t="str">
        <v>2</v>
      </c>
      <c r="AC934" s="14" t="str">
        <v>576.83</v>
      </c>
      <c r="AD934" s="14" t="str">
        <v>0.19</v>
      </c>
      <c r="AE934" s="14" t="str">
        <v>Paypal</v>
      </c>
      <c r="AF934" s="14" t="str">
        <v>934.4646</v>
      </c>
    </row>
    <row r="935" spans="1:32" x14ac:dyDescent="0.25">
      <c r="A935" s="11" t="s">
        <v>1498</v>
      </c>
      <c r="B935" s="13">
        <v>45338</v>
      </c>
      <c r="C935" s="11" t="s">
        <v>483</v>
      </c>
      <c r="D935" s="11" t="s">
        <v>90</v>
      </c>
      <c r="E935" s="11" t="s">
        <v>19</v>
      </c>
      <c r="F935" s="11">
        <v>1</v>
      </c>
      <c r="G935" s="11">
        <v>681.3</v>
      </c>
      <c r="H935" s="11">
        <v>0.05</v>
      </c>
      <c r="I935" s="11" t="s">
        <v>41</v>
      </c>
      <c r="J935" s="11">
        <v>647.2349999999999</v>
      </c>
      <c r="L935" s="14" t="str">
        <v>SALE931</v>
      </c>
      <c r="M935" s="14" t="str">
        <v>45338</v>
      </c>
      <c r="N935" s="14" t="str">
        <v>CUST1323</v>
      </c>
      <c r="O935" s="14" t="str">
        <v>PROD65</v>
      </c>
      <c r="P935" s="14" t="str">
        <v>STORE12</v>
      </c>
      <c r="Q935" s="14" t="str">
        <v>1</v>
      </c>
      <c r="R935" s="14" t="str">
        <v>681.3</v>
      </c>
      <c r="S935" s="14" t="str">
        <v>0.05</v>
      </c>
      <c r="T935" s="14" t="str">
        <v>Credit Card</v>
      </c>
      <c r="U935" s="14" t="str">
        <v>647.235</v>
      </c>
      <c r="W935" s="14" t="str">
        <v>Sale931</v>
      </c>
      <c r="X935" s="14" t="str">
        <v>45338</v>
      </c>
      <c r="Y935" s="14" t="str">
        <v>Cust1323</v>
      </c>
      <c r="Z935" s="14" t="str">
        <v>Prod65</v>
      </c>
      <c r="AA935" s="14" t="str">
        <v>Store12</v>
      </c>
      <c r="AB935" s="14" t="str">
        <v>1</v>
      </c>
      <c r="AC935" s="14" t="str">
        <v>681.3</v>
      </c>
      <c r="AD935" s="14" t="str">
        <v>0.05</v>
      </c>
      <c r="AE935" s="14" t="str">
        <v>Credit Card</v>
      </c>
      <c r="AF935" s="14" t="str">
        <v>647.235</v>
      </c>
    </row>
    <row r="936" spans="1:32" x14ac:dyDescent="0.25">
      <c r="A936" s="11" t="s">
        <v>1499</v>
      </c>
      <c r="B936" s="13">
        <v>45441</v>
      </c>
      <c r="C936" s="11" t="s">
        <v>1400</v>
      </c>
      <c r="D936" s="11" t="s">
        <v>293</v>
      </c>
      <c r="E936" s="11" t="s">
        <v>22</v>
      </c>
      <c r="F936" s="11">
        <v>3</v>
      </c>
      <c r="G936" s="11">
        <v>504.97</v>
      </c>
      <c r="H936" s="11">
        <v>0.3</v>
      </c>
      <c r="I936" s="11" t="s">
        <v>41</v>
      </c>
      <c r="J936" s="11">
        <v>1060.4369999999999</v>
      </c>
      <c r="L936" s="14" t="str">
        <v>SALE932</v>
      </c>
      <c r="M936" s="14" t="str">
        <v>45441</v>
      </c>
      <c r="N936" s="14" t="str">
        <v>CUST1457</v>
      </c>
      <c r="O936" s="14" t="str">
        <v>PROD25</v>
      </c>
      <c r="P936" s="14" t="str">
        <v>STORE15</v>
      </c>
      <c r="Q936" s="14" t="str">
        <v>3</v>
      </c>
      <c r="R936" s="14" t="str">
        <v>504.97</v>
      </c>
      <c r="S936" s="14" t="str">
        <v>0.3</v>
      </c>
      <c r="T936" s="14" t="str">
        <v>Credit Card</v>
      </c>
      <c r="U936" s="14" t="str">
        <v>1060.437</v>
      </c>
      <c r="W936" s="14" t="str">
        <v>Sale932</v>
      </c>
      <c r="X936" s="14" t="str">
        <v>45441</v>
      </c>
      <c r="Y936" s="14" t="str">
        <v>Cust1457</v>
      </c>
      <c r="Z936" s="14" t="str">
        <v>Prod25</v>
      </c>
      <c r="AA936" s="14" t="str">
        <v>Store15</v>
      </c>
      <c r="AB936" s="14" t="str">
        <v>3</v>
      </c>
      <c r="AC936" s="14" t="str">
        <v>504.97</v>
      </c>
      <c r="AD936" s="14" t="str">
        <v>0.3</v>
      </c>
      <c r="AE936" s="14" t="str">
        <v>Credit Card</v>
      </c>
      <c r="AF936" s="14" t="str">
        <v>1060.437</v>
      </c>
    </row>
    <row r="937" spans="1:32" x14ac:dyDescent="0.25">
      <c r="A937" s="11" t="s">
        <v>1500</v>
      </c>
      <c r="B937" s="13">
        <v>45396</v>
      </c>
      <c r="C937" s="11" t="s">
        <v>1501</v>
      </c>
      <c r="D937" s="11" t="s">
        <v>227</v>
      </c>
      <c r="E937" s="11" t="s">
        <v>18</v>
      </c>
      <c r="F937" s="11">
        <v>3</v>
      </c>
      <c r="G937" s="11">
        <v>649.78</v>
      </c>
      <c r="H937" s="11">
        <v>0.1</v>
      </c>
      <c r="I937" s="11" t="s">
        <v>45</v>
      </c>
      <c r="J937" s="11">
        <v>1754.4059999999999</v>
      </c>
      <c r="L937" s="14" t="str">
        <v>SALE933</v>
      </c>
      <c r="M937" s="14" t="str">
        <v>45396</v>
      </c>
      <c r="N937" s="14" t="str">
        <v>CUST1060</v>
      </c>
      <c r="O937" s="14" t="str">
        <v>PROD38</v>
      </c>
      <c r="P937" s="14" t="str">
        <v>STORE11</v>
      </c>
      <c r="Q937" s="14" t="str">
        <v>3</v>
      </c>
      <c r="R937" s="14" t="str">
        <v>649.78</v>
      </c>
      <c r="S937" s="14" t="str">
        <v>0.1</v>
      </c>
      <c r="T937" s="14" t="str">
        <v>PayPal</v>
      </c>
      <c r="U937" s="14" t="str">
        <v>1754.406</v>
      </c>
      <c r="W937" s="14" t="str">
        <v>Sale933</v>
      </c>
      <c r="X937" s="14" t="str">
        <v>45396</v>
      </c>
      <c r="Y937" s="14" t="str">
        <v>Cust1060</v>
      </c>
      <c r="Z937" s="14" t="str">
        <v>Prod38</v>
      </c>
      <c r="AA937" s="14" t="str">
        <v>Store11</v>
      </c>
      <c r="AB937" s="14" t="str">
        <v>3</v>
      </c>
      <c r="AC937" s="14" t="str">
        <v>649.78</v>
      </c>
      <c r="AD937" s="14" t="str">
        <v>0.1</v>
      </c>
      <c r="AE937" s="14" t="str">
        <v>Paypal</v>
      </c>
      <c r="AF937" s="14" t="str">
        <v>1754.406</v>
      </c>
    </row>
    <row r="938" spans="1:32" x14ac:dyDescent="0.25">
      <c r="A938" s="11" t="s">
        <v>1502</v>
      </c>
      <c r="B938" s="13">
        <v>45317</v>
      </c>
      <c r="C938" s="11" t="s">
        <v>1503</v>
      </c>
      <c r="D938" s="11" t="s">
        <v>76</v>
      </c>
      <c r="E938" s="11" t="s">
        <v>16</v>
      </c>
      <c r="F938" s="11">
        <v>2</v>
      </c>
      <c r="G938" s="11">
        <v>986.73</v>
      </c>
      <c r="H938" s="11">
        <v>0.05</v>
      </c>
      <c r="I938" s="11" t="s">
        <v>45</v>
      </c>
      <c r="J938" s="11">
        <v>1874.787</v>
      </c>
      <c r="L938" s="14" t="str">
        <v>SALE934</v>
      </c>
      <c r="M938" s="14" t="str">
        <v>45317</v>
      </c>
      <c r="N938" s="14" t="str">
        <v>CUST1245</v>
      </c>
      <c r="O938" s="14" t="str">
        <v>PROD39</v>
      </c>
      <c r="P938" s="14" t="str">
        <v>STORE9</v>
      </c>
      <c r="Q938" s="14" t="str">
        <v>2</v>
      </c>
      <c r="R938" s="14" t="str">
        <v>986.73</v>
      </c>
      <c r="S938" s="14" t="str">
        <v>0.05</v>
      </c>
      <c r="T938" s="14" t="str">
        <v>PayPal</v>
      </c>
      <c r="U938" s="14" t="str">
        <v>1874.787</v>
      </c>
      <c r="W938" s="14" t="str">
        <v>Sale934</v>
      </c>
      <c r="X938" s="14" t="str">
        <v>45317</v>
      </c>
      <c r="Y938" s="14" t="str">
        <v>Cust1245</v>
      </c>
      <c r="Z938" s="14" t="str">
        <v>Prod39</v>
      </c>
      <c r="AA938" s="14" t="str">
        <v>Store9</v>
      </c>
      <c r="AB938" s="14" t="str">
        <v>2</v>
      </c>
      <c r="AC938" s="14" t="str">
        <v>986.73</v>
      </c>
      <c r="AD938" s="14" t="str">
        <v>0.05</v>
      </c>
      <c r="AE938" s="14" t="str">
        <v>Paypal</v>
      </c>
      <c r="AF938" s="14" t="str">
        <v>1874.787</v>
      </c>
    </row>
    <row r="939" spans="1:32" x14ac:dyDescent="0.25">
      <c r="A939" s="11" t="s">
        <v>1504</v>
      </c>
      <c r="B939" s="13">
        <v>45235</v>
      </c>
      <c r="C939" s="11" t="s">
        <v>314</v>
      </c>
      <c r="D939" s="11" t="s">
        <v>125</v>
      </c>
      <c r="E939" s="11" t="s">
        <v>22</v>
      </c>
      <c r="F939" s="11">
        <v>2</v>
      </c>
      <c r="G939" s="11">
        <v>65.44</v>
      </c>
      <c r="H939" s="11">
        <v>0.05</v>
      </c>
      <c r="I939" s="11" t="s">
        <v>45</v>
      </c>
      <c r="J939" s="11">
        <v>124.336</v>
      </c>
      <c r="L939" s="14" t="str">
        <v>SALE935</v>
      </c>
      <c r="M939" s="14" t="str">
        <v>45235</v>
      </c>
      <c r="N939" s="14" t="str">
        <v>CUST1119</v>
      </c>
      <c r="O939" s="14" t="str">
        <v>PROD13</v>
      </c>
      <c r="P939" s="14" t="str">
        <v>STORE15</v>
      </c>
      <c r="Q939" s="14" t="str">
        <v>2</v>
      </c>
      <c r="R939" s="14" t="str">
        <v>65.44</v>
      </c>
      <c r="S939" s="14" t="str">
        <v>0.05</v>
      </c>
      <c r="T939" s="14" t="str">
        <v>PayPal</v>
      </c>
      <c r="U939" s="14" t="str">
        <v>124.336</v>
      </c>
      <c r="W939" s="14" t="str">
        <v>Sale935</v>
      </c>
      <c r="X939" s="14" t="str">
        <v>45235</v>
      </c>
      <c r="Y939" s="14" t="str">
        <v>Cust1119</v>
      </c>
      <c r="Z939" s="14" t="str">
        <v>Prod13</v>
      </c>
      <c r="AA939" s="14" t="str">
        <v>Store15</v>
      </c>
      <c r="AB939" s="14" t="str">
        <v>2</v>
      </c>
      <c r="AC939" s="14" t="str">
        <v>65.44</v>
      </c>
      <c r="AD939" s="14" t="str">
        <v>0.05</v>
      </c>
      <c r="AE939" s="14" t="str">
        <v>Paypal</v>
      </c>
      <c r="AF939" s="14" t="str">
        <v>124.336</v>
      </c>
    </row>
    <row r="940" spans="1:32" x14ac:dyDescent="0.25">
      <c r="A940" s="11" t="s">
        <v>1505</v>
      </c>
      <c r="B940" s="13">
        <v>45824</v>
      </c>
      <c r="C940" s="11" t="s">
        <v>837</v>
      </c>
      <c r="D940" s="11" t="s">
        <v>464</v>
      </c>
      <c r="E940" s="11" t="s">
        <v>20</v>
      </c>
      <c r="F940" s="11">
        <v>3</v>
      </c>
      <c r="G940" s="11">
        <v>953.74</v>
      </c>
      <c r="H940" s="11">
        <v>0.04</v>
      </c>
      <c r="I940" s="11" t="s">
        <v>41</v>
      </c>
      <c r="J940" s="11">
        <v>2746.7712000000001</v>
      </c>
      <c r="L940" s="14" t="str">
        <v>SALE936</v>
      </c>
      <c r="M940" s="14" t="str">
        <v>45824</v>
      </c>
      <c r="N940" s="14" t="str">
        <v>CUST1383</v>
      </c>
      <c r="O940" s="14" t="str">
        <v>PROD63</v>
      </c>
      <c r="P940" s="14" t="str">
        <v>STORE13</v>
      </c>
      <c r="Q940" s="14" t="str">
        <v>3</v>
      </c>
      <c r="R940" s="14" t="str">
        <v>953.74</v>
      </c>
      <c r="S940" s="14" t="str">
        <v>0.04</v>
      </c>
      <c r="T940" s="14" t="str">
        <v>Credit Card</v>
      </c>
      <c r="U940" s="14" t="str">
        <v>2746.7712</v>
      </c>
      <c r="W940" s="14" t="str">
        <v>Sale936</v>
      </c>
      <c r="X940" s="14" t="str">
        <v>45824</v>
      </c>
      <c r="Y940" s="14" t="str">
        <v>Cust1383</v>
      </c>
      <c r="Z940" s="14" t="str">
        <v>Prod63</v>
      </c>
      <c r="AA940" s="14" t="str">
        <v>Store13</v>
      </c>
      <c r="AB940" s="14" t="str">
        <v>3</v>
      </c>
      <c r="AC940" s="14" t="str">
        <v>953.74</v>
      </c>
      <c r="AD940" s="14" t="str">
        <v>0.04</v>
      </c>
      <c r="AE940" s="14" t="str">
        <v>Credit Card</v>
      </c>
      <c r="AF940" s="14" t="str">
        <v>2746.7712</v>
      </c>
    </row>
    <row r="941" spans="1:32" x14ac:dyDescent="0.25">
      <c r="A941" s="11" t="s">
        <v>1506</v>
      </c>
      <c r="B941" s="13">
        <v>45543</v>
      </c>
      <c r="C941" s="11" t="s">
        <v>326</v>
      </c>
      <c r="D941" s="11" t="s">
        <v>51</v>
      </c>
      <c r="E941" s="11" t="s">
        <v>17</v>
      </c>
      <c r="F941" s="11">
        <v>3</v>
      </c>
      <c r="G941" s="11">
        <v>904.48</v>
      </c>
      <c r="H941" s="11">
        <v>0.21</v>
      </c>
      <c r="I941" s="11" t="s">
        <v>45</v>
      </c>
      <c r="J941" s="11">
        <v>2143.6176</v>
      </c>
      <c r="L941" s="14" t="str">
        <v>SALE937</v>
      </c>
      <c r="M941" s="14" t="str">
        <v>45543</v>
      </c>
      <c r="N941" s="14" t="str">
        <v>CUST1067</v>
      </c>
      <c r="O941" s="14" t="str">
        <v>PROD76</v>
      </c>
      <c r="P941" s="14" t="str">
        <v>STORE10</v>
      </c>
      <c r="Q941" s="14" t="str">
        <v>3</v>
      </c>
      <c r="R941" s="14" t="str">
        <v>904.48</v>
      </c>
      <c r="S941" s="14" t="str">
        <v>0.21</v>
      </c>
      <c r="T941" s="14" t="str">
        <v>PayPal</v>
      </c>
      <c r="U941" s="14" t="str">
        <v>2143.6176</v>
      </c>
      <c r="W941" s="14" t="str">
        <v>Sale937</v>
      </c>
      <c r="X941" s="14" t="str">
        <v>45543</v>
      </c>
      <c r="Y941" s="14" t="str">
        <v>Cust1067</v>
      </c>
      <c r="Z941" s="14" t="str">
        <v>Prod76</v>
      </c>
      <c r="AA941" s="14" t="str">
        <v>Store10</v>
      </c>
      <c r="AB941" s="14" t="str">
        <v>3</v>
      </c>
      <c r="AC941" s="14" t="str">
        <v>904.48</v>
      </c>
      <c r="AD941" s="14" t="str">
        <v>0.21</v>
      </c>
      <c r="AE941" s="14" t="str">
        <v>Paypal</v>
      </c>
      <c r="AF941" s="14" t="str">
        <v>2143.6176</v>
      </c>
    </row>
    <row r="942" spans="1:32" x14ac:dyDescent="0.25">
      <c r="A942" s="11" t="s">
        <v>1507</v>
      </c>
      <c r="B942" s="13">
        <v>45595</v>
      </c>
      <c r="C942" s="11" t="s">
        <v>146</v>
      </c>
      <c r="D942" s="11" t="s">
        <v>496</v>
      </c>
      <c r="E942" s="11" t="s">
        <v>22</v>
      </c>
      <c r="F942" s="11">
        <v>3</v>
      </c>
      <c r="G942" s="11">
        <v>920.82</v>
      </c>
      <c r="H942" s="11">
        <v>0.1</v>
      </c>
      <c r="I942" s="11" t="s">
        <v>45</v>
      </c>
      <c r="J942" s="11">
        <v>2486.2139999999999</v>
      </c>
      <c r="L942" s="14" t="str">
        <v>SALE938</v>
      </c>
      <c r="M942" s="14" t="str">
        <v>45595</v>
      </c>
      <c r="N942" s="14" t="str">
        <v>CUST1492</v>
      </c>
      <c r="O942" s="14" t="str">
        <v>PROD62</v>
      </c>
      <c r="P942" s="14" t="str">
        <v>STORE15</v>
      </c>
      <c r="Q942" s="14" t="str">
        <v>3</v>
      </c>
      <c r="R942" s="14" t="str">
        <v>920.82</v>
      </c>
      <c r="S942" s="14" t="str">
        <v>0.1</v>
      </c>
      <c r="T942" s="14" t="str">
        <v>PayPal</v>
      </c>
      <c r="U942" s="14" t="str">
        <v>2486.214</v>
      </c>
      <c r="W942" s="14" t="str">
        <v>Sale938</v>
      </c>
      <c r="X942" s="14" t="str">
        <v>45595</v>
      </c>
      <c r="Y942" s="14" t="str">
        <v>Cust1492</v>
      </c>
      <c r="Z942" s="14" t="str">
        <v>Prod62</v>
      </c>
      <c r="AA942" s="14" t="str">
        <v>Store15</v>
      </c>
      <c r="AB942" s="14" t="str">
        <v>3</v>
      </c>
      <c r="AC942" s="14" t="str">
        <v>920.82</v>
      </c>
      <c r="AD942" s="14" t="str">
        <v>0.1</v>
      </c>
      <c r="AE942" s="14" t="str">
        <v>Paypal</v>
      </c>
      <c r="AF942" s="14" t="str">
        <v>2486.214</v>
      </c>
    </row>
    <row r="943" spans="1:32" x14ac:dyDescent="0.25">
      <c r="A943" s="11" t="s">
        <v>1508</v>
      </c>
      <c r="B943" s="13">
        <v>45803</v>
      </c>
      <c r="C943" s="11" t="s">
        <v>1509</v>
      </c>
      <c r="D943" s="11" t="s">
        <v>411</v>
      </c>
      <c r="E943" s="11" t="s">
        <v>8</v>
      </c>
      <c r="F943" s="11">
        <v>1</v>
      </c>
      <c r="G943" s="11">
        <v>182.28</v>
      </c>
      <c r="H943" s="11">
        <v>0.15</v>
      </c>
      <c r="I943" s="11" t="s">
        <v>52</v>
      </c>
      <c r="J943" s="11">
        <v>154.93799999999999</v>
      </c>
      <c r="L943" s="14" t="str">
        <v>SALE939</v>
      </c>
      <c r="M943" s="14" t="str">
        <v>45803</v>
      </c>
      <c r="N943" s="14" t="str">
        <v>CUST1305</v>
      </c>
      <c r="O943" s="14" t="str">
        <v>PROD28</v>
      </c>
      <c r="P943" s="14" t="str">
        <v>STORE1</v>
      </c>
      <c r="Q943" s="14" t="str">
        <v>1</v>
      </c>
      <c r="R943" s="14" t="str">
        <v>182.28</v>
      </c>
      <c r="S943" s="14" t="str">
        <v>0.15</v>
      </c>
      <c r="T943" s="14" t="str">
        <v>COD</v>
      </c>
      <c r="U943" s="14" t="str">
        <v>154.938</v>
      </c>
      <c r="W943" s="14" t="str">
        <v>Sale939</v>
      </c>
      <c r="X943" s="14" t="str">
        <v>45803</v>
      </c>
      <c r="Y943" s="14" t="str">
        <v>Cust1305</v>
      </c>
      <c r="Z943" s="14" t="str">
        <v>Prod28</v>
      </c>
      <c r="AA943" s="14" t="str">
        <v>Store1</v>
      </c>
      <c r="AB943" s="14" t="str">
        <v>1</v>
      </c>
      <c r="AC943" s="14" t="str">
        <v>182.28</v>
      </c>
      <c r="AD943" s="14" t="str">
        <v>0.15</v>
      </c>
      <c r="AE943" s="14" t="str">
        <v>Cod</v>
      </c>
      <c r="AF943" s="14" t="str">
        <v>154.938</v>
      </c>
    </row>
    <row r="944" spans="1:32" x14ac:dyDescent="0.25">
      <c r="A944" s="11" t="s">
        <v>1510</v>
      </c>
      <c r="B944" s="13">
        <v>45880</v>
      </c>
      <c r="C944" s="11" t="s">
        <v>953</v>
      </c>
      <c r="D944" s="11" t="s">
        <v>203</v>
      </c>
      <c r="E944" s="11" t="s">
        <v>23</v>
      </c>
      <c r="F944" s="11">
        <v>3</v>
      </c>
      <c r="G944" s="11">
        <v>938.68</v>
      </c>
      <c r="H944" s="11">
        <v>0.14000000000000001</v>
      </c>
      <c r="I944" s="11" t="s">
        <v>41</v>
      </c>
      <c r="J944" s="11">
        <v>2421.7944000000002</v>
      </c>
      <c r="L944" s="14" t="str">
        <v>SALE940</v>
      </c>
      <c r="M944" s="14" t="str">
        <v>45880</v>
      </c>
      <c r="N944" s="14" t="str">
        <v>CUST1445</v>
      </c>
      <c r="O944" s="14" t="str">
        <v>PROD31</v>
      </c>
      <c r="P944" s="14" t="str">
        <v>STORE16</v>
      </c>
      <c r="Q944" s="14" t="str">
        <v>3</v>
      </c>
      <c r="R944" s="14" t="str">
        <v>938.68</v>
      </c>
      <c r="S944" s="14" t="str">
        <v>0.14</v>
      </c>
      <c r="T944" s="14" t="str">
        <v>Credit Card</v>
      </c>
      <c r="U944" s="14" t="str">
        <v>2421.7944</v>
      </c>
      <c r="W944" s="14" t="str">
        <v>Sale940</v>
      </c>
      <c r="X944" s="14" t="str">
        <v>45880</v>
      </c>
      <c r="Y944" s="14" t="str">
        <v>Cust1445</v>
      </c>
      <c r="Z944" s="14" t="str">
        <v>Prod31</v>
      </c>
      <c r="AA944" s="14" t="str">
        <v>Store16</v>
      </c>
      <c r="AB944" s="14" t="str">
        <v>3</v>
      </c>
      <c r="AC944" s="14" t="str">
        <v>938.68</v>
      </c>
      <c r="AD944" s="14" t="str">
        <v>0.14</v>
      </c>
      <c r="AE944" s="14" t="str">
        <v>Credit Card</v>
      </c>
      <c r="AF944" s="14" t="str">
        <v>2421.7944</v>
      </c>
    </row>
    <row r="945" spans="1:32" x14ac:dyDescent="0.25">
      <c r="A945" s="11" t="s">
        <v>1511</v>
      </c>
      <c r="B945" s="13">
        <v>45690</v>
      </c>
      <c r="C945" s="11" t="s">
        <v>452</v>
      </c>
      <c r="D945" s="11" t="s">
        <v>251</v>
      </c>
      <c r="E945" s="11" t="s">
        <v>12</v>
      </c>
      <c r="F945" s="11">
        <v>3</v>
      </c>
      <c r="G945" s="11">
        <v>219.96</v>
      </c>
      <c r="H945" s="11">
        <v>0.18</v>
      </c>
      <c r="I945" s="11" t="s">
        <v>45</v>
      </c>
      <c r="J945" s="11">
        <v>541.10160000000008</v>
      </c>
      <c r="L945" s="14" t="str">
        <v>SALE941</v>
      </c>
      <c r="M945" s="14" t="str">
        <v>45690</v>
      </c>
      <c r="N945" s="14" t="str">
        <v>CUST1081</v>
      </c>
      <c r="O945" s="14" t="str">
        <v>PROD91</v>
      </c>
      <c r="P945" s="14" t="str">
        <v>STORE5</v>
      </c>
      <c r="Q945" s="14" t="str">
        <v>3</v>
      </c>
      <c r="R945" s="14" t="str">
        <v>219.96</v>
      </c>
      <c r="S945" s="14" t="str">
        <v>0.18</v>
      </c>
      <c r="T945" s="14" t="str">
        <v>PayPal</v>
      </c>
      <c r="U945" s="14" t="str">
        <v>541.1016</v>
      </c>
      <c r="W945" s="14" t="str">
        <v>Sale941</v>
      </c>
      <c r="X945" s="14" t="str">
        <v>45690</v>
      </c>
      <c r="Y945" s="14" t="str">
        <v>Cust1081</v>
      </c>
      <c r="Z945" s="14" t="str">
        <v>Prod91</v>
      </c>
      <c r="AA945" s="14" t="str">
        <v>Store5</v>
      </c>
      <c r="AB945" s="14" t="str">
        <v>3</v>
      </c>
      <c r="AC945" s="14" t="str">
        <v>219.96</v>
      </c>
      <c r="AD945" s="14" t="str">
        <v>0.18</v>
      </c>
      <c r="AE945" s="14" t="str">
        <v>Paypal</v>
      </c>
      <c r="AF945" s="14" t="str">
        <v>541.1016</v>
      </c>
    </row>
    <row r="946" spans="1:32" x14ac:dyDescent="0.25">
      <c r="A946" s="11" t="s">
        <v>1512</v>
      </c>
      <c r="B946" s="13">
        <v>45841</v>
      </c>
      <c r="C946" s="11" t="s">
        <v>369</v>
      </c>
      <c r="D946" s="11" t="s">
        <v>248</v>
      </c>
      <c r="E946" s="11" t="s">
        <v>25</v>
      </c>
      <c r="F946" s="11">
        <v>3</v>
      </c>
      <c r="G946" s="11">
        <v>385.74</v>
      </c>
      <c r="H946" s="11">
        <v>0.27</v>
      </c>
      <c r="I946" s="11" t="s">
        <v>41</v>
      </c>
      <c r="J946" s="11">
        <v>844.77059999999994</v>
      </c>
      <c r="L946" s="14" t="str">
        <v>SALE942</v>
      </c>
      <c r="M946" s="14" t="str">
        <v>45841</v>
      </c>
      <c r="N946" s="14" t="str">
        <v>CUST1473</v>
      </c>
      <c r="O946" s="14" t="str">
        <v>PROD71</v>
      </c>
      <c r="P946" s="14" t="str">
        <v>STORE18</v>
      </c>
      <c r="Q946" s="14" t="str">
        <v>3</v>
      </c>
      <c r="R946" s="14" t="str">
        <v>385.74</v>
      </c>
      <c r="S946" s="14" t="str">
        <v>0.27</v>
      </c>
      <c r="T946" s="14" t="str">
        <v>Credit Card</v>
      </c>
      <c r="U946" s="14" t="str">
        <v>844.7706</v>
      </c>
      <c r="W946" s="14" t="str">
        <v>Sale942</v>
      </c>
      <c r="X946" s="14" t="str">
        <v>45841</v>
      </c>
      <c r="Y946" s="14" t="str">
        <v>Cust1473</v>
      </c>
      <c r="Z946" s="14" t="str">
        <v>Prod71</v>
      </c>
      <c r="AA946" s="14" t="str">
        <v>Store18</v>
      </c>
      <c r="AB946" s="14" t="str">
        <v>3</v>
      </c>
      <c r="AC946" s="14" t="str">
        <v>385.74</v>
      </c>
      <c r="AD946" s="14" t="str">
        <v>0.27</v>
      </c>
      <c r="AE946" s="14" t="str">
        <v>Credit Card</v>
      </c>
      <c r="AF946" s="14" t="str">
        <v>844.7706</v>
      </c>
    </row>
    <row r="947" spans="1:32" x14ac:dyDescent="0.25">
      <c r="A947" s="11" t="s">
        <v>1513</v>
      </c>
      <c r="B947" s="13">
        <v>45380</v>
      </c>
      <c r="C947" s="11" t="s">
        <v>136</v>
      </c>
      <c r="D947" s="11" t="s">
        <v>468</v>
      </c>
      <c r="E947" s="11" t="s">
        <v>25</v>
      </c>
      <c r="F947" s="11">
        <v>2</v>
      </c>
      <c r="G947" s="11">
        <v>830.94</v>
      </c>
      <c r="H947" s="11">
        <v>0.28000000000000003</v>
      </c>
      <c r="I947" s="11" t="s">
        <v>45</v>
      </c>
      <c r="J947" s="11">
        <v>1196.5536</v>
      </c>
      <c r="L947" s="14" t="str">
        <v>SALE943</v>
      </c>
      <c r="M947" s="14" t="str">
        <v>45380</v>
      </c>
      <c r="N947" s="14" t="str">
        <v>CUST1453</v>
      </c>
      <c r="O947" s="14" t="str">
        <v>PROD81</v>
      </c>
      <c r="P947" s="14" t="str">
        <v>STORE18</v>
      </c>
      <c r="Q947" s="14" t="str">
        <v>2</v>
      </c>
      <c r="R947" s="14" t="str">
        <v>830.94</v>
      </c>
      <c r="S947" s="14" t="str">
        <v>0.28</v>
      </c>
      <c r="T947" s="14" t="str">
        <v>PayPal</v>
      </c>
      <c r="U947" s="14" t="str">
        <v>1196.5536</v>
      </c>
      <c r="W947" s="14" t="str">
        <v>Sale943</v>
      </c>
      <c r="X947" s="14" t="str">
        <v>45380</v>
      </c>
      <c r="Y947" s="14" t="str">
        <v>Cust1453</v>
      </c>
      <c r="Z947" s="14" t="str">
        <v>Prod81</v>
      </c>
      <c r="AA947" s="14" t="str">
        <v>Store18</v>
      </c>
      <c r="AB947" s="14" t="str">
        <v>2</v>
      </c>
      <c r="AC947" s="14" t="str">
        <v>830.94</v>
      </c>
      <c r="AD947" s="14" t="str">
        <v>0.28</v>
      </c>
      <c r="AE947" s="14" t="str">
        <v>Paypal</v>
      </c>
      <c r="AF947" s="14" t="str">
        <v>1196.5536</v>
      </c>
    </row>
    <row r="948" spans="1:32" x14ac:dyDescent="0.25">
      <c r="A948" s="11" t="s">
        <v>1514</v>
      </c>
      <c r="B948" s="13">
        <v>45503</v>
      </c>
      <c r="C948" s="11" t="s">
        <v>837</v>
      </c>
      <c r="D948" s="11" t="s">
        <v>284</v>
      </c>
      <c r="E948" s="11" t="s">
        <v>16</v>
      </c>
      <c r="F948" s="11">
        <v>3</v>
      </c>
      <c r="G948" s="11">
        <v>462.75</v>
      </c>
      <c r="H948" s="11">
        <v>0.22</v>
      </c>
      <c r="I948" s="11" t="s">
        <v>45</v>
      </c>
      <c r="J948" s="11">
        <v>1082.835</v>
      </c>
      <c r="L948" s="14" t="str">
        <v>SALE944</v>
      </c>
      <c r="M948" s="14" t="str">
        <v>45503</v>
      </c>
      <c r="N948" s="14" t="str">
        <v>CUST1383</v>
      </c>
      <c r="O948" s="14" t="str">
        <v>PROD3</v>
      </c>
      <c r="P948" s="14" t="str">
        <v>STORE9</v>
      </c>
      <c r="Q948" s="14" t="str">
        <v>3</v>
      </c>
      <c r="R948" s="14" t="str">
        <v>462.75</v>
      </c>
      <c r="S948" s="14" t="str">
        <v>0.22</v>
      </c>
      <c r="T948" s="14" t="str">
        <v>PayPal</v>
      </c>
      <c r="U948" s="14" t="str">
        <v>1082.835</v>
      </c>
      <c r="W948" s="14" t="str">
        <v>Sale944</v>
      </c>
      <c r="X948" s="14" t="str">
        <v>45503</v>
      </c>
      <c r="Y948" s="14" t="str">
        <v>Cust1383</v>
      </c>
      <c r="Z948" s="14" t="str">
        <v>Prod3</v>
      </c>
      <c r="AA948" s="14" t="str">
        <v>Store9</v>
      </c>
      <c r="AB948" s="14" t="str">
        <v>3</v>
      </c>
      <c r="AC948" s="14" t="str">
        <v>462.75</v>
      </c>
      <c r="AD948" s="14" t="str">
        <v>0.22</v>
      </c>
      <c r="AE948" s="14" t="str">
        <v>Paypal</v>
      </c>
      <c r="AF948" s="14" t="str">
        <v>1082.835</v>
      </c>
    </row>
    <row r="949" spans="1:32" x14ac:dyDescent="0.25">
      <c r="A949" s="11" t="s">
        <v>1515</v>
      </c>
      <c r="B949" s="13">
        <v>45567</v>
      </c>
      <c r="C949" s="11" t="s">
        <v>326</v>
      </c>
      <c r="D949" s="11" t="s">
        <v>338</v>
      </c>
      <c r="E949" s="11" t="s">
        <v>22</v>
      </c>
      <c r="F949" s="11">
        <v>4</v>
      </c>
      <c r="G949" s="11">
        <v>973.9</v>
      </c>
      <c r="H949" s="11">
        <v>0.02</v>
      </c>
      <c r="I949" s="11" t="s">
        <v>52</v>
      </c>
      <c r="J949" s="11">
        <v>3817.6880000000001</v>
      </c>
      <c r="L949" s="14" t="str">
        <v>SALE945</v>
      </c>
      <c r="M949" s="14" t="str">
        <v>45567</v>
      </c>
      <c r="N949" s="14" t="str">
        <v>CUST1067</v>
      </c>
      <c r="O949" s="14" t="str">
        <v>PROD14</v>
      </c>
      <c r="P949" s="14" t="str">
        <v>STORE15</v>
      </c>
      <c r="Q949" s="14" t="str">
        <v>4</v>
      </c>
      <c r="R949" s="14" t="str">
        <v>973.9</v>
      </c>
      <c r="S949" s="14" t="str">
        <v>0.02</v>
      </c>
      <c r="T949" s="14" t="str">
        <v>COD</v>
      </c>
      <c r="U949" s="14" t="str">
        <v>3817.688</v>
      </c>
      <c r="W949" s="14" t="str">
        <v>Sale945</v>
      </c>
      <c r="X949" s="14" t="str">
        <v>45567</v>
      </c>
      <c r="Y949" s="14" t="str">
        <v>Cust1067</v>
      </c>
      <c r="Z949" s="14" t="str">
        <v>Prod14</v>
      </c>
      <c r="AA949" s="14" t="str">
        <v>Store15</v>
      </c>
      <c r="AB949" s="14" t="str">
        <v>4</v>
      </c>
      <c r="AC949" s="14" t="str">
        <v>973.9</v>
      </c>
      <c r="AD949" s="14" t="str">
        <v>0.02</v>
      </c>
      <c r="AE949" s="14" t="str">
        <v>Cod</v>
      </c>
      <c r="AF949" s="14" t="str">
        <v>3817.688</v>
      </c>
    </row>
    <row r="950" spans="1:32" x14ac:dyDescent="0.25">
      <c r="A950" s="11" t="s">
        <v>1516</v>
      </c>
      <c r="B950" s="13">
        <v>45600</v>
      </c>
      <c r="C950" s="11" t="s">
        <v>1517</v>
      </c>
      <c r="D950" s="11" t="s">
        <v>343</v>
      </c>
      <c r="E950" s="11" t="s">
        <v>8</v>
      </c>
      <c r="F950" s="11">
        <v>2</v>
      </c>
      <c r="G950" s="11">
        <v>157.18</v>
      </c>
      <c r="H950" s="11">
        <v>0.15</v>
      </c>
      <c r="I950" s="11" t="s">
        <v>41</v>
      </c>
      <c r="J950" s="11">
        <v>267.20600000000002</v>
      </c>
      <c r="L950" s="14" t="str">
        <v>SALE946</v>
      </c>
      <c r="M950" s="14" t="str">
        <v>45600</v>
      </c>
      <c r="N950" s="14" t="str">
        <v>CUST1140</v>
      </c>
      <c r="O950" s="14" t="str">
        <v>PROD35</v>
      </c>
      <c r="P950" s="14" t="str">
        <v>STORE1</v>
      </c>
      <c r="Q950" s="14" t="str">
        <v>2</v>
      </c>
      <c r="R950" s="14" t="str">
        <v>157.18</v>
      </c>
      <c r="S950" s="14" t="str">
        <v>0.15</v>
      </c>
      <c r="T950" s="14" t="str">
        <v>Credit Card</v>
      </c>
      <c r="U950" s="14" t="str">
        <v>267.206</v>
      </c>
      <c r="W950" s="14" t="str">
        <v>Sale946</v>
      </c>
      <c r="X950" s="14" t="str">
        <v>45600</v>
      </c>
      <c r="Y950" s="14" t="str">
        <v>Cust1140</v>
      </c>
      <c r="Z950" s="14" t="str">
        <v>Prod35</v>
      </c>
      <c r="AA950" s="14" t="str">
        <v>Store1</v>
      </c>
      <c r="AB950" s="14" t="str">
        <v>2</v>
      </c>
      <c r="AC950" s="14" t="str">
        <v>157.18</v>
      </c>
      <c r="AD950" s="14" t="str">
        <v>0.15</v>
      </c>
      <c r="AE950" s="14" t="str">
        <v>Credit Card</v>
      </c>
      <c r="AF950" s="14" t="str">
        <v>267.206</v>
      </c>
    </row>
    <row r="951" spans="1:32" x14ac:dyDescent="0.25">
      <c r="A951" s="11" t="s">
        <v>1518</v>
      </c>
      <c r="B951" s="13">
        <v>45415</v>
      </c>
      <c r="C951" s="11" t="s">
        <v>588</v>
      </c>
      <c r="D951" s="11" t="s">
        <v>418</v>
      </c>
      <c r="E951" s="11" t="s">
        <v>20</v>
      </c>
      <c r="F951" s="11">
        <v>3</v>
      </c>
      <c r="G951" s="11">
        <v>239.57</v>
      </c>
      <c r="H951" s="11">
        <v>0.16</v>
      </c>
      <c r="I951" s="11" t="s">
        <v>41</v>
      </c>
      <c r="J951" s="11">
        <v>603.71640000000002</v>
      </c>
      <c r="L951" s="14" t="str">
        <v>SALE947</v>
      </c>
      <c r="M951" s="14" t="str">
        <v>45415</v>
      </c>
      <c r="N951" s="14" t="str">
        <v>CUST1013</v>
      </c>
      <c r="O951" s="14" t="str">
        <v>PROD73</v>
      </c>
      <c r="P951" s="14" t="str">
        <v>STORE13</v>
      </c>
      <c r="Q951" s="14" t="str">
        <v>3</v>
      </c>
      <c r="R951" s="14" t="str">
        <v>239.57</v>
      </c>
      <c r="S951" s="14" t="str">
        <v>0.16</v>
      </c>
      <c r="T951" s="14" t="str">
        <v>Credit Card</v>
      </c>
      <c r="U951" s="14" t="str">
        <v>603.7164</v>
      </c>
      <c r="W951" s="14" t="str">
        <v>Sale947</v>
      </c>
      <c r="X951" s="14" t="str">
        <v>45415</v>
      </c>
      <c r="Y951" s="14" t="str">
        <v>Cust1013</v>
      </c>
      <c r="Z951" s="14" t="str">
        <v>Prod73</v>
      </c>
      <c r="AA951" s="14" t="str">
        <v>Store13</v>
      </c>
      <c r="AB951" s="14" t="str">
        <v>3</v>
      </c>
      <c r="AC951" s="14" t="str">
        <v>239.57</v>
      </c>
      <c r="AD951" s="14" t="str">
        <v>0.16</v>
      </c>
      <c r="AE951" s="14" t="str">
        <v>Credit Card</v>
      </c>
      <c r="AF951" s="14" t="str">
        <v>603.7164</v>
      </c>
    </row>
    <row r="952" spans="1:32" x14ac:dyDescent="0.25">
      <c r="A952" s="11" t="s">
        <v>1519</v>
      </c>
      <c r="B952" s="13">
        <v>45343</v>
      </c>
      <c r="C952" s="11" t="s">
        <v>262</v>
      </c>
      <c r="D952" s="11" t="s">
        <v>636</v>
      </c>
      <c r="E952" s="11" t="s">
        <v>23</v>
      </c>
      <c r="F952" s="11">
        <v>4</v>
      </c>
      <c r="G952" s="11">
        <v>583.21</v>
      </c>
      <c r="H952" s="11">
        <v>0.2</v>
      </c>
      <c r="I952" s="11" t="s">
        <v>41</v>
      </c>
      <c r="J952" s="11">
        <v>1866.2719999999999</v>
      </c>
      <c r="L952" s="14" t="str">
        <v>SALE948</v>
      </c>
      <c r="M952" s="14" t="str">
        <v>45343</v>
      </c>
      <c r="N952" s="14" t="str">
        <v>CUST1327</v>
      </c>
      <c r="O952" s="14" t="str">
        <v>PROD9</v>
      </c>
      <c r="P952" s="14" t="str">
        <v>STORE16</v>
      </c>
      <c r="Q952" s="14" t="str">
        <v>4</v>
      </c>
      <c r="R952" s="14" t="str">
        <v>583.21</v>
      </c>
      <c r="S952" s="14" t="str">
        <v>0.2</v>
      </c>
      <c r="T952" s="14" t="str">
        <v>Credit Card</v>
      </c>
      <c r="U952" s="14" t="str">
        <v>1866.272</v>
      </c>
      <c r="W952" s="14" t="str">
        <v>Sale948</v>
      </c>
      <c r="X952" s="14" t="str">
        <v>45343</v>
      </c>
      <c r="Y952" s="14" t="str">
        <v>Cust1327</v>
      </c>
      <c r="Z952" s="14" t="str">
        <v>Prod9</v>
      </c>
      <c r="AA952" s="14" t="str">
        <v>Store16</v>
      </c>
      <c r="AB952" s="14" t="str">
        <v>4</v>
      </c>
      <c r="AC952" s="14" t="str">
        <v>583.21</v>
      </c>
      <c r="AD952" s="14" t="str">
        <v>0.2</v>
      </c>
      <c r="AE952" s="14" t="str">
        <v>Credit Card</v>
      </c>
      <c r="AF952" s="14" t="str">
        <v>1866.272</v>
      </c>
    </row>
    <row r="953" spans="1:32" x14ac:dyDescent="0.25">
      <c r="A953" s="11" t="s">
        <v>1520</v>
      </c>
      <c r="B953" s="13">
        <v>45399</v>
      </c>
      <c r="C953" s="11" t="s">
        <v>822</v>
      </c>
      <c r="D953" s="11" t="s">
        <v>468</v>
      </c>
      <c r="E953" s="11" t="s">
        <v>15</v>
      </c>
      <c r="F953" s="11">
        <v>3</v>
      </c>
      <c r="G953" s="11">
        <v>758.75</v>
      </c>
      <c r="H953" s="11">
        <v>0.27</v>
      </c>
      <c r="I953" s="11" t="s">
        <v>45</v>
      </c>
      <c r="J953" s="11">
        <v>1661.6624999999999</v>
      </c>
      <c r="L953" s="14" t="str">
        <v>SALE949</v>
      </c>
      <c r="M953" s="14" t="str">
        <v>45399</v>
      </c>
      <c r="N953" s="14" t="str">
        <v>CUST1413</v>
      </c>
      <c r="O953" s="14" t="str">
        <v>PROD81</v>
      </c>
      <c r="P953" s="14" t="str">
        <v>STORE8</v>
      </c>
      <c r="Q953" s="14" t="str">
        <v>3</v>
      </c>
      <c r="R953" s="14" t="str">
        <v>758.75</v>
      </c>
      <c r="S953" s="14" t="str">
        <v>0.27</v>
      </c>
      <c r="T953" s="14" t="str">
        <v>PayPal</v>
      </c>
      <c r="U953" s="14" t="str">
        <v>1661.6625</v>
      </c>
      <c r="W953" s="14" t="str">
        <v>Sale949</v>
      </c>
      <c r="X953" s="14" t="str">
        <v>45399</v>
      </c>
      <c r="Y953" s="14" t="str">
        <v>Cust1413</v>
      </c>
      <c r="Z953" s="14" t="str">
        <v>Prod81</v>
      </c>
      <c r="AA953" s="14" t="str">
        <v>Store8</v>
      </c>
      <c r="AB953" s="14" t="str">
        <v>3</v>
      </c>
      <c r="AC953" s="14" t="str">
        <v>758.75</v>
      </c>
      <c r="AD953" s="14" t="str">
        <v>0.27</v>
      </c>
      <c r="AE953" s="14" t="str">
        <v>Paypal</v>
      </c>
      <c r="AF953" s="14" t="str">
        <v>1661.6625</v>
      </c>
    </row>
    <row r="954" spans="1:32" x14ac:dyDescent="0.25">
      <c r="A954" s="11" t="s">
        <v>1521</v>
      </c>
      <c r="B954" s="13">
        <v>45689</v>
      </c>
      <c r="C954" s="11" t="s">
        <v>1522</v>
      </c>
      <c r="D954" s="11" t="s">
        <v>532</v>
      </c>
      <c r="E954" s="11" t="s">
        <v>12</v>
      </c>
      <c r="F954" s="11">
        <v>4</v>
      </c>
      <c r="G954" s="11">
        <v>372.42</v>
      </c>
      <c r="H954" s="11">
        <v>0.19</v>
      </c>
      <c r="I954" s="11" t="s">
        <v>41</v>
      </c>
      <c r="J954" s="11">
        <v>1206.6407999999999</v>
      </c>
      <c r="L954" s="14" t="str">
        <v>SALE950</v>
      </c>
      <c r="M954" s="14" t="str">
        <v>45689</v>
      </c>
      <c r="N954" s="14" t="str">
        <v>CUST1309</v>
      </c>
      <c r="O954" s="14" t="str">
        <v>PROD61</v>
      </c>
      <c r="P954" s="14" t="str">
        <v>STORE5</v>
      </c>
      <c r="Q954" s="14" t="str">
        <v>4</v>
      </c>
      <c r="R954" s="14" t="str">
        <v>372.42</v>
      </c>
      <c r="S954" s="14" t="str">
        <v>0.19</v>
      </c>
      <c r="T954" s="14" t="str">
        <v>Credit Card</v>
      </c>
      <c r="U954" s="14" t="str">
        <v>1206.6408</v>
      </c>
      <c r="W954" s="14" t="str">
        <v>Sale950</v>
      </c>
      <c r="X954" s="14" t="str">
        <v>45689</v>
      </c>
      <c r="Y954" s="14" t="str">
        <v>Cust1309</v>
      </c>
      <c r="Z954" s="14" t="str">
        <v>Prod61</v>
      </c>
      <c r="AA954" s="14" t="str">
        <v>Store5</v>
      </c>
      <c r="AB954" s="14" t="str">
        <v>4</v>
      </c>
      <c r="AC954" s="14" t="str">
        <v>372.42</v>
      </c>
      <c r="AD954" s="14" t="str">
        <v>0.19</v>
      </c>
      <c r="AE954" s="14" t="str">
        <v>Credit Card</v>
      </c>
      <c r="AF954" s="14" t="str">
        <v>1206.6408</v>
      </c>
    </row>
    <row r="955" spans="1:32" x14ac:dyDescent="0.25">
      <c r="A955" s="11" t="s">
        <v>1523</v>
      </c>
      <c r="B955" s="13">
        <v>45699</v>
      </c>
      <c r="C955" s="11" t="s">
        <v>1524</v>
      </c>
      <c r="D955" s="11" t="s">
        <v>464</v>
      </c>
      <c r="E955" s="11" t="s">
        <v>26</v>
      </c>
      <c r="F955" s="11">
        <v>4</v>
      </c>
      <c r="G955" s="11">
        <v>286.27999999999997</v>
      </c>
      <c r="H955" s="11">
        <v>0.28000000000000003</v>
      </c>
      <c r="I955" s="11" t="s">
        <v>45</v>
      </c>
      <c r="J955" s="11">
        <v>824.48639999999989</v>
      </c>
      <c r="L955" s="14" t="str">
        <v>SALE951</v>
      </c>
      <c r="M955" s="14" t="str">
        <v>45699</v>
      </c>
      <c r="N955" s="14" t="str">
        <v>CUST1154</v>
      </c>
      <c r="O955" s="14" t="str">
        <v>PROD63</v>
      </c>
      <c r="P955" s="14" t="str">
        <v>STORE19</v>
      </c>
      <c r="Q955" s="14" t="str">
        <v>4</v>
      </c>
      <c r="R955" s="14" t="str">
        <v>286.28</v>
      </c>
      <c r="S955" s="14" t="str">
        <v>0.28</v>
      </c>
      <c r="T955" s="14" t="str">
        <v>PayPal</v>
      </c>
      <c r="U955" s="14" t="str">
        <v>824.4864</v>
      </c>
      <c r="W955" s="14" t="str">
        <v>Sale951</v>
      </c>
      <c r="X955" s="14" t="str">
        <v>45699</v>
      </c>
      <c r="Y955" s="14" t="str">
        <v>Cust1154</v>
      </c>
      <c r="Z955" s="14" t="str">
        <v>Prod63</v>
      </c>
      <c r="AA955" s="14" t="str">
        <v>Store19</v>
      </c>
      <c r="AB955" s="14" t="str">
        <v>4</v>
      </c>
      <c r="AC955" s="14" t="str">
        <v>286.28</v>
      </c>
      <c r="AD955" s="14" t="str">
        <v>0.28</v>
      </c>
      <c r="AE955" s="14" t="str">
        <v>Paypal</v>
      </c>
      <c r="AF955" s="14" t="str">
        <v>824.4864</v>
      </c>
    </row>
    <row r="956" spans="1:32" x14ac:dyDescent="0.25">
      <c r="A956" s="11" t="s">
        <v>1525</v>
      </c>
      <c r="B956" s="13">
        <v>45663</v>
      </c>
      <c r="C956" s="11" t="s">
        <v>1430</v>
      </c>
      <c r="D956" s="11" t="s">
        <v>418</v>
      </c>
      <c r="E956" s="11" t="s">
        <v>18</v>
      </c>
      <c r="F956" s="11">
        <v>3</v>
      </c>
      <c r="G956" s="11">
        <v>488.37</v>
      </c>
      <c r="H956" s="11">
        <v>0.27</v>
      </c>
      <c r="I956" s="11" t="s">
        <v>52</v>
      </c>
      <c r="J956" s="11">
        <v>1069.5302999999999</v>
      </c>
      <c r="L956" s="14" t="str">
        <v>SALE952</v>
      </c>
      <c r="M956" s="14" t="str">
        <v>45663</v>
      </c>
      <c r="N956" s="14" t="str">
        <v>CUST1279</v>
      </c>
      <c r="O956" s="14" t="str">
        <v>PROD73</v>
      </c>
      <c r="P956" s="14" t="str">
        <v>STORE11</v>
      </c>
      <c r="Q956" s="14" t="str">
        <v>3</v>
      </c>
      <c r="R956" s="14" t="str">
        <v>488.37</v>
      </c>
      <c r="S956" s="14" t="str">
        <v>0.27</v>
      </c>
      <c r="T956" s="14" t="str">
        <v>COD</v>
      </c>
      <c r="U956" s="14" t="str">
        <v>1069.5303</v>
      </c>
      <c r="W956" s="14" t="str">
        <v>Sale952</v>
      </c>
      <c r="X956" s="14" t="str">
        <v>45663</v>
      </c>
      <c r="Y956" s="14" t="str">
        <v>Cust1279</v>
      </c>
      <c r="Z956" s="14" t="str">
        <v>Prod73</v>
      </c>
      <c r="AA956" s="14" t="str">
        <v>Store11</v>
      </c>
      <c r="AB956" s="14" t="str">
        <v>3</v>
      </c>
      <c r="AC956" s="14" t="str">
        <v>488.37</v>
      </c>
      <c r="AD956" s="14" t="str">
        <v>0.27</v>
      </c>
      <c r="AE956" s="14" t="str">
        <v>Cod</v>
      </c>
      <c r="AF956" s="14" t="str">
        <v>1069.5303</v>
      </c>
    </row>
    <row r="957" spans="1:32" x14ac:dyDescent="0.25">
      <c r="A957" s="11" t="s">
        <v>1526</v>
      </c>
      <c r="B957" s="13">
        <v>45377</v>
      </c>
      <c r="C957" s="11" t="s">
        <v>776</v>
      </c>
      <c r="D957" s="11" t="s">
        <v>363</v>
      </c>
      <c r="E957" s="11" t="s">
        <v>15</v>
      </c>
      <c r="F957" s="11">
        <v>3</v>
      </c>
      <c r="G957" s="11">
        <v>662.82</v>
      </c>
      <c r="H957" s="11">
        <v>0.01</v>
      </c>
      <c r="I957" s="11" t="s">
        <v>52</v>
      </c>
      <c r="J957" s="11">
        <v>1968.5753999999999</v>
      </c>
      <c r="L957" s="14" t="str">
        <v>SALE953</v>
      </c>
      <c r="M957" s="14" t="str">
        <v>45377</v>
      </c>
      <c r="N957" s="14" t="str">
        <v>CUST1469</v>
      </c>
      <c r="O957" s="14" t="str">
        <v>PROD87</v>
      </c>
      <c r="P957" s="14" t="str">
        <v>STORE8</v>
      </c>
      <c r="Q957" s="14" t="str">
        <v>3</v>
      </c>
      <c r="R957" s="14" t="str">
        <v>662.82</v>
      </c>
      <c r="S957" s="14" t="str">
        <v>0.01</v>
      </c>
      <c r="T957" s="14" t="str">
        <v>COD</v>
      </c>
      <c r="U957" s="14" t="str">
        <v>1968.5754</v>
      </c>
      <c r="W957" s="14" t="str">
        <v>Sale953</v>
      </c>
      <c r="X957" s="14" t="str">
        <v>45377</v>
      </c>
      <c r="Y957" s="14" t="str">
        <v>Cust1469</v>
      </c>
      <c r="Z957" s="14" t="str">
        <v>Prod87</v>
      </c>
      <c r="AA957" s="14" t="str">
        <v>Store8</v>
      </c>
      <c r="AB957" s="14" t="str">
        <v>3</v>
      </c>
      <c r="AC957" s="14" t="str">
        <v>662.82</v>
      </c>
      <c r="AD957" s="14" t="str">
        <v>0.01</v>
      </c>
      <c r="AE957" s="14" t="str">
        <v>Cod</v>
      </c>
      <c r="AF957" s="14" t="str">
        <v>1968.5754</v>
      </c>
    </row>
    <row r="958" spans="1:32" x14ac:dyDescent="0.25">
      <c r="A958" s="11" t="s">
        <v>1527</v>
      </c>
      <c r="B958" s="13">
        <v>45412</v>
      </c>
      <c r="C958" s="11" t="s">
        <v>1248</v>
      </c>
      <c r="D958" s="11" t="s">
        <v>710</v>
      </c>
      <c r="E958" s="11" t="s">
        <v>23</v>
      </c>
      <c r="F958" s="11">
        <v>2</v>
      </c>
      <c r="G958" s="11">
        <v>824.34</v>
      </c>
      <c r="H958" s="11">
        <v>0.1</v>
      </c>
      <c r="I958" s="11" t="s">
        <v>52</v>
      </c>
      <c r="J958" s="11">
        <v>1483.8119999999999</v>
      </c>
      <c r="L958" s="14" t="str">
        <v>SALE954</v>
      </c>
      <c r="M958" s="14" t="str">
        <v>45412</v>
      </c>
      <c r="N958" s="14" t="str">
        <v>CUST1497</v>
      </c>
      <c r="O958" s="14" t="str">
        <v>PROD6</v>
      </c>
      <c r="P958" s="14" t="str">
        <v>STORE16</v>
      </c>
      <c r="Q958" s="14" t="str">
        <v>2</v>
      </c>
      <c r="R958" s="14" t="str">
        <v>824.34</v>
      </c>
      <c r="S958" s="14" t="str">
        <v>0.1</v>
      </c>
      <c r="T958" s="14" t="str">
        <v>COD</v>
      </c>
      <c r="U958" s="14" t="str">
        <v>1483.812</v>
      </c>
      <c r="W958" s="14" t="str">
        <v>Sale954</v>
      </c>
      <c r="X958" s="14" t="str">
        <v>45412</v>
      </c>
      <c r="Y958" s="14" t="str">
        <v>Cust1497</v>
      </c>
      <c r="Z958" s="14" t="str">
        <v>Prod6</v>
      </c>
      <c r="AA958" s="14" t="str">
        <v>Store16</v>
      </c>
      <c r="AB958" s="14" t="str">
        <v>2</v>
      </c>
      <c r="AC958" s="14" t="str">
        <v>824.34</v>
      </c>
      <c r="AD958" s="14" t="str">
        <v>0.1</v>
      </c>
      <c r="AE958" s="14" t="str">
        <v>Cod</v>
      </c>
      <c r="AF958" s="14" t="str">
        <v>1483.812</v>
      </c>
    </row>
    <row r="959" spans="1:32" x14ac:dyDescent="0.25">
      <c r="A959" s="11" t="s">
        <v>1528</v>
      </c>
      <c r="B959" s="13">
        <v>45349</v>
      </c>
      <c r="C959" s="11" t="s">
        <v>377</v>
      </c>
      <c r="D959" s="11" t="s">
        <v>55</v>
      </c>
      <c r="E959" s="11" t="s">
        <v>15</v>
      </c>
      <c r="F959" s="11">
        <v>1</v>
      </c>
      <c r="G959" s="11">
        <v>437.12</v>
      </c>
      <c r="H959" s="11">
        <v>0.21</v>
      </c>
      <c r="I959" s="11" t="s">
        <v>41</v>
      </c>
      <c r="J959" s="11">
        <v>345.32479999999998</v>
      </c>
      <c r="L959" s="14" t="str">
        <v>SALE955</v>
      </c>
      <c r="M959" s="14" t="str">
        <v>45349</v>
      </c>
      <c r="N959" s="14" t="str">
        <v>CUST1113</v>
      </c>
      <c r="O959" s="14" t="str">
        <v>PROD59</v>
      </c>
      <c r="P959" s="14" t="str">
        <v>STORE8</v>
      </c>
      <c r="Q959" s="14" t="str">
        <v>1</v>
      </c>
      <c r="R959" s="14" t="str">
        <v>437.12</v>
      </c>
      <c r="S959" s="14" t="str">
        <v>0.21</v>
      </c>
      <c r="T959" s="14" t="str">
        <v>Credit Card</v>
      </c>
      <c r="U959" s="14" t="str">
        <v>345.3248</v>
      </c>
      <c r="W959" s="14" t="str">
        <v>Sale955</v>
      </c>
      <c r="X959" s="14" t="str">
        <v>45349</v>
      </c>
      <c r="Y959" s="14" t="str">
        <v>Cust1113</v>
      </c>
      <c r="Z959" s="14" t="str">
        <v>Prod59</v>
      </c>
      <c r="AA959" s="14" t="str">
        <v>Store8</v>
      </c>
      <c r="AB959" s="14" t="str">
        <v>1</v>
      </c>
      <c r="AC959" s="14" t="str">
        <v>437.12</v>
      </c>
      <c r="AD959" s="14" t="str">
        <v>0.21</v>
      </c>
      <c r="AE959" s="14" t="str">
        <v>Credit Card</v>
      </c>
      <c r="AF959" s="14" t="str">
        <v>345.3248</v>
      </c>
    </row>
    <row r="960" spans="1:32" x14ac:dyDescent="0.25">
      <c r="A960" s="11" t="s">
        <v>1529</v>
      </c>
      <c r="B960" s="13">
        <v>45486</v>
      </c>
      <c r="C960" s="11" t="s">
        <v>1199</v>
      </c>
      <c r="D960" s="11" t="s">
        <v>79</v>
      </c>
      <c r="E960" s="11" t="s">
        <v>13</v>
      </c>
      <c r="F960" s="11">
        <v>3</v>
      </c>
      <c r="G960" s="11">
        <v>23.37</v>
      </c>
      <c r="H960" s="11">
        <v>0.15</v>
      </c>
      <c r="I960" s="11" t="s">
        <v>45</v>
      </c>
      <c r="J960" s="11">
        <v>59.593499999999999</v>
      </c>
      <c r="L960" s="14" t="str">
        <v>SALE956</v>
      </c>
      <c r="M960" s="14" t="str">
        <v>45486</v>
      </c>
      <c r="N960" s="14" t="str">
        <v>CUST1357</v>
      </c>
      <c r="O960" s="14" t="str">
        <v>PROD88</v>
      </c>
      <c r="P960" s="14" t="str">
        <v>STORE6</v>
      </c>
      <c r="Q960" s="14" t="str">
        <v>3</v>
      </c>
      <c r="R960" s="14" t="str">
        <v>23.37</v>
      </c>
      <c r="S960" s="14" t="str">
        <v>0.15</v>
      </c>
      <c r="T960" s="14" t="str">
        <v>PayPal</v>
      </c>
      <c r="U960" s="14" t="str">
        <v>59.5935</v>
      </c>
      <c r="W960" s="14" t="str">
        <v>Sale956</v>
      </c>
      <c r="X960" s="14" t="str">
        <v>45486</v>
      </c>
      <c r="Y960" s="14" t="str">
        <v>Cust1357</v>
      </c>
      <c r="Z960" s="14" t="str">
        <v>Prod88</v>
      </c>
      <c r="AA960" s="14" t="str">
        <v>Store6</v>
      </c>
      <c r="AB960" s="14" t="str">
        <v>3</v>
      </c>
      <c r="AC960" s="14" t="str">
        <v>23.37</v>
      </c>
      <c r="AD960" s="14" t="str">
        <v>0.15</v>
      </c>
      <c r="AE960" s="14" t="str">
        <v>Paypal</v>
      </c>
      <c r="AF960" s="14" t="str">
        <v>59.5935</v>
      </c>
    </row>
    <row r="961" spans="1:32" x14ac:dyDescent="0.25">
      <c r="A961" s="11" t="s">
        <v>1530</v>
      </c>
      <c r="B961" s="13">
        <v>45761</v>
      </c>
      <c r="C961" s="11" t="s">
        <v>66</v>
      </c>
      <c r="D961" s="11" t="s">
        <v>87</v>
      </c>
      <c r="E961" s="11" t="s">
        <v>15</v>
      </c>
      <c r="F961" s="11">
        <v>1</v>
      </c>
      <c r="G961" s="11">
        <v>579.69000000000005</v>
      </c>
      <c r="H961" s="11">
        <v>0.02</v>
      </c>
      <c r="I961" s="11" t="s">
        <v>41</v>
      </c>
      <c r="J961" s="11">
        <v>568.09620000000007</v>
      </c>
      <c r="L961" s="14" t="str">
        <v>SALE957</v>
      </c>
      <c r="M961" s="14" t="str">
        <v>45761</v>
      </c>
      <c r="N961" s="14" t="str">
        <v>CUST1187</v>
      </c>
      <c r="O961" s="14" t="str">
        <v>PROD36</v>
      </c>
      <c r="P961" s="14" t="str">
        <v>STORE8</v>
      </c>
      <c r="Q961" s="14" t="str">
        <v>1</v>
      </c>
      <c r="R961" s="14" t="str">
        <v>579.69</v>
      </c>
      <c r="S961" s="14" t="str">
        <v>0.02</v>
      </c>
      <c r="T961" s="14" t="str">
        <v>Credit Card</v>
      </c>
      <c r="U961" s="14" t="str">
        <v>568.0962</v>
      </c>
      <c r="W961" s="14" t="str">
        <v>Sale957</v>
      </c>
      <c r="X961" s="14" t="str">
        <v>45761</v>
      </c>
      <c r="Y961" s="14" t="str">
        <v>Cust1187</v>
      </c>
      <c r="Z961" s="14" t="str">
        <v>Prod36</v>
      </c>
      <c r="AA961" s="14" t="str">
        <v>Store8</v>
      </c>
      <c r="AB961" s="14" t="str">
        <v>1</v>
      </c>
      <c r="AC961" s="14" t="str">
        <v>579.69</v>
      </c>
      <c r="AD961" s="14" t="str">
        <v>0.02</v>
      </c>
      <c r="AE961" s="14" t="str">
        <v>Credit Card</v>
      </c>
      <c r="AF961" s="14" t="str">
        <v>568.0962</v>
      </c>
    </row>
    <row r="962" spans="1:32" x14ac:dyDescent="0.25">
      <c r="A962" s="11" t="s">
        <v>1531</v>
      </c>
      <c r="B962" s="13">
        <v>45639</v>
      </c>
      <c r="C962" s="11" t="s">
        <v>1100</v>
      </c>
      <c r="D962" s="11" t="s">
        <v>170</v>
      </c>
      <c r="E962" s="11" t="s">
        <v>21</v>
      </c>
      <c r="F962" s="11">
        <v>3</v>
      </c>
      <c r="G962" s="11">
        <v>240.51</v>
      </c>
      <c r="H962" s="11">
        <v>7.0000000000000007E-2</v>
      </c>
      <c r="I962" s="11" t="s">
        <v>41</v>
      </c>
      <c r="J962" s="11">
        <v>671.02289999999994</v>
      </c>
      <c r="L962" s="14" t="str">
        <v>SALE958</v>
      </c>
      <c r="M962" s="14" t="str">
        <v>45639</v>
      </c>
      <c r="N962" s="14" t="str">
        <v>CUST1430</v>
      </c>
      <c r="O962" s="14" t="str">
        <v>PROD78</v>
      </c>
      <c r="P962" s="14" t="str">
        <v>STORE14</v>
      </c>
      <c r="Q962" s="14" t="str">
        <v>3</v>
      </c>
      <c r="R962" s="14" t="str">
        <v>240.51</v>
      </c>
      <c r="S962" s="14" t="str">
        <v>0.07</v>
      </c>
      <c r="T962" s="14" t="str">
        <v>Credit Card</v>
      </c>
      <c r="U962" s="14" t="str">
        <v>671.0229</v>
      </c>
      <c r="W962" s="14" t="str">
        <v>Sale958</v>
      </c>
      <c r="X962" s="14" t="str">
        <v>45639</v>
      </c>
      <c r="Y962" s="14" t="str">
        <v>Cust1430</v>
      </c>
      <c r="Z962" s="14" t="str">
        <v>Prod78</v>
      </c>
      <c r="AA962" s="14" t="str">
        <v>Store14</v>
      </c>
      <c r="AB962" s="14" t="str">
        <v>3</v>
      </c>
      <c r="AC962" s="14" t="str">
        <v>240.51</v>
      </c>
      <c r="AD962" s="14" t="str">
        <v>0.07</v>
      </c>
      <c r="AE962" s="14" t="str">
        <v>Credit Card</v>
      </c>
      <c r="AF962" s="14" t="str">
        <v>671.0229</v>
      </c>
    </row>
    <row r="963" spans="1:32" x14ac:dyDescent="0.25">
      <c r="A963" s="11" t="s">
        <v>1532</v>
      </c>
      <c r="B963" s="13">
        <v>45893</v>
      </c>
      <c r="C963" s="11" t="s">
        <v>470</v>
      </c>
      <c r="D963" s="11" t="s">
        <v>293</v>
      </c>
      <c r="E963" s="11" t="s">
        <v>21</v>
      </c>
      <c r="F963" s="11">
        <v>2</v>
      </c>
      <c r="G963" s="11">
        <v>855.4</v>
      </c>
      <c r="H963" s="11">
        <v>0.08</v>
      </c>
      <c r="I963" s="11" t="s">
        <v>52</v>
      </c>
      <c r="J963" s="11">
        <v>1573.9359999999999</v>
      </c>
      <c r="L963" s="14" t="str">
        <v>SALE959</v>
      </c>
      <c r="M963" s="14" t="str">
        <v>45893</v>
      </c>
      <c r="N963" s="14" t="str">
        <v>CUST1382</v>
      </c>
      <c r="O963" s="14" t="str">
        <v>PROD25</v>
      </c>
      <c r="P963" s="14" t="str">
        <v>STORE14</v>
      </c>
      <c r="Q963" s="14" t="str">
        <v>2</v>
      </c>
      <c r="R963" s="14" t="str">
        <v>855.4</v>
      </c>
      <c r="S963" s="14" t="str">
        <v>0.08</v>
      </c>
      <c r="T963" s="14" t="str">
        <v>COD</v>
      </c>
      <c r="U963" s="14" t="str">
        <v>1573.936</v>
      </c>
      <c r="W963" s="14" t="str">
        <v>Sale959</v>
      </c>
      <c r="X963" s="14" t="str">
        <v>45893</v>
      </c>
      <c r="Y963" s="14" t="str">
        <v>Cust1382</v>
      </c>
      <c r="Z963" s="14" t="str">
        <v>Prod25</v>
      </c>
      <c r="AA963" s="14" t="str">
        <v>Store14</v>
      </c>
      <c r="AB963" s="14" t="str">
        <v>2</v>
      </c>
      <c r="AC963" s="14" t="str">
        <v>855.4</v>
      </c>
      <c r="AD963" s="14" t="str">
        <v>0.08</v>
      </c>
      <c r="AE963" s="14" t="str">
        <v>Cod</v>
      </c>
      <c r="AF963" s="14" t="str">
        <v>1573.936</v>
      </c>
    </row>
    <row r="964" spans="1:32" x14ac:dyDescent="0.25">
      <c r="A964" s="11" t="s">
        <v>1533</v>
      </c>
      <c r="B964" s="13">
        <v>45227</v>
      </c>
      <c r="C964" s="11" t="s">
        <v>238</v>
      </c>
      <c r="D964" s="11" t="s">
        <v>315</v>
      </c>
      <c r="E964" s="11" t="s">
        <v>14</v>
      </c>
      <c r="F964" s="11">
        <v>1</v>
      </c>
      <c r="G964" s="11">
        <v>537.26</v>
      </c>
      <c r="H964" s="11">
        <v>0.09</v>
      </c>
      <c r="I964" s="11" t="s">
        <v>41</v>
      </c>
      <c r="J964" s="11">
        <v>488.90660000000003</v>
      </c>
      <c r="L964" s="14" t="str">
        <v>SALE960</v>
      </c>
      <c r="M964" s="14" t="str">
        <v>45227</v>
      </c>
      <c r="N964" s="14" t="str">
        <v>CUST1007</v>
      </c>
      <c r="O964" s="14" t="str">
        <v>PROD90</v>
      </c>
      <c r="P964" s="14" t="str">
        <v>STORE7</v>
      </c>
      <c r="Q964" s="14" t="str">
        <v>1</v>
      </c>
      <c r="R964" s="14" t="str">
        <v>537.26</v>
      </c>
      <c r="S964" s="14" t="str">
        <v>0.09</v>
      </c>
      <c r="T964" s="14" t="str">
        <v>Credit Card</v>
      </c>
      <c r="U964" s="14" t="str">
        <v>488.9066</v>
      </c>
      <c r="W964" s="14" t="str">
        <v>Sale960</v>
      </c>
      <c r="X964" s="14" t="str">
        <v>45227</v>
      </c>
      <c r="Y964" s="14" t="str">
        <v>Cust1007</v>
      </c>
      <c r="Z964" s="14" t="str">
        <v>Prod90</v>
      </c>
      <c r="AA964" s="14" t="str">
        <v>Store7</v>
      </c>
      <c r="AB964" s="14" t="str">
        <v>1</v>
      </c>
      <c r="AC964" s="14" t="str">
        <v>537.26</v>
      </c>
      <c r="AD964" s="14" t="str">
        <v>0.09</v>
      </c>
      <c r="AE964" s="14" t="str">
        <v>Credit Card</v>
      </c>
      <c r="AF964" s="14" t="str">
        <v>488.9066</v>
      </c>
    </row>
    <row r="965" spans="1:32" x14ac:dyDescent="0.25">
      <c r="A965" s="11" t="s">
        <v>1534</v>
      </c>
      <c r="B965" s="13">
        <v>45637</v>
      </c>
      <c r="C965" s="11" t="s">
        <v>917</v>
      </c>
      <c r="D965" s="11" t="s">
        <v>354</v>
      </c>
      <c r="E965" s="11" t="s">
        <v>17</v>
      </c>
      <c r="F965" s="11">
        <v>3</v>
      </c>
      <c r="G965" s="11">
        <v>918.26</v>
      </c>
      <c r="H965" s="11">
        <v>0.17</v>
      </c>
      <c r="I965" s="11" t="s">
        <v>52</v>
      </c>
      <c r="J965" s="11">
        <v>2286.4674</v>
      </c>
      <c r="L965" s="14" t="str">
        <v>SALE961</v>
      </c>
      <c r="M965" s="14" t="str">
        <v>45637</v>
      </c>
      <c r="N965" s="14" t="str">
        <v>CUST1384</v>
      </c>
      <c r="O965" s="14" t="str">
        <v>PROD51</v>
      </c>
      <c r="P965" s="14" t="str">
        <v>STORE10</v>
      </c>
      <c r="Q965" s="14" t="str">
        <v>3</v>
      </c>
      <c r="R965" s="14" t="str">
        <v>918.26</v>
      </c>
      <c r="S965" s="14" t="str">
        <v>0.17</v>
      </c>
      <c r="T965" s="14" t="str">
        <v>COD</v>
      </c>
      <c r="U965" s="14" t="str">
        <v>2286.4674</v>
      </c>
      <c r="W965" s="14" t="str">
        <v>Sale961</v>
      </c>
      <c r="X965" s="14" t="str">
        <v>45637</v>
      </c>
      <c r="Y965" s="14" t="str">
        <v>Cust1384</v>
      </c>
      <c r="Z965" s="14" t="str">
        <v>Prod51</v>
      </c>
      <c r="AA965" s="14" t="str">
        <v>Store10</v>
      </c>
      <c r="AB965" s="14" t="str">
        <v>3</v>
      </c>
      <c r="AC965" s="14" t="str">
        <v>918.26</v>
      </c>
      <c r="AD965" s="14" t="str">
        <v>0.17</v>
      </c>
      <c r="AE965" s="14" t="str">
        <v>Cod</v>
      </c>
      <c r="AF965" s="14" t="str">
        <v>2286.4674</v>
      </c>
    </row>
    <row r="966" spans="1:32" x14ac:dyDescent="0.25">
      <c r="A966" s="11" t="s">
        <v>1535</v>
      </c>
      <c r="B966" s="13">
        <v>45472</v>
      </c>
      <c r="C966" s="11" t="s">
        <v>189</v>
      </c>
      <c r="D966" s="11" t="s">
        <v>710</v>
      </c>
      <c r="E966" s="11" t="s">
        <v>16</v>
      </c>
      <c r="F966" s="11">
        <v>4</v>
      </c>
      <c r="G966" s="11">
        <v>579.70000000000005</v>
      </c>
      <c r="H966" s="11">
        <v>0.18</v>
      </c>
      <c r="I966" s="11" t="s">
        <v>45</v>
      </c>
      <c r="J966" s="11">
        <v>1901.4159999999999</v>
      </c>
      <c r="L966" s="14" t="str">
        <v>SALE962</v>
      </c>
      <c r="M966" s="14" t="str">
        <v>45472</v>
      </c>
      <c r="N966" s="14" t="str">
        <v>CUST1095</v>
      </c>
      <c r="O966" s="14" t="str">
        <v>PROD6</v>
      </c>
      <c r="P966" s="14" t="str">
        <v>STORE9</v>
      </c>
      <c r="Q966" s="14" t="str">
        <v>4</v>
      </c>
      <c r="R966" s="14" t="str">
        <v>579.7</v>
      </c>
      <c r="S966" s="14" t="str">
        <v>0.18</v>
      </c>
      <c r="T966" s="14" t="str">
        <v>PayPal</v>
      </c>
      <c r="U966" s="14" t="str">
        <v>1901.416</v>
      </c>
      <c r="W966" s="14" t="str">
        <v>Sale962</v>
      </c>
      <c r="X966" s="14" t="str">
        <v>45472</v>
      </c>
      <c r="Y966" s="14" t="str">
        <v>Cust1095</v>
      </c>
      <c r="Z966" s="14" t="str">
        <v>Prod6</v>
      </c>
      <c r="AA966" s="14" t="str">
        <v>Store9</v>
      </c>
      <c r="AB966" s="14" t="str">
        <v>4</v>
      </c>
      <c r="AC966" s="14" t="str">
        <v>579.7</v>
      </c>
      <c r="AD966" s="14" t="str">
        <v>0.18</v>
      </c>
      <c r="AE966" s="14" t="str">
        <v>Paypal</v>
      </c>
      <c r="AF966" s="14" t="str">
        <v>1901.416</v>
      </c>
    </row>
    <row r="967" spans="1:32" x14ac:dyDescent="0.25">
      <c r="A967" s="11" t="s">
        <v>1536</v>
      </c>
      <c r="B967" s="13">
        <v>45710</v>
      </c>
      <c r="C967" s="11" t="s">
        <v>844</v>
      </c>
      <c r="D967" s="11" t="s">
        <v>104</v>
      </c>
      <c r="E967" s="11" t="s">
        <v>13</v>
      </c>
      <c r="F967" s="11">
        <v>1</v>
      </c>
      <c r="G967" s="11">
        <v>824.32</v>
      </c>
      <c r="H967" s="11">
        <v>0.18</v>
      </c>
      <c r="I967" s="11" t="s">
        <v>41</v>
      </c>
      <c r="J967" s="11">
        <v>675.94240000000013</v>
      </c>
      <c r="L967" s="14" t="str">
        <v>SALE963</v>
      </c>
      <c r="M967" s="14" t="str">
        <v>45710</v>
      </c>
      <c r="N967" s="14" t="str">
        <v>CUST1145</v>
      </c>
      <c r="O967" s="14" t="str">
        <v>PROD43</v>
      </c>
      <c r="P967" s="14" t="str">
        <v>STORE6</v>
      </c>
      <c r="Q967" s="14" t="str">
        <v>1</v>
      </c>
      <c r="R967" s="14" t="str">
        <v>824.32</v>
      </c>
      <c r="S967" s="14" t="str">
        <v>0.18</v>
      </c>
      <c r="T967" s="14" t="str">
        <v>Credit Card</v>
      </c>
      <c r="U967" s="14" t="str">
        <v>675.9424</v>
      </c>
      <c r="W967" s="14" t="str">
        <v>Sale963</v>
      </c>
      <c r="X967" s="14" t="str">
        <v>45710</v>
      </c>
      <c r="Y967" s="14" t="str">
        <v>Cust1145</v>
      </c>
      <c r="Z967" s="14" t="str">
        <v>Prod43</v>
      </c>
      <c r="AA967" s="14" t="str">
        <v>Store6</v>
      </c>
      <c r="AB967" s="14" t="str">
        <v>1</v>
      </c>
      <c r="AC967" s="14" t="str">
        <v>824.32</v>
      </c>
      <c r="AD967" s="14" t="str">
        <v>0.18</v>
      </c>
      <c r="AE967" s="14" t="str">
        <v>Credit Card</v>
      </c>
      <c r="AF967" s="14" t="str">
        <v>675.9424</v>
      </c>
    </row>
    <row r="968" spans="1:32" x14ac:dyDescent="0.25">
      <c r="A968" s="11" t="s">
        <v>1537</v>
      </c>
      <c r="B968" s="13">
        <v>45682</v>
      </c>
      <c r="C968" s="11" t="s">
        <v>1471</v>
      </c>
      <c r="D968" s="11" t="s">
        <v>256</v>
      </c>
      <c r="E968" s="11" t="s">
        <v>22</v>
      </c>
      <c r="F968" s="11">
        <v>4</v>
      </c>
      <c r="G968" s="11">
        <v>614.99</v>
      </c>
      <c r="H968" s="11">
        <v>0.16</v>
      </c>
      <c r="I968" s="11" t="s">
        <v>45</v>
      </c>
      <c r="J968" s="11">
        <v>2066.3663999999999</v>
      </c>
      <c r="L968" s="14" t="str">
        <v>SALE964</v>
      </c>
      <c r="M968" s="14" t="str">
        <v>45682</v>
      </c>
      <c r="N968" s="14" t="str">
        <v>CUST1109</v>
      </c>
      <c r="O968" s="14" t="str">
        <v>PROD46</v>
      </c>
      <c r="P968" s="14" t="str">
        <v>STORE15</v>
      </c>
      <c r="Q968" s="14" t="str">
        <v>4</v>
      </c>
      <c r="R968" s="14" t="str">
        <v>614.99</v>
      </c>
      <c r="S968" s="14" t="str">
        <v>0.16</v>
      </c>
      <c r="T968" s="14" t="str">
        <v>PayPal</v>
      </c>
      <c r="U968" s="14" t="str">
        <v>2066.3664</v>
      </c>
      <c r="W968" s="14" t="str">
        <v>Sale964</v>
      </c>
      <c r="X968" s="14" t="str">
        <v>45682</v>
      </c>
      <c r="Y968" s="14" t="str">
        <v>Cust1109</v>
      </c>
      <c r="Z968" s="14" t="str">
        <v>Prod46</v>
      </c>
      <c r="AA968" s="14" t="str">
        <v>Store15</v>
      </c>
      <c r="AB968" s="14" t="str">
        <v>4</v>
      </c>
      <c r="AC968" s="14" t="str">
        <v>614.99</v>
      </c>
      <c r="AD968" s="14" t="str">
        <v>0.16</v>
      </c>
      <c r="AE968" s="14" t="str">
        <v>Paypal</v>
      </c>
      <c r="AF968" s="14" t="str">
        <v>2066.3664</v>
      </c>
    </row>
    <row r="969" spans="1:32" x14ac:dyDescent="0.25">
      <c r="A969" s="11" t="s">
        <v>1538</v>
      </c>
      <c r="B969" s="13">
        <v>45730</v>
      </c>
      <c r="C969" s="11" t="s">
        <v>446</v>
      </c>
      <c r="D969" s="11" t="s">
        <v>496</v>
      </c>
      <c r="E969" s="11" t="s">
        <v>7</v>
      </c>
      <c r="F969" s="11">
        <v>4</v>
      </c>
      <c r="G969" s="11">
        <v>189.21</v>
      </c>
      <c r="H969" s="11">
        <v>0.06</v>
      </c>
      <c r="I969" s="11" t="s">
        <v>52</v>
      </c>
      <c r="J969" s="11">
        <v>711.42959999999994</v>
      </c>
      <c r="L969" s="14" t="str">
        <v>SALE965</v>
      </c>
      <c r="M969" s="14" t="str">
        <v>45730</v>
      </c>
      <c r="N969" s="14" t="str">
        <v>CUST1128</v>
      </c>
      <c r="O969" s="14" t="str">
        <v>PROD62</v>
      </c>
      <c r="P969" s="14" t="str">
        <v>STORE0</v>
      </c>
      <c r="Q969" s="14" t="str">
        <v>4</v>
      </c>
      <c r="R969" s="14" t="str">
        <v>189.21</v>
      </c>
      <c r="S969" s="14" t="str">
        <v>0.06</v>
      </c>
      <c r="T969" s="14" t="str">
        <v>COD</v>
      </c>
      <c r="U969" s="14" t="str">
        <v>711.4296</v>
      </c>
      <c r="W969" s="14" t="str">
        <v>Sale965</v>
      </c>
      <c r="X969" s="14" t="str">
        <v>45730</v>
      </c>
      <c r="Y969" s="14" t="str">
        <v>Cust1128</v>
      </c>
      <c r="Z969" s="14" t="str">
        <v>Prod62</v>
      </c>
      <c r="AA969" s="14" t="str">
        <v>Store0</v>
      </c>
      <c r="AB969" s="14" t="str">
        <v>4</v>
      </c>
      <c r="AC969" s="14" t="str">
        <v>189.21</v>
      </c>
      <c r="AD969" s="14" t="str">
        <v>0.06</v>
      </c>
      <c r="AE969" s="14" t="str">
        <v>Cod</v>
      </c>
      <c r="AF969" s="14" t="str">
        <v>711.4296</v>
      </c>
    </row>
    <row r="970" spans="1:32" x14ac:dyDescent="0.25">
      <c r="A970" s="11" t="s">
        <v>1539</v>
      </c>
      <c r="B970" s="13">
        <v>45629</v>
      </c>
      <c r="C970" s="11" t="s">
        <v>1524</v>
      </c>
      <c r="D970" s="11" t="s">
        <v>496</v>
      </c>
      <c r="E970" s="11" t="s">
        <v>21</v>
      </c>
      <c r="F970" s="11">
        <v>2</v>
      </c>
      <c r="G970" s="11">
        <v>233.33</v>
      </c>
      <c r="H970" s="11">
        <v>0.05</v>
      </c>
      <c r="I970" s="11" t="s">
        <v>41</v>
      </c>
      <c r="J970" s="11">
        <v>443.327</v>
      </c>
      <c r="L970" s="14" t="str">
        <v>SALE966</v>
      </c>
      <c r="M970" s="14" t="str">
        <v>45629</v>
      </c>
      <c r="N970" s="14" t="str">
        <v>CUST1154</v>
      </c>
      <c r="O970" s="14" t="str">
        <v>PROD62</v>
      </c>
      <c r="P970" s="14" t="str">
        <v>STORE14</v>
      </c>
      <c r="Q970" s="14" t="str">
        <v>2</v>
      </c>
      <c r="R970" s="14" t="str">
        <v>233.33</v>
      </c>
      <c r="S970" s="14" t="str">
        <v>0.05</v>
      </c>
      <c r="T970" s="14" t="str">
        <v>Credit Card</v>
      </c>
      <c r="U970" s="14" t="str">
        <v>443.327</v>
      </c>
      <c r="W970" s="14" t="str">
        <v>Sale966</v>
      </c>
      <c r="X970" s="14" t="str">
        <v>45629</v>
      </c>
      <c r="Y970" s="14" t="str">
        <v>Cust1154</v>
      </c>
      <c r="Z970" s="14" t="str">
        <v>Prod62</v>
      </c>
      <c r="AA970" s="14" t="str">
        <v>Store14</v>
      </c>
      <c r="AB970" s="14" t="str">
        <v>2</v>
      </c>
      <c r="AC970" s="14" t="str">
        <v>233.33</v>
      </c>
      <c r="AD970" s="14" t="str">
        <v>0.05</v>
      </c>
      <c r="AE970" s="14" t="str">
        <v>Credit Card</v>
      </c>
      <c r="AF970" s="14" t="str">
        <v>443.327</v>
      </c>
    </row>
    <row r="971" spans="1:32" x14ac:dyDescent="0.25">
      <c r="A971" s="11" t="s">
        <v>1540</v>
      </c>
      <c r="B971" s="13">
        <v>45783</v>
      </c>
      <c r="C971" s="11" t="s">
        <v>592</v>
      </c>
      <c r="D971" s="11" t="s">
        <v>76</v>
      </c>
      <c r="E971" s="11" t="s">
        <v>25</v>
      </c>
      <c r="F971" s="11">
        <v>3</v>
      </c>
      <c r="G971" s="11">
        <v>529.89</v>
      </c>
      <c r="H971" s="11">
        <v>0.21</v>
      </c>
      <c r="I971" s="11" t="s">
        <v>41</v>
      </c>
      <c r="J971" s="11">
        <v>1255.8393000000001</v>
      </c>
      <c r="L971" s="14" t="str">
        <v>SALE967</v>
      </c>
      <c r="M971" s="14" t="str">
        <v>45783</v>
      </c>
      <c r="N971" s="14" t="str">
        <v>CUST1248</v>
      </c>
      <c r="O971" s="14" t="str">
        <v>PROD39</v>
      </c>
      <c r="P971" s="14" t="str">
        <v>STORE18</v>
      </c>
      <c r="Q971" s="14" t="str">
        <v>3</v>
      </c>
      <c r="R971" s="14" t="str">
        <v>529.89</v>
      </c>
      <c r="S971" s="14" t="str">
        <v>0.21</v>
      </c>
      <c r="T971" s="14" t="str">
        <v>Credit Card</v>
      </c>
      <c r="U971" s="14" t="str">
        <v>1255.8393</v>
      </c>
      <c r="W971" s="14" t="str">
        <v>Sale967</v>
      </c>
      <c r="X971" s="14" t="str">
        <v>45783</v>
      </c>
      <c r="Y971" s="14" t="str">
        <v>Cust1248</v>
      </c>
      <c r="Z971" s="14" t="str">
        <v>Prod39</v>
      </c>
      <c r="AA971" s="14" t="str">
        <v>Store18</v>
      </c>
      <c r="AB971" s="14" t="str">
        <v>3</v>
      </c>
      <c r="AC971" s="14" t="str">
        <v>529.89</v>
      </c>
      <c r="AD971" s="14" t="str">
        <v>0.21</v>
      </c>
      <c r="AE971" s="14" t="str">
        <v>Credit Card</v>
      </c>
      <c r="AF971" s="14" t="str">
        <v>1255.8393</v>
      </c>
    </row>
    <row r="972" spans="1:32" x14ac:dyDescent="0.25">
      <c r="A972" s="11" t="s">
        <v>1541</v>
      </c>
      <c r="B972" s="13">
        <v>45518</v>
      </c>
      <c r="C972" s="11" t="s">
        <v>461</v>
      </c>
      <c r="D972" s="11" t="s">
        <v>444</v>
      </c>
      <c r="E972" s="11" t="s">
        <v>8</v>
      </c>
      <c r="F972" s="11">
        <v>2</v>
      </c>
      <c r="G972" s="11">
        <v>954.1</v>
      </c>
      <c r="H972" s="11">
        <v>0.17</v>
      </c>
      <c r="I972" s="11" t="s">
        <v>45</v>
      </c>
      <c r="J972" s="11">
        <v>1583.806</v>
      </c>
      <c r="L972" s="14" t="str">
        <v>SALE968</v>
      </c>
      <c r="M972" s="14" t="str">
        <v>45518</v>
      </c>
      <c r="N972" s="14" t="str">
        <v>CUST1489</v>
      </c>
      <c r="O972" s="14" t="str">
        <v>PROD92</v>
      </c>
      <c r="P972" s="14" t="str">
        <v>STORE1</v>
      </c>
      <c r="Q972" s="14" t="str">
        <v>2</v>
      </c>
      <c r="R972" s="14" t="str">
        <v>954.1</v>
      </c>
      <c r="S972" s="14" t="str">
        <v>0.17</v>
      </c>
      <c r="T972" s="14" t="str">
        <v>PayPal</v>
      </c>
      <c r="U972" s="14" t="str">
        <v>1583.806</v>
      </c>
      <c r="W972" s="14" t="str">
        <v>Sale968</v>
      </c>
      <c r="X972" s="14" t="str">
        <v>45518</v>
      </c>
      <c r="Y972" s="14" t="str">
        <v>Cust1489</v>
      </c>
      <c r="Z972" s="14" t="str">
        <v>Prod92</v>
      </c>
      <c r="AA972" s="14" t="str">
        <v>Store1</v>
      </c>
      <c r="AB972" s="14" t="str">
        <v>2</v>
      </c>
      <c r="AC972" s="14" t="str">
        <v>954.1</v>
      </c>
      <c r="AD972" s="14" t="str">
        <v>0.17</v>
      </c>
      <c r="AE972" s="14" t="str">
        <v>Paypal</v>
      </c>
      <c r="AF972" s="14" t="str">
        <v>1583.806</v>
      </c>
    </row>
    <row r="973" spans="1:32" x14ac:dyDescent="0.25">
      <c r="A973" s="11" t="s">
        <v>1542</v>
      </c>
      <c r="B973" s="13">
        <v>45274</v>
      </c>
      <c r="C973" s="11" t="s">
        <v>483</v>
      </c>
      <c r="D973" s="11" t="s">
        <v>90</v>
      </c>
      <c r="E973" s="11" t="s">
        <v>14</v>
      </c>
      <c r="F973" s="11">
        <v>1</v>
      </c>
      <c r="G973" s="11">
        <v>370.04</v>
      </c>
      <c r="H973" s="11">
        <v>0.04</v>
      </c>
      <c r="I973" s="11" t="s">
        <v>52</v>
      </c>
      <c r="J973" s="11">
        <v>355.23840000000001</v>
      </c>
      <c r="L973" s="14" t="str">
        <v>SALE969</v>
      </c>
      <c r="M973" s="14" t="str">
        <v>45274</v>
      </c>
      <c r="N973" s="14" t="str">
        <v>CUST1323</v>
      </c>
      <c r="O973" s="14" t="str">
        <v>PROD65</v>
      </c>
      <c r="P973" s="14" t="str">
        <v>STORE7</v>
      </c>
      <c r="Q973" s="14" t="str">
        <v>1</v>
      </c>
      <c r="R973" s="14" t="str">
        <v>370.04</v>
      </c>
      <c r="S973" s="14" t="str">
        <v>0.04</v>
      </c>
      <c r="T973" s="14" t="str">
        <v>COD</v>
      </c>
      <c r="U973" s="14" t="str">
        <v>355.2384</v>
      </c>
      <c r="W973" s="14" t="str">
        <v>Sale969</v>
      </c>
      <c r="X973" s="14" t="str">
        <v>45274</v>
      </c>
      <c r="Y973" s="14" t="str">
        <v>Cust1323</v>
      </c>
      <c r="Z973" s="14" t="str">
        <v>Prod65</v>
      </c>
      <c r="AA973" s="14" t="str">
        <v>Store7</v>
      </c>
      <c r="AB973" s="14" t="str">
        <v>1</v>
      </c>
      <c r="AC973" s="14" t="str">
        <v>370.04</v>
      </c>
      <c r="AD973" s="14" t="str">
        <v>0.04</v>
      </c>
      <c r="AE973" s="14" t="str">
        <v>Cod</v>
      </c>
      <c r="AF973" s="14" t="str">
        <v>355.2384</v>
      </c>
    </row>
    <row r="974" spans="1:32" x14ac:dyDescent="0.25">
      <c r="A974" s="11" t="s">
        <v>1543</v>
      </c>
      <c r="B974" s="13">
        <v>45297</v>
      </c>
      <c r="C974" s="11" t="s">
        <v>737</v>
      </c>
      <c r="D974" s="11" t="s">
        <v>1078</v>
      </c>
      <c r="E974" s="11" t="s">
        <v>26</v>
      </c>
      <c r="F974" s="11">
        <v>4</v>
      </c>
      <c r="G974" s="11">
        <v>492.71</v>
      </c>
      <c r="H974" s="11">
        <v>0.08</v>
      </c>
      <c r="I974" s="11" t="s">
        <v>41</v>
      </c>
      <c r="J974" s="11">
        <v>1813.1728000000001</v>
      </c>
      <c r="L974" s="14" t="str">
        <v>SALE970</v>
      </c>
      <c r="M974" s="14" t="str">
        <v>45297</v>
      </c>
      <c r="N974" s="14" t="str">
        <v>CUST1061</v>
      </c>
      <c r="O974" s="14" t="str">
        <v>PROD96</v>
      </c>
      <c r="P974" s="14" t="str">
        <v>STORE19</v>
      </c>
      <c r="Q974" s="14" t="str">
        <v>4</v>
      </c>
      <c r="R974" s="14" t="str">
        <v>492.71</v>
      </c>
      <c r="S974" s="14" t="str">
        <v>0.08</v>
      </c>
      <c r="T974" s="14" t="str">
        <v>Credit Card</v>
      </c>
      <c r="U974" s="14" t="str">
        <v>1813.1728</v>
      </c>
      <c r="W974" s="14" t="str">
        <v>Sale970</v>
      </c>
      <c r="X974" s="14" t="str">
        <v>45297</v>
      </c>
      <c r="Y974" s="14" t="str">
        <v>Cust1061</v>
      </c>
      <c r="Z974" s="14" t="str">
        <v>Prod96</v>
      </c>
      <c r="AA974" s="14" t="str">
        <v>Store19</v>
      </c>
      <c r="AB974" s="14" t="str">
        <v>4</v>
      </c>
      <c r="AC974" s="14" t="str">
        <v>492.71</v>
      </c>
      <c r="AD974" s="14" t="str">
        <v>0.08</v>
      </c>
      <c r="AE974" s="14" t="str">
        <v>Credit Card</v>
      </c>
      <c r="AF974" s="14" t="str">
        <v>1813.1728</v>
      </c>
    </row>
    <row r="975" spans="1:32" x14ac:dyDescent="0.25">
      <c r="A975" s="11" t="s">
        <v>1544</v>
      </c>
      <c r="B975" s="13">
        <v>45530</v>
      </c>
      <c r="C975" s="11" t="s">
        <v>1545</v>
      </c>
      <c r="D975" s="11" t="s">
        <v>251</v>
      </c>
      <c r="E975" s="11" t="s">
        <v>20</v>
      </c>
      <c r="F975" s="11">
        <v>4</v>
      </c>
      <c r="G975" s="11">
        <v>853.26</v>
      </c>
      <c r="H975" s="11">
        <v>0.24</v>
      </c>
      <c r="I975" s="11" t="s">
        <v>52</v>
      </c>
      <c r="J975" s="11">
        <v>2593.9104000000002</v>
      </c>
      <c r="L975" s="14" t="str">
        <v>SALE971</v>
      </c>
      <c r="M975" s="14" t="str">
        <v>45530</v>
      </c>
      <c r="N975" s="14" t="str">
        <v>CUST1280</v>
      </c>
      <c r="O975" s="14" t="str">
        <v>PROD91</v>
      </c>
      <c r="P975" s="14" t="str">
        <v>STORE13</v>
      </c>
      <c r="Q975" s="14" t="str">
        <v>4</v>
      </c>
      <c r="R975" s="14" t="str">
        <v>853.26</v>
      </c>
      <c r="S975" s="14" t="str">
        <v>0.24</v>
      </c>
      <c r="T975" s="14" t="str">
        <v>COD</v>
      </c>
      <c r="U975" s="14" t="str">
        <v>2593.9104</v>
      </c>
      <c r="W975" s="14" t="str">
        <v>Sale971</v>
      </c>
      <c r="X975" s="14" t="str">
        <v>45530</v>
      </c>
      <c r="Y975" s="14" t="str">
        <v>Cust1280</v>
      </c>
      <c r="Z975" s="14" t="str">
        <v>Prod91</v>
      </c>
      <c r="AA975" s="14" t="str">
        <v>Store13</v>
      </c>
      <c r="AB975" s="14" t="str">
        <v>4</v>
      </c>
      <c r="AC975" s="14" t="str">
        <v>853.26</v>
      </c>
      <c r="AD975" s="14" t="str">
        <v>0.24</v>
      </c>
      <c r="AE975" s="14" t="str">
        <v>Cod</v>
      </c>
      <c r="AF975" s="14" t="str">
        <v>2593.9104</v>
      </c>
    </row>
    <row r="976" spans="1:32" x14ac:dyDescent="0.25">
      <c r="A976" s="11" t="s">
        <v>1546</v>
      </c>
      <c r="B976" s="13">
        <v>45740</v>
      </c>
      <c r="C976" s="11" t="s">
        <v>271</v>
      </c>
      <c r="D976" s="11" t="s">
        <v>284</v>
      </c>
      <c r="E976" s="11" t="s">
        <v>23</v>
      </c>
      <c r="F976" s="11">
        <v>1</v>
      </c>
      <c r="G976" s="11">
        <v>402.47</v>
      </c>
      <c r="H976" s="11">
        <v>0.19</v>
      </c>
      <c r="I976" s="11" t="s">
        <v>45</v>
      </c>
      <c r="J976" s="11">
        <v>326.00070000000011</v>
      </c>
      <c r="L976" s="14" t="str">
        <v>SALE972</v>
      </c>
      <c r="M976" s="14" t="str">
        <v>45740</v>
      </c>
      <c r="N976" s="14" t="str">
        <v>CUST1406</v>
      </c>
      <c r="O976" s="14" t="str">
        <v>PROD3</v>
      </c>
      <c r="P976" s="14" t="str">
        <v>STORE16</v>
      </c>
      <c r="Q976" s="14" t="str">
        <v>1</v>
      </c>
      <c r="R976" s="14" t="str">
        <v>402.47</v>
      </c>
      <c r="S976" s="14" t="str">
        <v>0.19</v>
      </c>
      <c r="T976" s="14" t="str">
        <v>PayPal</v>
      </c>
      <c r="U976" s="14" t="str">
        <v>326.0007</v>
      </c>
      <c r="W976" s="14" t="str">
        <v>Sale972</v>
      </c>
      <c r="X976" s="14" t="str">
        <v>45740</v>
      </c>
      <c r="Y976" s="14" t="str">
        <v>Cust1406</v>
      </c>
      <c r="Z976" s="14" t="str">
        <v>Prod3</v>
      </c>
      <c r="AA976" s="14" t="str">
        <v>Store16</v>
      </c>
      <c r="AB976" s="14" t="str">
        <v>1</v>
      </c>
      <c r="AC976" s="14" t="str">
        <v>402.47</v>
      </c>
      <c r="AD976" s="14" t="str">
        <v>0.19</v>
      </c>
      <c r="AE976" s="14" t="str">
        <v>Paypal</v>
      </c>
      <c r="AF976" s="14" t="str">
        <v>326.0007</v>
      </c>
    </row>
    <row r="977" spans="1:32" x14ac:dyDescent="0.25">
      <c r="A977" s="11" t="s">
        <v>1547</v>
      </c>
      <c r="B977" s="13">
        <v>45311</v>
      </c>
      <c r="C977" s="11" t="s">
        <v>1154</v>
      </c>
      <c r="D977" s="11" t="s">
        <v>289</v>
      </c>
      <c r="E977" s="11" t="s">
        <v>25</v>
      </c>
      <c r="F977" s="11">
        <v>2</v>
      </c>
      <c r="G977" s="11">
        <v>528.29999999999995</v>
      </c>
      <c r="H977" s="11">
        <v>0.24</v>
      </c>
      <c r="I977" s="11" t="s">
        <v>41</v>
      </c>
      <c r="J977" s="11">
        <v>803.01599999999996</v>
      </c>
      <c r="L977" s="14" t="str">
        <v>SALE973</v>
      </c>
      <c r="M977" s="14" t="str">
        <v>45311</v>
      </c>
      <c r="N977" s="14" t="str">
        <v>CUST1402</v>
      </c>
      <c r="O977" s="14" t="str">
        <v>PROD54</v>
      </c>
      <c r="P977" s="14" t="str">
        <v>STORE18</v>
      </c>
      <c r="Q977" s="14" t="str">
        <v>2</v>
      </c>
      <c r="R977" s="14" t="str">
        <v>528.3</v>
      </c>
      <c r="S977" s="14" t="str">
        <v>0.24</v>
      </c>
      <c r="T977" s="14" t="str">
        <v>Credit Card</v>
      </c>
      <c r="U977" s="14" t="str">
        <v>803.016</v>
      </c>
      <c r="W977" s="14" t="str">
        <v>Sale973</v>
      </c>
      <c r="X977" s="14" t="str">
        <v>45311</v>
      </c>
      <c r="Y977" s="14" t="str">
        <v>Cust1402</v>
      </c>
      <c r="Z977" s="14" t="str">
        <v>Prod54</v>
      </c>
      <c r="AA977" s="14" t="str">
        <v>Store18</v>
      </c>
      <c r="AB977" s="14" t="str">
        <v>2</v>
      </c>
      <c r="AC977" s="14" t="str">
        <v>528.3</v>
      </c>
      <c r="AD977" s="14" t="str">
        <v>0.24</v>
      </c>
      <c r="AE977" s="14" t="str">
        <v>Credit Card</v>
      </c>
      <c r="AF977" s="14" t="str">
        <v>803.016</v>
      </c>
    </row>
    <row r="978" spans="1:32" x14ac:dyDescent="0.25">
      <c r="A978" s="11" t="s">
        <v>1548</v>
      </c>
      <c r="B978" s="13">
        <v>45667</v>
      </c>
      <c r="C978" s="11" t="s">
        <v>1549</v>
      </c>
      <c r="D978" s="11" t="s">
        <v>147</v>
      </c>
      <c r="E978" s="11" t="s">
        <v>13</v>
      </c>
      <c r="F978" s="11">
        <v>4</v>
      </c>
      <c r="G978" s="11">
        <v>599.85</v>
      </c>
      <c r="H978" s="11">
        <v>0.25</v>
      </c>
      <c r="I978" s="11" t="s">
        <v>41</v>
      </c>
      <c r="J978" s="11">
        <v>1799.55</v>
      </c>
      <c r="L978" s="14" t="str">
        <v>SALE974</v>
      </c>
      <c r="M978" s="14" t="str">
        <v>45667</v>
      </c>
      <c r="N978" s="14" t="str">
        <v>CUST1444</v>
      </c>
      <c r="O978" s="14" t="str">
        <v>PROD10</v>
      </c>
      <c r="P978" s="14" t="str">
        <v>STORE6</v>
      </c>
      <c r="Q978" s="14" t="str">
        <v>4</v>
      </c>
      <c r="R978" s="14" t="str">
        <v>599.85</v>
      </c>
      <c r="S978" s="14" t="str">
        <v>0.25</v>
      </c>
      <c r="T978" s="14" t="str">
        <v>Credit Card</v>
      </c>
      <c r="U978" s="14" t="str">
        <v>1799.55</v>
      </c>
      <c r="W978" s="14" t="str">
        <v>Sale974</v>
      </c>
      <c r="X978" s="14" t="str">
        <v>45667</v>
      </c>
      <c r="Y978" s="14" t="str">
        <v>Cust1444</v>
      </c>
      <c r="Z978" s="14" t="str">
        <v>Prod10</v>
      </c>
      <c r="AA978" s="14" t="str">
        <v>Store6</v>
      </c>
      <c r="AB978" s="14" t="str">
        <v>4</v>
      </c>
      <c r="AC978" s="14" t="str">
        <v>599.85</v>
      </c>
      <c r="AD978" s="14" t="str">
        <v>0.25</v>
      </c>
      <c r="AE978" s="14" t="str">
        <v>Credit Card</v>
      </c>
      <c r="AF978" s="14" t="str">
        <v>1799.55</v>
      </c>
    </row>
    <row r="979" spans="1:32" x14ac:dyDescent="0.25">
      <c r="A979" s="11" t="s">
        <v>1550</v>
      </c>
      <c r="B979" s="13">
        <v>45281</v>
      </c>
      <c r="C979" s="11" t="s">
        <v>260</v>
      </c>
      <c r="D979" s="11" t="s">
        <v>142</v>
      </c>
      <c r="E979" s="11" t="s">
        <v>16</v>
      </c>
      <c r="F979" s="11">
        <v>2</v>
      </c>
      <c r="G979" s="11">
        <v>61.42</v>
      </c>
      <c r="H979" s="11">
        <v>0.08</v>
      </c>
      <c r="I979" s="11" t="s">
        <v>45</v>
      </c>
      <c r="J979" s="11">
        <v>113.0128</v>
      </c>
      <c r="L979" s="14" t="str">
        <v>SALE975</v>
      </c>
      <c r="M979" s="14" t="str">
        <v>45281</v>
      </c>
      <c r="N979" s="14" t="str">
        <v>CUST1303</v>
      </c>
      <c r="O979" s="14" t="str">
        <v>PROD16</v>
      </c>
      <c r="P979" s="14" t="str">
        <v>STORE9</v>
      </c>
      <c r="Q979" s="14" t="str">
        <v>2</v>
      </c>
      <c r="R979" s="14" t="str">
        <v>61.42</v>
      </c>
      <c r="S979" s="14" t="str">
        <v>0.08</v>
      </c>
      <c r="T979" s="14" t="str">
        <v>PayPal</v>
      </c>
      <c r="U979" s="14" t="str">
        <v>113.0128</v>
      </c>
      <c r="W979" s="14" t="str">
        <v>Sale975</v>
      </c>
      <c r="X979" s="14" t="str">
        <v>45281</v>
      </c>
      <c r="Y979" s="14" t="str">
        <v>Cust1303</v>
      </c>
      <c r="Z979" s="14" t="str">
        <v>Prod16</v>
      </c>
      <c r="AA979" s="14" t="str">
        <v>Store9</v>
      </c>
      <c r="AB979" s="14" t="str">
        <v>2</v>
      </c>
      <c r="AC979" s="14" t="str">
        <v>61.42</v>
      </c>
      <c r="AD979" s="14" t="str">
        <v>0.08</v>
      </c>
      <c r="AE979" s="14" t="str">
        <v>Paypal</v>
      </c>
      <c r="AF979" s="14" t="str">
        <v>113.0128</v>
      </c>
    </row>
    <row r="980" spans="1:32" x14ac:dyDescent="0.25">
      <c r="A980" s="11" t="s">
        <v>1551</v>
      </c>
      <c r="B980" s="13">
        <v>45693</v>
      </c>
      <c r="C980" s="11" t="s">
        <v>1552</v>
      </c>
      <c r="D980" s="11" t="s">
        <v>205</v>
      </c>
      <c r="E980" s="11" t="s">
        <v>17</v>
      </c>
      <c r="F980" s="11">
        <v>2</v>
      </c>
      <c r="G980" s="11">
        <v>466.42</v>
      </c>
      <c r="H980" s="11">
        <v>0.12</v>
      </c>
      <c r="I980" s="11" t="s">
        <v>45</v>
      </c>
      <c r="J980" s="11">
        <v>820.89920000000006</v>
      </c>
      <c r="L980" s="14" t="str">
        <v>SALE976</v>
      </c>
      <c r="M980" s="14" t="str">
        <v>45693</v>
      </c>
      <c r="N980" s="14" t="str">
        <v>CUST1249</v>
      </c>
      <c r="O980" s="14" t="str">
        <v>PROD19</v>
      </c>
      <c r="P980" s="14" t="str">
        <v>STORE10</v>
      </c>
      <c r="Q980" s="14" t="str">
        <v>2</v>
      </c>
      <c r="R980" s="14" t="str">
        <v>466.42</v>
      </c>
      <c r="S980" s="14" t="str">
        <v>0.12</v>
      </c>
      <c r="T980" s="14" t="str">
        <v>PayPal</v>
      </c>
      <c r="U980" s="14" t="str">
        <v>820.8992</v>
      </c>
      <c r="W980" s="14" t="str">
        <v>Sale976</v>
      </c>
      <c r="X980" s="14" t="str">
        <v>45693</v>
      </c>
      <c r="Y980" s="14" t="str">
        <v>Cust1249</v>
      </c>
      <c r="Z980" s="14" t="str">
        <v>Prod19</v>
      </c>
      <c r="AA980" s="14" t="str">
        <v>Store10</v>
      </c>
      <c r="AB980" s="14" t="str">
        <v>2</v>
      </c>
      <c r="AC980" s="14" t="str">
        <v>466.42</v>
      </c>
      <c r="AD980" s="14" t="str">
        <v>0.12</v>
      </c>
      <c r="AE980" s="14" t="str">
        <v>Paypal</v>
      </c>
      <c r="AF980" s="14" t="str">
        <v>820.8992</v>
      </c>
    </row>
    <row r="981" spans="1:32" x14ac:dyDescent="0.25">
      <c r="A981" s="11" t="s">
        <v>1553</v>
      </c>
      <c r="B981" s="13">
        <v>45857</v>
      </c>
      <c r="C981" s="11" t="s">
        <v>528</v>
      </c>
      <c r="D981" s="11" t="s">
        <v>203</v>
      </c>
      <c r="E981" s="11" t="s">
        <v>12</v>
      </c>
      <c r="F981" s="11">
        <v>4</v>
      </c>
      <c r="G981" s="11">
        <v>540.69000000000005</v>
      </c>
      <c r="H981" s="11">
        <v>0.09</v>
      </c>
      <c r="I981" s="11" t="s">
        <v>52</v>
      </c>
      <c r="J981" s="11">
        <v>1968.1116</v>
      </c>
      <c r="L981" s="14" t="str">
        <v>SALE977</v>
      </c>
      <c r="M981" s="14" t="str">
        <v>45857</v>
      </c>
      <c r="N981" s="14" t="str">
        <v>CUST1099</v>
      </c>
      <c r="O981" s="14" t="str">
        <v>PROD31</v>
      </c>
      <c r="P981" s="14" t="str">
        <v>STORE5</v>
      </c>
      <c r="Q981" s="14" t="str">
        <v>4</v>
      </c>
      <c r="R981" s="14" t="str">
        <v>540.69</v>
      </c>
      <c r="S981" s="14" t="str">
        <v>0.09</v>
      </c>
      <c r="T981" s="14" t="str">
        <v>COD</v>
      </c>
      <c r="U981" s="14" t="str">
        <v>1968.1116</v>
      </c>
      <c r="W981" s="14" t="str">
        <v>Sale977</v>
      </c>
      <c r="X981" s="14" t="str">
        <v>45857</v>
      </c>
      <c r="Y981" s="14" t="str">
        <v>Cust1099</v>
      </c>
      <c r="Z981" s="14" t="str">
        <v>Prod31</v>
      </c>
      <c r="AA981" s="14" t="str">
        <v>Store5</v>
      </c>
      <c r="AB981" s="14" t="str">
        <v>4</v>
      </c>
      <c r="AC981" s="14" t="str">
        <v>540.69</v>
      </c>
      <c r="AD981" s="14" t="str">
        <v>0.09</v>
      </c>
      <c r="AE981" s="14" t="str">
        <v>Cod</v>
      </c>
      <c r="AF981" s="14" t="str">
        <v>1968.1116</v>
      </c>
    </row>
    <row r="982" spans="1:32" x14ac:dyDescent="0.25">
      <c r="A982" s="11" t="s">
        <v>1554</v>
      </c>
      <c r="B982" s="13">
        <v>45737</v>
      </c>
      <c r="C982" s="11" t="s">
        <v>276</v>
      </c>
      <c r="D982" s="11" t="s">
        <v>205</v>
      </c>
      <c r="E982" s="11" t="s">
        <v>20</v>
      </c>
      <c r="F982" s="11">
        <v>3</v>
      </c>
      <c r="G982" s="11">
        <v>677.46</v>
      </c>
      <c r="H982" s="11">
        <v>0.05</v>
      </c>
      <c r="I982" s="11" t="s">
        <v>41</v>
      </c>
      <c r="J982" s="11">
        <v>1930.761</v>
      </c>
      <c r="L982" s="14" t="str">
        <v>SALE978</v>
      </c>
      <c r="M982" s="14" t="str">
        <v>45737</v>
      </c>
      <c r="N982" s="14" t="str">
        <v>CUST1298</v>
      </c>
      <c r="O982" s="14" t="str">
        <v>PROD19</v>
      </c>
      <c r="P982" s="14" t="str">
        <v>STORE13</v>
      </c>
      <c r="Q982" s="14" t="str">
        <v>3</v>
      </c>
      <c r="R982" s="14" t="str">
        <v>677.46</v>
      </c>
      <c r="S982" s="14" t="str">
        <v>0.05</v>
      </c>
      <c r="T982" s="14" t="str">
        <v>Credit Card</v>
      </c>
      <c r="U982" s="14" t="str">
        <v>1930.761</v>
      </c>
      <c r="W982" s="14" t="str">
        <v>Sale978</v>
      </c>
      <c r="X982" s="14" t="str">
        <v>45737</v>
      </c>
      <c r="Y982" s="14" t="str">
        <v>Cust1298</v>
      </c>
      <c r="Z982" s="14" t="str">
        <v>Prod19</v>
      </c>
      <c r="AA982" s="14" t="str">
        <v>Store13</v>
      </c>
      <c r="AB982" s="14" t="str">
        <v>3</v>
      </c>
      <c r="AC982" s="14" t="str">
        <v>677.46</v>
      </c>
      <c r="AD982" s="14" t="str">
        <v>0.05</v>
      </c>
      <c r="AE982" s="14" t="str">
        <v>Credit Card</v>
      </c>
      <c r="AF982" s="14" t="str">
        <v>1930.761</v>
      </c>
    </row>
    <row r="983" spans="1:32" x14ac:dyDescent="0.25">
      <c r="A983" s="11" t="s">
        <v>1555</v>
      </c>
      <c r="B983" s="13">
        <v>45771</v>
      </c>
      <c r="C983" s="11" t="s">
        <v>1051</v>
      </c>
      <c r="D983" s="11" t="s">
        <v>178</v>
      </c>
      <c r="E983" s="11" t="s">
        <v>8</v>
      </c>
      <c r="F983" s="11">
        <v>3</v>
      </c>
      <c r="G983" s="11">
        <v>614.63</v>
      </c>
      <c r="H983" s="11">
        <v>0.06</v>
      </c>
      <c r="I983" s="11" t="s">
        <v>45</v>
      </c>
      <c r="J983" s="11">
        <v>1733.2565999999999</v>
      </c>
      <c r="L983" s="14" t="str">
        <v>SALE979</v>
      </c>
      <c r="M983" s="14" t="str">
        <v>45771</v>
      </c>
      <c r="N983" s="14" t="str">
        <v>CUST1328</v>
      </c>
      <c r="O983" s="14" t="str">
        <v>PROD21</v>
      </c>
      <c r="P983" s="14" t="str">
        <v>STORE1</v>
      </c>
      <c r="Q983" s="14" t="str">
        <v>3</v>
      </c>
      <c r="R983" s="14" t="str">
        <v>614.63</v>
      </c>
      <c r="S983" s="14" t="str">
        <v>0.06</v>
      </c>
      <c r="T983" s="14" t="str">
        <v>PayPal</v>
      </c>
      <c r="U983" s="14" t="str">
        <v>1733.2566</v>
      </c>
      <c r="W983" s="14" t="str">
        <v>Sale979</v>
      </c>
      <c r="X983" s="14" t="str">
        <v>45771</v>
      </c>
      <c r="Y983" s="14" t="str">
        <v>Cust1328</v>
      </c>
      <c r="Z983" s="14" t="str">
        <v>Prod21</v>
      </c>
      <c r="AA983" s="14" t="str">
        <v>Store1</v>
      </c>
      <c r="AB983" s="14" t="str">
        <v>3</v>
      </c>
      <c r="AC983" s="14" t="str">
        <v>614.63</v>
      </c>
      <c r="AD983" s="14" t="str">
        <v>0.06</v>
      </c>
      <c r="AE983" s="14" t="str">
        <v>Paypal</v>
      </c>
      <c r="AF983" s="14" t="str">
        <v>1733.2566</v>
      </c>
    </row>
    <row r="984" spans="1:32" x14ac:dyDescent="0.25">
      <c r="A984" s="11" t="s">
        <v>1556</v>
      </c>
      <c r="B984" s="13">
        <v>45272</v>
      </c>
      <c r="C984" s="11" t="s">
        <v>945</v>
      </c>
      <c r="D984" s="11" t="s">
        <v>380</v>
      </c>
      <c r="E984" s="11" t="s">
        <v>15</v>
      </c>
      <c r="F984" s="11">
        <v>4</v>
      </c>
      <c r="G984" s="11">
        <v>649.52</v>
      </c>
      <c r="H984" s="11">
        <v>0.11</v>
      </c>
      <c r="I984" s="11" t="s">
        <v>41</v>
      </c>
      <c r="J984" s="11">
        <v>2312.2912000000001</v>
      </c>
      <c r="L984" s="14" t="str">
        <v>SALE980</v>
      </c>
      <c r="M984" s="14" t="str">
        <v>45272</v>
      </c>
      <c r="N984" s="14" t="str">
        <v>CUST1232</v>
      </c>
      <c r="O984" s="14" t="str">
        <v>PROD66</v>
      </c>
      <c r="P984" s="14" t="str">
        <v>STORE8</v>
      </c>
      <c r="Q984" s="14" t="str">
        <v>4</v>
      </c>
      <c r="R984" s="14" t="str">
        <v>649.52</v>
      </c>
      <c r="S984" s="14" t="str">
        <v>0.11</v>
      </c>
      <c r="T984" s="14" t="str">
        <v>Credit Card</v>
      </c>
      <c r="U984" s="14" t="str">
        <v>2312.2912</v>
      </c>
      <c r="W984" s="14" t="str">
        <v>Sale980</v>
      </c>
      <c r="X984" s="14" t="str">
        <v>45272</v>
      </c>
      <c r="Y984" s="14" t="str">
        <v>Cust1232</v>
      </c>
      <c r="Z984" s="14" t="str">
        <v>Prod66</v>
      </c>
      <c r="AA984" s="14" t="str">
        <v>Store8</v>
      </c>
      <c r="AB984" s="14" t="str">
        <v>4</v>
      </c>
      <c r="AC984" s="14" t="str">
        <v>649.52</v>
      </c>
      <c r="AD984" s="14" t="str">
        <v>0.11</v>
      </c>
      <c r="AE984" s="14" t="str">
        <v>Credit Card</v>
      </c>
      <c r="AF984" s="14" t="str">
        <v>2312.2912</v>
      </c>
    </row>
    <row r="985" spans="1:32" x14ac:dyDescent="0.25">
      <c r="A985" s="11" t="s">
        <v>1557</v>
      </c>
      <c r="B985" s="13">
        <v>45481</v>
      </c>
      <c r="C985" s="11" t="s">
        <v>953</v>
      </c>
      <c r="D985" s="11" t="s">
        <v>322</v>
      </c>
      <c r="E985" s="11" t="s">
        <v>15</v>
      </c>
      <c r="F985" s="11">
        <v>2</v>
      </c>
      <c r="G985" s="11">
        <v>943.93</v>
      </c>
      <c r="H985" s="11">
        <v>0.22</v>
      </c>
      <c r="I985" s="11" t="s">
        <v>45</v>
      </c>
      <c r="J985" s="11">
        <v>1472.5308</v>
      </c>
      <c r="L985" s="14" t="str">
        <v>SALE981</v>
      </c>
      <c r="M985" s="14" t="str">
        <v>45481</v>
      </c>
      <c r="N985" s="14" t="str">
        <v>CUST1445</v>
      </c>
      <c r="O985" s="14" t="str">
        <v>PROD85</v>
      </c>
      <c r="P985" s="14" t="str">
        <v>STORE8</v>
      </c>
      <c r="Q985" s="14" t="str">
        <v>2</v>
      </c>
      <c r="R985" s="14" t="str">
        <v>943.93</v>
      </c>
      <c r="S985" s="14" t="str">
        <v>0.22</v>
      </c>
      <c r="T985" s="14" t="str">
        <v>PayPal</v>
      </c>
      <c r="U985" s="14" t="str">
        <v>1472.5308</v>
      </c>
      <c r="W985" s="14" t="str">
        <v>Sale981</v>
      </c>
      <c r="X985" s="14" t="str">
        <v>45481</v>
      </c>
      <c r="Y985" s="14" t="str">
        <v>Cust1445</v>
      </c>
      <c r="Z985" s="14" t="str">
        <v>Prod85</v>
      </c>
      <c r="AA985" s="14" t="str">
        <v>Store8</v>
      </c>
      <c r="AB985" s="14" t="str">
        <v>2</v>
      </c>
      <c r="AC985" s="14" t="str">
        <v>943.93</v>
      </c>
      <c r="AD985" s="14" t="str">
        <v>0.22</v>
      </c>
      <c r="AE985" s="14" t="str">
        <v>Paypal</v>
      </c>
      <c r="AF985" s="14" t="str">
        <v>1472.5308</v>
      </c>
    </row>
    <row r="986" spans="1:32" x14ac:dyDescent="0.25">
      <c r="A986" s="11" t="s">
        <v>1558</v>
      </c>
      <c r="B986" s="13">
        <v>45228</v>
      </c>
      <c r="C986" s="11" t="s">
        <v>752</v>
      </c>
      <c r="D986" s="11" t="s">
        <v>203</v>
      </c>
      <c r="E986" s="11" t="s">
        <v>15</v>
      </c>
      <c r="F986" s="11">
        <v>4</v>
      </c>
      <c r="G986" s="11">
        <v>538.73</v>
      </c>
      <c r="H986" s="11">
        <v>0.03</v>
      </c>
      <c r="I986" s="11" t="s">
        <v>41</v>
      </c>
      <c r="J986" s="11">
        <v>2090.2723999999998</v>
      </c>
      <c r="L986" s="14" t="str">
        <v>SALE982</v>
      </c>
      <c r="M986" s="14" t="str">
        <v>45228</v>
      </c>
      <c r="N986" s="14" t="str">
        <v>CUST1165</v>
      </c>
      <c r="O986" s="14" t="str">
        <v>PROD31</v>
      </c>
      <c r="P986" s="14" t="str">
        <v>STORE8</v>
      </c>
      <c r="Q986" s="14" t="str">
        <v>4</v>
      </c>
      <c r="R986" s="14" t="str">
        <v>538.73</v>
      </c>
      <c r="S986" s="14" t="str">
        <v>0.03</v>
      </c>
      <c r="T986" s="14" t="str">
        <v>Credit Card</v>
      </c>
      <c r="U986" s="14" t="str">
        <v>2090.2724</v>
      </c>
      <c r="W986" s="14" t="str">
        <v>Sale982</v>
      </c>
      <c r="X986" s="14" t="str">
        <v>45228</v>
      </c>
      <c r="Y986" s="14" t="str">
        <v>Cust1165</v>
      </c>
      <c r="Z986" s="14" t="str">
        <v>Prod31</v>
      </c>
      <c r="AA986" s="14" t="str">
        <v>Store8</v>
      </c>
      <c r="AB986" s="14" t="str">
        <v>4</v>
      </c>
      <c r="AC986" s="14" t="str">
        <v>538.73</v>
      </c>
      <c r="AD986" s="14" t="str">
        <v>0.03</v>
      </c>
      <c r="AE986" s="14" t="str">
        <v>Credit Card</v>
      </c>
      <c r="AF986" s="14" t="str">
        <v>2090.2724</v>
      </c>
    </row>
    <row r="987" spans="1:32" x14ac:dyDescent="0.25">
      <c r="A987" s="11" t="s">
        <v>1559</v>
      </c>
      <c r="B987" s="13">
        <v>45432</v>
      </c>
      <c r="C987" s="11" t="s">
        <v>691</v>
      </c>
      <c r="D987" s="11" t="s">
        <v>380</v>
      </c>
      <c r="E987" s="11" t="s">
        <v>15</v>
      </c>
      <c r="F987" s="11">
        <v>2</v>
      </c>
      <c r="G987" s="11">
        <v>853.93</v>
      </c>
      <c r="H987" s="11">
        <v>0.01</v>
      </c>
      <c r="I987" s="11" t="s">
        <v>45</v>
      </c>
      <c r="J987" s="11">
        <v>1690.7814000000001</v>
      </c>
      <c r="L987" s="14" t="str">
        <v>SALE983</v>
      </c>
      <c r="M987" s="14" t="str">
        <v>45432</v>
      </c>
      <c r="N987" s="14" t="str">
        <v>CUST1088</v>
      </c>
      <c r="O987" s="14" t="str">
        <v>PROD66</v>
      </c>
      <c r="P987" s="14" t="str">
        <v>STORE8</v>
      </c>
      <c r="Q987" s="14" t="str">
        <v>2</v>
      </c>
      <c r="R987" s="14" t="str">
        <v>853.93</v>
      </c>
      <c r="S987" s="14" t="str">
        <v>0.01</v>
      </c>
      <c r="T987" s="14" t="str">
        <v>PayPal</v>
      </c>
      <c r="U987" s="14" t="str">
        <v>1690.7814</v>
      </c>
      <c r="W987" s="14" t="str">
        <v>Sale983</v>
      </c>
      <c r="X987" s="14" t="str">
        <v>45432</v>
      </c>
      <c r="Y987" s="14" t="str">
        <v>Cust1088</v>
      </c>
      <c r="Z987" s="14" t="str">
        <v>Prod66</v>
      </c>
      <c r="AA987" s="14" t="str">
        <v>Store8</v>
      </c>
      <c r="AB987" s="14" t="str">
        <v>2</v>
      </c>
      <c r="AC987" s="14" t="str">
        <v>853.93</v>
      </c>
      <c r="AD987" s="14" t="str">
        <v>0.01</v>
      </c>
      <c r="AE987" s="14" t="str">
        <v>Paypal</v>
      </c>
      <c r="AF987" s="14" t="str">
        <v>1690.7814</v>
      </c>
    </row>
    <row r="988" spans="1:32" x14ac:dyDescent="0.25">
      <c r="A988" s="11" t="s">
        <v>1560</v>
      </c>
      <c r="B988" s="13">
        <v>45914</v>
      </c>
      <c r="C988" s="11" t="s">
        <v>1110</v>
      </c>
      <c r="D988" s="11" t="s">
        <v>161</v>
      </c>
      <c r="E988" s="11" t="s">
        <v>11</v>
      </c>
      <c r="F988" s="11">
        <v>4</v>
      </c>
      <c r="G988" s="11">
        <v>465.42</v>
      </c>
      <c r="H988" s="11">
        <v>0.26</v>
      </c>
      <c r="I988" s="11" t="s">
        <v>52</v>
      </c>
      <c r="J988" s="11">
        <v>1377.6432</v>
      </c>
      <c r="L988" s="14" t="str">
        <v>SALE984</v>
      </c>
      <c r="M988" s="14" t="str">
        <v>45914</v>
      </c>
      <c r="N988" s="14" t="str">
        <v>CUST1491</v>
      </c>
      <c r="O988" s="14" t="str">
        <v>PROD29</v>
      </c>
      <c r="P988" s="14" t="str">
        <v>STORE4</v>
      </c>
      <c r="Q988" s="14" t="str">
        <v>4</v>
      </c>
      <c r="R988" s="14" t="str">
        <v>465.42</v>
      </c>
      <c r="S988" s="14" t="str">
        <v>0.26</v>
      </c>
      <c r="T988" s="14" t="str">
        <v>COD</v>
      </c>
      <c r="U988" s="14" t="str">
        <v>1377.6432</v>
      </c>
      <c r="W988" s="14" t="str">
        <v>Sale984</v>
      </c>
      <c r="X988" s="14" t="str">
        <v>45914</v>
      </c>
      <c r="Y988" s="14" t="str">
        <v>Cust1491</v>
      </c>
      <c r="Z988" s="14" t="str">
        <v>Prod29</v>
      </c>
      <c r="AA988" s="14" t="str">
        <v>Store4</v>
      </c>
      <c r="AB988" s="14" t="str">
        <v>4</v>
      </c>
      <c r="AC988" s="14" t="str">
        <v>465.42</v>
      </c>
      <c r="AD988" s="14" t="str">
        <v>0.26</v>
      </c>
      <c r="AE988" s="14" t="str">
        <v>Cod</v>
      </c>
      <c r="AF988" s="14" t="str">
        <v>1377.6432</v>
      </c>
    </row>
    <row r="989" spans="1:32" x14ac:dyDescent="0.25">
      <c r="A989" s="11" t="s">
        <v>1561</v>
      </c>
      <c r="B989" s="13">
        <v>45758</v>
      </c>
      <c r="C989" s="11" t="s">
        <v>1166</v>
      </c>
      <c r="D989" s="11" t="s">
        <v>263</v>
      </c>
      <c r="E989" s="11" t="s">
        <v>18</v>
      </c>
      <c r="F989" s="11">
        <v>4</v>
      </c>
      <c r="G989" s="11">
        <v>880.26</v>
      </c>
      <c r="H989" s="11">
        <v>0.11</v>
      </c>
      <c r="I989" s="11" t="s">
        <v>52</v>
      </c>
      <c r="J989" s="11">
        <v>3133.7256000000002</v>
      </c>
      <c r="L989" s="14" t="str">
        <v>SALE985</v>
      </c>
      <c r="M989" s="14" t="str">
        <v>45758</v>
      </c>
      <c r="N989" s="14" t="str">
        <v>CUST1055</v>
      </c>
      <c r="O989" s="14" t="str">
        <v>PROD1</v>
      </c>
      <c r="P989" s="14" t="str">
        <v>STORE11</v>
      </c>
      <c r="Q989" s="14" t="str">
        <v>4</v>
      </c>
      <c r="R989" s="14" t="str">
        <v>880.26</v>
      </c>
      <c r="S989" s="14" t="str">
        <v>0.11</v>
      </c>
      <c r="T989" s="14" t="str">
        <v>COD</v>
      </c>
      <c r="U989" s="14" t="str">
        <v>3133.7256</v>
      </c>
      <c r="W989" s="14" t="str">
        <v>Sale985</v>
      </c>
      <c r="X989" s="14" t="str">
        <v>45758</v>
      </c>
      <c r="Y989" s="14" t="str">
        <v>Cust1055</v>
      </c>
      <c r="Z989" s="14" t="str">
        <v>Prod1</v>
      </c>
      <c r="AA989" s="14" t="str">
        <v>Store11</v>
      </c>
      <c r="AB989" s="14" t="str">
        <v>4</v>
      </c>
      <c r="AC989" s="14" t="str">
        <v>880.26</v>
      </c>
      <c r="AD989" s="14" t="str">
        <v>0.11</v>
      </c>
      <c r="AE989" s="14" t="str">
        <v>Cod</v>
      </c>
      <c r="AF989" s="14" t="str">
        <v>3133.7256</v>
      </c>
    </row>
    <row r="990" spans="1:32" x14ac:dyDescent="0.25">
      <c r="A990" s="11" t="s">
        <v>1562</v>
      </c>
      <c r="B990" s="13">
        <v>45429</v>
      </c>
      <c r="C990" s="11" t="s">
        <v>217</v>
      </c>
      <c r="D990" s="11" t="s">
        <v>354</v>
      </c>
      <c r="E990" s="11" t="s">
        <v>18</v>
      </c>
      <c r="F990" s="11">
        <v>3</v>
      </c>
      <c r="G990" s="11">
        <v>461.02</v>
      </c>
      <c r="H990" s="11">
        <v>0.28999999999999998</v>
      </c>
      <c r="I990" s="11" t="s">
        <v>45</v>
      </c>
      <c r="J990" s="11">
        <v>981.97259999999994</v>
      </c>
      <c r="L990" s="14" t="str">
        <v>SALE986</v>
      </c>
      <c r="M990" s="14" t="str">
        <v>45429</v>
      </c>
      <c r="N990" s="14" t="str">
        <v>CUST1483</v>
      </c>
      <c r="O990" s="14" t="str">
        <v>PROD51</v>
      </c>
      <c r="P990" s="14" t="str">
        <v>STORE11</v>
      </c>
      <c r="Q990" s="14" t="str">
        <v>3</v>
      </c>
      <c r="R990" s="14" t="str">
        <v>461.02</v>
      </c>
      <c r="S990" s="14" t="str">
        <v>0.29</v>
      </c>
      <c r="T990" s="14" t="str">
        <v>PayPal</v>
      </c>
      <c r="U990" s="14" t="str">
        <v>981.9726</v>
      </c>
      <c r="W990" s="14" t="str">
        <v>Sale986</v>
      </c>
      <c r="X990" s="14" t="str">
        <v>45429</v>
      </c>
      <c r="Y990" s="14" t="str">
        <v>Cust1483</v>
      </c>
      <c r="Z990" s="14" t="str">
        <v>Prod51</v>
      </c>
      <c r="AA990" s="14" t="str">
        <v>Store11</v>
      </c>
      <c r="AB990" s="14" t="str">
        <v>3</v>
      </c>
      <c r="AC990" s="14" t="str">
        <v>461.02</v>
      </c>
      <c r="AD990" s="14" t="str">
        <v>0.29</v>
      </c>
      <c r="AE990" s="14" t="str">
        <v>Paypal</v>
      </c>
      <c r="AF990" s="14" t="str">
        <v>981.9726</v>
      </c>
    </row>
    <row r="991" spans="1:32" x14ac:dyDescent="0.25">
      <c r="A991" s="11" t="s">
        <v>1563</v>
      </c>
      <c r="B991" s="13">
        <v>45578</v>
      </c>
      <c r="C991" s="11" t="s">
        <v>1042</v>
      </c>
      <c r="D991" s="11" t="s">
        <v>293</v>
      </c>
      <c r="E991" s="11" t="s">
        <v>20</v>
      </c>
      <c r="F991" s="11">
        <v>1</v>
      </c>
      <c r="G991" s="11">
        <v>531.99</v>
      </c>
      <c r="H991" s="11">
        <v>0.17</v>
      </c>
      <c r="I991" s="11" t="s">
        <v>45</v>
      </c>
      <c r="J991" s="11">
        <v>441.55169999999998</v>
      </c>
      <c r="L991" s="14" t="str">
        <v>SALE987</v>
      </c>
      <c r="M991" s="14" t="str">
        <v>45578</v>
      </c>
      <c r="N991" s="14" t="str">
        <v>CUST1026</v>
      </c>
      <c r="O991" s="14" t="str">
        <v>PROD25</v>
      </c>
      <c r="P991" s="14" t="str">
        <v>STORE13</v>
      </c>
      <c r="Q991" s="14" t="str">
        <v>1</v>
      </c>
      <c r="R991" s="14" t="str">
        <v>531.99</v>
      </c>
      <c r="S991" s="14" t="str">
        <v>0.17</v>
      </c>
      <c r="T991" s="14" t="str">
        <v>PayPal</v>
      </c>
      <c r="U991" s="14" t="str">
        <v>441.5517</v>
      </c>
      <c r="W991" s="14" t="str">
        <v>Sale987</v>
      </c>
      <c r="X991" s="14" t="str">
        <v>45578</v>
      </c>
      <c r="Y991" s="14" t="str">
        <v>Cust1026</v>
      </c>
      <c r="Z991" s="14" t="str">
        <v>Prod25</v>
      </c>
      <c r="AA991" s="14" t="str">
        <v>Store13</v>
      </c>
      <c r="AB991" s="14" t="str">
        <v>1</v>
      </c>
      <c r="AC991" s="14" t="str">
        <v>531.99</v>
      </c>
      <c r="AD991" s="14" t="str">
        <v>0.17</v>
      </c>
      <c r="AE991" s="14" t="str">
        <v>Paypal</v>
      </c>
      <c r="AF991" s="14" t="str">
        <v>441.5517</v>
      </c>
    </row>
    <row r="992" spans="1:32" x14ac:dyDescent="0.25">
      <c r="A992" s="11" t="s">
        <v>1564</v>
      </c>
      <c r="B992" s="13">
        <v>45486</v>
      </c>
      <c r="C992" s="11" t="s">
        <v>1565</v>
      </c>
      <c r="D992" s="11" t="s">
        <v>196</v>
      </c>
      <c r="E992" s="11" t="s">
        <v>24</v>
      </c>
      <c r="F992" s="11">
        <v>2</v>
      </c>
      <c r="G992" s="11">
        <v>274.08999999999997</v>
      </c>
      <c r="H992" s="11">
        <v>0.13</v>
      </c>
      <c r="I992" s="11" t="s">
        <v>45</v>
      </c>
      <c r="J992" s="11">
        <v>476.91660000000002</v>
      </c>
      <c r="L992" s="14" t="str">
        <v>SALE988</v>
      </c>
      <c r="M992" s="14" t="str">
        <v>45486</v>
      </c>
      <c r="N992" s="14" t="str">
        <v>CUST1004</v>
      </c>
      <c r="O992" s="14" t="str">
        <v>PROD47</v>
      </c>
      <c r="P992" s="14" t="str">
        <v>STORE17</v>
      </c>
      <c r="Q992" s="14" t="str">
        <v>2</v>
      </c>
      <c r="R992" s="14" t="str">
        <v>274.09</v>
      </c>
      <c r="S992" s="14" t="str">
        <v>0.13</v>
      </c>
      <c r="T992" s="14" t="str">
        <v>PayPal</v>
      </c>
      <c r="U992" s="14" t="str">
        <v>476.9166</v>
      </c>
      <c r="W992" s="14" t="str">
        <v>Sale988</v>
      </c>
      <c r="X992" s="14" t="str">
        <v>45486</v>
      </c>
      <c r="Y992" s="14" t="str">
        <v>Cust1004</v>
      </c>
      <c r="Z992" s="14" t="str">
        <v>Prod47</v>
      </c>
      <c r="AA992" s="14" t="str">
        <v>Store17</v>
      </c>
      <c r="AB992" s="14" t="str">
        <v>2</v>
      </c>
      <c r="AC992" s="14" t="str">
        <v>274.09</v>
      </c>
      <c r="AD992" s="14" t="str">
        <v>0.13</v>
      </c>
      <c r="AE992" s="14" t="str">
        <v>Paypal</v>
      </c>
      <c r="AF992" s="14" t="str">
        <v>476.9166</v>
      </c>
    </row>
    <row r="993" spans="1:32" x14ac:dyDescent="0.25">
      <c r="A993" s="11" t="s">
        <v>1566</v>
      </c>
      <c r="B993" s="13">
        <v>45694</v>
      </c>
      <c r="C993" s="11" t="s">
        <v>81</v>
      </c>
      <c r="D993" s="11" t="s">
        <v>79</v>
      </c>
      <c r="E993" s="11" t="s">
        <v>17</v>
      </c>
      <c r="F993" s="11">
        <v>1</v>
      </c>
      <c r="G993" s="11">
        <v>66.14</v>
      </c>
      <c r="H993" s="11">
        <v>0.14000000000000001</v>
      </c>
      <c r="I993" s="11" t="s">
        <v>52</v>
      </c>
      <c r="J993" s="11">
        <v>56.880400000000002</v>
      </c>
      <c r="L993" s="14" t="str">
        <v>SALE989</v>
      </c>
      <c r="M993" s="14" t="str">
        <v>45694</v>
      </c>
      <c r="N993" s="14" t="str">
        <v>CUST1443</v>
      </c>
      <c r="O993" s="14" t="str">
        <v>PROD88</v>
      </c>
      <c r="P993" s="14" t="str">
        <v>STORE10</v>
      </c>
      <c r="Q993" s="14" t="str">
        <v>1</v>
      </c>
      <c r="R993" s="14" t="str">
        <v>66.14</v>
      </c>
      <c r="S993" s="14" t="str">
        <v>0.14</v>
      </c>
      <c r="T993" s="14" t="str">
        <v>COD</v>
      </c>
      <c r="U993" s="14" t="str">
        <v>56.8804</v>
      </c>
      <c r="W993" s="14" t="str">
        <v>Sale989</v>
      </c>
      <c r="X993" s="14" t="str">
        <v>45694</v>
      </c>
      <c r="Y993" s="14" t="str">
        <v>Cust1443</v>
      </c>
      <c r="Z993" s="14" t="str">
        <v>Prod88</v>
      </c>
      <c r="AA993" s="14" t="str">
        <v>Store10</v>
      </c>
      <c r="AB993" s="14" t="str">
        <v>1</v>
      </c>
      <c r="AC993" s="14" t="str">
        <v>66.14</v>
      </c>
      <c r="AD993" s="14" t="str">
        <v>0.14</v>
      </c>
      <c r="AE993" s="14" t="str">
        <v>Cod</v>
      </c>
      <c r="AF993" s="14" t="str">
        <v>56.8804</v>
      </c>
    </row>
    <row r="994" spans="1:32" x14ac:dyDescent="0.25">
      <c r="A994" s="11" t="s">
        <v>1567</v>
      </c>
      <c r="B994" s="13">
        <v>45875</v>
      </c>
      <c r="C994" s="11" t="s">
        <v>764</v>
      </c>
      <c r="D994" s="11" t="s">
        <v>187</v>
      </c>
      <c r="E994" s="11" t="s">
        <v>16</v>
      </c>
      <c r="F994" s="11">
        <v>3</v>
      </c>
      <c r="G994" s="11">
        <v>955.82</v>
      </c>
      <c r="H994" s="11">
        <v>0.16</v>
      </c>
      <c r="I994" s="11" t="s">
        <v>52</v>
      </c>
      <c r="J994" s="11">
        <v>2408.6664000000001</v>
      </c>
      <c r="L994" s="14" t="str">
        <v>SALE990</v>
      </c>
      <c r="M994" s="14" t="str">
        <v>45875</v>
      </c>
      <c r="N994" s="14" t="str">
        <v>CUST1077</v>
      </c>
      <c r="O994" s="14" t="str">
        <v>PROD20</v>
      </c>
      <c r="P994" s="14" t="str">
        <v>STORE9</v>
      </c>
      <c r="Q994" s="14" t="str">
        <v>3</v>
      </c>
      <c r="R994" s="14" t="str">
        <v>955.82</v>
      </c>
      <c r="S994" s="14" t="str">
        <v>0.16</v>
      </c>
      <c r="T994" s="14" t="str">
        <v>COD</v>
      </c>
      <c r="U994" s="14" t="str">
        <v>2408.6664</v>
      </c>
      <c r="W994" s="14" t="str">
        <v>Sale990</v>
      </c>
      <c r="X994" s="14" t="str">
        <v>45875</v>
      </c>
      <c r="Y994" s="14" t="str">
        <v>Cust1077</v>
      </c>
      <c r="Z994" s="14" t="str">
        <v>Prod20</v>
      </c>
      <c r="AA994" s="14" t="str">
        <v>Store9</v>
      </c>
      <c r="AB994" s="14" t="str">
        <v>3</v>
      </c>
      <c r="AC994" s="14" t="str">
        <v>955.82</v>
      </c>
      <c r="AD994" s="14" t="str">
        <v>0.16</v>
      </c>
      <c r="AE994" s="14" t="str">
        <v>Cod</v>
      </c>
      <c r="AF994" s="14" t="str">
        <v>2408.6664</v>
      </c>
    </row>
    <row r="995" spans="1:32" x14ac:dyDescent="0.25">
      <c r="A995" s="11" t="s">
        <v>1568</v>
      </c>
      <c r="B995" s="13">
        <v>45432</v>
      </c>
      <c r="C995" s="11" t="s">
        <v>407</v>
      </c>
      <c r="D995" s="11" t="s">
        <v>308</v>
      </c>
      <c r="E995" s="11" t="s">
        <v>19</v>
      </c>
      <c r="F995" s="11">
        <v>1</v>
      </c>
      <c r="G995" s="11">
        <v>904.92</v>
      </c>
      <c r="H995" s="11">
        <v>0.13</v>
      </c>
      <c r="I995" s="11" t="s">
        <v>41</v>
      </c>
      <c r="J995" s="11">
        <v>787.28039999999999</v>
      </c>
      <c r="L995" s="14" t="str">
        <v>SALE991</v>
      </c>
      <c r="M995" s="14" t="str">
        <v>45432</v>
      </c>
      <c r="N995" s="14" t="str">
        <v>CUST1319</v>
      </c>
      <c r="O995" s="14" t="str">
        <v>PROD22</v>
      </c>
      <c r="P995" s="14" t="str">
        <v>STORE12</v>
      </c>
      <c r="Q995" s="14" t="str">
        <v>1</v>
      </c>
      <c r="R995" s="14" t="str">
        <v>904.92</v>
      </c>
      <c r="S995" s="14" t="str">
        <v>0.13</v>
      </c>
      <c r="T995" s="14" t="str">
        <v>Credit Card</v>
      </c>
      <c r="U995" s="14" t="str">
        <v>787.2804</v>
      </c>
      <c r="W995" s="14" t="str">
        <v>Sale991</v>
      </c>
      <c r="X995" s="14" t="str">
        <v>45432</v>
      </c>
      <c r="Y995" s="14" t="str">
        <v>Cust1319</v>
      </c>
      <c r="Z995" s="14" t="str">
        <v>Prod22</v>
      </c>
      <c r="AA995" s="14" t="str">
        <v>Store12</v>
      </c>
      <c r="AB995" s="14" t="str">
        <v>1</v>
      </c>
      <c r="AC995" s="14" t="str">
        <v>904.92</v>
      </c>
      <c r="AD995" s="14" t="str">
        <v>0.13</v>
      </c>
      <c r="AE995" s="14" t="str">
        <v>Credit Card</v>
      </c>
      <c r="AF995" s="14" t="str">
        <v>787.2804</v>
      </c>
    </row>
    <row r="996" spans="1:32" x14ac:dyDescent="0.25">
      <c r="A996" s="11" t="s">
        <v>1569</v>
      </c>
      <c r="B996" s="13">
        <v>45575</v>
      </c>
      <c r="C996" s="11" t="s">
        <v>795</v>
      </c>
      <c r="D996" s="11" t="s">
        <v>190</v>
      </c>
      <c r="E996" s="11" t="s">
        <v>14</v>
      </c>
      <c r="F996" s="11">
        <v>3</v>
      </c>
      <c r="G996" s="11">
        <v>490.02</v>
      </c>
      <c r="H996" s="11">
        <v>0.26</v>
      </c>
      <c r="I996" s="11" t="s">
        <v>41</v>
      </c>
      <c r="J996" s="11">
        <v>1087.8444</v>
      </c>
      <c r="L996" s="14" t="str">
        <v>SALE992</v>
      </c>
      <c r="M996" s="14" t="str">
        <v>45575</v>
      </c>
      <c r="N996" s="14" t="str">
        <v>CUST1000</v>
      </c>
      <c r="O996" s="14" t="str">
        <v>PROD40</v>
      </c>
      <c r="P996" s="14" t="str">
        <v>STORE7</v>
      </c>
      <c r="Q996" s="14" t="str">
        <v>3</v>
      </c>
      <c r="R996" s="14" t="str">
        <v>490.02</v>
      </c>
      <c r="S996" s="14" t="str">
        <v>0.26</v>
      </c>
      <c r="T996" s="14" t="str">
        <v>Credit Card</v>
      </c>
      <c r="U996" s="14" t="str">
        <v>1087.8444</v>
      </c>
      <c r="W996" s="14" t="str">
        <v>Sale992</v>
      </c>
      <c r="X996" s="14" t="str">
        <v>45575</v>
      </c>
      <c r="Y996" s="14" t="str">
        <v>Cust1000</v>
      </c>
      <c r="Z996" s="14" t="str">
        <v>Prod40</v>
      </c>
      <c r="AA996" s="14" t="str">
        <v>Store7</v>
      </c>
      <c r="AB996" s="14" t="str">
        <v>3</v>
      </c>
      <c r="AC996" s="14" t="str">
        <v>490.02</v>
      </c>
      <c r="AD996" s="14" t="str">
        <v>0.26</v>
      </c>
      <c r="AE996" s="14" t="str">
        <v>Credit Card</v>
      </c>
      <c r="AF996" s="14" t="str">
        <v>1087.8444</v>
      </c>
    </row>
    <row r="997" spans="1:32" x14ac:dyDescent="0.25">
      <c r="A997" s="11" t="s">
        <v>1570</v>
      </c>
      <c r="B997" s="13">
        <v>45340</v>
      </c>
      <c r="C997" s="11" t="s">
        <v>1321</v>
      </c>
      <c r="D997" s="11" t="s">
        <v>205</v>
      </c>
      <c r="E997" s="11" t="s">
        <v>13</v>
      </c>
      <c r="F997" s="11">
        <v>2</v>
      </c>
      <c r="G997" s="11">
        <v>957.54</v>
      </c>
      <c r="H997" s="11">
        <v>0.1</v>
      </c>
      <c r="I997" s="11" t="s">
        <v>52</v>
      </c>
      <c r="J997" s="11">
        <v>1723.5719999999999</v>
      </c>
      <c r="L997" s="14" t="str">
        <v>SALE993</v>
      </c>
      <c r="M997" s="14" t="str">
        <v>45340</v>
      </c>
      <c r="N997" s="14" t="str">
        <v>CUST1363</v>
      </c>
      <c r="O997" s="14" t="str">
        <v>PROD19</v>
      </c>
      <c r="P997" s="14" t="str">
        <v>STORE6</v>
      </c>
      <c r="Q997" s="14" t="str">
        <v>2</v>
      </c>
      <c r="R997" s="14" t="str">
        <v>957.54</v>
      </c>
      <c r="S997" s="14" t="str">
        <v>0.1</v>
      </c>
      <c r="T997" s="14" t="str">
        <v>COD</v>
      </c>
      <c r="U997" s="14" t="str">
        <v>1723.572</v>
      </c>
      <c r="W997" s="14" t="str">
        <v>Sale993</v>
      </c>
      <c r="X997" s="14" t="str">
        <v>45340</v>
      </c>
      <c r="Y997" s="14" t="str">
        <v>Cust1363</v>
      </c>
      <c r="Z997" s="14" t="str">
        <v>Prod19</v>
      </c>
      <c r="AA997" s="14" t="str">
        <v>Store6</v>
      </c>
      <c r="AB997" s="14" t="str">
        <v>2</v>
      </c>
      <c r="AC997" s="14" t="str">
        <v>957.54</v>
      </c>
      <c r="AD997" s="14" t="str">
        <v>0.1</v>
      </c>
      <c r="AE997" s="14" t="str">
        <v>Cod</v>
      </c>
      <c r="AF997" s="14" t="str">
        <v>1723.572</v>
      </c>
    </row>
    <row r="998" spans="1:32" x14ac:dyDescent="0.25">
      <c r="A998" s="11" t="s">
        <v>1571</v>
      </c>
      <c r="B998" s="13">
        <v>45926</v>
      </c>
      <c r="C998" s="11" t="s">
        <v>359</v>
      </c>
      <c r="D998" s="11" t="s">
        <v>67</v>
      </c>
      <c r="E998" s="11" t="s">
        <v>20</v>
      </c>
      <c r="F998" s="11">
        <v>2</v>
      </c>
      <c r="G998" s="11">
        <v>314.39999999999998</v>
      </c>
      <c r="H998" s="11">
        <v>7.0000000000000007E-2</v>
      </c>
      <c r="I998" s="11" t="s">
        <v>45</v>
      </c>
      <c r="J998" s="11">
        <v>584.78399999999988</v>
      </c>
      <c r="L998" s="14" t="str">
        <v>SALE994</v>
      </c>
      <c r="M998" s="14" t="str">
        <v>45926</v>
      </c>
      <c r="N998" s="14" t="str">
        <v>CUST1329</v>
      </c>
      <c r="O998" s="14" t="str">
        <v>PROD99</v>
      </c>
      <c r="P998" s="14" t="str">
        <v>STORE13</v>
      </c>
      <c r="Q998" s="14" t="str">
        <v>2</v>
      </c>
      <c r="R998" s="14" t="str">
        <v>314.4</v>
      </c>
      <c r="S998" s="14" t="str">
        <v>0.07</v>
      </c>
      <c r="T998" s="14" t="str">
        <v>PayPal</v>
      </c>
      <c r="U998" s="14" t="str">
        <v>584.784</v>
      </c>
      <c r="W998" s="14" t="str">
        <v>Sale994</v>
      </c>
      <c r="X998" s="14" t="str">
        <v>45926</v>
      </c>
      <c r="Y998" s="14" t="str">
        <v>Cust1329</v>
      </c>
      <c r="Z998" s="14" t="str">
        <v>Prod99</v>
      </c>
      <c r="AA998" s="14" t="str">
        <v>Store13</v>
      </c>
      <c r="AB998" s="14" t="str">
        <v>2</v>
      </c>
      <c r="AC998" s="14" t="str">
        <v>314.4</v>
      </c>
      <c r="AD998" s="14" t="str">
        <v>0.07</v>
      </c>
      <c r="AE998" s="14" t="str">
        <v>Paypal</v>
      </c>
      <c r="AF998" s="14" t="str">
        <v>584.784</v>
      </c>
    </row>
    <row r="999" spans="1:32" x14ac:dyDescent="0.25">
      <c r="A999" s="11" t="s">
        <v>1572</v>
      </c>
      <c r="B999" s="13">
        <v>45373</v>
      </c>
      <c r="C999" s="11" t="s">
        <v>413</v>
      </c>
      <c r="D999" s="11" t="s">
        <v>73</v>
      </c>
      <c r="E999" s="11" t="s">
        <v>13</v>
      </c>
      <c r="F999" s="11">
        <v>3</v>
      </c>
      <c r="G999" s="11">
        <v>480.11</v>
      </c>
      <c r="H999" s="11">
        <v>0.11</v>
      </c>
      <c r="I999" s="11" t="s">
        <v>45</v>
      </c>
      <c r="J999" s="11">
        <v>1281.8937000000001</v>
      </c>
      <c r="L999" s="14" t="str">
        <v>SALE995</v>
      </c>
      <c r="M999" s="14" t="str">
        <v>45373</v>
      </c>
      <c r="N999" s="14" t="str">
        <v>CUST1394</v>
      </c>
      <c r="O999" s="14" t="str">
        <v>PROD24</v>
      </c>
      <c r="P999" s="14" t="str">
        <v>STORE6</v>
      </c>
      <c r="Q999" s="14" t="str">
        <v>3</v>
      </c>
      <c r="R999" s="14" t="str">
        <v>480.11</v>
      </c>
      <c r="S999" s="14" t="str">
        <v>0.11</v>
      </c>
      <c r="T999" s="14" t="str">
        <v>PayPal</v>
      </c>
      <c r="U999" s="14" t="str">
        <v>1281.8937</v>
      </c>
      <c r="W999" s="14" t="str">
        <v>Sale995</v>
      </c>
      <c r="X999" s="14" t="str">
        <v>45373</v>
      </c>
      <c r="Y999" s="14" t="str">
        <v>Cust1394</v>
      </c>
      <c r="Z999" s="14" t="str">
        <v>Prod24</v>
      </c>
      <c r="AA999" s="14" t="str">
        <v>Store6</v>
      </c>
      <c r="AB999" s="14" t="str">
        <v>3</v>
      </c>
      <c r="AC999" s="14" t="str">
        <v>480.11</v>
      </c>
      <c r="AD999" s="14" t="str">
        <v>0.11</v>
      </c>
      <c r="AE999" s="14" t="str">
        <v>Paypal</v>
      </c>
      <c r="AF999" s="14" t="str">
        <v>1281.8937</v>
      </c>
    </row>
    <row r="1000" spans="1:32" x14ac:dyDescent="0.25">
      <c r="A1000" s="11" t="s">
        <v>1573</v>
      </c>
      <c r="B1000" s="13">
        <v>45579</v>
      </c>
      <c r="C1000" s="11" t="s">
        <v>1006</v>
      </c>
      <c r="D1000" s="11" t="s">
        <v>357</v>
      </c>
      <c r="E1000" s="11" t="s">
        <v>13</v>
      </c>
      <c r="F1000" s="11">
        <v>4</v>
      </c>
      <c r="G1000" s="11">
        <v>826.55</v>
      </c>
      <c r="H1000" s="11">
        <v>0.28000000000000003</v>
      </c>
      <c r="I1000" s="11" t="s">
        <v>41</v>
      </c>
      <c r="J1000" s="11">
        <v>2380.4639999999999</v>
      </c>
      <c r="L1000" s="14" t="str">
        <v>SALE996</v>
      </c>
      <c r="M1000" s="14" t="str">
        <v>45579</v>
      </c>
      <c r="N1000" s="14" t="str">
        <v>CUST1388</v>
      </c>
      <c r="O1000" s="14" t="str">
        <v>PROD48</v>
      </c>
      <c r="P1000" s="14" t="str">
        <v>STORE6</v>
      </c>
      <c r="Q1000" s="14" t="str">
        <v>4</v>
      </c>
      <c r="R1000" s="14" t="str">
        <v>826.55</v>
      </c>
      <c r="S1000" s="14" t="str">
        <v>0.28</v>
      </c>
      <c r="T1000" s="14" t="str">
        <v>Credit Card</v>
      </c>
      <c r="U1000" s="14" t="str">
        <v>2380.464</v>
      </c>
      <c r="W1000" s="14" t="str">
        <v>Sale996</v>
      </c>
      <c r="X1000" s="14" t="str">
        <v>45579</v>
      </c>
      <c r="Y1000" s="14" t="str">
        <v>Cust1388</v>
      </c>
      <c r="Z1000" s="14" t="str">
        <v>Prod48</v>
      </c>
      <c r="AA1000" s="14" t="str">
        <v>Store6</v>
      </c>
      <c r="AB1000" s="14" t="str">
        <v>4</v>
      </c>
      <c r="AC1000" s="14" t="str">
        <v>826.55</v>
      </c>
      <c r="AD1000" s="14" t="str">
        <v>0.28</v>
      </c>
      <c r="AE1000" s="14" t="str">
        <v>Credit Card</v>
      </c>
      <c r="AF1000" s="14" t="str">
        <v>2380.464</v>
      </c>
    </row>
    <row r="1001" spans="1:32" x14ac:dyDescent="0.25">
      <c r="A1001" s="11" t="s">
        <v>1574</v>
      </c>
      <c r="B1001" s="13">
        <v>45805</v>
      </c>
      <c r="C1001" s="11" t="s">
        <v>1369</v>
      </c>
      <c r="D1001" s="11" t="s">
        <v>93</v>
      </c>
      <c r="E1001" s="11" t="s">
        <v>10</v>
      </c>
      <c r="F1001" s="11">
        <v>3</v>
      </c>
      <c r="G1001" s="11">
        <v>530.16999999999996</v>
      </c>
      <c r="H1001" s="11">
        <v>0.18</v>
      </c>
      <c r="I1001" s="11" t="s">
        <v>45</v>
      </c>
      <c r="J1001" s="11">
        <v>1304.2182</v>
      </c>
      <c r="L1001" s="14" t="str">
        <v>SALE997</v>
      </c>
      <c r="M1001" s="14" t="str">
        <v>45805</v>
      </c>
      <c r="N1001" s="14" t="str">
        <v>CUST1190</v>
      </c>
      <c r="O1001" s="14" t="str">
        <v>PROD27</v>
      </c>
      <c r="P1001" s="14" t="str">
        <v>STORE3</v>
      </c>
      <c r="Q1001" s="14" t="str">
        <v>3</v>
      </c>
      <c r="R1001" s="14" t="str">
        <v>530.17</v>
      </c>
      <c r="S1001" s="14" t="str">
        <v>0.18</v>
      </c>
      <c r="T1001" s="14" t="str">
        <v>PayPal</v>
      </c>
      <c r="U1001" s="14" t="str">
        <v>1304.2182</v>
      </c>
      <c r="W1001" s="14" t="str">
        <v>Sale997</v>
      </c>
      <c r="X1001" s="14" t="str">
        <v>45805</v>
      </c>
      <c r="Y1001" s="14" t="str">
        <v>Cust1190</v>
      </c>
      <c r="Z1001" s="14" t="str">
        <v>Prod27</v>
      </c>
      <c r="AA1001" s="14" t="str">
        <v>Store3</v>
      </c>
      <c r="AB1001" s="14" t="str">
        <v>3</v>
      </c>
      <c r="AC1001" s="14" t="str">
        <v>530.17</v>
      </c>
      <c r="AD1001" s="14" t="str">
        <v>0.18</v>
      </c>
      <c r="AE1001" s="14" t="str">
        <v>Paypal</v>
      </c>
      <c r="AF1001" s="14" t="str">
        <v>1304.2182</v>
      </c>
    </row>
    <row r="1002" spans="1:32" x14ac:dyDescent="0.25">
      <c r="A1002" s="11" t="s">
        <v>1575</v>
      </c>
      <c r="B1002" s="13">
        <v>45522</v>
      </c>
      <c r="C1002" s="11" t="s">
        <v>1411</v>
      </c>
      <c r="D1002" s="11" t="s">
        <v>82</v>
      </c>
      <c r="E1002" s="11" t="s">
        <v>24</v>
      </c>
      <c r="F1002" s="11">
        <v>3</v>
      </c>
      <c r="G1002" s="11">
        <v>336.17</v>
      </c>
      <c r="H1002" s="11">
        <v>0.04</v>
      </c>
      <c r="I1002" s="11" t="s">
        <v>52</v>
      </c>
      <c r="J1002" s="11">
        <v>968.16959999999995</v>
      </c>
      <c r="L1002" s="14" t="str">
        <v>SALE998</v>
      </c>
      <c r="M1002" s="14" t="str">
        <v>45522</v>
      </c>
      <c r="N1002" s="14" t="str">
        <v>CUST1407</v>
      </c>
      <c r="O1002" s="14" t="str">
        <v>PROD34</v>
      </c>
      <c r="P1002" s="14" t="str">
        <v>STORE17</v>
      </c>
      <c r="Q1002" s="14" t="str">
        <v>3</v>
      </c>
      <c r="R1002" s="14" t="str">
        <v>336.17</v>
      </c>
      <c r="S1002" s="14" t="str">
        <v>0.04</v>
      </c>
      <c r="T1002" s="14" t="str">
        <v>COD</v>
      </c>
      <c r="U1002" s="14" t="str">
        <v>968.1696</v>
      </c>
      <c r="W1002" s="14" t="str">
        <v>Sale998</v>
      </c>
      <c r="X1002" s="14" t="str">
        <v>45522</v>
      </c>
      <c r="Y1002" s="14" t="str">
        <v>Cust1407</v>
      </c>
      <c r="Z1002" s="14" t="str">
        <v>Prod34</v>
      </c>
      <c r="AA1002" s="14" t="str">
        <v>Store17</v>
      </c>
      <c r="AB1002" s="14" t="str">
        <v>3</v>
      </c>
      <c r="AC1002" s="14" t="str">
        <v>336.17</v>
      </c>
      <c r="AD1002" s="14" t="str">
        <v>0.04</v>
      </c>
      <c r="AE1002" s="14" t="str">
        <v>Cod</v>
      </c>
      <c r="AF1002" s="14" t="str">
        <v>968.1696</v>
      </c>
    </row>
    <row r="1003" spans="1:32" x14ac:dyDescent="0.25">
      <c r="A1003" s="11" t="s">
        <v>1576</v>
      </c>
      <c r="B1003" s="13">
        <v>45304</v>
      </c>
      <c r="C1003" s="11" t="s">
        <v>1577</v>
      </c>
      <c r="D1003" s="11" t="s">
        <v>468</v>
      </c>
      <c r="E1003" s="11" t="s">
        <v>15</v>
      </c>
      <c r="F1003" s="11">
        <v>4</v>
      </c>
      <c r="G1003" s="11">
        <v>22.51</v>
      </c>
      <c r="H1003" s="11">
        <v>0.27</v>
      </c>
      <c r="I1003" s="11" t="s">
        <v>45</v>
      </c>
      <c r="J1003" s="11">
        <v>65.729200000000006</v>
      </c>
      <c r="L1003" s="14" t="str">
        <v>SALE999</v>
      </c>
      <c r="M1003" s="14" t="str">
        <v>45304</v>
      </c>
      <c r="N1003" s="14" t="str">
        <v>CUST1421</v>
      </c>
      <c r="O1003" s="14" t="str">
        <v>PROD81</v>
      </c>
      <c r="P1003" s="14" t="str">
        <v>STORE8</v>
      </c>
      <c r="Q1003" s="14" t="str">
        <v>4</v>
      </c>
      <c r="R1003" s="14" t="str">
        <v>22.51</v>
      </c>
      <c r="S1003" s="14" t="str">
        <v>0.27</v>
      </c>
      <c r="T1003" s="14" t="str">
        <v>PayPal</v>
      </c>
      <c r="U1003" s="14" t="str">
        <v>65.7292</v>
      </c>
      <c r="W1003" s="14" t="str">
        <v>Sale999</v>
      </c>
      <c r="X1003" s="14" t="str">
        <v>45304</v>
      </c>
      <c r="Y1003" s="14" t="str">
        <v>Cust1421</v>
      </c>
      <c r="Z1003" s="14" t="str">
        <v>Prod81</v>
      </c>
      <c r="AA1003" s="14" t="str">
        <v>Store8</v>
      </c>
      <c r="AB1003" s="14" t="str">
        <v>4</v>
      </c>
      <c r="AC1003" s="14" t="str">
        <v>22.51</v>
      </c>
      <c r="AD1003" s="14" t="str">
        <v>0.27</v>
      </c>
      <c r="AE1003" s="14" t="str">
        <v>Paypal</v>
      </c>
      <c r="AF1003" s="14" t="str">
        <v>65.7292</v>
      </c>
    </row>
    <row r="1004" spans="1:32" x14ac:dyDescent="0.25">
      <c r="A1004" s="11" t="s">
        <v>1578</v>
      </c>
      <c r="B1004" s="13">
        <v>45456</v>
      </c>
      <c r="C1004" s="11" t="s">
        <v>1369</v>
      </c>
      <c r="D1004" s="11" t="s">
        <v>55</v>
      </c>
      <c r="E1004" s="11" t="s">
        <v>9</v>
      </c>
      <c r="F1004" s="11">
        <v>2</v>
      </c>
      <c r="G1004" s="11">
        <v>909.51</v>
      </c>
      <c r="H1004" s="11">
        <v>0.27</v>
      </c>
      <c r="I1004" s="11" t="s">
        <v>41</v>
      </c>
      <c r="J1004" s="11">
        <v>1327.8846000000001</v>
      </c>
      <c r="L1004" s="14" t="str">
        <v>SALE1000</v>
      </c>
      <c r="M1004" s="14" t="str">
        <v>45456</v>
      </c>
      <c r="N1004" s="14" t="str">
        <v>CUST1190</v>
      </c>
      <c r="O1004" s="14" t="str">
        <v>PROD59</v>
      </c>
      <c r="P1004" s="14" t="str">
        <v>STORE2</v>
      </c>
      <c r="Q1004" s="14" t="str">
        <v>2</v>
      </c>
      <c r="R1004" s="14" t="str">
        <v>909.51</v>
      </c>
      <c r="S1004" s="14" t="str">
        <v>0.27</v>
      </c>
      <c r="T1004" s="14" t="str">
        <v>Credit Card</v>
      </c>
      <c r="U1004" s="14" t="str">
        <v>1327.8846</v>
      </c>
      <c r="W1004" s="14" t="str">
        <v>Sale1000</v>
      </c>
      <c r="X1004" s="14" t="str">
        <v>45456</v>
      </c>
      <c r="Y1004" s="14" t="str">
        <v>Cust1190</v>
      </c>
      <c r="Z1004" s="14" t="str">
        <v>Prod59</v>
      </c>
      <c r="AA1004" s="14" t="str">
        <v>Store2</v>
      </c>
      <c r="AB1004" s="14" t="str">
        <v>2</v>
      </c>
      <c r="AC1004" s="14" t="str">
        <v>909.51</v>
      </c>
      <c r="AD1004" s="14" t="str">
        <v>0.27</v>
      </c>
      <c r="AE1004" s="14" t="str">
        <v>Credit Card</v>
      </c>
      <c r="AF1004" s="14" t="str">
        <v>1327.8846</v>
      </c>
    </row>
    <row r="1005" spans="1:32" x14ac:dyDescent="0.25">
      <c r="A1005" s="11" t="s">
        <v>1579</v>
      </c>
      <c r="B1005" s="13">
        <v>45776</v>
      </c>
      <c r="C1005" s="11" t="s">
        <v>1344</v>
      </c>
      <c r="D1005" s="11" t="s">
        <v>107</v>
      </c>
      <c r="E1005" s="11" t="s">
        <v>21</v>
      </c>
      <c r="F1005" s="11">
        <v>4</v>
      </c>
      <c r="G1005" s="11">
        <v>593.84</v>
      </c>
      <c r="H1005" s="11">
        <v>0.24</v>
      </c>
      <c r="I1005" s="11" t="s">
        <v>45</v>
      </c>
      <c r="J1005" s="11">
        <v>1805.2736</v>
      </c>
      <c r="L1005" s="14" t="str">
        <v>SALE1001</v>
      </c>
      <c r="M1005" s="14" t="str">
        <v>45776</v>
      </c>
      <c r="N1005" s="14" t="str">
        <v>CUST1052</v>
      </c>
      <c r="O1005" s="14" t="str">
        <v>PROD69</v>
      </c>
      <c r="P1005" s="14" t="str">
        <v>STORE14</v>
      </c>
      <c r="Q1005" s="14" t="str">
        <v>4</v>
      </c>
      <c r="R1005" s="14" t="str">
        <v>593.84</v>
      </c>
      <c r="S1005" s="14" t="str">
        <v>0.24</v>
      </c>
      <c r="T1005" s="14" t="str">
        <v>PayPal</v>
      </c>
      <c r="U1005" s="14" t="str">
        <v>1805.2736</v>
      </c>
      <c r="W1005" s="14" t="str">
        <v>Sale1001</v>
      </c>
      <c r="X1005" s="14" t="str">
        <v>45776</v>
      </c>
      <c r="Y1005" s="14" t="str">
        <v>Cust1052</v>
      </c>
      <c r="Z1005" s="14" t="str">
        <v>Prod69</v>
      </c>
      <c r="AA1005" s="14" t="str">
        <v>Store14</v>
      </c>
      <c r="AB1005" s="14" t="str">
        <v>4</v>
      </c>
      <c r="AC1005" s="14" t="str">
        <v>593.84</v>
      </c>
      <c r="AD1005" s="14" t="str">
        <v>0.24</v>
      </c>
      <c r="AE1005" s="14" t="str">
        <v>Paypal</v>
      </c>
      <c r="AF1005" s="14" t="str">
        <v>1805.2736</v>
      </c>
    </row>
    <row r="1006" spans="1:32" x14ac:dyDescent="0.25">
      <c r="A1006" s="11" t="s">
        <v>1580</v>
      </c>
      <c r="B1006" s="13">
        <v>45566</v>
      </c>
      <c r="C1006" s="11" t="s">
        <v>1471</v>
      </c>
      <c r="D1006" s="11" t="s">
        <v>418</v>
      </c>
      <c r="E1006" s="11" t="s">
        <v>17</v>
      </c>
      <c r="F1006" s="11">
        <v>3</v>
      </c>
      <c r="G1006" s="11">
        <v>909.11</v>
      </c>
      <c r="H1006" s="11">
        <v>0.23</v>
      </c>
      <c r="I1006" s="11" t="s">
        <v>52</v>
      </c>
      <c r="J1006" s="11">
        <v>2100.0441000000001</v>
      </c>
      <c r="L1006" s="14" t="str">
        <v>SALE1002</v>
      </c>
      <c r="M1006" s="14" t="str">
        <v>45566</v>
      </c>
      <c r="N1006" s="14" t="str">
        <v>CUST1109</v>
      </c>
      <c r="O1006" s="14" t="str">
        <v>PROD73</v>
      </c>
      <c r="P1006" s="14" t="str">
        <v>STORE10</v>
      </c>
      <c r="Q1006" s="14" t="str">
        <v>3</v>
      </c>
      <c r="R1006" s="14" t="str">
        <v>909.11</v>
      </c>
      <c r="S1006" s="14" t="str">
        <v>0.23</v>
      </c>
      <c r="T1006" s="14" t="str">
        <v>COD</v>
      </c>
      <c r="U1006" s="14" t="str">
        <v>2100.0441</v>
      </c>
      <c r="W1006" s="14" t="str">
        <v>Sale1002</v>
      </c>
      <c r="X1006" s="14" t="str">
        <v>45566</v>
      </c>
      <c r="Y1006" s="14" t="str">
        <v>Cust1109</v>
      </c>
      <c r="Z1006" s="14" t="str">
        <v>Prod73</v>
      </c>
      <c r="AA1006" s="14" t="str">
        <v>Store10</v>
      </c>
      <c r="AB1006" s="14" t="str">
        <v>3</v>
      </c>
      <c r="AC1006" s="14" t="str">
        <v>909.11</v>
      </c>
      <c r="AD1006" s="14" t="str">
        <v>0.23</v>
      </c>
      <c r="AE1006" s="14" t="str">
        <v>Cod</v>
      </c>
      <c r="AF1006" s="14" t="str">
        <v>2100.0441</v>
      </c>
    </row>
    <row r="1007" spans="1:32" x14ac:dyDescent="0.25">
      <c r="A1007" s="11" t="s">
        <v>1581</v>
      </c>
      <c r="B1007" s="13">
        <v>45542</v>
      </c>
      <c r="C1007" s="11" t="s">
        <v>379</v>
      </c>
      <c r="D1007" s="11" t="s">
        <v>73</v>
      </c>
      <c r="E1007" s="11" t="s">
        <v>8</v>
      </c>
      <c r="F1007" s="11">
        <v>4</v>
      </c>
      <c r="G1007" s="11">
        <v>996.85</v>
      </c>
      <c r="H1007" s="11">
        <v>0.24</v>
      </c>
      <c r="I1007" s="11" t="s">
        <v>45</v>
      </c>
      <c r="J1007" s="11">
        <v>3030.424</v>
      </c>
      <c r="L1007" s="14" t="str">
        <v>SALE1003</v>
      </c>
      <c r="M1007" s="14" t="str">
        <v>45542</v>
      </c>
      <c r="N1007" s="14" t="str">
        <v>CUST1399</v>
      </c>
      <c r="O1007" s="14" t="str">
        <v>PROD24</v>
      </c>
      <c r="P1007" s="14" t="str">
        <v>STORE1</v>
      </c>
      <c r="Q1007" s="14" t="str">
        <v>4</v>
      </c>
      <c r="R1007" s="14" t="str">
        <v>996.85</v>
      </c>
      <c r="S1007" s="14" t="str">
        <v>0.24</v>
      </c>
      <c r="T1007" s="14" t="str">
        <v>PayPal</v>
      </c>
      <c r="U1007" s="14" t="str">
        <v>3030.424</v>
      </c>
      <c r="W1007" s="14" t="str">
        <v>Sale1003</v>
      </c>
      <c r="X1007" s="14" t="str">
        <v>45542</v>
      </c>
      <c r="Y1007" s="14" t="str">
        <v>Cust1399</v>
      </c>
      <c r="Z1007" s="14" t="str">
        <v>Prod24</v>
      </c>
      <c r="AA1007" s="14" t="str">
        <v>Store1</v>
      </c>
      <c r="AB1007" s="14" t="str">
        <v>4</v>
      </c>
      <c r="AC1007" s="14" t="str">
        <v>996.85</v>
      </c>
      <c r="AD1007" s="14" t="str">
        <v>0.24</v>
      </c>
      <c r="AE1007" s="14" t="str">
        <v>Paypal</v>
      </c>
      <c r="AF1007" s="14" t="str">
        <v>3030.424</v>
      </c>
    </row>
    <row r="1008" spans="1:32" x14ac:dyDescent="0.25">
      <c r="A1008" s="11" t="s">
        <v>1582</v>
      </c>
      <c r="B1008" s="13">
        <v>45834</v>
      </c>
      <c r="C1008" s="11" t="s">
        <v>905</v>
      </c>
      <c r="D1008" s="11" t="s">
        <v>597</v>
      </c>
      <c r="E1008" s="11" t="s">
        <v>24</v>
      </c>
      <c r="F1008" s="11">
        <v>1</v>
      </c>
      <c r="G1008" s="11">
        <v>522.69000000000005</v>
      </c>
      <c r="H1008" s="11">
        <v>0.06</v>
      </c>
      <c r="I1008" s="11" t="s">
        <v>52</v>
      </c>
      <c r="J1008" s="11">
        <v>491.32860000000011</v>
      </c>
      <c r="L1008" s="14" t="str">
        <v>SALE1004</v>
      </c>
      <c r="M1008" s="14" t="str">
        <v>45834</v>
      </c>
      <c r="N1008" s="14" t="str">
        <v>CUST1300</v>
      </c>
      <c r="O1008" s="14" t="str">
        <v>PROD0</v>
      </c>
      <c r="P1008" s="14" t="str">
        <v>STORE17</v>
      </c>
      <c r="Q1008" s="14" t="str">
        <v>1</v>
      </c>
      <c r="R1008" s="14" t="str">
        <v>522.69</v>
      </c>
      <c r="S1008" s="14" t="str">
        <v>0.06</v>
      </c>
      <c r="T1008" s="14" t="str">
        <v>COD</v>
      </c>
      <c r="U1008" s="14" t="str">
        <v>491.3286</v>
      </c>
      <c r="W1008" s="14" t="str">
        <v>Sale1004</v>
      </c>
      <c r="X1008" s="14" t="str">
        <v>45834</v>
      </c>
      <c r="Y1008" s="14" t="str">
        <v>Cust1300</v>
      </c>
      <c r="Z1008" s="14" t="str">
        <v>Prod0</v>
      </c>
      <c r="AA1008" s="14" t="str">
        <v>Store17</v>
      </c>
      <c r="AB1008" s="14" t="str">
        <v>1</v>
      </c>
      <c r="AC1008" s="14" t="str">
        <v>522.69</v>
      </c>
      <c r="AD1008" s="14" t="str">
        <v>0.06</v>
      </c>
      <c r="AE1008" s="14" t="str">
        <v>Cod</v>
      </c>
      <c r="AF1008" s="14" t="str">
        <v>491.3286</v>
      </c>
    </row>
    <row r="1009" spans="1:32" x14ac:dyDescent="0.25">
      <c r="A1009" s="11" t="s">
        <v>1583</v>
      </c>
      <c r="B1009" s="13">
        <v>45405</v>
      </c>
      <c r="C1009" s="11" t="s">
        <v>1584</v>
      </c>
      <c r="D1009" s="11" t="s">
        <v>289</v>
      </c>
      <c r="E1009" s="11" t="s">
        <v>10</v>
      </c>
      <c r="F1009" s="11">
        <v>3</v>
      </c>
      <c r="G1009" s="11">
        <v>261.05</v>
      </c>
      <c r="H1009" s="11">
        <v>0.12</v>
      </c>
      <c r="I1009" s="11" t="s">
        <v>45</v>
      </c>
      <c r="J1009" s="11">
        <v>689.17200000000014</v>
      </c>
      <c r="L1009" s="14" t="str">
        <v>SALE1005</v>
      </c>
      <c r="M1009" s="14" t="str">
        <v>45405</v>
      </c>
      <c r="N1009" s="14" t="str">
        <v>CUST1194</v>
      </c>
      <c r="O1009" s="14" t="str">
        <v>PROD54</v>
      </c>
      <c r="P1009" s="14" t="str">
        <v>STORE3</v>
      </c>
      <c r="Q1009" s="14" t="str">
        <v>3</v>
      </c>
      <c r="R1009" s="14" t="str">
        <v>261.05</v>
      </c>
      <c r="S1009" s="14" t="str">
        <v>0.12</v>
      </c>
      <c r="T1009" s="14" t="str">
        <v>PayPal</v>
      </c>
      <c r="U1009" s="14" t="str">
        <v>689.172</v>
      </c>
      <c r="W1009" s="14" t="str">
        <v>Sale1005</v>
      </c>
      <c r="X1009" s="14" t="str">
        <v>45405</v>
      </c>
      <c r="Y1009" s="14" t="str">
        <v>Cust1194</v>
      </c>
      <c r="Z1009" s="14" t="str">
        <v>Prod54</v>
      </c>
      <c r="AA1009" s="14" t="str">
        <v>Store3</v>
      </c>
      <c r="AB1009" s="14" t="str">
        <v>3</v>
      </c>
      <c r="AC1009" s="14" t="str">
        <v>261.05</v>
      </c>
      <c r="AD1009" s="14" t="str">
        <v>0.12</v>
      </c>
      <c r="AE1009" s="14" t="str">
        <v>Paypal</v>
      </c>
      <c r="AF1009" s="14" t="str">
        <v>689.172</v>
      </c>
    </row>
    <row r="1010" spans="1:32" x14ac:dyDescent="0.25">
      <c r="A1010" s="11" t="s">
        <v>1585</v>
      </c>
      <c r="B1010" s="13">
        <v>45918</v>
      </c>
      <c r="C1010" s="11" t="s">
        <v>317</v>
      </c>
      <c r="D1010" s="11" t="s">
        <v>158</v>
      </c>
      <c r="E1010" s="11" t="s">
        <v>24</v>
      </c>
      <c r="F1010" s="11">
        <v>3</v>
      </c>
      <c r="G1010" s="11">
        <v>644.73</v>
      </c>
      <c r="H1010" s="11">
        <v>0.01</v>
      </c>
      <c r="I1010" s="11" t="s">
        <v>52</v>
      </c>
      <c r="J1010" s="11">
        <v>1914.8480999999999</v>
      </c>
      <c r="L1010" s="14" t="str">
        <v>SALE1006</v>
      </c>
      <c r="M1010" s="14" t="str">
        <v>45918</v>
      </c>
      <c r="N1010" s="14" t="str">
        <v>CUST1087</v>
      </c>
      <c r="O1010" s="14" t="str">
        <v>PROD23</v>
      </c>
      <c r="P1010" s="14" t="str">
        <v>STORE17</v>
      </c>
      <c r="Q1010" s="14" t="str">
        <v>3</v>
      </c>
      <c r="R1010" s="14" t="str">
        <v>644.73</v>
      </c>
      <c r="S1010" s="14" t="str">
        <v>0.01</v>
      </c>
      <c r="T1010" s="14" t="str">
        <v>COD</v>
      </c>
      <c r="U1010" s="14" t="str">
        <v>1914.8481</v>
      </c>
      <c r="W1010" s="14" t="str">
        <v>Sale1006</v>
      </c>
      <c r="X1010" s="14" t="str">
        <v>45918</v>
      </c>
      <c r="Y1010" s="14" t="str">
        <v>Cust1087</v>
      </c>
      <c r="Z1010" s="14" t="str">
        <v>Prod23</v>
      </c>
      <c r="AA1010" s="14" t="str">
        <v>Store17</v>
      </c>
      <c r="AB1010" s="14" t="str">
        <v>3</v>
      </c>
      <c r="AC1010" s="14" t="str">
        <v>644.73</v>
      </c>
      <c r="AD1010" s="14" t="str">
        <v>0.01</v>
      </c>
      <c r="AE1010" s="14" t="str">
        <v>Cod</v>
      </c>
      <c r="AF1010" s="14" t="str">
        <v>1914.8481</v>
      </c>
    </row>
    <row r="1011" spans="1:32" x14ac:dyDescent="0.25">
      <c r="A1011" s="11" t="s">
        <v>1586</v>
      </c>
      <c r="B1011" s="13">
        <v>45217</v>
      </c>
      <c r="C1011" s="11" t="s">
        <v>664</v>
      </c>
      <c r="D1011" s="11" t="s">
        <v>134</v>
      </c>
      <c r="E1011" s="11" t="s">
        <v>9</v>
      </c>
      <c r="F1011" s="11">
        <v>2</v>
      </c>
      <c r="G1011" s="11">
        <v>541.52</v>
      </c>
      <c r="H1011" s="11">
        <v>0.26</v>
      </c>
      <c r="I1011" s="11" t="s">
        <v>45</v>
      </c>
      <c r="J1011" s="11">
        <v>801.44959999999992</v>
      </c>
      <c r="L1011" s="14" t="str">
        <v>SALE1007</v>
      </c>
      <c r="M1011" s="14" t="str">
        <v>45217</v>
      </c>
      <c r="N1011" s="14" t="str">
        <v>CUST1198</v>
      </c>
      <c r="O1011" s="14" t="str">
        <v>PROD75</v>
      </c>
      <c r="P1011" s="14" t="str">
        <v>STORE2</v>
      </c>
      <c r="Q1011" s="14" t="str">
        <v>2</v>
      </c>
      <c r="R1011" s="14" t="str">
        <v>541.52</v>
      </c>
      <c r="S1011" s="14" t="str">
        <v>0.26</v>
      </c>
      <c r="T1011" s="14" t="str">
        <v>PayPal</v>
      </c>
      <c r="U1011" s="14" t="str">
        <v>801.4496</v>
      </c>
      <c r="W1011" s="14" t="str">
        <v>Sale1007</v>
      </c>
      <c r="X1011" s="14" t="str">
        <v>45217</v>
      </c>
      <c r="Y1011" s="14" t="str">
        <v>Cust1198</v>
      </c>
      <c r="Z1011" s="14" t="str">
        <v>Prod75</v>
      </c>
      <c r="AA1011" s="14" t="str">
        <v>Store2</v>
      </c>
      <c r="AB1011" s="14" t="str">
        <v>2</v>
      </c>
      <c r="AC1011" s="14" t="str">
        <v>541.52</v>
      </c>
      <c r="AD1011" s="14" t="str">
        <v>0.26</v>
      </c>
      <c r="AE1011" s="14" t="str">
        <v>Paypal</v>
      </c>
      <c r="AF1011" s="14" t="str">
        <v>801.4496</v>
      </c>
    </row>
    <row r="1012" spans="1:32" x14ac:dyDescent="0.25">
      <c r="A1012" s="11" t="s">
        <v>1587</v>
      </c>
      <c r="B1012" s="13">
        <v>45259</v>
      </c>
      <c r="C1012" s="11" t="s">
        <v>1588</v>
      </c>
      <c r="D1012" s="11" t="s">
        <v>464</v>
      </c>
      <c r="E1012" s="11" t="s">
        <v>17</v>
      </c>
      <c r="F1012" s="11">
        <v>1</v>
      </c>
      <c r="G1012" s="11">
        <v>395.18</v>
      </c>
      <c r="H1012" s="11">
        <v>0.09</v>
      </c>
      <c r="I1012" s="11" t="s">
        <v>45</v>
      </c>
      <c r="J1012" s="11">
        <v>359.61380000000003</v>
      </c>
      <c r="L1012" s="14" t="str">
        <v>SALE1008</v>
      </c>
      <c r="M1012" s="14" t="str">
        <v>45259</v>
      </c>
      <c r="N1012" s="14" t="str">
        <v>CUST1426</v>
      </c>
      <c r="O1012" s="14" t="str">
        <v>PROD63</v>
      </c>
      <c r="P1012" s="14" t="str">
        <v>STORE10</v>
      </c>
      <c r="Q1012" s="14" t="str">
        <v>1</v>
      </c>
      <c r="R1012" s="14" t="str">
        <v>395.18</v>
      </c>
      <c r="S1012" s="14" t="str">
        <v>0.09</v>
      </c>
      <c r="T1012" s="14" t="str">
        <v>PayPal</v>
      </c>
      <c r="U1012" s="14" t="str">
        <v>359.6138</v>
      </c>
      <c r="W1012" s="14" t="str">
        <v>Sale1008</v>
      </c>
      <c r="X1012" s="14" t="str">
        <v>45259</v>
      </c>
      <c r="Y1012" s="14" t="str">
        <v>Cust1426</v>
      </c>
      <c r="Z1012" s="14" t="str">
        <v>Prod63</v>
      </c>
      <c r="AA1012" s="14" t="str">
        <v>Store10</v>
      </c>
      <c r="AB1012" s="14" t="str">
        <v>1</v>
      </c>
      <c r="AC1012" s="14" t="str">
        <v>395.18</v>
      </c>
      <c r="AD1012" s="14" t="str">
        <v>0.09</v>
      </c>
      <c r="AE1012" s="14" t="str">
        <v>Paypal</v>
      </c>
      <c r="AF1012" s="14" t="str">
        <v>359.6138</v>
      </c>
    </row>
    <row r="1013" spans="1:32" x14ac:dyDescent="0.25">
      <c r="A1013" s="11" t="s">
        <v>1589</v>
      </c>
      <c r="B1013" s="13">
        <v>45740</v>
      </c>
      <c r="C1013" s="11" t="s">
        <v>988</v>
      </c>
      <c r="D1013" s="11" t="s">
        <v>341</v>
      </c>
      <c r="E1013" s="11" t="s">
        <v>15</v>
      </c>
      <c r="F1013" s="11">
        <v>4</v>
      </c>
      <c r="G1013" s="11">
        <v>56.37</v>
      </c>
      <c r="H1013" s="11">
        <v>0.17</v>
      </c>
      <c r="I1013" s="11" t="s">
        <v>41</v>
      </c>
      <c r="J1013" s="11">
        <v>187.14840000000001</v>
      </c>
      <c r="L1013" s="14" t="str">
        <v>SALE1009</v>
      </c>
      <c r="M1013" s="14" t="str">
        <v>45740</v>
      </c>
      <c r="N1013" s="14" t="str">
        <v>CUST1100</v>
      </c>
      <c r="O1013" s="14" t="str">
        <v>PROD8</v>
      </c>
      <c r="P1013" s="14" t="str">
        <v>STORE8</v>
      </c>
      <c r="Q1013" s="14" t="str">
        <v>4</v>
      </c>
      <c r="R1013" s="14" t="str">
        <v>56.37</v>
      </c>
      <c r="S1013" s="14" t="str">
        <v>0.17</v>
      </c>
      <c r="T1013" s="14" t="str">
        <v>Credit Card</v>
      </c>
      <c r="U1013" s="14" t="str">
        <v>187.1484</v>
      </c>
      <c r="W1013" s="14" t="str">
        <v>Sale1009</v>
      </c>
      <c r="X1013" s="14" t="str">
        <v>45740</v>
      </c>
      <c r="Y1013" s="14" t="str">
        <v>Cust1100</v>
      </c>
      <c r="Z1013" s="14" t="str">
        <v>Prod8</v>
      </c>
      <c r="AA1013" s="14" t="str">
        <v>Store8</v>
      </c>
      <c r="AB1013" s="14" t="str">
        <v>4</v>
      </c>
      <c r="AC1013" s="14" t="str">
        <v>56.37</v>
      </c>
      <c r="AD1013" s="14" t="str">
        <v>0.17</v>
      </c>
      <c r="AE1013" s="14" t="str">
        <v>Credit Card</v>
      </c>
      <c r="AF1013" s="14" t="str">
        <v>187.1484</v>
      </c>
    </row>
    <row r="1014" spans="1:32" x14ac:dyDescent="0.25">
      <c r="A1014" s="11" t="s">
        <v>1590</v>
      </c>
      <c r="B1014" s="13">
        <v>45908</v>
      </c>
      <c r="C1014" s="11" t="s">
        <v>599</v>
      </c>
      <c r="D1014" s="11" t="s">
        <v>139</v>
      </c>
      <c r="E1014" s="11" t="s">
        <v>16</v>
      </c>
      <c r="F1014" s="11">
        <v>4</v>
      </c>
      <c r="G1014" s="11">
        <v>202.59</v>
      </c>
      <c r="H1014" s="11">
        <v>0.06</v>
      </c>
      <c r="I1014" s="11" t="s">
        <v>52</v>
      </c>
      <c r="J1014" s="11">
        <v>761.73839999999996</v>
      </c>
      <c r="L1014" s="14" t="str">
        <v>SALE1010</v>
      </c>
      <c r="M1014" s="14" t="str">
        <v>45908</v>
      </c>
      <c r="N1014" s="14" t="str">
        <v>CUST1209</v>
      </c>
      <c r="O1014" s="14" t="str">
        <v>PROD79</v>
      </c>
      <c r="P1014" s="14" t="str">
        <v>STORE9</v>
      </c>
      <c r="Q1014" s="14" t="str">
        <v>4</v>
      </c>
      <c r="R1014" s="14" t="str">
        <v>202.59</v>
      </c>
      <c r="S1014" s="14" t="str">
        <v>0.06</v>
      </c>
      <c r="T1014" s="14" t="str">
        <v>COD</v>
      </c>
      <c r="U1014" s="14" t="str">
        <v>761.7384</v>
      </c>
      <c r="W1014" s="14" t="str">
        <v>Sale1010</v>
      </c>
      <c r="X1014" s="14" t="str">
        <v>45908</v>
      </c>
      <c r="Y1014" s="14" t="str">
        <v>Cust1209</v>
      </c>
      <c r="Z1014" s="14" t="str">
        <v>Prod79</v>
      </c>
      <c r="AA1014" s="14" t="str">
        <v>Store9</v>
      </c>
      <c r="AB1014" s="14" t="str">
        <v>4</v>
      </c>
      <c r="AC1014" s="14" t="str">
        <v>202.59</v>
      </c>
      <c r="AD1014" s="14" t="str">
        <v>0.06</v>
      </c>
      <c r="AE1014" s="14" t="str">
        <v>Cod</v>
      </c>
      <c r="AF1014" s="14" t="str">
        <v>761.7384</v>
      </c>
    </row>
    <row r="1015" spans="1:32" x14ac:dyDescent="0.25">
      <c r="A1015" s="11" t="s">
        <v>1591</v>
      </c>
      <c r="B1015" s="13">
        <v>45601</v>
      </c>
      <c r="C1015" s="11" t="s">
        <v>1565</v>
      </c>
      <c r="D1015" s="11" t="s">
        <v>468</v>
      </c>
      <c r="E1015" s="11" t="s">
        <v>12</v>
      </c>
      <c r="F1015" s="11">
        <v>2</v>
      </c>
      <c r="G1015" s="11">
        <v>358.36</v>
      </c>
      <c r="H1015" s="11">
        <v>0.05</v>
      </c>
      <c r="I1015" s="11" t="s">
        <v>45</v>
      </c>
      <c r="J1015" s="11">
        <v>680.88400000000001</v>
      </c>
      <c r="L1015" s="14" t="str">
        <v>SALE1011</v>
      </c>
      <c r="M1015" s="14" t="str">
        <v>45601</v>
      </c>
      <c r="N1015" s="14" t="str">
        <v>CUST1004</v>
      </c>
      <c r="O1015" s="14" t="str">
        <v>PROD81</v>
      </c>
      <c r="P1015" s="14" t="str">
        <v>STORE5</v>
      </c>
      <c r="Q1015" s="14" t="str">
        <v>2</v>
      </c>
      <c r="R1015" s="14" t="str">
        <v>358.36</v>
      </c>
      <c r="S1015" s="14" t="str">
        <v>0.05</v>
      </c>
      <c r="T1015" s="14" t="str">
        <v>PayPal</v>
      </c>
      <c r="U1015" s="14" t="str">
        <v>680.884</v>
      </c>
      <c r="W1015" s="14" t="str">
        <v>Sale1011</v>
      </c>
      <c r="X1015" s="14" t="str">
        <v>45601</v>
      </c>
      <c r="Y1015" s="14" t="str">
        <v>Cust1004</v>
      </c>
      <c r="Z1015" s="14" t="str">
        <v>Prod81</v>
      </c>
      <c r="AA1015" s="14" t="str">
        <v>Store5</v>
      </c>
      <c r="AB1015" s="14" t="str">
        <v>2</v>
      </c>
      <c r="AC1015" s="14" t="str">
        <v>358.36</v>
      </c>
      <c r="AD1015" s="14" t="str">
        <v>0.05</v>
      </c>
      <c r="AE1015" s="14" t="str">
        <v>Paypal</v>
      </c>
      <c r="AF1015" s="14" t="str">
        <v>680.884</v>
      </c>
    </row>
    <row r="1016" spans="1:32" x14ac:dyDescent="0.25">
      <c r="A1016" s="11" t="s">
        <v>1592</v>
      </c>
      <c r="B1016" s="13">
        <v>45535</v>
      </c>
      <c r="C1016" s="11" t="s">
        <v>154</v>
      </c>
      <c r="D1016" s="11" t="s">
        <v>613</v>
      </c>
      <c r="E1016" s="11" t="s">
        <v>25</v>
      </c>
      <c r="F1016" s="11">
        <v>4</v>
      </c>
      <c r="G1016" s="11">
        <v>85.62</v>
      </c>
      <c r="H1016" s="11">
        <v>0.28000000000000003</v>
      </c>
      <c r="I1016" s="11" t="s">
        <v>52</v>
      </c>
      <c r="J1016" s="11">
        <v>246.5856</v>
      </c>
      <c r="L1016" s="14" t="str">
        <v>SALE1012</v>
      </c>
      <c r="M1016" s="14" t="str">
        <v>45535</v>
      </c>
      <c r="N1016" s="14" t="str">
        <v>CUST1072</v>
      </c>
      <c r="O1016" s="14" t="str">
        <v>PROD37</v>
      </c>
      <c r="P1016" s="14" t="str">
        <v>STORE18</v>
      </c>
      <c r="Q1016" s="14" t="str">
        <v>4</v>
      </c>
      <c r="R1016" s="14" t="str">
        <v>85.62</v>
      </c>
      <c r="S1016" s="14" t="str">
        <v>0.28</v>
      </c>
      <c r="T1016" s="14" t="str">
        <v>COD</v>
      </c>
      <c r="U1016" s="14" t="str">
        <v>246.5856</v>
      </c>
      <c r="W1016" s="14" t="str">
        <v>Sale1012</v>
      </c>
      <c r="X1016" s="14" t="str">
        <v>45535</v>
      </c>
      <c r="Y1016" s="14" t="str">
        <v>Cust1072</v>
      </c>
      <c r="Z1016" s="14" t="str">
        <v>Prod37</v>
      </c>
      <c r="AA1016" s="14" t="str">
        <v>Store18</v>
      </c>
      <c r="AB1016" s="14" t="str">
        <v>4</v>
      </c>
      <c r="AC1016" s="14" t="str">
        <v>85.62</v>
      </c>
      <c r="AD1016" s="14" t="str">
        <v>0.28</v>
      </c>
      <c r="AE1016" s="14" t="str">
        <v>Cod</v>
      </c>
      <c r="AF1016" s="14" t="str">
        <v>246.5856</v>
      </c>
    </row>
    <row r="1017" spans="1:32" x14ac:dyDescent="0.25">
      <c r="A1017" s="11" t="s">
        <v>1593</v>
      </c>
      <c r="B1017" s="13">
        <v>45459</v>
      </c>
      <c r="C1017" s="11" t="s">
        <v>504</v>
      </c>
      <c r="D1017" s="11" t="s">
        <v>481</v>
      </c>
      <c r="E1017" s="11" t="s">
        <v>24</v>
      </c>
      <c r="F1017" s="11">
        <v>4</v>
      </c>
      <c r="G1017" s="11">
        <v>929.26</v>
      </c>
      <c r="H1017" s="11">
        <v>0.23</v>
      </c>
      <c r="I1017" s="11" t="s">
        <v>45</v>
      </c>
      <c r="J1017" s="11">
        <v>2862.1208000000001</v>
      </c>
      <c r="L1017" s="14" t="str">
        <v>SALE1013</v>
      </c>
      <c r="M1017" s="14" t="str">
        <v>45459</v>
      </c>
      <c r="N1017" s="14" t="str">
        <v>CUST1185</v>
      </c>
      <c r="O1017" s="14" t="str">
        <v>PROD7</v>
      </c>
      <c r="P1017" s="14" t="str">
        <v>STORE17</v>
      </c>
      <c r="Q1017" s="14" t="str">
        <v>4</v>
      </c>
      <c r="R1017" s="14" t="str">
        <v>929.26</v>
      </c>
      <c r="S1017" s="14" t="str">
        <v>0.23</v>
      </c>
      <c r="T1017" s="14" t="str">
        <v>PayPal</v>
      </c>
      <c r="U1017" s="14" t="str">
        <v>2862.1208</v>
      </c>
      <c r="W1017" s="14" t="str">
        <v>Sale1013</v>
      </c>
      <c r="X1017" s="14" t="str">
        <v>45459</v>
      </c>
      <c r="Y1017" s="14" t="str">
        <v>Cust1185</v>
      </c>
      <c r="Z1017" s="14" t="str">
        <v>Prod7</v>
      </c>
      <c r="AA1017" s="14" t="str">
        <v>Store17</v>
      </c>
      <c r="AB1017" s="14" t="str">
        <v>4</v>
      </c>
      <c r="AC1017" s="14" t="str">
        <v>929.26</v>
      </c>
      <c r="AD1017" s="14" t="str">
        <v>0.23</v>
      </c>
      <c r="AE1017" s="14" t="str">
        <v>Paypal</v>
      </c>
      <c r="AF1017" s="14" t="str">
        <v>2862.1208</v>
      </c>
    </row>
    <row r="1018" spans="1:32" x14ac:dyDescent="0.25">
      <c r="A1018" s="11" t="s">
        <v>1594</v>
      </c>
      <c r="B1018" s="13">
        <v>45681</v>
      </c>
      <c r="C1018" s="11" t="s">
        <v>1522</v>
      </c>
      <c r="D1018" s="11" t="s">
        <v>98</v>
      </c>
      <c r="E1018" s="11" t="s">
        <v>20</v>
      </c>
      <c r="F1018" s="11">
        <v>2</v>
      </c>
      <c r="G1018" s="11">
        <v>92.64</v>
      </c>
      <c r="H1018" s="11">
        <v>0.14000000000000001</v>
      </c>
      <c r="I1018" s="11" t="s">
        <v>52</v>
      </c>
      <c r="J1018" s="11">
        <v>159.3408</v>
      </c>
      <c r="L1018" s="14" t="str">
        <v>SALE1014</v>
      </c>
      <c r="M1018" s="14" t="str">
        <v>45681</v>
      </c>
      <c r="N1018" s="14" t="str">
        <v>CUST1309</v>
      </c>
      <c r="O1018" s="14" t="str">
        <v>PROD60</v>
      </c>
      <c r="P1018" s="14" t="str">
        <v>STORE13</v>
      </c>
      <c r="Q1018" s="14" t="str">
        <v>2</v>
      </c>
      <c r="R1018" s="14" t="str">
        <v>92.64</v>
      </c>
      <c r="S1018" s="14" t="str">
        <v>0.14</v>
      </c>
      <c r="T1018" s="14" t="str">
        <v>COD</v>
      </c>
      <c r="U1018" s="14" t="str">
        <v>159.3408</v>
      </c>
      <c r="W1018" s="14" t="str">
        <v>Sale1014</v>
      </c>
      <c r="X1018" s="14" t="str">
        <v>45681</v>
      </c>
      <c r="Y1018" s="14" t="str">
        <v>Cust1309</v>
      </c>
      <c r="Z1018" s="14" t="str">
        <v>Prod60</v>
      </c>
      <c r="AA1018" s="14" t="str">
        <v>Store13</v>
      </c>
      <c r="AB1018" s="14" t="str">
        <v>2</v>
      </c>
      <c r="AC1018" s="14" t="str">
        <v>92.64</v>
      </c>
      <c r="AD1018" s="14" t="str">
        <v>0.14</v>
      </c>
      <c r="AE1018" s="14" t="str">
        <v>Cod</v>
      </c>
      <c r="AF1018" s="14" t="str">
        <v>159.3408</v>
      </c>
    </row>
    <row r="1019" spans="1:32" x14ac:dyDescent="0.25">
      <c r="A1019" s="11" t="s">
        <v>1595</v>
      </c>
      <c r="B1019" s="13">
        <v>45725</v>
      </c>
      <c r="C1019" s="11" t="s">
        <v>592</v>
      </c>
      <c r="D1019" s="11" t="s">
        <v>496</v>
      </c>
      <c r="E1019" s="11" t="s">
        <v>11</v>
      </c>
      <c r="F1019" s="11">
        <v>4</v>
      </c>
      <c r="G1019" s="11">
        <v>139.05000000000001</v>
      </c>
      <c r="H1019" s="11">
        <v>0.28999999999999998</v>
      </c>
      <c r="I1019" s="11" t="s">
        <v>52</v>
      </c>
      <c r="J1019" s="11">
        <v>394.90199999999999</v>
      </c>
      <c r="L1019" s="14" t="str">
        <v>SALE1015</v>
      </c>
      <c r="M1019" s="14" t="str">
        <v>45725</v>
      </c>
      <c r="N1019" s="14" t="str">
        <v>CUST1248</v>
      </c>
      <c r="O1019" s="14" t="str">
        <v>PROD62</v>
      </c>
      <c r="P1019" s="14" t="str">
        <v>STORE4</v>
      </c>
      <c r="Q1019" s="14" t="str">
        <v>4</v>
      </c>
      <c r="R1019" s="14" t="str">
        <v>139.05</v>
      </c>
      <c r="S1019" s="14" t="str">
        <v>0.29</v>
      </c>
      <c r="T1019" s="14" t="str">
        <v>COD</v>
      </c>
      <c r="U1019" s="14" t="str">
        <v>394.902</v>
      </c>
      <c r="W1019" s="14" t="str">
        <v>Sale1015</v>
      </c>
      <c r="X1019" s="14" t="str">
        <v>45725</v>
      </c>
      <c r="Y1019" s="14" t="str">
        <v>Cust1248</v>
      </c>
      <c r="Z1019" s="14" t="str">
        <v>Prod62</v>
      </c>
      <c r="AA1019" s="14" t="str">
        <v>Store4</v>
      </c>
      <c r="AB1019" s="14" t="str">
        <v>4</v>
      </c>
      <c r="AC1019" s="14" t="str">
        <v>139.05</v>
      </c>
      <c r="AD1019" s="14" t="str">
        <v>0.29</v>
      </c>
      <c r="AE1019" s="14" t="str">
        <v>Cod</v>
      </c>
      <c r="AF1019" s="14" t="str">
        <v>394.902</v>
      </c>
    </row>
    <row r="1020" spans="1:32" x14ac:dyDescent="0.25">
      <c r="A1020" s="11" t="s">
        <v>1596</v>
      </c>
      <c r="B1020" s="13">
        <v>45461</v>
      </c>
      <c r="C1020" s="11" t="s">
        <v>1517</v>
      </c>
      <c r="D1020" s="11" t="s">
        <v>131</v>
      </c>
      <c r="E1020" s="11" t="s">
        <v>11</v>
      </c>
      <c r="F1020" s="11">
        <v>3</v>
      </c>
      <c r="G1020" s="11">
        <v>155.87</v>
      </c>
      <c r="H1020" s="11">
        <v>0.03</v>
      </c>
      <c r="I1020" s="11" t="s">
        <v>52</v>
      </c>
      <c r="J1020" s="11">
        <v>453.58170000000001</v>
      </c>
      <c r="L1020" s="14" t="str">
        <v>SALE1016</v>
      </c>
      <c r="M1020" s="14" t="str">
        <v>45461</v>
      </c>
      <c r="N1020" s="14" t="str">
        <v>CUST1140</v>
      </c>
      <c r="O1020" s="14" t="str">
        <v>PROD53</v>
      </c>
      <c r="P1020" s="14" t="str">
        <v>STORE4</v>
      </c>
      <c r="Q1020" s="14" t="str">
        <v>3</v>
      </c>
      <c r="R1020" s="14" t="str">
        <v>155.87</v>
      </c>
      <c r="S1020" s="14" t="str">
        <v>0.03</v>
      </c>
      <c r="T1020" s="14" t="str">
        <v>COD</v>
      </c>
      <c r="U1020" s="14" t="str">
        <v>453.5817</v>
      </c>
      <c r="W1020" s="14" t="str">
        <v>Sale1016</v>
      </c>
      <c r="X1020" s="14" t="str">
        <v>45461</v>
      </c>
      <c r="Y1020" s="14" t="str">
        <v>Cust1140</v>
      </c>
      <c r="Z1020" s="14" t="str">
        <v>Prod53</v>
      </c>
      <c r="AA1020" s="14" t="str">
        <v>Store4</v>
      </c>
      <c r="AB1020" s="14" t="str">
        <v>3</v>
      </c>
      <c r="AC1020" s="14" t="str">
        <v>155.87</v>
      </c>
      <c r="AD1020" s="14" t="str">
        <v>0.03</v>
      </c>
      <c r="AE1020" s="14" t="str">
        <v>Cod</v>
      </c>
      <c r="AF1020" s="14" t="str">
        <v>453.5817</v>
      </c>
    </row>
    <row r="1021" spans="1:32" x14ac:dyDescent="0.25">
      <c r="A1021" s="11" t="s">
        <v>1597</v>
      </c>
      <c r="B1021" s="13">
        <v>45837</v>
      </c>
      <c r="C1021" s="11" t="s">
        <v>513</v>
      </c>
      <c r="D1021" s="11" t="s">
        <v>82</v>
      </c>
      <c r="E1021" s="11" t="s">
        <v>23</v>
      </c>
      <c r="F1021" s="11">
        <v>4</v>
      </c>
      <c r="G1021" s="11">
        <v>115.42</v>
      </c>
      <c r="H1021" s="11">
        <v>0.03</v>
      </c>
      <c r="I1021" s="11" t="s">
        <v>52</v>
      </c>
      <c r="J1021" s="11">
        <v>447.82960000000003</v>
      </c>
      <c r="L1021" s="14" t="str">
        <v>SALE1017</v>
      </c>
      <c r="M1021" s="14" t="str">
        <v>45837</v>
      </c>
      <c r="N1021" s="14" t="str">
        <v>CUST1442</v>
      </c>
      <c r="O1021" s="14" t="str">
        <v>PROD34</v>
      </c>
      <c r="P1021" s="14" t="str">
        <v>STORE16</v>
      </c>
      <c r="Q1021" s="14" t="str">
        <v>4</v>
      </c>
      <c r="R1021" s="14" t="str">
        <v>115.42</v>
      </c>
      <c r="S1021" s="14" t="str">
        <v>0.03</v>
      </c>
      <c r="T1021" s="14" t="str">
        <v>COD</v>
      </c>
      <c r="U1021" s="14" t="str">
        <v>447.8296</v>
      </c>
      <c r="W1021" s="14" t="str">
        <v>Sale1017</v>
      </c>
      <c r="X1021" s="14" t="str">
        <v>45837</v>
      </c>
      <c r="Y1021" s="14" t="str">
        <v>Cust1442</v>
      </c>
      <c r="Z1021" s="14" t="str">
        <v>Prod34</v>
      </c>
      <c r="AA1021" s="14" t="str">
        <v>Store16</v>
      </c>
      <c r="AB1021" s="14" t="str">
        <v>4</v>
      </c>
      <c r="AC1021" s="14" t="str">
        <v>115.42</v>
      </c>
      <c r="AD1021" s="14" t="str">
        <v>0.03</v>
      </c>
      <c r="AE1021" s="14" t="str">
        <v>Cod</v>
      </c>
      <c r="AF1021" s="14" t="str">
        <v>447.8296</v>
      </c>
    </row>
    <row r="1022" spans="1:32" x14ac:dyDescent="0.25">
      <c r="A1022" s="11" t="s">
        <v>1598</v>
      </c>
      <c r="B1022" s="13">
        <v>45823</v>
      </c>
      <c r="C1022" s="11" t="s">
        <v>1286</v>
      </c>
      <c r="D1022" s="11" t="s">
        <v>180</v>
      </c>
      <c r="E1022" s="11" t="s">
        <v>13</v>
      </c>
      <c r="F1022" s="11">
        <v>3</v>
      </c>
      <c r="G1022" s="11">
        <v>593.62</v>
      </c>
      <c r="H1022" s="11">
        <v>0.08</v>
      </c>
      <c r="I1022" s="11" t="s">
        <v>41</v>
      </c>
      <c r="J1022" s="11">
        <v>1638.3912</v>
      </c>
      <c r="L1022" s="14" t="str">
        <v>SALE1018</v>
      </c>
      <c r="M1022" s="14" t="str">
        <v>45823</v>
      </c>
      <c r="N1022" s="14" t="str">
        <v>CUST1122</v>
      </c>
      <c r="O1022" s="14" t="str">
        <v>PROD52</v>
      </c>
      <c r="P1022" s="14" t="str">
        <v>STORE6</v>
      </c>
      <c r="Q1022" s="14" t="str">
        <v>3</v>
      </c>
      <c r="R1022" s="14" t="str">
        <v>593.62</v>
      </c>
      <c r="S1022" s="14" t="str">
        <v>0.08</v>
      </c>
      <c r="T1022" s="14" t="str">
        <v>Credit Card</v>
      </c>
      <c r="U1022" s="14" t="str">
        <v>1638.3912</v>
      </c>
      <c r="W1022" s="14" t="str">
        <v>Sale1018</v>
      </c>
      <c r="X1022" s="14" t="str">
        <v>45823</v>
      </c>
      <c r="Y1022" s="14" t="str">
        <v>Cust1122</v>
      </c>
      <c r="Z1022" s="14" t="str">
        <v>Prod52</v>
      </c>
      <c r="AA1022" s="14" t="str">
        <v>Store6</v>
      </c>
      <c r="AB1022" s="14" t="str">
        <v>3</v>
      </c>
      <c r="AC1022" s="14" t="str">
        <v>593.62</v>
      </c>
      <c r="AD1022" s="14" t="str">
        <v>0.08</v>
      </c>
      <c r="AE1022" s="14" t="str">
        <v>Credit Card</v>
      </c>
      <c r="AF1022" s="14" t="str">
        <v>1638.3912</v>
      </c>
    </row>
    <row r="1023" spans="1:32" x14ac:dyDescent="0.25">
      <c r="A1023" s="11" t="s">
        <v>1599</v>
      </c>
      <c r="B1023" s="13">
        <v>45733</v>
      </c>
      <c r="C1023" s="11" t="s">
        <v>1119</v>
      </c>
      <c r="D1023" s="11" t="s">
        <v>230</v>
      </c>
      <c r="E1023" s="11" t="s">
        <v>11</v>
      </c>
      <c r="F1023" s="11">
        <v>2</v>
      </c>
      <c r="G1023" s="11">
        <v>825.04</v>
      </c>
      <c r="H1023" s="11">
        <v>0.2</v>
      </c>
      <c r="I1023" s="11" t="s">
        <v>41</v>
      </c>
      <c r="J1023" s="11">
        <v>1320.0640000000001</v>
      </c>
      <c r="L1023" s="14" t="str">
        <v>SALE1019</v>
      </c>
      <c r="M1023" s="14" t="str">
        <v>45733</v>
      </c>
      <c r="N1023" s="14" t="str">
        <v>CUST1353</v>
      </c>
      <c r="O1023" s="14" t="str">
        <v>PROD45</v>
      </c>
      <c r="P1023" s="14" t="str">
        <v>STORE4</v>
      </c>
      <c r="Q1023" s="14" t="str">
        <v>2</v>
      </c>
      <c r="R1023" s="14" t="str">
        <v>825.04</v>
      </c>
      <c r="S1023" s="14" t="str">
        <v>0.2</v>
      </c>
      <c r="T1023" s="14" t="str">
        <v>Credit Card</v>
      </c>
      <c r="U1023" s="14" t="str">
        <v>1320.064</v>
      </c>
      <c r="W1023" s="14" t="str">
        <v>Sale1019</v>
      </c>
      <c r="X1023" s="14" t="str">
        <v>45733</v>
      </c>
      <c r="Y1023" s="14" t="str">
        <v>Cust1353</v>
      </c>
      <c r="Z1023" s="14" t="str">
        <v>Prod45</v>
      </c>
      <c r="AA1023" s="14" t="str">
        <v>Store4</v>
      </c>
      <c r="AB1023" s="14" t="str">
        <v>2</v>
      </c>
      <c r="AC1023" s="14" t="str">
        <v>825.04</v>
      </c>
      <c r="AD1023" s="14" t="str">
        <v>0.2</v>
      </c>
      <c r="AE1023" s="14" t="str">
        <v>Credit Card</v>
      </c>
      <c r="AF1023" s="14" t="str">
        <v>1320.064</v>
      </c>
    </row>
    <row r="1024" spans="1:32" x14ac:dyDescent="0.25">
      <c r="A1024" s="11" t="s">
        <v>1600</v>
      </c>
      <c r="B1024" s="13">
        <v>45322</v>
      </c>
      <c r="C1024" s="11" t="s">
        <v>69</v>
      </c>
      <c r="D1024" s="11" t="s">
        <v>293</v>
      </c>
      <c r="E1024" s="11" t="s">
        <v>20</v>
      </c>
      <c r="F1024" s="11">
        <v>1</v>
      </c>
      <c r="G1024" s="11">
        <v>963.76</v>
      </c>
      <c r="H1024" s="11">
        <v>0.14000000000000001</v>
      </c>
      <c r="I1024" s="11" t="s">
        <v>45</v>
      </c>
      <c r="J1024" s="11">
        <v>828.83359999999993</v>
      </c>
      <c r="L1024" s="14" t="str">
        <v>SALE1020</v>
      </c>
      <c r="M1024" s="14" t="str">
        <v>45322</v>
      </c>
      <c r="N1024" s="14" t="str">
        <v>CUST1464</v>
      </c>
      <c r="O1024" s="14" t="str">
        <v>PROD25</v>
      </c>
      <c r="P1024" s="14" t="str">
        <v>STORE13</v>
      </c>
      <c r="Q1024" s="14" t="str">
        <v>1</v>
      </c>
      <c r="R1024" s="14" t="str">
        <v>963.76</v>
      </c>
      <c r="S1024" s="14" t="str">
        <v>0.14</v>
      </c>
      <c r="T1024" s="14" t="str">
        <v>PayPal</v>
      </c>
      <c r="U1024" s="14" t="str">
        <v>828.8336</v>
      </c>
      <c r="W1024" s="14" t="str">
        <v>Sale1020</v>
      </c>
      <c r="X1024" s="14" t="str">
        <v>45322</v>
      </c>
      <c r="Y1024" s="14" t="str">
        <v>Cust1464</v>
      </c>
      <c r="Z1024" s="14" t="str">
        <v>Prod25</v>
      </c>
      <c r="AA1024" s="14" t="str">
        <v>Store13</v>
      </c>
      <c r="AB1024" s="14" t="str">
        <v>1</v>
      </c>
      <c r="AC1024" s="14" t="str">
        <v>963.76</v>
      </c>
      <c r="AD1024" s="14" t="str">
        <v>0.14</v>
      </c>
      <c r="AE1024" s="14" t="str">
        <v>Paypal</v>
      </c>
      <c r="AF1024" s="14" t="str">
        <v>828.8336</v>
      </c>
    </row>
    <row r="1025" spans="1:32" x14ac:dyDescent="0.25">
      <c r="A1025" s="11" t="s">
        <v>1601</v>
      </c>
      <c r="B1025" s="13">
        <v>45415</v>
      </c>
      <c r="C1025" s="11" t="s">
        <v>1332</v>
      </c>
      <c r="D1025" s="11" t="s">
        <v>409</v>
      </c>
      <c r="E1025" s="11" t="s">
        <v>13</v>
      </c>
      <c r="F1025" s="11">
        <v>1</v>
      </c>
      <c r="G1025" s="11">
        <v>238.24</v>
      </c>
      <c r="H1025" s="11">
        <v>0.12</v>
      </c>
      <c r="I1025" s="11" t="s">
        <v>45</v>
      </c>
      <c r="J1025" s="11">
        <v>209.65119999999999</v>
      </c>
      <c r="L1025" s="14" t="str">
        <v>SALE1021</v>
      </c>
      <c r="M1025" s="14" t="str">
        <v>45415</v>
      </c>
      <c r="N1025" s="14" t="str">
        <v>CUST1292</v>
      </c>
      <c r="O1025" s="14" t="str">
        <v>PROD55</v>
      </c>
      <c r="P1025" s="14" t="str">
        <v>STORE6</v>
      </c>
      <c r="Q1025" s="14" t="str">
        <v>1</v>
      </c>
      <c r="R1025" s="14" t="str">
        <v>238.24</v>
      </c>
      <c r="S1025" s="14" t="str">
        <v>0.12</v>
      </c>
      <c r="T1025" s="14" t="str">
        <v>PayPal</v>
      </c>
      <c r="U1025" s="14" t="str">
        <v>209.6512</v>
      </c>
      <c r="W1025" s="14" t="str">
        <v>Sale1021</v>
      </c>
      <c r="X1025" s="14" t="str">
        <v>45415</v>
      </c>
      <c r="Y1025" s="14" t="str">
        <v>Cust1292</v>
      </c>
      <c r="Z1025" s="14" t="str">
        <v>Prod55</v>
      </c>
      <c r="AA1025" s="14" t="str">
        <v>Store6</v>
      </c>
      <c r="AB1025" s="14" t="str">
        <v>1</v>
      </c>
      <c r="AC1025" s="14" t="str">
        <v>238.24</v>
      </c>
      <c r="AD1025" s="14" t="str">
        <v>0.12</v>
      </c>
      <c r="AE1025" s="14" t="str">
        <v>Paypal</v>
      </c>
      <c r="AF1025" s="14" t="str">
        <v>209.6512</v>
      </c>
    </row>
    <row r="1026" spans="1:32" x14ac:dyDescent="0.25">
      <c r="A1026" s="11" t="s">
        <v>1602</v>
      </c>
      <c r="B1026" s="13">
        <v>45644</v>
      </c>
      <c r="C1026" s="11" t="s">
        <v>1400</v>
      </c>
      <c r="D1026" s="11" t="s">
        <v>389</v>
      </c>
      <c r="E1026" s="11" t="s">
        <v>23</v>
      </c>
      <c r="F1026" s="11">
        <v>1</v>
      </c>
      <c r="G1026" s="11">
        <v>756.63</v>
      </c>
      <c r="H1026" s="11">
        <v>0.04</v>
      </c>
      <c r="I1026" s="11" t="s">
        <v>45</v>
      </c>
      <c r="J1026" s="11">
        <v>726.36479999999995</v>
      </c>
      <c r="L1026" s="14" t="str">
        <v>SALE1022</v>
      </c>
      <c r="M1026" s="14" t="str">
        <v>45644</v>
      </c>
      <c r="N1026" s="14" t="str">
        <v>CUST1457</v>
      </c>
      <c r="O1026" s="14" t="str">
        <v>PROD82</v>
      </c>
      <c r="P1026" s="14" t="str">
        <v>STORE16</v>
      </c>
      <c r="Q1026" s="14" t="str">
        <v>1</v>
      </c>
      <c r="R1026" s="14" t="str">
        <v>756.63</v>
      </c>
      <c r="S1026" s="14" t="str">
        <v>0.04</v>
      </c>
      <c r="T1026" s="14" t="str">
        <v>PayPal</v>
      </c>
      <c r="U1026" s="14" t="str">
        <v>726.3648</v>
      </c>
      <c r="W1026" s="14" t="str">
        <v>Sale1022</v>
      </c>
      <c r="X1026" s="14" t="str">
        <v>45644</v>
      </c>
      <c r="Y1026" s="14" t="str">
        <v>Cust1457</v>
      </c>
      <c r="Z1026" s="14" t="str">
        <v>Prod82</v>
      </c>
      <c r="AA1026" s="14" t="str">
        <v>Store16</v>
      </c>
      <c r="AB1026" s="14" t="str">
        <v>1</v>
      </c>
      <c r="AC1026" s="14" t="str">
        <v>756.63</v>
      </c>
      <c r="AD1026" s="14" t="str">
        <v>0.04</v>
      </c>
      <c r="AE1026" s="14" t="str">
        <v>Paypal</v>
      </c>
      <c r="AF1026" s="14" t="str">
        <v>726.3648</v>
      </c>
    </row>
    <row r="1027" spans="1:32" x14ac:dyDescent="0.25">
      <c r="A1027" s="11" t="s">
        <v>1603</v>
      </c>
      <c r="B1027" s="13">
        <v>45845</v>
      </c>
      <c r="C1027" s="11" t="s">
        <v>236</v>
      </c>
      <c r="D1027" s="11" t="s">
        <v>207</v>
      </c>
      <c r="E1027" s="11" t="s">
        <v>14</v>
      </c>
      <c r="F1027" s="11">
        <v>3</v>
      </c>
      <c r="G1027" s="11">
        <v>159.76</v>
      </c>
      <c r="H1027" s="11">
        <v>0.22</v>
      </c>
      <c r="I1027" s="11" t="s">
        <v>41</v>
      </c>
      <c r="J1027" s="11">
        <v>373.83839999999998</v>
      </c>
      <c r="L1027" s="14" t="str">
        <v>SALE1023</v>
      </c>
      <c r="M1027" s="14" t="str">
        <v>45845</v>
      </c>
      <c r="N1027" s="14" t="str">
        <v>CUST1019</v>
      </c>
      <c r="O1027" s="14" t="str">
        <v>PROD93</v>
      </c>
      <c r="P1027" s="14" t="str">
        <v>STORE7</v>
      </c>
      <c r="Q1027" s="14" t="str">
        <v>3</v>
      </c>
      <c r="R1027" s="14" t="str">
        <v>159.76</v>
      </c>
      <c r="S1027" s="14" t="str">
        <v>0.22</v>
      </c>
      <c r="T1027" s="14" t="str">
        <v>Credit Card</v>
      </c>
      <c r="U1027" s="14" t="str">
        <v>373.8384</v>
      </c>
      <c r="W1027" s="14" t="str">
        <v>Sale1023</v>
      </c>
      <c r="X1027" s="14" t="str">
        <v>45845</v>
      </c>
      <c r="Y1027" s="14" t="str">
        <v>Cust1019</v>
      </c>
      <c r="Z1027" s="14" t="str">
        <v>Prod93</v>
      </c>
      <c r="AA1027" s="14" t="str">
        <v>Store7</v>
      </c>
      <c r="AB1027" s="14" t="str">
        <v>3</v>
      </c>
      <c r="AC1027" s="14" t="str">
        <v>159.76</v>
      </c>
      <c r="AD1027" s="14" t="str">
        <v>0.22</v>
      </c>
      <c r="AE1027" s="14" t="str">
        <v>Credit Card</v>
      </c>
      <c r="AF1027" s="14" t="str">
        <v>373.8384</v>
      </c>
    </row>
    <row r="1028" spans="1:32" x14ac:dyDescent="0.25">
      <c r="A1028" s="11" t="s">
        <v>1604</v>
      </c>
      <c r="B1028" s="13">
        <v>45354</v>
      </c>
      <c r="C1028" s="11" t="s">
        <v>109</v>
      </c>
      <c r="D1028" s="11" t="s">
        <v>946</v>
      </c>
      <c r="E1028" s="11" t="s">
        <v>15</v>
      </c>
      <c r="F1028" s="11">
        <v>1</v>
      </c>
      <c r="G1028" s="11">
        <v>329.94</v>
      </c>
      <c r="H1028" s="11">
        <v>0.14000000000000001</v>
      </c>
      <c r="I1028" s="11" t="s">
        <v>52</v>
      </c>
      <c r="J1028" s="11">
        <v>283.7484</v>
      </c>
      <c r="L1028" s="14" t="str">
        <v>SALE1024</v>
      </c>
      <c r="M1028" s="14" t="str">
        <v>45354</v>
      </c>
      <c r="N1028" s="14" t="str">
        <v>CUST1368</v>
      </c>
      <c r="O1028" s="14" t="str">
        <v>PROD95</v>
      </c>
      <c r="P1028" s="14" t="str">
        <v>STORE8</v>
      </c>
      <c r="Q1028" s="14" t="str">
        <v>1</v>
      </c>
      <c r="R1028" s="14" t="str">
        <v>329.94</v>
      </c>
      <c r="S1028" s="14" t="str">
        <v>0.14</v>
      </c>
      <c r="T1028" s="14" t="str">
        <v>COD</v>
      </c>
      <c r="U1028" s="14" t="str">
        <v>283.7484</v>
      </c>
      <c r="W1028" s="14" t="str">
        <v>Sale1024</v>
      </c>
      <c r="X1028" s="14" t="str">
        <v>45354</v>
      </c>
      <c r="Y1028" s="14" t="str">
        <v>Cust1368</v>
      </c>
      <c r="Z1028" s="14" t="str">
        <v>Prod95</v>
      </c>
      <c r="AA1028" s="14" t="str">
        <v>Store8</v>
      </c>
      <c r="AB1028" s="14" t="str">
        <v>1</v>
      </c>
      <c r="AC1028" s="14" t="str">
        <v>329.94</v>
      </c>
      <c r="AD1028" s="14" t="str">
        <v>0.14</v>
      </c>
      <c r="AE1028" s="14" t="str">
        <v>Cod</v>
      </c>
      <c r="AF1028" s="14" t="str">
        <v>283.7484</v>
      </c>
    </row>
    <row r="1029" spans="1:32" x14ac:dyDescent="0.25">
      <c r="A1029" s="11" t="s">
        <v>1605</v>
      </c>
      <c r="B1029" s="13">
        <v>45720</v>
      </c>
      <c r="C1029" s="11" t="s">
        <v>1501</v>
      </c>
      <c r="D1029" s="11" t="s">
        <v>254</v>
      </c>
      <c r="E1029" s="11" t="s">
        <v>15</v>
      </c>
      <c r="F1029" s="11">
        <v>1</v>
      </c>
      <c r="G1029" s="11">
        <v>234.06</v>
      </c>
      <c r="H1029" s="11">
        <v>0.11</v>
      </c>
      <c r="I1029" s="11" t="s">
        <v>45</v>
      </c>
      <c r="J1029" s="11">
        <v>208.3134</v>
      </c>
      <c r="L1029" s="14" t="str">
        <v>SALE1025</v>
      </c>
      <c r="M1029" s="14" t="str">
        <v>45720</v>
      </c>
      <c r="N1029" s="14" t="str">
        <v>CUST1060</v>
      </c>
      <c r="O1029" s="14" t="str">
        <v>PROD17</v>
      </c>
      <c r="P1029" s="14" t="str">
        <v>STORE8</v>
      </c>
      <c r="Q1029" s="14" t="str">
        <v>1</v>
      </c>
      <c r="R1029" s="14" t="str">
        <v>234.06</v>
      </c>
      <c r="S1029" s="14" t="str">
        <v>0.11</v>
      </c>
      <c r="T1029" s="14" t="str">
        <v>PayPal</v>
      </c>
      <c r="U1029" s="14" t="str">
        <v>208.3134</v>
      </c>
      <c r="W1029" s="14" t="str">
        <v>Sale1025</v>
      </c>
      <c r="X1029" s="14" t="str">
        <v>45720</v>
      </c>
      <c r="Y1029" s="14" t="str">
        <v>Cust1060</v>
      </c>
      <c r="Z1029" s="14" t="str">
        <v>Prod17</v>
      </c>
      <c r="AA1029" s="14" t="str">
        <v>Store8</v>
      </c>
      <c r="AB1029" s="14" t="str">
        <v>1</v>
      </c>
      <c r="AC1029" s="14" t="str">
        <v>234.06</v>
      </c>
      <c r="AD1029" s="14" t="str">
        <v>0.11</v>
      </c>
      <c r="AE1029" s="14" t="str">
        <v>Paypal</v>
      </c>
      <c r="AF1029" s="14" t="str">
        <v>208.3134</v>
      </c>
    </row>
    <row r="1030" spans="1:32" x14ac:dyDescent="0.25">
      <c r="A1030" s="11" t="s">
        <v>1606</v>
      </c>
      <c r="B1030" s="13">
        <v>45278</v>
      </c>
      <c r="C1030" s="11" t="s">
        <v>1102</v>
      </c>
      <c r="D1030" s="11" t="s">
        <v>468</v>
      </c>
      <c r="E1030" s="11" t="s">
        <v>7</v>
      </c>
      <c r="F1030" s="11">
        <v>2</v>
      </c>
      <c r="G1030" s="11">
        <v>773.75</v>
      </c>
      <c r="H1030" s="11">
        <v>0.16</v>
      </c>
      <c r="I1030" s="11" t="s">
        <v>45</v>
      </c>
      <c r="J1030" s="11">
        <v>1299.9000000000001</v>
      </c>
      <c r="L1030" s="14" t="str">
        <v>SALE1026</v>
      </c>
      <c r="M1030" s="14" t="str">
        <v>45278</v>
      </c>
      <c r="N1030" s="14" t="str">
        <v>CUST1317</v>
      </c>
      <c r="O1030" s="14" t="str">
        <v>PROD81</v>
      </c>
      <c r="P1030" s="14" t="str">
        <v>STORE0</v>
      </c>
      <c r="Q1030" s="14" t="str">
        <v>2</v>
      </c>
      <c r="R1030" s="14" t="str">
        <v>773.75</v>
      </c>
      <c r="S1030" s="14" t="str">
        <v>0.16</v>
      </c>
      <c r="T1030" s="14" t="str">
        <v>PayPal</v>
      </c>
      <c r="U1030" s="14" t="str">
        <v>1299.9</v>
      </c>
      <c r="W1030" s="14" t="str">
        <v>Sale1026</v>
      </c>
      <c r="X1030" s="14" t="str">
        <v>45278</v>
      </c>
      <c r="Y1030" s="14" t="str">
        <v>Cust1317</v>
      </c>
      <c r="Z1030" s="14" t="str">
        <v>Prod81</v>
      </c>
      <c r="AA1030" s="14" t="str">
        <v>Store0</v>
      </c>
      <c r="AB1030" s="14" t="str">
        <v>2</v>
      </c>
      <c r="AC1030" s="14" t="str">
        <v>773.75</v>
      </c>
      <c r="AD1030" s="14" t="str">
        <v>0.16</v>
      </c>
      <c r="AE1030" s="14" t="str">
        <v>Paypal</v>
      </c>
      <c r="AF1030" s="14" t="str">
        <v>1299.9</v>
      </c>
    </row>
    <row r="1031" spans="1:32" x14ac:dyDescent="0.25">
      <c r="A1031" s="11" t="s">
        <v>1607</v>
      </c>
      <c r="B1031" s="13">
        <v>45422</v>
      </c>
      <c r="C1031" s="11" t="s">
        <v>1608</v>
      </c>
      <c r="D1031" s="11" t="s">
        <v>180</v>
      </c>
      <c r="E1031" s="11" t="s">
        <v>25</v>
      </c>
      <c r="F1031" s="11">
        <v>1</v>
      </c>
      <c r="G1031" s="11">
        <v>73.88</v>
      </c>
      <c r="H1031" s="11">
        <v>0.04</v>
      </c>
      <c r="I1031" s="11" t="s">
        <v>41</v>
      </c>
      <c r="J1031" s="11">
        <v>70.924799999999991</v>
      </c>
      <c r="L1031" s="14" t="str">
        <v>SALE1027</v>
      </c>
      <c r="M1031" s="14" t="str">
        <v>45422</v>
      </c>
      <c r="N1031" s="14" t="str">
        <v>CUST1436</v>
      </c>
      <c r="O1031" s="14" t="str">
        <v>PROD52</v>
      </c>
      <c r="P1031" s="14" t="str">
        <v>STORE18</v>
      </c>
      <c r="Q1031" s="14" t="str">
        <v>1</v>
      </c>
      <c r="R1031" s="14" t="str">
        <v>73.88</v>
      </c>
      <c r="S1031" s="14" t="str">
        <v>0.04</v>
      </c>
      <c r="T1031" s="14" t="str">
        <v>Credit Card</v>
      </c>
      <c r="U1031" s="14" t="str">
        <v>70.9248</v>
      </c>
      <c r="W1031" s="14" t="str">
        <v>Sale1027</v>
      </c>
      <c r="X1031" s="14" t="str">
        <v>45422</v>
      </c>
      <c r="Y1031" s="14" t="str">
        <v>Cust1436</v>
      </c>
      <c r="Z1031" s="14" t="str">
        <v>Prod52</v>
      </c>
      <c r="AA1031" s="14" t="str">
        <v>Store18</v>
      </c>
      <c r="AB1031" s="14" t="str">
        <v>1</v>
      </c>
      <c r="AC1031" s="14" t="str">
        <v>73.88</v>
      </c>
      <c r="AD1031" s="14" t="str">
        <v>0.04</v>
      </c>
      <c r="AE1031" s="14" t="str">
        <v>Credit Card</v>
      </c>
      <c r="AF1031" s="14" t="str">
        <v>70.9248</v>
      </c>
    </row>
    <row r="1032" spans="1:32" x14ac:dyDescent="0.25">
      <c r="A1032" s="11" t="s">
        <v>1609</v>
      </c>
      <c r="B1032" s="13">
        <v>45337</v>
      </c>
      <c r="C1032" s="11" t="s">
        <v>1301</v>
      </c>
      <c r="D1032" s="11" t="s">
        <v>273</v>
      </c>
      <c r="E1032" s="11" t="s">
        <v>25</v>
      </c>
      <c r="F1032" s="11">
        <v>1</v>
      </c>
      <c r="G1032" s="11">
        <v>859.3</v>
      </c>
      <c r="H1032" s="11">
        <v>0.16</v>
      </c>
      <c r="I1032" s="11" t="s">
        <v>45</v>
      </c>
      <c r="J1032" s="11">
        <v>721.8119999999999</v>
      </c>
      <c r="L1032" s="14" t="str">
        <v>SALE1028</v>
      </c>
      <c r="M1032" s="14" t="str">
        <v>45337</v>
      </c>
      <c r="N1032" s="14" t="str">
        <v>CUST1005</v>
      </c>
      <c r="O1032" s="14" t="str">
        <v>PROD86</v>
      </c>
      <c r="P1032" s="14" t="str">
        <v>STORE18</v>
      </c>
      <c r="Q1032" s="14" t="str">
        <v>1</v>
      </c>
      <c r="R1032" s="14" t="str">
        <v>859.3</v>
      </c>
      <c r="S1032" s="14" t="str">
        <v>0.16</v>
      </c>
      <c r="T1032" s="14" t="str">
        <v>PayPal</v>
      </c>
      <c r="U1032" s="14" t="str">
        <v>721.812</v>
      </c>
      <c r="W1032" s="14" t="str">
        <v>Sale1028</v>
      </c>
      <c r="X1032" s="14" t="str">
        <v>45337</v>
      </c>
      <c r="Y1032" s="14" t="str">
        <v>Cust1005</v>
      </c>
      <c r="Z1032" s="14" t="str">
        <v>Prod86</v>
      </c>
      <c r="AA1032" s="14" t="str">
        <v>Store18</v>
      </c>
      <c r="AB1032" s="14" t="str">
        <v>1</v>
      </c>
      <c r="AC1032" s="14" t="str">
        <v>859.3</v>
      </c>
      <c r="AD1032" s="14" t="str">
        <v>0.16</v>
      </c>
      <c r="AE1032" s="14" t="str">
        <v>Paypal</v>
      </c>
      <c r="AF1032" s="14" t="str">
        <v>721.812</v>
      </c>
    </row>
    <row r="1033" spans="1:32" x14ac:dyDescent="0.25">
      <c r="A1033" s="11" t="s">
        <v>1610</v>
      </c>
      <c r="B1033" s="13">
        <v>45564</v>
      </c>
      <c r="C1033" s="11" t="s">
        <v>899</v>
      </c>
      <c r="D1033" s="11" t="s">
        <v>468</v>
      </c>
      <c r="E1033" s="11" t="s">
        <v>13</v>
      </c>
      <c r="F1033" s="11">
        <v>4</v>
      </c>
      <c r="G1033" s="11">
        <v>762.43</v>
      </c>
      <c r="H1033" s="11">
        <v>0.05</v>
      </c>
      <c r="I1033" s="11" t="s">
        <v>41</v>
      </c>
      <c r="J1033" s="11">
        <v>2897.233999999999</v>
      </c>
      <c r="L1033" s="14" t="str">
        <v>SALE1029</v>
      </c>
      <c r="M1033" s="14" t="str">
        <v>45564</v>
      </c>
      <c r="N1033" s="14" t="str">
        <v>CUST1129</v>
      </c>
      <c r="O1033" s="14" t="str">
        <v>PROD81</v>
      </c>
      <c r="P1033" s="14" t="str">
        <v>STORE6</v>
      </c>
      <c r="Q1033" s="14" t="str">
        <v>4</v>
      </c>
      <c r="R1033" s="14" t="str">
        <v>762.43</v>
      </c>
      <c r="S1033" s="14" t="str">
        <v>0.05</v>
      </c>
      <c r="T1033" s="14" t="str">
        <v>Credit Card</v>
      </c>
      <c r="U1033" s="14" t="str">
        <v>2897.234</v>
      </c>
      <c r="W1033" s="14" t="str">
        <v>Sale1029</v>
      </c>
      <c r="X1033" s="14" t="str">
        <v>45564</v>
      </c>
      <c r="Y1033" s="14" t="str">
        <v>Cust1129</v>
      </c>
      <c r="Z1033" s="14" t="str">
        <v>Prod81</v>
      </c>
      <c r="AA1033" s="14" t="str">
        <v>Store6</v>
      </c>
      <c r="AB1033" s="14" t="str">
        <v>4</v>
      </c>
      <c r="AC1033" s="14" t="str">
        <v>762.43</v>
      </c>
      <c r="AD1033" s="14" t="str">
        <v>0.05</v>
      </c>
      <c r="AE1033" s="14" t="str">
        <v>Credit Card</v>
      </c>
      <c r="AF1033" s="14" t="str">
        <v>2897.234</v>
      </c>
    </row>
    <row r="1034" spans="1:32" x14ac:dyDescent="0.25">
      <c r="A1034" s="11" t="s">
        <v>1611</v>
      </c>
      <c r="B1034" s="13">
        <v>45424</v>
      </c>
      <c r="C1034" s="11" t="s">
        <v>1210</v>
      </c>
      <c r="D1034" s="11" t="s">
        <v>418</v>
      </c>
      <c r="E1034" s="11" t="s">
        <v>7</v>
      </c>
      <c r="F1034" s="11">
        <v>1</v>
      </c>
      <c r="G1034" s="11">
        <v>328.51</v>
      </c>
      <c r="H1034" s="11">
        <v>0.2</v>
      </c>
      <c r="I1034" s="11" t="s">
        <v>52</v>
      </c>
      <c r="J1034" s="11">
        <v>262.80799999999999</v>
      </c>
      <c r="L1034" s="14" t="str">
        <v>SALE1030</v>
      </c>
      <c r="M1034" s="14" t="str">
        <v>45424</v>
      </c>
      <c r="N1034" s="14" t="str">
        <v>CUST1124</v>
      </c>
      <c r="O1034" s="14" t="str">
        <v>PROD73</v>
      </c>
      <c r="P1034" s="14" t="str">
        <v>STORE0</v>
      </c>
      <c r="Q1034" s="14" t="str">
        <v>1</v>
      </c>
      <c r="R1034" s="14" t="str">
        <v>328.51</v>
      </c>
      <c r="S1034" s="14" t="str">
        <v>0.2</v>
      </c>
      <c r="T1034" s="14" t="str">
        <v>COD</v>
      </c>
      <c r="U1034" s="14" t="str">
        <v>262.808</v>
      </c>
      <c r="W1034" s="14" t="str">
        <v>Sale1030</v>
      </c>
      <c r="X1034" s="14" t="str">
        <v>45424</v>
      </c>
      <c r="Y1034" s="14" t="str">
        <v>Cust1124</v>
      </c>
      <c r="Z1034" s="14" t="str">
        <v>Prod73</v>
      </c>
      <c r="AA1034" s="14" t="str">
        <v>Store0</v>
      </c>
      <c r="AB1034" s="14" t="str">
        <v>1</v>
      </c>
      <c r="AC1034" s="14" t="str">
        <v>328.51</v>
      </c>
      <c r="AD1034" s="14" t="str">
        <v>0.2</v>
      </c>
      <c r="AE1034" s="14" t="str">
        <v>Cod</v>
      </c>
      <c r="AF1034" s="14" t="str">
        <v>262.808</v>
      </c>
    </row>
    <row r="1035" spans="1:32" x14ac:dyDescent="0.25">
      <c r="A1035" s="11" t="s">
        <v>1612</v>
      </c>
      <c r="B1035" s="13">
        <v>45719</v>
      </c>
      <c r="C1035" s="11" t="s">
        <v>1244</v>
      </c>
      <c r="D1035" s="11" t="s">
        <v>175</v>
      </c>
      <c r="E1035" s="11" t="s">
        <v>11</v>
      </c>
      <c r="F1035" s="11">
        <v>1</v>
      </c>
      <c r="G1035" s="11">
        <v>34.51</v>
      </c>
      <c r="H1035" s="11">
        <v>0.04</v>
      </c>
      <c r="I1035" s="11" t="s">
        <v>52</v>
      </c>
      <c r="J1035" s="11">
        <v>33.129600000000003</v>
      </c>
      <c r="L1035" s="14" t="str">
        <v>SALE1031</v>
      </c>
      <c r="M1035" s="14" t="str">
        <v>45719</v>
      </c>
      <c r="N1035" s="14" t="str">
        <v>CUST1274</v>
      </c>
      <c r="O1035" s="14" t="str">
        <v>PROD44</v>
      </c>
      <c r="P1035" s="14" t="str">
        <v>STORE4</v>
      </c>
      <c r="Q1035" s="14" t="str">
        <v>1</v>
      </c>
      <c r="R1035" s="14" t="str">
        <v>34.51</v>
      </c>
      <c r="S1035" s="14" t="str">
        <v>0.04</v>
      </c>
      <c r="T1035" s="14" t="str">
        <v>COD</v>
      </c>
      <c r="U1035" s="14" t="str">
        <v>33.1296</v>
      </c>
      <c r="W1035" s="14" t="str">
        <v>Sale1031</v>
      </c>
      <c r="X1035" s="14" t="str">
        <v>45719</v>
      </c>
      <c r="Y1035" s="14" t="str">
        <v>Cust1274</v>
      </c>
      <c r="Z1035" s="14" t="str">
        <v>Prod44</v>
      </c>
      <c r="AA1035" s="14" t="str">
        <v>Store4</v>
      </c>
      <c r="AB1035" s="14" t="str">
        <v>1</v>
      </c>
      <c r="AC1035" s="14" t="str">
        <v>34.51</v>
      </c>
      <c r="AD1035" s="14" t="str">
        <v>0.04</v>
      </c>
      <c r="AE1035" s="14" t="str">
        <v>Cod</v>
      </c>
      <c r="AF1035" s="14" t="str">
        <v>33.1296</v>
      </c>
    </row>
    <row r="1036" spans="1:32" x14ac:dyDescent="0.25">
      <c r="A1036" s="11" t="s">
        <v>1613</v>
      </c>
      <c r="B1036" s="13">
        <v>45250</v>
      </c>
      <c r="C1036" s="11" t="s">
        <v>328</v>
      </c>
      <c r="D1036" s="11" t="s">
        <v>205</v>
      </c>
      <c r="E1036" s="11" t="s">
        <v>18</v>
      </c>
      <c r="F1036" s="11">
        <v>3</v>
      </c>
      <c r="G1036" s="11">
        <v>663.73</v>
      </c>
      <c r="H1036" s="11">
        <v>0.06</v>
      </c>
      <c r="I1036" s="11" t="s">
        <v>52</v>
      </c>
      <c r="J1036" s="11">
        <v>1871.7185999999999</v>
      </c>
      <c r="L1036" s="14" t="str">
        <v>SALE1032</v>
      </c>
      <c r="M1036" s="14" t="str">
        <v>45250</v>
      </c>
      <c r="N1036" s="14" t="str">
        <v>CUST1105</v>
      </c>
      <c r="O1036" s="14" t="str">
        <v>PROD19</v>
      </c>
      <c r="P1036" s="14" t="str">
        <v>STORE11</v>
      </c>
      <c r="Q1036" s="14" t="str">
        <v>3</v>
      </c>
      <c r="R1036" s="14" t="str">
        <v>663.73</v>
      </c>
      <c r="S1036" s="14" t="str">
        <v>0.06</v>
      </c>
      <c r="T1036" s="14" t="str">
        <v>COD</v>
      </c>
      <c r="U1036" s="14" t="str">
        <v>1871.7186</v>
      </c>
      <c r="W1036" s="14" t="str">
        <v>Sale1032</v>
      </c>
      <c r="X1036" s="14" t="str">
        <v>45250</v>
      </c>
      <c r="Y1036" s="14" t="str">
        <v>Cust1105</v>
      </c>
      <c r="Z1036" s="14" t="str">
        <v>Prod19</v>
      </c>
      <c r="AA1036" s="14" t="str">
        <v>Store11</v>
      </c>
      <c r="AB1036" s="14" t="str">
        <v>3</v>
      </c>
      <c r="AC1036" s="14" t="str">
        <v>663.73</v>
      </c>
      <c r="AD1036" s="14" t="str">
        <v>0.06</v>
      </c>
      <c r="AE1036" s="14" t="str">
        <v>Cod</v>
      </c>
      <c r="AF1036" s="14" t="str">
        <v>1871.7186</v>
      </c>
    </row>
    <row r="1037" spans="1:32" x14ac:dyDescent="0.25">
      <c r="A1037" s="11" t="s">
        <v>1614</v>
      </c>
      <c r="B1037" s="13">
        <v>45479</v>
      </c>
      <c r="C1037" s="11" t="s">
        <v>523</v>
      </c>
      <c r="D1037" s="11" t="s">
        <v>70</v>
      </c>
      <c r="E1037" s="11" t="s">
        <v>16</v>
      </c>
      <c r="F1037" s="11">
        <v>1</v>
      </c>
      <c r="G1037" s="11">
        <v>409.41</v>
      </c>
      <c r="H1037" s="11">
        <v>0.13</v>
      </c>
      <c r="I1037" s="11" t="s">
        <v>45</v>
      </c>
      <c r="J1037" s="11">
        <v>356.18669999999997</v>
      </c>
      <c r="L1037" s="14" t="str">
        <v>SALE1033</v>
      </c>
      <c r="M1037" s="14" t="str">
        <v>45479</v>
      </c>
      <c r="N1037" s="14" t="str">
        <v>CUST1246</v>
      </c>
      <c r="O1037" s="14" t="str">
        <v>PROD33</v>
      </c>
      <c r="P1037" s="14" t="str">
        <v>STORE9</v>
      </c>
      <c r="Q1037" s="14" t="str">
        <v>1</v>
      </c>
      <c r="R1037" s="14" t="str">
        <v>409.41</v>
      </c>
      <c r="S1037" s="14" t="str">
        <v>0.13</v>
      </c>
      <c r="T1037" s="14" t="str">
        <v>PayPal</v>
      </c>
      <c r="U1037" s="14" t="str">
        <v>356.1867</v>
      </c>
      <c r="W1037" s="14" t="str">
        <v>Sale1033</v>
      </c>
      <c r="X1037" s="14" t="str">
        <v>45479</v>
      </c>
      <c r="Y1037" s="14" t="str">
        <v>Cust1246</v>
      </c>
      <c r="Z1037" s="14" t="str">
        <v>Prod33</v>
      </c>
      <c r="AA1037" s="14" t="str">
        <v>Store9</v>
      </c>
      <c r="AB1037" s="14" t="str">
        <v>1</v>
      </c>
      <c r="AC1037" s="14" t="str">
        <v>409.41</v>
      </c>
      <c r="AD1037" s="14" t="str">
        <v>0.13</v>
      </c>
      <c r="AE1037" s="14" t="str">
        <v>Paypal</v>
      </c>
      <c r="AF1037" s="14" t="str">
        <v>356.1867</v>
      </c>
    </row>
    <row r="1038" spans="1:32" x14ac:dyDescent="0.25">
      <c r="A1038" s="11" t="s">
        <v>1615</v>
      </c>
      <c r="B1038" s="13">
        <v>45727</v>
      </c>
      <c r="C1038" s="11" t="s">
        <v>994</v>
      </c>
      <c r="D1038" s="11" t="s">
        <v>170</v>
      </c>
      <c r="E1038" s="11" t="s">
        <v>10</v>
      </c>
      <c r="F1038" s="11">
        <v>3</v>
      </c>
      <c r="G1038" s="11">
        <v>461.03</v>
      </c>
      <c r="H1038" s="11">
        <v>0.11</v>
      </c>
      <c r="I1038" s="11" t="s">
        <v>45</v>
      </c>
      <c r="J1038" s="11">
        <v>1230.9501</v>
      </c>
      <c r="L1038" s="14" t="str">
        <v>SALE1034</v>
      </c>
      <c r="M1038" s="14" t="str">
        <v>45727</v>
      </c>
      <c r="N1038" s="14" t="str">
        <v>CUST1092</v>
      </c>
      <c r="O1038" s="14" t="str">
        <v>PROD78</v>
      </c>
      <c r="P1038" s="14" t="str">
        <v>STORE3</v>
      </c>
      <c r="Q1038" s="14" t="str">
        <v>3</v>
      </c>
      <c r="R1038" s="14" t="str">
        <v>461.03</v>
      </c>
      <c r="S1038" s="14" t="str">
        <v>0.11</v>
      </c>
      <c r="T1038" s="14" t="str">
        <v>PayPal</v>
      </c>
      <c r="U1038" s="14" t="str">
        <v>1230.9501</v>
      </c>
      <c r="W1038" s="14" t="str">
        <v>Sale1034</v>
      </c>
      <c r="X1038" s="14" t="str">
        <v>45727</v>
      </c>
      <c r="Y1038" s="14" t="str">
        <v>Cust1092</v>
      </c>
      <c r="Z1038" s="14" t="str">
        <v>Prod78</v>
      </c>
      <c r="AA1038" s="14" t="str">
        <v>Store3</v>
      </c>
      <c r="AB1038" s="14" t="str">
        <v>3</v>
      </c>
      <c r="AC1038" s="14" t="str">
        <v>461.03</v>
      </c>
      <c r="AD1038" s="14" t="str">
        <v>0.11</v>
      </c>
      <c r="AE1038" s="14" t="str">
        <v>Paypal</v>
      </c>
      <c r="AF1038" s="14" t="str">
        <v>1230.9501</v>
      </c>
    </row>
    <row r="1039" spans="1:32" x14ac:dyDescent="0.25">
      <c r="A1039" s="11" t="s">
        <v>1616</v>
      </c>
      <c r="B1039" s="13">
        <v>45394</v>
      </c>
      <c r="C1039" s="11" t="s">
        <v>109</v>
      </c>
      <c r="D1039" s="11" t="s">
        <v>205</v>
      </c>
      <c r="E1039" s="11" t="s">
        <v>21</v>
      </c>
      <c r="F1039" s="11">
        <v>2</v>
      </c>
      <c r="G1039" s="11">
        <v>760.14</v>
      </c>
      <c r="H1039" s="11">
        <v>0.02</v>
      </c>
      <c r="I1039" s="11" t="s">
        <v>52</v>
      </c>
      <c r="J1039" s="11">
        <v>1489.8743999999999</v>
      </c>
      <c r="L1039" s="14" t="str">
        <v>SALE1035</v>
      </c>
      <c r="M1039" s="14" t="str">
        <v>45394</v>
      </c>
      <c r="N1039" s="14" t="str">
        <v>CUST1368</v>
      </c>
      <c r="O1039" s="14" t="str">
        <v>PROD19</v>
      </c>
      <c r="P1039" s="14" t="str">
        <v>STORE14</v>
      </c>
      <c r="Q1039" s="14" t="str">
        <v>2</v>
      </c>
      <c r="R1039" s="14" t="str">
        <v>760.14</v>
      </c>
      <c r="S1039" s="14" t="str">
        <v>0.02</v>
      </c>
      <c r="T1039" s="14" t="str">
        <v>COD</v>
      </c>
      <c r="U1039" s="14" t="str">
        <v>1489.8744</v>
      </c>
      <c r="W1039" s="14" t="str">
        <v>Sale1035</v>
      </c>
      <c r="X1039" s="14" t="str">
        <v>45394</v>
      </c>
      <c r="Y1039" s="14" t="str">
        <v>Cust1368</v>
      </c>
      <c r="Z1039" s="14" t="str">
        <v>Prod19</v>
      </c>
      <c r="AA1039" s="14" t="str">
        <v>Store14</v>
      </c>
      <c r="AB1039" s="14" t="str">
        <v>2</v>
      </c>
      <c r="AC1039" s="14" t="str">
        <v>760.14</v>
      </c>
      <c r="AD1039" s="14" t="str">
        <v>0.02</v>
      </c>
      <c r="AE1039" s="14" t="str">
        <v>Cod</v>
      </c>
      <c r="AF1039" s="14" t="str">
        <v>1489.8744</v>
      </c>
    </row>
    <row r="1040" spans="1:32" x14ac:dyDescent="0.25">
      <c r="A1040" s="11" t="s">
        <v>1617</v>
      </c>
      <c r="B1040" s="13">
        <v>45773</v>
      </c>
      <c r="C1040" s="11" t="s">
        <v>1031</v>
      </c>
      <c r="D1040" s="11" t="s">
        <v>158</v>
      </c>
      <c r="E1040" s="11" t="s">
        <v>8</v>
      </c>
      <c r="F1040" s="11">
        <v>3</v>
      </c>
      <c r="G1040" s="11">
        <v>688.76</v>
      </c>
      <c r="H1040" s="11">
        <v>0.12</v>
      </c>
      <c r="I1040" s="11" t="s">
        <v>45</v>
      </c>
      <c r="J1040" s="11">
        <v>1818.3263999999999</v>
      </c>
      <c r="L1040" s="14" t="str">
        <v>SALE1036</v>
      </c>
      <c r="M1040" s="14" t="str">
        <v>45773</v>
      </c>
      <c r="N1040" s="14" t="str">
        <v>CUST1278</v>
      </c>
      <c r="O1040" s="14" t="str">
        <v>PROD23</v>
      </c>
      <c r="P1040" s="14" t="str">
        <v>STORE1</v>
      </c>
      <c r="Q1040" s="14" t="str">
        <v>3</v>
      </c>
      <c r="R1040" s="14" t="str">
        <v>688.76</v>
      </c>
      <c r="S1040" s="14" t="str">
        <v>0.12</v>
      </c>
      <c r="T1040" s="14" t="str">
        <v>PayPal</v>
      </c>
      <c r="U1040" s="14" t="str">
        <v>1818.3264</v>
      </c>
      <c r="W1040" s="14" t="str">
        <v>Sale1036</v>
      </c>
      <c r="X1040" s="14" t="str">
        <v>45773</v>
      </c>
      <c r="Y1040" s="14" t="str">
        <v>Cust1278</v>
      </c>
      <c r="Z1040" s="14" t="str">
        <v>Prod23</v>
      </c>
      <c r="AA1040" s="14" t="str">
        <v>Store1</v>
      </c>
      <c r="AB1040" s="14" t="str">
        <v>3</v>
      </c>
      <c r="AC1040" s="14" t="str">
        <v>688.76</v>
      </c>
      <c r="AD1040" s="14" t="str">
        <v>0.12</v>
      </c>
      <c r="AE1040" s="14" t="str">
        <v>Paypal</v>
      </c>
      <c r="AF1040" s="14" t="str">
        <v>1818.3264</v>
      </c>
    </row>
    <row r="1041" spans="1:32" x14ac:dyDescent="0.25">
      <c r="A1041" s="11" t="s">
        <v>1618</v>
      </c>
      <c r="B1041" s="13">
        <v>45779</v>
      </c>
      <c r="C1041" s="11" t="s">
        <v>865</v>
      </c>
      <c r="D1041" s="11" t="s">
        <v>104</v>
      </c>
      <c r="E1041" s="11" t="s">
        <v>16</v>
      </c>
      <c r="F1041" s="11">
        <v>2</v>
      </c>
      <c r="G1041" s="11">
        <v>257.77999999999997</v>
      </c>
      <c r="H1041" s="11">
        <v>0.05</v>
      </c>
      <c r="I1041" s="11" t="s">
        <v>41</v>
      </c>
      <c r="J1041" s="11">
        <v>489.78199999999993</v>
      </c>
      <c r="L1041" s="14" t="str">
        <v>SALE1037</v>
      </c>
      <c r="M1041" s="14" t="str">
        <v>45779</v>
      </c>
      <c r="N1041" s="14" t="str">
        <v>CUST1159</v>
      </c>
      <c r="O1041" s="14" t="str">
        <v>PROD43</v>
      </c>
      <c r="P1041" s="14" t="str">
        <v>STORE9</v>
      </c>
      <c r="Q1041" s="14" t="str">
        <v>2</v>
      </c>
      <c r="R1041" s="14" t="str">
        <v>257.78</v>
      </c>
      <c r="S1041" s="14" t="str">
        <v>0.05</v>
      </c>
      <c r="T1041" s="14" t="str">
        <v>Credit Card</v>
      </c>
      <c r="U1041" s="14" t="str">
        <v>489.782</v>
      </c>
      <c r="W1041" s="14" t="str">
        <v>Sale1037</v>
      </c>
      <c r="X1041" s="14" t="str">
        <v>45779</v>
      </c>
      <c r="Y1041" s="14" t="str">
        <v>Cust1159</v>
      </c>
      <c r="Z1041" s="14" t="str">
        <v>Prod43</v>
      </c>
      <c r="AA1041" s="14" t="str">
        <v>Store9</v>
      </c>
      <c r="AB1041" s="14" t="str">
        <v>2</v>
      </c>
      <c r="AC1041" s="14" t="str">
        <v>257.78</v>
      </c>
      <c r="AD1041" s="14" t="str">
        <v>0.05</v>
      </c>
      <c r="AE1041" s="14" t="str">
        <v>Credit Card</v>
      </c>
      <c r="AF1041" s="14" t="str">
        <v>489.782</v>
      </c>
    </row>
    <row r="1042" spans="1:32" x14ac:dyDescent="0.25">
      <c r="A1042" s="11" t="s">
        <v>1619</v>
      </c>
      <c r="B1042" s="13">
        <v>45400</v>
      </c>
      <c r="C1042" s="11" t="s">
        <v>1344</v>
      </c>
      <c r="D1042" s="11" t="s">
        <v>131</v>
      </c>
      <c r="E1042" s="11" t="s">
        <v>14</v>
      </c>
      <c r="F1042" s="11">
        <v>2</v>
      </c>
      <c r="G1042" s="11">
        <v>314.29000000000002</v>
      </c>
      <c r="H1042" s="11">
        <v>0.19</v>
      </c>
      <c r="I1042" s="11" t="s">
        <v>52</v>
      </c>
      <c r="J1042" s="11">
        <v>509.14980000000008</v>
      </c>
      <c r="L1042" s="14" t="str">
        <v>SALE1038</v>
      </c>
      <c r="M1042" s="14" t="str">
        <v>45400</v>
      </c>
      <c r="N1042" s="14" t="str">
        <v>CUST1052</v>
      </c>
      <c r="O1042" s="14" t="str">
        <v>PROD53</v>
      </c>
      <c r="P1042" s="14" t="str">
        <v>STORE7</v>
      </c>
      <c r="Q1042" s="14" t="str">
        <v>2</v>
      </c>
      <c r="R1042" s="14" t="str">
        <v>314.29</v>
      </c>
      <c r="S1042" s="14" t="str">
        <v>0.19</v>
      </c>
      <c r="T1042" s="14" t="str">
        <v>COD</v>
      </c>
      <c r="U1042" s="14" t="str">
        <v>509.1498</v>
      </c>
      <c r="W1042" s="14" t="str">
        <v>Sale1038</v>
      </c>
      <c r="X1042" s="14" t="str">
        <v>45400</v>
      </c>
      <c r="Y1042" s="14" t="str">
        <v>Cust1052</v>
      </c>
      <c r="Z1042" s="14" t="str">
        <v>Prod53</v>
      </c>
      <c r="AA1042" s="14" t="str">
        <v>Store7</v>
      </c>
      <c r="AB1042" s="14" t="str">
        <v>2</v>
      </c>
      <c r="AC1042" s="14" t="str">
        <v>314.29</v>
      </c>
      <c r="AD1042" s="14" t="str">
        <v>0.19</v>
      </c>
      <c r="AE1042" s="14" t="str">
        <v>Cod</v>
      </c>
      <c r="AF1042" s="14" t="str">
        <v>509.1498</v>
      </c>
    </row>
    <row r="1043" spans="1:32" x14ac:dyDescent="0.25">
      <c r="A1043" s="11" t="s">
        <v>1620</v>
      </c>
      <c r="B1043" s="13">
        <v>45520</v>
      </c>
      <c r="C1043" s="11" t="s">
        <v>1621</v>
      </c>
      <c r="D1043" s="11" t="s">
        <v>101</v>
      </c>
      <c r="E1043" s="11" t="s">
        <v>21</v>
      </c>
      <c r="F1043" s="11">
        <v>3</v>
      </c>
      <c r="G1043" s="11">
        <v>336.09</v>
      </c>
      <c r="H1043" s="11">
        <v>0.01</v>
      </c>
      <c r="I1043" s="11" t="s">
        <v>45</v>
      </c>
      <c r="J1043" s="11">
        <v>998.18729999999994</v>
      </c>
      <c r="L1043" s="14" t="str">
        <v>SALE1039</v>
      </c>
      <c r="M1043" s="14" t="str">
        <v>45520</v>
      </c>
      <c r="N1043" s="14" t="str">
        <v>CUST1155</v>
      </c>
      <c r="O1043" s="14" t="str">
        <v>PROD72</v>
      </c>
      <c r="P1043" s="14" t="str">
        <v>STORE14</v>
      </c>
      <c r="Q1043" s="14" t="str">
        <v>3</v>
      </c>
      <c r="R1043" s="14" t="str">
        <v>336.09</v>
      </c>
      <c r="S1043" s="14" t="str">
        <v>0.01</v>
      </c>
      <c r="T1043" s="14" t="str">
        <v>PayPal</v>
      </c>
      <c r="U1043" s="14" t="str">
        <v>998.1873</v>
      </c>
      <c r="W1043" s="14" t="str">
        <v>Sale1039</v>
      </c>
      <c r="X1043" s="14" t="str">
        <v>45520</v>
      </c>
      <c r="Y1043" s="14" t="str">
        <v>Cust1155</v>
      </c>
      <c r="Z1043" s="14" t="str">
        <v>Prod72</v>
      </c>
      <c r="AA1043" s="14" t="str">
        <v>Store14</v>
      </c>
      <c r="AB1043" s="14" t="str">
        <v>3</v>
      </c>
      <c r="AC1043" s="14" t="str">
        <v>336.09</v>
      </c>
      <c r="AD1043" s="14" t="str">
        <v>0.01</v>
      </c>
      <c r="AE1043" s="14" t="str">
        <v>Paypal</v>
      </c>
      <c r="AF1043" s="14" t="str">
        <v>998.1873</v>
      </c>
    </row>
    <row r="1044" spans="1:32" x14ac:dyDescent="0.25">
      <c r="A1044" s="11" t="s">
        <v>1622</v>
      </c>
      <c r="B1044" s="13">
        <v>45861</v>
      </c>
      <c r="C1044" s="11" t="s">
        <v>302</v>
      </c>
      <c r="D1044" s="11" t="s">
        <v>134</v>
      </c>
      <c r="E1044" s="11" t="s">
        <v>24</v>
      </c>
      <c r="F1044" s="11">
        <v>3</v>
      </c>
      <c r="G1044" s="11">
        <v>202.07</v>
      </c>
      <c r="H1044" s="11">
        <v>0.23</v>
      </c>
      <c r="I1044" s="11" t="s">
        <v>45</v>
      </c>
      <c r="J1044" s="11">
        <v>466.78170000000011</v>
      </c>
      <c r="L1044" s="14" t="str">
        <v>SALE1040</v>
      </c>
      <c r="M1044" s="14" t="str">
        <v>45861</v>
      </c>
      <c r="N1044" s="14" t="str">
        <v>CUST1002</v>
      </c>
      <c r="O1044" s="14" t="str">
        <v>PROD75</v>
      </c>
      <c r="P1044" s="14" t="str">
        <v>STORE17</v>
      </c>
      <c r="Q1044" s="14" t="str">
        <v>3</v>
      </c>
      <c r="R1044" s="14" t="str">
        <v>202.07</v>
      </c>
      <c r="S1044" s="14" t="str">
        <v>0.23</v>
      </c>
      <c r="T1044" s="14" t="str">
        <v>PayPal</v>
      </c>
      <c r="U1044" s="14" t="str">
        <v>466.7817</v>
      </c>
      <c r="W1044" s="14" t="str">
        <v>Sale1040</v>
      </c>
      <c r="X1044" s="14" t="str">
        <v>45861</v>
      </c>
      <c r="Y1044" s="14" t="str">
        <v>Cust1002</v>
      </c>
      <c r="Z1044" s="14" t="str">
        <v>Prod75</v>
      </c>
      <c r="AA1044" s="14" t="str">
        <v>Store17</v>
      </c>
      <c r="AB1044" s="14" t="str">
        <v>3</v>
      </c>
      <c r="AC1044" s="14" t="str">
        <v>202.07</v>
      </c>
      <c r="AD1044" s="14" t="str">
        <v>0.23</v>
      </c>
      <c r="AE1044" s="14" t="str">
        <v>Paypal</v>
      </c>
      <c r="AF1044" s="14" t="str">
        <v>466.7817</v>
      </c>
    </row>
    <row r="1045" spans="1:32" x14ac:dyDescent="0.25">
      <c r="A1045" s="11" t="s">
        <v>1623</v>
      </c>
      <c r="B1045" s="13">
        <v>45781</v>
      </c>
      <c r="C1045" s="11" t="s">
        <v>1624</v>
      </c>
      <c r="D1045" s="11" t="s">
        <v>254</v>
      </c>
      <c r="E1045" s="11" t="s">
        <v>15</v>
      </c>
      <c r="F1045" s="11">
        <v>2</v>
      </c>
      <c r="G1045" s="11">
        <v>485.25</v>
      </c>
      <c r="H1045" s="11">
        <v>0.28000000000000003</v>
      </c>
      <c r="I1045" s="11" t="s">
        <v>41</v>
      </c>
      <c r="J1045" s="11">
        <v>698.76</v>
      </c>
      <c r="L1045" s="14" t="str">
        <v>SALE1041</v>
      </c>
      <c r="M1045" s="14" t="str">
        <v>45781</v>
      </c>
      <c r="N1045" s="14" t="str">
        <v>CUST1310</v>
      </c>
      <c r="O1045" s="14" t="str">
        <v>PROD17</v>
      </c>
      <c r="P1045" s="14" t="str">
        <v>STORE8</v>
      </c>
      <c r="Q1045" s="14" t="str">
        <v>2</v>
      </c>
      <c r="R1045" s="14" t="str">
        <v>485.25</v>
      </c>
      <c r="S1045" s="14" t="str">
        <v>0.28</v>
      </c>
      <c r="T1045" s="14" t="str">
        <v>Credit Card</v>
      </c>
      <c r="U1045" s="14" t="str">
        <v>698.76</v>
      </c>
      <c r="W1045" s="14" t="str">
        <v>Sale1041</v>
      </c>
      <c r="X1045" s="14" t="str">
        <v>45781</v>
      </c>
      <c r="Y1045" s="14" t="str">
        <v>Cust1310</v>
      </c>
      <c r="Z1045" s="14" t="str">
        <v>Prod17</v>
      </c>
      <c r="AA1045" s="14" t="str">
        <v>Store8</v>
      </c>
      <c r="AB1045" s="14" t="str">
        <v>2</v>
      </c>
      <c r="AC1045" s="14" t="str">
        <v>485.25</v>
      </c>
      <c r="AD1045" s="14" t="str">
        <v>0.28</v>
      </c>
      <c r="AE1045" s="14" t="str">
        <v>Credit Card</v>
      </c>
      <c r="AF1045" s="14" t="str">
        <v>698.76</v>
      </c>
    </row>
    <row r="1046" spans="1:32" x14ac:dyDescent="0.25">
      <c r="A1046" s="11" t="s">
        <v>1625</v>
      </c>
      <c r="B1046" s="13">
        <v>45906</v>
      </c>
      <c r="C1046" s="11" t="s">
        <v>375</v>
      </c>
      <c r="D1046" s="11" t="s">
        <v>134</v>
      </c>
      <c r="E1046" s="11" t="s">
        <v>17</v>
      </c>
      <c r="F1046" s="11">
        <v>4</v>
      </c>
      <c r="G1046" s="11">
        <v>552.38</v>
      </c>
      <c r="H1046" s="11">
        <v>0.1</v>
      </c>
      <c r="I1046" s="11" t="s">
        <v>45</v>
      </c>
      <c r="J1046" s="11">
        <v>1988.568</v>
      </c>
      <c r="L1046" s="14" t="str">
        <v>SALE1042</v>
      </c>
      <c r="M1046" s="14" t="str">
        <v>45906</v>
      </c>
      <c r="N1046" s="14" t="str">
        <v>CUST1171</v>
      </c>
      <c r="O1046" s="14" t="str">
        <v>PROD75</v>
      </c>
      <c r="P1046" s="14" t="str">
        <v>STORE10</v>
      </c>
      <c r="Q1046" s="14" t="str">
        <v>4</v>
      </c>
      <c r="R1046" s="14" t="str">
        <v>552.38</v>
      </c>
      <c r="S1046" s="14" t="str">
        <v>0.1</v>
      </c>
      <c r="T1046" s="14" t="str">
        <v>PayPal</v>
      </c>
      <c r="U1046" s="14" t="str">
        <v>1988.568</v>
      </c>
      <c r="W1046" s="14" t="str">
        <v>Sale1042</v>
      </c>
      <c r="X1046" s="14" t="str">
        <v>45906</v>
      </c>
      <c r="Y1046" s="14" t="str">
        <v>Cust1171</v>
      </c>
      <c r="Z1046" s="14" t="str">
        <v>Prod75</v>
      </c>
      <c r="AA1046" s="14" t="str">
        <v>Store10</v>
      </c>
      <c r="AB1046" s="14" t="str">
        <v>4</v>
      </c>
      <c r="AC1046" s="14" t="str">
        <v>552.38</v>
      </c>
      <c r="AD1046" s="14" t="str">
        <v>0.1</v>
      </c>
      <c r="AE1046" s="14" t="str">
        <v>Paypal</v>
      </c>
      <c r="AF1046" s="14" t="str">
        <v>1988.568</v>
      </c>
    </row>
    <row r="1047" spans="1:32" x14ac:dyDescent="0.25">
      <c r="A1047" s="11" t="s">
        <v>1626</v>
      </c>
      <c r="B1047" s="13">
        <v>45251</v>
      </c>
      <c r="C1047" s="11" t="s">
        <v>540</v>
      </c>
      <c r="D1047" s="11" t="s">
        <v>547</v>
      </c>
      <c r="E1047" s="11" t="s">
        <v>24</v>
      </c>
      <c r="F1047" s="11">
        <v>4</v>
      </c>
      <c r="G1047" s="11">
        <v>377.26</v>
      </c>
      <c r="H1047" s="11">
        <v>0.22</v>
      </c>
      <c r="I1047" s="11" t="s">
        <v>52</v>
      </c>
      <c r="J1047" s="11">
        <v>1177.0512000000001</v>
      </c>
      <c r="L1047" s="14" t="str">
        <v>SALE1043</v>
      </c>
      <c r="M1047" s="14" t="str">
        <v>45251</v>
      </c>
      <c r="N1047" s="14" t="str">
        <v>CUST1107</v>
      </c>
      <c r="O1047" s="14" t="str">
        <v>PROD58</v>
      </c>
      <c r="P1047" s="14" t="str">
        <v>STORE17</v>
      </c>
      <c r="Q1047" s="14" t="str">
        <v>4</v>
      </c>
      <c r="R1047" s="14" t="str">
        <v>377.26</v>
      </c>
      <c r="S1047" s="14" t="str">
        <v>0.22</v>
      </c>
      <c r="T1047" s="14" t="str">
        <v>COD</v>
      </c>
      <c r="U1047" s="14" t="str">
        <v>1177.0512</v>
      </c>
      <c r="W1047" s="14" t="str">
        <v>Sale1043</v>
      </c>
      <c r="X1047" s="14" t="str">
        <v>45251</v>
      </c>
      <c r="Y1047" s="14" t="str">
        <v>Cust1107</v>
      </c>
      <c r="Z1047" s="14" t="str">
        <v>Prod58</v>
      </c>
      <c r="AA1047" s="14" t="str">
        <v>Store17</v>
      </c>
      <c r="AB1047" s="14" t="str">
        <v>4</v>
      </c>
      <c r="AC1047" s="14" t="str">
        <v>377.26</v>
      </c>
      <c r="AD1047" s="14" t="str">
        <v>0.22</v>
      </c>
      <c r="AE1047" s="14" t="str">
        <v>Cod</v>
      </c>
      <c r="AF1047" s="14" t="str">
        <v>1177.0512</v>
      </c>
    </row>
    <row r="1048" spans="1:32" x14ac:dyDescent="0.25">
      <c r="A1048" s="11" t="s">
        <v>1627</v>
      </c>
      <c r="B1048" s="13">
        <v>45257</v>
      </c>
      <c r="C1048" s="11" t="s">
        <v>862</v>
      </c>
      <c r="D1048" s="11" t="s">
        <v>196</v>
      </c>
      <c r="E1048" s="11" t="s">
        <v>26</v>
      </c>
      <c r="F1048" s="11">
        <v>4</v>
      </c>
      <c r="G1048" s="11">
        <v>189.07</v>
      </c>
      <c r="H1048" s="11">
        <v>0.1</v>
      </c>
      <c r="I1048" s="11" t="s">
        <v>52</v>
      </c>
      <c r="J1048" s="11">
        <v>680.65200000000004</v>
      </c>
      <c r="L1048" s="14" t="str">
        <v>SALE1044</v>
      </c>
      <c r="M1048" s="14" t="str">
        <v>45257</v>
      </c>
      <c r="N1048" s="14" t="str">
        <v>CUST1053</v>
      </c>
      <c r="O1048" s="14" t="str">
        <v>PROD47</v>
      </c>
      <c r="P1048" s="14" t="str">
        <v>STORE19</v>
      </c>
      <c r="Q1048" s="14" t="str">
        <v>4</v>
      </c>
      <c r="R1048" s="14" t="str">
        <v>189.07</v>
      </c>
      <c r="S1048" s="14" t="str">
        <v>0.1</v>
      </c>
      <c r="T1048" s="14" t="str">
        <v>COD</v>
      </c>
      <c r="U1048" s="14" t="str">
        <v>680.652</v>
      </c>
      <c r="W1048" s="14" t="str">
        <v>Sale1044</v>
      </c>
      <c r="X1048" s="14" t="str">
        <v>45257</v>
      </c>
      <c r="Y1048" s="14" t="str">
        <v>Cust1053</v>
      </c>
      <c r="Z1048" s="14" t="str">
        <v>Prod47</v>
      </c>
      <c r="AA1048" s="14" t="str">
        <v>Store19</v>
      </c>
      <c r="AB1048" s="14" t="str">
        <v>4</v>
      </c>
      <c r="AC1048" s="14" t="str">
        <v>189.07</v>
      </c>
      <c r="AD1048" s="14" t="str">
        <v>0.1</v>
      </c>
      <c r="AE1048" s="14" t="str">
        <v>Cod</v>
      </c>
      <c r="AF1048" s="14" t="str">
        <v>680.652</v>
      </c>
    </row>
    <row r="1049" spans="1:32" x14ac:dyDescent="0.25">
      <c r="A1049" s="11" t="s">
        <v>1628</v>
      </c>
      <c r="B1049" s="13">
        <v>45818</v>
      </c>
      <c r="C1049" s="11" t="s">
        <v>448</v>
      </c>
      <c r="D1049" s="11" t="s">
        <v>173</v>
      </c>
      <c r="E1049" s="11" t="s">
        <v>11</v>
      </c>
      <c r="F1049" s="11">
        <v>3</v>
      </c>
      <c r="G1049" s="11">
        <v>272.27</v>
      </c>
      <c r="H1049" s="11">
        <v>0.01</v>
      </c>
      <c r="I1049" s="11" t="s">
        <v>41</v>
      </c>
      <c r="J1049" s="11">
        <v>808.64189999999996</v>
      </c>
      <c r="L1049" s="14" t="str">
        <v>SALE1045</v>
      </c>
      <c r="M1049" s="14" t="str">
        <v>45818</v>
      </c>
      <c r="N1049" s="14" t="str">
        <v>CUST1499</v>
      </c>
      <c r="O1049" s="14" t="str">
        <v>PROD30</v>
      </c>
      <c r="P1049" s="14" t="str">
        <v>STORE4</v>
      </c>
      <c r="Q1049" s="14" t="str">
        <v>3</v>
      </c>
      <c r="R1049" s="14" t="str">
        <v>272.27</v>
      </c>
      <c r="S1049" s="14" t="str">
        <v>0.01</v>
      </c>
      <c r="T1049" s="14" t="str">
        <v>Credit Card</v>
      </c>
      <c r="U1049" s="14" t="str">
        <v>808.6419</v>
      </c>
      <c r="W1049" s="14" t="str">
        <v>Sale1045</v>
      </c>
      <c r="X1049" s="14" t="str">
        <v>45818</v>
      </c>
      <c r="Y1049" s="14" t="str">
        <v>Cust1499</v>
      </c>
      <c r="Z1049" s="14" t="str">
        <v>Prod30</v>
      </c>
      <c r="AA1049" s="14" t="str">
        <v>Store4</v>
      </c>
      <c r="AB1049" s="14" t="str">
        <v>3</v>
      </c>
      <c r="AC1049" s="14" t="str">
        <v>272.27</v>
      </c>
      <c r="AD1049" s="14" t="str">
        <v>0.01</v>
      </c>
      <c r="AE1049" s="14" t="str">
        <v>Credit Card</v>
      </c>
      <c r="AF1049" s="14" t="str">
        <v>808.6419</v>
      </c>
    </row>
    <row r="1050" spans="1:32" x14ac:dyDescent="0.25">
      <c r="A1050" s="11" t="s">
        <v>1629</v>
      </c>
      <c r="B1050" s="13">
        <v>45806</v>
      </c>
      <c r="C1050" s="11" t="s">
        <v>334</v>
      </c>
      <c r="D1050" s="11" t="s">
        <v>444</v>
      </c>
      <c r="E1050" s="11" t="s">
        <v>18</v>
      </c>
      <c r="F1050" s="11">
        <v>1</v>
      </c>
      <c r="G1050" s="11">
        <v>209.39</v>
      </c>
      <c r="H1050" s="11">
        <v>0.28000000000000003</v>
      </c>
      <c r="I1050" s="11" t="s">
        <v>45</v>
      </c>
      <c r="J1050" s="11">
        <v>150.76079999999999</v>
      </c>
      <c r="L1050" s="14" t="str">
        <v>SALE1046</v>
      </c>
      <c r="M1050" s="14" t="str">
        <v>45806</v>
      </c>
      <c r="N1050" s="14" t="str">
        <v>CUST1264</v>
      </c>
      <c r="O1050" s="14" t="str">
        <v>PROD92</v>
      </c>
      <c r="P1050" s="14" t="str">
        <v>STORE11</v>
      </c>
      <c r="Q1050" s="14" t="str">
        <v>1</v>
      </c>
      <c r="R1050" s="14" t="str">
        <v>209.39</v>
      </c>
      <c r="S1050" s="14" t="str">
        <v>0.28</v>
      </c>
      <c r="T1050" s="14" t="str">
        <v>PayPal</v>
      </c>
      <c r="U1050" s="14" t="str">
        <v>150.7608</v>
      </c>
      <c r="W1050" s="14" t="str">
        <v>Sale1046</v>
      </c>
      <c r="X1050" s="14" t="str">
        <v>45806</v>
      </c>
      <c r="Y1050" s="14" t="str">
        <v>Cust1264</v>
      </c>
      <c r="Z1050" s="14" t="str">
        <v>Prod92</v>
      </c>
      <c r="AA1050" s="14" t="str">
        <v>Store11</v>
      </c>
      <c r="AB1050" s="14" t="str">
        <v>1</v>
      </c>
      <c r="AC1050" s="14" t="str">
        <v>209.39</v>
      </c>
      <c r="AD1050" s="14" t="str">
        <v>0.28</v>
      </c>
      <c r="AE1050" s="14" t="str">
        <v>Paypal</v>
      </c>
      <c r="AF1050" s="14" t="str">
        <v>150.7608</v>
      </c>
    </row>
    <row r="1051" spans="1:32" x14ac:dyDescent="0.25">
      <c r="A1051" s="11" t="s">
        <v>1630</v>
      </c>
      <c r="B1051" s="13">
        <v>45288</v>
      </c>
      <c r="C1051" s="11" t="s">
        <v>862</v>
      </c>
      <c r="D1051" s="11" t="s">
        <v>296</v>
      </c>
      <c r="E1051" s="11" t="s">
        <v>16</v>
      </c>
      <c r="F1051" s="11">
        <v>1</v>
      </c>
      <c r="G1051" s="11">
        <v>813.87</v>
      </c>
      <c r="H1051" s="11">
        <v>0.23</v>
      </c>
      <c r="I1051" s="11" t="s">
        <v>41</v>
      </c>
      <c r="J1051" s="11">
        <v>626.67989999999998</v>
      </c>
      <c r="L1051" s="14" t="str">
        <v>SALE1047</v>
      </c>
      <c r="M1051" s="14" t="str">
        <v>45288</v>
      </c>
      <c r="N1051" s="14" t="str">
        <v>CUST1053</v>
      </c>
      <c r="O1051" s="14" t="str">
        <v>PROD80</v>
      </c>
      <c r="P1051" s="14" t="str">
        <v>STORE9</v>
      </c>
      <c r="Q1051" s="14" t="str">
        <v>1</v>
      </c>
      <c r="R1051" s="14" t="str">
        <v>813.87</v>
      </c>
      <c r="S1051" s="14" t="str">
        <v>0.23</v>
      </c>
      <c r="T1051" s="14" t="str">
        <v>Credit Card</v>
      </c>
      <c r="U1051" s="14" t="str">
        <v>626.6799</v>
      </c>
      <c r="W1051" s="14" t="str">
        <v>Sale1047</v>
      </c>
      <c r="X1051" s="14" t="str">
        <v>45288</v>
      </c>
      <c r="Y1051" s="14" t="str">
        <v>Cust1053</v>
      </c>
      <c r="Z1051" s="14" t="str">
        <v>Prod80</v>
      </c>
      <c r="AA1051" s="14" t="str">
        <v>Store9</v>
      </c>
      <c r="AB1051" s="14" t="str">
        <v>1</v>
      </c>
      <c r="AC1051" s="14" t="str">
        <v>813.87</v>
      </c>
      <c r="AD1051" s="14" t="str">
        <v>0.23</v>
      </c>
      <c r="AE1051" s="14" t="str">
        <v>Credit Card</v>
      </c>
      <c r="AF1051" s="14" t="str">
        <v>626.6799</v>
      </c>
    </row>
    <row r="1052" spans="1:32" x14ac:dyDescent="0.25">
      <c r="A1052" s="11" t="s">
        <v>1631</v>
      </c>
      <c r="B1052" s="13">
        <v>45783</v>
      </c>
      <c r="C1052" s="11" t="s">
        <v>321</v>
      </c>
      <c r="D1052" s="11" t="s">
        <v>411</v>
      </c>
      <c r="E1052" s="11" t="s">
        <v>7</v>
      </c>
      <c r="F1052" s="11">
        <v>1</v>
      </c>
      <c r="G1052" s="11">
        <v>143.69999999999999</v>
      </c>
      <c r="H1052" s="11">
        <v>0.19</v>
      </c>
      <c r="I1052" s="11" t="s">
        <v>45</v>
      </c>
      <c r="J1052" s="11">
        <v>116.39700000000001</v>
      </c>
      <c r="L1052" s="14" t="str">
        <v>SALE1048</v>
      </c>
      <c r="M1052" s="14" t="str">
        <v>45783</v>
      </c>
      <c r="N1052" s="14" t="str">
        <v>CUST1257</v>
      </c>
      <c r="O1052" s="14" t="str">
        <v>PROD28</v>
      </c>
      <c r="P1052" s="14" t="str">
        <v>STORE0</v>
      </c>
      <c r="Q1052" s="14" t="str">
        <v>1</v>
      </c>
      <c r="R1052" s="14" t="str">
        <v>143.7</v>
      </c>
      <c r="S1052" s="14" t="str">
        <v>0.19</v>
      </c>
      <c r="T1052" s="14" t="str">
        <v>PayPal</v>
      </c>
      <c r="U1052" s="14" t="str">
        <v>116.397</v>
      </c>
      <c r="W1052" s="14" t="str">
        <v>Sale1048</v>
      </c>
      <c r="X1052" s="14" t="str">
        <v>45783</v>
      </c>
      <c r="Y1052" s="14" t="str">
        <v>Cust1257</v>
      </c>
      <c r="Z1052" s="14" t="str">
        <v>Prod28</v>
      </c>
      <c r="AA1052" s="14" t="str">
        <v>Store0</v>
      </c>
      <c r="AB1052" s="14" t="str">
        <v>1</v>
      </c>
      <c r="AC1052" s="14" t="str">
        <v>143.7</v>
      </c>
      <c r="AD1052" s="14" t="str">
        <v>0.19</v>
      </c>
      <c r="AE1052" s="14" t="str">
        <v>Paypal</v>
      </c>
      <c r="AF1052" s="14" t="str">
        <v>116.397</v>
      </c>
    </row>
    <row r="1053" spans="1:32" x14ac:dyDescent="0.25">
      <c r="A1053" s="11" t="s">
        <v>1632</v>
      </c>
      <c r="B1053" s="13">
        <v>45385</v>
      </c>
      <c r="C1053" s="11" t="s">
        <v>167</v>
      </c>
      <c r="D1053" s="11" t="s">
        <v>256</v>
      </c>
      <c r="E1053" s="11" t="s">
        <v>8</v>
      </c>
      <c r="F1053" s="11">
        <v>4</v>
      </c>
      <c r="G1053" s="11">
        <v>837.34</v>
      </c>
      <c r="H1053" s="11">
        <v>0.05</v>
      </c>
      <c r="I1053" s="11" t="s">
        <v>45</v>
      </c>
      <c r="J1053" s="11">
        <v>3181.8919999999998</v>
      </c>
      <c r="L1053" s="14" t="str">
        <v>SALE1049</v>
      </c>
      <c r="M1053" s="14" t="str">
        <v>45385</v>
      </c>
      <c r="N1053" s="14" t="str">
        <v>CUST1470</v>
      </c>
      <c r="O1053" s="14" t="str">
        <v>PROD46</v>
      </c>
      <c r="P1053" s="14" t="str">
        <v>STORE1</v>
      </c>
      <c r="Q1053" s="14" t="str">
        <v>4</v>
      </c>
      <c r="R1053" s="14" t="str">
        <v>837.34</v>
      </c>
      <c r="S1053" s="14" t="str">
        <v>0.05</v>
      </c>
      <c r="T1053" s="14" t="str">
        <v>PayPal</v>
      </c>
      <c r="U1053" s="14" t="str">
        <v>3181.892</v>
      </c>
      <c r="W1053" s="14" t="str">
        <v>Sale1049</v>
      </c>
      <c r="X1053" s="14" t="str">
        <v>45385</v>
      </c>
      <c r="Y1053" s="14" t="str">
        <v>Cust1470</v>
      </c>
      <c r="Z1053" s="14" t="str">
        <v>Prod46</v>
      </c>
      <c r="AA1053" s="14" t="str">
        <v>Store1</v>
      </c>
      <c r="AB1053" s="14" t="str">
        <v>4</v>
      </c>
      <c r="AC1053" s="14" t="str">
        <v>837.34</v>
      </c>
      <c r="AD1053" s="14" t="str">
        <v>0.05</v>
      </c>
      <c r="AE1053" s="14" t="str">
        <v>Paypal</v>
      </c>
      <c r="AF1053" s="14" t="str">
        <v>3181.892</v>
      </c>
    </row>
    <row r="1054" spans="1:32" x14ac:dyDescent="0.25">
      <c r="A1054" s="11" t="s">
        <v>1633</v>
      </c>
      <c r="B1054" s="13">
        <v>45878</v>
      </c>
      <c r="C1054" s="11" t="s">
        <v>779</v>
      </c>
      <c r="D1054" s="11" t="s">
        <v>58</v>
      </c>
      <c r="E1054" s="11" t="s">
        <v>26</v>
      </c>
      <c r="F1054" s="11">
        <v>1</v>
      </c>
      <c r="G1054" s="11">
        <v>151.66</v>
      </c>
      <c r="H1054" s="11">
        <v>0.16</v>
      </c>
      <c r="I1054" s="11" t="s">
        <v>52</v>
      </c>
      <c r="J1054" s="11">
        <v>127.3944</v>
      </c>
      <c r="L1054" s="14" t="str">
        <v>SALE1050</v>
      </c>
      <c r="M1054" s="14" t="str">
        <v>45878</v>
      </c>
      <c r="N1054" s="14" t="str">
        <v>CUST1120</v>
      </c>
      <c r="O1054" s="14" t="str">
        <v>PROD15</v>
      </c>
      <c r="P1054" s="14" t="str">
        <v>STORE19</v>
      </c>
      <c r="Q1054" s="14" t="str">
        <v>1</v>
      </c>
      <c r="R1054" s="14" t="str">
        <v>151.66</v>
      </c>
      <c r="S1054" s="14" t="str">
        <v>0.16</v>
      </c>
      <c r="T1054" s="14" t="str">
        <v>COD</v>
      </c>
      <c r="U1054" s="14" t="str">
        <v>127.3944</v>
      </c>
      <c r="W1054" s="14" t="str">
        <v>Sale1050</v>
      </c>
      <c r="X1054" s="14" t="str">
        <v>45878</v>
      </c>
      <c r="Y1054" s="14" t="str">
        <v>Cust1120</v>
      </c>
      <c r="Z1054" s="14" t="str">
        <v>Prod15</v>
      </c>
      <c r="AA1054" s="14" t="str">
        <v>Store19</v>
      </c>
      <c r="AB1054" s="14" t="str">
        <v>1</v>
      </c>
      <c r="AC1054" s="14" t="str">
        <v>151.66</v>
      </c>
      <c r="AD1054" s="14" t="str">
        <v>0.16</v>
      </c>
      <c r="AE1054" s="14" t="str">
        <v>Cod</v>
      </c>
      <c r="AF1054" s="14" t="str">
        <v>127.3944</v>
      </c>
    </row>
    <row r="1055" spans="1:32" x14ac:dyDescent="0.25">
      <c r="A1055" s="11" t="s">
        <v>1634</v>
      </c>
      <c r="B1055" s="13">
        <v>45720</v>
      </c>
      <c r="C1055" s="11" t="s">
        <v>448</v>
      </c>
      <c r="D1055" s="11" t="s">
        <v>175</v>
      </c>
      <c r="E1055" s="11" t="s">
        <v>15</v>
      </c>
      <c r="F1055" s="11">
        <v>3</v>
      </c>
      <c r="G1055" s="11">
        <v>961.4</v>
      </c>
      <c r="H1055" s="11">
        <v>0.02</v>
      </c>
      <c r="I1055" s="11" t="s">
        <v>45</v>
      </c>
      <c r="J1055" s="11">
        <v>2826.5160000000001</v>
      </c>
      <c r="L1055" s="14" t="str">
        <v>SALE1051</v>
      </c>
      <c r="M1055" s="14" t="str">
        <v>45720</v>
      </c>
      <c r="N1055" s="14" t="str">
        <v>CUST1499</v>
      </c>
      <c r="O1055" s="14" t="str">
        <v>PROD44</v>
      </c>
      <c r="P1055" s="14" t="str">
        <v>STORE8</v>
      </c>
      <c r="Q1055" s="14" t="str">
        <v>3</v>
      </c>
      <c r="R1055" s="14" t="str">
        <v>961.4</v>
      </c>
      <c r="S1055" s="14" t="str">
        <v>0.02</v>
      </c>
      <c r="T1055" s="14" t="str">
        <v>PayPal</v>
      </c>
      <c r="U1055" s="14" t="str">
        <v>2826.516</v>
      </c>
      <c r="W1055" s="14" t="str">
        <v>Sale1051</v>
      </c>
      <c r="X1055" s="14" t="str">
        <v>45720</v>
      </c>
      <c r="Y1055" s="14" t="str">
        <v>Cust1499</v>
      </c>
      <c r="Z1055" s="14" t="str">
        <v>Prod44</v>
      </c>
      <c r="AA1055" s="14" t="str">
        <v>Store8</v>
      </c>
      <c r="AB1055" s="14" t="str">
        <v>3</v>
      </c>
      <c r="AC1055" s="14" t="str">
        <v>961.4</v>
      </c>
      <c r="AD1055" s="14" t="str">
        <v>0.02</v>
      </c>
      <c r="AE1055" s="14" t="str">
        <v>Paypal</v>
      </c>
      <c r="AF1055" s="14" t="str">
        <v>2826.516</v>
      </c>
    </row>
    <row r="1056" spans="1:32" x14ac:dyDescent="0.25">
      <c r="A1056" s="11" t="s">
        <v>1635</v>
      </c>
      <c r="B1056" s="13">
        <v>45503</v>
      </c>
      <c r="C1056" s="11" t="s">
        <v>766</v>
      </c>
      <c r="D1056" s="11" t="s">
        <v>44</v>
      </c>
      <c r="E1056" s="11" t="s">
        <v>25</v>
      </c>
      <c r="F1056" s="11">
        <v>4</v>
      </c>
      <c r="G1056" s="11">
        <v>475.98</v>
      </c>
      <c r="H1056" s="11">
        <v>0.19</v>
      </c>
      <c r="I1056" s="11" t="s">
        <v>45</v>
      </c>
      <c r="J1056" s="11">
        <v>1542.1751999999999</v>
      </c>
      <c r="L1056" s="14" t="str">
        <v>SALE1052</v>
      </c>
      <c r="M1056" s="14" t="str">
        <v>45503</v>
      </c>
      <c r="N1056" s="14" t="str">
        <v>CUST1370</v>
      </c>
      <c r="O1056" s="14" t="str">
        <v>PROD74</v>
      </c>
      <c r="P1056" s="14" t="str">
        <v>STORE18</v>
      </c>
      <c r="Q1056" s="14" t="str">
        <v>4</v>
      </c>
      <c r="R1056" s="14" t="str">
        <v>475.98</v>
      </c>
      <c r="S1056" s="14" t="str">
        <v>0.19</v>
      </c>
      <c r="T1056" s="14" t="str">
        <v>PayPal</v>
      </c>
      <c r="U1056" s="14" t="str">
        <v>1542.1752</v>
      </c>
      <c r="W1056" s="14" t="str">
        <v>Sale1052</v>
      </c>
      <c r="X1056" s="14" t="str">
        <v>45503</v>
      </c>
      <c r="Y1056" s="14" t="str">
        <v>Cust1370</v>
      </c>
      <c r="Z1056" s="14" t="str">
        <v>Prod74</v>
      </c>
      <c r="AA1056" s="14" t="str">
        <v>Store18</v>
      </c>
      <c r="AB1056" s="14" t="str">
        <v>4</v>
      </c>
      <c r="AC1056" s="14" t="str">
        <v>475.98</v>
      </c>
      <c r="AD1056" s="14" t="str">
        <v>0.19</v>
      </c>
      <c r="AE1056" s="14" t="str">
        <v>Paypal</v>
      </c>
      <c r="AF1056" s="14" t="str">
        <v>1542.1752</v>
      </c>
    </row>
    <row r="1057" spans="1:32" x14ac:dyDescent="0.25">
      <c r="A1057" s="11" t="s">
        <v>1636</v>
      </c>
      <c r="B1057" s="13">
        <v>45551</v>
      </c>
      <c r="C1057" s="11" t="s">
        <v>1242</v>
      </c>
      <c r="D1057" s="11" t="s">
        <v>227</v>
      </c>
      <c r="E1057" s="11" t="s">
        <v>22</v>
      </c>
      <c r="F1057" s="11">
        <v>4</v>
      </c>
      <c r="G1057" s="11">
        <v>132.88999999999999</v>
      </c>
      <c r="H1057" s="11">
        <v>0.12</v>
      </c>
      <c r="I1057" s="11" t="s">
        <v>41</v>
      </c>
      <c r="J1057" s="11">
        <v>467.77280000000002</v>
      </c>
      <c r="L1057" s="14" t="str">
        <v>SALE1053</v>
      </c>
      <c r="M1057" s="14" t="str">
        <v>45551</v>
      </c>
      <c r="N1057" s="14" t="str">
        <v>CUST1380</v>
      </c>
      <c r="O1057" s="14" t="str">
        <v>PROD38</v>
      </c>
      <c r="P1057" s="14" t="str">
        <v>STORE15</v>
      </c>
      <c r="Q1057" s="14" t="str">
        <v>4</v>
      </c>
      <c r="R1057" s="14" t="str">
        <v>132.89</v>
      </c>
      <c r="S1057" s="14" t="str">
        <v>0.12</v>
      </c>
      <c r="T1057" s="14" t="str">
        <v>Credit Card</v>
      </c>
      <c r="U1057" s="14" t="str">
        <v>467.7728</v>
      </c>
      <c r="W1057" s="14" t="str">
        <v>Sale1053</v>
      </c>
      <c r="X1057" s="14" t="str">
        <v>45551</v>
      </c>
      <c r="Y1057" s="14" t="str">
        <v>Cust1380</v>
      </c>
      <c r="Z1057" s="14" t="str">
        <v>Prod38</v>
      </c>
      <c r="AA1057" s="14" t="str">
        <v>Store15</v>
      </c>
      <c r="AB1057" s="14" t="str">
        <v>4</v>
      </c>
      <c r="AC1057" s="14" t="str">
        <v>132.89</v>
      </c>
      <c r="AD1057" s="14" t="str">
        <v>0.12</v>
      </c>
      <c r="AE1057" s="14" t="str">
        <v>Credit Card</v>
      </c>
      <c r="AF1057" s="14" t="str">
        <v>467.7728</v>
      </c>
    </row>
    <row r="1058" spans="1:32" x14ac:dyDescent="0.25">
      <c r="A1058" s="11" t="s">
        <v>1637</v>
      </c>
      <c r="B1058" s="13">
        <v>45850</v>
      </c>
      <c r="C1058" s="11" t="s">
        <v>501</v>
      </c>
      <c r="D1058" s="11" t="s">
        <v>343</v>
      </c>
      <c r="E1058" s="11" t="s">
        <v>19</v>
      </c>
      <c r="F1058" s="11">
        <v>3</v>
      </c>
      <c r="G1058" s="11">
        <v>471.31</v>
      </c>
      <c r="H1058" s="11">
        <v>0</v>
      </c>
      <c r="I1058" s="11" t="s">
        <v>45</v>
      </c>
      <c r="J1058" s="11">
        <v>1413.93</v>
      </c>
      <c r="L1058" s="14" t="str">
        <v>SALE1054</v>
      </c>
      <c r="M1058" s="14" t="str">
        <v>45850</v>
      </c>
      <c r="N1058" s="14" t="str">
        <v>CUST1437</v>
      </c>
      <c r="O1058" s="14" t="str">
        <v>PROD35</v>
      </c>
      <c r="P1058" s="14" t="str">
        <v>STORE12</v>
      </c>
      <c r="Q1058" s="14" t="str">
        <v>3</v>
      </c>
      <c r="R1058" s="14" t="str">
        <v>471.31</v>
      </c>
      <c r="S1058" s="14" t="str">
        <v>0</v>
      </c>
      <c r="T1058" s="14" t="str">
        <v>PayPal</v>
      </c>
      <c r="U1058" s="14" t="str">
        <v>1413.93</v>
      </c>
      <c r="W1058" s="14" t="str">
        <v>Sale1054</v>
      </c>
      <c r="X1058" s="14" t="str">
        <v>45850</v>
      </c>
      <c r="Y1058" s="14" t="str">
        <v>Cust1437</v>
      </c>
      <c r="Z1058" s="14" t="str">
        <v>Prod35</v>
      </c>
      <c r="AA1058" s="14" t="str">
        <v>Store12</v>
      </c>
      <c r="AB1058" s="14" t="str">
        <v>3</v>
      </c>
      <c r="AC1058" s="14" t="str">
        <v>471.31</v>
      </c>
      <c r="AD1058" s="14" t="str">
        <v>0</v>
      </c>
      <c r="AE1058" s="14" t="str">
        <v>Paypal</v>
      </c>
      <c r="AF1058" s="14" t="str">
        <v>1413.93</v>
      </c>
    </row>
    <row r="1059" spans="1:32" x14ac:dyDescent="0.25">
      <c r="A1059" s="11" t="s">
        <v>1638</v>
      </c>
      <c r="B1059" s="13">
        <v>45441</v>
      </c>
      <c r="C1059" s="11" t="s">
        <v>69</v>
      </c>
      <c r="D1059" s="11" t="s">
        <v>51</v>
      </c>
      <c r="E1059" s="11" t="s">
        <v>21</v>
      </c>
      <c r="F1059" s="11">
        <v>2</v>
      </c>
      <c r="G1059" s="11">
        <v>720.32</v>
      </c>
      <c r="H1059" s="11">
        <v>0.26</v>
      </c>
      <c r="I1059" s="11" t="s">
        <v>41</v>
      </c>
      <c r="J1059" s="11">
        <v>1066.0735999999999</v>
      </c>
      <c r="L1059" s="14" t="str">
        <v>SALE1055</v>
      </c>
      <c r="M1059" s="14" t="str">
        <v>45441</v>
      </c>
      <c r="N1059" s="14" t="str">
        <v>CUST1464</v>
      </c>
      <c r="O1059" s="14" t="str">
        <v>PROD76</v>
      </c>
      <c r="P1059" s="14" t="str">
        <v>STORE14</v>
      </c>
      <c r="Q1059" s="14" t="str">
        <v>2</v>
      </c>
      <c r="R1059" s="14" t="str">
        <v>720.32</v>
      </c>
      <c r="S1059" s="14" t="str">
        <v>0.26</v>
      </c>
      <c r="T1059" s="14" t="str">
        <v>Credit Card</v>
      </c>
      <c r="U1059" s="14" t="str">
        <v>1066.0736</v>
      </c>
      <c r="W1059" s="14" t="str">
        <v>Sale1055</v>
      </c>
      <c r="X1059" s="14" t="str">
        <v>45441</v>
      </c>
      <c r="Y1059" s="14" t="str">
        <v>Cust1464</v>
      </c>
      <c r="Z1059" s="14" t="str">
        <v>Prod76</v>
      </c>
      <c r="AA1059" s="14" t="str">
        <v>Store14</v>
      </c>
      <c r="AB1059" s="14" t="str">
        <v>2</v>
      </c>
      <c r="AC1059" s="14" t="str">
        <v>720.32</v>
      </c>
      <c r="AD1059" s="14" t="str">
        <v>0.26</v>
      </c>
      <c r="AE1059" s="14" t="str">
        <v>Credit Card</v>
      </c>
      <c r="AF1059" s="14" t="str">
        <v>1066.0736</v>
      </c>
    </row>
    <row r="1060" spans="1:32" x14ac:dyDescent="0.25">
      <c r="A1060" s="11" t="s">
        <v>1639</v>
      </c>
      <c r="B1060" s="13">
        <v>45431</v>
      </c>
      <c r="C1060" s="11" t="s">
        <v>526</v>
      </c>
      <c r="D1060" s="11" t="s">
        <v>380</v>
      </c>
      <c r="E1060" s="11" t="s">
        <v>25</v>
      </c>
      <c r="F1060" s="11">
        <v>4</v>
      </c>
      <c r="G1060" s="11">
        <v>99.92</v>
      </c>
      <c r="H1060" s="11">
        <v>0.11</v>
      </c>
      <c r="I1060" s="11" t="s">
        <v>52</v>
      </c>
      <c r="J1060" s="11">
        <v>355.71519999999998</v>
      </c>
      <c r="L1060" s="14" t="str">
        <v>SALE1056</v>
      </c>
      <c r="M1060" s="14" t="str">
        <v>45431</v>
      </c>
      <c r="N1060" s="14" t="str">
        <v>CUST1075</v>
      </c>
      <c r="O1060" s="14" t="str">
        <v>PROD66</v>
      </c>
      <c r="P1060" s="14" t="str">
        <v>STORE18</v>
      </c>
      <c r="Q1060" s="14" t="str">
        <v>4</v>
      </c>
      <c r="R1060" s="14" t="str">
        <v>99.92</v>
      </c>
      <c r="S1060" s="14" t="str">
        <v>0.11</v>
      </c>
      <c r="T1060" s="14" t="str">
        <v>COD</v>
      </c>
      <c r="U1060" s="14" t="str">
        <v>355.7152</v>
      </c>
      <c r="W1060" s="14" t="str">
        <v>Sale1056</v>
      </c>
      <c r="X1060" s="14" t="str">
        <v>45431</v>
      </c>
      <c r="Y1060" s="14" t="str">
        <v>Cust1075</v>
      </c>
      <c r="Z1060" s="14" t="str">
        <v>Prod66</v>
      </c>
      <c r="AA1060" s="14" t="str">
        <v>Store18</v>
      </c>
      <c r="AB1060" s="14" t="str">
        <v>4</v>
      </c>
      <c r="AC1060" s="14" t="str">
        <v>99.92</v>
      </c>
      <c r="AD1060" s="14" t="str">
        <v>0.11</v>
      </c>
      <c r="AE1060" s="14" t="str">
        <v>Cod</v>
      </c>
      <c r="AF1060" s="14" t="str">
        <v>355.7152</v>
      </c>
    </row>
    <row r="1061" spans="1:32" x14ac:dyDescent="0.25">
      <c r="A1061" s="11" t="s">
        <v>1640</v>
      </c>
      <c r="B1061" s="13">
        <v>45873</v>
      </c>
      <c r="C1061" s="11" t="s">
        <v>326</v>
      </c>
      <c r="D1061" s="11" t="s">
        <v>147</v>
      </c>
      <c r="E1061" s="11" t="s">
        <v>10</v>
      </c>
      <c r="F1061" s="11">
        <v>3</v>
      </c>
      <c r="G1061" s="11">
        <v>900.63</v>
      </c>
      <c r="H1061" s="11">
        <v>0.11</v>
      </c>
      <c r="I1061" s="11" t="s">
        <v>52</v>
      </c>
      <c r="J1061" s="11">
        <v>2404.6821</v>
      </c>
      <c r="L1061" s="14" t="str">
        <v>SALE1057</v>
      </c>
      <c r="M1061" s="14" t="str">
        <v>45873</v>
      </c>
      <c r="N1061" s="14" t="str">
        <v>CUST1067</v>
      </c>
      <c r="O1061" s="14" t="str">
        <v>PROD10</v>
      </c>
      <c r="P1061" s="14" t="str">
        <v>STORE3</v>
      </c>
      <c r="Q1061" s="14" t="str">
        <v>3</v>
      </c>
      <c r="R1061" s="14" t="str">
        <v>900.63</v>
      </c>
      <c r="S1061" s="14" t="str">
        <v>0.11</v>
      </c>
      <c r="T1061" s="14" t="str">
        <v>COD</v>
      </c>
      <c r="U1061" s="14" t="str">
        <v>2404.6821</v>
      </c>
      <c r="W1061" s="14" t="str">
        <v>Sale1057</v>
      </c>
      <c r="X1061" s="14" t="str">
        <v>45873</v>
      </c>
      <c r="Y1061" s="14" t="str">
        <v>Cust1067</v>
      </c>
      <c r="Z1061" s="14" t="str">
        <v>Prod10</v>
      </c>
      <c r="AA1061" s="14" t="str">
        <v>Store3</v>
      </c>
      <c r="AB1061" s="14" t="str">
        <v>3</v>
      </c>
      <c r="AC1061" s="14" t="str">
        <v>900.63</v>
      </c>
      <c r="AD1061" s="14" t="str">
        <v>0.11</v>
      </c>
      <c r="AE1061" s="14" t="str">
        <v>Cod</v>
      </c>
      <c r="AF1061" s="14" t="str">
        <v>2404.6821</v>
      </c>
    </row>
    <row r="1062" spans="1:32" x14ac:dyDescent="0.25">
      <c r="A1062" s="11" t="s">
        <v>1641</v>
      </c>
      <c r="B1062" s="13">
        <v>45629</v>
      </c>
      <c r="C1062" s="11" t="s">
        <v>513</v>
      </c>
      <c r="D1062" s="11" t="s">
        <v>256</v>
      </c>
      <c r="E1062" s="11" t="s">
        <v>15</v>
      </c>
      <c r="F1062" s="11">
        <v>1</v>
      </c>
      <c r="G1062" s="11">
        <v>681.72</v>
      </c>
      <c r="H1062" s="11">
        <v>0.11</v>
      </c>
      <c r="I1062" s="11" t="s">
        <v>45</v>
      </c>
      <c r="J1062" s="11">
        <v>606.73080000000004</v>
      </c>
      <c r="L1062" s="14" t="str">
        <v>SALE1058</v>
      </c>
      <c r="M1062" s="14" t="str">
        <v>45629</v>
      </c>
      <c r="N1062" s="14" t="str">
        <v>CUST1442</v>
      </c>
      <c r="O1062" s="14" t="str">
        <v>PROD46</v>
      </c>
      <c r="P1062" s="14" t="str">
        <v>STORE8</v>
      </c>
      <c r="Q1062" s="14" t="str">
        <v>1</v>
      </c>
      <c r="R1062" s="14" t="str">
        <v>681.72</v>
      </c>
      <c r="S1062" s="14" t="str">
        <v>0.11</v>
      </c>
      <c r="T1062" s="14" t="str">
        <v>PayPal</v>
      </c>
      <c r="U1062" s="14" t="str">
        <v>606.7308</v>
      </c>
      <c r="W1062" s="14" t="str">
        <v>Sale1058</v>
      </c>
      <c r="X1062" s="14" t="str">
        <v>45629</v>
      </c>
      <c r="Y1062" s="14" t="str">
        <v>Cust1442</v>
      </c>
      <c r="Z1062" s="14" t="str">
        <v>Prod46</v>
      </c>
      <c r="AA1062" s="14" t="str">
        <v>Store8</v>
      </c>
      <c r="AB1062" s="14" t="str">
        <v>1</v>
      </c>
      <c r="AC1062" s="14" t="str">
        <v>681.72</v>
      </c>
      <c r="AD1062" s="14" t="str">
        <v>0.11</v>
      </c>
      <c r="AE1062" s="14" t="str">
        <v>Paypal</v>
      </c>
      <c r="AF1062" s="14" t="str">
        <v>606.7308</v>
      </c>
    </row>
    <row r="1063" spans="1:32" x14ac:dyDescent="0.25">
      <c r="A1063" s="11" t="s">
        <v>1642</v>
      </c>
      <c r="B1063" s="13">
        <v>45222</v>
      </c>
      <c r="C1063" s="11" t="s">
        <v>1643</v>
      </c>
      <c r="D1063" s="11" t="s">
        <v>170</v>
      </c>
      <c r="E1063" s="11" t="s">
        <v>20</v>
      </c>
      <c r="F1063" s="11">
        <v>2</v>
      </c>
      <c r="G1063" s="11">
        <v>838.22</v>
      </c>
      <c r="H1063" s="11">
        <v>0.3</v>
      </c>
      <c r="I1063" s="11" t="s">
        <v>41</v>
      </c>
      <c r="J1063" s="11">
        <v>1173.508</v>
      </c>
      <c r="L1063" s="14" t="str">
        <v>SALE1059</v>
      </c>
      <c r="M1063" s="14" t="str">
        <v>45222</v>
      </c>
      <c r="N1063" s="14" t="str">
        <v>CUST1009</v>
      </c>
      <c r="O1063" s="14" t="str">
        <v>PROD78</v>
      </c>
      <c r="P1063" s="14" t="str">
        <v>STORE13</v>
      </c>
      <c r="Q1063" s="14" t="str">
        <v>2</v>
      </c>
      <c r="R1063" s="14" t="str">
        <v>838.22</v>
      </c>
      <c r="S1063" s="14" t="str">
        <v>0.3</v>
      </c>
      <c r="T1063" s="14" t="str">
        <v>Credit Card</v>
      </c>
      <c r="U1063" s="14" t="str">
        <v>1173.508</v>
      </c>
      <c r="W1063" s="14" t="str">
        <v>Sale1059</v>
      </c>
      <c r="X1063" s="14" t="str">
        <v>45222</v>
      </c>
      <c r="Y1063" s="14" t="str">
        <v>Cust1009</v>
      </c>
      <c r="Z1063" s="14" t="str">
        <v>Prod78</v>
      </c>
      <c r="AA1063" s="14" t="str">
        <v>Store13</v>
      </c>
      <c r="AB1063" s="14" t="str">
        <v>2</v>
      </c>
      <c r="AC1063" s="14" t="str">
        <v>838.22</v>
      </c>
      <c r="AD1063" s="14" t="str">
        <v>0.3</v>
      </c>
      <c r="AE1063" s="14" t="str">
        <v>Credit Card</v>
      </c>
      <c r="AF1063" s="14" t="str">
        <v>1173.508</v>
      </c>
    </row>
    <row r="1064" spans="1:32" x14ac:dyDescent="0.25">
      <c r="A1064" s="11" t="s">
        <v>1644</v>
      </c>
      <c r="B1064" s="13">
        <v>45797</v>
      </c>
      <c r="C1064" s="11" t="s">
        <v>1584</v>
      </c>
      <c r="D1064" s="11" t="s">
        <v>363</v>
      </c>
      <c r="E1064" s="11" t="s">
        <v>19</v>
      </c>
      <c r="F1064" s="11">
        <v>2</v>
      </c>
      <c r="G1064" s="11">
        <v>816.22</v>
      </c>
      <c r="H1064" s="11">
        <v>0.27</v>
      </c>
      <c r="I1064" s="11" t="s">
        <v>41</v>
      </c>
      <c r="J1064" s="11">
        <v>1191.6812</v>
      </c>
      <c r="L1064" s="14" t="str">
        <v>SALE1060</v>
      </c>
      <c r="M1064" s="14" t="str">
        <v>45797</v>
      </c>
      <c r="N1064" s="14" t="str">
        <v>CUST1194</v>
      </c>
      <c r="O1064" s="14" t="str">
        <v>PROD87</v>
      </c>
      <c r="P1064" s="14" t="str">
        <v>STORE12</v>
      </c>
      <c r="Q1064" s="14" t="str">
        <v>2</v>
      </c>
      <c r="R1064" s="14" t="str">
        <v>816.22</v>
      </c>
      <c r="S1064" s="14" t="str">
        <v>0.27</v>
      </c>
      <c r="T1064" s="14" t="str">
        <v>Credit Card</v>
      </c>
      <c r="U1064" s="14" t="str">
        <v>1191.6812</v>
      </c>
      <c r="W1064" s="14" t="str">
        <v>Sale1060</v>
      </c>
      <c r="X1064" s="14" t="str">
        <v>45797</v>
      </c>
      <c r="Y1064" s="14" t="str">
        <v>Cust1194</v>
      </c>
      <c r="Z1064" s="14" t="str">
        <v>Prod87</v>
      </c>
      <c r="AA1064" s="14" t="str">
        <v>Store12</v>
      </c>
      <c r="AB1064" s="14" t="str">
        <v>2</v>
      </c>
      <c r="AC1064" s="14" t="str">
        <v>816.22</v>
      </c>
      <c r="AD1064" s="14" t="str">
        <v>0.27</v>
      </c>
      <c r="AE1064" s="14" t="str">
        <v>Credit Card</v>
      </c>
      <c r="AF1064" s="14" t="str">
        <v>1191.6812</v>
      </c>
    </row>
    <row r="1065" spans="1:32" x14ac:dyDescent="0.25">
      <c r="A1065" s="11" t="s">
        <v>1645</v>
      </c>
      <c r="B1065" s="13">
        <v>45554</v>
      </c>
      <c r="C1065" s="11" t="s">
        <v>1242</v>
      </c>
      <c r="D1065" s="11" t="s">
        <v>532</v>
      </c>
      <c r="E1065" s="11" t="s">
        <v>14</v>
      </c>
      <c r="F1065" s="11">
        <v>2</v>
      </c>
      <c r="G1065" s="11">
        <v>654.12</v>
      </c>
      <c r="H1065" s="11">
        <v>0.27</v>
      </c>
      <c r="I1065" s="11" t="s">
        <v>45</v>
      </c>
      <c r="J1065" s="11">
        <v>955.01519999999994</v>
      </c>
      <c r="L1065" s="14" t="str">
        <v>SALE1061</v>
      </c>
      <c r="M1065" s="14" t="str">
        <v>45554</v>
      </c>
      <c r="N1065" s="14" t="str">
        <v>CUST1380</v>
      </c>
      <c r="O1065" s="14" t="str">
        <v>PROD61</v>
      </c>
      <c r="P1065" s="14" t="str">
        <v>STORE7</v>
      </c>
      <c r="Q1065" s="14" t="str">
        <v>2</v>
      </c>
      <c r="R1065" s="14" t="str">
        <v>654.12</v>
      </c>
      <c r="S1065" s="14" t="str">
        <v>0.27</v>
      </c>
      <c r="T1065" s="14" t="str">
        <v>PayPal</v>
      </c>
      <c r="U1065" s="14" t="str">
        <v>955.0152</v>
      </c>
      <c r="W1065" s="14" t="str">
        <v>Sale1061</v>
      </c>
      <c r="X1065" s="14" t="str">
        <v>45554</v>
      </c>
      <c r="Y1065" s="14" t="str">
        <v>Cust1380</v>
      </c>
      <c r="Z1065" s="14" t="str">
        <v>Prod61</v>
      </c>
      <c r="AA1065" s="14" t="str">
        <v>Store7</v>
      </c>
      <c r="AB1065" s="14" t="str">
        <v>2</v>
      </c>
      <c r="AC1065" s="14" t="str">
        <v>654.12</v>
      </c>
      <c r="AD1065" s="14" t="str">
        <v>0.27</v>
      </c>
      <c r="AE1065" s="14" t="str">
        <v>Paypal</v>
      </c>
      <c r="AF1065" s="14" t="str">
        <v>955.0152</v>
      </c>
    </row>
    <row r="1066" spans="1:32" x14ac:dyDescent="0.25">
      <c r="A1066" s="11" t="s">
        <v>1646</v>
      </c>
      <c r="B1066" s="13">
        <v>45385</v>
      </c>
      <c r="C1066" s="11" t="s">
        <v>328</v>
      </c>
      <c r="D1066" s="11" t="s">
        <v>418</v>
      </c>
      <c r="E1066" s="11" t="s">
        <v>20</v>
      </c>
      <c r="F1066" s="11">
        <v>4</v>
      </c>
      <c r="G1066" s="11">
        <v>528.22</v>
      </c>
      <c r="H1066" s="11">
        <v>0.2</v>
      </c>
      <c r="I1066" s="11" t="s">
        <v>45</v>
      </c>
      <c r="J1066" s="11">
        <v>1690.3040000000001</v>
      </c>
      <c r="L1066" s="14" t="str">
        <v>SALE1062</v>
      </c>
      <c r="M1066" s="14" t="str">
        <v>45385</v>
      </c>
      <c r="N1066" s="14" t="str">
        <v>CUST1105</v>
      </c>
      <c r="O1066" s="14" t="str">
        <v>PROD73</v>
      </c>
      <c r="P1066" s="14" t="str">
        <v>STORE13</v>
      </c>
      <c r="Q1066" s="14" t="str">
        <v>4</v>
      </c>
      <c r="R1066" s="14" t="str">
        <v>528.22</v>
      </c>
      <c r="S1066" s="14" t="str">
        <v>0.2</v>
      </c>
      <c r="T1066" s="14" t="str">
        <v>PayPal</v>
      </c>
      <c r="U1066" s="14" t="str">
        <v>1690.304</v>
      </c>
      <c r="W1066" s="14" t="str">
        <v>Sale1062</v>
      </c>
      <c r="X1066" s="14" t="str">
        <v>45385</v>
      </c>
      <c r="Y1066" s="14" t="str">
        <v>Cust1105</v>
      </c>
      <c r="Z1066" s="14" t="str">
        <v>Prod73</v>
      </c>
      <c r="AA1066" s="14" t="str">
        <v>Store13</v>
      </c>
      <c r="AB1066" s="14" t="str">
        <v>4</v>
      </c>
      <c r="AC1066" s="14" t="str">
        <v>528.22</v>
      </c>
      <c r="AD1066" s="14" t="str">
        <v>0.2</v>
      </c>
      <c r="AE1066" s="14" t="str">
        <v>Paypal</v>
      </c>
      <c r="AF1066" s="14" t="str">
        <v>1690.304</v>
      </c>
    </row>
    <row r="1067" spans="1:32" x14ac:dyDescent="0.25">
      <c r="A1067" s="11" t="s">
        <v>1647</v>
      </c>
      <c r="B1067" s="13">
        <v>45704</v>
      </c>
      <c r="C1067" s="11" t="s">
        <v>240</v>
      </c>
      <c r="D1067" s="11" t="s">
        <v>82</v>
      </c>
      <c r="E1067" s="11" t="s">
        <v>14</v>
      </c>
      <c r="F1067" s="11">
        <v>4</v>
      </c>
      <c r="G1067" s="11">
        <v>36.72</v>
      </c>
      <c r="H1067" s="11">
        <v>7.0000000000000007E-2</v>
      </c>
      <c r="I1067" s="11" t="s">
        <v>52</v>
      </c>
      <c r="J1067" s="11">
        <v>136.5984</v>
      </c>
      <c r="L1067" s="14" t="str">
        <v>SALE1063</v>
      </c>
      <c r="M1067" s="14" t="str">
        <v>45704</v>
      </c>
      <c r="N1067" s="14" t="str">
        <v>CUST1221</v>
      </c>
      <c r="O1067" s="14" t="str">
        <v>PROD34</v>
      </c>
      <c r="P1067" s="14" t="str">
        <v>STORE7</v>
      </c>
      <c r="Q1067" s="14" t="str">
        <v>4</v>
      </c>
      <c r="R1067" s="14" t="str">
        <v>36.72</v>
      </c>
      <c r="S1067" s="14" t="str">
        <v>0.07</v>
      </c>
      <c r="T1067" s="14" t="str">
        <v>COD</v>
      </c>
      <c r="U1067" s="14" t="str">
        <v>136.5984</v>
      </c>
      <c r="W1067" s="14" t="str">
        <v>Sale1063</v>
      </c>
      <c r="X1067" s="14" t="str">
        <v>45704</v>
      </c>
      <c r="Y1067" s="14" t="str">
        <v>Cust1221</v>
      </c>
      <c r="Z1067" s="14" t="str">
        <v>Prod34</v>
      </c>
      <c r="AA1067" s="14" t="str">
        <v>Store7</v>
      </c>
      <c r="AB1067" s="14" t="str">
        <v>4</v>
      </c>
      <c r="AC1067" s="14" t="str">
        <v>36.72</v>
      </c>
      <c r="AD1067" s="14" t="str">
        <v>0.07</v>
      </c>
      <c r="AE1067" s="14" t="str">
        <v>Cod</v>
      </c>
      <c r="AF1067" s="14" t="str">
        <v>136.5984</v>
      </c>
    </row>
    <row r="1068" spans="1:32" x14ac:dyDescent="0.25">
      <c r="A1068" s="11" t="s">
        <v>1648</v>
      </c>
      <c r="B1068" s="13">
        <v>45545</v>
      </c>
      <c r="C1068" s="11" t="s">
        <v>766</v>
      </c>
      <c r="D1068" s="11" t="s">
        <v>170</v>
      </c>
      <c r="E1068" s="11" t="s">
        <v>26</v>
      </c>
      <c r="F1068" s="11">
        <v>2</v>
      </c>
      <c r="G1068" s="11">
        <v>705.97</v>
      </c>
      <c r="H1068" s="11">
        <v>0.1</v>
      </c>
      <c r="I1068" s="11" t="s">
        <v>45</v>
      </c>
      <c r="J1068" s="11">
        <v>1270.7460000000001</v>
      </c>
      <c r="L1068" s="14" t="str">
        <v>SALE1064</v>
      </c>
      <c r="M1068" s="14" t="str">
        <v>45545</v>
      </c>
      <c r="N1068" s="14" t="str">
        <v>CUST1370</v>
      </c>
      <c r="O1068" s="14" t="str">
        <v>PROD78</v>
      </c>
      <c r="P1068" s="14" t="str">
        <v>STORE19</v>
      </c>
      <c r="Q1068" s="14" t="str">
        <v>2</v>
      </c>
      <c r="R1068" s="14" t="str">
        <v>705.97</v>
      </c>
      <c r="S1068" s="14" t="str">
        <v>0.1</v>
      </c>
      <c r="T1068" s="14" t="str">
        <v>PayPal</v>
      </c>
      <c r="U1068" s="14" t="str">
        <v>1270.746</v>
      </c>
      <c r="W1068" s="14" t="str">
        <v>Sale1064</v>
      </c>
      <c r="X1068" s="14" t="str">
        <v>45545</v>
      </c>
      <c r="Y1068" s="14" t="str">
        <v>Cust1370</v>
      </c>
      <c r="Z1068" s="14" t="str">
        <v>Prod78</v>
      </c>
      <c r="AA1068" s="14" t="str">
        <v>Store19</v>
      </c>
      <c r="AB1068" s="14" t="str">
        <v>2</v>
      </c>
      <c r="AC1068" s="14" t="str">
        <v>705.97</v>
      </c>
      <c r="AD1068" s="14" t="str">
        <v>0.1</v>
      </c>
      <c r="AE1068" s="14" t="str">
        <v>Paypal</v>
      </c>
      <c r="AF1068" s="14" t="str">
        <v>1270.746</v>
      </c>
    </row>
    <row r="1069" spans="1:32" x14ac:dyDescent="0.25">
      <c r="A1069" s="11" t="s">
        <v>1649</v>
      </c>
      <c r="B1069" s="13">
        <v>45736</v>
      </c>
      <c r="C1069" s="11" t="s">
        <v>572</v>
      </c>
      <c r="D1069" s="11" t="s">
        <v>190</v>
      </c>
      <c r="E1069" s="11" t="s">
        <v>8</v>
      </c>
      <c r="F1069" s="11">
        <v>2</v>
      </c>
      <c r="G1069" s="11">
        <v>994.29</v>
      </c>
      <c r="H1069" s="11">
        <v>0.01</v>
      </c>
      <c r="I1069" s="11" t="s">
        <v>45</v>
      </c>
      <c r="J1069" s="11">
        <v>1968.6941999999999</v>
      </c>
      <c r="L1069" s="14" t="str">
        <v>SALE1065</v>
      </c>
      <c r="M1069" s="14" t="str">
        <v>45736</v>
      </c>
      <c r="N1069" s="14" t="str">
        <v>CUST1023</v>
      </c>
      <c r="O1069" s="14" t="str">
        <v>PROD40</v>
      </c>
      <c r="P1069" s="14" t="str">
        <v>STORE1</v>
      </c>
      <c r="Q1069" s="14" t="str">
        <v>2</v>
      </c>
      <c r="R1069" s="14" t="str">
        <v>994.29</v>
      </c>
      <c r="S1069" s="14" t="str">
        <v>0.01</v>
      </c>
      <c r="T1069" s="14" t="str">
        <v>PayPal</v>
      </c>
      <c r="U1069" s="14" t="str">
        <v>1968.6942</v>
      </c>
      <c r="W1069" s="14" t="str">
        <v>Sale1065</v>
      </c>
      <c r="X1069" s="14" t="str">
        <v>45736</v>
      </c>
      <c r="Y1069" s="14" t="str">
        <v>Cust1023</v>
      </c>
      <c r="Z1069" s="14" t="str">
        <v>Prod40</v>
      </c>
      <c r="AA1069" s="14" t="str">
        <v>Store1</v>
      </c>
      <c r="AB1069" s="14" t="str">
        <v>2</v>
      </c>
      <c r="AC1069" s="14" t="str">
        <v>994.29</v>
      </c>
      <c r="AD1069" s="14" t="str">
        <v>0.01</v>
      </c>
      <c r="AE1069" s="14" t="str">
        <v>Paypal</v>
      </c>
      <c r="AF1069" s="14" t="str">
        <v>1968.6942</v>
      </c>
    </row>
    <row r="1070" spans="1:32" x14ac:dyDescent="0.25">
      <c r="A1070" s="11" t="s">
        <v>1650</v>
      </c>
      <c r="B1070" s="13">
        <v>45608</v>
      </c>
      <c r="C1070" s="11" t="s">
        <v>1577</v>
      </c>
      <c r="D1070" s="11" t="s">
        <v>444</v>
      </c>
      <c r="E1070" s="11" t="s">
        <v>25</v>
      </c>
      <c r="F1070" s="11">
        <v>1</v>
      </c>
      <c r="G1070" s="11">
        <v>909.04</v>
      </c>
      <c r="H1070" s="11">
        <v>0.11</v>
      </c>
      <c r="I1070" s="11" t="s">
        <v>41</v>
      </c>
      <c r="J1070" s="11">
        <v>809.04560000000004</v>
      </c>
      <c r="L1070" s="14" t="str">
        <v>SALE1066</v>
      </c>
      <c r="M1070" s="14" t="str">
        <v>45608</v>
      </c>
      <c r="N1070" s="14" t="str">
        <v>CUST1421</v>
      </c>
      <c r="O1070" s="14" t="str">
        <v>PROD92</v>
      </c>
      <c r="P1070" s="14" t="str">
        <v>STORE18</v>
      </c>
      <c r="Q1070" s="14" t="str">
        <v>1</v>
      </c>
      <c r="R1070" s="14" t="str">
        <v>909.04</v>
      </c>
      <c r="S1070" s="14" t="str">
        <v>0.11</v>
      </c>
      <c r="T1070" s="14" t="str">
        <v>Credit Card</v>
      </c>
      <c r="U1070" s="14" t="str">
        <v>809.0456</v>
      </c>
      <c r="W1070" s="14" t="str">
        <v>Sale1066</v>
      </c>
      <c r="X1070" s="14" t="str">
        <v>45608</v>
      </c>
      <c r="Y1070" s="14" t="str">
        <v>Cust1421</v>
      </c>
      <c r="Z1070" s="14" t="str">
        <v>Prod92</v>
      </c>
      <c r="AA1070" s="14" t="str">
        <v>Store18</v>
      </c>
      <c r="AB1070" s="14" t="str">
        <v>1</v>
      </c>
      <c r="AC1070" s="14" t="str">
        <v>909.04</v>
      </c>
      <c r="AD1070" s="14" t="str">
        <v>0.11</v>
      </c>
      <c r="AE1070" s="14" t="str">
        <v>Credit Card</v>
      </c>
      <c r="AF1070" s="14" t="str">
        <v>809.0456</v>
      </c>
    </row>
    <row r="1071" spans="1:32" x14ac:dyDescent="0.25">
      <c r="A1071" s="11" t="s">
        <v>1651</v>
      </c>
      <c r="B1071" s="13">
        <v>45334</v>
      </c>
      <c r="C1071" s="11" t="s">
        <v>367</v>
      </c>
      <c r="D1071" s="11" t="s">
        <v>82</v>
      </c>
      <c r="E1071" s="11" t="s">
        <v>18</v>
      </c>
      <c r="F1071" s="11">
        <v>1</v>
      </c>
      <c r="G1071" s="11">
        <v>164.73</v>
      </c>
      <c r="H1071" s="11">
        <v>0.12</v>
      </c>
      <c r="I1071" s="11" t="s">
        <v>45</v>
      </c>
      <c r="J1071" s="11">
        <v>144.9624</v>
      </c>
      <c r="L1071" s="14" t="str">
        <v>SALE1067</v>
      </c>
      <c r="M1071" s="14" t="str">
        <v>45334</v>
      </c>
      <c r="N1071" s="14" t="str">
        <v>CUST1349</v>
      </c>
      <c r="O1071" s="14" t="str">
        <v>PROD34</v>
      </c>
      <c r="P1071" s="14" t="str">
        <v>STORE11</v>
      </c>
      <c r="Q1071" s="14" t="str">
        <v>1</v>
      </c>
      <c r="R1071" s="14" t="str">
        <v>164.73</v>
      </c>
      <c r="S1071" s="14" t="str">
        <v>0.12</v>
      </c>
      <c r="T1071" s="14" t="str">
        <v>PayPal</v>
      </c>
      <c r="U1071" s="14" t="str">
        <v>144.9624</v>
      </c>
      <c r="W1071" s="14" t="str">
        <v>Sale1067</v>
      </c>
      <c r="X1071" s="14" t="str">
        <v>45334</v>
      </c>
      <c r="Y1071" s="14" t="str">
        <v>Cust1349</v>
      </c>
      <c r="Z1071" s="14" t="str">
        <v>Prod34</v>
      </c>
      <c r="AA1071" s="14" t="str">
        <v>Store11</v>
      </c>
      <c r="AB1071" s="14" t="str">
        <v>1</v>
      </c>
      <c r="AC1071" s="14" t="str">
        <v>164.73</v>
      </c>
      <c r="AD1071" s="14" t="str">
        <v>0.12</v>
      </c>
      <c r="AE1071" s="14" t="str">
        <v>Paypal</v>
      </c>
      <c r="AF1071" s="14" t="str">
        <v>144.9624</v>
      </c>
    </row>
    <row r="1072" spans="1:32" x14ac:dyDescent="0.25">
      <c r="A1072" s="11" t="s">
        <v>1652</v>
      </c>
      <c r="B1072" s="13">
        <v>45690</v>
      </c>
      <c r="C1072" s="11" t="s">
        <v>1034</v>
      </c>
      <c r="D1072" s="11" t="s">
        <v>613</v>
      </c>
      <c r="E1072" s="11" t="s">
        <v>14</v>
      </c>
      <c r="F1072" s="11">
        <v>2</v>
      </c>
      <c r="G1072" s="11">
        <v>606.35</v>
      </c>
      <c r="H1072" s="11">
        <v>0.16</v>
      </c>
      <c r="I1072" s="11" t="s">
        <v>52</v>
      </c>
      <c r="J1072" s="11">
        <v>1018.668</v>
      </c>
      <c r="L1072" s="14" t="str">
        <v>SALE1068</v>
      </c>
      <c r="M1072" s="14" t="str">
        <v>45690</v>
      </c>
      <c r="N1072" s="14" t="str">
        <v>CUST1062</v>
      </c>
      <c r="O1072" s="14" t="str">
        <v>PROD37</v>
      </c>
      <c r="P1072" s="14" t="str">
        <v>STORE7</v>
      </c>
      <c r="Q1072" s="14" t="str">
        <v>2</v>
      </c>
      <c r="R1072" s="14" t="str">
        <v>606.35</v>
      </c>
      <c r="S1072" s="14" t="str">
        <v>0.16</v>
      </c>
      <c r="T1072" s="14" t="str">
        <v>COD</v>
      </c>
      <c r="U1072" s="14" t="str">
        <v>1018.668</v>
      </c>
      <c r="W1072" s="14" t="str">
        <v>Sale1068</v>
      </c>
      <c r="X1072" s="14" t="str">
        <v>45690</v>
      </c>
      <c r="Y1072" s="14" t="str">
        <v>Cust1062</v>
      </c>
      <c r="Z1072" s="14" t="str">
        <v>Prod37</v>
      </c>
      <c r="AA1072" s="14" t="str">
        <v>Store7</v>
      </c>
      <c r="AB1072" s="14" t="str">
        <v>2</v>
      </c>
      <c r="AC1072" s="14" t="str">
        <v>606.35</v>
      </c>
      <c r="AD1072" s="14" t="str">
        <v>0.16</v>
      </c>
      <c r="AE1072" s="14" t="str">
        <v>Cod</v>
      </c>
      <c r="AF1072" s="14" t="str">
        <v>1018.668</v>
      </c>
    </row>
    <row r="1073" spans="1:32" x14ac:dyDescent="0.25">
      <c r="A1073" s="11" t="s">
        <v>1653</v>
      </c>
      <c r="B1073" s="13">
        <v>45481</v>
      </c>
      <c r="C1073" s="11" t="s">
        <v>903</v>
      </c>
      <c r="D1073" s="11" t="s">
        <v>119</v>
      </c>
      <c r="E1073" s="11" t="s">
        <v>11</v>
      </c>
      <c r="F1073" s="11">
        <v>3</v>
      </c>
      <c r="G1073" s="11">
        <v>904.19</v>
      </c>
      <c r="H1073" s="11">
        <v>0.09</v>
      </c>
      <c r="I1073" s="11" t="s">
        <v>41</v>
      </c>
      <c r="J1073" s="11">
        <v>2468.4387000000002</v>
      </c>
      <c r="L1073" s="14" t="str">
        <v>SALE1069</v>
      </c>
      <c r="M1073" s="14" t="str">
        <v>45481</v>
      </c>
      <c r="N1073" s="14" t="str">
        <v>CUST1163</v>
      </c>
      <c r="O1073" s="14" t="str">
        <v>PROD98</v>
      </c>
      <c r="P1073" s="14" t="str">
        <v>STORE4</v>
      </c>
      <c r="Q1073" s="14" t="str">
        <v>3</v>
      </c>
      <c r="R1073" s="14" t="str">
        <v>904.19</v>
      </c>
      <c r="S1073" s="14" t="str">
        <v>0.09</v>
      </c>
      <c r="T1073" s="14" t="str">
        <v>Credit Card</v>
      </c>
      <c r="U1073" s="14" t="str">
        <v>2468.4387</v>
      </c>
      <c r="W1073" s="14" t="str">
        <v>Sale1069</v>
      </c>
      <c r="X1073" s="14" t="str">
        <v>45481</v>
      </c>
      <c r="Y1073" s="14" t="str">
        <v>Cust1163</v>
      </c>
      <c r="Z1073" s="14" t="str">
        <v>Prod98</v>
      </c>
      <c r="AA1073" s="14" t="str">
        <v>Store4</v>
      </c>
      <c r="AB1073" s="14" t="str">
        <v>3</v>
      </c>
      <c r="AC1073" s="14" t="str">
        <v>904.19</v>
      </c>
      <c r="AD1073" s="14" t="str">
        <v>0.09</v>
      </c>
      <c r="AE1073" s="14" t="str">
        <v>Credit Card</v>
      </c>
      <c r="AF1073" s="14" t="str">
        <v>2468.4387</v>
      </c>
    </row>
    <row r="1074" spans="1:32" x14ac:dyDescent="0.25">
      <c r="A1074" s="11" t="s">
        <v>1654</v>
      </c>
      <c r="B1074" s="13">
        <v>45576</v>
      </c>
      <c r="C1074" s="11" t="s">
        <v>1230</v>
      </c>
      <c r="D1074" s="11" t="s">
        <v>281</v>
      </c>
      <c r="E1074" s="11" t="s">
        <v>9</v>
      </c>
      <c r="F1074" s="11">
        <v>4</v>
      </c>
      <c r="G1074" s="11">
        <v>694.61</v>
      </c>
      <c r="H1074" s="11">
        <v>0.18</v>
      </c>
      <c r="I1074" s="11" t="s">
        <v>52</v>
      </c>
      <c r="J1074" s="11">
        <v>2278.3208</v>
      </c>
      <c r="L1074" s="14" t="str">
        <v>SALE1070</v>
      </c>
      <c r="M1074" s="14" t="str">
        <v>45576</v>
      </c>
      <c r="N1074" s="14" t="str">
        <v>CUST1151</v>
      </c>
      <c r="O1074" s="14" t="str">
        <v>PROD50</v>
      </c>
      <c r="P1074" s="14" t="str">
        <v>STORE2</v>
      </c>
      <c r="Q1074" s="14" t="str">
        <v>4</v>
      </c>
      <c r="R1074" s="14" t="str">
        <v>694.61</v>
      </c>
      <c r="S1074" s="14" t="str">
        <v>0.18</v>
      </c>
      <c r="T1074" s="14" t="str">
        <v>COD</v>
      </c>
      <c r="U1074" s="14" t="str">
        <v>2278.3208</v>
      </c>
      <c r="W1074" s="14" t="str">
        <v>Sale1070</v>
      </c>
      <c r="X1074" s="14" t="str">
        <v>45576</v>
      </c>
      <c r="Y1074" s="14" t="str">
        <v>Cust1151</v>
      </c>
      <c r="Z1074" s="14" t="str">
        <v>Prod50</v>
      </c>
      <c r="AA1074" s="14" t="str">
        <v>Store2</v>
      </c>
      <c r="AB1074" s="14" t="str">
        <v>4</v>
      </c>
      <c r="AC1074" s="14" t="str">
        <v>694.61</v>
      </c>
      <c r="AD1074" s="14" t="str">
        <v>0.18</v>
      </c>
      <c r="AE1074" s="14" t="str">
        <v>Cod</v>
      </c>
      <c r="AF1074" s="14" t="str">
        <v>2278.3208</v>
      </c>
    </row>
    <row r="1075" spans="1:32" x14ac:dyDescent="0.25">
      <c r="A1075" s="11" t="s">
        <v>1655</v>
      </c>
      <c r="B1075" s="13">
        <v>45215</v>
      </c>
      <c r="C1075" s="11" t="s">
        <v>641</v>
      </c>
      <c r="D1075" s="11" t="s">
        <v>184</v>
      </c>
      <c r="E1075" s="11" t="s">
        <v>9</v>
      </c>
      <c r="F1075" s="11">
        <v>4</v>
      </c>
      <c r="G1075" s="11">
        <v>753.83</v>
      </c>
      <c r="H1075" s="11">
        <v>0.24</v>
      </c>
      <c r="I1075" s="11" t="s">
        <v>41</v>
      </c>
      <c r="J1075" s="11">
        <v>2291.6432</v>
      </c>
      <c r="L1075" s="14" t="str">
        <v>SALE1071</v>
      </c>
      <c r="M1075" s="14" t="str">
        <v>45215</v>
      </c>
      <c r="N1075" s="14" t="str">
        <v>CUST1225</v>
      </c>
      <c r="O1075" s="14" t="str">
        <v>PROD89</v>
      </c>
      <c r="P1075" s="14" t="str">
        <v>STORE2</v>
      </c>
      <c r="Q1075" s="14" t="str">
        <v>4</v>
      </c>
      <c r="R1075" s="14" t="str">
        <v>753.83</v>
      </c>
      <c r="S1075" s="14" t="str">
        <v>0.24</v>
      </c>
      <c r="T1075" s="14" t="str">
        <v>Credit Card</v>
      </c>
      <c r="U1075" s="14" t="str">
        <v>2291.6432</v>
      </c>
      <c r="W1075" s="14" t="str">
        <v>Sale1071</v>
      </c>
      <c r="X1075" s="14" t="str">
        <v>45215</v>
      </c>
      <c r="Y1075" s="14" t="str">
        <v>Cust1225</v>
      </c>
      <c r="Z1075" s="14" t="str">
        <v>Prod89</v>
      </c>
      <c r="AA1075" s="14" t="str">
        <v>Store2</v>
      </c>
      <c r="AB1075" s="14" t="str">
        <v>4</v>
      </c>
      <c r="AC1075" s="14" t="str">
        <v>753.83</v>
      </c>
      <c r="AD1075" s="14" t="str">
        <v>0.24</v>
      </c>
      <c r="AE1075" s="14" t="str">
        <v>Credit Card</v>
      </c>
      <c r="AF1075" s="14" t="str">
        <v>2291.6432</v>
      </c>
    </row>
    <row r="1076" spans="1:32" x14ac:dyDescent="0.25">
      <c r="A1076" s="11" t="s">
        <v>1656</v>
      </c>
      <c r="B1076" s="13">
        <v>45653</v>
      </c>
      <c r="C1076" s="11" t="s">
        <v>915</v>
      </c>
      <c r="D1076" s="11" t="s">
        <v>178</v>
      </c>
      <c r="E1076" s="11" t="s">
        <v>15</v>
      </c>
      <c r="F1076" s="11">
        <v>1</v>
      </c>
      <c r="G1076" s="11">
        <v>66.22</v>
      </c>
      <c r="H1076" s="11">
        <v>0.02</v>
      </c>
      <c r="I1076" s="11" t="s">
        <v>41</v>
      </c>
      <c r="J1076" s="11">
        <v>64.895600000000002</v>
      </c>
      <c r="L1076" s="14" t="str">
        <v>SALE1072</v>
      </c>
      <c r="M1076" s="14" t="str">
        <v>45653</v>
      </c>
      <c r="N1076" s="14" t="str">
        <v>CUST1197</v>
      </c>
      <c r="O1076" s="14" t="str">
        <v>PROD21</v>
      </c>
      <c r="P1076" s="14" t="str">
        <v>STORE8</v>
      </c>
      <c r="Q1076" s="14" t="str">
        <v>1</v>
      </c>
      <c r="R1076" s="14" t="str">
        <v>66.22</v>
      </c>
      <c r="S1076" s="14" t="str">
        <v>0.02</v>
      </c>
      <c r="T1076" s="14" t="str">
        <v>Credit Card</v>
      </c>
      <c r="U1076" s="14" t="str">
        <v>64.8956</v>
      </c>
      <c r="W1076" s="14" t="str">
        <v>Sale1072</v>
      </c>
      <c r="X1076" s="14" t="str">
        <v>45653</v>
      </c>
      <c r="Y1076" s="14" t="str">
        <v>Cust1197</v>
      </c>
      <c r="Z1076" s="14" t="str">
        <v>Prod21</v>
      </c>
      <c r="AA1076" s="14" t="str">
        <v>Store8</v>
      </c>
      <c r="AB1076" s="14" t="str">
        <v>1</v>
      </c>
      <c r="AC1076" s="14" t="str">
        <v>66.22</v>
      </c>
      <c r="AD1076" s="14" t="str">
        <v>0.02</v>
      </c>
      <c r="AE1076" s="14" t="str">
        <v>Credit Card</v>
      </c>
      <c r="AF1076" s="14" t="str">
        <v>64.8956</v>
      </c>
    </row>
    <row r="1077" spans="1:32" x14ac:dyDescent="0.25">
      <c r="A1077" s="11" t="s">
        <v>1657</v>
      </c>
      <c r="B1077" s="13">
        <v>45241</v>
      </c>
      <c r="C1077" s="11" t="s">
        <v>373</v>
      </c>
      <c r="D1077" s="11" t="s">
        <v>607</v>
      </c>
      <c r="E1077" s="11" t="s">
        <v>21</v>
      </c>
      <c r="F1077" s="11">
        <v>2</v>
      </c>
      <c r="G1077" s="11">
        <v>891.8</v>
      </c>
      <c r="H1077" s="11">
        <v>0.28999999999999998</v>
      </c>
      <c r="I1077" s="11" t="s">
        <v>52</v>
      </c>
      <c r="J1077" s="11">
        <v>1266.356</v>
      </c>
      <c r="L1077" s="14" t="str">
        <v>SALE1073</v>
      </c>
      <c r="M1077" s="14" t="str">
        <v>45241</v>
      </c>
      <c r="N1077" s="14" t="str">
        <v>CUST1337</v>
      </c>
      <c r="O1077" s="14" t="str">
        <v>PROD64</v>
      </c>
      <c r="P1077" s="14" t="str">
        <v>STORE14</v>
      </c>
      <c r="Q1077" s="14" t="str">
        <v>2</v>
      </c>
      <c r="R1077" s="14" t="str">
        <v>891.8</v>
      </c>
      <c r="S1077" s="14" t="str">
        <v>0.29</v>
      </c>
      <c r="T1077" s="14" t="str">
        <v>COD</v>
      </c>
      <c r="U1077" s="14" t="str">
        <v>1266.356</v>
      </c>
      <c r="W1077" s="14" t="str">
        <v>Sale1073</v>
      </c>
      <c r="X1077" s="14" t="str">
        <v>45241</v>
      </c>
      <c r="Y1077" s="14" t="str">
        <v>Cust1337</v>
      </c>
      <c r="Z1077" s="14" t="str">
        <v>Prod64</v>
      </c>
      <c r="AA1077" s="14" t="str">
        <v>Store14</v>
      </c>
      <c r="AB1077" s="14" t="str">
        <v>2</v>
      </c>
      <c r="AC1077" s="14" t="str">
        <v>891.8</v>
      </c>
      <c r="AD1077" s="14" t="str">
        <v>0.29</v>
      </c>
      <c r="AE1077" s="14" t="str">
        <v>Cod</v>
      </c>
      <c r="AF1077" s="14" t="str">
        <v>1266.356</v>
      </c>
    </row>
    <row r="1078" spans="1:32" x14ac:dyDescent="0.25">
      <c r="A1078" s="11" t="s">
        <v>1658</v>
      </c>
      <c r="B1078" s="13">
        <v>45428</v>
      </c>
      <c r="C1078" s="11" t="s">
        <v>1321</v>
      </c>
      <c r="D1078" s="11" t="s">
        <v>134</v>
      </c>
      <c r="E1078" s="11" t="s">
        <v>16</v>
      </c>
      <c r="F1078" s="11">
        <v>4</v>
      </c>
      <c r="G1078" s="11">
        <v>255.48</v>
      </c>
      <c r="H1078" s="11">
        <v>0.03</v>
      </c>
      <c r="I1078" s="11" t="s">
        <v>52</v>
      </c>
      <c r="J1078" s="11">
        <v>991.26239999999996</v>
      </c>
      <c r="L1078" s="14" t="str">
        <v>SALE1074</v>
      </c>
      <c r="M1078" s="14" t="str">
        <v>45428</v>
      </c>
      <c r="N1078" s="14" t="str">
        <v>CUST1363</v>
      </c>
      <c r="O1078" s="14" t="str">
        <v>PROD75</v>
      </c>
      <c r="P1078" s="14" t="str">
        <v>STORE9</v>
      </c>
      <c r="Q1078" s="14" t="str">
        <v>4</v>
      </c>
      <c r="R1078" s="14" t="str">
        <v>255.48</v>
      </c>
      <c r="S1078" s="14" t="str">
        <v>0.03</v>
      </c>
      <c r="T1078" s="14" t="str">
        <v>COD</v>
      </c>
      <c r="U1078" s="14" t="str">
        <v>991.2624</v>
      </c>
      <c r="W1078" s="14" t="str">
        <v>Sale1074</v>
      </c>
      <c r="X1078" s="14" t="str">
        <v>45428</v>
      </c>
      <c r="Y1078" s="14" t="str">
        <v>Cust1363</v>
      </c>
      <c r="Z1078" s="14" t="str">
        <v>Prod75</v>
      </c>
      <c r="AA1078" s="14" t="str">
        <v>Store9</v>
      </c>
      <c r="AB1078" s="14" t="str">
        <v>4</v>
      </c>
      <c r="AC1078" s="14" t="str">
        <v>255.48</v>
      </c>
      <c r="AD1078" s="14" t="str">
        <v>0.03</v>
      </c>
      <c r="AE1078" s="14" t="str">
        <v>Cod</v>
      </c>
      <c r="AF1078" s="14" t="str">
        <v>991.2624</v>
      </c>
    </row>
    <row r="1079" spans="1:32" x14ac:dyDescent="0.25">
      <c r="A1079" s="11" t="s">
        <v>1659</v>
      </c>
      <c r="B1079" s="13">
        <v>45593</v>
      </c>
      <c r="C1079" s="11" t="s">
        <v>1660</v>
      </c>
      <c r="D1079" s="11" t="s">
        <v>639</v>
      </c>
      <c r="E1079" s="11" t="s">
        <v>24</v>
      </c>
      <c r="F1079" s="11">
        <v>4</v>
      </c>
      <c r="G1079" s="11">
        <v>604.87</v>
      </c>
      <c r="H1079" s="11">
        <v>0.28000000000000003</v>
      </c>
      <c r="I1079" s="11" t="s">
        <v>45</v>
      </c>
      <c r="J1079" s="11">
        <v>1742.0255999999999</v>
      </c>
      <c r="L1079" s="14" t="str">
        <v>SALE1075</v>
      </c>
      <c r="M1079" s="14" t="str">
        <v>45593</v>
      </c>
      <c r="N1079" s="14" t="str">
        <v>CUST1301</v>
      </c>
      <c r="O1079" s="14" t="str">
        <v>PROD84</v>
      </c>
      <c r="P1079" s="14" t="str">
        <v>STORE17</v>
      </c>
      <c r="Q1079" s="14" t="str">
        <v>4</v>
      </c>
      <c r="R1079" s="14" t="str">
        <v>604.87</v>
      </c>
      <c r="S1079" s="14" t="str">
        <v>0.28</v>
      </c>
      <c r="T1079" s="14" t="str">
        <v>PayPal</v>
      </c>
      <c r="U1079" s="14" t="str">
        <v>1742.0256</v>
      </c>
      <c r="W1079" s="14" t="str">
        <v>Sale1075</v>
      </c>
      <c r="X1079" s="14" t="str">
        <v>45593</v>
      </c>
      <c r="Y1079" s="14" t="str">
        <v>Cust1301</v>
      </c>
      <c r="Z1079" s="14" t="str">
        <v>Prod84</v>
      </c>
      <c r="AA1079" s="14" t="str">
        <v>Store17</v>
      </c>
      <c r="AB1079" s="14" t="str">
        <v>4</v>
      </c>
      <c r="AC1079" s="14" t="str">
        <v>604.87</v>
      </c>
      <c r="AD1079" s="14" t="str">
        <v>0.28</v>
      </c>
      <c r="AE1079" s="14" t="str">
        <v>Paypal</v>
      </c>
      <c r="AF1079" s="14" t="str">
        <v>1742.0256</v>
      </c>
    </row>
    <row r="1080" spans="1:32" x14ac:dyDescent="0.25">
      <c r="A1080" s="11" t="s">
        <v>1661</v>
      </c>
      <c r="B1080" s="13">
        <v>45370</v>
      </c>
      <c r="C1080" s="11" t="s">
        <v>1662</v>
      </c>
      <c r="D1080" s="11" t="s">
        <v>70</v>
      </c>
      <c r="E1080" s="11" t="s">
        <v>24</v>
      </c>
      <c r="F1080" s="11">
        <v>3</v>
      </c>
      <c r="G1080" s="11">
        <v>623.82000000000005</v>
      </c>
      <c r="H1080" s="11">
        <v>0.13</v>
      </c>
      <c r="I1080" s="11" t="s">
        <v>52</v>
      </c>
      <c r="J1080" s="11">
        <v>1628.1702</v>
      </c>
      <c r="L1080" s="14" t="str">
        <v>SALE1076</v>
      </c>
      <c r="M1080" s="14" t="str">
        <v>45370</v>
      </c>
      <c r="N1080" s="14" t="str">
        <v>CUST1045</v>
      </c>
      <c r="O1080" s="14" t="str">
        <v>PROD33</v>
      </c>
      <c r="P1080" s="14" t="str">
        <v>STORE17</v>
      </c>
      <c r="Q1080" s="14" t="str">
        <v>3</v>
      </c>
      <c r="R1080" s="14" t="str">
        <v>623.82</v>
      </c>
      <c r="S1080" s="14" t="str">
        <v>0.13</v>
      </c>
      <c r="T1080" s="14" t="str">
        <v>COD</v>
      </c>
      <c r="U1080" s="14" t="str">
        <v>1628.1702</v>
      </c>
      <c r="W1080" s="14" t="str">
        <v>Sale1076</v>
      </c>
      <c r="X1080" s="14" t="str">
        <v>45370</v>
      </c>
      <c r="Y1080" s="14" t="str">
        <v>Cust1045</v>
      </c>
      <c r="Z1080" s="14" t="str">
        <v>Prod33</v>
      </c>
      <c r="AA1080" s="14" t="str">
        <v>Store17</v>
      </c>
      <c r="AB1080" s="14" t="str">
        <v>3</v>
      </c>
      <c r="AC1080" s="14" t="str">
        <v>623.82</v>
      </c>
      <c r="AD1080" s="14" t="str">
        <v>0.13</v>
      </c>
      <c r="AE1080" s="14" t="str">
        <v>Cod</v>
      </c>
      <c r="AF1080" s="14" t="str">
        <v>1628.1702</v>
      </c>
    </row>
    <row r="1081" spans="1:32" x14ac:dyDescent="0.25">
      <c r="A1081" s="11" t="s">
        <v>1663</v>
      </c>
      <c r="B1081" s="13">
        <v>45882</v>
      </c>
      <c r="C1081" s="11" t="s">
        <v>477</v>
      </c>
      <c r="D1081" s="11" t="s">
        <v>248</v>
      </c>
      <c r="E1081" s="11" t="s">
        <v>23</v>
      </c>
      <c r="F1081" s="11">
        <v>3</v>
      </c>
      <c r="G1081" s="11">
        <v>575.24</v>
      </c>
      <c r="H1081" s="11">
        <v>0.12</v>
      </c>
      <c r="I1081" s="11" t="s">
        <v>52</v>
      </c>
      <c r="J1081" s="11">
        <v>1518.6335999999999</v>
      </c>
      <c r="L1081" s="14" t="str">
        <v>SALE1077</v>
      </c>
      <c r="M1081" s="14" t="str">
        <v>45882</v>
      </c>
      <c r="N1081" s="14" t="str">
        <v>CUST1138</v>
      </c>
      <c r="O1081" s="14" t="str">
        <v>PROD71</v>
      </c>
      <c r="P1081" s="14" t="str">
        <v>STORE16</v>
      </c>
      <c r="Q1081" s="14" t="str">
        <v>3</v>
      </c>
      <c r="R1081" s="14" t="str">
        <v>575.24</v>
      </c>
      <c r="S1081" s="14" t="str">
        <v>0.12</v>
      </c>
      <c r="T1081" s="14" t="str">
        <v>COD</v>
      </c>
      <c r="U1081" s="14" t="str">
        <v>1518.6336</v>
      </c>
      <c r="W1081" s="14" t="str">
        <v>Sale1077</v>
      </c>
      <c r="X1081" s="14" t="str">
        <v>45882</v>
      </c>
      <c r="Y1081" s="14" t="str">
        <v>Cust1138</v>
      </c>
      <c r="Z1081" s="14" t="str">
        <v>Prod71</v>
      </c>
      <c r="AA1081" s="14" t="str">
        <v>Store16</v>
      </c>
      <c r="AB1081" s="14" t="str">
        <v>3</v>
      </c>
      <c r="AC1081" s="14" t="str">
        <v>575.24</v>
      </c>
      <c r="AD1081" s="14" t="str">
        <v>0.12</v>
      </c>
      <c r="AE1081" s="14" t="str">
        <v>Cod</v>
      </c>
      <c r="AF1081" s="14" t="str">
        <v>1518.6336</v>
      </c>
    </row>
    <row r="1082" spans="1:32" x14ac:dyDescent="0.25">
      <c r="A1082" s="11" t="s">
        <v>1664</v>
      </c>
      <c r="B1082" s="13">
        <v>45878</v>
      </c>
      <c r="C1082" s="11" t="s">
        <v>1665</v>
      </c>
      <c r="D1082" s="11" t="s">
        <v>471</v>
      </c>
      <c r="E1082" s="11" t="s">
        <v>18</v>
      </c>
      <c r="F1082" s="11">
        <v>1</v>
      </c>
      <c r="G1082" s="11">
        <v>769.4</v>
      </c>
      <c r="H1082" s="11">
        <v>0.16</v>
      </c>
      <c r="I1082" s="11" t="s">
        <v>41</v>
      </c>
      <c r="J1082" s="11">
        <v>646.29599999999994</v>
      </c>
      <c r="L1082" s="14" t="str">
        <v>SALE1078</v>
      </c>
      <c r="M1082" s="14" t="str">
        <v>45878</v>
      </c>
      <c r="N1082" s="14" t="str">
        <v>CUST1414</v>
      </c>
      <c r="O1082" s="14" t="str">
        <v>PROD4</v>
      </c>
      <c r="P1082" s="14" t="str">
        <v>STORE11</v>
      </c>
      <c r="Q1082" s="14" t="str">
        <v>1</v>
      </c>
      <c r="R1082" s="14" t="str">
        <v>769.4</v>
      </c>
      <c r="S1082" s="14" t="str">
        <v>0.16</v>
      </c>
      <c r="T1082" s="14" t="str">
        <v>Credit Card</v>
      </c>
      <c r="U1082" s="14" t="str">
        <v>646.296</v>
      </c>
      <c r="W1082" s="14" t="str">
        <v>Sale1078</v>
      </c>
      <c r="X1082" s="14" t="str">
        <v>45878</v>
      </c>
      <c r="Y1082" s="14" t="str">
        <v>Cust1414</v>
      </c>
      <c r="Z1082" s="14" t="str">
        <v>Prod4</v>
      </c>
      <c r="AA1082" s="14" t="str">
        <v>Store11</v>
      </c>
      <c r="AB1082" s="14" t="str">
        <v>1</v>
      </c>
      <c r="AC1082" s="14" t="str">
        <v>769.4</v>
      </c>
      <c r="AD1082" s="14" t="str">
        <v>0.16</v>
      </c>
      <c r="AE1082" s="14" t="str">
        <v>Credit Card</v>
      </c>
      <c r="AF1082" s="14" t="str">
        <v>646.296</v>
      </c>
    </row>
    <row r="1083" spans="1:32" x14ac:dyDescent="0.25">
      <c r="A1083" s="11" t="s">
        <v>1666</v>
      </c>
      <c r="B1083" s="13">
        <v>45420</v>
      </c>
      <c r="C1083" s="11" t="s">
        <v>359</v>
      </c>
      <c r="D1083" s="11" t="s">
        <v>471</v>
      </c>
      <c r="E1083" s="11" t="s">
        <v>24</v>
      </c>
      <c r="F1083" s="11">
        <v>1</v>
      </c>
      <c r="G1083" s="11">
        <v>227.28</v>
      </c>
      <c r="H1083" s="11">
        <v>0.13</v>
      </c>
      <c r="I1083" s="11" t="s">
        <v>52</v>
      </c>
      <c r="J1083" s="11">
        <v>197.7336</v>
      </c>
      <c r="L1083" s="14" t="str">
        <v>SALE1079</v>
      </c>
      <c r="M1083" s="14" t="str">
        <v>45420</v>
      </c>
      <c r="N1083" s="14" t="str">
        <v>CUST1329</v>
      </c>
      <c r="O1083" s="14" t="str">
        <v>PROD4</v>
      </c>
      <c r="P1083" s="14" t="str">
        <v>STORE17</v>
      </c>
      <c r="Q1083" s="14" t="str">
        <v>1</v>
      </c>
      <c r="R1083" s="14" t="str">
        <v>227.28</v>
      </c>
      <c r="S1083" s="14" t="str">
        <v>0.13</v>
      </c>
      <c r="T1083" s="14" t="str">
        <v>COD</v>
      </c>
      <c r="U1083" s="14" t="str">
        <v>197.7336</v>
      </c>
      <c r="W1083" s="14" t="str">
        <v>Sale1079</v>
      </c>
      <c r="X1083" s="14" t="str">
        <v>45420</v>
      </c>
      <c r="Y1083" s="14" t="str">
        <v>Cust1329</v>
      </c>
      <c r="Z1083" s="14" t="str">
        <v>Prod4</v>
      </c>
      <c r="AA1083" s="14" t="str">
        <v>Store17</v>
      </c>
      <c r="AB1083" s="14" t="str">
        <v>1</v>
      </c>
      <c r="AC1083" s="14" t="str">
        <v>227.28</v>
      </c>
      <c r="AD1083" s="14" t="str">
        <v>0.13</v>
      </c>
      <c r="AE1083" s="14" t="str">
        <v>Cod</v>
      </c>
      <c r="AF1083" s="14" t="str">
        <v>197.7336</v>
      </c>
    </row>
    <row r="1084" spans="1:32" x14ac:dyDescent="0.25">
      <c r="A1084" s="11" t="s">
        <v>1667</v>
      </c>
      <c r="B1084" s="13">
        <v>45361</v>
      </c>
      <c r="C1084" s="11" t="s">
        <v>1179</v>
      </c>
      <c r="D1084" s="11" t="s">
        <v>692</v>
      </c>
      <c r="E1084" s="11" t="s">
        <v>24</v>
      </c>
      <c r="F1084" s="11">
        <v>4</v>
      </c>
      <c r="G1084" s="11">
        <v>127.58</v>
      </c>
      <c r="H1084" s="11">
        <v>0.15</v>
      </c>
      <c r="I1084" s="11" t="s">
        <v>41</v>
      </c>
      <c r="J1084" s="11">
        <v>433.77199999999999</v>
      </c>
      <c r="L1084" s="14" t="str">
        <v>SALE1080</v>
      </c>
      <c r="M1084" s="14" t="str">
        <v>45361</v>
      </c>
      <c r="N1084" s="14" t="str">
        <v>CUST1051</v>
      </c>
      <c r="O1084" s="14" t="str">
        <v>PROD2</v>
      </c>
      <c r="P1084" s="14" t="str">
        <v>STORE17</v>
      </c>
      <c r="Q1084" s="14" t="str">
        <v>4</v>
      </c>
      <c r="R1084" s="14" t="str">
        <v>127.58</v>
      </c>
      <c r="S1084" s="14" t="str">
        <v>0.15</v>
      </c>
      <c r="T1084" s="14" t="str">
        <v>Credit Card</v>
      </c>
      <c r="U1084" s="14" t="str">
        <v>433.772</v>
      </c>
      <c r="W1084" s="14" t="str">
        <v>Sale1080</v>
      </c>
      <c r="X1084" s="14" t="str">
        <v>45361</v>
      </c>
      <c r="Y1084" s="14" t="str">
        <v>Cust1051</v>
      </c>
      <c r="Z1084" s="14" t="str">
        <v>Prod2</v>
      </c>
      <c r="AA1084" s="14" t="str">
        <v>Store17</v>
      </c>
      <c r="AB1084" s="14" t="str">
        <v>4</v>
      </c>
      <c r="AC1084" s="14" t="str">
        <v>127.58</v>
      </c>
      <c r="AD1084" s="14" t="str">
        <v>0.15</v>
      </c>
      <c r="AE1084" s="14" t="str">
        <v>Credit Card</v>
      </c>
      <c r="AF1084" s="14" t="str">
        <v>433.772</v>
      </c>
    </row>
    <row r="1085" spans="1:32" x14ac:dyDescent="0.25">
      <c r="A1085" s="11" t="s">
        <v>1668</v>
      </c>
      <c r="B1085" s="13">
        <v>45702</v>
      </c>
      <c r="C1085" s="11" t="s">
        <v>936</v>
      </c>
      <c r="D1085" s="11" t="s">
        <v>175</v>
      </c>
      <c r="E1085" s="11" t="s">
        <v>10</v>
      </c>
      <c r="F1085" s="11">
        <v>1</v>
      </c>
      <c r="G1085" s="11">
        <v>793.21</v>
      </c>
      <c r="H1085" s="11">
        <v>0.09</v>
      </c>
      <c r="I1085" s="11" t="s">
        <v>41</v>
      </c>
      <c r="J1085" s="11">
        <v>721.8211</v>
      </c>
      <c r="L1085" s="14" t="str">
        <v>SALE1081</v>
      </c>
      <c r="M1085" s="14" t="str">
        <v>45702</v>
      </c>
      <c r="N1085" s="14" t="str">
        <v>CUST1418</v>
      </c>
      <c r="O1085" s="14" t="str">
        <v>PROD44</v>
      </c>
      <c r="P1085" s="14" t="str">
        <v>STORE3</v>
      </c>
      <c r="Q1085" s="14" t="str">
        <v>1</v>
      </c>
      <c r="R1085" s="14" t="str">
        <v>793.21</v>
      </c>
      <c r="S1085" s="14" t="str">
        <v>0.09</v>
      </c>
      <c r="T1085" s="14" t="str">
        <v>Credit Card</v>
      </c>
      <c r="U1085" s="14" t="str">
        <v>721.8211</v>
      </c>
      <c r="W1085" s="14" t="str">
        <v>Sale1081</v>
      </c>
      <c r="X1085" s="14" t="str">
        <v>45702</v>
      </c>
      <c r="Y1085" s="14" t="str">
        <v>Cust1418</v>
      </c>
      <c r="Z1085" s="14" t="str">
        <v>Prod44</v>
      </c>
      <c r="AA1085" s="14" t="str">
        <v>Store3</v>
      </c>
      <c r="AB1085" s="14" t="str">
        <v>1</v>
      </c>
      <c r="AC1085" s="14" t="str">
        <v>793.21</v>
      </c>
      <c r="AD1085" s="14" t="str">
        <v>0.09</v>
      </c>
      <c r="AE1085" s="14" t="str">
        <v>Credit Card</v>
      </c>
      <c r="AF1085" s="14" t="str">
        <v>721.8211</v>
      </c>
    </row>
    <row r="1086" spans="1:32" x14ac:dyDescent="0.25">
      <c r="A1086" s="11" t="s">
        <v>1669</v>
      </c>
      <c r="B1086" s="13">
        <v>45871</v>
      </c>
      <c r="C1086" s="11" t="s">
        <v>1660</v>
      </c>
      <c r="D1086" s="11" t="s">
        <v>241</v>
      </c>
      <c r="E1086" s="11" t="s">
        <v>19</v>
      </c>
      <c r="F1086" s="11">
        <v>3</v>
      </c>
      <c r="G1086" s="11">
        <v>435.61</v>
      </c>
      <c r="H1086" s="11">
        <v>0.03</v>
      </c>
      <c r="I1086" s="11" t="s">
        <v>45</v>
      </c>
      <c r="J1086" s="11">
        <v>1267.6251</v>
      </c>
      <c r="L1086" s="14" t="str">
        <v>SALE1082</v>
      </c>
      <c r="M1086" s="14" t="str">
        <v>45871</v>
      </c>
      <c r="N1086" s="14" t="str">
        <v>CUST1301</v>
      </c>
      <c r="O1086" s="14" t="str">
        <v>PROD83</v>
      </c>
      <c r="P1086" s="14" t="str">
        <v>STORE12</v>
      </c>
      <c r="Q1086" s="14" t="str">
        <v>3</v>
      </c>
      <c r="R1086" s="14" t="str">
        <v>435.61</v>
      </c>
      <c r="S1086" s="14" t="str">
        <v>0.03</v>
      </c>
      <c r="T1086" s="14" t="str">
        <v>PayPal</v>
      </c>
      <c r="U1086" s="14" t="str">
        <v>1267.6251</v>
      </c>
      <c r="W1086" s="14" t="str">
        <v>Sale1082</v>
      </c>
      <c r="X1086" s="14" t="str">
        <v>45871</v>
      </c>
      <c r="Y1086" s="14" t="str">
        <v>Cust1301</v>
      </c>
      <c r="Z1086" s="14" t="str">
        <v>Prod83</v>
      </c>
      <c r="AA1086" s="14" t="str">
        <v>Store12</v>
      </c>
      <c r="AB1086" s="14" t="str">
        <v>3</v>
      </c>
      <c r="AC1086" s="14" t="str">
        <v>435.61</v>
      </c>
      <c r="AD1086" s="14" t="str">
        <v>0.03</v>
      </c>
      <c r="AE1086" s="14" t="str">
        <v>Paypal</v>
      </c>
      <c r="AF1086" s="14" t="str">
        <v>1267.6251</v>
      </c>
    </row>
    <row r="1087" spans="1:32" x14ac:dyDescent="0.25">
      <c r="A1087" s="11" t="s">
        <v>1670</v>
      </c>
      <c r="B1087" s="13">
        <v>45531</v>
      </c>
      <c r="C1087" s="11" t="s">
        <v>1264</v>
      </c>
      <c r="D1087" s="11" t="s">
        <v>161</v>
      </c>
      <c r="E1087" s="11" t="s">
        <v>23</v>
      </c>
      <c r="F1087" s="11">
        <v>1</v>
      </c>
      <c r="G1087" s="11">
        <v>850.06</v>
      </c>
      <c r="H1087" s="11">
        <v>0.28999999999999998</v>
      </c>
      <c r="I1087" s="11" t="s">
        <v>45</v>
      </c>
      <c r="J1087" s="11">
        <v>603.54259999999988</v>
      </c>
      <c r="L1087" s="14" t="str">
        <v>SALE1083</v>
      </c>
      <c r="M1087" s="14" t="str">
        <v>45531</v>
      </c>
      <c r="N1087" s="14" t="str">
        <v>CUST1385</v>
      </c>
      <c r="O1087" s="14" t="str">
        <v>PROD29</v>
      </c>
      <c r="P1087" s="14" t="str">
        <v>STORE16</v>
      </c>
      <c r="Q1087" s="14" t="str">
        <v>1</v>
      </c>
      <c r="R1087" s="14" t="str">
        <v>850.06</v>
      </c>
      <c r="S1087" s="14" t="str">
        <v>0.29</v>
      </c>
      <c r="T1087" s="14" t="str">
        <v>PayPal</v>
      </c>
      <c r="U1087" s="14" t="str">
        <v>603.5426</v>
      </c>
      <c r="W1087" s="14" t="str">
        <v>Sale1083</v>
      </c>
      <c r="X1087" s="14" t="str">
        <v>45531</v>
      </c>
      <c r="Y1087" s="14" t="str">
        <v>Cust1385</v>
      </c>
      <c r="Z1087" s="14" t="str">
        <v>Prod29</v>
      </c>
      <c r="AA1087" s="14" t="str">
        <v>Store16</v>
      </c>
      <c r="AB1087" s="14" t="str">
        <v>1</v>
      </c>
      <c r="AC1087" s="14" t="str">
        <v>850.06</v>
      </c>
      <c r="AD1087" s="14" t="str">
        <v>0.29</v>
      </c>
      <c r="AE1087" s="14" t="str">
        <v>Paypal</v>
      </c>
      <c r="AF1087" s="14" t="str">
        <v>603.5426</v>
      </c>
    </row>
    <row r="1088" spans="1:32" x14ac:dyDescent="0.25">
      <c r="A1088" s="11" t="s">
        <v>1671</v>
      </c>
      <c r="B1088" s="13">
        <v>45330</v>
      </c>
      <c r="C1088" s="11" t="s">
        <v>797</v>
      </c>
      <c r="D1088" s="11" t="s">
        <v>142</v>
      </c>
      <c r="E1088" s="11" t="s">
        <v>23</v>
      </c>
      <c r="F1088" s="11">
        <v>2</v>
      </c>
      <c r="G1088" s="11">
        <v>753.92</v>
      </c>
      <c r="H1088" s="11">
        <v>0.17</v>
      </c>
      <c r="I1088" s="11" t="s">
        <v>45</v>
      </c>
      <c r="J1088" s="11">
        <v>1251.5072</v>
      </c>
      <c r="L1088" s="14" t="str">
        <v>SALE1084</v>
      </c>
      <c r="M1088" s="14" t="str">
        <v>45330</v>
      </c>
      <c r="N1088" s="14" t="str">
        <v>CUST1347</v>
      </c>
      <c r="O1088" s="14" t="str">
        <v>PROD16</v>
      </c>
      <c r="P1088" s="14" t="str">
        <v>STORE16</v>
      </c>
      <c r="Q1088" s="14" t="str">
        <v>2</v>
      </c>
      <c r="R1088" s="14" t="str">
        <v>753.92</v>
      </c>
      <c r="S1088" s="14" t="str">
        <v>0.17</v>
      </c>
      <c r="T1088" s="14" t="str">
        <v>PayPal</v>
      </c>
      <c r="U1088" s="14" t="str">
        <v>1251.5072</v>
      </c>
      <c r="W1088" s="14" t="str">
        <v>Sale1084</v>
      </c>
      <c r="X1088" s="14" t="str">
        <v>45330</v>
      </c>
      <c r="Y1088" s="14" t="str">
        <v>Cust1347</v>
      </c>
      <c r="Z1088" s="14" t="str">
        <v>Prod16</v>
      </c>
      <c r="AA1088" s="14" t="str">
        <v>Store16</v>
      </c>
      <c r="AB1088" s="14" t="str">
        <v>2</v>
      </c>
      <c r="AC1088" s="14" t="str">
        <v>753.92</v>
      </c>
      <c r="AD1088" s="14" t="str">
        <v>0.17</v>
      </c>
      <c r="AE1088" s="14" t="str">
        <v>Paypal</v>
      </c>
      <c r="AF1088" s="14" t="str">
        <v>1251.5072</v>
      </c>
    </row>
    <row r="1089" spans="1:32" x14ac:dyDescent="0.25">
      <c r="A1089" s="11" t="s">
        <v>1672</v>
      </c>
      <c r="B1089" s="13">
        <v>45311</v>
      </c>
      <c r="C1089" s="11" t="s">
        <v>873</v>
      </c>
      <c r="D1089" s="11" t="s">
        <v>471</v>
      </c>
      <c r="E1089" s="11" t="s">
        <v>20</v>
      </c>
      <c r="F1089" s="11">
        <v>3</v>
      </c>
      <c r="G1089" s="11">
        <v>408.99</v>
      </c>
      <c r="H1089" s="11">
        <v>0.27</v>
      </c>
      <c r="I1089" s="11" t="s">
        <v>45</v>
      </c>
      <c r="J1089" s="11">
        <v>895.68809999999996</v>
      </c>
      <c r="L1089" s="14" t="str">
        <v>SALE1085</v>
      </c>
      <c r="M1089" s="14" t="str">
        <v>45311</v>
      </c>
      <c r="N1089" s="14" t="str">
        <v>CUST1488</v>
      </c>
      <c r="O1089" s="14" t="str">
        <v>PROD4</v>
      </c>
      <c r="P1089" s="14" t="str">
        <v>STORE13</v>
      </c>
      <c r="Q1089" s="14" t="str">
        <v>3</v>
      </c>
      <c r="R1089" s="14" t="str">
        <v>408.99</v>
      </c>
      <c r="S1089" s="14" t="str">
        <v>0.27</v>
      </c>
      <c r="T1089" s="14" t="str">
        <v>PayPal</v>
      </c>
      <c r="U1089" s="14" t="str">
        <v>895.6881</v>
      </c>
      <c r="W1089" s="14" t="str">
        <v>Sale1085</v>
      </c>
      <c r="X1089" s="14" t="str">
        <v>45311</v>
      </c>
      <c r="Y1089" s="14" t="str">
        <v>Cust1488</v>
      </c>
      <c r="Z1089" s="14" t="str">
        <v>Prod4</v>
      </c>
      <c r="AA1089" s="14" t="str">
        <v>Store13</v>
      </c>
      <c r="AB1089" s="14" t="str">
        <v>3</v>
      </c>
      <c r="AC1089" s="14" t="str">
        <v>408.99</v>
      </c>
      <c r="AD1089" s="14" t="str">
        <v>0.27</v>
      </c>
      <c r="AE1089" s="14" t="str">
        <v>Paypal</v>
      </c>
      <c r="AF1089" s="14" t="str">
        <v>895.6881</v>
      </c>
    </row>
    <row r="1090" spans="1:32" x14ac:dyDescent="0.25">
      <c r="A1090" s="11" t="s">
        <v>1673</v>
      </c>
      <c r="B1090" s="13">
        <v>45567</v>
      </c>
      <c r="C1090" s="11" t="s">
        <v>1222</v>
      </c>
      <c r="D1090" s="11" t="s">
        <v>360</v>
      </c>
      <c r="E1090" s="11" t="s">
        <v>12</v>
      </c>
      <c r="F1090" s="11">
        <v>3</v>
      </c>
      <c r="G1090" s="11">
        <v>404.5</v>
      </c>
      <c r="H1090" s="11">
        <v>0.22</v>
      </c>
      <c r="I1090" s="11" t="s">
        <v>45</v>
      </c>
      <c r="J1090" s="11">
        <v>946.53000000000009</v>
      </c>
      <c r="L1090" s="14" t="str">
        <v>SALE1086</v>
      </c>
      <c r="M1090" s="14" t="str">
        <v>45567</v>
      </c>
      <c r="N1090" s="14" t="str">
        <v>CUST1285</v>
      </c>
      <c r="O1090" s="14" t="str">
        <v>PROD57</v>
      </c>
      <c r="P1090" s="14" t="str">
        <v>STORE5</v>
      </c>
      <c r="Q1090" s="14" t="str">
        <v>3</v>
      </c>
      <c r="R1090" s="14" t="str">
        <v>404.5</v>
      </c>
      <c r="S1090" s="14" t="str">
        <v>0.22</v>
      </c>
      <c r="T1090" s="14" t="str">
        <v>PayPal</v>
      </c>
      <c r="U1090" s="14" t="str">
        <v>946.53</v>
      </c>
      <c r="W1090" s="14" t="str">
        <v>Sale1086</v>
      </c>
      <c r="X1090" s="14" t="str">
        <v>45567</v>
      </c>
      <c r="Y1090" s="14" t="str">
        <v>Cust1285</v>
      </c>
      <c r="Z1090" s="14" t="str">
        <v>Prod57</v>
      </c>
      <c r="AA1090" s="14" t="str">
        <v>Store5</v>
      </c>
      <c r="AB1090" s="14" t="str">
        <v>3</v>
      </c>
      <c r="AC1090" s="14" t="str">
        <v>404.5</v>
      </c>
      <c r="AD1090" s="14" t="str">
        <v>0.22</v>
      </c>
      <c r="AE1090" s="14" t="str">
        <v>Paypal</v>
      </c>
      <c r="AF1090" s="14" t="str">
        <v>946.53</v>
      </c>
    </row>
    <row r="1091" spans="1:32" x14ac:dyDescent="0.25">
      <c r="A1091" s="11" t="s">
        <v>1674</v>
      </c>
      <c r="B1091" s="13">
        <v>45239</v>
      </c>
      <c r="C1091" s="11" t="s">
        <v>1242</v>
      </c>
      <c r="D1091" s="11" t="s">
        <v>76</v>
      </c>
      <c r="E1091" s="11" t="s">
        <v>10</v>
      </c>
      <c r="F1091" s="11">
        <v>3</v>
      </c>
      <c r="G1091" s="11">
        <v>717.81</v>
      </c>
      <c r="H1091" s="11">
        <v>0.17</v>
      </c>
      <c r="I1091" s="11" t="s">
        <v>52</v>
      </c>
      <c r="J1091" s="11">
        <v>1787.3469</v>
      </c>
      <c r="L1091" s="14" t="str">
        <v>SALE1087</v>
      </c>
      <c r="M1091" s="14" t="str">
        <v>45239</v>
      </c>
      <c r="N1091" s="14" t="str">
        <v>CUST1380</v>
      </c>
      <c r="O1091" s="14" t="str">
        <v>PROD39</v>
      </c>
      <c r="P1091" s="14" t="str">
        <v>STORE3</v>
      </c>
      <c r="Q1091" s="14" t="str">
        <v>3</v>
      </c>
      <c r="R1091" s="14" t="str">
        <v>717.81</v>
      </c>
      <c r="S1091" s="14" t="str">
        <v>0.17</v>
      </c>
      <c r="T1091" s="14" t="str">
        <v>COD</v>
      </c>
      <c r="U1091" s="14" t="str">
        <v>1787.3469</v>
      </c>
      <c r="W1091" s="14" t="str">
        <v>Sale1087</v>
      </c>
      <c r="X1091" s="14" t="str">
        <v>45239</v>
      </c>
      <c r="Y1091" s="14" t="str">
        <v>Cust1380</v>
      </c>
      <c r="Z1091" s="14" t="str">
        <v>Prod39</v>
      </c>
      <c r="AA1091" s="14" t="str">
        <v>Store3</v>
      </c>
      <c r="AB1091" s="14" t="str">
        <v>3</v>
      </c>
      <c r="AC1091" s="14" t="str">
        <v>717.81</v>
      </c>
      <c r="AD1091" s="14" t="str">
        <v>0.17</v>
      </c>
      <c r="AE1091" s="14" t="str">
        <v>Cod</v>
      </c>
      <c r="AF1091" s="14" t="str">
        <v>1787.3469</v>
      </c>
    </row>
    <row r="1092" spans="1:32" x14ac:dyDescent="0.25">
      <c r="A1092" s="11" t="s">
        <v>1675</v>
      </c>
      <c r="B1092" s="13">
        <v>45284</v>
      </c>
      <c r="C1092" s="11" t="s">
        <v>712</v>
      </c>
      <c r="D1092" s="11" t="s">
        <v>639</v>
      </c>
      <c r="E1092" s="11" t="s">
        <v>8</v>
      </c>
      <c r="F1092" s="11">
        <v>3</v>
      </c>
      <c r="G1092" s="11">
        <v>204.77</v>
      </c>
      <c r="H1092" s="11">
        <v>0.14000000000000001</v>
      </c>
      <c r="I1092" s="11" t="s">
        <v>41</v>
      </c>
      <c r="J1092" s="11">
        <v>528.3066</v>
      </c>
      <c r="L1092" s="14" t="str">
        <v>SALE1088</v>
      </c>
      <c r="M1092" s="14" t="str">
        <v>45284</v>
      </c>
      <c r="N1092" s="14" t="str">
        <v>CUST1251</v>
      </c>
      <c r="O1092" s="14" t="str">
        <v>PROD84</v>
      </c>
      <c r="P1092" s="14" t="str">
        <v>STORE1</v>
      </c>
      <c r="Q1092" s="14" t="str">
        <v>3</v>
      </c>
      <c r="R1092" s="14" t="str">
        <v>204.77</v>
      </c>
      <c r="S1092" s="14" t="str">
        <v>0.14</v>
      </c>
      <c r="T1092" s="14" t="str">
        <v>Credit Card</v>
      </c>
      <c r="U1092" s="14" t="str">
        <v>528.3066</v>
      </c>
      <c r="W1092" s="14" t="str">
        <v>Sale1088</v>
      </c>
      <c r="X1092" s="14" t="str">
        <v>45284</v>
      </c>
      <c r="Y1092" s="14" t="str">
        <v>Cust1251</v>
      </c>
      <c r="Z1092" s="14" t="str">
        <v>Prod84</v>
      </c>
      <c r="AA1092" s="14" t="str">
        <v>Store1</v>
      </c>
      <c r="AB1092" s="14" t="str">
        <v>3</v>
      </c>
      <c r="AC1092" s="14" t="str">
        <v>204.77</v>
      </c>
      <c r="AD1092" s="14" t="str">
        <v>0.14</v>
      </c>
      <c r="AE1092" s="14" t="str">
        <v>Credit Card</v>
      </c>
      <c r="AF1092" s="14" t="str">
        <v>528.3066</v>
      </c>
    </row>
    <row r="1093" spans="1:32" x14ac:dyDescent="0.25">
      <c r="A1093" s="11" t="s">
        <v>1676</v>
      </c>
      <c r="B1093" s="13">
        <v>45686</v>
      </c>
      <c r="C1093" s="11" t="s">
        <v>824</v>
      </c>
      <c r="D1093" s="11" t="s">
        <v>357</v>
      </c>
      <c r="E1093" s="11" t="s">
        <v>25</v>
      </c>
      <c r="F1093" s="11">
        <v>4</v>
      </c>
      <c r="G1093" s="11">
        <v>106.23</v>
      </c>
      <c r="H1093" s="11">
        <v>0.28000000000000003</v>
      </c>
      <c r="I1093" s="11" t="s">
        <v>52</v>
      </c>
      <c r="J1093" s="11">
        <v>305.94240000000002</v>
      </c>
      <c r="L1093" s="14" t="str">
        <v>SALE1089</v>
      </c>
      <c r="M1093" s="14" t="str">
        <v>45686</v>
      </c>
      <c r="N1093" s="14" t="str">
        <v>CUST1039</v>
      </c>
      <c r="O1093" s="14" t="str">
        <v>PROD48</v>
      </c>
      <c r="P1093" s="14" t="str">
        <v>STORE18</v>
      </c>
      <c r="Q1093" s="14" t="str">
        <v>4</v>
      </c>
      <c r="R1093" s="14" t="str">
        <v>106.23</v>
      </c>
      <c r="S1093" s="14" t="str">
        <v>0.28</v>
      </c>
      <c r="T1093" s="14" t="str">
        <v>COD</v>
      </c>
      <c r="U1093" s="14" t="str">
        <v>305.9424</v>
      </c>
      <c r="W1093" s="14" t="str">
        <v>Sale1089</v>
      </c>
      <c r="X1093" s="14" t="str">
        <v>45686</v>
      </c>
      <c r="Y1093" s="14" t="str">
        <v>Cust1039</v>
      </c>
      <c r="Z1093" s="14" t="str">
        <v>Prod48</v>
      </c>
      <c r="AA1093" s="14" t="str">
        <v>Store18</v>
      </c>
      <c r="AB1093" s="14" t="str">
        <v>4</v>
      </c>
      <c r="AC1093" s="14" t="str">
        <v>106.23</v>
      </c>
      <c r="AD1093" s="14" t="str">
        <v>0.28</v>
      </c>
      <c r="AE1093" s="14" t="str">
        <v>Cod</v>
      </c>
      <c r="AF1093" s="14" t="str">
        <v>305.9424</v>
      </c>
    </row>
    <row r="1094" spans="1:32" x14ac:dyDescent="0.25">
      <c r="A1094" s="11" t="s">
        <v>1677</v>
      </c>
      <c r="B1094" s="13">
        <v>45824</v>
      </c>
      <c r="C1094" s="11" t="s">
        <v>288</v>
      </c>
      <c r="D1094" s="11" t="s">
        <v>380</v>
      </c>
      <c r="E1094" s="11" t="s">
        <v>12</v>
      </c>
      <c r="F1094" s="11">
        <v>2</v>
      </c>
      <c r="G1094" s="11">
        <v>769.48</v>
      </c>
      <c r="H1094" s="11">
        <v>0.11</v>
      </c>
      <c r="I1094" s="11" t="s">
        <v>45</v>
      </c>
      <c r="J1094" s="11">
        <v>1369.6744000000001</v>
      </c>
      <c r="L1094" s="14" t="str">
        <v>SALE1090</v>
      </c>
      <c r="M1094" s="14" t="str">
        <v>45824</v>
      </c>
      <c r="N1094" s="14" t="str">
        <v>CUST1325</v>
      </c>
      <c r="O1094" s="14" t="str">
        <v>PROD66</v>
      </c>
      <c r="P1094" s="14" t="str">
        <v>STORE5</v>
      </c>
      <c r="Q1094" s="14" t="str">
        <v>2</v>
      </c>
      <c r="R1094" s="14" t="str">
        <v>769.48</v>
      </c>
      <c r="S1094" s="14" t="str">
        <v>0.11</v>
      </c>
      <c r="T1094" s="14" t="str">
        <v>PayPal</v>
      </c>
      <c r="U1094" s="14" t="str">
        <v>1369.6744</v>
      </c>
      <c r="W1094" s="14" t="str">
        <v>Sale1090</v>
      </c>
      <c r="X1094" s="14" t="str">
        <v>45824</v>
      </c>
      <c r="Y1094" s="14" t="str">
        <v>Cust1325</v>
      </c>
      <c r="Z1094" s="14" t="str">
        <v>Prod66</v>
      </c>
      <c r="AA1094" s="14" t="str">
        <v>Store5</v>
      </c>
      <c r="AB1094" s="14" t="str">
        <v>2</v>
      </c>
      <c r="AC1094" s="14" t="str">
        <v>769.48</v>
      </c>
      <c r="AD1094" s="14" t="str">
        <v>0.11</v>
      </c>
      <c r="AE1094" s="14" t="str">
        <v>Paypal</v>
      </c>
      <c r="AF1094" s="14" t="str">
        <v>1369.6744</v>
      </c>
    </row>
    <row r="1095" spans="1:32" x14ac:dyDescent="0.25">
      <c r="A1095" s="11" t="s">
        <v>1678</v>
      </c>
      <c r="B1095" s="13">
        <v>45867</v>
      </c>
      <c r="C1095" s="11" t="s">
        <v>211</v>
      </c>
      <c r="D1095" s="11" t="s">
        <v>360</v>
      </c>
      <c r="E1095" s="11" t="s">
        <v>20</v>
      </c>
      <c r="F1095" s="11">
        <v>2</v>
      </c>
      <c r="G1095" s="11">
        <v>714.21</v>
      </c>
      <c r="H1095" s="11">
        <v>0.14000000000000001</v>
      </c>
      <c r="I1095" s="11" t="s">
        <v>41</v>
      </c>
      <c r="J1095" s="11">
        <v>1228.4412</v>
      </c>
      <c r="L1095" s="14" t="str">
        <v>SALE1091</v>
      </c>
      <c r="M1095" s="14" t="str">
        <v>45867</v>
      </c>
      <c r="N1095" s="14" t="str">
        <v>CUST1255</v>
      </c>
      <c r="O1095" s="14" t="str">
        <v>PROD57</v>
      </c>
      <c r="P1095" s="14" t="str">
        <v>STORE13</v>
      </c>
      <c r="Q1095" s="14" t="str">
        <v>2</v>
      </c>
      <c r="R1095" s="14" t="str">
        <v>714.21</v>
      </c>
      <c r="S1095" s="14" t="str">
        <v>0.14</v>
      </c>
      <c r="T1095" s="14" t="str">
        <v>Credit Card</v>
      </c>
      <c r="U1095" s="14" t="str">
        <v>1228.4412</v>
      </c>
      <c r="W1095" s="14" t="str">
        <v>Sale1091</v>
      </c>
      <c r="X1095" s="14" t="str">
        <v>45867</v>
      </c>
      <c r="Y1095" s="14" t="str">
        <v>Cust1255</v>
      </c>
      <c r="Z1095" s="14" t="str">
        <v>Prod57</v>
      </c>
      <c r="AA1095" s="14" t="str">
        <v>Store13</v>
      </c>
      <c r="AB1095" s="14" t="str">
        <v>2</v>
      </c>
      <c r="AC1095" s="14" t="str">
        <v>714.21</v>
      </c>
      <c r="AD1095" s="14" t="str">
        <v>0.14</v>
      </c>
      <c r="AE1095" s="14" t="str">
        <v>Credit Card</v>
      </c>
      <c r="AF1095" s="14" t="str">
        <v>1228.4412</v>
      </c>
    </row>
    <row r="1096" spans="1:32" x14ac:dyDescent="0.25">
      <c r="A1096" s="11" t="s">
        <v>1679</v>
      </c>
      <c r="B1096" s="13">
        <v>45578</v>
      </c>
      <c r="C1096" s="11" t="s">
        <v>1299</v>
      </c>
      <c r="D1096" s="11" t="s">
        <v>401</v>
      </c>
      <c r="E1096" s="11" t="s">
        <v>22</v>
      </c>
      <c r="F1096" s="11">
        <v>4</v>
      </c>
      <c r="G1096" s="11">
        <v>632.24</v>
      </c>
      <c r="H1096" s="11">
        <v>0.25</v>
      </c>
      <c r="I1096" s="11" t="s">
        <v>45</v>
      </c>
      <c r="J1096" s="11">
        <v>1896.72</v>
      </c>
      <c r="L1096" s="14" t="str">
        <v>SALE1092</v>
      </c>
      <c r="M1096" s="14" t="str">
        <v>45578</v>
      </c>
      <c r="N1096" s="14" t="str">
        <v>CUST1271</v>
      </c>
      <c r="O1096" s="14" t="str">
        <v>PROD11</v>
      </c>
      <c r="P1096" s="14" t="str">
        <v>STORE15</v>
      </c>
      <c r="Q1096" s="14" t="str">
        <v>4</v>
      </c>
      <c r="R1096" s="14" t="str">
        <v>632.24</v>
      </c>
      <c r="S1096" s="14" t="str">
        <v>0.25</v>
      </c>
      <c r="T1096" s="14" t="str">
        <v>PayPal</v>
      </c>
      <c r="U1096" s="14" t="str">
        <v>1896.72</v>
      </c>
      <c r="W1096" s="14" t="str">
        <v>Sale1092</v>
      </c>
      <c r="X1096" s="14" t="str">
        <v>45578</v>
      </c>
      <c r="Y1096" s="14" t="str">
        <v>Cust1271</v>
      </c>
      <c r="Z1096" s="14" t="str">
        <v>Prod11</v>
      </c>
      <c r="AA1096" s="14" t="str">
        <v>Store15</v>
      </c>
      <c r="AB1096" s="14" t="str">
        <v>4</v>
      </c>
      <c r="AC1096" s="14" t="str">
        <v>632.24</v>
      </c>
      <c r="AD1096" s="14" t="str">
        <v>0.25</v>
      </c>
      <c r="AE1096" s="14" t="str">
        <v>Paypal</v>
      </c>
      <c r="AF1096" s="14" t="str">
        <v>1896.72</v>
      </c>
    </row>
    <row r="1097" spans="1:32" x14ac:dyDescent="0.25">
      <c r="A1097" s="11" t="s">
        <v>1680</v>
      </c>
      <c r="B1097" s="13">
        <v>45575</v>
      </c>
      <c r="C1097" s="11" t="s">
        <v>774</v>
      </c>
      <c r="D1097" s="11" t="s">
        <v>170</v>
      </c>
      <c r="E1097" s="11" t="s">
        <v>10</v>
      </c>
      <c r="F1097" s="11">
        <v>2</v>
      </c>
      <c r="G1097" s="11">
        <v>845.27</v>
      </c>
      <c r="H1097" s="11">
        <v>0.18</v>
      </c>
      <c r="I1097" s="11" t="s">
        <v>45</v>
      </c>
      <c r="J1097" s="11">
        <v>1386.2428</v>
      </c>
      <c r="L1097" s="14" t="str">
        <v>SALE1093</v>
      </c>
      <c r="M1097" s="14" t="str">
        <v>45575</v>
      </c>
      <c r="N1097" s="14" t="str">
        <v>CUST1161</v>
      </c>
      <c r="O1097" s="14" t="str">
        <v>PROD78</v>
      </c>
      <c r="P1097" s="14" t="str">
        <v>STORE3</v>
      </c>
      <c r="Q1097" s="14" t="str">
        <v>2</v>
      </c>
      <c r="R1097" s="14" t="str">
        <v>845.27</v>
      </c>
      <c r="S1097" s="14" t="str">
        <v>0.18</v>
      </c>
      <c r="T1097" s="14" t="str">
        <v>PayPal</v>
      </c>
      <c r="U1097" s="14" t="str">
        <v>1386.2428</v>
      </c>
      <c r="W1097" s="14" t="str">
        <v>Sale1093</v>
      </c>
      <c r="X1097" s="14" t="str">
        <v>45575</v>
      </c>
      <c r="Y1097" s="14" t="str">
        <v>Cust1161</v>
      </c>
      <c r="Z1097" s="14" t="str">
        <v>Prod78</v>
      </c>
      <c r="AA1097" s="14" t="str">
        <v>Store3</v>
      </c>
      <c r="AB1097" s="14" t="str">
        <v>2</v>
      </c>
      <c r="AC1097" s="14" t="str">
        <v>845.27</v>
      </c>
      <c r="AD1097" s="14" t="str">
        <v>0.18</v>
      </c>
      <c r="AE1097" s="14" t="str">
        <v>Paypal</v>
      </c>
      <c r="AF1097" s="14" t="str">
        <v>1386.2428</v>
      </c>
    </row>
    <row r="1098" spans="1:32" x14ac:dyDescent="0.25">
      <c r="A1098" s="11" t="s">
        <v>1681</v>
      </c>
      <c r="B1098" s="13">
        <v>45816</v>
      </c>
      <c r="C1098" s="11" t="s">
        <v>1248</v>
      </c>
      <c r="D1098" s="11" t="s">
        <v>363</v>
      </c>
      <c r="E1098" s="11" t="s">
        <v>20</v>
      </c>
      <c r="F1098" s="11">
        <v>1</v>
      </c>
      <c r="G1098" s="11">
        <v>575.94000000000005</v>
      </c>
      <c r="H1098" s="11">
        <v>0.17</v>
      </c>
      <c r="I1098" s="11" t="s">
        <v>41</v>
      </c>
      <c r="J1098" s="11">
        <v>478.03019999999998</v>
      </c>
      <c r="L1098" s="14" t="str">
        <v>SALE1094</v>
      </c>
      <c r="M1098" s="14" t="str">
        <v>45816</v>
      </c>
      <c r="N1098" s="14" t="str">
        <v>CUST1497</v>
      </c>
      <c r="O1098" s="14" t="str">
        <v>PROD87</v>
      </c>
      <c r="P1098" s="14" t="str">
        <v>STORE13</v>
      </c>
      <c r="Q1098" s="14" t="str">
        <v>1</v>
      </c>
      <c r="R1098" s="14" t="str">
        <v>575.94</v>
      </c>
      <c r="S1098" s="14" t="str">
        <v>0.17</v>
      </c>
      <c r="T1098" s="14" t="str">
        <v>Credit Card</v>
      </c>
      <c r="U1098" s="14" t="str">
        <v>478.0302</v>
      </c>
      <c r="W1098" s="14" t="str">
        <v>Sale1094</v>
      </c>
      <c r="X1098" s="14" t="str">
        <v>45816</v>
      </c>
      <c r="Y1098" s="14" t="str">
        <v>Cust1497</v>
      </c>
      <c r="Z1098" s="14" t="str">
        <v>Prod87</v>
      </c>
      <c r="AA1098" s="14" t="str">
        <v>Store13</v>
      </c>
      <c r="AB1098" s="14" t="str">
        <v>1</v>
      </c>
      <c r="AC1098" s="14" t="str">
        <v>575.94</v>
      </c>
      <c r="AD1098" s="14" t="str">
        <v>0.17</v>
      </c>
      <c r="AE1098" s="14" t="str">
        <v>Credit Card</v>
      </c>
      <c r="AF1098" s="14" t="str">
        <v>478.0302</v>
      </c>
    </row>
    <row r="1099" spans="1:32" x14ac:dyDescent="0.25">
      <c r="A1099" s="11" t="s">
        <v>1682</v>
      </c>
      <c r="B1099" s="13">
        <v>45620</v>
      </c>
      <c r="C1099" s="11" t="s">
        <v>712</v>
      </c>
      <c r="D1099" s="11" t="s">
        <v>639</v>
      </c>
      <c r="E1099" s="11" t="s">
        <v>22</v>
      </c>
      <c r="F1099" s="11">
        <v>1</v>
      </c>
      <c r="G1099" s="11">
        <v>907.97</v>
      </c>
      <c r="H1099" s="11">
        <v>0.26</v>
      </c>
      <c r="I1099" s="11" t="s">
        <v>52</v>
      </c>
      <c r="J1099" s="11">
        <v>671.89779999999996</v>
      </c>
      <c r="L1099" s="14" t="str">
        <v>SALE1095</v>
      </c>
      <c r="M1099" s="14" t="str">
        <v>45620</v>
      </c>
      <c r="N1099" s="14" t="str">
        <v>CUST1251</v>
      </c>
      <c r="O1099" s="14" t="str">
        <v>PROD84</v>
      </c>
      <c r="P1099" s="14" t="str">
        <v>STORE15</v>
      </c>
      <c r="Q1099" s="14" t="str">
        <v>1</v>
      </c>
      <c r="R1099" s="14" t="str">
        <v>907.97</v>
      </c>
      <c r="S1099" s="14" t="str">
        <v>0.26</v>
      </c>
      <c r="T1099" s="14" t="str">
        <v>COD</v>
      </c>
      <c r="U1099" s="14" t="str">
        <v>671.8978</v>
      </c>
      <c r="W1099" s="14" t="str">
        <v>Sale1095</v>
      </c>
      <c r="X1099" s="14" t="str">
        <v>45620</v>
      </c>
      <c r="Y1099" s="14" t="str">
        <v>Cust1251</v>
      </c>
      <c r="Z1099" s="14" t="str">
        <v>Prod84</v>
      </c>
      <c r="AA1099" s="14" t="str">
        <v>Store15</v>
      </c>
      <c r="AB1099" s="14" t="str">
        <v>1</v>
      </c>
      <c r="AC1099" s="14" t="str">
        <v>907.97</v>
      </c>
      <c r="AD1099" s="14" t="str">
        <v>0.26</v>
      </c>
      <c r="AE1099" s="14" t="str">
        <v>Cod</v>
      </c>
      <c r="AF1099" s="14" t="str">
        <v>671.8978</v>
      </c>
    </row>
    <row r="1100" spans="1:32" x14ac:dyDescent="0.25">
      <c r="A1100" s="11" t="s">
        <v>1683</v>
      </c>
      <c r="B1100" s="13">
        <v>45695</v>
      </c>
      <c r="C1100" s="11" t="s">
        <v>521</v>
      </c>
      <c r="D1100" s="11" t="s">
        <v>187</v>
      </c>
      <c r="E1100" s="11" t="s">
        <v>19</v>
      </c>
      <c r="F1100" s="11">
        <v>1</v>
      </c>
      <c r="G1100" s="11">
        <v>99.35</v>
      </c>
      <c r="H1100" s="11">
        <v>0.08</v>
      </c>
      <c r="I1100" s="11" t="s">
        <v>52</v>
      </c>
      <c r="J1100" s="11">
        <v>91.402000000000001</v>
      </c>
      <c r="L1100" s="14" t="str">
        <v>SALE1096</v>
      </c>
      <c r="M1100" s="14" t="str">
        <v>45695</v>
      </c>
      <c r="N1100" s="14" t="str">
        <v>CUST1266</v>
      </c>
      <c r="O1100" s="14" t="str">
        <v>PROD20</v>
      </c>
      <c r="P1100" s="14" t="str">
        <v>STORE12</v>
      </c>
      <c r="Q1100" s="14" t="str">
        <v>1</v>
      </c>
      <c r="R1100" s="14" t="str">
        <v>99.35</v>
      </c>
      <c r="S1100" s="14" t="str">
        <v>0.08</v>
      </c>
      <c r="T1100" s="14" t="str">
        <v>COD</v>
      </c>
      <c r="U1100" s="14" t="str">
        <v>91.402</v>
      </c>
      <c r="W1100" s="14" t="str">
        <v>Sale1096</v>
      </c>
      <c r="X1100" s="14" t="str">
        <v>45695</v>
      </c>
      <c r="Y1100" s="14" t="str">
        <v>Cust1266</v>
      </c>
      <c r="Z1100" s="14" t="str">
        <v>Prod20</v>
      </c>
      <c r="AA1100" s="14" t="str">
        <v>Store12</v>
      </c>
      <c r="AB1100" s="14" t="str">
        <v>1</v>
      </c>
      <c r="AC1100" s="14" t="str">
        <v>99.35</v>
      </c>
      <c r="AD1100" s="14" t="str">
        <v>0.08</v>
      </c>
      <c r="AE1100" s="14" t="str">
        <v>Cod</v>
      </c>
      <c r="AF1100" s="14" t="str">
        <v>91.402</v>
      </c>
    </row>
    <row r="1101" spans="1:32" x14ac:dyDescent="0.25">
      <c r="A1101" s="11" t="s">
        <v>1684</v>
      </c>
      <c r="B1101" s="13">
        <v>45596</v>
      </c>
      <c r="C1101" s="11" t="s">
        <v>880</v>
      </c>
      <c r="D1101" s="11" t="s">
        <v>597</v>
      </c>
      <c r="E1101" s="11" t="s">
        <v>10</v>
      </c>
      <c r="F1101" s="11">
        <v>2</v>
      </c>
      <c r="G1101" s="11">
        <v>374.42</v>
      </c>
      <c r="H1101" s="11">
        <v>0.21</v>
      </c>
      <c r="I1101" s="11" t="s">
        <v>52</v>
      </c>
      <c r="J1101" s="11">
        <v>591.58360000000005</v>
      </c>
      <c r="L1101" s="14" t="str">
        <v>SALE1097</v>
      </c>
      <c r="M1101" s="14" t="str">
        <v>45596</v>
      </c>
      <c r="N1101" s="14" t="str">
        <v>CUST1071</v>
      </c>
      <c r="O1101" s="14" t="str">
        <v>PROD0</v>
      </c>
      <c r="P1101" s="14" t="str">
        <v>STORE3</v>
      </c>
      <c r="Q1101" s="14" t="str">
        <v>2</v>
      </c>
      <c r="R1101" s="14" t="str">
        <v>374.42</v>
      </c>
      <c r="S1101" s="14" t="str">
        <v>0.21</v>
      </c>
      <c r="T1101" s="14" t="str">
        <v>COD</v>
      </c>
      <c r="U1101" s="14" t="str">
        <v>591.5836</v>
      </c>
      <c r="W1101" s="14" t="str">
        <v>Sale1097</v>
      </c>
      <c r="X1101" s="14" t="str">
        <v>45596</v>
      </c>
      <c r="Y1101" s="14" t="str">
        <v>Cust1071</v>
      </c>
      <c r="Z1101" s="14" t="str">
        <v>Prod0</v>
      </c>
      <c r="AA1101" s="14" t="str">
        <v>Store3</v>
      </c>
      <c r="AB1101" s="14" t="str">
        <v>2</v>
      </c>
      <c r="AC1101" s="14" t="str">
        <v>374.42</v>
      </c>
      <c r="AD1101" s="14" t="str">
        <v>0.21</v>
      </c>
      <c r="AE1101" s="14" t="str">
        <v>Cod</v>
      </c>
      <c r="AF1101" s="14" t="str">
        <v>591.5836</v>
      </c>
    </row>
    <row r="1102" spans="1:32" x14ac:dyDescent="0.25">
      <c r="A1102" s="11" t="s">
        <v>1685</v>
      </c>
      <c r="B1102" s="13">
        <v>45869</v>
      </c>
      <c r="C1102" s="11" t="s">
        <v>673</v>
      </c>
      <c r="D1102" s="11" t="s">
        <v>58</v>
      </c>
      <c r="E1102" s="11" t="s">
        <v>22</v>
      </c>
      <c r="F1102" s="11">
        <v>3</v>
      </c>
      <c r="G1102" s="11">
        <v>248.43</v>
      </c>
      <c r="H1102" s="11">
        <v>0.24</v>
      </c>
      <c r="I1102" s="11" t="s">
        <v>52</v>
      </c>
      <c r="J1102" s="11">
        <v>566.42039999999997</v>
      </c>
      <c r="L1102" s="14" t="str">
        <v>SALE1098</v>
      </c>
      <c r="M1102" s="14" t="str">
        <v>45869</v>
      </c>
      <c r="N1102" s="14" t="str">
        <v>CUST1481</v>
      </c>
      <c r="O1102" s="14" t="str">
        <v>PROD15</v>
      </c>
      <c r="P1102" s="14" t="str">
        <v>STORE15</v>
      </c>
      <c r="Q1102" s="14" t="str">
        <v>3</v>
      </c>
      <c r="R1102" s="14" t="str">
        <v>248.43</v>
      </c>
      <c r="S1102" s="14" t="str">
        <v>0.24</v>
      </c>
      <c r="T1102" s="14" t="str">
        <v>COD</v>
      </c>
      <c r="U1102" s="14" t="str">
        <v>566.4204</v>
      </c>
      <c r="W1102" s="14" t="str">
        <v>Sale1098</v>
      </c>
      <c r="X1102" s="14" t="str">
        <v>45869</v>
      </c>
      <c r="Y1102" s="14" t="str">
        <v>Cust1481</v>
      </c>
      <c r="Z1102" s="14" t="str">
        <v>Prod15</v>
      </c>
      <c r="AA1102" s="14" t="str">
        <v>Store15</v>
      </c>
      <c r="AB1102" s="14" t="str">
        <v>3</v>
      </c>
      <c r="AC1102" s="14" t="str">
        <v>248.43</v>
      </c>
      <c r="AD1102" s="14" t="str">
        <v>0.24</v>
      </c>
      <c r="AE1102" s="14" t="str">
        <v>Cod</v>
      </c>
      <c r="AF1102" s="14" t="str">
        <v>566.4204</v>
      </c>
    </row>
    <row r="1103" spans="1:32" x14ac:dyDescent="0.25">
      <c r="A1103" s="11" t="s">
        <v>1686</v>
      </c>
      <c r="B1103" s="13">
        <v>45631</v>
      </c>
      <c r="C1103" s="11" t="s">
        <v>667</v>
      </c>
      <c r="D1103" s="11" t="s">
        <v>322</v>
      </c>
      <c r="E1103" s="11" t="s">
        <v>8</v>
      </c>
      <c r="F1103" s="11">
        <v>1</v>
      </c>
      <c r="G1103" s="11">
        <v>784.46</v>
      </c>
      <c r="H1103" s="11">
        <v>0.14000000000000001</v>
      </c>
      <c r="I1103" s="11" t="s">
        <v>52</v>
      </c>
      <c r="J1103" s="11">
        <v>674.63560000000007</v>
      </c>
      <c r="L1103" s="14" t="str">
        <v>SALE1099</v>
      </c>
      <c r="M1103" s="14" t="str">
        <v>45631</v>
      </c>
      <c r="N1103" s="14" t="str">
        <v>CUST1468</v>
      </c>
      <c r="O1103" s="14" t="str">
        <v>PROD85</v>
      </c>
      <c r="P1103" s="14" t="str">
        <v>STORE1</v>
      </c>
      <c r="Q1103" s="14" t="str">
        <v>1</v>
      </c>
      <c r="R1103" s="14" t="str">
        <v>784.46</v>
      </c>
      <c r="S1103" s="14" t="str">
        <v>0.14</v>
      </c>
      <c r="T1103" s="14" t="str">
        <v>COD</v>
      </c>
      <c r="U1103" s="14" t="str">
        <v>674.6356</v>
      </c>
      <c r="W1103" s="14" t="str">
        <v>Sale1099</v>
      </c>
      <c r="X1103" s="14" t="str">
        <v>45631</v>
      </c>
      <c r="Y1103" s="14" t="str">
        <v>Cust1468</v>
      </c>
      <c r="Z1103" s="14" t="str">
        <v>Prod85</v>
      </c>
      <c r="AA1103" s="14" t="str">
        <v>Store1</v>
      </c>
      <c r="AB1103" s="14" t="str">
        <v>1</v>
      </c>
      <c r="AC1103" s="14" t="str">
        <v>784.46</v>
      </c>
      <c r="AD1103" s="14" t="str">
        <v>0.14</v>
      </c>
      <c r="AE1103" s="14" t="str">
        <v>Cod</v>
      </c>
      <c r="AF1103" s="14" t="str">
        <v>674.6356</v>
      </c>
    </row>
    <row r="1104" spans="1:32" x14ac:dyDescent="0.25">
      <c r="A1104" s="11" t="s">
        <v>1687</v>
      </c>
      <c r="B1104" s="13">
        <v>45379</v>
      </c>
      <c r="C1104" s="11" t="s">
        <v>1409</v>
      </c>
      <c r="D1104" s="11" t="s">
        <v>180</v>
      </c>
      <c r="E1104" s="11" t="s">
        <v>17</v>
      </c>
      <c r="F1104" s="11">
        <v>3</v>
      </c>
      <c r="G1104" s="11">
        <v>70.88</v>
      </c>
      <c r="H1104" s="11">
        <v>0.27</v>
      </c>
      <c r="I1104" s="11" t="s">
        <v>52</v>
      </c>
      <c r="J1104" s="11">
        <v>155.22720000000001</v>
      </c>
      <c r="L1104" s="14" t="str">
        <v>SALE1100</v>
      </c>
      <c r="M1104" s="14" t="str">
        <v>45379</v>
      </c>
      <c r="N1104" s="14" t="str">
        <v>CUST1259</v>
      </c>
      <c r="O1104" s="14" t="str">
        <v>PROD52</v>
      </c>
      <c r="P1104" s="14" t="str">
        <v>STORE10</v>
      </c>
      <c r="Q1104" s="14" t="str">
        <v>3</v>
      </c>
      <c r="R1104" s="14" t="str">
        <v>70.88</v>
      </c>
      <c r="S1104" s="14" t="str">
        <v>0.27</v>
      </c>
      <c r="T1104" s="14" t="str">
        <v>COD</v>
      </c>
      <c r="U1104" s="14" t="str">
        <v>155.2272</v>
      </c>
      <c r="W1104" s="14" t="str">
        <v>Sale1100</v>
      </c>
      <c r="X1104" s="14" t="str">
        <v>45379</v>
      </c>
      <c r="Y1104" s="14" t="str">
        <v>Cust1259</v>
      </c>
      <c r="Z1104" s="14" t="str">
        <v>Prod52</v>
      </c>
      <c r="AA1104" s="14" t="str">
        <v>Store10</v>
      </c>
      <c r="AB1104" s="14" t="str">
        <v>3</v>
      </c>
      <c r="AC1104" s="14" t="str">
        <v>70.88</v>
      </c>
      <c r="AD1104" s="14" t="str">
        <v>0.27</v>
      </c>
      <c r="AE1104" s="14" t="str">
        <v>Cod</v>
      </c>
      <c r="AF1104" s="14" t="str">
        <v>155.2272</v>
      </c>
    </row>
    <row r="1105" spans="1:32" x14ac:dyDescent="0.25">
      <c r="A1105" s="11" t="s">
        <v>1688</v>
      </c>
      <c r="B1105" s="13">
        <v>45641</v>
      </c>
      <c r="C1105" s="11" t="s">
        <v>1346</v>
      </c>
      <c r="D1105" s="11" t="s">
        <v>341</v>
      </c>
      <c r="E1105" s="11" t="s">
        <v>8</v>
      </c>
      <c r="F1105" s="11">
        <v>3</v>
      </c>
      <c r="G1105" s="11">
        <v>324.29000000000002</v>
      </c>
      <c r="H1105" s="11">
        <v>0.16</v>
      </c>
      <c r="I1105" s="11" t="s">
        <v>52</v>
      </c>
      <c r="J1105" s="11">
        <v>817.21080000000006</v>
      </c>
      <c r="L1105" s="14" t="str">
        <v>SALE1101</v>
      </c>
      <c r="M1105" s="14" t="str">
        <v>45641</v>
      </c>
      <c r="N1105" s="14" t="str">
        <v>CUST1110</v>
      </c>
      <c r="O1105" s="14" t="str">
        <v>PROD8</v>
      </c>
      <c r="P1105" s="14" t="str">
        <v>STORE1</v>
      </c>
      <c r="Q1105" s="14" t="str">
        <v>3</v>
      </c>
      <c r="R1105" s="14" t="str">
        <v>324.29</v>
      </c>
      <c r="S1105" s="14" t="str">
        <v>0.16</v>
      </c>
      <c r="T1105" s="14" t="str">
        <v>COD</v>
      </c>
      <c r="U1105" s="14" t="str">
        <v>817.2108</v>
      </c>
      <c r="W1105" s="14" t="str">
        <v>Sale1101</v>
      </c>
      <c r="X1105" s="14" t="str">
        <v>45641</v>
      </c>
      <c r="Y1105" s="14" t="str">
        <v>Cust1110</v>
      </c>
      <c r="Z1105" s="14" t="str">
        <v>Prod8</v>
      </c>
      <c r="AA1105" s="14" t="str">
        <v>Store1</v>
      </c>
      <c r="AB1105" s="14" t="str">
        <v>3</v>
      </c>
      <c r="AC1105" s="14" t="str">
        <v>324.29</v>
      </c>
      <c r="AD1105" s="14" t="str">
        <v>0.16</v>
      </c>
      <c r="AE1105" s="14" t="str">
        <v>Cod</v>
      </c>
      <c r="AF1105" s="14" t="str">
        <v>817.2108</v>
      </c>
    </row>
    <row r="1106" spans="1:32" x14ac:dyDescent="0.25">
      <c r="A1106" s="11" t="s">
        <v>1689</v>
      </c>
      <c r="B1106" s="13">
        <v>45842</v>
      </c>
      <c r="C1106" s="11" t="s">
        <v>604</v>
      </c>
      <c r="D1106" s="11" t="s">
        <v>58</v>
      </c>
      <c r="E1106" s="11" t="s">
        <v>10</v>
      </c>
      <c r="F1106" s="11">
        <v>4</v>
      </c>
      <c r="G1106" s="11">
        <v>243.92</v>
      </c>
      <c r="H1106" s="11">
        <v>0.02</v>
      </c>
      <c r="I1106" s="11" t="s">
        <v>45</v>
      </c>
      <c r="J1106" s="11">
        <v>956.16639999999995</v>
      </c>
      <c r="L1106" s="14" t="str">
        <v>SALE1102</v>
      </c>
      <c r="M1106" s="14" t="str">
        <v>45842</v>
      </c>
      <c r="N1106" s="14" t="str">
        <v>CUST1141</v>
      </c>
      <c r="O1106" s="14" t="str">
        <v>PROD15</v>
      </c>
      <c r="P1106" s="14" t="str">
        <v>STORE3</v>
      </c>
      <c r="Q1106" s="14" t="str">
        <v>4</v>
      </c>
      <c r="R1106" s="14" t="str">
        <v>243.92</v>
      </c>
      <c r="S1106" s="14" t="str">
        <v>0.02</v>
      </c>
      <c r="T1106" s="14" t="str">
        <v>PayPal</v>
      </c>
      <c r="U1106" s="14" t="str">
        <v>956.1664</v>
      </c>
      <c r="W1106" s="14" t="str">
        <v>Sale1102</v>
      </c>
      <c r="X1106" s="14" t="str">
        <v>45842</v>
      </c>
      <c r="Y1106" s="14" t="str">
        <v>Cust1141</v>
      </c>
      <c r="Z1106" s="14" t="str">
        <v>Prod15</v>
      </c>
      <c r="AA1106" s="14" t="str">
        <v>Store3</v>
      </c>
      <c r="AB1106" s="14" t="str">
        <v>4</v>
      </c>
      <c r="AC1106" s="14" t="str">
        <v>243.92</v>
      </c>
      <c r="AD1106" s="14" t="str">
        <v>0.02</v>
      </c>
      <c r="AE1106" s="14" t="str">
        <v>Paypal</v>
      </c>
      <c r="AF1106" s="14" t="str">
        <v>956.1664</v>
      </c>
    </row>
    <row r="1107" spans="1:32" x14ac:dyDescent="0.25">
      <c r="A1107" s="11" t="s">
        <v>1690</v>
      </c>
      <c r="B1107" s="13">
        <v>45257</v>
      </c>
      <c r="C1107" s="11" t="s">
        <v>1691</v>
      </c>
      <c r="D1107" s="11" t="s">
        <v>411</v>
      </c>
      <c r="E1107" s="11" t="s">
        <v>20</v>
      </c>
      <c r="F1107" s="11">
        <v>1</v>
      </c>
      <c r="G1107" s="11">
        <v>664.35</v>
      </c>
      <c r="H1107" s="11">
        <v>0</v>
      </c>
      <c r="I1107" s="11" t="s">
        <v>41</v>
      </c>
      <c r="J1107" s="11">
        <v>664.35</v>
      </c>
      <c r="L1107" s="14" t="str">
        <v>SALE1103</v>
      </c>
      <c r="M1107" s="14" t="str">
        <v>45257</v>
      </c>
      <c r="N1107" s="14" t="str">
        <v>CUST1375</v>
      </c>
      <c r="O1107" s="14" t="str">
        <v>PROD28</v>
      </c>
      <c r="P1107" s="14" t="str">
        <v>STORE13</v>
      </c>
      <c r="Q1107" s="14" t="str">
        <v>1</v>
      </c>
      <c r="R1107" s="14" t="str">
        <v>664.35</v>
      </c>
      <c r="S1107" s="14" t="str">
        <v>0</v>
      </c>
      <c r="T1107" s="14" t="str">
        <v>Credit Card</v>
      </c>
      <c r="U1107" s="14" t="str">
        <v>664.35</v>
      </c>
      <c r="W1107" s="14" t="str">
        <v>Sale1103</v>
      </c>
      <c r="X1107" s="14" t="str">
        <v>45257</v>
      </c>
      <c r="Y1107" s="14" t="str">
        <v>Cust1375</v>
      </c>
      <c r="Z1107" s="14" t="str">
        <v>Prod28</v>
      </c>
      <c r="AA1107" s="14" t="str">
        <v>Store13</v>
      </c>
      <c r="AB1107" s="14" t="str">
        <v>1</v>
      </c>
      <c r="AC1107" s="14" t="str">
        <v>664.35</v>
      </c>
      <c r="AD1107" s="14" t="str">
        <v>0</v>
      </c>
      <c r="AE1107" s="14" t="str">
        <v>Credit Card</v>
      </c>
      <c r="AF1107" s="14" t="str">
        <v>664.35</v>
      </c>
    </row>
    <row r="1108" spans="1:32" x14ac:dyDescent="0.25">
      <c r="A1108" s="11" t="s">
        <v>1692</v>
      </c>
      <c r="B1108" s="13">
        <v>45468</v>
      </c>
      <c r="C1108" s="11" t="s">
        <v>917</v>
      </c>
      <c r="D1108" s="11" t="s">
        <v>178</v>
      </c>
      <c r="E1108" s="11" t="s">
        <v>17</v>
      </c>
      <c r="F1108" s="11">
        <v>2</v>
      </c>
      <c r="G1108" s="11">
        <v>218.07</v>
      </c>
      <c r="H1108" s="11">
        <v>0.19</v>
      </c>
      <c r="I1108" s="11" t="s">
        <v>45</v>
      </c>
      <c r="J1108" s="11">
        <v>353.27339999999998</v>
      </c>
      <c r="L1108" s="14" t="str">
        <v>SALE1104</v>
      </c>
      <c r="M1108" s="14" t="str">
        <v>45468</v>
      </c>
      <c r="N1108" s="14" t="str">
        <v>CUST1384</v>
      </c>
      <c r="O1108" s="14" t="str">
        <v>PROD21</v>
      </c>
      <c r="P1108" s="14" t="str">
        <v>STORE10</v>
      </c>
      <c r="Q1108" s="14" t="str">
        <v>2</v>
      </c>
      <c r="R1108" s="14" t="str">
        <v>218.07</v>
      </c>
      <c r="S1108" s="14" t="str">
        <v>0.19</v>
      </c>
      <c r="T1108" s="14" t="str">
        <v>PayPal</v>
      </c>
      <c r="U1108" s="14" t="str">
        <v>353.2734</v>
      </c>
      <c r="W1108" s="14" t="str">
        <v>Sale1104</v>
      </c>
      <c r="X1108" s="14" t="str">
        <v>45468</v>
      </c>
      <c r="Y1108" s="14" t="str">
        <v>Cust1384</v>
      </c>
      <c r="Z1108" s="14" t="str">
        <v>Prod21</v>
      </c>
      <c r="AA1108" s="14" t="str">
        <v>Store10</v>
      </c>
      <c r="AB1108" s="14" t="str">
        <v>2</v>
      </c>
      <c r="AC1108" s="14" t="str">
        <v>218.07</v>
      </c>
      <c r="AD1108" s="14" t="str">
        <v>0.19</v>
      </c>
      <c r="AE1108" s="14" t="str">
        <v>Paypal</v>
      </c>
      <c r="AF1108" s="14" t="str">
        <v>353.2734</v>
      </c>
    </row>
    <row r="1109" spans="1:32" x14ac:dyDescent="0.25">
      <c r="A1109" s="11" t="s">
        <v>1693</v>
      </c>
      <c r="B1109" s="13">
        <v>45228</v>
      </c>
      <c r="C1109" s="11" t="s">
        <v>837</v>
      </c>
      <c r="D1109" s="11" t="s">
        <v>58</v>
      </c>
      <c r="E1109" s="11" t="s">
        <v>10</v>
      </c>
      <c r="F1109" s="11">
        <v>4</v>
      </c>
      <c r="G1109" s="11">
        <v>921.83</v>
      </c>
      <c r="H1109" s="11">
        <v>0.27</v>
      </c>
      <c r="I1109" s="11" t="s">
        <v>41</v>
      </c>
      <c r="J1109" s="11">
        <v>2691.7435999999998</v>
      </c>
      <c r="L1109" s="14" t="str">
        <v>SALE1105</v>
      </c>
      <c r="M1109" s="14" t="str">
        <v>45228</v>
      </c>
      <c r="N1109" s="14" t="str">
        <v>CUST1383</v>
      </c>
      <c r="O1109" s="14" t="str">
        <v>PROD15</v>
      </c>
      <c r="P1109" s="14" t="str">
        <v>STORE3</v>
      </c>
      <c r="Q1109" s="14" t="str">
        <v>4</v>
      </c>
      <c r="R1109" s="14" t="str">
        <v>921.83</v>
      </c>
      <c r="S1109" s="14" t="str">
        <v>0.27</v>
      </c>
      <c r="T1109" s="14" t="str">
        <v>Credit Card</v>
      </c>
      <c r="U1109" s="14" t="str">
        <v>2691.7436</v>
      </c>
      <c r="W1109" s="14" t="str">
        <v>Sale1105</v>
      </c>
      <c r="X1109" s="14" t="str">
        <v>45228</v>
      </c>
      <c r="Y1109" s="14" t="str">
        <v>Cust1383</v>
      </c>
      <c r="Z1109" s="14" t="str">
        <v>Prod15</v>
      </c>
      <c r="AA1109" s="14" t="str">
        <v>Store3</v>
      </c>
      <c r="AB1109" s="14" t="str">
        <v>4</v>
      </c>
      <c r="AC1109" s="14" t="str">
        <v>921.83</v>
      </c>
      <c r="AD1109" s="14" t="str">
        <v>0.27</v>
      </c>
      <c r="AE1109" s="14" t="str">
        <v>Credit Card</v>
      </c>
      <c r="AF1109" s="14" t="str">
        <v>2691.7436</v>
      </c>
    </row>
    <row r="1110" spans="1:32" x14ac:dyDescent="0.25">
      <c r="A1110" s="11" t="s">
        <v>1694</v>
      </c>
      <c r="B1110" s="13">
        <v>45661</v>
      </c>
      <c r="C1110" s="11" t="s">
        <v>225</v>
      </c>
      <c r="D1110" s="11" t="s">
        <v>281</v>
      </c>
      <c r="E1110" s="11" t="s">
        <v>8</v>
      </c>
      <c r="F1110" s="11">
        <v>3</v>
      </c>
      <c r="G1110" s="11">
        <v>326.2</v>
      </c>
      <c r="H1110" s="11">
        <v>0.22</v>
      </c>
      <c r="I1110" s="11" t="s">
        <v>52</v>
      </c>
      <c r="J1110" s="11">
        <v>763.30799999999999</v>
      </c>
      <c r="L1110" s="14" t="str">
        <v>SALE1106</v>
      </c>
      <c r="M1110" s="14" t="str">
        <v>45661</v>
      </c>
      <c r="N1110" s="14" t="str">
        <v>CUST1168</v>
      </c>
      <c r="O1110" s="14" t="str">
        <v>PROD50</v>
      </c>
      <c r="P1110" s="14" t="str">
        <v>STORE1</v>
      </c>
      <c r="Q1110" s="14" t="str">
        <v>3</v>
      </c>
      <c r="R1110" s="14" t="str">
        <v>326.2</v>
      </c>
      <c r="S1110" s="14" t="str">
        <v>0.22</v>
      </c>
      <c r="T1110" s="14" t="str">
        <v>COD</v>
      </c>
      <c r="U1110" s="14" t="str">
        <v>763.308</v>
      </c>
      <c r="W1110" s="14" t="str">
        <v>Sale1106</v>
      </c>
      <c r="X1110" s="14" t="str">
        <v>45661</v>
      </c>
      <c r="Y1110" s="14" t="str">
        <v>Cust1168</v>
      </c>
      <c r="Z1110" s="14" t="str">
        <v>Prod50</v>
      </c>
      <c r="AA1110" s="14" t="str">
        <v>Store1</v>
      </c>
      <c r="AB1110" s="14" t="str">
        <v>3</v>
      </c>
      <c r="AC1110" s="14" t="str">
        <v>326.2</v>
      </c>
      <c r="AD1110" s="14" t="str">
        <v>0.22</v>
      </c>
      <c r="AE1110" s="14" t="str">
        <v>Cod</v>
      </c>
      <c r="AF1110" s="14" t="str">
        <v>763.308</v>
      </c>
    </row>
    <row r="1111" spans="1:32" x14ac:dyDescent="0.25">
      <c r="A1111" s="11" t="s">
        <v>1695</v>
      </c>
      <c r="B1111" s="13">
        <v>45701</v>
      </c>
      <c r="C1111" s="11" t="s">
        <v>720</v>
      </c>
      <c r="D1111" s="11" t="s">
        <v>254</v>
      </c>
      <c r="E1111" s="11" t="s">
        <v>26</v>
      </c>
      <c r="F1111" s="11">
        <v>1</v>
      </c>
      <c r="G1111" s="11">
        <v>244.25</v>
      </c>
      <c r="H1111" s="11">
        <v>0.09</v>
      </c>
      <c r="I1111" s="11" t="s">
        <v>45</v>
      </c>
      <c r="J1111" s="11">
        <v>222.26750000000001</v>
      </c>
      <c r="L1111" s="14" t="str">
        <v>SALE1107</v>
      </c>
      <c r="M1111" s="14" t="str">
        <v>45701</v>
      </c>
      <c r="N1111" s="14" t="str">
        <v>CUST1458</v>
      </c>
      <c r="O1111" s="14" t="str">
        <v>PROD17</v>
      </c>
      <c r="P1111" s="14" t="str">
        <v>STORE19</v>
      </c>
      <c r="Q1111" s="14" t="str">
        <v>1</v>
      </c>
      <c r="R1111" s="14" t="str">
        <v>244.25</v>
      </c>
      <c r="S1111" s="14" t="str">
        <v>0.09</v>
      </c>
      <c r="T1111" s="14" t="str">
        <v>PayPal</v>
      </c>
      <c r="U1111" s="14" t="str">
        <v>222.2675</v>
      </c>
      <c r="W1111" s="14" t="str">
        <v>Sale1107</v>
      </c>
      <c r="X1111" s="14" t="str">
        <v>45701</v>
      </c>
      <c r="Y1111" s="14" t="str">
        <v>Cust1458</v>
      </c>
      <c r="Z1111" s="14" t="str">
        <v>Prod17</v>
      </c>
      <c r="AA1111" s="14" t="str">
        <v>Store19</v>
      </c>
      <c r="AB1111" s="14" t="str">
        <v>1</v>
      </c>
      <c r="AC1111" s="14" t="str">
        <v>244.25</v>
      </c>
      <c r="AD1111" s="14" t="str">
        <v>0.09</v>
      </c>
      <c r="AE1111" s="14" t="str">
        <v>Paypal</v>
      </c>
      <c r="AF1111" s="14" t="str">
        <v>222.2675</v>
      </c>
    </row>
    <row r="1112" spans="1:32" x14ac:dyDescent="0.25">
      <c r="A1112" s="11" t="s">
        <v>1696</v>
      </c>
      <c r="B1112" s="13">
        <v>45448</v>
      </c>
      <c r="C1112" s="11" t="s">
        <v>291</v>
      </c>
      <c r="D1112" s="11" t="s">
        <v>532</v>
      </c>
      <c r="E1112" s="11" t="s">
        <v>17</v>
      </c>
      <c r="F1112" s="11">
        <v>3</v>
      </c>
      <c r="G1112" s="11">
        <v>808.87</v>
      </c>
      <c r="H1112" s="11">
        <v>0.12</v>
      </c>
      <c r="I1112" s="11" t="s">
        <v>52</v>
      </c>
      <c r="J1112" s="11">
        <v>2135.4168</v>
      </c>
      <c r="L1112" s="14" t="str">
        <v>SALE1108</v>
      </c>
      <c r="M1112" s="14" t="str">
        <v>45448</v>
      </c>
      <c r="N1112" s="14" t="str">
        <v>CUST1369</v>
      </c>
      <c r="O1112" s="14" t="str">
        <v>PROD61</v>
      </c>
      <c r="P1112" s="14" t="str">
        <v>STORE10</v>
      </c>
      <c r="Q1112" s="14" t="str">
        <v>3</v>
      </c>
      <c r="R1112" s="14" t="str">
        <v>808.87</v>
      </c>
      <c r="S1112" s="14" t="str">
        <v>0.12</v>
      </c>
      <c r="T1112" s="14" t="str">
        <v>COD</v>
      </c>
      <c r="U1112" s="14" t="str">
        <v>2135.4168</v>
      </c>
      <c r="W1112" s="14" t="str">
        <v>Sale1108</v>
      </c>
      <c r="X1112" s="14" t="str">
        <v>45448</v>
      </c>
      <c r="Y1112" s="14" t="str">
        <v>Cust1369</v>
      </c>
      <c r="Z1112" s="14" t="str">
        <v>Prod61</v>
      </c>
      <c r="AA1112" s="14" t="str">
        <v>Store10</v>
      </c>
      <c r="AB1112" s="14" t="str">
        <v>3</v>
      </c>
      <c r="AC1112" s="14" t="str">
        <v>808.87</v>
      </c>
      <c r="AD1112" s="14" t="str">
        <v>0.12</v>
      </c>
      <c r="AE1112" s="14" t="str">
        <v>Cod</v>
      </c>
      <c r="AF1112" s="14" t="str">
        <v>2135.4168</v>
      </c>
    </row>
    <row r="1113" spans="1:32" x14ac:dyDescent="0.25">
      <c r="A1113" s="11" t="s">
        <v>1697</v>
      </c>
      <c r="B1113" s="13">
        <v>45387</v>
      </c>
      <c r="C1113" s="11" t="s">
        <v>305</v>
      </c>
      <c r="D1113" s="11" t="s">
        <v>203</v>
      </c>
      <c r="E1113" s="11" t="s">
        <v>9</v>
      </c>
      <c r="F1113" s="11">
        <v>3</v>
      </c>
      <c r="G1113" s="11">
        <v>826.15</v>
      </c>
      <c r="H1113" s="11">
        <v>0</v>
      </c>
      <c r="I1113" s="11" t="s">
        <v>45</v>
      </c>
      <c r="J1113" s="11">
        <v>2478.4499999999998</v>
      </c>
      <c r="L1113" s="14" t="str">
        <v>SALE1109</v>
      </c>
      <c r="M1113" s="14" t="str">
        <v>45387</v>
      </c>
      <c r="N1113" s="14" t="str">
        <v>CUST1338</v>
      </c>
      <c r="O1113" s="14" t="str">
        <v>PROD31</v>
      </c>
      <c r="P1113" s="14" t="str">
        <v>STORE2</v>
      </c>
      <c r="Q1113" s="14" t="str">
        <v>3</v>
      </c>
      <c r="R1113" s="14" t="str">
        <v>826.15</v>
      </c>
      <c r="S1113" s="14" t="str">
        <v>0</v>
      </c>
      <c r="T1113" s="14" t="str">
        <v>PayPal</v>
      </c>
      <c r="U1113" s="14" t="str">
        <v>2478.45</v>
      </c>
      <c r="W1113" s="14" t="str">
        <v>Sale1109</v>
      </c>
      <c r="X1113" s="14" t="str">
        <v>45387</v>
      </c>
      <c r="Y1113" s="14" t="str">
        <v>Cust1338</v>
      </c>
      <c r="Z1113" s="14" t="str">
        <v>Prod31</v>
      </c>
      <c r="AA1113" s="14" t="str">
        <v>Store2</v>
      </c>
      <c r="AB1113" s="14" t="str">
        <v>3</v>
      </c>
      <c r="AC1113" s="14" t="str">
        <v>826.15</v>
      </c>
      <c r="AD1113" s="14" t="str">
        <v>0</v>
      </c>
      <c r="AE1113" s="14" t="str">
        <v>Paypal</v>
      </c>
      <c r="AF1113" s="14" t="str">
        <v>2478.45</v>
      </c>
    </row>
    <row r="1114" spans="1:32" x14ac:dyDescent="0.25">
      <c r="A1114" s="11" t="s">
        <v>1698</v>
      </c>
      <c r="B1114" s="13">
        <v>45652</v>
      </c>
      <c r="C1114" s="11" t="s">
        <v>66</v>
      </c>
      <c r="D1114" s="11" t="s">
        <v>73</v>
      </c>
      <c r="E1114" s="11" t="s">
        <v>26</v>
      </c>
      <c r="F1114" s="11">
        <v>3</v>
      </c>
      <c r="G1114" s="11">
        <v>631.20000000000005</v>
      </c>
      <c r="H1114" s="11">
        <v>0.24</v>
      </c>
      <c r="I1114" s="11" t="s">
        <v>41</v>
      </c>
      <c r="J1114" s="11">
        <v>1439.136</v>
      </c>
      <c r="L1114" s="14" t="str">
        <v>SALE1110</v>
      </c>
      <c r="M1114" s="14" t="str">
        <v>45652</v>
      </c>
      <c r="N1114" s="14" t="str">
        <v>CUST1187</v>
      </c>
      <c r="O1114" s="14" t="str">
        <v>PROD24</v>
      </c>
      <c r="P1114" s="14" t="str">
        <v>STORE19</v>
      </c>
      <c r="Q1114" s="14" t="str">
        <v>3</v>
      </c>
      <c r="R1114" s="14" t="str">
        <v>631.2</v>
      </c>
      <c r="S1114" s="14" t="str">
        <v>0.24</v>
      </c>
      <c r="T1114" s="14" t="str">
        <v>Credit Card</v>
      </c>
      <c r="U1114" s="14" t="str">
        <v>1439.136</v>
      </c>
      <c r="W1114" s="14" t="str">
        <v>Sale1110</v>
      </c>
      <c r="X1114" s="14" t="str">
        <v>45652</v>
      </c>
      <c r="Y1114" s="14" t="str">
        <v>Cust1187</v>
      </c>
      <c r="Z1114" s="14" t="str">
        <v>Prod24</v>
      </c>
      <c r="AA1114" s="14" t="str">
        <v>Store19</v>
      </c>
      <c r="AB1114" s="14" t="str">
        <v>3</v>
      </c>
      <c r="AC1114" s="14" t="str">
        <v>631.2</v>
      </c>
      <c r="AD1114" s="14" t="str">
        <v>0.24</v>
      </c>
      <c r="AE1114" s="14" t="str">
        <v>Credit Card</v>
      </c>
      <c r="AF1114" s="14" t="str">
        <v>1439.136</v>
      </c>
    </row>
    <row r="1115" spans="1:32" x14ac:dyDescent="0.25">
      <c r="A1115" s="11" t="s">
        <v>1699</v>
      </c>
      <c r="B1115" s="13">
        <v>45316</v>
      </c>
      <c r="C1115" s="11" t="s">
        <v>1244</v>
      </c>
      <c r="D1115" s="11" t="s">
        <v>547</v>
      </c>
      <c r="E1115" s="11" t="s">
        <v>17</v>
      </c>
      <c r="F1115" s="11">
        <v>1</v>
      </c>
      <c r="G1115" s="11">
        <v>937.01</v>
      </c>
      <c r="H1115" s="11">
        <v>7.0000000000000007E-2</v>
      </c>
      <c r="I1115" s="11" t="s">
        <v>41</v>
      </c>
      <c r="J1115" s="11">
        <v>871.41929999999991</v>
      </c>
      <c r="L1115" s="14" t="str">
        <v>SALE1111</v>
      </c>
      <c r="M1115" s="14" t="str">
        <v>45316</v>
      </c>
      <c r="N1115" s="14" t="str">
        <v>CUST1274</v>
      </c>
      <c r="O1115" s="14" t="str">
        <v>PROD58</v>
      </c>
      <c r="P1115" s="14" t="str">
        <v>STORE10</v>
      </c>
      <c r="Q1115" s="14" t="str">
        <v>1</v>
      </c>
      <c r="R1115" s="14" t="str">
        <v>937.01</v>
      </c>
      <c r="S1115" s="14" t="str">
        <v>0.07</v>
      </c>
      <c r="T1115" s="14" t="str">
        <v>Credit Card</v>
      </c>
      <c r="U1115" s="14" t="str">
        <v>871.4193</v>
      </c>
      <c r="W1115" s="14" t="str">
        <v>Sale1111</v>
      </c>
      <c r="X1115" s="14" t="str">
        <v>45316</v>
      </c>
      <c r="Y1115" s="14" t="str">
        <v>Cust1274</v>
      </c>
      <c r="Z1115" s="14" t="str">
        <v>Prod58</v>
      </c>
      <c r="AA1115" s="14" t="str">
        <v>Store10</v>
      </c>
      <c r="AB1115" s="14" t="str">
        <v>1</v>
      </c>
      <c r="AC1115" s="14" t="str">
        <v>937.01</v>
      </c>
      <c r="AD1115" s="14" t="str">
        <v>0.07</v>
      </c>
      <c r="AE1115" s="14" t="str">
        <v>Credit Card</v>
      </c>
      <c r="AF1115" s="14" t="str">
        <v>871.4193</v>
      </c>
    </row>
    <row r="1116" spans="1:32" x14ac:dyDescent="0.25">
      <c r="A1116" s="11" t="s">
        <v>1700</v>
      </c>
      <c r="B1116" s="13">
        <v>45316</v>
      </c>
      <c r="C1116" s="11" t="s">
        <v>1230</v>
      </c>
      <c r="D1116" s="11" t="s">
        <v>418</v>
      </c>
      <c r="E1116" s="11" t="s">
        <v>12</v>
      </c>
      <c r="F1116" s="11">
        <v>2</v>
      </c>
      <c r="G1116" s="11">
        <v>644</v>
      </c>
      <c r="H1116" s="11">
        <v>0.04</v>
      </c>
      <c r="I1116" s="11" t="s">
        <v>45</v>
      </c>
      <c r="J1116" s="11">
        <v>1236.48</v>
      </c>
      <c r="L1116" s="14" t="str">
        <v>SALE1112</v>
      </c>
      <c r="M1116" s="14" t="str">
        <v>45316</v>
      </c>
      <c r="N1116" s="14" t="str">
        <v>CUST1151</v>
      </c>
      <c r="O1116" s="14" t="str">
        <v>PROD73</v>
      </c>
      <c r="P1116" s="14" t="str">
        <v>STORE5</v>
      </c>
      <c r="Q1116" s="14" t="str">
        <v>2</v>
      </c>
      <c r="R1116" s="14" t="str">
        <v>644</v>
      </c>
      <c r="S1116" s="14" t="str">
        <v>0.04</v>
      </c>
      <c r="T1116" s="14" t="str">
        <v>PayPal</v>
      </c>
      <c r="U1116" s="14" t="str">
        <v>1236.48</v>
      </c>
      <c r="W1116" s="14" t="str">
        <v>Sale1112</v>
      </c>
      <c r="X1116" s="14" t="str">
        <v>45316</v>
      </c>
      <c r="Y1116" s="14" t="str">
        <v>Cust1151</v>
      </c>
      <c r="Z1116" s="14" t="str">
        <v>Prod73</v>
      </c>
      <c r="AA1116" s="14" t="str">
        <v>Store5</v>
      </c>
      <c r="AB1116" s="14" t="str">
        <v>2</v>
      </c>
      <c r="AC1116" s="14" t="str">
        <v>644</v>
      </c>
      <c r="AD1116" s="14" t="str">
        <v>0.04</v>
      </c>
      <c r="AE1116" s="14" t="str">
        <v>Paypal</v>
      </c>
      <c r="AF1116" s="14" t="str">
        <v>1236.48</v>
      </c>
    </row>
    <row r="1117" spans="1:32" x14ac:dyDescent="0.25">
      <c r="A1117" s="11" t="s">
        <v>1701</v>
      </c>
      <c r="B1117" s="13">
        <v>45888</v>
      </c>
      <c r="C1117" s="11" t="s">
        <v>95</v>
      </c>
      <c r="D1117" s="11" t="s">
        <v>251</v>
      </c>
      <c r="E1117" s="11" t="s">
        <v>12</v>
      </c>
      <c r="F1117" s="11">
        <v>3</v>
      </c>
      <c r="G1117" s="11">
        <v>629.58000000000004</v>
      </c>
      <c r="H1117" s="11">
        <v>0.05</v>
      </c>
      <c r="I1117" s="11" t="s">
        <v>41</v>
      </c>
      <c r="J1117" s="11">
        <v>1794.3030000000001</v>
      </c>
      <c r="L1117" s="14" t="str">
        <v>SALE1113</v>
      </c>
      <c r="M1117" s="14" t="str">
        <v>45888</v>
      </c>
      <c r="N1117" s="14" t="str">
        <v>CUST1094</v>
      </c>
      <c r="O1117" s="14" t="str">
        <v>PROD91</v>
      </c>
      <c r="P1117" s="14" t="str">
        <v>STORE5</v>
      </c>
      <c r="Q1117" s="14" t="str">
        <v>3</v>
      </c>
      <c r="R1117" s="14" t="str">
        <v>629.58</v>
      </c>
      <c r="S1117" s="14" t="str">
        <v>0.05</v>
      </c>
      <c r="T1117" s="14" t="str">
        <v>Credit Card</v>
      </c>
      <c r="U1117" s="14" t="str">
        <v>1794.303</v>
      </c>
      <c r="W1117" s="14" t="str">
        <v>Sale1113</v>
      </c>
      <c r="X1117" s="14" t="str">
        <v>45888</v>
      </c>
      <c r="Y1117" s="14" t="str">
        <v>Cust1094</v>
      </c>
      <c r="Z1117" s="14" t="str">
        <v>Prod91</v>
      </c>
      <c r="AA1117" s="14" t="str">
        <v>Store5</v>
      </c>
      <c r="AB1117" s="14" t="str">
        <v>3</v>
      </c>
      <c r="AC1117" s="14" t="str">
        <v>629.58</v>
      </c>
      <c r="AD1117" s="14" t="str">
        <v>0.05</v>
      </c>
      <c r="AE1117" s="14" t="str">
        <v>Credit Card</v>
      </c>
      <c r="AF1117" s="14" t="str">
        <v>1794.303</v>
      </c>
    </row>
    <row r="1118" spans="1:32" x14ac:dyDescent="0.25">
      <c r="A1118" s="11" t="s">
        <v>1702</v>
      </c>
      <c r="B1118" s="13">
        <v>45791</v>
      </c>
      <c r="C1118" s="11" t="s">
        <v>643</v>
      </c>
      <c r="D1118" s="11" t="s">
        <v>363</v>
      </c>
      <c r="E1118" s="11" t="s">
        <v>9</v>
      </c>
      <c r="F1118" s="11">
        <v>2</v>
      </c>
      <c r="G1118" s="11">
        <v>121.52</v>
      </c>
      <c r="H1118" s="11">
        <v>0.18</v>
      </c>
      <c r="I1118" s="11" t="s">
        <v>52</v>
      </c>
      <c r="J1118" s="11">
        <v>199.2928</v>
      </c>
      <c r="L1118" s="14" t="str">
        <v>SALE1114</v>
      </c>
      <c r="M1118" s="14" t="str">
        <v>45791</v>
      </c>
      <c r="N1118" s="14" t="str">
        <v>CUST1466</v>
      </c>
      <c r="O1118" s="14" t="str">
        <v>PROD87</v>
      </c>
      <c r="P1118" s="14" t="str">
        <v>STORE2</v>
      </c>
      <c r="Q1118" s="14" t="str">
        <v>2</v>
      </c>
      <c r="R1118" s="14" t="str">
        <v>121.52</v>
      </c>
      <c r="S1118" s="14" t="str">
        <v>0.18</v>
      </c>
      <c r="T1118" s="14" t="str">
        <v>COD</v>
      </c>
      <c r="U1118" s="14" t="str">
        <v>199.2928</v>
      </c>
      <c r="W1118" s="14" t="str">
        <v>Sale1114</v>
      </c>
      <c r="X1118" s="14" t="str">
        <v>45791</v>
      </c>
      <c r="Y1118" s="14" t="str">
        <v>Cust1466</v>
      </c>
      <c r="Z1118" s="14" t="str">
        <v>Prod87</v>
      </c>
      <c r="AA1118" s="14" t="str">
        <v>Store2</v>
      </c>
      <c r="AB1118" s="14" t="str">
        <v>2</v>
      </c>
      <c r="AC1118" s="14" t="str">
        <v>121.52</v>
      </c>
      <c r="AD1118" s="14" t="str">
        <v>0.18</v>
      </c>
      <c r="AE1118" s="14" t="str">
        <v>Cod</v>
      </c>
      <c r="AF1118" s="14" t="str">
        <v>199.2928</v>
      </c>
    </row>
    <row r="1119" spans="1:32" x14ac:dyDescent="0.25">
      <c r="A1119" s="11" t="s">
        <v>1703</v>
      </c>
      <c r="B1119" s="13">
        <v>45420</v>
      </c>
      <c r="C1119" s="11" t="s">
        <v>382</v>
      </c>
      <c r="D1119" s="11" t="s">
        <v>90</v>
      </c>
      <c r="E1119" s="11" t="s">
        <v>26</v>
      </c>
      <c r="F1119" s="11">
        <v>2</v>
      </c>
      <c r="G1119" s="11">
        <v>549.83000000000004</v>
      </c>
      <c r="H1119" s="11">
        <v>7.0000000000000007E-2</v>
      </c>
      <c r="I1119" s="11" t="s">
        <v>45</v>
      </c>
      <c r="J1119" s="11">
        <v>1022.6838</v>
      </c>
      <c r="L1119" s="14" t="str">
        <v>SALE1115</v>
      </c>
      <c r="M1119" s="14" t="str">
        <v>45420</v>
      </c>
      <c r="N1119" s="14" t="str">
        <v>CUST1401</v>
      </c>
      <c r="O1119" s="14" t="str">
        <v>PROD65</v>
      </c>
      <c r="P1119" s="14" t="str">
        <v>STORE19</v>
      </c>
      <c r="Q1119" s="14" t="str">
        <v>2</v>
      </c>
      <c r="R1119" s="14" t="str">
        <v>549.83</v>
      </c>
      <c r="S1119" s="14" t="str">
        <v>0.07</v>
      </c>
      <c r="T1119" s="14" t="str">
        <v>PayPal</v>
      </c>
      <c r="U1119" s="14" t="str">
        <v>1022.6838</v>
      </c>
      <c r="W1119" s="14" t="str">
        <v>Sale1115</v>
      </c>
      <c r="X1119" s="14" t="str">
        <v>45420</v>
      </c>
      <c r="Y1119" s="14" t="str">
        <v>Cust1401</v>
      </c>
      <c r="Z1119" s="14" t="str">
        <v>Prod65</v>
      </c>
      <c r="AA1119" s="14" t="str">
        <v>Store19</v>
      </c>
      <c r="AB1119" s="14" t="str">
        <v>2</v>
      </c>
      <c r="AC1119" s="14" t="str">
        <v>549.83</v>
      </c>
      <c r="AD1119" s="14" t="str">
        <v>0.07</v>
      </c>
      <c r="AE1119" s="14" t="str">
        <v>Paypal</v>
      </c>
      <c r="AF1119" s="14" t="str">
        <v>1022.6838</v>
      </c>
    </row>
    <row r="1120" spans="1:32" x14ac:dyDescent="0.25">
      <c r="A1120" s="11" t="s">
        <v>1704</v>
      </c>
      <c r="B1120" s="13">
        <v>45219</v>
      </c>
      <c r="C1120" s="11" t="s">
        <v>1517</v>
      </c>
      <c r="D1120" s="11" t="s">
        <v>125</v>
      </c>
      <c r="E1120" s="11" t="s">
        <v>15</v>
      </c>
      <c r="F1120" s="11">
        <v>3</v>
      </c>
      <c r="G1120" s="11">
        <v>278.38</v>
      </c>
      <c r="H1120" s="11">
        <v>0.03</v>
      </c>
      <c r="I1120" s="11" t="s">
        <v>41</v>
      </c>
      <c r="J1120" s="11">
        <v>810.08579999999995</v>
      </c>
      <c r="L1120" s="14" t="str">
        <v>SALE1116</v>
      </c>
      <c r="M1120" s="14" t="str">
        <v>45219</v>
      </c>
      <c r="N1120" s="14" t="str">
        <v>CUST1140</v>
      </c>
      <c r="O1120" s="14" t="str">
        <v>PROD13</v>
      </c>
      <c r="P1120" s="14" t="str">
        <v>STORE8</v>
      </c>
      <c r="Q1120" s="14" t="str">
        <v>3</v>
      </c>
      <c r="R1120" s="14" t="str">
        <v>278.38</v>
      </c>
      <c r="S1120" s="14" t="str">
        <v>0.03</v>
      </c>
      <c r="T1120" s="14" t="str">
        <v>Credit Card</v>
      </c>
      <c r="U1120" s="14" t="str">
        <v>810.0858</v>
      </c>
      <c r="W1120" s="14" t="str">
        <v>Sale1116</v>
      </c>
      <c r="X1120" s="14" t="str">
        <v>45219</v>
      </c>
      <c r="Y1120" s="14" t="str">
        <v>Cust1140</v>
      </c>
      <c r="Z1120" s="14" t="str">
        <v>Prod13</v>
      </c>
      <c r="AA1120" s="14" t="str">
        <v>Store8</v>
      </c>
      <c r="AB1120" s="14" t="str">
        <v>3</v>
      </c>
      <c r="AC1120" s="14" t="str">
        <v>278.38</v>
      </c>
      <c r="AD1120" s="14" t="str">
        <v>0.03</v>
      </c>
      <c r="AE1120" s="14" t="str">
        <v>Credit Card</v>
      </c>
      <c r="AF1120" s="14" t="str">
        <v>810.0858</v>
      </c>
    </row>
    <row r="1121" spans="1:32" x14ac:dyDescent="0.25">
      <c r="A1121" s="11" t="s">
        <v>1705</v>
      </c>
      <c r="B1121" s="13">
        <v>45510</v>
      </c>
      <c r="C1121" s="11" t="s">
        <v>501</v>
      </c>
      <c r="D1121" s="11" t="s">
        <v>1078</v>
      </c>
      <c r="E1121" s="11" t="s">
        <v>10</v>
      </c>
      <c r="F1121" s="11">
        <v>4</v>
      </c>
      <c r="G1121" s="11">
        <v>723.66</v>
      </c>
      <c r="H1121" s="11">
        <v>0.03</v>
      </c>
      <c r="I1121" s="11" t="s">
        <v>45</v>
      </c>
      <c r="J1121" s="11">
        <v>2807.8008</v>
      </c>
      <c r="L1121" s="14" t="str">
        <v>SALE1117</v>
      </c>
      <c r="M1121" s="14" t="str">
        <v>45510</v>
      </c>
      <c r="N1121" s="14" t="str">
        <v>CUST1437</v>
      </c>
      <c r="O1121" s="14" t="str">
        <v>PROD96</v>
      </c>
      <c r="P1121" s="14" t="str">
        <v>STORE3</v>
      </c>
      <c r="Q1121" s="14" t="str">
        <v>4</v>
      </c>
      <c r="R1121" s="14" t="str">
        <v>723.66</v>
      </c>
      <c r="S1121" s="14" t="str">
        <v>0.03</v>
      </c>
      <c r="T1121" s="14" t="str">
        <v>PayPal</v>
      </c>
      <c r="U1121" s="14" t="str">
        <v>2807.8008</v>
      </c>
      <c r="W1121" s="14" t="str">
        <v>Sale1117</v>
      </c>
      <c r="X1121" s="14" t="str">
        <v>45510</v>
      </c>
      <c r="Y1121" s="14" t="str">
        <v>Cust1437</v>
      </c>
      <c r="Z1121" s="14" t="str">
        <v>Prod96</v>
      </c>
      <c r="AA1121" s="14" t="str">
        <v>Store3</v>
      </c>
      <c r="AB1121" s="14" t="str">
        <v>4</v>
      </c>
      <c r="AC1121" s="14" t="str">
        <v>723.66</v>
      </c>
      <c r="AD1121" s="14" t="str">
        <v>0.03</v>
      </c>
      <c r="AE1121" s="14" t="str">
        <v>Paypal</v>
      </c>
      <c r="AF1121" s="14" t="str">
        <v>2807.8008</v>
      </c>
    </row>
    <row r="1122" spans="1:32" x14ac:dyDescent="0.25">
      <c r="A1122" s="11" t="s">
        <v>1706</v>
      </c>
      <c r="B1122" s="13">
        <v>45687</v>
      </c>
      <c r="C1122" s="11" t="s">
        <v>895</v>
      </c>
      <c r="D1122" s="11" t="s">
        <v>101</v>
      </c>
      <c r="E1122" s="11" t="s">
        <v>16</v>
      </c>
      <c r="F1122" s="11">
        <v>1</v>
      </c>
      <c r="G1122" s="11">
        <v>724.74</v>
      </c>
      <c r="H1122" s="11">
        <v>0.15</v>
      </c>
      <c r="I1122" s="11" t="s">
        <v>45</v>
      </c>
      <c r="J1122" s="11">
        <v>616.029</v>
      </c>
      <c r="L1122" s="14" t="str">
        <v>SALE1118</v>
      </c>
      <c r="M1122" s="14" t="str">
        <v>45687</v>
      </c>
      <c r="N1122" s="14" t="str">
        <v>CUST1205</v>
      </c>
      <c r="O1122" s="14" t="str">
        <v>PROD72</v>
      </c>
      <c r="P1122" s="14" t="str">
        <v>STORE9</v>
      </c>
      <c r="Q1122" s="14" t="str">
        <v>1</v>
      </c>
      <c r="R1122" s="14" t="str">
        <v>724.74</v>
      </c>
      <c r="S1122" s="14" t="str">
        <v>0.15</v>
      </c>
      <c r="T1122" s="14" t="str">
        <v>PayPal</v>
      </c>
      <c r="U1122" s="14" t="str">
        <v>616.029</v>
      </c>
      <c r="W1122" s="14" t="str">
        <v>Sale1118</v>
      </c>
      <c r="X1122" s="14" t="str">
        <v>45687</v>
      </c>
      <c r="Y1122" s="14" t="str">
        <v>Cust1205</v>
      </c>
      <c r="Z1122" s="14" t="str">
        <v>Prod72</v>
      </c>
      <c r="AA1122" s="14" t="str">
        <v>Store9</v>
      </c>
      <c r="AB1122" s="14" t="str">
        <v>1</v>
      </c>
      <c r="AC1122" s="14" t="str">
        <v>724.74</v>
      </c>
      <c r="AD1122" s="14" t="str">
        <v>0.15</v>
      </c>
      <c r="AE1122" s="14" t="str">
        <v>Paypal</v>
      </c>
      <c r="AF1122" s="14" t="str">
        <v>616.029</v>
      </c>
    </row>
    <row r="1123" spans="1:32" x14ac:dyDescent="0.25">
      <c r="A1123" s="11" t="s">
        <v>1707</v>
      </c>
      <c r="B1123" s="13">
        <v>45271</v>
      </c>
      <c r="C1123" s="11" t="s">
        <v>781</v>
      </c>
      <c r="D1123" s="11" t="s">
        <v>178</v>
      </c>
      <c r="E1123" s="11" t="s">
        <v>11</v>
      </c>
      <c r="F1123" s="11">
        <v>2</v>
      </c>
      <c r="G1123" s="11">
        <v>961.84</v>
      </c>
      <c r="H1123" s="11">
        <v>0.25</v>
      </c>
      <c r="I1123" s="11" t="s">
        <v>45</v>
      </c>
      <c r="J1123" s="11">
        <v>1442.76</v>
      </c>
      <c r="L1123" s="14" t="str">
        <v>SALE1119</v>
      </c>
      <c r="M1123" s="14" t="str">
        <v>45271</v>
      </c>
      <c r="N1123" s="14" t="str">
        <v>CUST1455</v>
      </c>
      <c r="O1123" s="14" t="str">
        <v>PROD21</v>
      </c>
      <c r="P1123" s="14" t="str">
        <v>STORE4</v>
      </c>
      <c r="Q1123" s="14" t="str">
        <v>2</v>
      </c>
      <c r="R1123" s="14" t="str">
        <v>961.84</v>
      </c>
      <c r="S1123" s="14" t="str">
        <v>0.25</v>
      </c>
      <c r="T1123" s="14" t="str">
        <v>PayPal</v>
      </c>
      <c r="U1123" s="14" t="str">
        <v>1442.76</v>
      </c>
      <c r="W1123" s="14" t="str">
        <v>Sale1119</v>
      </c>
      <c r="X1123" s="14" t="str">
        <v>45271</v>
      </c>
      <c r="Y1123" s="14" t="str">
        <v>Cust1455</v>
      </c>
      <c r="Z1123" s="14" t="str">
        <v>Prod21</v>
      </c>
      <c r="AA1123" s="14" t="str">
        <v>Store4</v>
      </c>
      <c r="AB1123" s="14" t="str">
        <v>2</v>
      </c>
      <c r="AC1123" s="14" t="str">
        <v>961.84</v>
      </c>
      <c r="AD1123" s="14" t="str">
        <v>0.25</v>
      </c>
      <c r="AE1123" s="14" t="str">
        <v>Paypal</v>
      </c>
      <c r="AF1123" s="14" t="str">
        <v>1442.76</v>
      </c>
    </row>
    <row r="1124" spans="1:32" x14ac:dyDescent="0.25">
      <c r="A1124" s="11" t="s">
        <v>1708</v>
      </c>
      <c r="B1124" s="13">
        <v>45446</v>
      </c>
      <c r="C1124" s="11" t="s">
        <v>415</v>
      </c>
      <c r="D1124" s="11" t="s">
        <v>613</v>
      </c>
      <c r="E1124" s="11" t="s">
        <v>23</v>
      </c>
      <c r="F1124" s="11">
        <v>4</v>
      </c>
      <c r="G1124" s="11">
        <v>21.12</v>
      </c>
      <c r="H1124" s="11">
        <v>0.18</v>
      </c>
      <c r="I1124" s="11" t="s">
        <v>52</v>
      </c>
      <c r="J1124" s="11">
        <v>69.273600000000002</v>
      </c>
      <c r="L1124" s="14" t="str">
        <v>SALE1120</v>
      </c>
      <c r="M1124" s="14" t="str">
        <v>45446</v>
      </c>
      <c r="N1124" s="14" t="str">
        <v>CUST1020</v>
      </c>
      <c r="O1124" s="14" t="str">
        <v>PROD37</v>
      </c>
      <c r="P1124" s="14" t="str">
        <v>STORE16</v>
      </c>
      <c r="Q1124" s="14" t="str">
        <v>4</v>
      </c>
      <c r="R1124" s="14" t="str">
        <v>21.12</v>
      </c>
      <c r="S1124" s="14" t="str">
        <v>0.18</v>
      </c>
      <c r="T1124" s="14" t="str">
        <v>COD</v>
      </c>
      <c r="U1124" s="14" t="str">
        <v>69.2736</v>
      </c>
      <c r="W1124" s="14" t="str">
        <v>Sale1120</v>
      </c>
      <c r="X1124" s="14" t="str">
        <v>45446</v>
      </c>
      <c r="Y1124" s="14" t="str">
        <v>Cust1020</v>
      </c>
      <c r="Z1124" s="14" t="str">
        <v>Prod37</v>
      </c>
      <c r="AA1124" s="14" t="str">
        <v>Store16</v>
      </c>
      <c r="AB1124" s="14" t="str">
        <v>4</v>
      </c>
      <c r="AC1124" s="14" t="str">
        <v>21.12</v>
      </c>
      <c r="AD1124" s="14" t="str">
        <v>0.18</v>
      </c>
      <c r="AE1124" s="14" t="str">
        <v>Cod</v>
      </c>
      <c r="AF1124" s="14" t="str">
        <v>69.2736</v>
      </c>
    </row>
    <row r="1125" spans="1:32" x14ac:dyDescent="0.25">
      <c r="A1125" s="11" t="s">
        <v>1709</v>
      </c>
      <c r="B1125" s="13">
        <v>45579</v>
      </c>
      <c r="C1125" s="11" t="s">
        <v>407</v>
      </c>
      <c r="D1125" s="11" t="s">
        <v>597</v>
      </c>
      <c r="E1125" s="11" t="s">
        <v>11</v>
      </c>
      <c r="F1125" s="11">
        <v>3</v>
      </c>
      <c r="G1125" s="11">
        <v>819.93</v>
      </c>
      <c r="H1125" s="11">
        <v>0.08</v>
      </c>
      <c r="I1125" s="11" t="s">
        <v>45</v>
      </c>
      <c r="J1125" s="11">
        <v>2263.0068000000001</v>
      </c>
      <c r="L1125" s="14" t="str">
        <v>SALE1121</v>
      </c>
      <c r="M1125" s="14" t="str">
        <v>45579</v>
      </c>
      <c r="N1125" s="14" t="str">
        <v>CUST1319</v>
      </c>
      <c r="O1125" s="14" t="str">
        <v>PROD0</v>
      </c>
      <c r="P1125" s="14" t="str">
        <v>STORE4</v>
      </c>
      <c r="Q1125" s="14" t="str">
        <v>3</v>
      </c>
      <c r="R1125" s="14" t="str">
        <v>819.93</v>
      </c>
      <c r="S1125" s="14" t="str">
        <v>0.08</v>
      </c>
      <c r="T1125" s="14" t="str">
        <v>PayPal</v>
      </c>
      <c r="U1125" s="14" t="str">
        <v>2263.0068</v>
      </c>
      <c r="W1125" s="14" t="str">
        <v>Sale1121</v>
      </c>
      <c r="X1125" s="14" t="str">
        <v>45579</v>
      </c>
      <c r="Y1125" s="14" t="str">
        <v>Cust1319</v>
      </c>
      <c r="Z1125" s="14" t="str">
        <v>Prod0</v>
      </c>
      <c r="AA1125" s="14" t="str">
        <v>Store4</v>
      </c>
      <c r="AB1125" s="14" t="str">
        <v>3</v>
      </c>
      <c r="AC1125" s="14" t="str">
        <v>819.93</v>
      </c>
      <c r="AD1125" s="14" t="str">
        <v>0.08</v>
      </c>
      <c r="AE1125" s="14" t="str">
        <v>Paypal</v>
      </c>
      <c r="AF1125" s="14" t="str">
        <v>2263.0068</v>
      </c>
    </row>
    <row r="1126" spans="1:32" x14ac:dyDescent="0.25">
      <c r="A1126" s="11" t="s">
        <v>1710</v>
      </c>
      <c r="B1126" s="13">
        <v>45725</v>
      </c>
      <c r="C1126" s="11" t="s">
        <v>388</v>
      </c>
      <c r="D1126" s="11" t="s">
        <v>312</v>
      </c>
      <c r="E1126" s="11" t="s">
        <v>7</v>
      </c>
      <c r="F1126" s="11">
        <v>2</v>
      </c>
      <c r="G1126" s="11">
        <v>700.95</v>
      </c>
      <c r="H1126" s="11">
        <v>0.18</v>
      </c>
      <c r="I1126" s="11" t="s">
        <v>41</v>
      </c>
      <c r="J1126" s="11">
        <v>1149.558</v>
      </c>
      <c r="L1126" s="14" t="str">
        <v>SALE1122</v>
      </c>
      <c r="M1126" s="14" t="str">
        <v>45725</v>
      </c>
      <c r="N1126" s="14" t="str">
        <v>CUST1294</v>
      </c>
      <c r="O1126" s="14" t="str">
        <v>PROD42</v>
      </c>
      <c r="P1126" s="14" t="str">
        <v>STORE0</v>
      </c>
      <c r="Q1126" s="14" t="str">
        <v>2</v>
      </c>
      <c r="R1126" s="14" t="str">
        <v>700.95</v>
      </c>
      <c r="S1126" s="14" t="str">
        <v>0.18</v>
      </c>
      <c r="T1126" s="14" t="str">
        <v>Credit Card</v>
      </c>
      <c r="U1126" s="14" t="str">
        <v>1149.558</v>
      </c>
      <c r="W1126" s="14" t="str">
        <v>Sale1122</v>
      </c>
      <c r="X1126" s="14" t="str">
        <v>45725</v>
      </c>
      <c r="Y1126" s="14" t="str">
        <v>Cust1294</v>
      </c>
      <c r="Z1126" s="14" t="str">
        <v>Prod42</v>
      </c>
      <c r="AA1126" s="14" t="str">
        <v>Store0</v>
      </c>
      <c r="AB1126" s="14" t="str">
        <v>2</v>
      </c>
      <c r="AC1126" s="14" t="str">
        <v>700.95</v>
      </c>
      <c r="AD1126" s="14" t="str">
        <v>0.18</v>
      </c>
      <c r="AE1126" s="14" t="str">
        <v>Credit Card</v>
      </c>
      <c r="AF1126" s="14" t="str">
        <v>1149.558</v>
      </c>
    </row>
    <row r="1127" spans="1:32" x14ac:dyDescent="0.25">
      <c r="A1127" s="11" t="s">
        <v>1711</v>
      </c>
      <c r="B1127" s="13">
        <v>45910</v>
      </c>
      <c r="C1127" s="11" t="s">
        <v>604</v>
      </c>
      <c r="D1127" s="11" t="s">
        <v>254</v>
      </c>
      <c r="E1127" s="11" t="s">
        <v>21</v>
      </c>
      <c r="F1127" s="11">
        <v>2</v>
      </c>
      <c r="G1127" s="11">
        <v>456.38</v>
      </c>
      <c r="H1127" s="11">
        <v>0.12</v>
      </c>
      <c r="I1127" s="11" t="s">
        <v>41</v>
      </c>
      <c r="J1127" s="11">
        <v>803.22879999999998</v>
      </c>
      <c r="L1127" s="14" t="str">
        <v>SALE1123</v>
      </c>
      <c r="M1127" s="14" t="str">
        <v>45910</v>
      </c>
      <c r="N1127" s="14" t="str">
        <v>CUST1141</v>
      </c>
      <c r="O1127" s="14" t="str">
        <v>PROD17</v>
      </c>
      <c r="P1127" s="14" t="str">
        <v>STORE14</v>
      </c>
      <c r="Q1127" s="14" t="str">
        <v>2</v>
      </c>
      <c r="R1127" s="14" t="str">
        <v>456.38</v>
      </c>
      <c r="S1127" s="14" t="str">
        <v>0.12</v>
      </c>
      <c r="T1127" s="14" t="str">
        <v>Credit Card</v>
      </c>
      <c r="U1127" s="14" t="str">
        <v>803.2288</v>
      </c>
      <c r="W1127" s="14" t="str">
        <v>Sale1123</v>
      </c>
      <c r="X1127" s="14" t="str">
        <v>45910</v>
      </c>
      <c r="Y1127" s="14" t="str">
        <v>Cust1141</v>
      </c>
      <c r="Z1127" s="14" t="str">
        <v>Prod17</v>
      </c>
      <c r="AA1127" s="14" t="str">
        <v>Store14</v>
      </c>
      <c r="AB1127" s="14" t="str">
        <v>2</v>
      </c>
      <c r="AC1127" s="14" t="str">
        <v>456.38</v>
      </c>
      <c r="AD1127" s="14" t="str">
        <v>0.12</v>
      </c>
      <c r="AE1127" s="14" t="str">
        <v>Credit Card</v>
      </c>
      <c r="AF1127" s="14" t="str">
        <v>803.2288</v>
      </c>
    </row>
    <row r="1128" spans="1:32" x14ac:dyDescent="0.25">
      <c r="A1128" s="11" t="s">
        <v>1712</v>
      </c>
      <c r="B1128" s="13">
        <v>45447</v>
      </c>
      <c r="C1128" s="11" t="s">
        <v>1713</v>
      </c>
      <c r="D1128" s="11" t="s">
        <v>51</v>
      </c>
      <c r="E1128" s="11" t="s">
        <v>21</v>
      </c>
      <c r="F1128" s="11">
        <v>3</v>
      </c>
      <c r="G1128" s="11">
        <v>291.05</v>
      </c>
      <c r="H1128" s="11">
        <v>0.3</v>
      </c>
      <c r="I1128" s="11" t="s">
        <v>41</v>
      </c>
      <c r="J1128" s="11">
        <v>611.20500000000004</v>
      </c>
      <c r="L1128" s="14" t="str">
        <v>SALE1124</v>
      </c>
      <c r="M1128" s="14" t="str">
        <v>45447</v>
      </c>
      <c r="N1128" s="14" t="str">
        <v>CUST1361</v>
      </c>
      <c r="O1128" s="14" t="str">
        <v>PROD76</v>
      </c>
      <c r="P1128" s="14" t="str">
        <v>STORE14</v>
      </c>
      <c r="Q1128" s="14" t="str">
        <v>3</v>
      </c>
      <c r="R1128" s="14" t="str">
        <v>291.05</v>
      </c>
      <c r="S1128" s="14" t="str">
        <v>0.3</v>
      </c>
      <c r="T1128" s="14" t="str">
        <v>Credit Card</v>
      </c>
      <c r="U1128" s="14" t="str">
        <v>611.205</v>
      </c>
      <c r="W1128" s="14" t="str">
        <v>Sale1124</v>
      </c>
      <c r="X1128" s="14" t="str">
        <v>45447</v>
      </c>
      <c r="Y1128" s="14" t="str">
        <v>Cust1361</v>
      </c>
      <c r="Z1128" s="14" t="str">
        <v>Prod76</v>
      </c>
      <c r="AA1128" s="14" t="str">
        <v>Store14</v>
      </c>
      <c r="AB1128" s="14" t="str">
        <v>3</v>
      </c>
      <c r="AC1128" s="14" t="str">
        <v>291.05</v>
      </c>
      <c r="AD1128" s="14" t="str">
        <v>0.3</v>
      </c>
      <c r="AE1128" s="14" t="str">
        <v>Credit Card</v>
      </c>
      <c r="AF1128" s="14" t="str">
        <v>611.205</v>
      </c>
    </row>
    <row r="1129" spans="1:32" x14ac:dyDescent="0.25">
      <c r="A1129" s="11" t="s">
        <v>1714</v>
      </c>
      <c r="B1129" s="13">
        <v>45307</v>
      </c>
      <c r="C1129" s="11" t="s">
        <v>980</v>
      </c>
      <c r="D1129" s="11" t="s">
        <v>946</v>
      </c>
      <c r="E1129" s="11" t="s">
        <v>22</v>
      </c>
      <c r="F1129" s="11">
        <v>2</v>
      </c>
      <c r="G1129" s="11">
        <v>463.52</v>
      </c>
      <c r="H1129" s="11">
        <v>0.27</v>
      </c>
      <c r="I1129" s="11" t="s">
        <v>45</v>
      </c>
      <c r="J1129" s="11">
        <v>676.73919999999998</v>
      </c>
      <c r="L1129" s="14" t="str">
        <v>SALE1125</v>
      </c>
      <c r="M1129" s="14" t="str">
        <v>45307</v>
      </c>
      <c r="N1129" s="14" t="str">
        <v>CUST1233</v>
      </c>
      <c r="O1129" s="14" t="str">
        <v>PROD95</v>
      </c>
      <c r="P1129" s="14" t="str">
        <v>STORE15</v>
      </c>
      <c r="Q1129" s="14" t="str">
        <v>2</v>
      </c>
      <c r="R1129" s="14" t="str">
        <v>463.52</v>
      </c>
      <c r="S1129" s="14" t="str">
        <v>0.27</v>
      </c>
      <c r="T1129" s="14" t="str">
        <v>PayPal</v>
      </c>
      <c r="U1129" s="14" t="str">
        <v>676.7392</v>
      </c>
      <c r="W1129" s="14" t="str">
        <v>Sale1125</v>
      </c>
      <c r="X1129" s="14" t="str">
        <v>45307</v>
      </c>
      <c r="Y1129" s="14" t="str">
        <v>Cust1233</v>
      </c>
      <c r="Z1129" s="14" t="str">
        <v>Prod95</v>
      </c>
      <c r="AA1129" s="14" t="str">
        <v>Store15</v>
      </c>
      <c r="AB1129" s="14" t="str">
        <v>2</v>
      </c>
      <c r="AC1129" s="14" t="str">
        <v>463.52</v>
      </c>
      <c r="AD1129" s="14" t="str">
        <v>0.27</v>
      </c>
      <c r="AE1129" s="14" t="str">
        <v>Paypal</v>
      </c>
      <c r="AF1129" s="14" t="str">
        <v>676.7392</v>
      </c>
    </row>
    <row r="1130" spans="1:32" x14ac:dyDescent="0.25">
      <c r="A1130" s="11" t="s">
        <v>1715</v>
      </c>
      <c r="B1130" s="13">
        <v>45653</v>
      </c>
      <c r="C1130" s="11" t="s">
        <v>817</v>
      </c>
      <c r="D1130" s="11" t="s">
        <v>597</v>
      </c>
      <c r="E1130" s="11" t="s">
        <v>24</v>
      </c>
      <c r="F1130" s="11">
        <v>3</v>
      </c>
      <c r="G1130" s="11">
        <v>241.64</v>
      </c>
      <c r="H1130" s="11">
        <v>0.28999999999999998</v>
      </c>
      <c r="I1130" s="11" t="s">
        <v>45</v>
      </c>
      <c r="J1130" s="11">
        <v>514.69319999999993</v>
      </c>
      <c r="L1130" s="14" t="str">
        <v>SALE1126</v>
      </c>
      <c r="M1130" s="14" t="str">
        <v>45653</v>
      </c>
      <c r="N1130" s="14" t="str">
        <v>CUST1379</v>
      </c>
      <c r="O1130" s="14" t="str">
        <v>PROD0</v>
      </c>
      <c r="P1130" s="14" t="str">
        <v>STORE17</v>
      </c>
      <c r="Q1130" s="14" t="str">
        <v>3</v>
      </c>
      <c r="R1130" s="14" t="str">
        <v>241.64</v>
      </c>
      <c r="S1130" s="14" t="str">
        <v>0.29</v>
      </c>
      <c r="T1130" s="14" t="str">
        <v>PayPal</v>
      </c>
      <c r="U1130" s="14" t="str">
        <v>514.6932</v>
      </c>
      <c r="W1130" s="14" t="str">
        <v>Sale1126</v>
      </c>
      <c r="X1130" s="14" t="str">
        <v>45653</v>
      </c>
      <c r="Y1130" s="14" t="str">
        <v>Cust1379</v>
      </c>
      <c r="Z1130" s="14" t="str">
        <v>Prod0</v>
      </c>
      <c r="AA1130" s="14" t="str">
        <v>Store17</v>
      </c>
      <c r="AB1130" s="14" t="str">
        <v>3</v>
      </c>
      <c r="AC1130" s="14" t="str">
        <v>241.64</v>
      </c>
      <c r="AD1130" s="14" t="str">
        <v>0.29</v>
      </c>
      <c r="AE1130" s="14" t="str">
        <v>Paypal</v>
      </c>
      <c r="AF1130" s="14" t="str">
        <v>514.6932</v>
      </c>
    </row>
    <row r="1131" spans="1:32" x14ac:dyDescent="0.25">
      <c r="A1131" s="11" t="s">
        <v>1716</v>
      </c>
      <c r="B1131" s="13">
        <v>45817</v>
      </c>
      <c r="C1131" s="11" t="s">
        <v>217</v>
      </c>
      <c r="D1131" s="11" t="s">
        <v>173</v>
      </c>
      <c r="E1131" s="11" t="s">
        <v>17</v>
      </c>
      <c r="F1131" s="11">
        <v>2</v>
      </c>
      <c r="G1131" s="11">
        <v>47.86</v>
      </c>
      <c r="H1131" s="11">
        <v>0.03</v>
      </c>
      <c r="I1131" s="11" t="s">
        <v>45</v>
      </c>
      <c r="J1131" s="11">
        <v>92.848399999999998</v>
      </c>
      <c r="L1131" s="14" t="str">
        <v>SALE1127</v>
      </c>
      <c r="M1131" s="14" t="str">
        <v>45817</v>
      </c>
      <c r="N1131" s="14" t="str">
        <v>CUST1483</v>
      </c>
      <c r="O1131" s="14" t="str">
        <v>PROD30</v>
      </c>
      <c r="P1131" s="14" t="str">
        <v>STORE10</v>
      </c>
      <c r="Q1131" s="14" t="str">
        <v>2</v>
      </c>
      <c r="R1131" s="14" t="str">
        <v>47.86</v>
      </c>
      <c r="S1131" s="14" t="str">
        <v>0.03</v>
      </c>
      <c r="T1131" s="14" t="str">
        <v>PayPal</v>
      </c>
      <c r="U1131" s="14" t="str">
        <v>92.8484</v>
      </c>
      <c r="W1131" s="14" t="str">
        <v>Sale1127</v>
      </c>
      <c r="X1131" s="14" t="str">
        <v>45817</v>
      </c>
      <c r="Y1131" s="14" t="str">
        <v>Cust1483</v>
      </c>
      <c r="Z1131" s="14" t="str">
        <v>Prod30</v>
      </c>
      <c r="AA1131" s="14" t="str">
        <v>Store10</v>
      </c>
      <c r="AB1131" s="14" t="str">
        <v>2</v>
      </c>
      <c r="AC1131" s="14" t="str">
        <v>47.86</v>
      </c>
      <c r="AD1131" s="14" t="str">
        <v>0.03</v>
      </c>
      <c r="AE1131" s="14" t="str">
        <v>Paypal</v>
      </c>
      <c r="AF1131" s="14" t="str">
        <v>92.8484</v>
      </c>
    </row>
    <row r="1132" spans="1:32" x14ac:dyDescent="0.25">
      <c r="A1132" s="11" t="s">
        <v>1717</v>
      </c>
      <c r="B1132" s="13">
        <v>45509</v>
      </c>
      <c r="C1132" s="11" t="s">
        <v>138</v>
      </c>
      <c r="D1132" s="11" t="s">
        <v>444</v>
      </c>
      <c r="E1132" s="11" t="s">
        <v>10</v>
      </c>
      <c r="F1132" s="11">
        <v>1</v>
      </c>
      <c r="G1132" s="11">
        <v>805.07</v>
      </c>
      <c r="H1132" s="11">
        <v>0.06</v>
      </c>
      <c r="I1132" s="11" t="s">
        <v>52</v>
      </c>
      <c r="J1132" s="11">
        <v>756.76580000000001</v>
      </c>
      <c r="L1132" s="14" t="str">
        <v>SALE1128</v>
      </c>
      <c r="M1132" s="14" t="str">
        <v>45509</v>
      </c>
      <c r="N1132" s="14" t="str">
        <v>CUST1344</v>
      </c>
      <c r="O1132" s="14" t="str">
        <v>PROD92</v>
      </c>
      <c r="P1132" s="14" t="str">
        <v>STORE3</v>
      </c>
      <c r="Q1132" s="14" t="str">
        <v>1</v>
      </c>
      <c r="R1132" s="14" t="str">
        <v>805.07</v>
      </c>
      <c r="S1132" s="14" t="str">
        <v>0.06</v>
      </c>
      <c r="T1132" s="14" t="str">
        <v>COD</v>
      </c>
      <c r="U1132" s="14" t="str">
        <v>756.7658</v>
      </c>
      <c r="W1132" s="14" t="str">
        <v>Sale1128</v>
      </c>
      <c r="X1132" s="14" t="str">
        <v>45509</v>
      </c>
      <c r="Y1132" s="14" t="str">
        <v>Cust1344</v>
      </c>
      <c r="Z1132" s="14" t="str">
        <v>Prod92</v>
      </c>
      <c r="AA1132" s="14" t="str">
        <v>Store3</v>
      </c>
      <c r="AB1132" s="14" t="str">
        <v>1</v>
      </c>
      <c r="AC1132" s="14" t="str">
        <v>805.07</v>
      </c>
      <c r="AD1132" s="14" t="str">
        <v>0.06</v>
      </c>
      <c r="AE1132" s="14" t="str">
        <v>Cod</v>
      </c>
      <c r="AF1132" s="14" t="str">
        <v>756.7658</v>
      </c>
    </row>
    <row r="1133" spans="1:32" x14ac:dyDescent="0.25">
      <c r="A1133" s="11" t="s">
        <v>1718</v>
      </c>
      <c r="B1133" s="13">
        <v>45753</v>
      </c>
      <c r="C1133" s="11" t="s">
        <v>432</v>
      </c>
      <c r="D1133" s="11" t="s">
        <v>82</v>
      </c>
      <c r="E1133" s="11" t="s">
        <v>8</v>
      </c>
      <c r="F1133" s="11">
        <v>3</v>
      </c>
      <c r="G1133" s="11">
        <v>848.48</v>
      </c>
      <c r="H1133" s="11">
        <v>0</v>
      </c>
      <c r="I1133" s="11" t="s">
        <v>52</v>
      </c>
      <c r="J1133" s="11">
        <v>2545.44</v>
      </c>
      <c r="L1133" s="14" t="str">
        <v>SALE1129</v>
      </c>
      <c r="M1133" s="14" t="str">
        <v>45753</v>
      </c>
      <c r="N1133" s="14" t="str">
        <v>CUST1373</v>
      </c>
      <c r="O1133" s="14" t="str">
        <v>PROD34</v>
      </c>
      <c r="P1133" s="14" t="str">
        <v>STORE1</v>
      </c>
      <c r="Q1133" s="14" t="str">
        <v>3</v>
      </c>
      <c r="R1133" s="14" t="str">
        <v>848.48</v>
      </c>
      <c r="S1133" s="14" t="str">
        <v>0</v>
      </c>
      <c r="T1133" s="14" t="str">
        <v>COD</v>
      </c>
      <c r="U1133" s="14" t="str">
        <v>2545.44</v>
      </c>
      <c r="W1133" s="14" t="str">
        <v>Sale1129</v>
      </c>
      <c r="X1133" s="14" t="str">
        <v>45753</v>
      </c>
      <c r="Y1133" s="14" t="str">
        <v>Cust1373</v>
      </c>
      <c r="Z1133" s="14" t="str">
        <v>Prod34</v>
      </c>
      <c r="AA1133" s="14" t="str">
        <v>Store1</v>
      </c>
      <c r="AB1133" s="14" t="str">
        <v>3</v>
      </c>
      <c r="AC1133" s="14" t="str">
        <v>848.48</v>
      </c>
      <c r="AD1133" s="14" t="str">
        <v>0</v>
      </c>
      <c r="AE1133" s="14" t="str">
        <v>Cod</v>
      </c>
      <c r="AF1133" s="14" t="str">
        <v>2545.44</v>
      </c>
    </row>
    <row r="1134" spans="1:32" x14ac:dyDescent="0.25">
      <c r="A1134" s="11" t="s">
        <v>1719</v>
      </c>
      <c r="B1134" s="13">
        <v>45512</v>
      </c>
      <c r="C1134" s="11" t="s">
        <v>280</v>
      </c>
      <c r="D1134" s="11" t="s">
        <v>131</v>
      </c>
      <c r="E1134" s="11" t="s">
        <v>15</v>
      </c>
      <c r="F1134" s="11">
        <v>2</v>
      </c>
      <c r="G1134" s="11">
        <v>568.95000000000005</v>
      </c>
      <c r="H1134" s="11">
        <v>0.22</v>
      </c>
      <c r="I1134" s="11" t="s">
        <v>41</v>
      </c>
      <c r="J1134" s="11">
        <v>887.56200000000013</v>
      </c>
      <c r="L1134" s="14" t="str">
        <v>SALE1130</v>
      </c>
      <c r="M1134" s="14" t="str">
        <v>45512</v>
      </c>
      <c r="N1134" s="14" t="str">
        <v>CUST1244</v>
      </c>
      <c r="O1134" s="14" t="str">
        <v>PROD53</v>
      </c>
      <c r="P1134" s="14" t="str">
        <v>STORE8</v>
      </c>
      <c r="Q1134" s="14" t="str">
        <v>2</v>
      </c>
      <c r="R1134" s="14" t="str">
        <v>568.95</v>
      </c>
      <c r="S1134" s="14" t="str">
        <v>0.22</v>
      </c>
      <c r="T1134" s="14" t="str">
        <v>Credit Card</v>
      </c>
      <c r="U1134" s="14" t="str">
        <v>887.562</v>
      </c>
      <c r="W1134" s="14" t="str">
        <v>Sale1130</v>
      </c>
      <c r="X1134" s="14" t="str">
        <v>45512</v>
      </c>
      <c r="Y1134" s="14" t="str">
        <v>Cust1244</v>
      </c>
      <c r="Z1134" s="14" t="str">
        <v>Prod53</v>
      </c>
      <c r="AA1134" s="14" t="str">
        <v>Store8</v>
      </c>
      <c r="AB1134" s="14" t="str">
        <v>2</v>
      </c>
      <c r="AC1134" s="14" t="str">
        <v>568.95</v>
      </c>
      <c r="AD1134" s="14" t="str">
        <v>0.22</v>
      </c>
      <c r="AE1134" s="14" t="str">
        <v>Credit Card</v>
      </c>
      <c r="AF1134" s="14" t="str">
        <v>887.562</v>
      </c>
    </row>
    <row r="1135" spans="1:32" x14ac:dyDescent="0.25">
      <c r="A1135" s="11" t="s">
        <v>1720</v>
      </c>
      <c r="B1135" s="13">
        <v>45764</v>
      </c>
      <c r="C1135" s="11" t="s">
        <v>213</v>
      </c>
      <c r="D1135" s="11" t="s">
        <v>131</v>
      </c>
      <c r="E1135" s="11" t="s">
        <v>18</v>
      </c>
      <c r="F1135" s="11">
        <v>3</v>
      </c>
      <c r="G1135" s="11">
        <v>269.83999999999997</v>
      </c>
      <c r="H1135" s="11">
        <v>0.05</v>
      </c>
      <c r="I1135" s="11" t="s">
        <v>45</v>
      </c>
      <c r="J1135" s="11">
        <v>769.04399999999998</v>
      </c>
      <c r="L1135" s="14" t="str">
        <v>SALE1131</v>
      </c>
      <c r="M1135" s="14" t="str">
        <v>45764</v>
      </c>
      <c r="N1135" s="14" t="str">
        <v>CUST1162</v>
      </c>
      <c r="O1135" s="14" t="str">
        <v>PROD53</v>
      </c>
      <c r="P1135" s="14" t="str">
        <v>STORE11</v>
      </c>
      <c r="Q1135" s="14" t="str">
        <v>3</v>
      </c>
      <c r="R1135" s="14" t="str">
        <v>269.84</v>
      </c>
      <c r="S1135" s="14" t="str">
        <v>0.05</v>
      </c>
      <c r="T1135" s="14" t="str">
        <v>PayPal</v>
      </c>
      <c r="U1135" s="14" t="str">
        <v>769.044</v>
      </c>
      <c r="W1135" s="14" t="str">
        <v>Sale1131</v>
      </c>
      <c r="X1135" s="14" t="str">
        <v>45764</v>
      </c>
      <c r="Y1135" s="14" t="str">
        <v>Cust1162</v>
      </c>
      <c r="Z1135" s="14" t="str">
        <v>Prod53</v>
      </c>
      <c r="AA1135" s="14" t="str">
        <v>Store11</v>
      </c>
      <c r="AB1135" s="14" t="str">
        <v>3</v>
      </c>
      <c r="AC1135" s="14" t="str">
        <v>269.84</v>
      </c>
      <c r="AD1135" s="14" t="str">
        <v>0.05</v>
      </c>
      <c r="AE1135" s="14" t="str">
        <v>Paypal</v>
      </c>
      <c r="AF1135" s="14" t="str">
        <v>769.044</v>
      </c>
    </row>
    <row r="1136" spans="1:32" x14ac:dyDescent="0.25">
      <c r="A1136" s="11" t="s">
        <v>1721</v>
      </c>
      <c r="B1136" s="13">
        <v>45746</v>
      </c>
      <c r="C1136" s="11" t="s">
        <v>1522</v>
      </c>
      <c r="D1136" s="11" t="s">
        <v>496</v>
      </c>
      <c r="E1136" s="11" t="s">
        <v>20</v>
      </c>
      <c r="F1136" s="11">
        <v>4</v>
      </c>
      <c r="G1136" s="11">
        <v>267.36</v>
      </c>
      <c r="H1136" s="11">
        <v>0.27</v>
      </c>
      <c r="I1136" s="11" t="s">
        <v>45</v>
      </c>
      <c r="J1136" s="11">
        <v>780.69119999999998</v>
      </c>
      <c r="L1136" s="14" t="str">
        <v>SALE1132</v>
      </c>
      <c r="M1136" s="14" t="str">
        <v>45746</v>
      </c>
      <c r="N1136" s="14" t="str">
        <v>CUST1309</v>
      </c>
      <c r="O1136" s="14" t="str">
        <v>PROD62</v>
      </c>
      <c r="P1136" s="14" t="str">
        <v>STORE13</v>
      </c>
      <c r="Q1136" s="14" t="str">
        <v>4</v>
      </c>
      <c r="R1136" s="14" t="str">
        <v>267.36</v>
      </c>
      <c r="S1136" s="14" t="str">
        <v>0.27</v>
      </c>
      <c r="T1136" s="14" t="str">
        <v>PayPal</v>
      </c>
      <c r="U1136" s="14" t="str">
        <v>780.6912</v>
      </c>
      <c r="W1136" s="14" t="str">
        <v>Sale1132</v>
      </c>
      <c r="X1136" s="14" t="str">
        <v>45746</v>
      </c>
      <c r="Y1136" s="14" t="str">
        <v>Cust1309</v>
      </c>
      <c r="Z1136" s="14" t="str">
        <v>Prod62</v>
      </c>
      <c r="AA1136" s="14" t="str">
        <v>Store13</v>
      </c>
      <c r="AB1136" s="14" t="str">
        <v>4</v>
      </c>
      <c r="AC1136" s="14" t="str">
        <v>267.36</v>
      </c>
      <c r="AD1136" s="14" t="str">
        <v>0.27</v>
      </c>
      <c r="AE1136" s="14" t="str">
        <v>Paypal</v>
      </c>
      <c r="AF1136" s="14" t="str">
        <v>780.6912</v>
      </c>
    </row>
    <row r="1137" spans="1:32" x14ac:dyDescent="0.25">
      <c r="A1137" s="11" t="s">
        <v>1722</v>
      </c>
      <c r="B1137" s="13">
        <v>45647</v>
      </c>
      <c r="C1137" s="11" t="s">
        <v>857</v>
      </c>
      <c r="D1137" s="11" t="s">
        <v>613</v>
      </c>
      <c r="E1137" s="11" t="s">
        <v>8</v>
      </c>
      <c r="F1137" s="11">
        <v>1</v>
      </c>
      <c r="G1137" s="11">
        <v>438.41</v>
      </c>
      <c r="H1137" s="11">
        <v>0.09</v>
      </c>
      <c r="I1137" s="11" t="s">
        <v>41</v>
      </c>
      <c r="J1137" s="11">
        <v>398.95310000000012</v>
      </c>
      <c r="L1137" s="14" t="str">
        <v>SALE1133</v>
      </c>
      <c r="M1137" s="14" t="str">
        <v>45647</v>
      </c>
      <c r="N1137" s="14" t="str">
        <v>CUST1114</v>
      </c>
      <c r="O1137" s="14" t="str">
        <v>PROD37</v>
      </c>
      <c r="P1137" s="14" t="str">
        <v>STORE1</v>
      </c>
      <c r="Q1137" s="14" t="str">
        <v>1</v>
      </c>
      <c r="R1137" s="14" t="str">
        <v>438.41</v>
      </c>
      <c r="S1137" s="14" t="str">
        <v>0.09</v>
      </c>
      <c r="T1137" s="14" t="str">
        <v>Credit Card</v>
      </c>
      <c r="U1137" s="14" t="str">
        <v>398.9531</v>
      </c>
      <c r="W1137" s="14" t="str">
        <v>Sale1133</v>
      </c>
      <c r="X1137" s="14" t="str">
        <v>45647</v>
      </c>
      <c r="Y1137" s="14" t="str">
        <v>Cust1114</v>
      </c>
      <c r="Z1137" s="14" t="str">
        <v>Prod37</v>
      </c>
      <c r="AA1137" s="14" t="str">
        <v>Store1</v>
      </c>
      <c r="AB1137" s="14" t="str">
        <v>1</v>
      </c>
      <c r="AC1137" s="14" t="str">
        <v>438.41</v>
      </c>
      <c r="AD1137" s="14" t="str">
        <v>0.09</v>
      </c>
      <c r="AE1137" s="14" t="str">
        <v>Credit Card</v>
      </c>
      <c r="AF1137" s="14" t="str">
        <v>398.9531</v>
      </c>
    </row>
    <row r="1138" spans="1:32" x14ac:dyDescent="0.25">
      <c r="A1138" s="11" t="s">
        <v>1723</v>
      </c>
      <c r="B1138" s="13">
        <v>45443</v>
      </c>
      <c r="C1138" s="11" t="s">
        <v>356</v>
      </c>
      <c r="D1138" s="11" t="s">
        <v>354</v>
      </c>
      <c r="E1138" s="11" t="s">
        <v>25</v>
      </c>
      <c r="F1138" s="11">
        <v>2</v>
      </c>
      <c r="G1138" s="11">
        <v>86.72</v>
      </c>
      <c r="H1138" s="11">
        <v>0.28000000000000003</v>
      </c>
      <c r="I1138" s="11" t="s">
        <v>52</v>
      </c>
      <c r="J1138" s="11">
        <v>124.8768</v>
      </c>
      <c r="L1138" s="14" t="str">
        <v>SALE1134</v>
      </c>
      <c r="M1138" s="14" t="str">
        <v>45443</v>
      </c>
      <c r="N1138" s="14" t="str">
        <v>CUST1164</v>
      </c>
      <c r="O1138" s="14" t="str">
        <v>PROD51</v>
      </c>
      <c r="P1138" s="14" t="str">
        <v>STORE18</v>
      </c>
      <c r="Q1138" s="14" t="str">
        <v>2</v>
      </c>
      <c r="R1138" s="14" t="str">
        <v>86.72</v>
      </c>
      <c r="S1138" s="14" t="str">
        <v>0.28</v>
      </c>
      <c r="T1138" s="14" t="str">
        <v>COD</v>
      </c>
      <c r="U1138" s="14" t="str">
        <v>124.8768</v>
      </c>
      <c r="W1138" s="14" t="str">
        <v>Sale1134</v>
      </c>
      <c r="X1138" s="14" t="str">
        <v>45443</v>
      </c>
      <c r="Y1138" s="14" t="str">
        <v>Cust1164</v>
      </c>
      <c r="Z1138" s="14" t="str">
        <v>Prod51</v>
      </c>
      <c r="AA1138" s="14" t="str">
        <v>Store18</v>
      </c>
      <c r="AB1138" s="14" t="str">
        <v>2</v>
      </c>
      <c r="AC1138" s="14" t="str">
        <v>86.72</v>
      </c>
      <c r="AD1138" s="14" t="str">
        <v>0.28</v>
      </c>
      <c r="AE1138" s="14" t="str">
        <v>Cod</v>
      </c>
      <c r="AF1138" s="14" t="str">
        <v>124.8768</v>
      </c>
    </row>
    <row r="1139" spans="1:32" x14ac:dyDescent="0.25">
      <c r="A1139" s="11" t="s">
        <v>1724</v>
      </c>
      <c r="B1139" s="13">
        <v>45722</v>
      </c>
      <c r="C1139" s="11" t="s">
        <v>1108</v>
      </c>
      <c r="D1139" s="11" t="s">
        <v>184</v>
      </c>
      <c r="E1139" s="11" t="s">
        <v>13</v>
      </c>
      <c r="F1139" s="11">
        <v>4</v>
      </c>
      <c r="G1139" s="11">
        <v>630.21</v>
      </c>
      <c r="H1139" s="11">
        <v>0.14000000000000001</v>
      </c>
      <c r="I1139" s="11" t="s">
        <v>52</v>
      </c>
      <c r="J1139" s="11">
        <v>2167.9223999999999</v>
      </c>
      <c r="L1139" s="14" t="str">
        <v>SALE1135</v>
      </c>
      <c r="M1139" s="14" t="str">
        <v>45722</v>
      </c>
      <c r="N1139" s="14" t="str">
        <v>CUST1425</v>
      </c>
      <c r="O1139" s="14" t="str">
        <v>PROD89</v>
      </c>
      <c r="P1139" s="14" t="str">
        <v>STORE6</v>
      </c>
      <c r="Q1139" s="14" t="str">
        <v>4</v>
      </c>
      <c r="R1139" s="14" t="str">
        <v>630.21</v>
      </c>
      <c r="S1139" s="14" t="str">
        <v>0.14</v>
      </c>
      <c r="T1139" s="14" t="str">
        <v>COD</v>
      </c>
      <c r="U1139" s="14" t="str">
        <v>2167.9224</v>
      </c>
      <c r="W1139" s="14" t="str">
        <v>Sale1135</v>
      </c>
      <c r="X1139" s="14" t="str">
        <v>45722</v>
      </c>
      <c r="Y1139" s="14" t="str">
        <v>Cust1425</v>
      </c>
      <c r="Z1139" s="14" t="str">
        <v>Prod89</v>
      </c>
      <c r="AA1139" s="14" t="str">
        <v>Store6</v>
      </c>
      <c r="AB1139" s="14" t="str">
        <v>4</v>
      </c>
      <c r="AC1139" s="14" t="str">
        <v>630.21</v>
      </c>
      <c r="AD1139" s="14" t="str">
        <v>0.14</v>
      </c>
      <c r="AE1139" s="14" t="str">
        <v>Cod</v>
      </c>
      <c r="AF1139" s="14" t="str">
        <v>2167.9224</v>
      </c>
    </row>
    <row r="1140" spans="1:32" x14ac:dyDescent="0.25">
      <c r="A1140" s="11" t="s">
        <v>1725</v>
      </c>
      <c r="B1140" s="13">
        <v>45575</v>
      </c>
      <c r="C1140" s="11" t="s">
        <v>1726</v>
      </c>
      <c r="D1140" s="11" t="s">
        <v>55</v>
      </c>
      <c r="E1140" s="11" t="s">
        <v>13</v>
      </c>
      <c r="F1140" s="11">
        <v>3</v>
      </c>
      <c r="G1140" s="11">
        <v>180.84</v>
      </c>
      <c r="H1140" s="11">
        <v>0.03</v>
      </c>
      <c r="I1140" s="11" t="s">
        <v>45</v>
      </c>
      <c r="J1140" s="11">
        <v>526.24439999999993</v>
      </c>
      <c r="L1140" s="14" t="str">
        <v>SALE1136</v>
      </c>
      <c r="M1140" s="14" t="str">
        <v>45575</v>
      </c>
      <c r="N1140" s="14" t="str">
        <v>CUST1359</v>
      </c>
      <c r="O1140" s="14" t="str">
        <v>PROD59</v>
      </c>
      <c r="P1140" s="14" t="str">
        <v>STORE6</v>
      </c>
      <c r="Q1140" s="14" t="str">
        <v>3</v>
      </c>
      <c r="R1140" s="14" t="str">
        <v>180.84</v>
      </c>
      <c r="S1140" s="14" t="str">
        <v>0.03</v>
      </c>
      <c r="T1140" s="14" t="str">
        <v>PayPal</v>
      </c>
      <c r="U1140" s="14" t="str">
        <v>526.2444</v>
      </c>
      <c r="W1140" s="14" t="str">
        <v>Sale1136</v>
      </c>
      <c r="X1140" s="14" t="str">
        <v>45575</v>
      </c>
      <c r="Y1140" s="14" t="str">
        <v>Cust1359</v>
      </c>
      <c r="Z1140" s="14" t="str">
        <v>Prod59</v>
      </c>
      <c r="AA1140" s="14" t="str">
        <v>Store6</v>
      </c>
      <c r="AB1140" s="14" t="str">
        <v>3</v>
      </c>
      <c r="AC1140" s="14" t="str">
        <v>180.84</v>
      </c>
      <c r="AD1140" s="14" t="str">
        <v>0.03</v>
      </c>
      <c r="AE1140" s="14" t="str">
        <v>Paypal</v>
      </c>
      <c r="AF1140" s="14" t="str">
        <v>526.2444</v>
      </c>
    </row>
    <row r="1141" spans="1:32" x14ac:dyDescent="0.25">
      <c r="A1141" s="11" t="s">
        <v>1727</v>
      </c>
      <c r="B1141" s="13">
        <v>45441</v>
      </c>
      <c r="C1141" s="11" t="s">
        <v>1565</v>
      </c>
      <c r="D1141" s="11" t="s">
        <v>607</v>
      </c>
      <c r="E1141" s="11" t="s">
        <v>23</v>
      </c>
      <c r="F1141" s="11">
        <v>1</v>
      </c>
      <c r="G1141" s="11">
        <v>453.41</v>
      </c>
      <c r="H1141" s="11">
        <v>0.04</v>
      </c>
      <c r="I1141" s="11" t="s">
        <v>52</v>
      </c>
      <c r="J1141" s="11">
        <v>435.27359999999999</v>
      </c>
      <c r="L1141" s="14" t="str">
        <v>SALE1137</v>
      </c>
      <c r="M1141" s="14" t="str">
        <v>45441</v>
      </c>
      <c r="N1141" s="14" t="str">
        <v>CUST1004</v>
      </c>
      <c r="O1141" s="14" t="str">
        <v>PROD64</v>
      </c>
      <c r="P1141" s="14" t="str">
        <v>STORE16</v>
      </c>
      <c r="Q1141" s="14" t="str">
        <v>1</v>
      </c>
      <c r="R1141" s="14" t="str">
        <v>453.41</v>
      </c>
      <c r="S1141" s="14" t="str">
        <v>0.04</v>
      </c>
      <c r="T1141" s="14" t="str">
        <v>COD</v>
      </c>
      <c r="U1141" s="14" t="str">
        <v>435.2736</v>
      </c>
      <c r="W1141" s="14" t="str">
        <v>Sale1137</v>
      </c>
      <c r="X1141" s="14" t="str">
        <v>45441</v>
      </c>
      <c r="Y1141" s="14" t="str">
        <v>Cust1004</v>
      </c>
      <c r="Z1141" s="14" t="str">
        <v>Prod64</v>
      </c>
      <c r="AA1141" s="14" t="str">
        <v>Store16</v>
      </c>
      <c r="AB1141" s="14" t="str">
        <v>1</v>
      </c>
      <c r="AC1141" s="14" t="str">
        <v>453.41</v>
      </c>
      <c r="AD1141" s="14" t="str">
        <v>0.04</v>
      </c>
      <c r="AE1141" s="14" t="str">
        <v>Cod</v>
      </c>
      <c r="AF1141" s="14" t="str">
        <v>435.2736</v>
      </c>
    </row>
    <row r="1142" spans="1:32" x14ac:dyDescent="0.25">
      <c r="A1142" s="11" t="s">
        <v>1728</v>
      </c>
      <c r="B1142" s="13">
        <v>45940</v>
      </c>
      <c r="C1142" s="11" t="s">
        <v>1240</v>
      </c>
      <c r="D1142" s="11" t="s">
        <v>354</v>
      </c>
      <c r="E1142" s="11" t="s">
        <v>13</v>
      </c>
      <c r="F1142" s="11">
        <v>1</v>
      </c>
      <c r="G1142" s="11">
        <v>629.09</v>
      </c>
      <c r="H1142" s="11">
        <v>0.02</v>
      </c>
      <c r="I1142" s="11" t="s">
        <v>41</v>
      </c>
      <c r="J1142" s="11">
        <v>616.50819999999999</v>
      </c>
      <c r="L1142" s="14" t="str">
        <v>SALE1138</v>
      </c>
      <c r="M1142" s="14" t="str">
        <v>45940</v>
      </c>
      <c r="N1142" s="14" t="str">
        <v>CUST1024</v>
      </c>
      <c r="O1142" s="14" t="str">
        <v>PROD51</v>
      </c>
      <c r="P1142" s="14" t="str">
        <v>STORE6</v>
      </c>
      <c r="Q1142" s="14" t="str">
        <v>1</v>
      </c>
      <c r="R1142" s="14" t="str">
        <v>629.09</v>
      </c>
      <c r="S1142" s="14" t="str">
        <v>0.02</v>
      </c>
      <c r="T1142" s="14" t="str">
        <v>Credit Card</v>
      </c>
      <c r="U1142" s="14" t="str">
        <v>616.5082</v>
      </c>
      <c r="W1142" s="14" t="str">
        <v>Sale1138</v>
      </c>
      <c r="X1142" s="14" t="str">
        <v>45940</v>
      </c>
      <c r="Y1142" s="14" t="str">
        <v>Cust1024</v>
      </c>
      <c r="Z1142" s="14" t="str">
        <v>Prod51</v>
      </c>
      <c r="AA1142" s="14" t="str">
        <v>Store6</v>
      </c>
      <c r="AB1142" s="14" t="str">
        <v>1</v>
      </c>
      <c r="AC1142" s="14" t="str">
        <v>629.09</v>
      </c>
      <c r="AD1142" s="14" t="str">
        <v>0.02</v>
      </c>
      <c r="AE1142" s="14" t="str">
        <v>Credit Card</v>
      </c>
      <c r="AF1142" s="14" t="str">
        <v>616.5082</v>
      </c>
    </row>
    <row r="1143" spans="1:32" x14ac:dyDescent="0.25">
      <c r="A1143" s="11" t="s">
        <v>1729</v>
      </c>
      <c r="B1143" s="13">
        <v>45518</v>
      </c>
      <c r="C1143" s="11" t="s">
        <v>396</v>
      </c>
      <c r="D1143" s="11" t="s">
        <v>122</v>
      </c>
      <c r="E1143" s="11" t="s">
        <v>9</v>
      </c>
      <c r="F1143" s="11">
        <v>2</v>
      </c>
      <c r="G1143" s="11">
        <v>257.45</v>
      </c>
      <c r="H1143" s="11">
        <v>0</v>
      </c>
      <c r="I1143" s="11" t="s">
        <v>52</v>
      </c>
      <c r="J1143" s="11">
        <v>514.9</v>
      </c>
      <c r="L1143" s="14" t="str">
        <v>SALE1139</v>
      </c>
      <c r="M1143" s="14" t="str">
        <v>45518</v>
      </c>
      <c r="N1143" s="14" t="str">
        <v>CUST1022</v>
      </c>
      <c r="O1143" s="14" t="str">
        <v>PROD77</v>
      </c>
      <c r="P1143" s="14" t="str">
        <v>STORE2</v>
      </c>
      <c r="Q1143" s="14" t="str">
        <v>2</v>
      </c>
      <c r="R1143" s="14" t="str">
        <v>257.45</v>
      </c>
      <c r="S1143" s="14" t="str">
        <v>0</v>
      </c>
      <c r="T1143" s="14" t="str">
        <v>COD</v>
      </c>
      <c r="U1143" s="14" t="str">
        <v>514.9</v>
      </c>
      <c r="W1143" s="14" t="str">
        <v>Sale1139</v>
      </c>
      <c r="X1143" s="14" t="str">
        <v>45518</v>
      </c>
      <c r="Y1143" s="14" t="str">
        <v>Cust1022</v>
      </c>
      <c r="Z1143" s="14" t="str">
        <v>Prod77</v>
      </c>
      <c r="AA1143" s="14" t="str">
        <v>Store2</v>
      </c>
      <c r="AB1143" s="14" t="str">
        <v>2</v>
      </c>
      <c r="AC1143" s="14" t="str">
        <v>257.45</v>
      </c>
      <c r="AD1143" s="14" t="str">
        <v>0</v>
      </c>
      <c r="AE1143" s="14" t="str">
        <v>Cod</v>
      </c>
      <c r="AF1143" s="14" t="str">
        <v>514.9</v>
      </c>
    </row>
    <row r="1144" spans="1:32" x14ac:dyDescent="0.25">
      <c r="A1144" s="11" t="s">
        <v>1730</v>
      </c>
      <c r="B1144" s="13">
        <v>45861</v>
      </c>
      <c r="C1144" s="11" t="s">
        <v>1731</v>
      </c>
      <c r="D1144" s="11" t="s">
        <v>82</v>
      </c>
      <c r="E1144" s="11" t="s">
        <v>22</v>
      </c>
      <c r="F1144" s="11">
        <v>2</v>
      </c>
      <c r="G1144" s="11">
        <v>696.61</v>
      </c>
      <c r="H1144" s="11">
        <v>0.17</v>
      </c>
      <c r="I1144" s="11" t="s">
        <v>45</v>
      </c>
      <c r="J1144" s="11">
        <v>1156.3725999999999</v>
      </c>
      <c r="L1144" s="14" t="str">
        <v>SALE1140</v>
      </c>
      <c r="M1144" s="14" t="str">
        <v>45861</v>
      </c>
      <c r="N1144" s="14" t="str">
        <v>CUST1179</v>
      </c>
      <c r="O1144" s="14" t="str">
        <v>PROD34</v>
      </c>
      <c r="P1144" s="14" t="str">
        <v>STORE15</v>
      </c>
      <c r="Q1144" s="14" t="str">
        <v>2</v>
      </c>
      <c r="R1144" s="14" t="str">
        <v>696.61</v>
      </c>
      <c r="S1144" s="14" t="str">
        <v>0.17</v>
      </c>
      <c r="T1144" s="14" t="str">
        <v>PayPal</v>
      </c>
      <c r="U1144" s="14" t="str">
        <v>1156.3726</v>
      </c>
      <c r="W1144" s="14" t="str">
        <v>Sale1140</v>
      </c>
      <c r="X1144" s="14" t="str">
        <v>45861</v>
      </c>
      <c r="Y1144" s="14" t="str">
        <v>Cust1179</v>
      </c>
      <c r="Z1144" s="14" t="str">
        <v>Prod34</v>
      </c>
      <c r="AA1144" s="14" t="str">
        <v>Store15</v>
      </c>
      <c r="AB1144" s="14" t="str">
        <v>2</v>
      </c>
      <c r="AC1144" s="14" t="str">
        <v>696.61</v>
      </c>
      <c r="AD1144" s="14" t="str">
        <v>0.17</v>
      </c>
      <c r="AE1144" s="14" t="str">
        <v>Paypal</v>
      </c>
      <c r="AF1144" s="14" t="str">
        <v>1156.3726</v>
      </c>
    </row>
    <row r="1145" spans="1:32" x14ac:dyDescent="0.25">
      <c r="A1145" s="11" t="s">
        <v>1732</v>
      </c>
      <c r="B1145" s="13">
        <v>45416</v>
      </c>
      <c r="C1145" s="11" t="s">
        <v>432</v>
      </c>
      <c r="D1145" s="11" t="s">
        <v>256</v>
      </c>
      <c r="E1145" s="11" t="s">
        <v>14</v>
      </c>
      <c r="F1145" s="11">
        <v>2</v>
      </c>
      <c r="G1145" s="11">
        <v>143.79</v>
      </c>
      <c r="H1145" s="11">
        <v>0.1</v>
      </c>
      <c r="I1145" s="11" t="s">
        <v>45</v>
      </c>
      <c r="J1145" s="11">
        <v>258.822</v>
      </c>
      <c r="L1145" s="14" t="str">
        <v>SALE1141</v>
      </c>
      <c r="M1145" s="14" t="str">
        <v>45416</v>
      </c>
      <c r="N1145" s="14" t="str">
        <v>CUST1373</v>
      </c>
      <c r="O1145" s="14" t="str">
        <v>PROD46</v>
      </c>
      <c r="P1145" s="14" t="str">
        <v>STORE7</v>
      </c>
      <c r="Q1145" s="14" t="str">
        <v>2</v>
      </c>
      <c r="R1145" s="14" t="str">
        <v>143.79</v>
      </c>
      <c r="S1145" s="14" t="str">
        <v>0.1</v>
      </c>
      <c r="T1145" s="14" t="str">
        <v>PayPal</v>
      </c>
      <c r="U1145" s="14" t="str">
        <v>258.822</v>
      </c>
      <c r="W1145" s="14" t="str">
        <v>Sale1141</v>
      </c>
      <c r="X1145" s="14" t="str">
        <v>45416</v>
      </c>
      <c r="Y1145" s="14" t="str">
        <v>Cust1373</v>
      </c>
      <c r="Z1145" s="14" t="str">
        <v>Prod46</v>
      </c>
      <c r="AA1145" s="14" t="str">
        <v>Store7</v>
      </c>
      <c r="AB1145" s="14" t="str">
        <v>2</v>
      </c>
      <c r="AC1145" s="14" t="str">
        <v>143.79</v>
      </c>
      <c r="AD1145" s="14" t="str">
        <v>0.1</v>
      </c>
      <c r="AE1145" s="14" t="str">
        <v>Paypal</v>
      </c>
      <c r="AF1145" s="14" t="str">
        <v>258.822</v>
      </c>
    </row>
    <row r="1146" spans="1:32" x14ac:dyDescent="0.25">
      <c r="A1146" s="11" t="s">
        <v>1733</v>
      </c>
      <c r="B1146" s="13">
        <v>45608</v>
      </c>
      <c r="C1146" s="11" t="s">
        <v>814</v>
      </c>
      <c r="D1146" s="11" t="s">
        <v>241</v>
      </c>
      <c r="E1146" s="11" t="s">
        <v>8</v>
      </c>
      <c r="F1146" s="11">
        <v>3</v>
      </c>
      <c r="G1146" s="11">
        <v>460.93</v>
      </c>
      <c r="H1146" s="11">
        <v>0.19</v>
      </c>
      <c r="I1146" s="11" t="s">
        <v>52</v>
      </c>
      <c r="J1146" s="11">
        <v>1120.0599</v>
      </c>
      <c r="L1146" s="14" t="str">
        <v>SALE1142</v>
      </c>
      <c r="M1146" s="14" t="str">
        <v>45608</v>
      </c>
      <c r="N1146" s="14" t="str">
        <v>CUST1296</v>
      </c>
      <c r="O1146" s="14" t="str">
        <v>PROD83</v>
      </c>
      <c r="P1146" s="14" t="str">
        <v>STORE1</v>
      </c>
      <c r="Q1146" s="14" t="str">
        <v>3</v>
      </c>
      <c r="R1146" s="14" t="str">
        <v>460.93</v>
      </c>
      <c r="S1146" s="14" t="str">
        <v>0.19</v>
      </c>
      <c r="T1146" s="14" t="str">
        <v>COD</v>
      </c>
      <c r="U1146" s="14" t="str">
        <v>1120.0599</v>
      </c>
      <c r="W1146" s="14" t="str">
        <v>Sale1142</v>
      </c>
      <c r="X1146" s="14" t="str">
        <v>45608</v>
      </c>
      <c r="Y1146" s="14" t="str">
        <v>Cust1296</v>
      </c>
      <c r="Z1146" s="14" t="str">
        <v>Prod83</v>
      </c>
      <c r="AA1146" s="14" t="str">
        <v>Store1</v>
      </c>
      <c r="AB1146" s="14" t="str">
        <v>3</v>
      </c>
      <c r="AC1146" s="14" t="str">
        <v>460.93</v>
      </c>
      <c r="AD1146" s="14" t="str">
        <v>0.19</v>
      </c>
      <c r="AE1146" s="14" t="str">
        <v>Cod</v>
      </c>
      <c r="AF1146" s="14" t="str">
        <v>1120.0599</v>
      </c>
    </row>
    <row r="1147" spans="1:32" x14ac:dyDescent="0.25">
      <c r="A1147" s="11" t="s">
        <v>1734</v>
      </c>
      <c r="B1147" s="13">
        <v>45301</v>
      </c>
      <c r="C1147" s="11" t="s">
        <v>448</v>
      </c>
      <c r="D1147" s="11" t="s">
        <v>411</v>
      </c>
      <c r="E1147" s="11" t="s">
        <v>16</v>
      </c>
      <c r="F1147" s="11">
        <v>2</v>
      </c>
      <c r="G1147" s="11">
        <v>67.55</v>
      </c>
      <c r="H1147" s="11">
        <v>0.03</v>
      </c>
      <c r="I1147" s="11" t="s">
        <v>41</v>
      </c>
      <c r="J1147" s="11">
        <v>131.047</v>
      </c>
      <c r="L1147" s="14" t="str">
        <v>SALE1143</v>
      </c>
      <c r="M1147" s="14" t="str">
        <v>45301</v>
      </c>
      <c r="N1147" s="14" t="str">
        <v>CUST1499</v>
      </c>
      <c r="O1147" s="14" t="str">
        <v>PROD28</v>
      </c>
      <c r="P1147" s="14" t="str">
        <v>STORE9</v>
      </c>
      <c r="Q1147" s="14" t="str">
        <v>2</v>
      </c>
      <c r="R1147" s="14" t="str">
        <v>67.55</v>
      </c>
      <c r="S1147" s="14" t="str">
        <v>0.03</v>
      </c>
      <c r="T1147" s="14" t="str">
        <v>Credit Card</v>
      </c>
      <c r="U1147" s="14" t="str">
        <v>131.047</v>
      </c>
      <c r="W1147" s="14" t="str">
        <v>Sale1143</v>
      </c>
      <c r="X1147" s="14" t="str">
        <v>45301</v>
      </c>
      <c r="Y1147" s="14" t="str">
        <v>Cust1499</v>
      </c>
      <c r="Z1147" s="14" t="str">
        <v>Prod28</v>
      </c>
      <c r="AA1147" s="14" t="str">
        <v>Store9</v>
      </c>
      <c r="AB1147" s="14" t="str">
        <v>2</v>
      </c>
      <c r="AC1147" s="14" t="str">
        <v>67.55</v>
      </c>
      <c r="AD1147" s="14" t="str">
        <v>0.03</v>
      </c>
      <c r="AE1147" s="14" t="str">
        <v>Credit Card</v>
      </c>
      <c r="AF1147" s="14" t="str">
        <v>131.047</v>
      </c>
    </row>
    <row r="1148" spans="1:32" x14ac:dyDescent="0.25">
      <c r="A1148" s="11" t="s">
        <v>1735</v>
      </c>
      <c r="B1148" s="13">
        <v>45433</v>
      </c>
      <c r="C1148" s="11" t="s">
        <v>754</v>
      </c>
      <c r="D1148" s="11" t="s">
        <v>48</v>
      </c>
      <c r="E1148" s="11" t="s">
        <v>8</v>
      </c>
      <c r="F1148" s="11">
        <v>3</v>
      </c>
      <c r="G1148" s="11">
        <v>803.31</v>
      </c>
      <c r="H1148" s="11">
        <v>0.1</v>
      </c>
      <c r="I1148" s="11" t="s">
        <v>45</v>
      </c>
      <c r="J1148" s="11">
        <v>2168.9369999999999</v>
      </c>
      <c r="L1148" s="14" t="str">
        <v>SALE1144</v>
      </c>
      <c r="M1148" s="14" t="str">
        <v>45433</v>
      </c>
      <c r="N1148" s="14" t="str">
        <v>CUST1210</v>
      </c>
      <c r="O1148" s="14" t="str">
        <v>PROD49</v>
      </c>
      <c r="P1148" s="14" t="str">
        <v>STORE1</v>
      </c>
      <c r="Q1148" s="14" t="str">
        <v>3</v>
      </c>
      <c r="R1148" s="14" t="str">
        <v>803.31</v>
      </c>
      <c r="S1148" s="14" t="str">
        <v>0.1</v>
      </c>
      <c r="T1148" s="14" t="str">
        <v>PayPal</v>
      </c>
      <c r="U1148" s="14" t="str">
        <v>2168.937</v>
      </c>
      <c r="W1148" s="14" t="str">
        <v>Sale1144</v>
      </c>
      <c r="X1148" s="14" t="str">
        <v>45433</v>
      </c>
      <c r="Y1148" s="14" t="str">
        <v>Cust1210</v>
      </c>
      <c r="Z1148" s="14" t="str">
        <v>Prod49</v>
      </c>
      <c r="AA1148" s="14" t="str">
        <v>Store1</v>
      </c>
      <c r="AB1148" s="14" t="str">
        <v>3</v>
      </c>
      <c r="AC1148" s="14" t="str">
        <v>803.31</v>
      </c>
      <c r="AD1148" s="14" t="str">
        <v>0.1</v>
      </c>
      <c r="AE1148" s="14" t="str">
        <v>Paypal</v>
      </c>
      <c r="AF1148" s="14" t="str">
        <v>2168.937</v>
      </c>
    </row>
    <row r="1149" spans="1:32" x14ac:dyDescent="0.25">
      <c r="A1149" s="11" t="s">
        <v>1736</v>
      </c>
      <c r="B1149" s="13">
        <v>45821</v>
      </c>
      <c r="C1149" s="11" t="s">
        <v>1737</v>
      </c>
      <c r="D1149" s="11" t="s">
        <v>142</v>
      </c>
      <c r="E1149" s="11" t="s">
        <v>20</v>
      </c>
      <c r="F1149" s="11">
        <v>4</v>
      </c>
      <c r="G1149" s="11">
        <v>254.71</v>
      </c>
      <c r="H1149" s="11">
        <v>0.2</v>
      </c>
      <c r="I1149" s="11" t="s">
        <v>52</v>
      </c>
      <c r="J1149" s="11">
        <v>815.07200000000012</v>
      </c>
      <c r="L1149" s="14" t="str">
        <v>SALE1145</v>
      </c>
      <c r="M1149" s="14" t="str">
        <v>45821</v>
      </c>
      <c r="N1149" s="14" t="str">
        <v>CUST1432</v>
      </c>
      <c r="O1149" s="14" t="str">
        <v>PROD16</v>
      </c>
      <c r="P1149" s="14" t="str">
        <v>STORE13</v>
      </c>
      <c r="Q1149" s="14" t="str">
        <v>4</v>
      </c>
      <c r="R1149" s="14" t="str">
        <v>254.71</v>
      </c>
      <c r="S1149" s="14" t="str">
        <v>0.2</v>
      </c>
      <c r="T1149" s="14" t="str">
        <v>COD</v>
      </c>
      <c r="U1149" s="14" t="str">
        <v>815.072</v>
      </c>
      <c r="W1149" s="14" t="str">
        <v>Sale1145</v>
      </c>
      <c r="X1149" s="14" t="str">
        <v>45821</v>
      </c>
      <c r="Y1149" s="14" t="str">
        <v>Cust1432</v>
      </c>
      <c r="Z1149" s="14" t="str">
        <v>Prod16</v>
      </c>
      <c r="AA1149" s="14" t="str">
        <v>Store13</v>
      </c>
      <c r="AB1149" s="14" t="str">
        <v>4</v>
      </c>
      <c r="AC1149" s="14" t="str">
        <v>254.71</v>
      </c>
      <c r="AD1149" s="14" t="str">
        <v>0.2</v>
      </c>
      <c r="AE1149" s="14" t="str">
        <v>Cod</v>
      </c>
      <c r="AF1149" s="14" t="str">
        <v>815.072</v>
      </c>
    </row>
    <row r="1150" spans="1:32" x14ac:dyDescent="0.25">
      <c r="A1150" s="11" t="s">
        <v>1738</v>
      </c>
      <c r="B1150" s="13">
        <v>45508</v>
      </c>
      <c r="C1150" s="11" t="s">
        <v>1179</v>
      </c>
      <c r="D1150" s="11" t="s">
        <v>281</v>
      </c>
      <c r="E1150" s="11" t="s">
        <v>11</v>
      </c>
      <c r="F1150" s="11">
        <v>4</v>
      </c>
      <c r="G1150" s="11">
        <v>594.89</v>
      </c>
      <c r="H1150" s="11">
        <v>0.3</v>
      </c>
      <c r="I1150" s="11" t="s">
        <v>45</v>
      </c>
      <c r="J1150" s="11">
        <v>1665.692</v>
      </c>
      <c r="L1150" s="14" t="str">
        <v>SALE1146</v>
      </c>
      <c r="M1150" s="14" t="str">
        <v>45508</v>
      </c>
      <c r="N1150" s="14" t="str">
        <v>CUST1051</v>
      </c>
      <c r="O1150" s="14" t="str">
        <v>PROD50</v>
      </c>
      <c r="P1150" s="14" t="str">
        <v>STORE4</v>
      </c>
      <c r="Q1150" s="14" t="str">
        <v>4</v>
      </c>
      <c r="R1150" s="14" t="str">
        <v>594.89</v>
      </c>
      <c r="S1150" s="14" t="str">
        <v>0.3</v>
      </c>
      <c r="T1150" s="14" t="str">
        <v>PayPal</v>
      </c>
      <c r="U1150" s="14" t="str">
        <v>1665.692</v>
      </c>
      <c r="W1150" s="14" t="str">
        <v>Sale1146</v>
      </c>
      <c r="X1150" s="14" t="str">
        <v>45508</v>
      </c>
      <c r="Y1150" s="14" t="str">
        <v>Cust1051</v>
      </c>
      <c r="Z1150" s="14" t="str">
        <v>Prod50</v>
      </c>
      <c r="AA1150" s="14" t="str">
        <v>Store4</v>
      </c>
      <c r="AB1150" s="14" t="str">
        <v>4</v>
      </c>
      <c r="AC1150" s="14" t="str">
        <v>594.89</v>
      </c>
      <c r="AD1150" s="14" t="str">
        <v>0.3</v>
      </c>
      <c r="AE1150" s="14" t="str">
        <v>Paypal</v>
      </c>
      <c r="AF1150" s="14" t="str">
        <v>1665.692</v>
      </c>
    </row>
    <row r="1151" spans="1:32" x14ac:dyDescent="0.25">
      <c r="A1151" s="11" t="s">
        <v>1739</v>
      </c>
      <c r="B1151" s="13">
        <v>45854</v>
      </c>
      <c r="C1151" s="11" t="s">
        <v>612</v>
      </c>
      <c r="D1151" s="11" t="s">
        <v>251</v>
      </c>
      <c r="E1151" s="11" t="s">
        <v>7</v>
      </c>
      <c r="F1151" s="11">
        <v>2</v>
      </c>
      <c r="G1151" s="11">
        <v>844.31</v>
      </c>
      <c r="H1151" s="11">
        <v>7.0000000000000007E-2</v>
      </c>
      <c r="I1151" s="11" t="s">
        <v>45</v>
      </c>
      <c r="J1151" s="11">
        <v>1570.4166</v>
      </c>
      <c r="L1151" s="14" t="str">
        <v>SALE1147</v>
      </c>
      <c r="M1151" s="14" t="str">
        <v>45854</v>
      </c>
      <c r="N1151" s="14" t="str">
        <v>CUST1219</v>
      </c>
      <c r="O1151" s="14" t="str">
        <v>PROD91</v>
      </c>
      <c r="P1151" s="14" t="str">
        <v>STORE0</v>
      </c>
      <c r="Q1151" s="14" t="str">
        <v>2</v>
      </c>
      <c r="R1151" s="14" t="str">
        <v>844.31</v>
      </c>
      <c r="S1151" s="14" t="str">
        <v>0.07</v>
      </c>
      <c r="T1151" s="14" t="str">
        <v>PayPal</v>
      </c>
      <c r="U1151" s="14" t="str">
        <v>1570.4166</v>
      </c>
      <c r="W1151" s="14" t="str">
        <v>Sale1147</v>
      </c>
      <c r="X1151" s="14" t="str">
        <v>45854</v>
      </c>
      <c r="Y1151" s="14" t="str">
        <v>Cust1219</v>
      </c>
      <c r="Z1151" s="14" t="str">
        <v>Prod91</v>
      </c>
      <c r="AA1151" s="14" t="str">
        <v>Store0</v>
      </c>
      <c r="AB1151" s="14" t="str">
        <v>2</v>
      </c>
      <c r="AC1151" s="14" t="str">
        <v>844.31</v>
      </c>
      <c r="AD1151" s="14" t="str">
        <v>0.07</v>
      </c>
      <c r="AE1151" s="14" t="str">
        <v>Paypal</v>
      </c>
      <c r="AF1151" s="14" t="str">
        <v>1570.4166</v>
      </c>
    </row>
    <row r="1152" spans="1:32" x14ac:dyDescent="0.25">
      <c r="A1152" s="11" t="s">
        <v>1740</v>
      </c>
      <c r="B1152" s="13">
        <v>45569</v>
      </c>
      <c r="C1152" s="11" t="s">
        <v>617</v>
      </c>
      <c r="D1152" s="11" t="s">
        <v>58</v>
      </c>
      <c r="E1152" s="11" t="s">
        <v>13</v>
      </c>
      <c r="F1152" s="11">
        <v>4</v>
      </c>
      <c r="G1152" s="11">
        <v>101.33</v>
      </c>
      <c r="H1152" s="11">
        <v>0</v>
      </c>
      <c r="I1152" s="11" t="s">
        <v>41</v>
      </c>
      <c r="J1152" s="11">
        <v>405.32</v>
      </c>
      <c r="L1152" s="14" t="str">
        <v>SALE1148</v>
      </c>
      <c r="M1152" s="14" t="str">
        <v>45569</v>
      </c>
      <c r="N1152" s="14" t="str">
        <v>CUST1134</v>
      </c>
      <c r="O1152" s="14" t="str">
        <v>PROD15</v>
      </c>
      <c r="P1152" s="14" t="str">
        <v>STORE6</v>
      </c>
      <c r="Q1152" s="14" t="str">
        <v>4</v>
      </c>
      <c r="R1152" s="14" t="str">
        <v>101.33</v>
      </c>
      <c r="S1152" s="14" t="str">
        <v>0</v>
      </c>
      <c r="T1152" s="14" t="str">
        <v>Credit Card</v>
      </c>
      <c r="U1152" s="14" t="str">
        <v>405.32</v>
      </c>
      <c r="W1152" s="14" t="str">
        <v>Sale1148</v>
      </c>
      <c r="X1152" s="14" t="str">
        <v>45569</v>
      </c>
      <c r="Y1152" s="14" t="str">
        <v>Cust1134</v>
      </c>
      <c r="Z1152" s="14" t="str">
        <v>Prod15</v>
      </c>
      <c r="AA1152" s="14" t="str">
        <v>Store6</v>
      </c>
      <c r="AB1152" s="14" t="str">
        <v>4</v>
      </c>
      <c r="AC1152" s="14" t="str">
        <v>101.33</v>
      </c>
      <c r="AD1152" s="14" t="str">
        <v>0</v>
      </c>
      <c r="AE1152" s="14" t="str">
        <v>Credit Card</v>
      </c>
      <c r="AF1152" s="14" t="str">
        <v>405.32</v>
      </c>
    </row>
    <row r="1153" spans="1:32" x14ac:dyDescent="0.25">
      <c r="A1153" s="11" t="s">
        <v>1741</v>
      </c>
      <c r="B1153" s="13">
        <v>45824</v>
      </c>
      <c r="C1153" s="11" t="s">
        <v>286</v>
      </c>
      <c r="D1153" s="11" t="s">
        <v>155</v>
      </c>
      <c r="E1153" s="11" t="s">
        <v>15</v>
      </c>
      <c r="F1153" s="11">
        <v>3</v>
      </c>
      <c r="G1153" s="11">
        <v>922.56</v>
      </c>
      <c r="H1153" s="11">
        <v>0.18</v>
      </c>
      <c r="I1153" s="11" t="s">
        <v>45</v>
      </c>
      <c r="J1153" s="11">
        <v>2269.4976000000001</v>
      </c>
      <c r="L1153" s="14" t="str">
        <v>SALE1149</v>
      </c>
      <c r="M1153" s="14" t="str">
        <v>45824</v>
      </c>
      <c r="N1153" s="14" t="str">
        <v>CUST1131</v>
      </c>
      <c r="O1153" s="14" t="str">
        <v>PROD26</v>
      </c>
      <c r="P1153" s="14" t="str">
        <v>STORE8</v>
      </c>
      <c r="Q1153" s="14" t="str">
        <v>3</v>
      </c>
      <c r="R1153" s="14" t="str">
        <v>922.56</v>
      </c>
      <c r="S1153" s="14" t="str">
        <v>0.18</v>
      </c>
      <c r="T1153" s="14" t="str">
        <v>PayPal</v>
      </c>
      <c r="U1153" s="14" t="str">
        <v>2269.4976</v>
      </c>
      <c r="W1153" s="14" t="str">
        <v>Sale1149</v>
      </c>
      <c r="X1153" s="14" t="str">
        <v>45824</v>
      </c>
      <c r="Y1153" s="14" t="str">
        <v>Cust1131</v>
      </c>
      <c r="Z1153" s="14" t="str">
        <v>Prod26</v>
      </c>
      <c r="AA1153" s="14" t="str">
        <v>Store8</v>
      </c>
      <c r="AB1153" s="14" t="str">
        <v>3</v>
      </c>
      <c r="AC1153" s="14" t="str">
        <v>922.56</v>
      </c>
      <c r="AD1153" s="14" t="str">
        <v>0.18</v>
      </c>
      <c r="AE1153" s="14" t="str">
        <v>Paypal</v>
      </c>
      <c r="AF1153" s="14" t="str">
        <v>2269.4976</v>
      </c>
    </row>
    <row r="1154" spans="1:32" x14ac:dyDescent="0.25">
      <c r="A1154" s="11" t="s">
        <v>1742</v>
      </c>
      <c r="B1154" s="13">
        <v>45352</v>
      </c>
      <c r="C1154" s="11" t="s">
        <v>1737</v>
      </c>
      <c r="D1154" s="11" t="s">
        <v>227</v>
      </c>
      <c r="E1154" s="11" t="s">
        <v>21</v>
      </c>
      <c r="F1154" s="11">
        <v>4</v>
      </c>
      <c r="G1154" s="11">
        <v>867.19</v>
      </c>
      <c r="H1154" s="11">
        <v>7.0000000000000007E-2</v>
      </c>
      <c r="I1154" s="11" t="s">
        <v>52</v>
      </c>
      <c r="J1154" s="11">
        <v>3225.9468000000002</v>
      </c>
      <c r="L1154" s="14" t="str">
        <v>SALE1150</v>
      </c>
      <c r="M1154" s="14" t="str">
        <v>45352</v>
      </c>
      <c r="N1154" s="14" t="str">
        <v>CUST1432</v>
      </c>
      <c r="O1154" s="14" t="str">
        <v>PROD38</v>
      </c>
      <c r="P1154" s="14" t="str">
        <v>STORE14</v>
      </c>
      <c r="Q1154" s="14" t="str">
        <v>4</v>
      </c>
      <c r="R1154" s="14" t="str">
        <v>867.19</v>
      </c>
      <c r="S1154" s="14" t="str">
        <v>0.07</v>
      </c>
      <c r="T1154" s="14" t="str">
        <v>COD</v>
      </c>
      <c r="U1154" s="14" t="str">
        <v>3225.9468</v>
      </c>
      <c r="W1154" s="14" t="str">
        <v>Sale1150</v>
      </c>
      <c r="X1154" s="14" t="str">
        <v>45352</v>
      </c>
      <c r="Y1154" s="14" t="str">
        <v>Cust1432</v>
      </c>
      <c r="Z1154" s="14" t="str">
        <v>Prod38</v>
      </c>
      <c r="AA1154" s="14" t="str">
        <v>Store14</v>
      </c>
      <c r="AB1154" s="14" t="str">
        <v>4</v>
      </c>
      <c r="AC1154" s="14" t="str">
        <v>867.19</v>
      </c>
      <c r="AD1154" s="14" t="str">
        <v>0.07</v>
      </c>
      <c r="AE1154" s="14" t="str">
        <v>Cod</v>
      </c>
      <c r="AF1154" s="14" t="str">
        <v>3225.9468</v>
      </c>
    </row>
    <row r="1155" spans="1:32" x14ac:dyDescent="0.25">
      <c r="A1155" s="11" t="s">
        <v>1743</v>
      </c>
      <c r="B1155" s="13">
        <v>45454</v>
      </c>
      <c r="C1155" s="11" t="s">
        <v>833</v>
      </c>
      <c r="D1155" s="11" t="s">
        <v>241</v>
      </c>
      <c r="E1155" s="11" t="s">
        <v>24</v>
      </c>
      <c r="F1155" s="11">
        <v>3</v>
      </c>
      <c r="G1155" s="11">
        <v>816.87</v>
      </c>
      <c r="H1155" s="11">
        <v>0.14000000000000001</v>
      </c>
      <c r="I1155" s="11" t="s">
        <v>45</v>
      </c>
      <c r="J1155" s="11">
        <v>2107.5246000000002</v>
      </c>
      <c r="L1155" s="14" t="str">
        <v>SALE1151</v>
      </c>
      <c r="M1155" s="14" t="str">
        <v>45454</v>
      </c>
      <c r="N1155" s="14" t="str">
        <v>CUST1006</v>
      </c>
      <c r="O1155" s="14" t="str">
        <v>PROD83</v>
      </c>
      <c r="P1155" s="14" t="str">
        <v>STORE17</v>
      </c>
      <c r="Q1155" s="14" t="str">
        <v>3</v>
      </c>
      <c r="R1155" s="14" t="str">
        <v>816.87</v>
      </c>
      <c r="S1155" s="14" t="str">
        <v>0.14</v>
      </c>
      <c r="T1155" s="14" t="str">
        <v>PayPal</v>
      </c>
      <c r="U1155" s="14" t="str">
        <v>2107.5246</v>
      </c>
      <c r="W1155" s="14" t="str">
        <v>Sale1151</v>
      </c>
      <c r="X1155" s="14" t="str">
        <v>45454</v>
      </c>
      <c r="Y1155" s="14" t="str">
        <v>Cust1006</v>
      </c>
      <c r="Z1155" s="14" t="str">
        <v>Prod83</v>
      </c>
      <c r="AA1155" s="14" t="str">
        <v>Store17</v>
      </c>
      <c r="AB1155" s="14" t="str">
        <v>3</v>
      </c>
      <c r="AC1155" s="14" t="str">
        <v>816.87</v>
      </c>
      <c r="AD1155" s="14" t="str">
        <v>0.14</v>
      </c>
      <c r="AE1155" s="14" t="str">
        <v>Paypal</v>
      </c>
      <c r="AF1155" s="14" t="str">
        <v>2107.5246</v>
      </c>
    </row>
    <row r="1156" spans="1:32" x14ac:dyDescent="0.25">
      <c r="A1156" s="11" t="s">
        <v>1744</v>
      </c>
      <c r="B1156" s="13">
        <v>45924</v>
      </c>
      <c r="C1156" s="11" t="s">
        <v>1745</v>
      </c>
      <c r="D1156" s="11" t="s">
        <v>90</v>
      </c>
      <c r="E1156" s="11" t="s">
        <v>10</v>
      </c>
      <c r="F1156" s="11">
        <v>3</v>
      </c>
      <c r="G1156" s="11">
        <v>258.06</v>
      </c>
      <c r="H1156" s="11">
        <v>0</v>
      </c>
      <c r="I1156" s="11" t="s">
        <v>45</v>
      </c>
      <c r="J1156" s="11">
        <v>774.18000000000006</v>
      </c>
      <c r="L1156" s="14" t="str">
        <v>SALE1152</v>
      </c>
      <c r="M1156" s="14" t="str">
        <v>45924</v>
      </c>
      <c r="N1156" s="14" t="str">
        <v>CUST1480</v>
      </c>
      <c r="O1156" s="14" t="str">
        <v>PROD65</v>
      </c>
      <c r="P1156" s="14" t="str">
        <v>STORE3</v>
      </c>
      <c r="Q1156" s="14" t="str">
        <v>3</v>
      </c>
      <c r="R1156" s="14" t="str">
        <v>258.06</v>
      </c>
      <c r="S1156" s="14" t="str">
        <v>0</v>
      </c>
      <c r="T1156" s="14" t="str">
        <v>PayPal</v>
      </c>
      <c r="U1156" s="14" t="str">
        <v>774.18</v>
      </c>
      <c r="W1156" s="14" t="str">
        <v>Sale1152</v>
      </c>
      <c r="X1156" s="14" t="str">
        <v>45924</v>
      </c>
      <c r="Y1156" s="14" t="str">
        <v>Cust1480</v>
      </c>
      <c r="Z1156" s="14" t="str">
        <v>Prod65</v>
      </c>
      <c r="AA1156" s="14" t="str">
        <v>Store3</v>
      </c>
      <c r="AB1156" s="14" t="str">
        <v>3</v>
      </c>
      <c r="AC1156" s="14" t="str">
        <v>258.06</v>
      </c>
      <c r="AD1156" s="14" t="str">
        <v>0</v>
      </c>
      <c r="AE1156" s="14" t="str">
        <v>Paypal</v>
      </c>
      <c r="AF1156" s="14" t="str">
        <v>774.18</v>
      </c>
    </row>
    <row r="1157" spans="1:32" x14ac:dyDescent="0.25">
      <c r="A1157" s="11" t="s">
        <v>1746</v>
      </c>
      <c r="B1157" s="13">
        <v>45694</v>
      </c>
      <c r="C1157" s="11" t="s">
        <v>620</v>
      </c>
      <c r="D1157" s="11" t="s">
        <v>227</v>
      </c>
      <c r="E1157" s="11" t="s">
        <v>21</v>
      </c>
      <c r="F1157" s="11">
        <v>2</v>
      </c>
      <c r="G1157" s="11">
        <v>574.58000000000004</v>
      </c>
      <c r="H1157" s="11">
        <v>0.06</v>
      </c>
      <c r="I1157" s="11" t="s">
        <v>41</v>
      </c>
      <c r="J1157" s="11">
        <v>1080.2103999999999</v>
      </c>
      <c r="L1157" s="14" t="str">
        <v>SALE1153</v>
      </c>
      <c r="M1157" s="14" t="str">
        <v>45694</v>
      </c>
      <c r="N1157" s="14" t="str">
        <v>CUST1312</v>
      </c>
      <c r="O1157" s="14" t="str">
        <v>PROD38</v>
      </c>
      <c r="P1157" s="14" t="str">
        <v>STORE14</v>
      </c>
      <c r="Q1157" s="14" t="str">
        <v>2</v>
      </c>
      <c r="R1157" s="14" t="str">
        <v>574.58</v>
      </c>
      <c r="S1157" s="14" t="str">
        <v>0.06</v>
      </c>
      <c r="T1157" s="14" t="str">
        <v>Credit Card</v>
      </c>
      <c r="U1157" s="14" t="str">
        <v>1080.2104</v>
      </c>
      <c r="W1157" s="14" t="str">
        <v>Sale1153</v>
      </c>
      <c r="X1157" s="14" t="str">
        <v>45694</v>
      </c>
      <c r="Y1157" s="14" t="str">
        <v>Cust1312</v>
      </c>
      <c r="Z1157" s="14" t="str">
        <v>Prod38</v>
      </c>
      <c r="AA1157" s="14" t="str">
        <v>Store14</v>
      </c>
      <c r="AB1157" s="14" t="str">
        <v>2</v>
      </c>
      <c r="AC1157" s="14" t="str">
        <v>574.58</v>
      </c>
      <c r="AD1157" s="14" t="str">
        <v>0.06</v>
      </c>
      <c r="AE1157" s="14" t="str">
        <v>Credit Card</v>
      </c>
      <c r="AF1157" s="14" t="str">
        <v>1080.2104</v>
      </c>
    </row>
    <row r="1158" spans="1:32" x14ac:dyDescent="0.25">
      <c r="A1158" s="11" t="s">
        <v>1747</v>
      </c>
      <c r="B1158" s="13">
        <v>45587</v>
      </c>
      <c r="C1158" s="11" t="s">
        <v>396</v>
      </c>
      <c r="D1158" s="11" t="s">
        <v>241</v>
      </c>
      <c r="E1158" s="11" t="s">
        <v>13</v>
      </c>
      <c r="F1158" s="11">
        <v>2</v>
      </c>
      <c r="G1158" s="11">
        <v>472.18</v>
      </c>
      <c r="H1158" s="11">
        <v>0.27</v>
      </c>
      <c r="I1158" s="11" t="s">
        <v>45</v>
      </c>
      <c r="J1158" s="11">
        <v>689.38279999999997</v>
      </c>
      <c r="L1158" s="14" t="str">
        <v>SALE1154</v>
      </c>
      <c r="M1158" s="14" t="str">
        <v>45587</v>
      </c>
      <c r="N1158" s="14" t="str">
        <v>CUST1022</v>
      </c>
      <c r="O1158" s="14" t="str">
        <v>PROD83</v>
      </c>
      <c r="P1158" s="14" t="str">
        <v>STORE6</v>
      </c>
      <c r="Q1158" s="14" t="str">
        <v>2</v>
      </c>
      <c r="R1158" s="14" t="str">
        <v>472.18</v>
      </c>
      <c r="S1158" s="14" t="str">
        <v>0.27</v>
      </c>
      <c r="T1158" s="14" t="str">
        <v>PayPal</v>
      </c>
      <c r="U1158" s="14" t="str">
        <v>689.3828</v>
      </c>
      <c r="W1158" s="14" t="str">
        <v>Sale1154</v>
      </c>
      <c r="X1158" s="14" t="str">
        <v>45587</v>
      </c>
      <c r="Y1158" s="14" t="str">
        <v>Cust1022</v>
      </c>
      <c r="Z1158" s="14" t="str">
        <v>Prod83</v>
      </c>
      <c r="AA1158" s="14" t="str">
        <v>Store6</v>
      </c>
      <c r="AB1158" s="14" t="str">
        <v>2</v>
      </c>
      <c r="AC1158" s="14" t="str">
        <v>472.18</v>
      </c>
      <c r="AD1158" s="14" t="str">
        <v>0.27</v>
      </c>
      <c r="AE1158" s="14" t="str">
        <v>Paypal</v>
      </c>
      <c r="AF1158" s="14" t="str">
        <v>689.3828</v>
      </c>
    </row>
    <row r="1159" spans="1:32" x14ac:dyDescent="0.25">
      <c r="A1159" s="11" t="s">
        <v>1748</v>
      </c>
      <c r="B1159" s="13">
        <v>45556</v>
      </c>
      <c r="C1159" s="11" t="s">
        <v>1749</v>
      </c>
      <c r="D1159" s="11" t="s">
        <v>576</v>
      </c>
      <c r="E1159" s="11" t="s">
        <v>12</v>
      </c>
      <c r="F1159" s="11">
        <v>2</v>
      </c>
      <c r="G1159" s="11">
        <v>20.47</v>
      </c>
      <c r="H1159" s="11">
        <v>0.12</v>
      </c>
      <c r="I1159" s="11" t="s">
        <v>52</v>
      </c>
      <c r="J1159" s="11">
        <v>36.027200000000001</v>
      </c>
      <c r="L1159" s="14" t="str">
        <v>SALE1155</v>
      </c>
      <c r="M1159" s="14" t="str">
        <v>45556</v>
      </c>
      <c r="N1159" s="14" t="str">
        <v>CUST1340</v>
      </c>
      <c r="O1159" s="14" t="str">
        <v>PROD41</v>
      </c>
      <c r="P1159" s="14" t="str">
        <v>STORE5</v>
      </c>
      <c r="Q1159" s="14" t="str">
        <v>2</v>
      </c>
      <c r="R1159" s="14" t="str">
        <v>20.47</v>
      </c>
      <c r="S1159" s="14" t="str">
        <v>0.12</v>
      </c>
      <c r="T1159" s="14" t="str">
        <v>COD</v>
      </c>
      <c r="U1159" s="14" t="str">
        <v>36.0272</v>
      </c>
      <c r="W1159" s="14" t="str">
        <v>Sale1155</v>
      </c>
      <c r="X1159" s="14" t="str">
        <v>45556</v>
      </c>
      <c r="Y1159" s="14" t="str">
        <v>Cust1340</v>
      </c>
      <c r="Z1159" s="14" t="str">
        <v>Prod41</v>
      </c>
      <c r="AA1159" s="14" t="str">
        <v>Store5</v>
      </c>
      <c r="AB1159" s="14" t="str">
        <v>2</v>
      </c>
      <c r="AC1159" s="14" t="str">
        <v>20.47</v>
      </c>
      <c r="AD1159" s="14" t="str">
        <v>0.12</v>
      </c>
      <c r="AE1159" s="14" t="str">
        <v>Cod</v>
      </c>
      <c r="AF1159" s="14" t="str">
        <v>36.0272</v>
      </c>
    </row>
    <row r="1160" spans="1:32" x14ac:dyDescent="0.25">
      <c r="A1160" s="11" t="s">
        <v>1750</v>
      </c>
      <c r="B1160" s="13">
        <v>45923</v>
      </c>
      <c r="C1160" s="11" t="s">
        <v>572</v>
      </c>
      <c r="D1160" s="11" t="s">
        <v>308</v>
      </c>
      <c r="E1160" s="11" t="s">
        <v>14</v>
      </c>
      <c r="F1160" s="11">
        <v>3</v>
      </c>
      <c r="G1160" s="11">
        <v>235.41</v>
      </c>
      <c r="H1160" s="11">
        <v>0.15</v>
      </c>
      <c r="I1160" s="11" t="s">
        <v>45</v>
      </c>
      <c r="J1160" s="11">
        <v>600.29549999999995</v>
      </c>
      <c r="L1160" s="14" t="str">
        <v>SALE1156</v>
      </c>
      <c r="M1160" s="14" t="str">
        <v>45923</v>
      </c>
      <c r="N1160" s="14" t="str">
        <v>CUST1023</v>
      </c>
      <c r="O1160" s="14" t="str">
        <v>PROD22</v>
      </c>
      <c r="P1160" s="14" t="str">
        <v>STORE7</v>
      </c>
      <c r="Q1160" s="14" t="str">
        <v>3</v>
      </c>
      <c r="R1160" s="14" t="str">
        <v>235.41</v>
      </c>
      <c r="S1160" s="14" t="str">
        <v>0.15</v>
      </c>
      <c r="T1160" s="14" t="str">
        <v>PayPal</v>
      </c>
      <c r="U1160" s="14" t="str">
        <v>600.2955</v>
      </c>
      <c r="W1160" s="14" t="str">
        <v>Sale1156</v>
      </c>
      <c r="X1160" s="14" t="str">
        <v>45923</v>
      </c>
      <c r="Y1160" s="14" t="str">
        <v>Cust1023</v>
      </c>
      <c r="Z1160" s="14" t="str">
        <v>Prod22</v>
      </c>
      <c r="AA1160" s="14" t="str">
        <v>Store7</v>
      </c>
      <c r="AB1160" s="14" t="str">
        <v>3</v>
      </c>
      <c r="AC1160" s="14" t="str">
        <v>235.41</v>
      </c>
      <c r="AD1160" s="14" t="str">
        <v>0.15</v>
      </c>
      <c r="AE1160" s="14" t="str">
        <v>Paypal</v>
      </c>
      <c r="AF1160" s="14" t="str">
        <v>600.2955</v>
      </c>
    </row>
    <row r="1161" spans="1:32" x14ac:dyDescent="0.25">
      <c r="A1161" s="11" t="s">
        <v>1751</v>
      </c>
      <c r="B1161" s="13">
        <v>45811</v>
      </c>
      <c r="C1161" s="11" t="s">
        <v>1363</v>
      </c>
      <c r="D1161" s="11" t="s">
        <v>170</v>
      </c>
      <c r="E1161" s="11" t="s">
        <v>14</v>
      </c>
      <c r="F1161" s="11">
        <v>3</v>
      </c>
      <c r="G1161" s="11">
        <v>744.9</v>
      </c>
      <c r="H1161" s="11">
        <v>0.27</v>
      </c>
      <c r="I1161" s="11" t="s">
        <v>45</v>
      </c>
      <c r="J1161" s="11">
        <v>1631.3309999999999</v>
      </c>
      <c r="L1161" s="14" t="str">
        <v>SALE1157</v>
      </c>
      <c r="M1161" s="14" t="str">
        <v>45811</v>
      </c>
      <c r="N1161" s="14" t="str">
        <v>CUST1230</v>
      </c>
      <c r="O1161" s="14" t="str">
        <v>PROD78</v>
      </c>
      <c r="P1161" s="14" t="str">
        <v>STORE7</v>
      </c>
      <c r="Q1161" s="14" t="str">
        <v>3</v>
      </c>
      <c r="R1161" s="14" t="str">
        <v>744.9</v>
      </c>
      <c r="S1161" s="14" t="str">
        <v>0.27</v>
      </c>
      <c r="T1161" s="14" t="str">
        <v>PayPal</v>
      </c>
      <c r="U1161" s="14" t="str">
        <v>1631.331</v>
      </c>
      <c r="W1161" s="14" t="str">
        <v>Sale1157</v>
      </c>
      <c r="X1161" s="14" t="str">
        <v>45811</v>
      </c>
      <c r="Y1161" s="14" t="str">
        <v>Cust1230</v>
      </c>
      <c r="Z1161" s="14" t="str">
        <v>Prod78</v>
      </c>
      <c r="AA1161" s="14" t="str">
        <v>Store7</v>
      </c>
      <c r="AB1161" s="14" t="str">
        <v>3</v>
      </c>
      <c r="AC1161" s="14" t="str">
        <v>744.9</v>
      </c>
      <c r="AD1161" s="14" t="str">
        <v>0.27</v>
      </c>
      <c r="AE1161" s="14" t="str">
        <v>Paypal</v>
      </c>
      <c r="AF1161" s="14" t="str">
        <v>1631.331</v>
      </c>
    </row>
    <row r="1162" spans="1:32" x14ac:dyDescent="0.25">
      <c r="A1162" s="11" t="s">
        <v>1752</v>
      </c>
      <c r="B1162" s="13">
        <v>45559</v>
      </c>
      <c r="C1162" s="11" t="s">
        <v>681</v>
      </c>
      <c r="D1162" s="11" t="s">
        <v>750</v>
      </c>
      <c r="E1162" s="11" t="s">
        <v>10</v>
      </c>
      <c r="F1162" s="11">
        <v>2</v>
      </c>
      <c r="G1162" s="11">
        <v>382.2</v>
      </c>
      <c r="H1162" s="11">
        <v>0.15</v>
      </c>
      <c r="I1162" s="11" t="s">
        <v>41</v>
      </c>
      <c r="J1162" s="11">
        <v>649.74</v>
      </c>
      <c r="L1162" s="14" t="str">
        <v>SALE1158</v>
      </c>
      <c r="M1162" s="14" t="str">
        <v>45559</v>
      </c>
      <c r="N1162" s="14" t="str">
        <v>CUST1047</v>
      </c>
      <c r="O1162" s="14" t="str">
        <v>PROD18</v>
      </c>
      <c r="P1162" s="14" t="str">
        <v>STORE3</v>
      </c>
      <c r="Q1162" s="14" t="str">
        <v>2</v>
      </c>
      <c r="R1162" s="14" t="str">
        <v>382.2</v>
      </c>
      <c r="S1162" s="14" t="str">
        <v>0.15</v>
      </c>
      <c r="T1162" s="14" t="str">
        <v>Credit Card</v>
      </c>
      <c r="U1162" s="14" t="str">
        <v>649.74</v>
      </c>
      <c r="W1162" s="14" t="str">
        <v>Sale1158</v>
      </c>
      <c r="X1162" s="14" t="str">
        <v>45559</v>
      </c>
      <c r="Y1162" s="14" t="str">
        <v>Cust1047</v>
      </c>
      <c r="Z1162" s="14" t="str">
        <v>Prod18</v>
      </c>
      <c r="AA1162" s="14" t="str">
        <v>Store3</v>
      </c>
      <c r="AB1162" s="14" t="str">
        <v>2</v>
      </c>
      <c r="AC1162" s="14" t="str">
        <v>382.2</v>
      </c>
      <c r="AD1162" s="14" t="str">
        <v>0.15</v>
      </c>
      <c r="AE1162" s="14" t="str">
        <v>Credit Card</v>
      </c>
      <c r="AF1162" s="14" t="str">
        <v>649.74</v>
      </c>
    </row>
    <row r="1163" spans="1:32" x14ac:dyDescent="0.25">
      <c r="A1163" s="11" t="s">
        <v>1753</v>
      </c>
      <c r="B1163" s="13">
        <v>45881</v>
      </c>
      <c r="C1163" s="11" t="s">
        <v>50</v>
      </c>
      <c r="D1163" s="11" t="s">
        <v>315</v>
      </c>
      <c r="E1163" s="11" t="s">
        <v>23</v>
      </c>
      <c r="F1163" s="11">
        <v>1</v>
      </c>
      <c r="G1163" s="11">
        <v>269.25</v>
      </c>
      <c r="H1163" s="11">
        <v>0.14000000000000001</v>
      </c>
      <c r="I1163" s="11" t="s">
        <v>45</v>
      </c>
      <c r="J1163" s="11">
        <v>231.55500000000001</v>
      </c>
      <c r="L1163" s="14" t="str">
        <v>SALE1159</v>
      </c>
      <c r="M1163" s="14" t="str">
        <v>45881</v>
      </c>
      <c r="N1163" s="14" t="str">
        <v>CUST1346</v>
      </c>
      <c r="O1163" s="14" t="str">
        <v>PROD90</v>
      </c>
      <c r="P1163" s="14" t="str">
        <v>STORE16</v>
      </c>
      <c r="Q1163" s="14" t="str">
        <v>1</v>
      </c>
      <c r="R1163" s="14" t="str">
        <v>269.25</v>
      </c>
      <c r="S1163" s="14" t="str">
        <v>0.14</v>
      </c>
      <c r="T1163" s="14" t="str">
        <v>PayPal</v>
      </c>
      <c r="U1163" s="14" t="str">
        <v>231.555</v>
      </c>
      <c r="W1163" s="14" t="str">
        <v>Sale1159</v>
      </c>
      <c r="X1163" s="14" t="str">
        <v>45881</v>
      </c>
      <c r="Y1163" s="14" t="str">
        <v>Cust1346</v>
      </c>
      <c r="Z1163" s="14" t="str">
        <v>Prod90</v>
      </c>
      <c r="AA1163" s="14" t="str">
        <v>Store16</v>
      </c>
      <c r="AB1163" s="14" t="str">
        <v>1</v>
      </c>
      <c r="AC1163" s="14" t="str">
        <v>269.25</v>
      </c>
      <c r="AD1163" s="14" t="str">
        <v>0.14</v>
      </c>
      <c r="AE1163" s="14" t="str">
        <v>Paypal</v>
      </c>
      <c r="AF1163" s="14" t="str">
        <v>231.555</v>
      </c>
    </row>
    <row r="1164" spans="1:32" x14ac:dyDescent="0.25">
      <c r="A1164" s="11" t="s">
        <v>1754</v>
      </c>
      <c r="B1164" s="13">
        <v>45367</v>
      </c>
      <c r="C1164" s="11" t="s">
        <v>971</v>
      </c>
      <c r="D1164" s="11" t="s">
        <v>173</v>
      </c>
      <c r="E1164" s="11" t="s">
        <v>18</v>
      </c>
      <c r="F1164" s="11">
        <v>2</v>
      </c>
      <c r="G1164" s="11">
        <v>723.75</v>
      </c>
      <c r="H1164" s="11">
        <v>0.03</v>
      </c>
      <c r="I1164" s="11" t="s">
        <v>45</v>
      </c>
      <c r="J1164" s="11">
        <v>1404.075</v>
      </c>
      <c r="L1164" s="14" t="str">
        <v>SALE1160</v>
      </c>
      <c r="M1164" s="14" t="str">
        <v>45367</v>
      </c>
      <c r="N1164" s="14" t="str">
        <v>CUST1365</v>
      </c>
      <c r="O1164" s="14" t="str">
        <v>PROD30</v>
      </c>
      <c r="P1164" s="14" t="str">
        <v>STORE11</v>
      </c>
      <c r="Q1164" s="14" t="str">
        <v>2</v>
      </c>
      <c r="R1164" s="14" t="str">
        <v>723.75</v>
      </c>
      <c r="S1164" s="14" t="str">
        <v>0.03</v>
      </c>
      <c r="T1164" s="14" t="str">
        <v>PayPal</v>
      </c>
      <c r="U1164" s="14" t="str">
        <v>1404.075</v>
      </c>
      <c r="W1164" s="14" t="str">
        <v>Sale1160</v>
      </c>
      <c r="X1164" s="14" t="str">
        <v>45367</v>
      </c>
      <c r="Y1164" s="14" t="str">
        <v>Cust1365</v>
      </c>
      <c r="Z1164" s="14" t="str">
        <v>Prod30</v>
      </c>
      <c r="AA1164" s="14" t="str">
        <v>Store11</v>
      </c>
      <c r="AB1164" s="14" t="str">
        <v>2</v>
      </c>
      <c r="AC1164" s="14" t="str">
        <v>723.75</v>
      </c>
      <c r="AD1164" s="14" t="str">
        <v>0.03</v>
      </c>
      <c r="AE1164" s="14" t="str">
        <v>Paypal</v>
      </c>
      <c r="AF1164" s="14" t="str">
        <v>1404.075</v>
      </c>
    </row>
    <row r="1165" spans="1:32" x14ac:dyDescent="0.25">
      <c r="A1165" s="11" t="s">
        <v>1755</v>
      </c>
      <c r="B1165" s="13">
        <v>45832</v>
      </c>
      <c r="C1165" s="11" t="s">
        <v>1197</v>
      </c>
      <c r="D1165" s="11" t="s">
        <v>205</v>
      </c>
      <c r="E1165" s="11" t="s">
        <v>26</v>
      </c>
      <c r="F1165" s="11">
        <v>4</v>
      </c>
      <c r="G1165" s="11">
        <v>58.92</v>
      </c>
      <c r="H1165" s="11">
        <v>0.18</v>
      </c>
      <c r="I1165" s="11" t="s">
        <v>41</v>
      </c>
      <c r="J1165" s="11">
        <v>193.2576</v>
      </c>
      <c r="L1165" s="14" t="str">
        <v>SALE1161</v>
      </c>
      <c r="M1165" s="14" t="str">
        <v>45832</v>
      </c>
      <c r="N1165" s="14" t="str">
        <v>CUST1281</v>
      </c>
      <c r="O1165" s="14" t="str">
        <v>PROD19</v>
      </c>
      <c r="P1165" s="14" t="str">
        <v>STORE19</v>
      </c>
      <c r="Q1165" s="14" t="str">
        <v>4</v>
      </c>
      <c r="R1165" s="14" t="str">
        <v>58.92</v>
      </c>
      <c r="S1165" s="14" t="str">
        <v>0.18</v>
      </c>
      <c r="T1165" s="14" t="str">
        <v>Credit Card</v>
      </c>
      <c r="U1165" s="14" t="str">
        <v>193.2576</v>
      </c>
      <c r="W1165" s="14" t="str">
        <v>Sale1161</v>
      </c>
      <c r="X1165" s="14" t="str">
        <v>45832</v>
      </c>
      <c r="Y1165" s="14" t="str">
        <v>Cust1281</v>
      </c>
      <c r="Z1165" s="14" t="str">
        <v>Prod19</v>
      </c>
      <c r="AA1165" s="14" t="str">
        <v>Store19</v>
      </c>
      <c r="AB1165" s="14" t="str">
        <v>4</v>
      </c>
      <c r="AC1165" s="14" t="str">
        <v>58.92</v>
      </c>
      <c r="AD1165" s="14" t="str">
        <v>0.18</v>
      </c>
      <c r="AE1165" s="14" t="str">
        <v>Credit Card</v>
      </c>
      <c r="AF1165" s="14" t="str">
        <v>193.2576</v>
      </c>
    </row>
    <row r="1166" spans="1:32" x14ac:dyDescent="0.25">
      <c r="A1166" s="11" t="s">
        <v>1756</v>
      </c>
      <c r="B1166" s="13">
        <v>45438</v>
      </c>
      <c r="C1166" s="11" t="s">
        <v>1039</v>
      </c>
      <c r="D1166" s="11" t="s">
        <v>248</v>
      </c>
      <c r="E1166" s="11" t="s">
        <v>17</v>
      </c>
      <c r="F1166" s="11">
        <v>2</v>
      </c>
      <c r="G1166" s="11">
        <v>913.08</v>
      </c>
      <c r="H1166" s="11">
        <v>0.26</v>
      </c>
      <c r="I1166" s="11" t="s">
        <v>41</v>
      </c>
      <c r="J1166" s="11">
        <v>1351.3584000000001</v>
      </c>
      <c r="L1166" s="14" t="str">
        <v>SALE1162</v>
      </c>
      <c r="M1166" s="14" t="str">
        <v>45438</v>
      </c>
      <c r="N1166" s="14" t="str">
        <v>CUST1188</v>
      </c>
      <c r="O1166" s="14" t="str">
        <v>PROD71</v>
      </c>
      <c r="P1166" s="14" t="str">
        <v>STORE10</v>
      </c>
      <c r="Q1166" s="14" t="str">
        <v>2</v>
      </c>
      <c r="R1166" s="14" t="str">
        <v>913.08</v>
      </c>
      <c r="S1166" s="14" t="str">
        <v>0.26</v>
      </c>
      <c r="T1166" s="14" t="str">
        <v>Credit Card</v>
      </c>
      <c r="U1166" s="14" t="str">
        <v>1351.3584</v>
      </c>
      <c r="W1166" s="14" t="str">
        <v>Sale1162</v>
      </c>
      <c r="X1166" s="14" t="str">
        <v>45438</v>
      </c>
      <c r="Y1166" s="14" t="str">
        <v>Cust1188</v>
      </c>
      <c r="Z1166" s="14" t="str">
        <v>Prod71</v>
      </c>
      <c r="AA1166" s="14" t="str">
        <v>Store10</v>
      </c>
      <c r="AB1166" s="14" t="str">
        <v>2</v>
      </c>
      <c r="AC1166" s="14" t="str">
        <v>913.08</v>
      </c>
      <c r="AD1166" s="14" t="str">
        <v>0.26</v>
      </c>
      <c r="AE1166" s="14" t="str">
        <v>Credit Card</v>
      </c>
      <c r="AF1166" s="14" t="str">
        <v>1351.3584</v>
      </c>
    </row>
    <row r="1167" spans="1:32" x14ac:dyDescent="0.25">
      <c r="A1167" s="11" t="s">
        <v>1757</v>
      </c>
      <c r="B1167" s="13">
        <v>45691</v>
      </c>
      <c r="C1167" s="11" t="s">
        <v>1067</v>
      </c>
      <c r="D1167" s="11" t="s">
        <v>468</v>
      </c>
      <c r="E1167" s="11" t="s">
        <v>8</v>
      </c>
      <c r="F1167" s="11">
        <v>1</v>
      </c>
      <c r="G1167" s="11">
        <v>791.83</v>
      </c>
      <c r="H1167" s="11">
        <v>0.28000000000000003</v>
      </c>
      <c r="I1167" s="11" t="s">
        <v>45</v>
      </c>
      <c r="J1167" s="11">
        <v>570.11760000000004</v>
      </c>
      <c r="L1167" s="14" t="str">
        <v>SALE1163</v>
      </c>
      <c r="M1167" s="14" t="str">
        <v>45691</v>
      </c>
      <c r="N1167" s="14" t="str">
        <v>CUST1242</v>
      </c>
      <c r="O1167" s="14" t="str">
        <v>PROD81</v>
      </c>
      <c r="P1167" s="14" t="str">
        <v>STORE1</v>
      </c>
      <c r="Q1167" s="14" t="str">
        <v>1</v>
      </c>
      <c r="R1167" s="14" t="str">
        <v>791.83</v>
      </c>
      <c r="S1167" s="14" t="str">
        <v>0.28</v>
      </c>
      <c r="T1167" s="14" t="str">
        <v>PayPal</v>
      </c>
      <c r="U1167" s="14" t="str">
        <v>570.1176</v>
      </c>
      <c r="W1167" s="14" t="str">
        <v>Sale1163</v>
      </c>
      <c r="X1167" s="14" t="str">
        <v>45691</v>
      </c>
      <c r="Y1167" s="14" t="str">
        <v>Cust1242</v>
      </c>
      <c r="Z1167" s="14" t="str">
        <v>Prod81</v>
      </c>
      <c r="AA1167" s="14" t="str">
        <v>Store1</v>
      </c>
      <c r="AB1167" s="14" t="str">
        <v>1</v>
      </c>
      <c r="AC1167" s="14" t="str">
        <v>791.83</v>
      </c>
      <c r="AD1167" s="14" t="str">
        <v>0.28</v>
      </c>
      <c r="AE1167" s="14" t="str">
        <v>Paypal</v>
      </c>
      <c r="AF1167" s="14" t="str">
        <v>570.1176</v>
      </c>
    </row>
    <row r="1168" spans="1:32" x14ac:dyDescent="0.25">
      <c r="A1168" s="11" t="s">
        <v>1758</v>
      </c>
      <c r="B1168" s="13">
        <v>45506</v>
      </c>
      <c r="C1168" s="11" t="s">
        <v>586</v>
      </c>
      <c r="D1168" s="11" t="s">
        <v>284</v>
      </c>
      <c r="E1168" s="11" t="s">
        <v>22</v>
      </c>
      <c r="F1168" s="11">
        <v>1</v>
      </c>
      <c r="G1168" s="11">
        <v>74.290000000000006</v>
      </c>
      <c r="H1168" s="11">
        <v>0.3</v>
      </c>
      <c r="I1168" s="11" t="s">
        <v>52</v>
      </c>
      <c r="J1168" s="11">
        <v>52.003</v>
      </c>
      <c r="L1168" s="14" t="str">
        <v>SALE1164</v>
      </c>
      <c r="M1168" s="14" t="str">
        <v>45506</v>
      </c>
      <c r="N1168" s="14" t="str">
        <v>CUST1471</v>
      </c>
      <c r="O1168" s="14" t="str">
        <v>PROD3</v>
      </c>
      <c r="P1168" s="14" t="str">
        <v>STORE15</v>
      </c>
      <c r="Q1168" s="14" t="str">
        <v>1</v>
      </c>
      <c r="R1168" s="14" t="str">
        <v>74.29</v>
      </c>
      <c r="S1168" s="14" t="str">
        <v>0.3</v>
      </c>
      <c r="T1168" s="14" t="str">
        <v>COD</v>
      </c>
      <c r="U1168" s="14" t="str">
        <v>52.003</v>
      </c>
      <c r="W1168" s="14" t="str">
        <v>Sale1164</v>
      </c>
      <c r="X1168" s="14" t="str">
        <v>45506</v>
      </c>
      <c r="Y1168" s="14" t="str">
        <v>Cust1471</v>
      </c>
      <c r="Z1168" s="14" t="str">
        <v>Prod3</v>
      </c>
      <c r="AA1168" s="14" t="str">
        <v>Store15</v>
      </c>
      <c r="AB1168" s="14" t="str">
        <v>1</v>
      </c>
      <c r="AC1168" s="14" t="str">
        <v>74.29</v>
      </c>
      <c r="AD1168" s="14" t="str">
        <v>0.3</v>
      </c>
      <c r="AE1168" s="14" t="str">
        <v>Cod</v>
      </c>
      <c r="AF1168" s="14" t="str">
        <v>52.003</v>
      </c>
    </row>
    <row r="1169" spans="1:32" x14ac:dyDescent="0.25">
      <c r="A1169" s="11" t="s">
        <v>1759</v>
      </c>
      <c r="B1169" s="13">
        <v>45251</v>
      </c>
      <c r="C1169" s="11" t="s">
        <v>398</v>
      </c>
      <c r="D1169" s="11" t="s">
        <v>343</v>
      </c>
      <c r="E1169" s="11" t="s">
        <v>7</v>
      </c>
      <c r="F1169" s="11">
        <v>2</v>
      </c>
      <c r="G1169" s="11">
        <v>961.68</v>
      </c>
      <c r="H1169" s="11">
        <v>0.27</v>
      </c>
      <c r="I1169" s="11" t="s">
        <v>45</v>
      </c>
      <c r="J1169" s="11">
        <v>1404.0527999999999</v>
      </c>
      <c r="L1169" s="14" t="str">
        <v>SALE1165</v>
      </c>
      <c r="M1169" s="14" t="str">
        <v>45251</v>
      </c>
      <c r="N1169" s="14" t="str">
        <v>CUST1243</v>
      </c>
      <c r="O1169" s="14" t="str">
        <v>PROD35</v>
      </c>
      <c r="P1169" s="14" t="str">
        <v>STORE0</v>
      </c>
      <c r="Q1169" s="14" t="str">
        <v>2</v>
      </c>
      <c r="R1169" s="14" t="str">
        <v>961.68</v>
      </c>
      <c r="S1169" s="14" t="str">
        <v>0.27</v>
      </c>
      <c r="T1169" s="14" t="str">
        <v>PayPal</v>
      </c>
      <c r="U1169" s="14" t="str">
        <v>1404.0528</v>
      </c>
      <c r="W1169" s="14" t="str">
        <v>Sale1165</v>
      </c>
      <c r="X1169" s="14" t="str">
        <v>45251</v>
      </c>
      <c r="Y1169" s="14" t="str">
        <v>Cust1243</v>
      </c>
      <c r="Z1169" s="14" t="str">
        <v>Prod35</v>
      </c>
      <c r="AA1169" s="14" t="str">
        <v>Store0</v>
      </c>
      <c r="AB1169" s="14" t="str">
        <v>2</v>
      </c>
      <c r="AC1169" s="14" t="str">
        <v>961.68</v>
      </c>
      <c r="AD1169" s="14" t="str">
        <v>0.27</v>
      </c>
      <c r="AE1169" s="14" t="str">
        <v>Paypal</v>
      </c>
      <c r="AF1169" s="14" t="str">
        <v>1404.0528</v>
      </c>
    </row>
    <row r="1170" spans="1:32" x14ac:dyDescent="0.25">
      <c r="A1170" s="11" t="s">
        <v>1760</v>
      </c>
      <c r="B1170" s="13">
        <v>45722</v>
      </c>
      <c r="C1170" s="11" t="s">
        <v>554</v>
      </c>
      <c r="D1170" s="11" t="s">
        <v>205</v>
      </c>
      <c r="E1170" s="11" t="s">
        <v>21</v>
      </c>
      <c r="F1170" s="11">
        <v>1</v>
      </c>
      <c r="G1170" s="11">
        <v>90.72</v>
      </c>
      <c r="H1170" s="11">
        <v>0.1</v>
      </c>
      <c r="I1170" s="11" t="s">
        <v>45</v>
      </c>
      <c r="J1170" s="11">
        <v>81.647999999999996</v>
      </c>
      <c r="L1170" s="14" t="str">
        <v>SALE1166</v>
      </c>
      <c r="M1170" s="14" t="str">
        <v>45722</v>
      </c>
      <c r="N1170" s="14" t="str">
        <v>CUST1494</v>
      </c>
      <c r="O1170" s="14" t="str">
        <v>PROD19</v>
      </c>
      <c r="P1170" s="14" t="str">
        <v>STORE14</v>
      </c>
      <c r="Q1170" s="14" t="str">
        <v>1</v>
      </c>
      <c r="R1170" s="14" t="str">
        <v>90.72</v>
      </c>
      <c r="S1170" s="14" t="str">
        <v>0.1</v>
      </c>
      <c r="T1170" s="14" t="str">
        <v>PayPal</v>
      </c>
      <c r="U1170" s="14" t="str">
        <v>81.648</v>
      </c>
      <c r="W1170" s="14" t="str">
        <v>Sale1166</v>
      </c>
      <c r="X1170" s="14" t="str">
        <v>45722</v>
      </c>
      <c r="Y1170" s="14" t="str">
        <v>Cust1494</v>
      </c>
      <c r="Z1170" s="14" t="str">
        <v>Prod19</v>
      </c>
      <c r="AA1170" s="14" t="str">
        <v>Store14</v>
      </c>
      <c r="AB1170" s="14" t="str">
        <v>1</v>
      </c>
      <c r="AC1170" s="14" t="str">
        <v>90.72</v>
      </c>
      <c r="AD1170" s="14" t="str">
        <v>0.1</v>
      </c>
      <c r="AE1170" s="14" t="str">
        <v>Paypal</v>
      </c>
      <c r="AF1170" s="14" t="str">
        <v>81.648</v>
      </c>
    </row>
    <row r="1171" spans="1:32" x14ac:dyDescent="0.25">
      <c r="A1171" s="11" t="s">
        <v>1761</v>
      </c>
      <c r="B1171" s="13">
        <v>45689</v>
      </c>
      <c r="C1171" s="11" t="s">
        <v>1501</v>
      </c>
      <c r="D1171" s="11" t="s">
        <v>547</v>
      </c>
      <c r="E1171" s="11" t="s">
        <v>14</v>
      </c>
      <c r="F1171" s="11">
        <v>1</v>
      </c>
      <c r="G1171" s="11">
        <v>458.69</v>
      </c>
      <c r="H1171" s="11">
        <v>0.16</v>
      </c>
      <c r="I1171" s="11" t="s">
        <v>45</v>
      </c>
      <c r="J1171" s="11">
        <v>385.2996</v>
      </c>
      <c r="L1171" s="14" t="str">
        <v>SALE1167</v>
      </c>
      <c r="M1171" s="14" t="str">
        <v>45689</v>
      </c>
      <c r="N1171" s="14" t="str">
        <v>CUST1060</v>
      </c>
      <c r="O1171" s="14" t="str">
        <v>PROD58</v>
      </c>
      <c r="P1171" s="14" t="str">
        <v>STORE7</v>
      </c>
      <c r="Q1171" s="14" t="str">
        <v>1</v>
      </c>
      <c r="R1171" s="14" t="str">
        <v>458.69</v>
      </c>
      <c r="S1171" s="14" t="str">
        <v>0.16</v>
      </c>
      <c r="T1171" s="14" t="str">
        <v>PayPal</v>
      </c>
      <c r="U1171" s="14" t="str">
        <v>385.2996</v>
      </c>
      <c r="W1171" s="14" t="str">
        <v>Sale1167</v>
      </c>
      <c r="X1171" s="14" t="str">
        <v>45689</v>
      </c>
      <c r="Y1171" s="14" t="str">
        <v>Cust1060</v>
      </c>
      <c r="Z1171" s="14" t="str">
        <v>Prod58</v>
      </c>
      <c r="AA1171" s="14" t="str">
        <v>Store7</v>
      </c>
      <c r="AB1171" s="14" t="str">
        <v>1</v>
      </c>
      <c r="AC1171" s="14" t="str">
        <v>458.69</v>
      </c>
      <c r="AD1171" s="14" t="str">
        <v>0.16</v>
      </c>
      <c r="AE1171" s="14" t="str">
        <v>Paypal</v>
      </c>
      <c r="AF1171" s="14" t="str">
        <v>385.2996</v>
      </c>
    </row>
    <row r="1172" spans="1:32" x14ac:dyDescent="0.25">
      <c r="A1172" s="11" t="s">
        <v>1762</v>
      </c>
      <c r="B1172" s="13">
        <v>45346</v>
      </c>
      <c r="C1172" s="11" t="s">
        <v>332</v>
      </c>
      <c r="D1172" s="11" t="s">
        <v>82</v>
      </c>
      <c r="E1172" s="11" t="s">
        <v>14</v>
      </c>
      <c r="F1172" s="11">
        <v>1</v>
      </c>
      <c r="G1172" s="11">
        <v>168.29</v>
      </c>
      <c r="H1172" s="11">
        <v>0.05</v>
      </c>
      <c r="I1172" s="11" t="s">
        <v>45</v>
      </c>
      <c r="J1172" s="11">
        <v>159.87549999999999</v>
      </c>
      <c r="L1172" s="14" t="str">
        <v>SALE1168</v>
      </c>
      <c r="M1172" s="14" t="str">
        <v>45346</v>
      </c>
      <c r="N1172" s="14" t="str">
        <v>CUST1231</v>
      </c>
      <c r="O1172" s="14" t="str">
        <v>PROD34</v>
      </c>
      <c r="P1172" s="14" t="str">
        <v>STORE7</v>
      </c>
      <c r="Q1172" s="14" t="str">
        <v>1</v>
      </c>
      <c r="R1172" s="14" t="str">
        <v>168.29</v>
      </c>
      <c r="S1172" s="14" t="str">
        <v>0.05</v>
      </c>
      <c r="T1172" s="14" t="str">
        <v>PayPal</v>
      </c>
      <c r="U1172" s="14" t="str">
        <v>159.8755</v>
      </c>
      <c r="W1172" s="14" t="str">
        <v>Sale1168</v>
      </c>
      <c r="X1172" s="14" t="str">
        <v>45346</v>
      </c>
      <c r="Y1172" s="14" t="str">
        <v>Cust1231</v>
      </c>
      <c r="Z1172" s="14" t="str">
        <v>Prod34</v>
      </c>
      <c r="AA1172" s="14" t="str">
        <v>Store7</v>
      </c>
      <c r="AB1172" s="14" t="str">
        <v>1</v>
      </c>
      <c r="AC1172" s="14" t="str">
        <v>168.29</v>
      </c>
      <c r="AD1172" s="14" t="str">
        <v>0.05</v>
      </c>
      <c r="AE1172" s="14" t="str">
        <v>Paypal</v>
      </c>
      <c r="AF1172" s="14" t="str">
        <v>159.8755</v>
      </c>
    </row>
    <row r="1173" spans="1:32" x14ac:dyDescent="0.25">
      <c r="A1173" s="11" t="s">
        <v>1763</v>
      </c>
      <c r="B1173" s="13">
        <v>45549</v>
      </c>
      <c r="C1173" s="11" t="s">
        <v>657</v>
      </c>
      <c r="D1173" s="11" t="s">
        <v>254</v>
      </c>
      <c r="E1173" s="11" t="s">
        <v>24</v>
      </c>
      <c r="F1173" s="11">
        <v>1</v>
      </c>
      <c r="G1173" s="11">
        <v>391.77</v>
      </c>
      <c r="H1173" s="11">
        <v>0.1</v>
      </c>
      <c r="I1173" s="11" t="s">
        <v>45</v>
      </c>
      <c r="J1173" s="11">
        <v>352.59300000000002</v>
      </c>
      <c r="L1173" s="14" t="str">
        <v>SALE1169</v>
      </c>
      <c r="M1173" s="14" t="str">
        <v>45549</v>
      </c>
      <c r="N1173" s="14" t="str">
        <v>CUST1211</v>
      </c>
      <c r="O1173" s="14" t="str">
        <v>PROD17</v>
      </c>
      <c r="P1173" s="14" t="str">
        <v>STORE17</v>
      </c>
      <c r="Q1173" s="14" t="str">
        <v>1</v>
      </c>
      <c r="R1173" s="14" t="str">
        <v>391.77</v>
      </c>
      <c r="S1173" s="14" t="str">
        <v>0.1</v>
      </c>
      <c r="T1173" s="14" t="str">
        <v>PayPal</v>
      </c>
      <c r="U1173" s="14" t="str">
        <v>352.593</v>
      </c>
      <c r="W1173" s="14" t="str">
        <v>Sale1169</v>
      </c>
      <c r="X1173" s="14" t="str">
        <v>45549</v>
      </c>
      <c r="Y1173" s="14" t="str">
        <v>Cust1211</v>
      </c>
      <c r="Z1173" s="14" t="str">
        <v>Prod17</v>
      </c>
      <c r="AA1173" s="14" t="str">
        <v>Store17</v>
      </c>
      <c r="AB1173" s="14" t="str">
        <v>1</v>
      </c>
      <c r="AC1173" s="14" t="str">
        <v>391.77</v>
      </c>
      <c r="AD1173" s="14" t="str">
        <v>0.1</v>
      </c>
      <c r="AE1173" s="14" t="str">
        <v>Paypal</v>
      </c>
      <c r="AF1173" s="14" t="str">
        <v>352.593</v>
      </c>
    </row>
    <row r="1174" spans="1:32" x14ac:dyDescent="0.25">
      <c r="A1174" s="11" t="s">
        <v>1764</v>
      </c>
      <c r="B1174" s="13">
        <v>45900</v>
      </c>
      <c r="C1174" s="11" t="s">
        <v>351</v>
      </c>
      <c r="D1174" s="11" t="s">
        <v>110</v>
      </c>
      <c r="E1174" s="11" t="s">
        <v>21</v>
      </c>
      <c r="F1174" s="11">
        <v>1</v>
      </c>
      <c r="G1174" s="11">
        <v>424.83</v>
      </c>
      <c r="H1174" s="11">
        <v>0.05</v>
      </c>
      <c r="I1174" s="11" t="s">
        <v>52</v>
      </c>
      <c r="J1174" s="11">
        <v>403.58850000000001</v>
      </c>
      <c r="L1174" s="14" t="str">
        <v>SALE1170</v>
      </c>
      <c r="M1174" s="14" t="str">
        <v>45900</v>
      </c>
      <c r="N1174" s="14" t="str">
        <v>CUST1343</v>
      </c>
      <c r="O1174" s="14" t="str">
        <v>PROD12</v>
      </c>
      <c r="P1174" s="14" t="str">
        <v>STORE14</v>
      </c>
      <c r="Q1174" s="14" t="str">
        <v>1</v>
      </c>
      <c r="R1174" s="14" t="str">
        <v>424.83</v>
      </c>
      <c r="S1174" s="14" t="str">
        <v>0.05</v>
      </c>
      <c r="T1174" s="14" t="str">
        <v>COD</v>
      </c>
      <c r="U1174" s="14" t="str">
        <v>403.5885</v>
      </c>
      <c r="W1174" s="14" t="str">
        <v>Sale1170</v>
      </c>
      <c r="X1174" s="14" t="str">
        <v>45900</v>
      </c>
      <c r="Y1174" s="14" t="str">
        <v>Cust1343</v>
      </c>
      <c r="Z1174" s="14" t="str">
        <v>Prod12</v>
      </c>
      <c r="AA1174" s="14" t="str">
        <v>Store14</v>
      </c>
      <c r="AB1174" s="14" t="str">
        <v>1</v>
      </c>
      <c r="AC1174" s="14" t="str">
        <v>424.83</v>
      </c>
      <c r="AD1174" s="14" t="str">
        <v>0.05</v>
      </c>
      <c r="AE1174" s="14" t="str">
        <v>Cod</v>
      </c>
      <c r="AF1174" s="14" t="str">
        <v>403.5885</v>
      </c>
    </row>
    <row r="1175" spans="1:32" x14ac:dyDescent="0.25">
      <c r="A1175" s="11" t="s">
        <v>1765</v>
      </c>
      <c r="B1175" s="13">
        <v>45308</v>
      </c>
      <c r="C1175" s="11" t="s">
        <v>862</v>
      </c>
      <c r="D1175" s="11" t="s">
        <v>401</v>
      </c>
      <c r="E1175" s="11" t="s">
        <v>10</v>
      </c>
      <c r="F1175" s="11">
        <v>1</v>
      </c>
      <c r="G1175" s="11">
        <v>499.46</v>
      </c>
      <c r="H1175" s="11">
        <v>0.1</v>
      </c>
      <c r="I1175" s="11" t="s">
        <v>41</v>
      </c>
      <c r="J1175" s="11">
        <v>449.51400000000001</v>
      </c>
      <c r="L1175" s="14" t="str">
        <v>SALE1171</v>
      </c>
      <c r="M1175" s="14" t="str">
        <v>45308</v>
      </c>
      <c r="N1175" s="14" t="str">
        <v>CUST1053</v>
      </c>
      <c r="O1175" s="14" t="str">
        <v>PROD11</v>
      </c>
      <c r="P1175" s="14" t="str">
        <v>STORE3</v>
      </c>
      <c r="Q1175" s="14" t="str">
        <v>1</v>
      </c>
      <c r="R1175" s="14" t="str">
        <v>499.46</v>
      </c>
      <c r="S1175" s="14" t="str">
        <v>0.1</v>
      </c>
      <c r="T1175" s="14" t="str">
        <v>Credit Card</v>
      </c>
      <c r="U1175" s="14" t="str">
        <v>449.514</v>
      </c>
      <c r="W1175" s="14" t="str">
        <v>Sale1171</v>
      </c>
      <c r="X1175" s="14" t="str">
        <v>45308</v>
      </c>
      <c r="Y1175" s="14" t="str">
        <v>Cust1053</v>
      </c>
      <c r="Z1175" s="14" t="str">
        <v>Prod11</v>
      </c>
      <c r="AA1175" s="14" t="str">
        <v>Store3</v>
      </c>
      <c r="AB1175" s="14" t="str">
        <v>1</v>
      </c>
      <c r="AC1175" s="14" t="str">
        <v>499.46</v>
      </c>
      <c r="AD1175" s="14" t="str">
        <v>0.1</v>
      </c>
      <c r="AE1175" s="14" t="str">
        <v>Credit Card</v>
      </c>
      <c r="AF1175" s="14" t="str">
        <v>449.514</v>
      </c>
    </row>
    <row r="1176" spans="1:32" x14ac:dyDescent="0.25">
      <c r="A1176" s="11" t="s">
        <v>1766</v>
      </c>
      <c r="B1176" s="13">
        <v>45336</v>
      </c>
      <c r="C1176" s="11" t="s">
        <v>236</v>
      </c>
      <c r="D1176" s="11" t="s">
        <v>67</v>
      </c>
      <c r="E1176" s="11" t="s">
        <v>8</v>
      </c>
      <c r="F1176" s="11">
        <v>2</v>
      </c>
      <c r="G1176" s="11">
        <v>698.34</v>
      </c>
      <c r="H1176" s="11">
        <v>0.15</v>
      </c>
      <c r="I1176" s="11" t="s">
        <v>45</v>
      </c>
      <c r="J1176" s="11">
        <v>1187.1780000000001</v>
      </c>
      <c r="L1176" s="14" t="str">
        <v>SALE1172</v>
      </c>
      <c r="M1176" s="14" t="str">
        <v>45336</v>
      </c>
      <c r="N1176" s="14" t="str">
        <v>CUST1019</v>
      </c>
      <c r="O1176" s="14" t="str">
        <v>PROD99</v>
      </c>
      <c r="P1176" s="14" t="str">
        <v>STORE1</v>
      </c>
      <c r="Q1176" s="14" t="str">
        <v>2</v>
      </c>
      <c r="R1176" s="14" t="str">
        <v>698.34</v>
      </c>
      <c r="S1176" s="14" t="str">
        <v>0.15</v>
      </c>
      <c r="T1176" s="14" t="str">
        <v>PayPal</v>
      </c>
      <c r="U1176" s="14" t="str">
        <v>1187.178</v>
      </c>
      <c r="W1176" s="14" t="str">
        <v>Sale1172</v>
      </c>
      <c r="X1176" s="14" t="str">
        <v>45336</v>
      </c>
      <c r="Y1176" s="14" t="str">
        <v>Cust1019</v>
      </c>
      <c r="Z1176" s="14" t="str">
        <v>Prod99</v>
      </c>
      <c r="AA1176" s="14" t="str">
        <v>Store1</v>
      </c>
      <c r="AB1176" s="14" t="str">
        <v>2</v>
      </c>
      <c r="AC1176" s="14" t="str">
        <v>698.34</v>
      </c>
      <c r="AD1176" s="14" t="str">
        <v>0.15</v>
      </c>
      <c r="AE1176" s="14" t="str">
        <v>Paypal</v>
      </c>
      <c r="AF1176" s="14" t="str">
        <v>1187.178</v>
      </c>
    </row>
    <row r="1177" spans="1:32" x14ac:dyDescent="0.25">
      <c r="A1177" s="11" t="s">
        <v>1767</v>
      </c>
      <c r="B1177" s="13">
        <v>45213</v>
      </c>
      <c r="C1177" s="11" t="s">
        <v>1385</v>
      </c>
      <c r="D1177" s="11" t="s">
        <v>61</v>
      </c>
      <c r="E1177" s="11" t="s">
        <v>23</v>
      </c>
      <c r="F1177" s="11">
        <v>2</v>
      </c>
      <c r="G1177" s="11">
        <v>805.08</v>
      </c>
      <c r="H1177" s="11">
        <v>0.27</v>
      </c>
      <c r="I1177" s="11" t="s">
        <v>45</v>
      </c>
      <c r="J1177" s="11">
        <v>1175.4168</v>
      </c>
      <c r="L1177" s="14" t="str">
        <v>SALE1173</v>
      </c>
      <c r="M1177" s="14" t="str">
        <v>45213</v>
      </c>
      <c r="N1177" s="14" t="str">
        <v>CUST1283</v>
      </c>
      <c r="O1177" s="14" t="str">
        <v>PROD56</v>
      </c>
      <c r="P1177" s="14" t="str">
        <v>STORE16</v>
      </c>
      <c r="Q1177" s="14" t="str">
        <v>2</v>
      </c>
      <c r="R1177" s="14" t="str">
        <v>805.08</v>
      </c>
      <c r="S1177" s="14" t="str">
        <v>0.27</v>
      </c>
      <c r="T1177" s="14" t="str">
        <v>PayPal</v>
      </c>
      <c r="U1177" s="14" t="str">
        <v>1175.4168</v>
      </c>
      <c r="W1177" s="14" t="str">
        <v>Sale1173</v>
      </c>
      <c r="X1177" s="14" t="str">
        <v>45213</v>
      </c>
      <c r="Y1177" s="14" t="str">
        <v>Cust1283</v>
      </c>
      <c r="Z1177" s="14" t="str">
        <v>Prod56</v>
      </c>
      <c r="AA1177" s="14" t="str">
        <v>Store16</v>
      </c>
      <c r="AB1177" s="14" t="str">
        <v>2</v>
      </c>
      <c r="AC1177" s="14" t="str">
        <v>805.08</v>
      </c>
      <c r="AD1177" s="14" t="str">
        <v>0.27</v>
      </c>
      <c r="AE1177" s="14" t="str">
        <v>Paypal</v>
      </c>
      <c r="AF1177" s="14" t="str">
        <v>1175.4168</v>
      </c>
    </row>
    <row r="1178" spans="1:32" x14ac:dyDescent="0.25">
      <c r="A1178" s="11" t="s">
        <v>1768</v>
      </c>
      <c r="B1178" s="13">
        <v>45742</v>
      </c>
      <c r="C1178" s="11" t="s">
        <v>643</v>
      </c>
      <c r="D1178" s="11" t="s">
        <v>51</v>
      </c>
      <c r="E1178" s="11" t="s">
        <v>9</v>
      </c>
      <c r="F1178" s="11">
        <v>4</v>
      </c>
      <c r="G1178" s="11">
        <v>934.79</v>
      </c>
      <c r="H1178" s="11">
        <v>0.08</v>
      </c>
      <c r="I1178" s="11" t="s">
        <v>45</v>
      </c>
      <c r="J1178" s="11">
        <v>3440.0272</v>
      </c>
      <c r="L1178" s="14" t="str">
        <v>SALE1174</v>
      </c>
      <c r="M1178" s="14" t="str">
        <v>45742</v>
      </c>
      <c r="N1178" s="14" t="str">
        <v>CUST1466</v>
      </c>
      <c r="O1178" s="14" t="str">
        <v>PROD76</v>
      </c>
      <c r="P1178" s="14" t="str">
        <v>STORE2</v>
      </c>
      <c r="Q1178" s="14" t="str">
        <v>4</v>
      </c>
      <c r="R1178" s="14" t="str">
        <v>934.79</v>
      </c>
      <c r="S1178" s="14" t="str">
        <v>0.08</v>
      </c>
      <c r="T1178" s="14" t="str">
        <v>PayPal</v>
      </c>
      <c r="U1178" s="14" t="str">
        <v>3440.0272</v>
      </c>
      <c r="W1178" s="14" t="str">
        <v>Sale1174</v>
      </c>
      <c r="X1178" s="14" t="str">
        <v>45742</v>
      </c>
      <c r="Y1178" s="14" t="str">
        <v>Cust1466</v>
      </c>
      <c r="Z1178" s="14" t="str">
        <v>Prod76</v>
      </c>
      <c r="AA1178" s="14" t="str">
        <v>Store2</v>
      </c>
      <c r="AB1178" s="14" t="str">
        <v>4</v>
      </c>
      <c r="AC1178" s="14" t="str">
        <v>934.79</v>
      </c>
      <c r="AD1178" s="14" t="str">
        <v>0.08</v>
      </c>
      <c r="AE1178" s="14" t="str">
        <v>Paypal</v>
      </c>
      <c r="AF1178" s="14" t="str">
        <v>3440.0272</v>
      </c>
    </row>
    <row r="1179" spans="1:32" x14ac:dyDescent="0.25">
      <c r="A1179" s="11" t="s">
        <v>1769</v>
      </c>
      <c r="B1179" s="13">
        <v>45932</v>
      </c>
      <c r="C1179" s="11" t="s">
        <v>236</v>
      </c>
      <c r="D1179" s="11" t="s">
        <v>98</v>
      </c>
      <c r="E1179" s="11" t="s">
        <v>8</v>
      </c>
      <c r="F1179" s="11">
        <v>2</v>
      </c>
      <c r="G1179" s="11">
        <v>424.54</v>
      </c>
      <c r="H1179" s="11">
        <v>0.24</v>
      </c>
      <c r="I1179" s="11" t="s">
        <v>45</v>
      </c>
      <c r="J1179" s="11">
        <v>645.30080000000009</v>
      </c>
      <c r="L1179" s="14" t="str">
        <v>SALE1175</v>
      </c>
      <c r="M1179" s="14" t="str">
        <v>45932</v>
      </c>
      <c r="N1179" s="14" t="str">
        <v>CUST1019</v>
      </c>
      <c r="O1179" s="14" t="str">
        <v>PROD60</v>
      </c>
      <c r="P1179" s="14" t="str">
        <v>STORE1</v>
      </c>
      <c r="Q1179" s="14" t="str">
        <v>2</v>
      </c>
      <c r="R1179" s="14" t="str">
        <v>424.54</v>
      </c>
      <c r="S1179" s="14" t="str">
        <v>0.24</v>
      </c>
      <c r="T1179" s="14" t="str">
        <v>PayPal</v>
      </c>
      <c r="U1179" s="14" t="str">
        <v>645.3008</v>
      </c>
      <c r="W1179" s="14" t="str">
        <v>Sale1175</v>
      </c>
      <c r="X1179" s="14" t="str">
        <v>45932</v>
      </c>
      <c r="Y1179" s="14" t="str">
        <v>Cust1019</v>
      </c>
      <c r="Z1179" s="14" t="str">
        <v>Prod60</v>
      </c>
      <c r="AA1179" s="14" t="str">
        <v>Store1</v>
      </c>
      <c r="AB1179" s="14" t="str">
        <v>2</v>
      </c>
      <c r="AC1179" s="14" t="str">
        <v>424.54</v>
      </c>
      <c r="AD1179" s="14" t="str">
        <v>0.24</v>
      </c>
      <c r="AE1179" s="14" t="str">
        <v>Paypal</v>
      </c>
      <c r="AF1179" s="14" t="str">
        <v>645.3008</v>
      </c>
    </row>
    <row r="1180" spans="1:32" x14ac:dyDescent="0.25">
      <c r="A1180" s="11" t="s">
        <v>1770</v>
      </c>
      <c r="B1180" s="13">
        <v>45462</v>
      </c>
      <c r="C1180" s="11" t="s">
        <v>262</v>
      </c>
      <c r="D1180" s="11" t="s">
        <v>639</v>
      </c>
      <c r="E1180" s="11" t="s">
        <v>24</v>
      </c>
      <c r="F1180" s="11">
        <v>1</v>
      </c>
      <c r="G1180" s="11">
        <v>235.44</v>
      </c>
      <c r="H1180" s="11">
        <v>0.19</v>
      </c>
      <c r="I1180" s="11" t="s">
        <v>52</v>
      </c>
      <c r="J1180" s="11">
        <v>190.7064</v>
      </c>
      <c r="L1180" s="14" t="str">
        <v>SALE1176</v>
      </c>
      <c r="M1180" s="14" t="str">
        <v>45462</v>
      </c>
      <c r="N1180" s="14" t="str">
        <v>CUST1327</v>
      </c>
      <c r="O1180" s="14" t="str">
        <v>PROD84</v>
      </c>
      <c r="P1180" s="14" t="str">
        <v>STORE17</v>
      </c>
      <c r="Q1180" s="14" t="str">
        <v>1</v>
      </c>
      <c r="R1180" s="14" t="str">
        <v>235.44</v>
      </c>
      <c r="S1180" s="14" t="str">
        <v>0.19</v>
      </c>
      <c r="T1180" s="14" t="str">
        <v>COD</v>
      </c>
      <c r="U1180" s="14" t="str">
        <v>190.7064</v>
      </c>
      <c r="W1180" s="14" t="str">
        <v>Sale1176</v>
      </c>
      <c r="X1180" s="14" t="str">
        <v>45462</v>
      </c>
      <c r="Y1180" s="14" t="str">
        <v>Cust1327</v>
      </c>
      <c r="Z1180" s="14" t="str">
        <v>Prod84</v>
      </c>
      <c r="AA1180" s="14" t="str">
        <v>Store17</v>
      </c>
      <c r="AB1180" s="14" t="str">
        <v>1</v>
      </c>
      <c r="AC1180" s="14" t="str">
        <v>235.44</v>
      </c>
      <c r="AD1180" s="14" t="str">
        <v>0.19</v>
      </c>
      <c r="AE1180" s="14" t="str">
        <v>Cod</v>
      </c>
      <c r="AF1180" s="14" t="str">
        <v>190.7064</v>
      </c>
    </row>
    <row r="1181" spans="1:32" x14ac:dyDescent="0.25">
      <c r="A1181" s="11" t="s">
        <v>1771</v>
      </c>
      <c r="B1181" s="13">
        <v>45568</v>
      </c>
      <c r="C1181" s="11" t="s">
        <v>1299</v>
      </c>
      <c r="D1181" s="11" t="s">
        <v>48</v>
      </c>
      <c r="E1181" s="11" t="s">
        <v>20</v>
      </c>
      <c r="F1181" s="11">
        <v>2</v>
      </c>
      <c r="G1181" s="11">
        <v>620.71</v>
      </c>
      <c r="H1181" s="11">
        <v>0.27</v>
      </c>
      <c r="I1181" s="11" t="s">
        <v>41</v>
      </c>
      <c r="J1181" s="11">
        <v>906.23660000000007</v>
      </c>
      <c r="L1181" s="14" t="str">
        <v>SALE1177</v>
      </c>
      <c r="M1181" s="14" t="str">
        <v>45568</v>
      </c>
      <c r="N1181" s="14" t="str">
        <v>CUST1271</v>
      </c>
      <c r="O1181" s="14" t="str">
        <v>PROD49</v>
      </c>
      <c r="P1181" s="14" t="str">
        <v>STORE13</v>
      </c>
      <c r="Q1181" s="14" t="str">
        <v>2</v>
      </c>
      <c r="R1181" s="14" t="str">
        <v>620.71</v>
      </c>
      <c r="S1181" s="14" t="str">
        <v>0.27</v>
      </c>
      <c r="T1181" s="14" t="str">
        <v>Credit Card</v>
      </c>
      <c r="U1181" s="14" t="str">
        <v>906.2366</v>
      </c>
      <c r="W1181" s="14" t="str">
        <v>Sale1177</v>
      </c>
      <c r="X1181" s="14" t="str">
        <v>45568</v>
      </c>
      <c r="Y1181" s="14" t="str">
        <v>Cust1271</v>
      </c>
      <c r="Z1181" s="14" t="str">
        <v>Prod49</v>
      </c>
      <c r="AA1181" s="14" t="str">
        <v>Store13</v>
      </c>
      <c r="AB1181" s="14" t="str">
        <v>2</v>
      </c>
      <c r="AC1181" s="14" t="str">
        <v>620.71</v>
      </c>
      <c r="AD1181" s="14" t="str">
        <v>0.27</v>
      </c>
      <c r="AE1181" s="14" t="str">
        <v>Credit Card</v>
      </c>
      <c r="AF1181" s="14" t="str">
        <v>906.2366</v>
      </c>
    </row>
    <row r="1182" spans="1:32" x14ac:dyDescent="0.25">
      <c r="A1182" s="11" t="s">
        <v>1772</v>
      </c>
      <c r="B1182" s="13">
        <v>45397</v>
      </c>
      <c r="C1182" s="11" t="s">
        <v>243</v>
      </c>
      <c r="D1182" s="11" t="s">
        <v>142</v>
      </c>
      <c r="E1182" s="11" t="s">
        <v>18</v>
      </c>
      <c r="F1182" s="11">
        <v>2</v>
      </c>
      <c r="G1182" s="11">
        <v>851.77</v>
      </c>
      <c r="H1182" s="11">
        <v>0.13</v>
      </c>
      <c r="I1182" s="11" t="s">
        <v>45</v>
      </c>
      <c r="J1182" s="11">
        <v>1482.0798</v>
      </c>
      <c r="L1182" s="14" t="str">
        <v>SALE1178</v>
      </c>
      <c r="M1182" s="14" t="str">
        <v>45397</v>
      </c>
      <c r="N1182" s="14" t="str">
        <v>CUST1115</v>
      </c>
      <c r="O1182" s="14" t="str">
        <v>PROD16</v>
      </c>
      <c r="P1182" s="14" t="str">
        <v>STORE11</v>
      </c>
      <c r="Q1182" s="14" t="str">
        <v>2</v>
      </c>
      <c r="R1182" s="14" t="str">
        <v>851.77</v>
      </c>
      <c r="S1182" s="14" t="str">
        <v>0.13</v>
      </c>
      <c r="T1182" s="14" t="str">
        <v>PayPal</v>
      </c>
      <c r="U1182" s="14" t="str">
        <v>1482.0798</v>
      </c>
      <c r="W1182" s="14" t="str">
        <v>Sale1178</v>
      </c>
      <c r="X1182" s="14" t="str">
        <v>45397</v>
      </c>
      <c r="Y1182" s="14" t="str">
        <v>Cust1115</v>
      </c>
      <c r="Z1182" s="14" t="str">
        <v>Prod16</v>
      </c>
      <c r="AA1182" s="14" t="str">
        <v>Store11</v>
      </c>
      <c r="AB1182" s="14" t="str">
        <v>2</v>
      </c>
      <c r="AC1182" s="14" t="str">
        <v>851.77</v>
      </c>
      <c r="AD1182" s="14" t="str">
        <v>0.13</v>
      </c>
      <c r="AE1182" s="14" t="str">
        <v>Paypal</v>
      </c>
      <c r="AF1182" s="14" t="str">
        <v>1482.0798</v>
      </c>
    </row>
    <row r="1183" spans="1:32" x14ac:dyDescent="0.25">
      <c r="A1183" s="11" t="s">
        <v>1773</v>
      </c>
      <c r="B1183" s="13">
        <v>45569</v>
      </c>
      <c r="C1183" s="11" t="s">
        <v>225</v>
      </c>
      <c r="D1183" s="11" t="s">
        <v>230</v>
      </c>
      <c r="E1183" s="11" t="s">
        <v>8</v>
      </c>
      <c r="F1183" s="11">
        <v>3</v>
      </c>
      <c r="G1183" s="11">
        <v>876.01</v>
      </c>
      <c r="H1183" s="11">
        <v>0.2</v>
      </c>
      <c r="I1183" s="11" t="s">
        <v>41</v>
      </c>
      <c r="J1183" s="11">
        <v>2102.424</v>
      </c>
      <c r="L1183" s="14" t="str">
        <v>SALE1179</v>
      </c>
      <c r="M1183" s="14" t="str">
        <v>45569</v>
      </c>
      <c r="N1183" s="14" t="str">
        <v>CUST1168</v>
      </c>
      <c r="O1183" s="14" t="str">
        <v>PROD45</v>
      </c>
      <c r="P1183" s="14" t="str">
        <v>STORE1</v>
      </c>
      <c r="Q1183" s="14" t="str">
        <v>3</v>
      </c>
      <c r="R1183" s="14" t="str">
        <v>876.01</v>
      </c>
      <c r="S1183" s="14" t="str">
        <v>0.2</v>
      </c>
      <c r="T1183" s="14" t="str">
        <v>Credit Card</v>
      </c>
      <c r="U1183" s="14" t="str">
        <v>2102.424</v>
      </c>
      <c r="W1183" s="14" t="str">
        <v>Sale1179</v>
      </c>
      <c r="X1183" s="14" t="str">
        <v>45569</v>
      </c>
      <c r="Y1183" s="14" t="str">
        <v>Cust1168</v>
      </c>
      <c r="Z1183" s="14" t="str">
        <v>Prod45</v>
      </c>
      <c r="AA1183" s="14" t="str">
        <v>Store1</v>
      </c>
      <c r="AB1183" s="14" t="str">
        <v>3</v>
      </c>
      <c r="AC1183" s="14" t="str">
        <v>876.01</v>
      </c>
      <c r="AD1183" s="14" t="str">
        <v>0.2</v>
      </c>
      <c r="AE1183" s="14" t="str">
        <v>Credit Card</v>
      </c>
      <c r="AF1183" s="14" t="str">
        <v>2102.424</v>
      </c>
    </row>
    <row r="1184" spans="1:32" x14ac:dyDescent="0.25">
      <c r="A1184" s="11" t="s">
        <v>1774</v>
      </c>
      <c r="B1184" s="13">
        <v>45353</v>
      </c>
      <c r="C1184" s="11" t="s">
        <v>89</v>
      </c>
      <c r="D1184" s="11" t="s">
        <v>93</v>
      </c>
      <c r="E1184" s="11" t="s">
        <v>16</v>
      </c>
      <c r="F1184" s="11">
        <v>2</v>
      </c>
      <c r="G1184" s="11">
        <v>717.21</v>
      </c>
      <c r="H1184" s="11">
        <v>0.15</v>
      </c>
      <c r="I1184" s="11" t="s">
        <v>52</v>
      </c>
      <c r="J1184" s="11">
        <v>1219.2570000000001</v>
      </c>
      <c r="L1184" s="14" t="str">
        <v>SALE1180</v>
      </c>
      <c r="M1184" s="14" t="str">
        <v>45353</v>
      </c>
      <c r="N1184" s="14" t="str">
        <v>CUST1276</v>
      </c>
      <c r="O1184" s="14" t="str">
        <v>PROD27</v>
      </c>
      <c r="P1184" s="14" t="str">
        <v>STORE9</v>
      </c>
      <c r="Q1184" s="14" t="str">
        <v>2</v>
      </c>
      <c r="R1184" s="14" t="str">
        <v>717.21</v>
      </c>
      <c r="S1184" s="14" t="str">
        <v>0.15</v>
      </c>
      <c r="T1184" s="14" t="str">
        <v>COD</v>
      </c>
      <c r="U1184" s="14" t="str">
        <v>1219.257</v>
      </c>
      <c r="W1184" s="14" t="str">
        <v>Sale1180</v>
      </c>
      <c r="X1184" s="14" t="str">
        <v>45353</v>
      </c>
      <c r="Y1184" s="14" t="str">
        <v>Cust1276</v>
      </c>
      <c r="Z1184" s="14" t="str">
        <v>Prod27</v>
      </c>
      <c r="AA1184" s="14" t="str">
        <v>Store9</v>
      </c>
      <c r="AB1184" s="14" t="str">
        <v>2</v>
      </c>
      <c r="AC1184" s="14" t="str">
        <v>717.21</v>
      </c>
      <c r="AD1184" s="14" t="str">
        <v>0.15</v>
      </c>
      <c r="AE1184" s="14" t="str">
        <v>Cod</v>
      </c>
      <c r="AF1184" s="14" t="str">
        <v>1219.257</v>
      </c>
    </row>
    <row r="1185" spans="1:32" x14ac:dyDescent="0.25">
      <c r="A1185" s="11" t="s">
        <v>1775</v>
      </c>
      <c r="B1185" s="13">
        <v>45343</v>
      </c>
      <c r="C1185" s="11" t="s">
        <v>47</v>
      </c>
      <c r="D1185" s="11" t="s">
        <v>576</v>
      </c>
      <c r="E1185" s="11" t="s">
        <v>15</v>
      </c>
      <c r="F1185" s="11">
        <v>2</v>
      </c>
      <c r="G1185" s="11">
        <v>871.43</v>
      </c>
      <c r="H1185" s="11">
        <v>0.05</v>
      </c>
      <c r="I1185" s="11" t="s">
        <v>41</v>
      </c>
      <c r="J1185" s="11">
        <v>1655.7170000000001</v>
      </c>
      <c r="L1185" s="14" t="str">
        <v>SALE1181</v>
      </c>
      <c r="M1185" s="14" t="str">
        <v>45343</v>
      </c>
      <c r="N1185" s="14" t="str">
        <v>CUST1056</v>
      </c>
      <c r="O1185" s="14" t="str">
        <v>PROD41</v>
      </c>
      <c r="P1185" s="14" t="str">
        <v>STORE8</v>
      </c>
      <c r="Q1185" s="14" t="str">
        <v>2</v>
      </c>
      <c r="R1185" s="14" t="str">
        <v>871.43</v>
      </c>
      <c r="S1185" s="14" t="str">
        <v>0.05</v>
      </c>
      <c r="T1185" s="14" t="str">
        <v>Credit Card</v>
      </c>
      <c r="U1185" s="14" t="str">
        <v>1655.717</v>
      </c>
      <c r="W1185" s="14" t="str">
        <v>Sale1181</v>
      </c>
      <c r="X1185" s="14" t="str">
        <v>45343</v>
      </c>
      <c r="Y1185" s="14" t="str">
        <v>Cust1056</v>
      </c>
      <c r="Z1185" s="14" t="str">
        <v>Prod41</v>
      </c>
      <c r="AA1185" s="14" t="str">
        <v>Store8</v>
      </c>
      <c r="AB1185" s="14" t="str">
        <v>2</v>
      </c>
      <c r="AC1185" s="14" t="str">
        <v>871.43</v>
      </c>
      <c r="AD1185" s="14" t="str">
        <v>0.05</v>
      </c>
      <c r="AE1185" s="14" t="str">
        <v>Credit Card</v>
      </c>
      <c r="AF1185" s="14" t="str">
        <v>1655.717</v>
      </c>
    </row>
    <row r="1186" spans="1:32" x14ac:dyDescent="0.25">
      <c r="A1186" s="11" t="s">
        <v>1776</v>
      </c>
      <c r="B1186" s="13">
        <v>45321</v>
      </c>
      <c r="C1186" s="11" t="s">
        <v>136</v>
      </c>
      <c r="D1186" s="11" t="s">
        <v>87</v>
      </c>
      <c r="E1186" s="11" t="s">
        <v>14</v>
      </c>
      <c r="F1186" s="11">
        <v>1</v>
      </c>
      <c r="G1186" s="11">
        <v>514.65</v>
      </c>
      <c r="H1186" s="11">
        <v>0.18</v>
      </c>
      <c r="I1186" s="11" t="s">
        <v>41</v>
      </c>
      <c r="J1186" s="11">
        <v>422.01299999999998</v>
      </c>
      <c r="L1186" s="14" t="str">
        <v>SALE1182</v>
      </c>
      <c r="M1186" s="14" t="str">
        <v>45321</v>
      </c>
      <c r="N1186" s="14" t="str">
        <v>CUST1453</v>
      </c>
      <c r="O1186" s="14" t="str">
        <v>PROD36</v>
      </c>
      <c r="P1186" s="14" t="str">
        <v>STORE7</v>
      </c>
      <c r="Q1186" s="14" t="str">
        <v>1</v>
      </c>
      <c r="R1186" s="14" t="str">
        <v>514.65</v>
      </c>
      <c r="S1186" s="14" t="str">
        <v>0.18</v>
      </c>
      <c r="T1186" s="14" t="str">
        <v>Credit Card</v>
      </c>
      <c r="U1186" s="14" t="str">
        <v>422.013</v>
      </c>
      <c r="W1186" s="14" t="str">
        <v>Sale1182</v>
      </c>
      <c r="X1186" s="14" t="str">
        <v>45321</v>
      </c>
      <c r="Y1186" s="14" t="str">
        <v>Cust1453</v>
      </c>
      <c r="Z1186" s="14" t="str">
        <v>Prod36</v>
      </c>
      <c r="AA1186" s="14" t="str">
        <v>Store7</v>
      </c>
      <c r="AB1186" s="14" t="str">
        <v>1</v>
      </c>
      <c r="AC1186" s="14" t="str">
        <v>514.65</v>
      </c>
      <c r="AD1186" s="14" t="str">
        <v>0.18</v>
      </c>
      <c r="AE1186" s="14" t="str">
        <v>Credit Card</v>
      </c>
      <c r="AF1186" s="14" t="str">
        <v>422.013</v>
      </c>
    </row>
    <row r="1187" spans="1:32" x14ac:dyDescent="0.25">
      <c r="A1187" s="11" t="s">
        <v>1777</v>
      </c>
      <c r="B1187" s="13">
        <v>45650</v>
      </c>
      <c r="C1187" s="11" t="s">
        <v>385</v>
      </c>
      <c r="D1187" s="11" t="s">
        <v>496</v>
      </c>
      <c r="E1187" s="11" t="s">
        <v>23</v>
      </c>
      <c r="F1187" s="11">
        <v>3</v>
      </c>
      <c r="G1187" s="11">
        <v>198.76</v>
      </c>
      <c r="H1187" s="11">
        <v>0.28000000000000003</v>
      </c>
      <c r="I1187" s="11" t="s">
        <v>52</v>
      </c>
      <c r="J1187" s="11">
        <v>429.32159999999999</v>
      </c>
      <c r="L1187" s="14" t="str">
        <v>SALE1183</v>
      </c>
      <c r="M1187" s="14" t="str">
        <v>45650</v>
      </c>
      <c r="N1187" s="14" t="str">
        <v>CUST1459</v>
      </c>
      <c r="O1187" s="14" t="str">
        <v>PROD62</v>
      </c>
      <c r="P1187" s="14" t="str">
        <v>STORE16</v>
      </c>
      <c r="Q1187" s="14" t="str">
        <v>3</v>
      </c>
      <c r="R1187" s="14" t="str">
        <v>198.76</v>
      </c>
      <c r="S1187" s="14" t="str">
        <v>0.28</v>
      </c>
      <c r="T1187" s="14" t="str">
        <v>COD</v>
      </c>
      <c r="U1187" s="14" t="str">
        <v>429.3216</v>
      </c>
      <c r="W1187" s="14" t="str">
        <v>Sale1183</v>
      </c>
      <c r="X1187" s="14" t="str">
        <v>45650</v>
      </c>
      <c r="Y1187" s="14" t="str">
        <v>Cust1459</v>
      </c>
      <c r="Z1187" s="14" t="str">
        <v>Prod62</v>
      </c>
      <c r="AA1187" s="14" t="str">
        <v>Store16</v>
      </c>
      <c r="AB1187" s="14" t="str">
        <v>3</v>
      </c>
      <c r="AC1187" s="14" t="str">
        <v>198.76</v>
      </c>
      <c r="AD1187" s="14" t="str">
        <v>0.28</v>
      </c>
      <c r="AE1187" s="14" t="str">
        <v>Cod</v>
      </c>
      <c r="AF1187" s="14" t="str">
        <v>429.3216</v>
      </c>
    </row>
    <row r="1188" spans="1:32" x14ac:dyDescent="0.25">
      <c r="A1188" s="11" t="s">
        <v>1778</v>
      </c>
      <c r="B1188" s="13">
        <v>45811</v>
      </c>
      <c r="C1188" s="11" t="s">
        <v>641</v>
      </c>
      <c r="D1188" s="11" t="s">
        <v>464</v>
      </c>
      <c r="E1188" s="11" t="s">
        <v>10</v>
      </c>
      <c r="F1188" s="11">
        <v>2</v>
      </c>
      <c r="G1188" s="11">
        <v>975.72</v>
      </c>
      <c r="H1188" s="11">
        <v>0.16</v>
      </c>
      <c r="I1188" s="11" t="s">
        <v>52</v>
      </c>
      <c r="J1188" s="11">
        <v>1639.2095999999999</v>
      </c>
      <c r="L1188" s="14" t="str">
        <v>SALE1184</v>
      </c>
      <c r="M1188" s="14" t="str">
        <v>45811</v>
      </c>
      <c r="N1188" s="14" t="str">
        <v>CUST1225</v>
      </c>
      <c r="O1188" s="14" t="str">
        <v>PROD63</v>
      </c>
      <c r="P1188" s="14" t="str">
        <v>STORE3</v>
      </c>
      <c r="Q1188" s="14" t="str">
        <v>2</v>
      </c>
      <c r="R1188" s="14" t="str">
        <v>975.72</v>
      </c>
      <c r="S1188" s="14" t="str">
        <v>0.16</v>
      </c>
      <c r="T1188" s="14" t="str">
        <v>COD</v>
      </c>
      <c r="U1188" s="14" t="str">
        <v>1639.2096</v>
      </c>
      <c r="W1188" s="14" t="str">
        <v>Sale1184</v>
      </c>
      <c r="X1188" s="14" t="str">
        <v>45811</v>
      </c>
      <c r="Y1188" s="14" t="str">
        <v>Cust1225</v>
      </c>
      <c r="Z1188" s="14" t="str">
        <v>Prod63</v>
      </c>
      <c r="AA1188" s="14" t="str">
        <v>Store3</v>
      </c>
      <c r="AB1188" s="14" t="str">
        <v>2</v>
      </c>
      <c r="AC1188" s="14" t="str">
        <v>975.72</v>
      </c>
      <c r="AD1188" s="14" t="str">
        <v>0.16</v>
      </c>
      <c r="AE1188" s="14" t="str">
        <v>Cod</v>
      </c>
      <c r="AF1188" s="14" t="str">
        <v>1639.2096</v>
      </c>
    </row>
    <row r="1189" spans="1:32" x14ac:dyDescent="0.25">
      <c r="A1189" s="11" t="s">
        <v>1779</v>
      </c>
      <c r="B1189" s="13">
        <v>45505</v>
      </c>
      <c r="C1189" s="11" t="s">
        <v>177</v>
      </c>
      <c r="D1189" s="11" t="s">
        <v>58</v>
      </c>
      <c r="E1189" s="11" t="s">
        <v>8</v>
      </c>
      <c r="F1189" s="11">
        <v>1</v>
      </c>
      <c r="G1189" s="11">
        <v>86.03</v>
      </c>
      <c r="H1189" s="11">
        <v>0.01</v>
      </c>
      <c r="I1189" s="11" t="s">
        <v>41</v>
      </c>
      <c r="J1189" s="11">
        <v>85.169700000000006</v>
      </c>
      <c r="L1189" s="14" t="str">
        <v>SALE1185</v>
      </c>
      <c r="M1189" s="14" t="str">
        <v>45505</v>
      </c>
      <c r="N1189" s="14" t="str">
        <v>CUST1420</v>
      </c>
      <c r="O1189" s="14" t="str">
        <v>PROD15</v>
      </c>
      <c r="P1189" s="14" t="str">
        <v>STORE1</v>
      </c>
      <c r="Q1189" s="14" t="str">
        <v>1</v>
      </c>
      <c r="R1189" s="14" t="str">
        <v>86.03</v>
      </c>
      <c r="S1189" s="14" t="str">
        <v>0.01</v>
      </c>
      <c r="T1189" s="14" t="str">
        <v>Credit Card</v>
      </c>
      <c r="U1189" s="14" t="str">
        <v>85.1697</v>
      </c>
      <c r="W1189" s="14" t="str">
        <v>Sale1185</v>
      </c>
      <c r="X1189" s="14" t="str">
        <v>45505</v>
      </c>
      <c r="Y1189" s="14" t="str">
        <v>Cust1420</v>
      </c>
      <c r="Z1189" s="14" t="str">
        <v>Prod15</v>
      </c>
      <c r="AA1189" s="14" t="str">
        <v>Store1</v>
      </c>
      <c r="AB1189" s="14" t="str">
        <v>1</v>
      </c>
      <c r="AC1189" s="14" t="str">
        <v>86.03</v>
      </c>
      <c r="AD1189" s="14" t="str">
        <v>0.01</v>
      </c>
      <c r="AE1189" s="14" t="str">
        <v>Credit Card</v>
      </c>
      <c r="AF1189" s="14" t="str">
        <v>85.1697</v>
      </c>
    </row>
    <row r="1190" spans="1:32" x14ac:dyDescent="0.25">
      <c r="A1190" s="11" t="s">
        <v>1780</v>
      </c>
      <c r="B1190" s="13">
        <v>45897</v>
      </c>
      <c r="C1190" s="11" t="s">
        <v>317</v>
      </c>
      <c r="D1190" s="11" t="s">
        <v>289</v>
      </c>
      <c r="E1190" s="11" t="s">
        <v>19</v>
      </c>
      <c r="F1190" s="11">
        <v>4</v>
      </c>
      <c r="G1190" s="11">
        <v>705.12</v>
      </c>
      <c r="H1190" s="11">
        <v>0.15</v>
      </c>
      <c r="I1190" s="11" t="s">
        <v>45</v>
      </c>
      <c r="J1190" s="11">
        <v>2397.4079999999999</v>
      </c>
      <c r="L1190" s="14" t="str">
        <v>SALE1186</v>
      </c>
      <c r="M1190" s="14" t="str">
        <v>45897</v>
      </c>
      <c r="N1190" s="14" t="str">
        <v>CUST1087</v>
      </c>
      <c r="O1190" s="14" t="str">
        <v>PROD54</v>
      </c>
      <c r="P1190" s="14" t="str">
        <v>STORE12</v>
      </c>
      <c r="Q1190" s="14" t="str">
        <v>4</v>
      </c>
      <c r="R1190" s="14" t="str">
        <v>705.12</v>
      </c>
      <c r="S1190" s="14" t="str">
        <v>0.15</v>
      </c>
      <c r="T1190" s="14" t="str">
        <v>PayPal</v>
      </c>
      <c r="U1190" s="14" t="str">
        <v>2397.408</v>
      </c>
      <c r="W1190" s="14" t="str">
        <v>Sale1186</v>
      </c>
      <c r="X1190" s="14" t="str">
        <v>45897</v>
      </c>
      <c r="Y1190" s="14" t="str">
        <v>Cust1087</v>
      </c>
      <c r="Z1190" s="14" t="str">
        <v>Prod54</v>
      </c>
      <c r="AA1190" s="14" t="str">
        <v>Store12</v>
      </c>
      <c r="AB1190" s="14" t="str">
        <v>4</v>
      </c>
      <c r="AC1190" s="14" t="str">
        <v>705.12</v>
      </c>
      <c r="AD1190" s="14" t="str">
        <v>0.15</v>
      </c>
      <c r="AE1190" s="14" t="str">
        <v>Paypal</v>
      </c>
      <c r="AF1190" s="14" t="str">
        <v>2397.408</v>
      </c>
    </row>
    <row r="1191" spans="1:32" x14ac:dyDescent="0.25">
      <c r="A1191" s="11" t="s">
        <v>1781</v>
      </c>
      <c r="B1191" s="13">
        <v>45602</v>
      </c>
      <c r="C1191" s="11" t="s">
        <v>508</v>
      </c>
      <c r="D1191" s="11" t="s">
        <v>750</v>
      </c>
      <c r="E1191" s="11" t="s">
        <v>19</v>
      </c>
      <c r="F1191" s="11">
        <v>3</v>
      </c>
      <c r="G1191" s="11">
        <v>99.77</v>
      </c>
      <c r="H1191" s="11">
        <v>0.01</v>
      </c>
      <c r="I1191" s="11" t="s">
        <v>45</v>
      </c>
      <c r="J1191" s="11">
        <v>296.31689999999998</v>
      </c>
      <c r="L1191" s="14" t="str">
        <v>SALE1187</v>
      </c>
      <c r="M1191" s="14" t="str">
        <v>45602</v>
      </c>
      <c r="N1191" s="14" t="str">
        <v>CUST1371</v>
      </c>
      <c r="O1191" s="14" t="str">
        <v>PROD18</v>
      </c>
      <c r="P1191" s="14" t="str">
        <v>STORE12</v>
      </c>
      <c r="Q1191" s="14" t="str">
        <v>3</v>
      </c>
      <c r="R1191" s="14" t="str">
        <v>99.77</v>
      </c>
      <c r="S1191" s="14" t="str">
        <v>0.01</v>
      </c>
      <c r="T1191" s="14" t="str">
        <v>PayPal</v>
      </c>
      <c r="U1191" s="14" t="str">
        <v>296.3169</v>
      </c>
      <c r="W1191" s="14" t="str">
        <v>Sale1187</v>
      </c>
      <c r="X1191" s="14" t="str">
        <v>45602</v>
      </c>
      <c r="Y1191" s="14" t="str">
        <v>Cust1371</v>
      </c>
      <c r="Z1191" s="14" t="str">
        <v>Prod18</v>
      </c>
      <c r="AA1191" s="14" t="str">
        <v>Store12</v>
      </c>
      <c r="AB1191" s="14" t="str">
        <v>3</v>
      </c>
      <c r="AC1191" s="14" t="str">
        <v>99.77</v>
      </c>
      <c r="AD1191" s="14" t="str">
        <v>0.01</v>
      </c>
      <c r="AE1191" s="14" t="str">
        <v>Paypal</v>
      </c>
      <c r="AF1191" s="14" t="str">
        <v>296.3169</v>
      </c>
    </row>
    <row r="1192" spans="1:32" x14ac:dyDescent="0.25">
      <c r="A1192" s="11" t="s">
        <v>1782</v>
      </c>
      <c r="B1192" s="13">
        <v>45530</v>
      </c>
      <c r="C1192" s="11" t="s">
        <v>599</v>
      </c>
      <c r="D1192" s="11" t="s">
        <v>82</v>
      </c>
      <c r="E1192" s="11" t="s">
        <v>16</v>
      </c>
      <c r="F1192" s="11">
        <v>2</v>
      </c>
      <c r="G1192" s="11">
        <v>166.26</v>
      </c>
      <c r="H1192" s="11">
        <v>0.14000000000000001</v>
      </c>
      <c r="I1192" s="11" t="s">
        <v>45</v>
      </c>
      <c r="J1192" s="11">
        <v>285.96719999999999</v>
      </c>
      <c r="L1192" s="14" t="str">
        <v>SALE1188</v>
      </c>
      <c r="M1192" s="14" t="str">
        <v>45530</v>
      </c>
      <c r="N1192" s="14" t="str">
        <v>CUST1209</v>
      </c>
      <c r="O1192" s="14" t="str">
        <v>PROD34</v>
      </c>
      <c r="P1192" s="14" t="str">
        <v>STORE9</v>
      </c>
      <c r="Q1192" s="14" t="str">
        <v>2</v>
      </c>
      <c r="R1192" s="14" t="str">
        <v>166.26</v>
      </c>
      <c r="S1192" s="14" t="str">
        <v>0.14</v>
      </c>
      <c r="T1192" s="14" t="str">
        <v>PayPal</v>
      </c>
      <c r="U1192" s="14" t="str">
        <v>285.9672</v>
      </c>
      <c r="W1192" s="14" t="str">
        <v>Sale1188</v>
      </c>
      <c r="X1192" s="14" t="str">
        <v>45530</v>
      </c>
      <c r="Y1192" s="14" t="str">
        <v>Cust1209</v>
      </c>
      <c r="Z1192" s="14" t="str">
        <v>Prod34</v>
      </c>
      <c r="AA1192" s="14" t="str">
        <v>Store9</v>
      </c>
      <c r="AB1192" s="14" t="str">
        <v>2</v>
      </c>
      <c r="AC1192" s="14" t="str">
        <v>166.26</v>
      </c>
      <c r="AD1192" s="14" t="str">
        <v>0.14</v>
      </c>
      <c r="AE1192" s="14" t="str">
        <v>Paypal</v>
      </c>
      <c r="AF1192" s="14" t="str">
        <v>285.9672</v>
      </c>
    </row>
    <row r="1193" spans="1:32" x14ac:dyDescent="0.25">
      <c r="A1193" s="11" t="s">
        <v>1783</v>
      </c>
      <c r="B1193" s="13">
        <v>45729</v>
      </c>
      <c r="C1193" s="11" t="s">
        <v>385</v>
      </c>
      <c r="D1193" s="11" t="s">
        <v>155</v>
      </c>
      <c r="E1193" s="11" t="s">
        <v>12</v>
      </c>
      <c r="F1193" s="11">
        <v>1</v>
      </c>
      <c r="G1193" s="11">
        <v>429.25</v>
      </c>
      <c r="H1193" s="11">
        <v>0.28999999999999998</v>
      </c>
      <c r="I1193" s="11" t="s">
        <v>41</v>
      </c>
      <c r="J1193" s="11">
        <v>304.76749999999998</v>
      </c>
      <c r="L1193" s="14" t="str">
        <v>SALE1189</v>
      </c>
      <c r="M1193" s="14" t="str">
        <v>45729</v>
      </c>
      <c r="N1193" s="14" t="str">
        <v>CUST1459</v>
      </c>
      <c r="O1193" s="14" t="str">
        <v>PROD26</v>
      </c>
      <c r="P1193" s="14" t="str">
        <v>STORE5</v>
      </c>
      <c r="Q1193" s="14" t="str">
        <v>1</v>
      </c>
      <c r="R1193" s="14" t="str">
        <v>429.25</v>
      </c>
      <c r="S1193" s="14" t="str">
        <v>0.29</v>
      </c>
      <c r="T1193" s="14" t="str">
        <v>Credit Card</v>
      </c>
      <c r="U1193" s="14" t="str">
        <v>304.7675</v>
      </c>
      <c r="W1193" s="14" t="str">
        <v>Sale1189</v>
      </c>
      <c r="X1193" s="14" t="str">
        <v>45729</v>
      </c>
      <c r="Y1193" s="14" t="str">
        <v>Cust1459</v>
      </c>
      <c r="Z1193" s="14" t="str">
        <v>Prod26</v>
      </c>
      <c r="AA1193" s="14" t="str">
        <v>Store5</v>
      </c>
      <c r="AB1193" s="14" t="str">
        <v>1</v>
      </c>
      <c r="AC1193" s="14" t="str">
        <v>429.25</v>
      </c>
      <c r="AD1193" s="14" t="str">
        <v>0.29</v>
      </c>
      <c r="AE1193" s="14" t="str">
        <v>Credit Card</v>
      </c>
      <c r="AF1193" s="14" t="str">
        <v>304.7675</v>
      </c>
    </row>
    <row r="1194" spans="1:32" x14ac:dyDescent="0.25">
      <c r="A1194" s="11" t="s">
        <v>1784</v>
      </c>
      <c r="B1194" s="13">
        <v>45468</v>
      </c>
      <c r="C1194" s="11" t="s">
        <v>81</v>
      </c>
      <c r="D1194" s="11" t="s">
        <v>597</v>
      </c>
      <c r="E1194" s="11" t="s">
        <v>16</v>
      </c>
      <c r="F1194" s="11">
        <v>2</v>
      </c>
      <c r="G1194" s="11">
        <v>540.48</v>
      </c>
      <c r="H1194" s="11">
        <v>0.28999999999999998</v>
      </c>
      <c r="I1194" s="11" t="s">
        <v>41</v>
      </c>
      <c r="J1194" s="11">
        <v>767.48159999999996</v>
      </c>
      <c r="L1194" s="14" t="str">
        <v>SALE1190</v>
      </c>
      <c r="M1194" s="14" t="str">
        <v>45468</v>
      </c>
      <c r="N1194" s="14" t="str">
        <v>CUST1443</v>
      </c>
      <c r="O1194" s="14" t="str">
        <v>PROD0</v>
      </c>
      <c r="P1194" s="14" t="str">
        <v>STORE9</v>
      </c>
      <c r="Q1194" s="14" t="str">
        <v>2</v>
      </c>
      <c r="R1194" s="14" t="str">
        <v>540.48</v>
      </c>
      <c r="S1194" s="14" t="str">
        <v>0.29</v>
      </c>
      <c r="T1194" s="14" t="str">
        <v>Credit Card</v>
      </c>
      <c r="U1194" s="14" t="str">
        <v>767.4816</v>
      </c>
      <c r="W1194" s="14" t="str">
        <v>Sale1190</v>
      </c>
      <c r="X1194" s="14" t="str">
        <v>45468</v>
      </c>
      <c r="Y1194" s="14" t="str">
        <v>Cust1443</v>
      </c>
      <c r="Z1194" s="14" t="str">
        <v>Prod0</v>
      </c>
      <c r="AA1194" s="14" t="str">
        <v>Store9</v>
      </c>
      <c r="AB1194" s="14" t="str">
        <v>2</v>
      </c>
      <c r="AC1194" s="14" t="str">
        <v>540.48</v>
      </c>
      <c r="AD1194" s="14" t="str">
        <v>0.29</v>
      </c>
      <c r="AE1194" s="14" t="str">
        <v>Credit Card</v>
      </c>
      <c r="AF1194" s="14" t="str">
        <v>767.4816</v>
      </c>
    </row>
    <row r="1195" spans="1:32" x14ac:dyDescent="0.25">
      <c r="A1195" s="11" t="s">
        <v>1785</v>
      </c>
      <c r="B1195" s="13">
        <v>45936</v>
      </c>
      <c r="C1195" s="11" t="s">
        <v>215</v>
      </c>
      <c r="D1195" s="11" t="s">
        <v>55</v>
      </c>
      <c r="E1195" s="11" t="s">
        <v>21</v>
      </c>
      <c r="F1195" s="11">
        <v>2</v>
      </c>
      <c r="G1195" s="11">
        <v>579.52</v>
      </c>
      <c r="H1195" s="11">
        <v>0.01</v>
      </c>
      <c r="I1195" s="11" t="s">
        <v>45</v>
      </c>
      <c r="J1195" s="11">
        <v>1147.4495999999999</v>
      </c>
      <c r="L1195" s="14" t="str">
        <v>SALE1191</v>
      </c>
      <c r="M1195" s="14" t="str">
        <v>45936</v>
      </c>
      <c r="N1195" s="14" t="str">
        <v>CUST1269</v>
      </c>
      <c r="O1195" s="14" t="str">
        <v>PROD59</v>
      </c>
      <c r="P1195" s="14" t="str">
        <v>STORE14</v>
      </c>
      <c r="Q1195" s="14" t="str">
        <v>2</v>
      </c>
      <c r="R1195" s="14" t="str">
        <v>579.52</v>
      </c>
      <c r="S1195" s="14" t="str">
        <v>0.01</v>
      </c>
      <c r="T1195" s="14" t="str">
        <v>PayPal</v>
      </c>
      <c r="U1195" s="14" t="str">
        <v>1147.4496</v>
      </c>
      <c r="W1195" s="14" t="str">
        <v>Sale1191</v>
      </c>
      <c r="X1195" s="14" t="str">
        <v>45936</v>
      </c>
      <c r="Y1195" s="14" t="str">
        <v>Cust1269</v>
      </c>
      <c r="Z1195" s="14" t="str">
        <v>Prod59</v>
      </c>
      <c r="AA1195" s="14" t="str">
        <v>Store14</v>
      </c>
      <c r="AB1195" s="14" t="str">
        <v>2</v>
      </c>
      <c r="AC1195" s="14" t="str">
        <v>579.52</v>
      </c>
      <c r="AD1195" s="14" t="str">
        <v>0.01</v>
      </c>
      <c r="AE1195" s="14" t="str">
        <v>Paypal</v>
      </c>
      <c r="AF1195" s="14" t="str">
        <v>1147.4496</v>
      </c>
    </row>
    <row r="1196" spans="1:32" x14ac:dyDescent="0.25">
      <c r="A1196" s="11" t="s">
        <v>1786</v>
      </c>
      <c r="B1196" s="13">
        <v>45622</v>
      </c>
      <c r="C1196" s="11" t="s">
        <v>1042</v>
      </c>
      <c r="D1196" s="11" t="s">
        <v>107</v>
      </c>
      <c r="E1196" s="11" t="s">
        <v>24</v>
      </c>
      <c r="F1196" s="11">
        <v>4</v>
      </c>
      <c r="G1196" s="11">
        <v>477.52</v>
      </c>
      <c r="H1196" s="11">
        <v>7.0000000000000007E-2</v>
      </c>
      <c r="I1196" s="11" t="s">
        <v>45</v>
      </c>
      <c r="J1196" s="11">
        <v>1776.3743999999999</v>
      </c>
      <c r="L1196" s="14" t="str">
        <v>SALE1192</v>
      </c>
      <c r="M1196" s="14" t="str">
        <v>45622</v>
      </c>
      <c r="N1196" s="14" t="str">
        <v>CUST1026</v>
      </c>
      <c r="O1196" s="14" t="str">
        <v>PROD69</v>
      </c>
      <c r="P1196" s="14" t="str">
        <v>STORE17</v>
      </c>
      <c r="Q1196" s="14" t="str">
        <v>4</v>
      </c>
      <c r="R1196" s="14" t="str">
        <v>477.52</v>
      </c>
      <c r="S1196" s="14" t="str">
        <v>0.07</v>
      </c>
      <c r="T1196" s="14" t="str">
        <v>PayPal</v>
      </c>
      <c r="U1196" s="14" t="str">
        <v>1776.3744</v>
      </c>
      <c r="W1196" s="14" t="str">
        <v>Sale1192</v>
      </c>
      <c r="X1196" s="14" t="str">
        <v>45622</v>
      </c>
      <c r="Y1196" s="14" t="str">
        <v>Cust1026</v>
      </c>
      <c r="Z1196" s="14" t="str">
        <v>Prod69</v>
      </c>
      <c r="AA1196" s="14" t="str">
        <v>Store17</v>
      </c>
      <c r="AB1196" s="14" t="str">
        <v>4</v>
      </c>
      <c r="AC1196" s="14" t="str">
        <v>477.52</v>
      </c>
      <c r="AD1196" s="14" t="str">
        <v>0.07</v>
      </c>
      <c r="AE1196" s="14" t="str">
        <v>Paypal</v>
      </c>
      <c r="AF1196" s="14" t="str">
        <v>1776.3744</v>
      </c>
    </row>
    <row r="1197" spans="1:32" x14ac:dyDescent="0.25">
      <c r="A1197" s="11" t="s">
        <v>1787</v>
      </c>
      <c r="B1197" s="13">
        <v>45705</v>
      </c>
      <c r="C1197" s="11" t="s">
        <v>1409</v>
      </c>
      <c r="D1197" s="11" t="s">
        <v>251</v>
      </c>
      <c r="E1197" s="11" t="s">
        <v>13</v>
      </c>
      <c r="F1197" s="11">
        <v>3</v>
      </c>
      <c r="G1197" s="11">
        <v>242.58</v>
      </c>
      <c r="H1197" s="11">
        <v>0.25</v>
      </c>
      <c r="I1197" s="11" t="s">
        <v>41</v>
      </c>
      <c r="J1197" s="11">
        <v>545.80500000000006</v>
      </c>
      <c r="L1197" s="14" t="str">
        <v>SALE1193</v>
      </c>
      <c r="M1197" s="14" t="str">
        <v>45705</v>
      </c>
      <c r="N1197" s="14" t="str">
        <v>CUST1259</v>
      </c>
      <c r="O1197" s="14" t="str">
        <v>PROD91</v>
      </c>
      <c r="P1197" s="14" t="str">
        <v>STORE6</v>
      </c>
      <c r="Q1197" s="14" t="str">
        <v>3</v>
      </c>
      <c r="R1197" s="14" t="str">
        <v>242.58</v>
      </c>
      <c r="S1197" s="14" t="str">
        <v>0.25</v>
      </c>
      <c r="T1197" s="14" t="str">
        <v>Credit Card</v>
      </c>
      <c r="U1197" s="14" t="str">
        <v>545.805</v>
      </c>
      <c r="W1197" s="14" t="str">
        <v>Sale1193</v>
      </c>
      <c r="X1197" s="14" t="str">
        <v>45705</v>
      </c>
      <c r="Y1197" s="14" t="str">
        <v>Cust1259</v>
      </c>
      <c r="Z1197" s="14" t="str">
        <v>Prod91</v>
      </c>
      <c r="AA1197" s="14" t="str">
        <v>Store6</v>
      </c>
      <c r="AB1197" s="14" t="str">
        <v>3</v>
      </c>
      <c r="AC1197" s="14" t="str">
        <v>242.58</v>
      </c>
      <c r="AD1197" s="14" t="str">
        <v>0.25</v>
      </c>
      <c r="AE1197" s="14" t="str">
        <v>Credit Card</v>
      </c>
      <c r="AF1197" s="14" t="str">
        <v>545.805</v>
      </c>
    </row>
    <row r="1198" spans="1:32" x14ac:dyDescent="0.25">
      <c r="A1198" s="11" t="s">
        <v>1788</v>
      </c>
      <c r="B1198" s="13">
        <v>45250</v>
      </c>
      <c r="C1198" s="11" t="s">
        <v>200</v>
      </c>
      <c r="D1198" s="11" t="s">
        <v>155</v>
      </c>
      <c r="E1198" s="11" t="s">
        <v>24</v>
      </c>
      <c r="F1198" s="11">
        <v>2</v>
      </c>
      <c r="G1198" s="11">
        <v>519.29999999999995</v>
      </c>
      <c r="H1198" s="11">
        <v>0.09</v>
      </c>
      <c r="I1198" s="11" t="s">
        <v>45</v>
      </c>
      <c r="J1198" s="11">
        <v>945.12599999999998</v>
      </c>
      <c r="L1198" s="14" t="str">
        <v>SALE1194</v>
      </c>
      <c r="M1198" s="14" t="str">
        <v>45250</v>
      </c>
      <c r="N1198" s="14" t="str">
        <v>CUST1367</v>
      </c>
      <c r="O1198" s="14" t="str">
        <v>PROD26</v>
      </c>
      <c r="P1198" s="14" t="str">
        <v>STORE17</v>
      </c>
      <c r="Q1198" s="14" t="str">
        <v>2</v>
      </c>
      <c r="R1198" s="14" t="str">
        <v>519.3</v>
      </c>
      <c r="S1198" s="14" t="str">
        <v>0.09</v>
      </c>
      <c r="T1198" s="14" t="str">
        <v>PayPal</v>
      </c>
      <c r="U1198" s="14" t="str">
        <v>945.126</v>
      </c>
      <c r="W1198" s="14" t="str">
        <v>Sale1194</v>
      </c>
      <c r="X1198" s="14" t="str">
        <v>45250</v>
      </c>
      <c r="Y1198" s="14" t="str">
        <v>Cust1367</v>
      </c>
      <c r="Z1198" s="14" t="str">
        <v>Prod26</v>
      </c>
      <c r="AA1198" s="14" t="str">
        <v>Store17</v>
      </c>
      <c r="AB1198" s="14" t="str">
        <v>2</v>
      </c>
      <c r="AC1198" s="14" t="str">
        <v>519.3</v>
      </c>
      <c r="AD1198" s="14" t="str">
        <v>0.09</v>
      </c>
      <c r="AE1198" s="14" t="str">
        <v>Paypal</v>
      </c>
      <c r="AF1198" s="14" t="str">
        <v>945.126</v>
      </c>
    </row>
    <row r="1199" spans="1:32" x14ac:dyDescent="0.25">
      <c r="A1199" s="11" t="s">
        <v>1789</v>
      </c>
      <c r="B1199" s="13">
        <v>45684</v>
      </c>
      <c r="C1199" s="11" t="s">
        <v>1110</v>
      </c>
      <c r="D1199" s="11" t="s">
        <v>152</v>
      </c>
      <c r="E1199" s="11" t="s">
        <v>18</v>
      </c>
      <c r="F1199" s="11">
        <v>3</v>
      </c>
      <c r="G1199" s="11">
        <v>845.67</v>
      </c>
      <c r="H1199" s="11">
        <v>0.12</v>
      </c>
      <c r="I1199" s="11" t="s">
        <v>52</v>
      </c>
      <c r="J1199" s="11">
        <v>2232.5688</v>
      </c>
      <c r="L1199" s="14" t="str">
        <v>SALE1195</v>
      </c>
      <c r="M1199" s="14" t="str">
        <v>45684</v>
      </c>
      <c r="N1199" s="14" t="str">
        <v>CUST1491</v>
      </c>
      <c r="O1199" s="14" t="str">
        <v>PROD94</v>
      </c>
      <c r="P1199" s="14" t="str">
        <v>STORE11</v>
      </c>
      <c r="Q1199" s="14" t="str">
        <v>3</v>
      </c>
      <c r="R1199" s="14" t="str">
        <v>845.67</v>
      </c>
      <c r="S1199" s="14" t="str">
        <v>0.12</v>
      </c>
      <c r="T1199" s="14" t="str">
        <v>COD</v>
      </c>
      <c r="U1199" s="14" t="str">
        <v>2232.5688</v>
      </c>
      <c r="W1199" s="14" t="str">
        <v>Sale1195</v>
      </c>
      <c r="X1199" s="14" t="str">
        <v>45684</v>
      </c>
      <c r="Y1199" s="14" t="str">
        <v>Cust1491</v>
      </c>
      <c r="Z1199" s="14" t="str">
        <v>Prod94</v>
      </c>
      <c r="AA1199" s="14" t="str">
        <v>Store11</v>
      </c>
      <c r="AB1199" s="14" t="str">
        <v>3</v>
      </c>
      <c r="AC1199" s="14" t="str">
        <v>845.67</v>
      </c>
      <c r="AD1199" s="14" t="str">
        <v>0.12</v>
      </c>
      <c r="AE1199" s="14" t="str">
        <v>Cod</v>
      </c>
      <c r="AF1199" s="14" t="str">
        <v>2232.5688</v>
      </c>
    </row>
    <row r="1200" spans="1:32" x14ac:dyDescent="0.25">
      <c r="A1200" s="11" t="s">
        <v>1790</v>
      </c>
      <c r="B1200" s="13">
        <v>45395</v>
      </c>
      <c r="C1200" s="11" t="s">
        <v>1509</v>
      </c>
      <c r="D1200" s="11" t="s">
        <v>409</v>
      </c>
      <c r="E1200" s="11" t="s">
        <v>23</v>
      </c>
      <c r="F1200" s="11">
        <v>4</v>
      </c>
      <c r="G1200" s="11">
        <v>750.26</v>
      </c>
      <c r="H1200" s="11">
        <v>0.01</v>
      </c>
      <c r="I1200" s="11" t="s">
        <v>45</v>
      </c>
      <c r="J1200" s="11">
        <v>2971.0295999999998</v>
      </c>
      <c r="L1200" s="14" t="str">
        <v>SALE1196</v>
      </c>
      <c r="M1200" s="14" t="str">
        <v>45395</v>
      </c>
      <c r="N1200" s="14" t="str">
        <v>CUST1305</v>
      </c>
      <c r="O1200" s="14" t="str">
        <v>PROD55</v>
      </c>
      <c r="P1200" s="14" t="str">
        <v>STORE16</v>
      </c>
      <c r="Q1200" s="14" t="str">
        <v>4</v>
      </c>
      <c r="R1200" s="14" t="str">
        <v>750.26</v>
      </c>
      <c r="S1200" s="14" t="str">
        <v>0.01</v>
      </c>
      <c r="T1200" s="14" t="str">
        <v>PayPal</v>
      </c>
      <c r="U1200" s="14" t="str">
        <v>2971.0296</v>
      </c>
      <c r="W1200" s="14" t="str">
        <v>Sale1196</v>
      </c>
      <c r="X1200" s="14" t="str">
        <v>45395</v>
      </c>
      <c r="Y1200" s="14" t="str">
        <v>Cust1305</v>
      </c>
      <c r="Z1200" s="14" t="str">
        <v>Prod55</v>
      </c>
      <c r="AA1200" s="14" t="str">
        <v>Store16</v>
      </c>
      <c r="AB1200" s="14" t="str">
        <v>4</v>
      </c>
      <c r="AC1200" s="14" t="str">
        <v>750.26</v>
      </c>
      <c r="AD1200" s="14" t="str">
        <v>0.01</v>
      </c>
      <c r="AE1200" s="14" t="str">
        <v>Paypal</v>
      </c>
      <c r="AF1200" s="14" t="str">
        <v>2971.0296</v>
      </c>
    </row>
    <row r="1201" spans="1:32" x14ac:dyDescent="0.25">
      <c r="A1201" s="11" t="s">
        <v>1791</v>
      </c>
      <c r="B1201" s="13">
        <v>45382</v>
      </c>
      <c r="C1201" s="11" t="s">
        <v>696</v>
      </c>
      <c r="D1201" s="11" t="s">
        <v>444</v>
      </c>
      <c r="E1201" s="11" t="s">
        <v>19</v>
      </c>
      <c r="F1201" s="11">
        <v>4</v>
      </c>
      <c r="G1201" s="11">
        <v>294.38</v>
      </c>
      <c r="H1201" s="11">
        <v>0.2</v>
      </c>
      <c r="I1201" s="11" t="s">
        <v>41</v>
      </c>
      <c r="J1201" s="11">
        <v>942.01600000000008</v>
      </c>
      <c r="L1201" s="14" t="str">
        <v>SALE1197</v>
      </c>
      <c r="M1201" s="14" t="str">
        <v>45382</v>
      </c>
      <c r="N1201" s="14" t="str">
        <v>CUST1332</v>
      </c>
      <c r="O1201" s="14" t="str">
        <v>PROD92</v>
      </c>
      <c r="P1201" s="14" t="str">
        <v>STORE12</v>
      </c>
      <c r="Q1201" s="14" t="str">
        <v>4</v>
      </c>
      <c r="R1201" s="14" t="str">
        <v>294.38</v>
      </c>
      <c r="S1201" s="14" t="str">
        <v>0.2</v>
      </c>
      <c r="T1201" s="14" t="str">
        <v>Credit Card</v>
      </c>
      <c r="U1201" s="14" t="str">
        <v>942.016</v>
      </c>
      <c r="W1201" s="14" t="str">
        <v>Sale1197</v>
      </c>
      <c r="X1201" s="14" t="str">
        <v>45382</v>
      </c>
      <c r="Y1201" s="14" t="str">
        <v>Cust1332</v>
      </c>
      <c r="Z1201" s="14" t="str">
        <v>Prod92</v>
      </c>
      <c r="AA1201" s="14" t="str">
        <v>Store12</v>
      </c>
      <c r="AB1201" s="14" t="str">
        <v>4</v>
      </c>
      <c r="AC1201" s="14" t="str">
        <v>294.38</v>
      </c>
      <c r="AD1201" s="14" t="str">
        <v>0.2</v>
      </c>
      <c r="AE1201" s="14" t="str">
        <v>Credit Card</v>
      </c>
      <c r="AF1201" s="14" t="str">
        <v>942.016</v>
      </c>
    </row>
    <row r="1202" spans="1:32" x14ac:dyDescent="0.25">
      <c r="A1202" s="11" t="s">
        <v>1792</v>
      </c>
      <c r="B1202" s="13">
        <v>45919</v>
      </c>
      <c r="C1202" s="11" t="s">
        <v>295</v>
      </c>
      <c r="D1202" s="11" t="s">
        <v>1078</v>
      </c>
      <c r="E1202" s="11" t="s">
        <v>9</v>
      </c>
      <c r="F1202" s="11">
        <v>3</v>
      </c>
      <c r="G1202" s="11">
        <v>583.52</v>
      </c>
      <c r="H1202" s="11">
        <v>7.0000000000000007E-2</v>
      </c>
      <c r="I1202" s="11" t="s">
        <v>45</v>
      </c>
      <c r="J1202" s="11">
        <v>1628.0208</v>
      </c>
      <c r="L1202" s="14" t="str">
        <v>SALE1198</v>
      </c>
      <c r="M1202" s="14" t="str">
        <v>45919</v>
      </c>
      <c r="N1202" s="14" t="str">
        <v>CUST1097</v>
      </c>
      <c r="O1202" s="14" t="str">
        <v>PROD96</v>
      </c>
      <c r="P1202" s="14" t="str">
        <v>STORE2</v>
      </c>
      <c r="Q1202" s="14" t="str">
        <v>3</v>
      </c>
      <c r="R1202" s="14" t="str">
        <v>583.52</v>
      </c>
      <c r="S1202" s="14" t="str">
        <v>0.07</v>
      </c>
      <c r="T1202" s="14" t="str">
        <v>PayPal</v>
      </c>
      <c r="U1202" s="14" t="str">
        <v>1628.0208</v>
      </c>
      <c r="W1202" s="14" t="str">
        <v>Sale1198</v>
      </c>
      <c r="X1202" s="14" t="str">
        <v>45919</v>
      </c>
      <c r="Y1202" s="14" t="str">
        <v>Cust1097</v>
      </c>
      <c r="Z1202" s="14" t="str">
        <v>Prod96</v>
      </c>
      <c r="AA1202" s="14" t="str">
        <v>Store2</v>
      </c>
      <c r="AB1202" s="14" t="str">
        <v>3</v>
      </c>
      <c r="AC1202" s="14" t="str">
        <v>583.52</v>
      </c>
      <c r="AD1202" s="14" t="str">
        <v>0.07</v>
      </c>
      <c r="AE1202" s="14" t="str">
        <v>Paypal</v>
      </c>
      <c r="AF1202" s="14" t="str">
        <v>1628.0208</v>
      </c>
    </row>
    <row r="1203" spans="1:32" x14ac:dyDescent="0.25">
      <c r="A1203" s="11" t="s">
        <v>1793</v>
      </c>
      <c r="B1203" s="13">
        <v>45453</v>
      </c>
      <c r="C1203" s="11" t="s">
        <v>167</v>
      </c>
      <c r="D1203" s="11" t="s">
        <v>184</v>
      </c>
      <c r="E1203" s="11" t="s">
        <v>23</v>
      </c>
      <c r="F1203" s="11">
        <v>2</v>
      </c>
      <c r="G1203" s="11">
        <v>635.22</v>
      </c>
      <c r="H1203" s="11">
        <v>0.3</v>
      </c>
      <c r="I1203" s="11" t="s">
        <v>52</v>
      </c>
      <c r="J1203" s="11">
        <v>889.30799999999999</v>
      </c>
      <c r="L1203" s="14" t="str">
        <v>SALE1199</v>
      </c>
      <c r="M1203" s="14" t="str">
        <v>45453</v>
      </c>
      <c r="N1203" s="14" t="str">
        <v>CUST1470</v>
      </c>
      <c r="O1203" s="14" t="str">
        <v>PROD89</v>
      </c>
      <c r="P1203" s="14" t="str">
        <v>STORE16</v>
      </c>
      <c r="Q1203" s="14" t="str">
        <v>2</v>
      </c>
      <c r="R1203" s="14" t="str">
        <v>635.22</v>
      </c>
      <c r="S1203" s="14" t="str">
        <v>0.3</v>
      </c>
      <c r="T1203" s="14" t="str">
        <v>COD</v>
      </c>
      <c r="U1203" s="14" t="str">
        <v>889.308</v>
      </c>
      <c r="W1203" s="14" t="str">
        <v>Sale1199</v>
      </c>
      <c r="X1203" s="14" t="str">
        <v>45453</v>
      </c>
      <c r="Y1203" s="14" t="str">
        <v>Cust1470</v>
      </c>
      <c r="Z1203" s="14" t="str">
        <v>Prod89</v>
      </c>
      <c r="AA1203" s="14" t="str">
        <v>Store16</v>
      </c>
      <c r="AB1203" s="14" t="str">
        <v>2</v>
      </c>
      <c r="AC1203" s="14" t="str">
        <v>635.22</v>
      </c>
      <c r="AD1203" s="14" t="str">
        <v>0.3</v>
      </c>
      <c r="AE1203" s="14" t="str">
        <v>Cod</v>
      </c>
      <c r="AF1203" s="14" t="str">
        <v>889.308</v>
      </c>
    </row>
    <row r="1204" spans="1:32" x14ac:dyDescent="0.25">
      <c r="A1204" s="11" t="s">
        <v>1794</v>
      </c>
      <c r="B1204" s="13">
        <v>45313</v>
      </c>
      <c r="C1204" s="11" t="s">
        <v>463</v>
      </c>
      <c r="D1204" s="11" t="s">
        <v>380</v>
      </c>
      <c r="E1204" s="11" t="s">
        <v>9</v>
      </c>
      <c r="F1204" s="11">
        <v>1</v>
      </c>
      <c r="G1204" s="11">
        <v>743.55</v>
      </c>
      <c r="H1204" s="11">
        <v>0.11</v>
      </c>
      <c r="I1204" s="11" t="s">
        <v>52</v>
      </c>
      <c r="J1204" s="11">
        <v>661.7595</v>
      </c>
      <c r="L1204" s="14" t="str">
        <v>SALE1200</v>
      </c>
      <c r="M1204" s="14" t="str">
        <v>45313</v>
      </c>
      <c r="N1204" s="14" t="str">
        <v>CUST1428</v>
      </c>
      <c r="O1204" s="14" t="str">
        <v>PROD66</v>
      </c>
      <c r="P1204" s="14" t="str">
        <v>STORE2</v>
      </c>
      <c r="Q1204" s="14" t="str">
        <v>1</v>
      </c>
      <c r="R1204" s="14" t="str">
        <v>743.55</v>
      </c>
      <c r="S1204" s="14" t="str">
        <v>0.11</v>
      </c>
      <c r="T1204" s="14" t="str">
        <v>COD</v>
      </c>
      <c r="U1204" s="14" t="str">
        <v>661.7595</v>
      </c>
      <c r="W1204" s="14" t="str">
        <v>Sale1200</v>
      </c>
      <c r="X1204" s="14" t="str">
        <v>45313</v>
      </c>
      <c r="Y1204" s="14" t="str">
        <v>Cust1428</v>
      </c>
      <c r="Z1204" s="14" t="str">
        <v>Prod66</v>
      </c>
      <c r="AA1204" s="14" t="str">
        <v>Store2</v>
      </c>
      <c r="AB1204" s="14" t="str">
        <v>1</v>
      </c>
      <c r="AC1204" s="14" t="str">
        <v>743.55</v>
      </c>
      <c r="AD1204" s="14" t="str">
        <v>0.11</v>
      </c>
      <c r="AE1204" s="14" t="str">
        <v>Cod</v>
      </c>
      <c r="AF1204" s="14" t="str">
        <v>661.7595</v>
      </c>
    </row>
    <row r="1205" spans="1:32" x14ac:dyDescent="0.25">
      <c r="A1205" s="11" t="s">
        <v>1795</v>
      </c>
      <c r="B1205" s="13">
        <v>45377</v>
      </c>
      <c r="C1205" s="11" t="s">
        <v>615</v>
      </c>
      <c r="D1205" s="11" t="s">
        <v>175</v>
      </c>
      <c r="E1205" s="11" t="s">
        <v>10</v>
      </c>
      <c r="F1205" s="11">
        <v>4</v>
      </c>
      <c r="G1205" s="11">
        <v>530.45000000000005</v>
      </c>
      <c r="H1205" s="11">
        <v>0.13</v>
      </c>
      <c r="I1205" s="11" t="s">
        <v>41</v>
      </c>
      <c r="J1205" s="11">
        <v>1845.9659999999999</v>
      </c>
      <c r="L1205" s="14" t="str">
        <v>SALE1201</v>
      </c>
      <c r="M1205" s="14" t="str">
        <v>45377</v>
      </c>
      <c r="N1205" s="14" t="str">
        <v>CUST1101</v>
      </c>
      <c r="O1205" s="14" t="str">
        <v>PROD44</v>
      </c>
      <c r="P1205" s="14" t="str">
        <v>STORE3</v>
      </c>
      <c r="Q1205" s="14" t="str">
        <v>4</v>
      </c>
      <c r="R1205" s="14" t="str">
        <v>530.45</v>
      </c>
      <c r="S1205" s="14" t="str">
        <v>0.13</v>
      </c>
      <c r="T1205" s="14" t="str">
        <v>Credit Card</v>
      </c>
      <c r="U1205" s="14" t="str">
        <v>1845.966</v>
      </c>
      <c r="W1205" s="14" t="str">
        <v>Sale1201</v>
      </c>
      <c r="X1205" s="14" t="str">
        <v>45377</v>
      </c>
      <c r="Y1205" s="14" t="str">
        <v>Cust1101</v>
      </c>
      <c r="Z1205" s="14" t="str">
        <v>Prod44</v>
      </c>
      <c r="AA1205" s="14" t="str">
        <v>Store3</v>
      </c>
      <c r="AB1205" s="14" t="str">
        <v>4</v>
      </c>
      <c r="AC1205" s="14" t="str">
        <v>530.45</v>
      </c>
      <c r="AD1205" s="14" t="str">
        <v>0.13</v>
      </c>
      <c r="AE1205" s="14" t="str">
        <v>Credit Card</v>
      </c>
      <c r="AF1205" s="14" t="str">
        <v>1845.966</v>
      </c>
    </row>
    <row r="1206" spans="1:32" x14ac:dyDescent="0.25">
      <c r="A1206" s="11" t="s">
        <v>1796</v>
      </c>
      <c r="B1206" s="13">
        <v>45371</v>
      </c>
      <c r="C1206" s="11" t="s">
        <v>334</v>
      </c>
      <c r="D1206" s="11" t="s">
        <v>380</v>
      </c>
      <c r="E1206" s="11" t="s">
        <v>16</v>
      </c>
      <c r="F1206" s="11">
        <v>2</v>
      </c>
      <c r="G1206" s="11">
        <v>972.4</v>
      </c>
      <c r="H1206" s="11">
        <v>0.06</v>
      </c>
      <c r="I1206" s="11" t="s">
        <v>52</v>
      </c>
      <c r="J1206" s="11">
        <v>1828.1120000000001</v>
      </c>
      <c r="L1206" s="14" t="str">
        <v>SALE1202</v>
      </c>
      <c r="M1206" s="14" t="str">
        <v>45371</v>
      </c>
      <c r="N1206" s="14" t="str">
        <v>CUST1264</v>
      </c>
      <c r="O1206" s="14" t="str">
        <v>PROD66</v>
      </c>
      <c r="P1206" s="14" t="str">
        <v>STORE9</v>
      </c>
      <c r="Q1206" s="14" t="str">
        <v>2</v>
      </c>
      <c r="R1206" s="14" t="str">
        <v>972.4</v>
      </c>
      <c r="S1206" s="14" t="str">
        <v>0.06</v>
      </c>
      <c r="T1206" s="14" t="str">
        <v>COD</v>
      </c>
      <c r="U1206" s="14" t="str">
        <v>1828.112</v>
      </c>
      <c r="W1206" s="14" t="str">
        <v>Sale1202</v>
      </c>
      <c r="X1206" s="14" t="str">
        <v>45371</v>
      </c>
      <c r="Y1206" s="14" t="str">
        <v>Cust1264</v>
      </c>
      <c r="Z1206" s="14" t="str">
        <v>Prod66</v>
      </c>
      <c r="AA1206" s="14" t="str">
        <v>Store9</v>
      </c>
      <c r="AB1206" s="14" t="str">
        <v>2</v>
      </c>
      <c r="AC1206" s="14" t="str">
        <v>972.4</v>
      </c>
      <c r="AD1206" s="14" t="str">
        <v>0.06</v>
      </c>
      <c r="AE1206" s="14" t="str">
        <v>Cod</v>
      </c>
      <c r="AF1206" s="14" t="str">
        <v>1828.112</v>
      </c>
    </row>
    <row r="1207" spans="1:32" x14ac:dyDescent="0.25">
      <c r="A1207" s="11" t="s">
        <v>1797</v>
      </c>
      <c r="B1207" s="13">
        <v>45797</v>
      </c>
      <c r="C1207" s="11" t="s">
        <v>250</v>
      </c>
      <c r="D1207" s="11" t="s">
        <v>58</v>
      </c>
      <c r="E1207" s="11" t="s">
        <v>25</v>
      </c>
      <c r="F1207" s="11">
        <v>3</v>
      </c>
      <c r="G1207" s="11">
        <v>197.93</v>
      </c>
      <c r="H1207" s="11">
        <v>0</v>
      </c>
      <c r="I1207" s="11" t="s">
        <v>52</v>
      </c>
      <c r="J1207" s="11">
        <v>593.79</v>
      </c>
      <c r="L1207" s="14" t="str">
        <v>SALE1203</v>
      </c>
      <c r="M1207" s="14" t="str">
        <v>45797</v>
      </c>
      <c r="N1207" s="14" t="str">
        <v>CUST1378</v>
      </c>
      <c r="O1207" s="14" t="str">
        <v>PROD15</v>
      </c>
      <c r="P1207" s="14" t="str">
        <v>STORE18</v>
      </c>
      <c r="Q1207" s="14" t="str">
        <v>3</v>
      </c>
      <c r="R1207" s="14" t="str">
        <v>197.93</v>
      </c>
      <c r="S1207" s="14" t="str">
        <v>0</v>
      </c>
      <c r="T1207" s="14" t="str">
        <v>COD</v>
      </c>
      <c r="U1207" s="14" t="str">
        <v>593.79</v>
      </c>
      <c r="W1207" s="14" t="str">
        <v>Sale1203</v>
      </c>
      <c r="X1207" s="14" t="str">
        <v>45797</v>
      </c>
      <c r="Y1207" s="14" t="str">
        <v>Cust1378</v>
      </c>
      <c r="Z1207" s="14" t="str">
        <v>Prod15</v>
      </c>
      <c r="AA1207" s="14" t="str">
        <v>Store18</v>
      </c>
      <c r="AB1207" s="14" t="str">
        <v>3</v>
      </c>
      <c r="AC1207" s="14" t="str">
        <v>197.93</v>
      </c>
      <c r="AD1207" s="14" t="str">
        <v>0</v>
      </c>
      <c r="AE1207" s="14" t="str">
        <v>Cod</v>
      </c>
      <c r="AF1207" s="14" t="str">
        <v>593.79</v>
      </c>
    </row>
    <row r="1208" spans="1:32" x14ac:dyDescent="0.25">
      <c r="A1208" s="11" t="s">
        <v>1798</v>
      </c>
      <c r="B1208" s="13">
        <v>45575</v>
      </c>
      <c r="C1208" s="11" t="s">
        <v>1273</v>
      </c>
      <c r="D1208" s="11" t="s">
        <v>363</v>
      </c>
      <c r="E1208" s="11" t="s">
        <v>18</v>
      </c>
      <c r="F1208" s="11">
        <v>4</v>
      </c>
      <c r="G1208" s="11">
        <v>565.51</v>
      </c>
      <c r="H1208" s="11">
        <v>0.16</v>
      </c>
      <c r="I1208" s="11" t="s">
        <v>45</v>
      </c>
      <c r="J1208" s="11">
        <v>1900.1135999999999</v>
      </c>
      <c r="L1208" s="14" t="str">
        <v>SALE1204</v>
      </c>
      <c r="M1208" s="14" t="str">
        <v>45575</v>
      </c>
      <c r="N1208" s="14" t="str">
        <v>CUST1342</v>
      </c>
      <c r="O1208" s="14" t="str">
        <v>PROD87</v>
      </c>
      <c r="P1208" s="14" t="str">
        <v>STORE11</v>
      </c>
      <c r="Q1208" s="14" t="str">
        <v>4</v>
      </c>
      <c r="R1208" s="14" t="str">
        <v>565.51</v>
      </c>
      <c r="S1208" s="14" t="str">
        <v>0.16</v>
      </c>
      <c r="T1208" s="14" t="str">
        <v>PayPal</v>
      </c>
      <c r="U1208" s="14" t="str">
        <v>1900.1136</v>
      </c>
      <c r="W1208" s="14" t="str">
        <v>Sale1204</v>
      </c>
      <c r="X1208" s="14" t="str">
        <v>45575</v>
      </c>
      <c r="Y1208" s="14" t="str">
        <v>Cust1342</v>
      </c>
      <c r="Z1208" s="14" t="str">
        <v>Prod87</v>
      </c>
      <c r="AA1208" s="14" t="str">
        <v>Store11</v>
      </c>
      <c r="AB1208" s="14" t="str">
        <v>4</v>
      </c>
      <c r="AC1208" s="14" t="str">
        <v>565.51</v>
      </c>
      <c r="AD1208" s="14" t="str">
        <v>0.16</v>
      </c>
      <c r="AE1208" s="14" t="str">
        <v>Paypal</v>
      </c>
      <c r="AF1208" s="14" t="str">
        <v>1900.1136</v>
      </c>
    </row>
    <row r="1209" spans="1:32" x14ac:dyDescent="0.25">
      <c r="A1209" s="11" t="s">
        <v>1799</v>
      </c>
      <c r="B1209" s="13">
        <v>45566</v>
      </c>
      <c r="C1209" s="11" t="s">
        <v>1800</v>
      </c>
      <c r="D1209" s="11" t="s">
        <v>76</v>
      </c>
      <c r="E1209" s="11" t="s">
        <v>11</v>
      </c>
      <c r="F1209" s="11">
        <v>4</v>
      </c>
      <c r="G1209" s="11">
        <v>983.38</v>
      </c>
      <c r="H1209" s="11">
        <v>0.25</v>
      </c>
      <c r="I1209" s="11" t="s">
        <v>52</v>
      </c>
      <c r="J1209" s="11">
        <v>2950.14</v>
      </c>
      <c r="L1209" s="14" t="str">
        <v>SALE1205</v>
      </c>
      <c r="M1209" s="14" t="str">
        <v>45566</v>
      </c>
      <c r="N1209" s="14" t="str">
        <v>CUST1400</v>
      </c>
      <c r="O1209" s="14" t="str">
        <v>PROD39</v>
      </c>
      <c r="P1209" s="14" t="str">
        <v>STORE4</v>
      </c>
      <c r="Q1209" s="14" t="str">
        <v>4</v>
      </c>
      <c r="R1209" s="14" t="str">
        <v>983.38</v>
      </c>
      <c r="S1209" s="14" t="str">
        <v>0.25</v>
      </c>
      <c r="T1209" s="14" t="str">
        <v>COD</v>
      </c>
      <c r="U1209" s="14" t="str">
        <v>2950.14</v>
      </c>
      <c r="W1209" s="14" t="str">
        <v>Sale1205</v>
      </c>
      <c r="X1209" s="14" t="str">
        <v>45566</v>
      </c>
      <c r="Y1209" s="14" t="str">
        <v>Cust1400</v>
      </c>
      <c r="Z1209" s="14" t="str">
        <v>Prod39</v>
      </c>
      <c r="AA1209" s="14" t="str">
        <v>Store4</v>
      </c>
      <c r="AB1209" s="14" t="str">
        <v>4</v>
      </c>
      <c r="AC1209" s="14" t="str">
        <v>983.38</v>
      </c>
      <c r="AD1209" s="14" t="str">
        <v>0.25</v>
      </c>
      <c r="AE1209" s="14" t="str">
        <v>Cod</v>
      </c>
      <c r="AF1209" s="14" t="str">
        <v>2950.14</v>
      </c>
    </row>
    <row r="1210" spans="1:32" x14ac:dyDescent="0.25">
      <c r="A1210" s="11" t="s">
        <v>1801</v>
      </c>
      <c r="B1210" s="13">
        <v>45252</v>
      </c>
      <c r="C1210" s="11" t="s">
        <v>703</v>
      </c>
      <c r="D1210" s="11" t="s">
        <v>67</v>
      </c>
      <c r="E1210" s="11" t="s">
        <v>16</v>
      </c>
      <c r="F1210" s="11">
        <v>1</v>
      </c>
      <c r="G1210" s="11">
        <v>955.06</v>
      </c>
      <c r="H1210" s="11">
        <v>0.14000000000000001</v>
      </c>
      <c r="I1210" s="11" t="s">
        <v>41</v>
      </c>
      <c r="J1210" s="11">
        <v>821.35159999999996</v>
      </c>
      <c r="L1210" s="14" t="str">
        <v>SALE1206</v>
      </c>
      <c r="M1210" s="14" t="str">
        <v>45252</v>
      </c>
      <c r="N1210" s="14" t="str">
        <v>CUST1234</v>
      </c>
      <c r="O1210" s="14" t="str">
        <v>PROD99</v>
      </c>
      <c r="P1210" s="14" t="str">
        <v>STORE9</v>
      </c>
      <c r="Q1210" s="14" t="str">
        <v>1</v>
      </c>
      <c r="R1210" s="14" t="str">
        <v>955.06</v>
      </c>
      <c r="S1210" s="14" t="str">
        <v>0.14</v>
      </c>
      <c r="T1210" s="14" t="str">
        <v>Credit Card</v>
      </c>
      <c r="U1210" s="14" t="str">
        <v>821.3516</v>
      </c>
      <c r="W1210" s="14" t="str">
        <v>Sale1206</v>
      </c>
      <c r="X1210" s="14" t="str">
        <v>45252</v>
      </c>
      <c r="Y1210" s="14" t="str">
        <v>Cust1234</v>
      </c>
      <c r="Z1210" s="14" t="str">
        <v>Prod99</v>
      </c>
      <c r="AA1210" s="14" t="str">
        <v>Store9</v>
      </c>
      <c r="AB1210" s="14" t="str">
        <v>1</v>
      </c>
      <c r="AC1210" s="14" t="str">
        <v>955.06</v>
      </c>
      <c r="AD1210" s="14" t="str">
        <v>0.14</v>
      </c>
      <c r="AE1210" s="14" t="str">
        <v>Credit Card</v>
      </c>
      <c r="AF1210" s="14" t="str">
        <v>821.3516</v>
      </c>
    </row>
    <row r="1211" spans="1:32" x14ac:dyDescent="0.25">
      <c r="A1211" s="11" t="s">
        <v>1802</v>
      </c>
      <c r="B1211" s="13">
        <v>45693</v>
      </c>
      <c r="C1211" s="11" t="s">
        <v>968</v>
      </c>
      <c r="D1211" s="11" t="s">
        <v>55</v>
      </c>
      <c r="E1211" s="11" t="s">
        <v>22</v>
      </c>
      <c r="F1211" s="11">
        <v>3</v>
      </c>
      <c r="G1211" s="11">
        <v>597.46</v>
      </c>
      <c r="H1211" s="11">
        <v>0.02</v>
      </c>
      <c r="I1211" s="11" t="s">
        <v>45</v>
      </c>
      <c r="J1211" s="11">
        <v>1756.5324000000001</v>
      </c>
      <c r="L1211" s="14" t="str">
        <v>SALE1207</v>
      </c>
      <c r="M1211" s="14" t="str">
        <v>45693</v>
      </c>
      <c r="N1211" s="14" t="str">
        <v>CUST1352</v>
      </c>
      <c r="O1211" s="14" t="str">
        <v>PROD59</v>
      </c>
      <c r="P1211" s="14" t="str">
        <v>STORE15</v>
      </c>
      <c r="Q1211" s="14" t="str">
        <v>3</v>
      </c>
      <c r="R1211" s="14" t="str">
        <v>597.46</v>
      </c>
      <c r="S1211" s="14" t="str">
        <v>0.02</v>
      </c>
      <c r="T1211" s="14" t="str">
        <v>PayPal</v>
      </c>
      <c r="U1211" s="14" t="str">
        <v>1756.5324</v>
      </c>
      <c r="W1211" s="14" t="str">
        <v>Sale1207</v>
      </c>
      <c r="X1211" s="14" t="str">
        <v>45693</v>
      </c>
      <c r="Y1211" s="14" t="str">
        <v>Cust1352</v>
      </c>
      <c r="Z1211" s="14" t="str">
        <v>Prod59</v>
      </c>
      <c r="AA1211" s="14" t="str">
        <v>Store15</v>
      </c>
      <c r="AB1211" s="14" t="str">
        <v>3</v>
      </c>
      <c r="AC1211" s="14" t="str">
        <v>597.46</v>
      </c>
      <c r="AD1211" s="14" t="str">
        <v>0.02</v>
      </c>
      <c r="AE1211" s="14" t="str">
        <v>Paypal</v>
      </c>
      <c r="AF1211" s="14" t="str">
        <v>1756.5324</v>
      </c>
    </row>
    <row r="1212" spans="1:32" x14ac:dyDescent="0.25">
      <c r="A1212" s="11" t="s">
        <v>1803</v>
      </c>
      <c r="B1212" s="13">
        <v>45446</v>
      </c>
      <c r="C1212" s="11" t="s">
        <v>1102</v>
      </c>
      <c r="D1212" s="11" t="s">
        <v>341</v>
      </c>
      <c r="E1212" s="11" t="s">
        <v>23</v>
      </c>
      <c r="F1212" s="11">
        <v>3</v>
      </c>
      <c r="G1212" s="11">
        <v>581.09</v>
      </c>
      <c r="H1212" s="11">
        <v>0.1</v>
      </c>
      <c r="I1212" s="11" t="s">
        <v>52</v>
      </c>
      <c r="J1212" s="11">
        <v>1568.943</v>
      </c>
      <c r="L1212" s="14" t="str">
        <v>SALE1208</v>
      </c>
      <c r="M1212" s="14" t="str">
        <v>45446</v>
      </c>
      <c r="N1212" s="14" t="str">
        <v>CUST1317</v>
      </c>
      <c r="O1212" s="14" t="str">
        <v>PROD8</v>
      </c>
      <c r="P1212" s="14" t="str">
        <v>STORE16</v>
      </c>
      <c r="Q1212" s="14" t="str">
        <v>3</v>
      </c>
      <c r="R1212" s="14" t="str">
        <v>581.09</v>
      </c>
      <c r="S1212" s="14" t="str">
        <v>0.1</v>
      </c>
      <c r="T1212" s="14" t="str">
        <v>COD</v>
      </c>
      <c r="U1212" s="14" t="str">
        <v>1568.943</v>
      </c>
      <c r="W1212" s="14" t="str">
        <v>Sale1208</v>
      </c>
      <c r="X1212" s="14" t="str">
        <v>45446</v>
      </c>
      <c r="Y1212" s="14" t="str">
        <v>Cust1317</v>
      </c>
      <c r="Z1212" s="14" t="str">
        <v>Prod8</v>
      </c>
      <c r="AA1212" s="14" t="str">
        <v>Store16</v>
      </c>
      <c r="AB1212" s="14" t="str">
        <v>3</v>
      </c>
      <c r="AC1212" s="14" t="str">
        <v>581.09</v>
      </c>
      <c r="AD1212" s="14" t="str">
        <v>0.1</v>
      </c>
      <c r="AE1212" s="14" t="str">
        <v>Cod</v>
      </c>
      <c r="AF1212" s="14" t="str">
        <v>1568.943</v>
      </c>
    </row>
    <row r="1213" spans="1:32" x14ac:dyDescent="0.25">
      <c r="A1213" s="11" t="s">
        <v>1804</v>
      </c>
      <c r="B1213" s="13">
        <v>45862</v>
      </c>
      <c r="C1213" s="11" t="s">
        <v>258</v>
      </c>
      <c r="D1213" s="11" t="s">
        <v>173</v>
      </c>
      <c r="E1213" s="11" t="s">
        <v>11</v>
      </c>
      <c r="F1213" s="11">
        <v>4</v>
      </c>
      <c r="G1213" s="11">
        <v>153.94999999999999</v>
      </c>
      <c r="H1213" s="11">
        <v>0.11</v>
      </c>
      <c r="I1213" s="11" t="s">
        <v>45</v>
      </c>
      <c r="J1213" s="11">
        <v>548.06200000000001</v>
      </c>
      <c r="L1213" s="14" t="str">
        <v>SALE1209</v>
      </c>
      <c r="M1213" s="14" t="str">
        <v>45862</v>
      </c>
      <c r="N1213" s="14" t="str">
        <v>CUST1054</v>
      </c>
      <c r="O1213" s="14" t="str">
        <v>PROD30</v>
      </c>
      <c r="P1213" s="14" t="str">
        <v>STORE4</v>
      </c>
      <c r="Q1213" s="14" t="str">
        <v>4</v>
      </c>
      <c r="R1213" s="14" t="str">
        <v>153.95</v>
      </c>
      <c r="S1213" s="14" t="str">
        <v>0.11</v>
      </c>
      <c r="T1213" s="14" t="str">
        <v>PayPal</v>
      </c>
      <c r="U1213" s="14" t="str">
        <v>548.062</v>
      </c>
      <c r="W1213" s="14" t="str">
        <v>Sale1209</v>
      </c>
      <c r="X1213" s="14" t="str">
        <v>45862</v>
      </c>
      <c r="Y1213" s="14" t="str">
        <v>Cust1054</v>
      </c>
      <c r="Z1213" s="14" t="str">
        <v>Prod30</v>
      </c>
      <c r="AA1213" s="14" t="str">
        <v>Store4</v>
      </c>
      <c r="AB1213" s="14" t="str">
        <v>4</v>
      </c>
      <c r="AC1213" s="14" t="str">
        <v>153.95</v>
      </c>
      <c r="AD1213" s="14" t="str">
        <v>0.11</v>
      </c>
      <c r="AE1213" s="14" t="str">
        <v>Paypal</v>
      </c>
      <c r="AF1213" s="14" t="str">
        <v>548.062</v>
      </c>
    </row>
    <row r="1214" spans="1:32" x14ac:dyDescent="0.25">
      <c r="A1214" s="11" t="s">
        <v>1805</v>
      </c>
      <c r="B1214" s="13">
        <v>45530</v>
      </c>
      <c r="C1214" s="11" t="s">
        <v>452</v>
      </c>
      <c r="D1214" s="11" t="s">
        <v>87</v>
      </c>
      <c r="E1214" s="11" t="s">
        <v>15</v>
      </c>
      <c r="F1214" s="11">
        <v>4</v>
      </c>
      <c r="G1214" s="11">
        <v>271.04000000000002</v>
      </c>
      <c r="H1214" s="11">
        <v>0.12</v>
      </c>
      <c r="I1214" s="11" t="s">
        <v>52</v>
      </c>
      <c r="J1214" s="11">
        <v>954.06080000000009</v>
      </c>
      <c r="L1214" s="14" t="str">
        <v>SALE1210</v>
      </c>
      <c r="M1214" s="14" t="str">
        <v>45530</v>
      </c>
      <c r="N1214" s="14" t="str">
        <v>CUST1081</v>
      </c>
      <c r="O1214" s="14" t="str">
        <v>PROD36</v>
      </c>
      <c r="P1214" s="14" t="str">
        <v>STORE8</v>
      </c>
      <c r="Q1214" s="14" t="str">
        <v>4</v>
      </c>
      <c r="R1214" s="14" t="str">
        <v>271.04</v>
      </c>
      <c r="S1214" s="14" t="str">
        <v>0.12</v>
      </c>
      <c r="T1214" s="14" t="str">
        <v>COD</v>
      </c>
      <c r="U1214" s="14" t="str">
        <v>954.0608</v>
      </c>
      <c r="W1214" s="14" t="str">
        <v>Sale1210</v>
      </c>
      <c r="X1214" s="14" t="str">
        <v>45530</v>
      </c>
      <c r="Y1214" s="14" t="str">
        <v>Cust1081</v>
      </c>
      <c r="Z1214" s="14" t="str">
        <v>Prod36</v>
      </c>
      <c r="AA1214" s="14" t="str">
        <v>Store8</v>
      </c>
      <c r="AB1214" s="14" t="str">
        <v>4</v>
      </c>
      <c r="AC1214" s="14" t="str">
        <v>271.04</v>
      </c>
      <c r="AD1214" s="14" t="str">
        <v>0.12</v>
      </c>
      <c r="AE1214" s="14" t="str">
        <v>Cod</v>
      </c>
      <c r="AF1214" s="14" t="str">
        <v>954.0608</v>
      </c>
    </row>
    <row r="1215" spans="1:32" x14ac:dyDescent="0.25">
      <c r="A1215" s="11" t="s">
        <v>1806</v>
      </c>
      <c r="B1215" s="13">
        <v>45558</v>
      </c>
      <c r="C1215" s="11" t="s">
        <v>806</v>
      </c>
      <c r="D1215" s="11" t="s">
        <v>343</v>
      </c>
      <c r="E1215" s="11" t="s">
        <v>13</v>
      </c>
      <c r="F1215" s="11">
        <v>4</v>
      </c>
      <c r="G1215" s="11">
        <v>328.27</v>
      </c>
      <c r="H1215" s="11">
        <v>0.09</v>
      </c>
      <c r="I1215" s="11" t="s">
        <v>45</v>
      </c>
      <c r="J1215" s="11">
        <v>1194.9028000000001</v>
      </c>
      <c r="L1215" s="14" t="str">
        <v>SALE1211</v>
      </c>
      <c r="M1215" s="14" t="str">
        <v>45558</v>
      </c>
      <c r="N1215" s="14" t="str">
        <v>CUST1015</v>
      </c>
      <c r="O1215" s="14" t="str">
        <v>PROD35</v>
      </c>
      <c r="P1215" s="14" t="str">
        <v>STORE6</v>
      </c>
      <c r="Q1215" s="14" t="str">
        <v>4</v>
      </c>
      <c r="R1215" s="14" t="str">
        <v>328.27</v>
      </c>
      <c r="S1215" s="14" t="str">
        <v>0.09</v>
      </c>
      <c r="T1215" s="14" t="str">
        <v>PayPal</v>
      </c>
      <c r="U1215" s="14" t="str">
        <v>1194.9028</v>
      </c>
      <c r="W1215" s="14" t="str">
        <v>Sale1211</v>
      </c>
      <c r="X1215" s="14" t="str">
        <v>45558</v>
      </c>
      <c r="Y1215" s="14" t="str">
        <v>Cust1015</v>
      </c>
      <c r="Z1215" s="14" t="str">
        <v>Prod35</v>
      </c>
      <c r="AA1215" s="14" t="str">
        <v>Store6</v>
      </c>
      <c r="AB1215" s="14" t="str">
        <v>4</v>
      </c>
      <c r="AC1215" s="14" t="str">
        <v>328.27</v>
      </c>
      <c r="AD1215" s="14" t="str">
        <v>0.09</v>
      </c>
      <c r="AE1215" s="14" t="str">
        <v>Paypal</v>
      </c>
      <c r="AF1215" s="14" t="str">
        <v>1194.9028</v>
      </c>
    </row>
    <row r="1216" spans="1:32" x14ac:dyDescent="0.25">
      <c r="A1216" s="11" t="s">
        <v>1807</v>
      </c>
      <c r="B1216" s="13">
        <v>45472</v>
      </c>
      <c r="C1216" s="11" t="s">
        <v>554</v>
      </c>
      <c r="D1216" s="11" t="s">
        <v>254</v>
      </c>
      <c r="E1216" s="11" t="s">
        <v>21</v>
      </c>
      <c r="F1216" s="11">
        <v>4</v>
      </c>
      <c r="G1216" s="11">
        <v>884.71</v>
      </c>
      <c r="H1216" s="11">
        <v>0.09</v>
      </c>
      <c r="I1216" s="11" t="s">
        <v>45</v>
      </c>
      <c r="J1216" s="11">
        <v>3220.3444</v>
      </c>
      <c r="L1216" s="14" t="str">
        <v>SALE1212</v>
      </c>
      <c r="M1216" s="14" t="str">
        <v>45472</v>
      </c>
      <c r="N1216" s="14" t="str">
        <v>CUST1494</v>
      </c>
      <c r="O1216" s="14" t="str">
        <v>PROD17</v>
      </c>
      <c r="P1216" s="14" t="str">
        <v>STORE14</v>
      </c>
      <c r="Q1216" s="14" t="str">
        <v>4</v>
      </c>
      <c r="R1216" s="14" t="str">
        <v>884.71</v>
      </c>
      <c r="S1216" s="14" t="str">
        <v>0.09</v>
      </c>
      <c r="T1216" s="14" t="str">
        <v>PayPal</v>
      </c>
      <c r="U1216" s="14" t="str">
        <v>3220.3444</v>
      </c>
      <c r="W1216" s="14" t="str">
        <v>Sale1212</v>
      </c>
      <c r="X1216" s="14" t="str">
        <v>45472</v>
      </c>
      <c r="Y1216" s="14" t="str">
        <v>Cust1494</v>
      </c>
      <c r="Z1216" s="14" t="str">
        <v>Prod17</v>
      </c>
      <c r="AA1216" s="14" t="str">
        <v>Store14</v>
      </c>
      <c r="AB1216" s="14" t="str">
        <v>4</v>
      </c>
      <c r="AC1216" s="14" t="str">
        <v>884.71</v>
      </c>
      <c r="AD1216" s="14" t="str">
        <v>0.09</v>
      </c>
      <c r="AE1216" s="14" t="str">
        <v>Paypal</v>
      </c>
      <c r="AF1216" s="14" t="str">
        <v>3220.3444</v>
      </c>
    </row>
    <row r="1217" spans="1:32" x14ac:dyDescent="0.25">
      <c r="A1217" s="11" t="s">
        <v>1808</v>
      </c>
      <c r="B1217" s="13">
        <v>45809</v>
      </c>
      <c r="C1217" s="11" t="s">
        <v>1552</v>
      </c>
      <c r="D1217" s="11" t="s">
        <v>101</v>
      </c>
      <c r="E1217" s="11" t="s">
        <v>11</v>
      </c>
      <c r="F1217" s="11">
        <v>1</v>
      </c>
      <c r="G1217" s="11">
        <v>41.39</v>
      </c>
      <c r="H1217" s="11">
        <v>0.01</v>
      </c>
      <c r="I1217" s="11" t="s">
        <v>41</v>
      </c>
      <c r="J1217" s="11">
        <v>40.976100000000002</v>
      </c>
      <c r="L1217" s="14" t="str">
        <v>SALE1213</v>
      </c>
      <c r="M1217" s="14" t="str">
        <v>45809</v>
      </c>
      <c r="N1217" s="14" t="str">
        <v>CUST1249</v>
      </c>
      <c r="O1217" s="14" t="str">
        <v>PROD72</v>
      </c>
      <c r="P1217" s="14" t="str">
        <v>STORE4</v>
      </c>
      <c r="Q1217" s="14" t="str">
        <v>1</v>
      </c>
      <c r="R1217" s="14" t="str">
        <v>41.39</v>
      </c>
      <c r="S1217" s="14" t="str">
        <v>0.01</v>
      </c>
      <c r="T1217" s="14" t="str">
        <v>Credit Card</v>
      </c>
      <c r="U1217" s="14" t="str">
        <v>40.9761</v>
      </c>
      <c r="W1217" s="14" t="str">
        <v>Sale1213</v>
      </c>
      <c r="X1217" s="14" t="str">
        <v>45809</v>
      </c>
      <c r="Y1217" s="14" t="str">
        <v>Cust1249</v>
      </c>
      <c r="Z1217" s="14" t="str">
        <v>Prod72</v>
      </c>
      <c r="AA1217" s="14" t="str">
        <v>Store4</v>
      </c>
      <c r="AB1217" s="14" t="str">
        <v>1</v>
      </c>
      <c r="AC1217" s="14" t="str">
        <v>41.39</v>
      </c>
      <c r="AD1217" s="14" t="str">
        <v>0.01</v>
      </c>
      <c r="AE1217" s="14" t="str">
        <v>Credit Card</v>
      </c>
      <c r="AF1217" s="14" t="str">
        <v>40.9761</v>
      </c>
    </row>
    <row r="1218" spans="1:32" x14ac:dyDescent="0.25">
      <c r="A1218" s="11" t="s">
        <v>1809</v>
      </c>
      <c r="B1218" s="13">
        <v>45783</v>
      </c>
      <c r="C1218" s="11" t="s">
        <v>752</v>
      </c>
      <c r="D1218" s="11" t="s">
        <v>360</v>
      </c>
      <c r="E1218" s="11" t="s">
        <v>16</v>
      </c>
      <c r="F1218" s="11">
        <v>4</v>
      </c>
      <c r="G1218" s="11">
        <v>64.06</v>
      </c>
      <c r="H1218" s="11">
        <v>0.26</v>
      </c>
      <c r="I1218" s="11" t="s">
        <v>41</v>
      </c>
      <c r="J1218" s="11">
        <v>189.61760000000001</v>
      </c>
      <c r="L1218" s="14" t="str">
        <v>SALE1214</v>
      </c>
      <c r="M1218" s="14" t="str">
        <v>45783</v>
      </c>
      <c r="N1218" s="14" t="str">
        <v>CUST1165</v>
      </c>
      <c r="O1218" s="14" t="str">
        <v>PROD57</v>
      </c>
      <c r="P1218" s="14" t="str">
        <v>STORE9</v>
      </c>
      <c r="Q1218" s="14" t="str">
        <v>4</v>
      </c>
      <c r="R1218" s="14" t="str">
        <v>64.06</v>
      </c>
      <c r="S1218" s="14" t="str">
        <v>0.26</v>
      </c>
      <c r="T1218" s="14" t="str">
        <v>Credit Card</v>
      </c>
      <c r="U1218" s="14" t="str">
        <v>189.6176</v>
      </c>
      <c r="W1218" s="14" t="str">
        <v>Sale1214</v>
      </c>
      <c r="X1218" s="14" t="str">
        <v>45783</v>
      </c>
      <c r="Y1218" s="14" t="str">
        <v>Cust1165</v>
      </c>
      <c r="Z1218" s="14" t="str">
        <v>Prod57</v>
      </c>
      <c r="AA1218" s="14" t="str">
        <v>Store9</v>
      </c>
      <c r="AB1218" s="14" t="str">
        <v>4</v>
      </c>
      <c r="AC1218" s="14" t="str">
        <v>64.06</v>
      </c>
      <c r="AD1218" s="14" t="str">
        <v>0.26</v>
      </c>
      <c r="AE1218" s="14" t="str">
        <v>Credit Card</v>
      </c>
      <c r="AF1218" s="14" t="str">
        <v>189.6176</v>
      </c>
    </row>
    <row r="1219" spans="1:32" x14ac:dyDescent="0.25">
      <c r="A1219" s="11" t="s">
        <v>1810</v>
      </c>
      <c r="B1219" s="13">
        <v>45849</v>
      </c>
      <c r="C1219" s="11" t="s">
        <v>50</v>
      </c>
      <c r="D1219" s="11" t="s">
        <v>256</v>
      </c>
      <c r="E1219" s="11" t="s">
        <v>16</v>
      </c>
      <c r="F1219" s="11">
        <v>2</v>
      </c>
      <c r="G1219" s="11">
        <v>152.25</v>
      </c>
      <c r="H1219" s="11">
        <v>0.13</v>
      </c>
      <c r="I1219" s="11" t="s">
        <v>41</v>
      </c>
      <c r="J1219" s="11">
        <v>264.91500000000002</v>
      </c>
      <c r="L1219" s="14" t="str">
        <v>SALE1215</v>
      </c>
      <c r="M1219" s="14" t="str">
        <v>45849</v>
      </c>
      <c r="N1219" s="14" t="str">
        <v>CUST1346</v>
      </c>
      <c r="O1219" s="14" t="str">
        <v>PROD46</v>
      </c>
      <c r="P1219" s="14" t="str">
        <v>STORE9</v>
      </c>
      <c r="Q1219" s="14" t="str">
        <v>2</v>
      </c>
      <c r="R1219" s="14" t="str">
        <v>152.25</v>
      </c>
      <c r="S1219" s="14" t="str">
        <v>0.13</v>
      </c>
      <c r="T1219" s="14" t="str">
        <v>Credit Card</v>
      </c>
      <c r="U1219" s="14" t="str">
        <v>264.915</v>
      </c>
      <c r="W1219" s="14" t="str">
        <v>Sale1215</v>
      </c>
      <c r="X1219" s="14" t="str">
        <v>45849</v>
      </c>
      <c r="Y1219" s="14" t="str">
        <v>Cust1346</v>
      </c>
      <c r="Z1219" s="14" t="str">
        <v>Prod46</v>
      </c>
      <c r="AA1219" s="14" t="str">
        <v>Store9</v>
      </c>
      <c r="AB1219" s="14" t="str">
        <v>2</v>
      </c>
      <c r="AC1219" s="14" t="str">
        <v>152.25</v>
      </c>
      <c r="AD1219" s="14" t="str">
        <v>0.13</v>
      </c>
      <c r="AE1219" s="14" t="str">
        <v>Credit Card</v>
      </c>
      <c r="AF1219" s="14" t="str">
        <v>264.915</v>
      </c>
    </row>
    <row r="1220" spans="1:32" x14ac:dyDescent="0.25">
      <c r="A1220" s="11" t="s">
        <v>1811</v>
      </c>
      <c r="B1220" s="13">
        <v>45281</v>
      </c>
      <c r="C1220" s="11" t="s">
        <v>988</v>
      </c>
      <c r="D1220" s="11" t="s">
        <v>125</v>
      </c>
      <c r="E1220" s="11" t="s">
        <v>26</v>
      </c>
      <c r="F1220" s="11">
        <v>2</v>
      </c>
      <c r="G1220" s="11">
        <v>889.04</v>
      </c>
      <c r="H1220" s="11">
        <v>0.23</v>
      </c>
      <c r="I1220" s="11" t="s">
        <v>41</v>
      </c>
      <c r="J1220" s="11">
        <v>1369.1215999999999</v>
      </c>
      <c r="L1220" s="14" t="str">
        <v>SALE1216</v>
      </c>
      <c r="M1220" s="14" t="str">
        <v>45281</v>
      </c>
      <c r="N1220" s="14" t="str">
        <v>CUST1100</v>
      </c>
      <c r="O1220" s="14" t="str">
        <v>PROD13</v>
      </c>
      <c r="P1220" s="14" t="str">
        <v>STORE19</v>
      </c>
      <c r="Q1220" s="14" t="str">
        <v>2</v>
      </c>
      <c r="R1220" s="14" t="str">
        <v>889.04</v>
      </c>
      <c r="S1220" s="14" t="str">
        <v>0.23</v>
      </c>
      <c r="T1220" s="14" t="str">
        <v>Credit Card</v>
      </c>
      <c r="U1220" s="14" t="str">
        <v>1369.1216</v>
      </c>
      <c r="W1220" s="14" t="str">
        <v>Sale1216</v>
      </c>
      <c r="X1220" s="14" t="str">
        <v>45281</v>
      </c>
      <c r="Y1220" s="14" t="str">
        <v>Cust1100</v>
      </c>
      <c r="Z1220" s="14" t="str">
        <v>Prod13</v>
      </c>
      <c r="AA1220" s="14" t="str">
        <v>Store19</v>
      </c>
      <c r="AB1220" s="14" t="str">
        <v>2</v>
      </c>
      <c r="AC1220" s="14" t="str">
        <v>889.04</v>
      </c>
      <c r="AD1220" s="14" t="str">
        <v>0.23</v>
      </c>
      <c r="AE1220" s="14" t="str">
        <v>Credit Card</v>
      </c>
      <c r="AF1220" s="14" t="str">
        <v>1369.1216</v>
      </c>
    </row>
    <row r="1221" spans="1:32" x14ac:dyDescent="0.25">
      <c r="A1221" s="11" t="s">
        <v>1812</v>
      </c>
      <c r="B1221" s="13">
        <v>45322</v>
      </c>
      <c r="C1221" s="11" t="s">
        <v>774</v>
      </c>
      <c r="D1221" s="11" t="s">
        <v>613</v>
      </c>
      <c r="E1221" s="11" t="s">
        <v>17</v>
      </c>
      <c r="F1221" s="11">
        <v>3</v>
      </c>
      <c r="G1221" s="11">
        <v>145.25</v>
      </c>
      <c r="H1221" s="11">
        <v>0.24</v>
      </c>
      <c r="I1221" s="11" t="s">
        <v>45</v>
      </c>
      <c r="J1221" s="11">
        <v>331.17</v>
      </c>
      <c r="L1221" s="14" t="str">
        <v>SALE1217</v>
      </c>
      <c r="M1221" s="14" t="str">
        <v>45322</v>
      </c>
      <c r="N1221" s="14" t="str">
        <v>CUST1161</v>
      </c>
      <c r="O1221" s="14" t="str">
        <v>PROD37</v>
      </c>
      <c r="P1221" s="14" t="str">
        <v>STORE10</v>
      </c>
      <c r="Q1221" s="14" t="str">
        <v>3</v>
      </c>
      <c r="R1221" s="14" t="str">
        <v>145.25</v>
      </c>
      <c r="S1221" s="14" t="str">
        <v>0.24</v>
      </c>
      <c r="T1221" s="14" t="str">
        <v>PayPal</v>
      </c>
      <c r="U1221" s="14" t="str">
        <v>331.17</v>
      </c>
      <c r="W1221" s="14" t="str">
        <v>Sale1217</v>
      </c>
      <c r="X1221" s="14" t="str">
        <v>45322</v>
      </c>
      <c r="Y1221" s="14" t="str">
        <v>Cust1161</v>
      </c>
      <c r="Z1221" s="14" t="str">
        <v>Prod37</v>
      </c>
      <c r="AA1221" s="14" t="str">
        <v>Store10</v>
      </c>
      <c r="AB1221" s="14" t="str">
        <v>3</v>
      </c>
      <c r="AC1221" s="14" t="str">
        <v>145.25</v>
      </c>
      <c r="AD1221" s="14" t="str">
        <v>0.24</v>
      </c>
      <c r="AE1221" s="14" t="str">
        <v>Paypal</v>
      </c>
      <c r="AF1221" s="14" t="str">
        <v>331.17</v>
      </c>
    </row>
    <row r="1222" spans="1:32" x14ac:dyDescent="0.25">
      <c r="A1222" s="11" t="s">
        <v>1813</v>
      </c>
      <c r="B1222" s="13">
        <v>45560</v>
      </c>
      <c r="C1222" s="11" t="s">
        <v>47</v>
      </c>
      <c r="D1222" s="11" t="s">
        <v>79</v>
      </c>
      <c r="E1222" s="11" t="s">
        <v>9</v>
      </c>
      <c r="F1222" s="11">
        <v>2</v>
      </c>
      <c r="G1222" s="11">
        <v>898.45</v>
      </c>
      <c r="H1222" s="11">
        <v>0.28999999999999998</v>
      </c>
      <c r="I1222" s="11" t="s">
        <v>52</v>
      </c>
      <c r="J1222" s="11">
        <v>1275.799</v>
      </c>
      <c r="L1222" s="14" t="str">
        <v>SALE1218</v>
      </c>
      <c r="M1222" s="14" t="str">
        <v>45560</v>
      </c>
      <c r="N1222" s="14" t="str">
        <v>CUST1056</v>
      </c>
      <c r="O1222" s="14" t="str">
        <v>PROD88</v>
      </c>
      <c r="P1222" s="14" t="str">
        <v>STORE2</v>
      </c>
      <c r="Q1222" s="14" t="str">
        <v>2</v>
      </c>
      <c r="R1222" s="14" t="str">
        <v>898.45</v>
      </c>
      <c r="S1222" s="14" t="str">
        <v>0.29</v>
      </c>
      <c r="T1222" s="14" t="str">
        <v>COD</v>
      </c>
      <c r="U1222" s="14" t="str">
        <v>1275.799</v>
      </c>
      <c r="W1222" s="14" t="str">
        <v>Sale1218</v>
      </c>
      <c r="X1222" s="14" t="str">
        <v>45560</v>
      </c>
      <c r="Y1222" s="14" t="str">
        <v>Cust1056</v>
      </c>
      <c r="Z1222" s="14" t="str">
        <v>Prod88</v>
      </c>
      <c r="AA1222" s="14" t="str">
        <v>Store2</v>
      </c>
      <c r="AB1222" s="14" t="str">
        <v>2</v>
      </c>
      <c r="AC1222" s="14" t="str">
        <v>898.45</v>
      </c>
      <c r="AD1222" s="14" t="str">
        <v>0.29</v>
      </c>
      <c r="AE1222" s="14" t="str">
        <v>Cod</v>
      </c>
      <c r="AF1222" s="14" t="str">
        <v>1275.799</v>
      </c>
    </row>
    <row r="1223" spans="1:32" x14ac:dyDescent="0.25">
      <c r="A1223" s="11" t="s">
        <v>1814</v>
      </c>
      <c r="B1223" s="13">
        <v>45905</v>
      </c>
      <c r="C1223" s="11" t="s">
        <v>1815</v>
      </c>
      <c r="D1223" s="11" t="s">
        <v>343</v>
      </c>
      <c r="E1223" s="11" t="s">
        <v>22</v>
      </c>
      <c r="F1223" s="11">
        <v>4</v>
      </c>
      <c r="G1223" s="11">
        <v>642.04999999999995</v>
      </c>
      <c r="H1223" s="11">
        <v>0.25</v>
      </c>
      <c r="I1223" s="11" t="s">
        <v>41</v>
      </c>
      <c r="J1223" s="11">
        <v>1926.15</v>
      </c>
      <c r="L1223" s="14" t="str">
        <v>SALE1219</v>
      </c>
      <c r="M1223" s="14" t="str">
        <v>45905</v>
      </c>
      <c r="N1223" s="14" t="str">
        <v>CUST1030</v>
      </c>
      <c r="O1223" s="14" t="str">
        <v>PROD35</v>
      </c>
      <c r="P1223" s="14" t="str">
        <v>STORE15</v>
      </c>
      <c r="Q1223" s="14" t="str">
        <v>4</v>
      </c>
      <c r="R1223" s="14" t="str">
        <v>642.05</v>
      </c>
      <c r="S1223" s="14" t="str">
        <v>0.25</v>
      </c>
      <c r="T1223" s="14" t="str">
        <v>Credit Card</v>
      </c>
      <c r="U1223" s="14" t="str">
        <v>1926.15</v>
      </c>
      <c r="W1223" s="14" t="str">
        <v>Sale1219</v>
      </c>
      <c r="X1223" s="14" t="str">
        <v>45905</v>
      </c>
      <c r="Y1223" s="14" t="str">
        <v>Cust1030</v>
      </c>
      <c r="Z1223" s="14" t="str">
        <v>Prod35</v>
      </c>
      <c r="AA1223" s="14" t="str">
        <v>Store15</v>
      </c>
      <c r="AB1223" s="14" t="str">
        <v>4</v>
      </c>
      <c r="AC1223" s="14" t="str">
        <v>642.05</v>
      </c>
      <c r="AD1223" s="14" t="str">
        <v>0.25</v>
      </c>
      <c r="AE1223" s="14" t="str">
        <v>Credit Card</v>
      </c>
      <c r="AF1223" s="14" t="str">
        <v>1926.15</v>
      </c>
    </row>
    <row r="1224" spans="1:32" x14ac:dyDescent="0.25">
      <c r="A1224" s="11" t="s">
        <v>1816</v>
      </c>
      <c r="B1224" s="13">
        <v>45531</v>
      </c>
      <c r="C1224" s="11" t="s">
        <v>1817</v>
      </c>
      <c r="D1224" s="11" t="s">
        <v>639</v>
      </c>
      <c r="E1224" s="11" t="s">
        <v>14</v>
      </c>
      <c r="F1224" s="11">
        <v>4</v>
      </c>
      <c r="G1224" s="11">
        <v>450.83</v>
      </c>
      <c r="H1224" s="11">
        <v>0.24</v>
      </c>
      <c r="I1224" s="11" t="s">
        <v>41</v>
      </c>
      <c r="J1224" s="11">
        <v>1370.5232000000001</v>
      </c>
      <c r="L1224" s="14" t="str">
        <v>SALE1220</v>
      </c>
      <c r="M1224" s="14" t="str">
        <v>45531</v>
      </c>
      <c r="N1224" s="14" t="str">
        <v>CUST1313</v>
      </c>
      <c r="O1224" s="14" t="str">
        <v>PROD84</v>
      </c>
      <c r="P1224" s="14" t="str">
        <v>STORE7</v>
      </c>
      <c r="Q1224" s="14" t="str">
        <v>4</v>
      </c>
      <c r="R1224" s="14" t="str">
        <v>450.83</v>
      </c>
      <c r="S1224" s="14" t="str">
        <v>0.24</v>
      </c>
      <c r="T1224" s="14" t="str">
        <v>Credit Card</v>
      </c>
      <c r="U1224" s="14" t="str">
        <v>1370.5232</v>
      </c>
      <c r="W1224" s="14" t="str">
        <v>Sale1220</v>
      </c>
      <c r="X1224" s="14" t="str">
        <v>45531</v>
      </c>
      <c r="Y1224" s="14" t="str">
        <v>Cust1313</v>
      </c>
      <c r="Z1224" s="14" t="str">
        <v>Prod84</v>
      </c>
      <c r="AA1224" s="14" t="str">
        <v>Store7</v>
      </c>
      <c r="AB1224" s="14" t="str">
        <v>4</v>
      </c>
      <c r="AC1224" s="14" t="str">
        <v>450.83</v>
      </c>
      <c r="AD1224" s="14" t="str">
        <v>0.24</v>
      </c>
      <c r="AE1224" s="14" t="str">
        <v>Credit Card</v>
      </c>
      <c r="AF1224" s="14" t="str">
        <v>1370.5232</v>
      </c>
    </row>
    <row r="1225" spans="1:32" x14ac:dyDescent="0.25">
      <c r="A1225" s="11" t="s">
        <v>1818</v>
      </c>
      <c r="B1225" s="13">
        <v>45216</v>
      </c>
      <c r="C1225" s="11" t="s">
        <v>269</v>
      </c>
      <c r="D1225" s="11" t="s">
        <v>180</v>
      </c>
      <c r="E1225" s="11" t="s">
        <v>26</v>
      </c>
      <c r="F1225" s="11">
        <v>2</v>
      </c>
      <c r="G1225" s="11">
        <v>441.03</v>
      </c>
      <c r="H1225" s="11">
        <v>0.23</v>
      </c>
      <c r="I1225" s="11" t="s">
        <v>52</v>
      </c>
      <c r="J1225" s="11">
        <v>679.18619999999999</v>
      </c>
      <c r="L1225" s="14" t="str">
        <v>SALE1221</v>
      </c>
      <c r="M1225" s="14" t="str">
        <v>45216</v>
      </c>
      <c r="N1225" s="14" t="str">
        <v>CUST1010</v>
      </c>
      <c r="O1225" s="14" t="str">
        <v>PROD52</v>
      </c>
      <c r="P1225" s="14" t="str">
        <v>STORE19</v>
      </c>
      <c r="Q1225" s="14" t="str">
        <v>2</v>
      </c>
      <c r="R1225" s="14" t="str">
        <v>441.03</v>
      </c>
      <c r="S1225" s="14" t="str">
        <v>0.23</v>
      </c>
      <c r="T1225" s="14" t="str">
        <v>COD</v>
      </c>
      <c r="U1225" s="14" t="str">
        <v>679.1862</v>
      </c>
      <c r="W1225" s="14" t="str">
        <v>Sale1221</v>
      </c>
      <c r="X1225" s="14" t="str">
        <v>45216</v>
      </c>
      <c r="Y1225" s="14" t="str">
        <v>Cust1010</v>
      </c>
      <c r="Z1225" s="14" t="str">
        <v>Prod52</v>
      </c>
      <c r="AA1225" s="14" t="str">
        <v>Store19</v>
      </c>
      <c r="AB1225" s="14" t="str">
        <v>2</v>
      </c>
      <c r="AC1225" s="14" t="str">
        <v>441.03</v>
      </c>
      <c r="AD1225" s="14" t="str">
        <v>0.23</v>
      </c>
      <c r="AE1225" s="14" t="str">
        <v>Cod</v>
      </c>
      <c r="AF1225" s="14" t="str">
        <v>679.1862</v>
      </c>
    </row>
    <row r="1226" spans="1:32" x14ac:dyDescent="0.25">
      <c r="A1226" s="11" t="s">
        <v>1819</v>
      </c>
      <c r="B1226" s="13">
        <v>45384</v>
      </c>
      <c r="C1226" s="11" t="s">
        <v>582</v>
      </c>
      <c r="D1226" s="11" t="s">
        <v>293</v>
      </c>
      <c r="E1226" s="11" t="s">
        <v>9</v>
      </c>
      <c r="F1226" s="11">
        <v>3</v>
      </c>
      <c r="G1226" s="11">
        <v>377.69</v>
      </c>
      <c r="H1226" s="11">
        <v>7.0000000000000007E-2</v>
      </c>
      <c r="I1226" s="11" t="s">
        <v>45</v>
      </c>
      <c r="J1226" s="11">
        <v>1053.7551000000001</v>
      </c>
      <c r="L1226" s="14" t="str">
        <v>SALE1222</v>
      </c>
      <c r="M1226" s="14" t="str">
        <v>45384</v>
      </c>
      <c r="N1226" s="14" t="str">
        <v>CUST1082</v>
      </c>
      <c r="O1226" s="14" t="str">
        <v>PROD25</v>
      </c>
      <c r="P1226" s="14" t="str">
        <v>STORE2</v>
      </c>
      <c r="Q1226" s="14" t="str">
        <v>3</v>
      </c>
      <c r="R1226" s="14" t="str">
        <v>377.69</v>
      </c>
      <c r="S1226" s="14" t="str">
        <v>0.07</v>
      </c>
      <c r="T1226" s="14" t="str">
        <v>PayPal</v>
      </c>
      <c r="U1226" s="14" t="str">
        <v>1053.7551</v>
      </c>
      <c r="W1226" s="14" t="str">
        <v>Sale1222</v>
      </c>
      <c r="X1226" s="14" t="str">
        <v>45384</v>
      </c>
      <c r="Y1226" s="14" t="str">
        <v>Cust1082</v>
      </c>
      <c r="Z1226" s="14" t="str">
        <v>Prod25</v>
      </c>
      <c r="AA1226" s="14" t="str">
        <v>Store2</v>
      </c>
      <c r="AB1226" s="14" t="str">
        <v>3</v>
      </c>
      <c r="AC1226" s="14" t="str">
        <v>377.69</v>
      </c>
      <c r="AD1226" s="14" t="str">
        <v>0.07</v>
      </c>
      <c r="AE1226" s="14" t="str">
        <v>Paypal</v>
      </c>
      <c r="AF1226" s="14" t="str">
        <v>1053.7551</v>
      </c>
    </row>
    <row r="1227" spans="1:32" x14ac:dyDescent="0.25">
      <c r="A1227" s="11" t="s">
        <v>1820</v>
      </c>
      <c r="B1227" s="13">
        <v>45416</v>
      </c>
      <c r="C1227" s="11" t="s">
        <v>974</v>
      </c>
      <c r="D1227" s="11" t="s">
        <v>147</v>
      </c>
      <c r="E1227" s="11" t="s">
        <v>14</v>
      </c>
      <c r="F1227" s="11">
        <v>1</v>
      </c>
      <c r="G1227" s="11">
        <v>457.33</v>
      </c>
      <c r="H1227" s="11">
        <v>0.27</v>
      </c>
      <c r="I1227" s="11" t="s">
        <v>41</v>
      </c>
      <c r="J1227" s="11">
        <v>333.85090000000002</v>
      </c>
      <c r="L1227" s="14" t="str">
        <v>SALE1223</v>
      </c>
      <c r="M1227" s="14" t="str">
        <v>45416</v>
      </c>
      <c r="N1227" s="14" t="str">
        <v>CUST1160</v>
      </c>
      <c r="O1227" s="14" t="str">
        <v>PROD10</v>
      </c>
      <c r="P1227" s="14" t="str">
        <v>STORE7</v>
      </c>
      <c r="Q1227" s="14" t="str">
        <v>1</v>
      </c>
      <c r="R1227" s="14" t="str">
        <v>457.33</v>
      </c>
      <c r="S1227" s="14" t="str">
        <v>0.27</v>
      </c>
      <c r="T1227" s="14" t="str">
        <v>Credit Card</v>
      </c>
      <c r="U1227" s="14" t="str">
        <v>333.8509</v>
      </c>
      <c r="W1227" s="14" t="str">
        <v>Sale1223</v>
      </c>
      <c r="X1227" s="14" t="str">
        <v>45416</v>
      </c>
      <c r="Y1227" s="14" t="str">
        <v>Cust1160</v>
      </c>
      <c r="Z1227" s="14" t="str">
        <v>Prod10</v>
      </c>
      <c r="AA1227" s="14" t="str">
        <v>Store7</v>
      </c>
      <c r="AB1227" s="14" t="str">
        <v>1</v>
      </c>
      <c r="AC1227" s="14" t="str">
        <v>457.33</v>
      </c>
      <c r="AD1227" s="14" t="str">
        <v>0.27</v>
      </c>
      <c r="AE1227" s="14" t="str">
        <v>Credit Card</v>
      </c>
      <c r="AF1227" s="14" t="str">
        <v>333.8509</v>
      </c>
    </row>
    <row r="1228" spans="1:32" x14ac:dyDescent="0.25">
      <c r="A1228" s="11" t="s">
        <v>1821</v>
      </c>
      <c r="B1228" s="13">
        <v>45880</v>
      </c>
      <c r="C1228" s="11" t="s">
        <v>280</v>
      </c>
      <c r="D1228" s="11" t="s">
        <v>51</v>
      </c>
      <c r="E1228" s="11" t="s">
        <v>13</v>
      </c>
      <c r="F1228" s="11">
        <v>4</v>
      </c>
      <c r="G1228" s="11">
        <v>218.01</v>
      </c>
      <c r="H1228" s="11">
        <v>0.06</v>
      </c>
      <c r="I1228" s="11" t="s">
        <v>41</v>
      </c>
      <c r="J1228" s="11">
        <v>819.71759999999995</v>
      </c>
      <c r="L1228" s="14" t="str">
        <v>SALE1224</v>
      </c>
      <c r="M1228" s="14" t="str">
        <v>45880</v>
      </c>
      <c r="N1228" s="14" t="str">
        <v>CUST1244</v>
      </c>
      <c r="O1228" s="14" t="str">
        <v>PROD76</v>
      </c>
      <c r="P1228" s="14" t="str">
        <v>STORE6</v>
      </c>
      <c r="Q1228" s="14" t="str">
        <v>4</v>
      </c>
      <c r="R1228" s="14" t="str">
        <v>218.01</v>
      </c>
      <c r="S1228" s="14" t="str">
        <v>0.06</v>
      </c>
      <c r="T1228" s="14" t="str">
        <v>Credit Card</v>
      </c>
      <c r="U1228" s="14" t="str">
        <v>819.7176</v>
      </c>
      <c r="W1228" s="14" t="str">
        <v>Sale1224</v>
      </c>
      <c r="X1228" s="14" t="str">
        <v>45880</v>
      </c>
      <c r="Y1228" s="14" t="str">
        <v>Cust1244</v>
      </c>
      <c r="Z1228" s="14" t="str">
        <v>Prod76</v>
      </c>
      <c r="AA1228" s="14" t="str">
        <v>Store6</v>
      </c>
      <c r="AB1228" s="14" t="str">
        <v>4</v>
      </c>
      <c r="AC1228" s="14" t="str">
        <v>218.01</v>
      </c>
      <c r="AD1228" s="14" t="str">
        <v>0.06</v>
      </c>
      <c r="AE1228" s="14" t="str">
        <v>Credit Card</v>
      </c>
      <c r="AF1228" s="14" t="str">
        <v>819.7176</v>
      </c>
    </row>
    <row r="1229" spans="1:32" x14ac:dyDescent="0.25">
      <c r="A1229" s="11" t="s">
        <v>1822</v>
      </c>
      <c r="B1229" s="13">
        <v>45933</v>
      </c>
      <c r="C1229" s="11" t="s">
        <v>141</v>
      </c>
      <c r="D1229" s="11" t="s">
        <v>444</v>
      </c>
      <c r="E1229" s="11" t="s">
        <v>25</v>
      </c>
      <c r="F1229" s="11">
        <v>2</v>
      </c>
      <c r="G1229" s="11">
        <v>682.7</v>
      </c>
      <c r="H1229" s="11">
        <v>0.13</v>
      </c>
      <c r="I1229" s="11" t="s">
        <v>41</v>
      </c>
      <c r="J1229" s="11">
        <v>1187.8979999999999</v>
      </c>
      <c r="L1229" s="14" t="str">
        <v>SALE1225</v>
      </c>
      <c r="M1229" s="14" t="str">
        <v>45933</v>
      </c>
      <c r="N1229" s="14" t="str">
        <v>CUST1218</v>
      </c>
      <c r="O1229" s="14" t="str">
        <v>PROD92</v>
      </c>
      <c r="P1229" s="14" t="str">
        <v>STORE18</v>
      </c>
      <c r="Q1229" s="14" t="str">
        <v>2</v>
      </c>
      <c r="R1229" s="14" t="str">
        <v>682.7</v>
      </c>
      <c r="S1229" s="14" t="str">
        <v>0.13</v>
      </c>
      <c r="T1229" s="14" t="str">
        <v>Credit Card</v>
      </c>
      <c r="U1229" s="14" t="str">
        <v>1187.898</v>
      </c>
      <c r="W1229" s="14" t="str">
        <v>Sale1225</v>
      </c>
      <c r="X1229" s="14" t="str">
        <v>45933</v>
      </c>
      <c r="Y1229" s="14" t="str">
        <v>Cust1218</v>
      </c>
      <c r="Z1229" s="14" t="str">
        <v>Prod92</v>
      </c>
      <c r="AA1229" s="14" t="str">
        <v>Store18</v>
      </c>
      <c r="AB1229" s="14" t="str">
        <v>2</v>
      </c>
      <c r="AC1229" s="14" t="str">
        <v>682.7</v>
      </c>
      <c r="AD1229" s="14" t="str">
        <v>0.13</v>
      </c>
      <c r="AE1229" s="14" t="str">
        <v>Credit Card</v>
      </c>
      <c r="AF1229" s="14" t="str">
        <v>1187.898</v>
      </c>
    </row>
    <row r="1230" spans="1:32" x14ac:dyDescent="0.25">
      <c r="A1230" s="11" t="s">
        <v>1823</v>
      </c>
      <c r="B1230" s="13">
        <v>45345</v>
      </c>
      <c r="C1230" s="11" t="s">
        <v>483</v>
      </c>
      <c r="D1230" s="11" t="s">
        <v>205</v>
      </c>
      <c r="E1230" s="11" t="s">
        <v>25</v>
      </c>
      <c r="F1230" s="11">
        <v>3</v>
      </c>
      <c r="G1230" s="11">
        <v>726.97</v>
      </c>
      <c r="H1230" s="11">
        <v>0.04</v>
      </c>
      <c r="I1230" s="11" t="s">
        <v>45</v>
      </c>
      <c r="J1230" s="11">
        <v>2093.6736000000001</v>
      </c>
      <c r="L1230" s="14" t="str">
        <v>SALE1226</v>
      </c>
      <c r="M1230" s="14" t="str">
        <v>45345</v>
      </c>
      <c r="N1230" s="14" t="str">
        <v>CUST1323</v>
      </c>
      <c r="O1230" s="14" t="str">
        <v>PROD19</v>
      </c>
      <c r="P1230" s="14" t="str">
        <v>STORE18</v>
      </c>
      <c r="Q1230" s="14" t="str">
        <v>3</v>
      </c>
      <c r="R1230" s="14" t="str">
        <v>726.97</v>
      </c>
      <c r="S1230" s="14" t="str">
        <v>0.04</v>
      </c>
      <c r="T1230" s="14" t="str">
        <v>PayPal</v>
      </c>
      <c r="U1230" s="14" t="str">
        <v>2093.6736</v>
      </c>
      <c r="W1230" s="14" t="str">
        <v>Sale1226</v>
      </c>
      <c r="X1230" s="14" t="str">
        <v>45345</v>
      </c>
      <c r="Y1230" s="14" t="str">
        <v>Cust1323</v>
      </c>
      <c r="Z1230" s="14" t="str">
        <v>Prod19</v>
      </c>
      <c r="AA1230" s="14" t="str">
        <v>Store18</v>
      </c>
      <c r="AB1230" s="14" t="str">
        <v>3</v>
      </c>
      <c r="AC1230" s="14" t="str">
        <v>726.97</v>
      </c>
      <c r="AD1230" s="14" t="str">
        <v>0.04</v>
      </c>
      <c r="AE1230" s="14" t="str">
        <v>Paypal</v>
      </c>
      <c r="AF1230" s="14" t="str">
        <v>2093.6736</v>
      </c>
    </row>
    <row r="1231" spans="1:32" x14ac:dyDescent="0.25">
      <c r="A1231" s="11" t="s">
        <v>1824</v>
      </c>
      <c r="B1231" s="13">
        <v>45681</v>
      </c>
      <c r="C1231" s="11" t="s">
        <v>202</v>
      </c>
      <c r="D1231" s="11" t="s">
        <v>55</v>
      </c>
      <c r="E1231" s="11" t="s">
        <v>16</v>
      </c>
      <c r="F1231" s="11">
        <v>2</v>
      </c>
      <c r="G1231" s="11">
        <v>107.97</v>
      </c>
      <c r="H1231" s="11">
        <v>0.06</v>
      </c>
      <c r="I1231" s="11" t="s">
        <v>41</v>
      </c>
      <c r="J1231" s="11">
        <v>202.9836</v>
      </c>
      <c r="L1231" s="14" t="str">
        <v>SALE1227</v>
      </c>
      <c r="M1231" s="14" t="str">
        <v>45681</v>
      </c>
      <c r="N1231" s="14" t="str">
        <v>CUST1408</v>
      </c>
      <c r="O1231" s="14" t="str">
        <v>PROD59</v>
      </c>
      <c r="P1231" s="14" t="str">
        <v>STORE9</v>
      </c>
      <c r="Q1231" s="14" t="str">
        <v>2</v>
      </c>
      <c r="R1231" s="14" t="str">
        <v>107.97</v>
      </c>
      <c r="S1231" s="14" t="str">
        <v>0.06</v>
      </c>
      <c r="T1231" s="14" t="str">
        <v>Credit Card</v>
      </c>
      <c r="U1231" s="14" t="str">
        <v>202.9836</v>
      </c>
      <c r="W1231" s="14" t="str">
        <v>Sale1227</v>
      </c>
      <c r="X1231" s="14" t="str">
        <v>45681</v>
      </c>
      <c r="Y1231" s="14" t="str">
        <v>Cust1408</v>
      </c>
      <c r="Z1231" s="14" t="str">
        <v>Prod59</v>
      </c>
      <c r="AA1231" s="14" t="str">
        <v>Store9</v>
      </c>
      <c r="AB1231" s="14" t="str">
        <v>2</v>
      </c>
      <c r="AC1231" s="14" t="str">
        <v>107.97</v>
      </c>
      <c r="AD1231" s="14" t="str">
        <v>0.06</v>
      </c>
      <c r="AE1231" s="14" t="str">
        <v>Credit Card</v>
      </c>
      <c r="AF1231" s="14" t="str">
        <v>202.9836</v>
      </c>
    </row>
    <row r="1232" spans="1:32" x14ac:dyDescent="0.25">
      <c r="A1232" s="11" t="s">
        <v>1825</v>
      </c>
      <c r="B1232" s="13">
        <v>45785</v>
      </c>
      <c r="C1232" s="11" t="s">
        <v>238</v>
      </c>
      <c r="D1232" s="11" t="s">
        <v>116</v>
      </c>
      <c r="E1232" s="11" t="s">
        <v>21</v>
      </c>
      <c r="F1232" s="11">
        <v>1</v>
      </c>
      <c r="G1232" s="11">
        <v>38.880000000000003</v>
      </c>
      <c r="H1232" s="11">
        <v>0.16</v>
      </c>
      <c r="I1232" s="11" t="s">
        <v>52</v>
      </c>
      <c r="J1232" s="11">
        <v>32.659199999999998</v>
      </c>
      <c r="L1232" s="14" t="str">
        <v>SALE1228</v>
      </c>
      <c r="M1232" s="14" t="str">
        <v>45785</v>
      </c>
      <c r="N1232" s="14" t="str">
        <v>CUST1007</v>
      </c>
      <c r="O1232" s="14" t="str">
        <v>PROD5</v>
      </c>
      <c r="P1232" s="14" t="str">
        <v>STORE14</v>
      </c>
      <c r="Q1232" s="14" t="str">
        <v>1</v>
      </c>
      <c r="R1232" s="14" t="str">
        <v>38.88</v>
      </c>
      <c r="S1232" s="14" t="str">
        <v>0.16</v>
      </c>
      <c r="T1232" s="14" t="str">
        <v>COD</v>
      </c>
      <c r="U1232" s="14" t="str">
        <v>32.6592</v>
      </c>
      <c r="W1232" s="14" t="str">
        <v>Sale1228</v>
      </c>
      <c r="X1232" s="14" t="str">
        <v>45785</v>
      </c>
      <c r="Y1232" s="14" t="str">
        <v>Cust1007</v>
      </c>
      <c r="Z1232" s="14" t="str">
        <v>Prod5</v>
      </c>
      <c r="AA1232" s="14" t="str">
        <v>Store14</v>
      </c>
      <c r="AB1232" s="14" t="str">
        <v>1</v>
      </c>
      <c r="AC1232" s="14" t="str">
        <v>38.88</v>
      </c>
      <c r="AD1232" s="14" t="str">
        <v>0.16</v>
      </c>
      <c r="AE1232" s="14" t="str">
        <v>Cod</v>
      </c>
      <c r="AF1232" s="14" t="str">
        <v>32.6592</v>
      </c>
    </row>
    <row r="1233" spans="1:32" x14ac:dyDescent="0.25">
      <c r="A1233" s="11" t="s">
        <v>1826</v>
      </c>
      <c r="B1233" s="13">
        <v>45823</v>
      </c>
      <c r="C1233" s="11" t="s">
        <v>1414</v>
      </c>
      <c r="D1233" s="11" t="s">
        <v>142</v>
      </c>
      <c r="E1233" s="11" t="s">
        <v>24</v>
      </c>
      <c r="F1233" s="11">
        <v>3</v>
      </c>
      <c r="G1233" s="11">
        <v>484.39</v>
      </c>
      <c r="H1233" s="11">
        <v>0.28999999999999998</v>
      </c>
      <c r="I1233" s="11" t="s">
        <v>52</v>
      </c>
      <c r="J1233" s="11">
        <v>1031.7507000000001</v>
      </c>
      <c r="L1233" s="14" t="str">
        <v>SALE1229</v>
      </c>
      <c r="M1233" s="14" t="str">
        <v>45823</v>
      </c>
      <c r="N1233" s="14" t="str">
        <v>CUST1078</v>
      </c>
      <c r="O1233" s="14" t="str">
        <v>PROD16</v>
      </c>
      <c r="P1233" s="14" t="str">
        <v>STORE17</v>
      </c>
      <c r="Q1233" s="14" t="str">
        <v>3</v>
      </c>
      <c r="R1233" s="14" t="str">
        <v>484.39</v>
      </c>
      <c r="S1233" s="14" t="str">
        <v>0.29</v>
      </c>
      <c r="T1233" s="14" t="str">
        <v>COD</v>
      </c>
      <c r="U1233" s="14" t="str">
        <v>1031.7507</v>
      </c>
      <c r="W1233" s="14" t="str">
        <v>Sale1229</v>
      </c>
      <c r="X1233" s="14" t="str">
        <v>45823</v>
      </c>
      <c r="Y1233" s="14" t="str">
        <v>Cust1078</v>
      </c>
      <c r="Z1233" s="14" t="str">
        <v>Prod16</v>
      </c>
      <c r="AA1233" s="14" t="str">
        <v>Store17</v>
      </c>
      <c r="AB1233" s="14" t="str">
        <v>3</v>
      </c>
      <c r="AC1233" s="14" t="str">
        <v>484.39</v>
      </c>
      <c r="AD1233" s="14" t="str">
        <v>0.29</v>
      </c>
      <c r="AE1233" s="14" t="str">
        <v>Cod</v>
      </c>
      <c r="AF1233" s="14" t="str">
        <v>1031.7507</v>
      </c>
    </row>
    <row r="1234" spans="1:32" x14ac:dyDescent="0.25">
      <c r="A1234" s="11" t="s">
        <v>1827</v>
      </c>
      <c r="B1234" s="13">
        <v>45572</v>
      </c>
      <c r="C1234" s="11" t="s">
        <v>1828</v>
      </c>
      <c r="D1234" s="11" t="s">
        <v>296</v>
      </c>
      <c r="E1234" s="11" t="s">
        <v>22</v>
      </c>
      <c r="F1234" s="11">
        <v>2</v>
      </c>
      <c r="G1234" s="11">
        <v>949.3</v>
      </c>
      <c r="H1234" s="11">
        <v>0.08</v>
      </c>
      <c r="I1234" s="11" t="s">
        <v>52</v>
      </c>
      <c r="J1234" s="11">
        <v>1746.712</v>
      </c>
      <c r="L1234" s="14" t="str">
        <v>SALE1230</v>
      </c>
      <c r="M1234" s="14" t="str">
        <v>45572</v>
      </c>
      <c r="N1234" s="14" t="str">
        <v>CUST1018</v>
      </c>
      <c r="O1234" s="14" t="str">
        <v>PROD80</v>
      </c>
      <c r="P1234" s="14" t="str">
        <v>STORE15</v>
      </c>
      <c r="Q1234" s="14" t="str">
        <v>2</v>
      </c>
      <c r="R1234" s="14" t="str">
        <v>949.3</v>
      </c>
      <c r="S1234" s="14" t="str">
        <v>0.08</v>
      </c>
      <c r="T1234" s="14" t="str">
        <v>COD</v>
      </c>
      <c r="U1234" s="14" t="str">
        <v>1746.712</v>
      </c>
      <c r="W1234" s="14" t="str">
        <v>Sale1230</v>
      </c>
      <c r="X1234" s="14" t="str">
        <v>45572</v>
      </c>
      <c r="Y1234" s="14" t="str">
        <v>Cust1018</v>
      </c>
      <c r="Z1234" s="14" t="str">
        <v>Prod80</v>
      </c>
      <c r="AA1234" s="14" t="str">
        <v>Store15</v>
      </c>
      <c r="AB1234" s="14" t="str">
        <v>2</v>
      </c>
      <c r="AC1234" s="14" t="str">
        <v>949.3</v>
      </c>
      <c r="AD1234" s="14" t="str">
        <v>0.08</v>
      </c>
      <c r="AE1234" s="14" t="str">
        <v>Cod</v>
      </c>
      <c r="AF1234" s="14" t="str">
        <v>1746.712</v>
      </c>
    </row>
    <row r="1235" spans="1:32" x14ac:dyDescent="0.25">
      <c r="A1235" s="11" t="s">
        <v>1829</v>
      </c>
      <c r="B1235" s="13">
        <v>45259</v>
      </c>
      <c r="C1235" s="11" t="s">
        <v>606</v>
      </c>
      <c r="D1235" s="11" t="s">
        <v>248</v>
      </c>
      <c r="E1235" s="11" t="s">
        <v>13</v>
      </c>
      <c r="F1235" s="11">
        <v>3</v>
      </c>
      <c r="G1235" s="11">
        <v>664.75</v>
      </c>
      <c r="H1235" s="11">
        <v>0.12</v>
      </c>
      <c r="I1235" s="11" t="s">
        <v>41</v>
      </c>
      <c r="J1235" s="11">
        <v>1754.94</v>
      </c>
      <c r="L1235" s="14" t="str">
        <v>SALE1231</v>
      </c>
      <c r="M1235" s="14" t="str">
        <v>45259</v>
      </c>
      <c r="N1235" s="14" t="str">
        <v>CUST1433</v>
      </c>
      <c r="O1235" s="14" t="str">
        <v>PROD71</v>
      </c>
      <c r="P1235" s="14" t="str">
        <v>STORE6</v>
      </c>
      <c r="Q1235" s="14" t="str">
        <v>3</v>
      </c>
      <c r="R1235" s="14" t="str">
        <v>664.75</v>
      </c>
      <c r="S1235" s="14" t="str">
        <v>0.12</v>
      </c>
      <c r="T1235" s="14" t="str">
        <v>Credit Card</v>
      </c>
      <c r="U1235" s="14" t="str">
        <v>1754.94</v>
      </c>
      <c r="W1235" s="14" t="str">
        <v>Sale1231</v>
      </c>
      <c r="X1235" s="14" t="str">
        <v>45259</v>
      </c>
      <c r="Y1235" s="14" t="str">
        <v>Cust1433</v>
      </c>
      <c r="Z1235" s="14" t="str">
        <v>Prod71</v>
      </c>
      <c r="AA1235" s="14" t="str">
        <v>Store6</v>
      </c>
      <c r="AB1235" s="14" t="str">
        <v>3</v>
      </c>
      <c r="AC1235" s="14" t="str">
        <v>664.75</v>
      </c>
      <c r="AD1235" s="14" t="str">
        <v>0.12</v>
      </c>
      <c r="AE1235" s="14" t="str">
        <v>Credit Card</v>
      </c>
      <c r="AF1235" s="14" t="str">
        <v>1754.94</v>
      </c>
    </row>
    <row r="1236" spans="1:32" x14ac:dyDescent="0.25">
      <c r="A1236" s="11" t="s">
        <v>1830</v>
      </c>
      <c r="B1236" s="13">
        <v>45740</v>
      </c>
      <c r="C1236" s="11" t="s">
        <v>601</v>
      </c>
      <c r="D1236" s="11" t="s">
        <v>64</v>
      </c>
      <c r="E1236" s="11" t="s">
        <v>24</v>
      </c>
      <c r="F1236" s="11">
        <v>3</v>
      </c>
      <c r="G1236" s="11">
        <v>190.04</v>
      </c>
      <c r="H1236" s="11">
        <v>7.0000000000000007E-2</v>
      </c>
      <c r="I1236" s="11" t="s">
        <v>45</v>
      </c>
      <c r="J1236" s="11">
        <v>530.21159999999998</v>
      </c>
      <c r="L1236" s="14" t="str">
        <v>SALE1232</v>
      </c>
      <c r="M1236" s="14" t="str">
        <v>45740</v>
      </c>
      <c r="N1236" s="14" t="str">
        <v>CUST1282</v>
      </c>
      <c r="O1236" s="14" t="str">
        <v>PROD70</v>
      </c>
      <c r="P1236" s="14" t="str">
        <v>STORE17</v>
      </c>
      <c r="Q1236" s="14" t="str">
        <v>3</v>
      </c>
      <c r="R1236" s="14" t="str">
        <v>190.04</v>
      </c>
      <c r="S1236" s="14" t="str">
        <v>0.07</v>
      </c>
      <c r="T1236" s="14" t="str">
        <v>PayPal</v>
      </c>
      <c r="U1236" s="14" t="str">
        <v>530.2116</v>
      </c>
      <c r="W1236" s="14" t="str">
        <v>Sale1232</v>
      </c>
      <c r="X1236" s="14" t="str">
        <v>45740</v>
      </c>
      <c r="Y1236" s="14" t="str">
        <v>Cust1282</v>
      </c>
      <c r="Z1236" s="14" t="str">
        <v>Prod70</v>
      </c>
      <c r="AA1236" s="14" t="str">
        <v>Store17</v>
      </c>
      <c r="AB1236" s="14" t="str">
        <v>3</v>
      </c>
      <c r="AC1236" s="14" t="str">
        <v>190.04</v>
      </c>
      <c r="AD1236" s="14" t="str">
        <v>0.07</v>
      </c>
      <c r="AE1236" s="14" t="str">
        <v>Paypal</v>
      </c>
      <c r="AF1236" s="14" t="str">
        <v>530.2116</v>
      </c>
    </row>
    <row r="1237" spans="1:32" x14ac:dyDescent="0.25">
      <c r="A1237" s="11" t="s">
        <v>1831</v>
      </c>
      <c r="B1237" s="13">
        <v>45869</v>
      </c>
      <c r="C1237" s="11" t="s">
        <v>345</v>
      </c>
      <c r="D1237" s="11" t="s">
        <v>481</v>
      </c>
      <c r="E1237" s="11" t="s">
        <v>22</v>
      </c>
      <c r="F1237" s="11">
        <v>3</v>
      </c>
      <c r="G1237" s="11">
        <v>754.02</v>
      </c>
      <c r="H1237" s="11">
        <v>0.1</v>
      </c>
      <c r="I1237" s="11" t="s">
        <v>52</v>
      </c>
      <c r="J1237" s="11">
        <v>2035.854</v>
      </c>
      <c r="L1237" s="14" t="str">
        <v>SALE1233</v>
      </c>
      <c r="M1237" s="14" t="str">
        <v>45869</v>
      </c>
      <c r="N1237" s="14" t="str">
        <v>CUST1277</v>
      </c>
      <c r="O1237" s="14" t="str">
        <v>PROD7</v>
      </c>
      <c r="P1237" s="14" t="str">
        <v>STORE15</v>
      </c>
      <c r="Q1237" s="14" t="str">
        <v>3</v>
      </c>
      <c r="R1237" s="14" t="str">
        <v>754.02</v>
      </c>
      <c r="S1237" s="14" t="str">
        <v>0.1</v>
      </c>
      <c r="T1237" s="14" t="str">
        <v>COD</v>
      </c>
      <c r="U1237" s="14" t="str">
        <v>2035.854</v>
      </c>
      <c r="W1237" s="14" t="str">
        <v>Sale1233</v>
      </c>
      <c r="X1237" s="14" t="str">
        <v>45869</v>
      </c>
      <c r="Y1237" s="14" t="str">
        <v>Cust1277</v>
      </c>
      <c r="Z1237" s="14" t="str">
        <v>Prod7</v>
      </c>
      <c r="AA1237" s="14" t="str">
        <v>Store15</v>
      </c>
      <c r="AB1237" s="14" t="str">
        <v>3</v>
      </c>
      <c r="AC1237" s="14" t="str">
        <v>754.02</v>
      </c>
      <c r="AD1237" s="14" t="str">
        <v>0.1</v>
      </c>
      <c r="AE1237" s="14" t="str">
        <v>Cod</v>
      </c>
      <c r="AF1237" s="14" t="str">
        <v>2035.854</v>
      </c>
    </row>
    <row r="1238" spans="1:32" x14ac:dyDescent="0.25">
      <c r="A1238" s="11" t="s">
        <v>1832</v>
      </c>
      <c r="B1238" s="13">
        <v>45526</v>
      </c>
      <c r="C1238" s="11" t="s">
        <v>917</v>
      </c>
      <c r="D1238" s="11" t="s">
        <v>82</v>
      </c>
      <c r="E1238" s="11" t="s">
        <v>19</v>
      </c>
      <c r="F1238" s="11">
        <v>4</v>
      </c>
      <c r="G1238" s="11">
        <v>94.13</v>
      </c>
      <c r="H1238" s="11">
        <v>0.04</v>
      </c>
      <c r="I1238" s="11" t="s">
        <v>52</v>
      </c>
      <c r="J1238" s="11">
        <v>361.45920000000001</v>
      </c>
      <c r="L1238" s="14" t="str">
        <v>SALE1234</v>
      </c>
      <c r="M1238" s="14" t="str">
        <v>45526</v>
      </c>
      <c r="N1238" s="14" t="str">
        <v>CUST1384</v>
      </c>
      <c r="O1238" s="14" t="str">
        <v>PROD34</v>
      </c>
      <c r="P1238" s="14" t="str">
        <v>STORE12</v>
      </c>
      <c r="Q1238" s="14" t="str">
        <v>4</v>
      </c>
      <c r="R1238" s="14" t="str">
        <v>94.13</v>
      </c>
      <c r="S1238" s="14" t="str">
        <v>0.04</v>
      </c>
      <c r="T1238" s="14" t="str">
        <v>COD</v>
      </c>
      <c r="U1238" s="14" t="str">
        <v>361.4592</v>
      </c>
      <c r="W1238" s="14" t="str">
        <v>Sale1234</v>
      </c>
      <c r="X1238" s="14" t="str">
        <v>45526</v>
      </c>
      <c r="Y1238" s="14" t="str">
        <v>Cust1384</v>
      </c>
      <c r="Z1238" s="14" t="str">
        <v>Prod34</v>
      </c>
      <c r="AA1238" s="14" t="str">
        <v>Store12</v>
      </c>
      <c r="AB1238" s="14" t="str">
        <v>4</v>
      </c>
      <c r="AC1238" s="14" t="str">
        <v>94.13</v>
      </c>
      <c r="AD1238" s="14" t="str">
        <v>0.04</v>
      </c>
      <c r="AE1238" s="14" t="str">
        <v>Cod</v>
      </c>
      <c r="AF1238" s="14" t="str">
        <v>361.4592</v>
      </c>
    </row>
    <row r="1239" spans="1:32" x14ac:dyDescent="0.25">
      <c r="A1239" s="11" t="s">
        <v>1833</v>
      </c>
      <c r="B1239" s="13">
        <v>45489</v>
      </c>
      <c r="C1239" s="11" t="s">
        <v>667</v>
      </c>
      <c r="D1239" s="11" t="s">
        <v>263</v>
      </c>
      <c r="E1239" s="11" t="s">
        <v>22</v>
      </c>
      <c r="F1239" s="11">
        <v>3</v>
      </c>
      <c r="G1239" s="11">
        <v>402.3</v>
      </c>
      <c r="H1239" s="11">
        <v>0.21</v>
      </c>
      <c r="I1239" s="11" t="s">
        <v>45</v>
      </c>
      <c r="J1239" s="11">
        <v>953.45100000000014</v>
      </c>
      <c r="L1239" s="14" t="str">
        <v>SALE1235</v>
      </c>
      <c r="M1239" s="14" t="str">
        <v>45489</v>
      </c>
      <c r="N1239" s="14" t="str">
        <v>CUST1468</v>
      </c>
      <c r="O1239" s="14" t="str">
        <v>PROD1</v>
      </c>
      <c r="P1239" s="14" t="str">
        <v>STORE15</v>
      </c>
      <c r="Q1239" s="14" t="str">
        <v>3</v>
      </c>
      <c r="R1239" s="14" t="str">
        <v>402.3</v>
      </c>
      <c r="S1239" s="14" t="str">
        <v>0.21</v>
      </c>
      <c r="T1239" s="14" t="str">
        <v>PayPal</v>
      </c>
      <c r="U1239" s="14" t="str">
        <v>953.451</v>
      </c>
      <c r="W1239" s="14" t="str">
        <v>Sale1235</v>
      </c>
      <c r="X1239" s="14" t="str">
        <v>45489</v>
      </c>
      <c r="Y1239" s="14" t="str">
        <v>Cust1468</v>
      </c>
      <c r="Z1239" s="14" t="str">
        <v>Prod1</v>
      </c>
      <c r="AA1239" s="14" t="str">
        <v>Store15</v>
      </c>
      <c r="AB1239" s="14" t="str">
        <v>3</v>
      </c>
      <c r="AC1239" s="14" t="str">
        <v>402.3</v>
      </c>
      <c r="AD1239" s="14" t="str">
        <v>0.21</v>
      </c>
      <c r="AE1239" s="14" t="str">
        <v>Paypal</v>
      </c>
      <c r="AF1239" s="14" t="str">
        <v>953.451</v>
      </c>
    </row>
    <row r="1240" spans="1:32" x14ac:dyDescent="0.25">
      <c r="A1240" s="11" t="s">
        <v>1834</v>
      </c>
      <c r="B1240" s="13">
        <v>45908</v>
      </c>
      <c r="C1240" s="11" t="s">
        <v>97</v>
      </c>
      <c r="D1240" s="11" t="s">
        <v>273</v>
      </c>
      <c r="E1240" s="11" t="s">
        <v>14</v>
      </c>
      <c r="F1240" s="11">
        <v>1</v>
      </c>
      <c r="G1240" s="11">
        <v>729.05</v>
      </c>
      <c r="H1240" s="11">
        <v>0.06</v>
      </c>
      <c r="I1240" s="11" t="s">
        <v>52</v>
      </c>
      <c r="J1240" s="11">
        <v>685.3069999999999</v>
      </c>
      <c r="L1240" s="14" t="str">
        <v>SALE1236</v>
      </c>
      <c r="M1240" s="14" t="str">
        <v>45908</v>
      </c>
      <c r="N1240" s="14" t="str">
        <v>CUST1239</v>
      </c>
      <c r="O1240" s="14" t="str">
        <v>PROD86</v>
      </c>
      <c r="P1240" s="14" t="str">
        <v>STORE7</v>
      </c>
      <c r="Q1240" s="14" t="str">
        <v>1</v>
      </c>
      <c r="R1240" s="14" t="str">
        <v>729.05</v>
      </c>
      <c r="S1240" s="14" t="str">
        <v>0.06</v>
      </c>
      <c r="T1240" s="14" t="str">
        <v>COD</v>
      </c>
      <c r="U1240" s="14" t="str">
        <v>685.307</v>
      </c>
      <c r="W1240" s="14" t="str">
        <v>Sale1236</v>
      </c>
      <c r="X1240" s="14" t="str">
        <v>45908</v>
      </c>
      <c r="Y1240" s="14" t="str">
        <v>Cust1239</v>
      </c>
      <c r="Z1240" s="14" t="str">
        <v>Prod86</v>
      </c>
      <c r="AA1240" s="14" t="str">
        <v>Store7</v>
      </c>
      <c r="AB1240" s="14" t="str">
        <v>1</v>
      </c>
      <c r="AC1240" s="14" t="str">
        <v>729.05</v>
      </c>
      <c r="AD1240" s="14" t="str">
        <v>0.06</v>
      </c>
      <c r="AE1240" s="14" t="str">
        <v>Cod</v>
      </c>
      <c r="AF1240" s="14" t="str">
        <v>685.307</v>
      </c>
    </row>
    <row r="1241" spans="1:32" x14ac:dyDescent="0.25">
      <c r="A1241" s="11" t="s">
        <v>1835</v>
      </c>
      <c r="B1241" s="13">
        <v>45912</v>
      </c>
      <c r="C1241" s="11" t="s">
        <v>617</v>
      </c>
      <c r="D1241" s="11" t="s">
        <v>315</v>
      </c>
      <c r="E1241" s="11" t="s">
        <v>20</v>
      </c>
      <c r="F1241" s="11">
        <v>1</v>
      </c>
      <c r="G1241" s="11">
        <v>822.6</v>
      </c>
      <c r="H1241" s="11">
        <v>0.28999999999999998</v>
      </c>
      <c r="I1241" s="11" t="s">
        <v>45</v>
      </c>
      <c r="J1241" s="11">
        <v>584.04599999999994</v>
      </c>
      <c r="L1241" s="14" t="str">
        <v>SALE1237</v>
      </c>
      <c r="M1241" s="14" t="str">
        <v>45912</v>
      </c>
      <c r="N1241" s="14" t="str">
        <v>CUST1134</v>
      </c>
      <c r="O1241" s="14" t="str">
        <v>PROD90</v>
      </c>
      <c r="P1241" s="14" t="str">
        <v>STORE13</v>
      </c>
      <c r="Q1241" s="14" t="str">
        <v>1</v>
      </c>
      <c r="R1241" s="14" t="str">
        <v>822.6</v>
      </c>
      <c r="S1241" s="14" t="str">
        <v>0.29</v>
      </c>
      <c r="T1241" s="14" t="str">
        <v>PayPal</v>
      </c>
      <c r="U1241" s="14" t="str">
        <v>584.046</v>
      </c>
      <c r="W1241" s="14" t="str">
        <v>Sale1237</v>
      </c>
      <c r="X1241" s="14" t="str">
        <v>45912</v>
      </c>
      <c r="Y1241" s="14" t="str">
        <v>Cust1134</v>
      </c>
      <c r="Z1241" s="14" t="str">
        <v>Prod90</v>
      </c>
      <c r="AA1241" s="14" t="str">
        <v>Store13</v>
      </c>
      <c r="AB1241" s="14" t="str">
        <v>1</v>
      </c>
      <c r="AC1241" s="14" t="str">
        <v>822.6</v>
      </c>
      <c r="AD1241" s="14" t="str">
        <v>0.29</v>
      </c>
      <c r="AE1241" s="14" t="str">
        <v>Paypal</v>
      </c>
      <c r="AF1241" s="14" t="str">
        <v>584.046</v>
      </c>
    </row>
    <row r="1242" spans="1:32" x14ac:dyDescent="0.25">
      <c r="A1242" s="11" t="s">
        <v>1836</v>
      </c>
      <c r="B1242" s="13">
        <v>45771</v>
      </c>
      <c r="C1242" s="11" t="s">
        <v>1479</v>
      </c>
      <c r="D1242" s="11" t="s">
        <v>241</v>
      </c>
      <c r="E1242" s="11" t="s">
        <v>15</v>
      </c>
      <c r="F1242" s="11">
        <v>2</v>
      </c>
      <c r="G1242" s="11">
        <v>327.25</v>
      </c>
      <c r="H1242" s="11">
        <v>0.19</v>
      </c>
      <c r="I1242" s="11" t="s">
        <v>45</v>
      </c>
      <c r="J1242" s="11">
        <v>530.14499999999998</v>
      </c>
      <c r="L1242" s="14" t="str">
        <v>SALE1238</v>
      </c>
      <c r="M1242" s="14" t="str">
        <v>45771</v>
      </c>
      <c r="N1242" s="14" t="str">
        <v>CUST1193</v>
      </c>
      <c r="O1242" s="14" t="str">
        <v>PROD83</v>
      </c>
      <c r="P1242" s="14" t="str">
        <v>STORE8</v>
      </c>
      <c r="Q1242" s="14" t="str">
        <v>2</v>
      </c>
      <c r="R1242" s="14" t="str">
        <v>327.25</v>
      </c>
      <c r="S1242" s="14" t="str">
        <v>0.19</v>
      </c>
      <c r="T1242" s="14" t="str">
        <v>PayPal</v>
      </c>
      <c r="U1242" s="14" t="str">
        <v>530.145</v>
      </c>
      <c r="W1242" s="14" t="str">
        <v>Sale1238</v>
      </c>
      <c r="X1242" s="14" t="str">
        <v>45771</v>
      </c>
      <c r="Y1242" s="14" t="str">
        <v>Cust1193</v>
      </c>
      <c r="Z1242" s="14" t="str">
        <v>Prod83</v>
      </c>
      <c r="AA1242" s="14" t="str">
        <v>Store8</v>
      </c>
      <c r="AB1242" s="14" t="str">
        <v>2</v>
      </c>
      <c r="AC1242" s="14" t="str">
        <v>327.25</v>
      </c>
      <c r="AD1242" s="14" t="str">
        <v>0.19</v>
      </c>
      <c r="AE1242" s="14" t="str">
        <v>Paypal</v>
      </c>
      <c r="AF1242" s="14" t="str">
        <v>530.145</v>
      </c>
    </row>
    <row r="1243" spans="1:32" x14ac:dyDescent="0.25">
      <c r="A1243" s="11" t="s">
        <v>1837</v>
      </c>
      <c r="B1243" s="13">
        <v>45619</v>
      </c>
      <c r="C1243" s="11" t="s">
        <v>163</v>
      </c>
      <c r="D1243" s="11" t="s">
        <v>64</v>
      </c>
      <c r="E1243" s="11" t="s">
        <v>16</v>
      </c>
      <c r="F1243" s="11">
        <v>4</v>
      </c>
      <c r="G1243" s="11">
        <v>930.38</v>
      </c>
      <c r="H1243" s="11">
        <v>0</v>
      </c>
      <c r="I1243" s="11" t="s">
        <v>52</v>
      </c>
      <c r="J1243" s="11">
        <v>3721.52</v>
      </c>
      <c r="L1243" s="14" t="str">
        <v>SALE1239</v>
      </c>
      <c r="M1243" s="14" t="str">
        <v>45619</v>
      </c>
      <c r="N1243" s="14" t="str">
        <v>CUST1084</v>
      </c>
      <c r="O1243" s="14" t="str">
        <v>PROD70</v>
      </c>
      <c r="P1243" s="14" t="str">
        <v>STORE9</v>
      </c>
      <c r="Q1243" s="14" t="str">
        <v>4</v>
      </c>
      <c r="R1243" s="14" t="str">
        <v>930.38</v>
      </c>
      <c r="S1243" s="14" t="str">
        <v>0</v>
      </c>
      <c r="T1243" s="14" t="str">
        <v>COD</v>
      </c>
      <c r="U1243" s="14" t="str">
        <v>3721.52</v>
      </c>
      <c r="W1243" s="14" t="str">
        <v>Sale1239</v>
      </c>
      <c r="X1243" s="14" t="str">
        <v>45619</v>
      </c>
      <c r="Y1243" s="14" t="str">
        <v>Cust1084</v>
      </c>
      <c r="Z1243" s="14" t="str">
        <v>Prod70</v>
      </c>
      <c r="AA1243" s="14" t="str">
        <v>Store9</v>
      </c>
      <c r="AB1243" s="14" t="str">
        <v>4</v>
      </c>
      <c r="AC1243" s="14" t="str">
        <v>930.38</v>
      </c>
      <c r="AD1243" s="14" t="str">
        <v>0</v>
      </c>
      <c r="AE1243" s="14" t="str">
        <v>Cod</v>
      </c>
      <c r="AF1243" s="14" t="str">
        <v>3721.52</v>
      </c>
    </row>
    <row r="1244" spans="1:32" x14ac:dyDescent="0.25">
      <c r="A1244" s="11" t="s">
        <v>1838</v>
      </c>
      <c r="B1244" s="13">
        <v>45394</v>
      </c>
      <c r="C1244" s="11" t="s">
        <v>100</v>
      </c>
      <c r="D1244" s="11" t="s">
        <v>93</v>
      </c>
      <c r="E1244" s="11" t="s">
        <v>12</v>
      </c>
      <c r="F1244" s="11">
        <v>2</v>
      </c>
      <c r="G1244" s="11">
        <v>437.84</v>
      </c>
      <c r="H1244" s="11">
        <v>0.24</v>
      </c>
      <c r="I1244" s="11" t="s">
        <v>41</v>
      </c>
      <c r="J1244" s="11">
        <v>665.51679999999999</v>
      </c>
      <c r="L1244" s="14" t="str">
        <v>SALE1240</v>
      </c>
      <c r="M1244" s="14" t="str">
        <v>45394</v>
      </c>
      <c r="N1244" s="14" t="str">
        <v>CUST1144</v>
      </c>
      <c r="O1244" s="14" t="str">
        <v>PROD27</v>
      </c>
      <c r="P1244" s="14" t="str">
        <v>STORE5</v>
      </c>
      <c r="Q1244" s="14" t="str">
        <v>2</v>
      </c>
      <c r="R1244" s="14" t="str">
        <v>437.84</v>
      </c>
      <c r="S1244" s="14" t="str">
        <v>0.24</v>
      </c>
      <c r="T1244" s="14" t="str">
        <v>Credit Card</v>
      </c>
      <c r="U1244" s="14" t="str">
        <v>665.5168</v>
      </c>
      <c r="W1244" s="14" t="str">
        <v>Sale1240</v>
      </c>
      <c r="X1244" s="14" t="str">
        <v>45394</v>
      </c>
      <c r="Y1244" s="14" t="str">
        <v>Cust1144</v>
      </c>
      <c r="Z1244" s="14" t="str">
        <v>Prod27</v>
      </c>
      <c r="AA1244" s="14" t="str">
        <v>Store5</v>
      </c>
      <c r="AB1244" s="14" t="str">
        <v>2</v>
      </c>
      <c r="AC1244" s="14" t="str">
        <v>437.84</v>
      </c>
      <c r="AD1244" s="14" t="str">
        <v>0.24</v>
      </c>
      <c r="AE1244" s="14" t="str">
        <v>Credit Card</v>
      </c>
      <c r="AF1244" s="14" t="str">
        <v>665.5168</v>
      </c>
    </row>
    <row r="1245" spans="1:32" x14ac:dyDescent="0.25">
      <c r="A1245" s="11" t="s">
        <v>1839</v>
      </c>
      <c r="B1245" s="13">
        <v>45786</v>
      </c>
      <c r="C1245" s="11" t="s">
        <v>169</v>
      </c>
      <c r="D1245" s="11" t="s">
        <v>142</v>
      </c>
      <c r="E1245" s="11" t="s">
        <v>23</v>
      </c>
      <c r="F1245" s="11">
        <v>2</v>
      </c>
      <c r="G1245" s="11">
        <v>126.02</v>
      </c>
      <c r="H1245" s="11">
        <v>0.09</v>
      </c>
      <c r="I1245" s="11" t="s">
        <v>52</v>
      </c>
      <c r="J1245" s="11">
        <v>229.35640000000001</v>
      </c>
      <c r="L1245" s="14" t="str">
        <v>SALE1241</v>
      </c>
      <c r="M1245" s="14" t="str">
        <v>45786</v>
      </c>
      <c r="N1245" s="14" t="str">
        <v>CUST1070</v>
      </c>
      <c r="O1245" s="14" t="str">
        <v>PROD16</v>
      </c>
      <c r="P1245" s="14" t="str">
        <v>STORE16</v>
      </c>
      <c r="Q1245" s="14" t="str">
        <v>2</v>
      </c>
      <c r="R1245" s="14" t="str">
        <v>126.02</v>
      </c>
      <c r="S1245" s="14" t="str">
        <v>0.09</v>
      </c>
      <c r="T1245" s="14" t="str">
        <v>COD</v>
      </c>
      <c r="U1245" s="14" t="str">
        <v>229.3564</v>
      </c>
      <c r="W1245" s="14" t="str">
        <v>Sale1241</v>
      </c>
      <c r="X1245" s="14" t="str">
        <v>45786</v>
      </c>
      <c r="Y1245" s="14" t="str">
        <v>Cust1070</v>
      </c>
      <c r="Z1245" s="14" t="str">
        <v>Prod16</v>
      </c>
      <c r="AA1245" s="14" t="str">
        <v>Store16</v>
      </c>
      <c r="AB1245" s="14" t="str">
        <v>2</v>
      </c>
      <c r="AC1245" s="14" t="str">
        <v>126.02</v>
      </c>
      <c r="AD1245" s="14" t="str">
        <v>0.09</v>
      </c>
      <c r="AE1245" s="14" t="str">
        <v>Cod</v>
      </c>
      <c r="AF1245" s="14" t="str">
        <v>229.3564</v>
      </c>
    </row>
    <row r="1246" spans="1:32" x14ac:dyDescent="0.25">
      <c r="A1246" s="11" t="s">
        <v>1840</v>
      </c>
      <c r="B1246" s="13">
        <v>45692</v>
      </c>
      <c r="C1246" s="11" t="s">
        <v>501</v>
      </c>
      <c r="D1246" s="11" t="s">
        <v>241</v>
      </c>
      <c r="E1246" s="11" t="s">
        <v>22</v>
      </c>
      <c r="F1246" s="11">
        <v>1</v>
      </c>
      <c r="G1246" s="11">
        <v>860.84</v>
      </c>
      <c r="H1246" s="11">
        <v>7.0000000000000007E-2</v>
      </c>
      <c r="I1246" s="11" t="s">
        <v>45</v>
      </c>
      <c r="J1246" s="11">
        <v>800.58119999999997</v>
      </c>
      <c r="L1246" s="14" t="str">
        <v>SALE1242</v>
      </c>
      <c r="M1246" s="14" t="str">
        <v>45692</v>
      </c>
      <c r="N1246" s="14" t="str">
        <v>CUST1437</v>
      </c>
      <c r="O1246" s="14" t="str">
        <v>PROD83</v>
      </c>
      <c r="P1246" s="14" t="str">
        <v>STORE15</v>
      </c>
      <c r="Q1246" s="14" t="str">
        <v>1</v>
      </c>
      <c r="R1246" s="14" t="str">
        <v>860.84</v>
      </c>
      <c r="S1246" s="14" t="str">
        <v>0.07</v>
      </c>
      <c r="T1246" s="14" t="str">
        <v>PayPal</v>
      </c>
      <c r="U1246" s="14" t="str">
        <v>800.5812</v>
      </c>
      <c r="W1246" s="14" t="str">
        <v>Sale1242</v>
      </c>
      <c r="X1246" s="14" t="str">
        <v>45692</v>
      </c>
      <c r="Y1246" s="14" t="str">
        <v>Cust1437</v>
      </c>
      <c r="Z1246" s="14" t="str">
        <v>Prod83</v>
      </c>
      <c r="AA1246" s="14" t="str">
        <v>Store15</v>
      </c>
      <c r="AB1246" s="14" t="str">
        <v>1</v>
      </c>
      <c r="AC1246" s="14" t="str">
        <v>860.84</v>
      </c>
      <c r="AD1246" s="14" t="str">
        <v>0.07</v>
      </c>
      <c r="AE1246" s="14" t="str">
        <v>Paypal</v>
      </c>
      <c r="AF1246" s="14" t="str">
        <v>800.5812</v>
      </c>
    </row>
    <row r="1247" spans="1:32" x14ac:dyDescent="0.25">
      <c r="A1247" s="11" t="s">
        <v>1841</v>
      </c>
      <c r="B1247" s="13">
        <v>45677</v>
      </c>
      <c r="C1247" s="11" t="s">
        <v>392</v>
      </c>
      <c r="D1247" s="11" t="s">
        <v>357</v>
      </c>
      <c r="E1247" s="11" t="s">
        <v>20</v>
      </c>
      <c r="F1247" s="11">
        <v>1</v>
      </c>
      <c r="G1247" s="11">
        <v>161.80000000000001</v>
      </c>
      <c r="H1247" s="11">
        <v>0.24</v>
      </c>
      <c r="I1247" s="11" t="s">
        <v>45</v>
      </c>
      <c r="J1247" s="11">
        <v>122.968</v>
      </c>
      <c r="L1247" s="14" t="str">
        <v>SALE1243</v>
      </c>
      <c r="M1247" s="14" t="str">
        <v>45677</v>
      </c>
      <c r="N1247" s="14" t="str">
        <v>CUST1093</v>
      </c>
      <c r="O1247" s="14" t="str">
        <v>PROD48</v>
      </c>
      <c r="P1247" s="14" t="str">
        <v>STORE13</v>
      </c>
      <c r="Q1247" s="14" t="str">
        <v>1</v>
      </c>
      <c r="R1247" s="14" t="str">
        <v>161.8</v>
      </c>
      <c r="S1247" s="14" t="str">
        <v>0.24</v>
      </c>
      <c r="T1247" s="14" t="str">
        <v>PayPal</v>
      </c>
      <c r="U1247" s="14" t="str">
        <v>122.968</v>
      </c>
      <c r="W1247" s="14" t="str">
        <v>Sale1243</v>
      </c>
      <c r="X1247" s="14" t="str">
        <v>45677</v>
      </c>
      <c r="Y1247" s="14" t="str">
        <v>Cust1093</v>
      </c>
      <c r="Z1247" s="14" t="str">
        <v>Prod48</v>
      </c>
      <c r="AA1247" s="14" t="str">
        <v>Store13</v>
      </c>
      <c r="AB1247" s="14" t="str">
        <v>1</v>
      </c>
      <c r="AC1247" s="14" t="str">
        <v>161.8</v>
      </c>
      <c r="AD1247" s="14" t="str">
        <v>0.24</v>
      </c>
      <c r="AE1247" s="14" t="str">
        <v>Paypal</v>
      </c>
      <c r="AF1247" s="14" t="str">
        <v>122.968</v>
      </c>
    </row>
    <row r="1248" spans="1:32" x14ac:dyDescent="0.25">
      <c r="A1248" s="11" t="s">
        <v>1842</v>
      </c>
      <c r="B1248" s="13">
        <v>45669</v>
      </c>
      <c r="C1248" s="11" t="s">
        <v>1264</v>
      </c>
      <c r="D1248" s="11" t="s">
        <v>227</v>
      </c>
      <c r="E1248" s="11" t="s">
        <v>24</v>
      </c>
      <c r="F1248" s="11">
        <v>4</v>
      </c>
      <c r="G1248" s="11">
        <v>347.82</v>
      </c>
      <c r="H1248" s="11">
        <v>0.02</v>
      </c>
      <c r="I1248" s="11" t="s">
        <v>52</v>
      </c>
      <c r="J1248" s="11">
        <v>1363.4544000000001</v>
      </c>
      <c r="L1248" s="14" t="str">
        <v>SALE1244</v>
      </c>
      <c r="M1248" s="14" t="str">
        <v>45669</v>
      </c>
      <c r="N1248" s="14" t="str">
        <v>CUST1385</v>
      </c>
      <c r="O1248" s="14" t="str">
        <v>PROD38</v>
      </c>
      <c r="P1248" s="14" t="str">
        <v>STORE17</v>
      </c>
      <c r="Q1248" s="14" t="str">
        <v>4</v>
      </c>
      <c r="R1248" s="14" t="str">
        <v>347.82</v>
      </c>
      <c r="S1248" s="14" t="str">
        <v>0.02</v>
      </c>
      <c r="T1248" s="14" t="str">
        <v>COD</v>
      </c>
      <c r="U1248" s="14" t="str">
        <v>1363.4544</v>
      </c>
      <c r="W1248" s="14" t="str">
        <v>Sale1244</v>
      </c>
      <c r="X1248" s="14" t="str">
        <v>45669</v>
      </c>
      <c r="Y1248" s="14" t="str">
        <v>Cust1385</v>
      </c>
      <c r="Z1248" s="14" t="str">
        <v>Prod38</v>
      </c>
      <c r="AA1248" s="14" t="str">
        <v>Store17</v>
      </c>
      <c r="AB1248" s="14" t="str">
        <v>4</v>
      </c>
      <c r="AC1248" s="14" t="str">
        <v>347.82</v>
      </c>
      <c r="AD1248" s="14" t="str">
        <v>0.02</v>
      </c>
      <c r="AE1248" s="14" t="str">
        <v>Cod</v>
      </c>
      <c r="AF1248" s="14" t="str">
        <v>1363.4544</v>
      </c>
    </row>
    <row r="1249" spans="1:32" x14ac:dyDescent="0.25">
      <c r="A1249" s="11" t="s">
        <v>1843</v>
      </c>
      <c r="B1249" s="13">
        <v>45299</v>
      </c>
      <c r="C1249" s="11" t="s">
        <v>136</v>
      </c>
      <c r="D1249" s="11" t="s">
        <v>322</v>
      </c>
      <c r="E1249" s="11" t="s">
        <v>23</v>
      </c>
      <c r="F1249" s="11">
        <v>3</v>
      </c>
      <c r="G1249" s="11">
        <v>416.44</v>
      </c>
      <c r="H1249" s="11">
        <v>0.27</v>
      </c>
      <c r="I1249" s="11" t="s">
        <v>41</v>
      </c>
      <c r="J1249" s="11">
        <v>912.00359999999989</v>
      </c>
      <c r="L1249" s="14" t="str">
        <v>SALE1245</v>
      </c>
      <c r="M1249" s="14" t="str">
        <v>45299</v>
      </c>
      <c r="N1249" s="14" t="str">
        <v>CUST1453</v>
      </c>
      <c r="O1249" s="14" t="str">
        <v>PROD85</v>
      </c>
      <c r="P1249" s="14" t="str">
        <v>STORE16</v>
      </c>
      <c r="Q1249" s="14" t="str">
        <v>3</v>
      </c>
      <c r="R1249" s="14" t="str">
        <v>416.44</v>
      </c>
      <c r="S1249" s="14" t="str">
        <v>0.27</v>
      </c>
      <c r="T1249" s="14" t="str">
        <v>Credit Card</v>
      </c>
      <c r="U1249" s="14" t="str">
        <v>912.0036</v>
      </c>
      <c r="W1249" s="14" t="str">
        <v>Sale1245</v>
      </c>
      <c r="X1249" s="14" t="str">
        <v>45299</v>
      </c>
      <c r="Y1249" s="14" t="str">
        <v>Cust1453</v>
      </c>
      <c r="Z1249" s="14" t="str">
        <v>Prod85</v>
      </c>
      <c r="AA1249" s="14" t="str">
        <v>Store16</v>
      </c>
      <c r="AB1249" s="14" t="str">
        <v>3</v>
      </c>
      <c r="AC1249" s="14" t="str">
        <v>416.44</v>
      </c>
      <c r="AD1249" s="14" t="str">
        <v>0.27</v>
      </c>
      <c r="AE1249" s="14" t="str">
        <v>Credit Card</v>
      </c>
      <c r="AF1249" s="14" t="str">
        <v>912.0036</v>
      </c>
    </row>
    <row r="1250" spans="1:32" x14ac:dyDescent="0.25">
      <c r="A1250" s="11" t="s">
        <v>1844</v>
      </c>
      <c r="B1250" s="13">
        <v>45893</v>
      </c>
      <c r="C1250" s="11" t="s">
        <v>1301</v>
      </c>
      <c r="D1250" s="11" t="s">
        <v>496</v>
      </c>
      <c r="E1250" s="11" t="s">
        <v>7</v>
      </c>
      <c r="F1250" s="11">
        <v>1</v>
      </c>
      <c r="G1250" s="11">
        <v>147.96</v>
      </c>
      <c r="H1250" s="11">
        <v>0.24</v>
      </c>
      <c r="I1250" s="11" t="s">
        <v>52</v>
      </c>
      <c r="J1250" s="11">
        <v>112.4496</v>
      </c>
      <c r="L1250" s="14" t="str">
        <v>SALE1246</v>
      </c>
      <c r="M1250" s="14" t="str">
        <v>45893</v>
      </c>
      <c r="N1250" s="14" t="str">
        <v>CUST1005</v>
      </c>
      <c r="O1250" s="14" t="str">
        <v>PROD62</v>
      </c>
      <c r="P1250" s="14" t="str">
        <v>STORE0</v>
      </c>
      <c r="Q1250" s="14" t="str">
        <v>1</v>
      </c>
      <c r="R1250" s="14" t="str">
        <v>147.96</v>
      </c>
      <c r="S1250" s="14" t="str">
        <v>0.24</v>
      </c>
      <c r="T1250" s="14" t="str">
        <v>COD</v>
      </c>
      <c r="U1250" s="14" t="str">
        <v>112.4496</v>
      </c>
      <c r="W1250" s="14" t="str">
        <v>Sale1246</v>
      </c>
      <c r="X1250" s="14" t="str">
        <v>45893</v>
      </c>
      <c r="Y1250" s="14" t="str">
        <v>Cust1005</v>
      </c>
      <c r="Z1250" s="14" t="str">
        <v>Prod62</v>
      </c>
      <c r="AA1250" s="14" t="str">
        <v>Store0</v>
      </c>
      <c r="AB1250" s="14" t="str">
        <v>1</v>
      </c>
      <c r="AC1250" s="14" t="str">
        <v>147.96</v>
      </c>
      <c r="AD1250" s="14" t="str">
        <v>0.24</v>
      </c>
      <c r="AE1250" s="14" t="str">
        <v>Cod</v>
      </c>
      <c r="AF1250" s="14" t="str">
        <v>112.4496</v>
      </c>
    </row>
    <row r="1251" spans="1:32" x14ac:dyDescent="0.25">
      <c r="A1251" s="11" t="s">
        <v>1845</v>
      </c>
      <c r="B1251" s="13">
        <v>45560</v>
      </c>
      <c r="C1251" s="11" t="s">
        <v>953</v>
      </c>
      <c r="D1251" s="11" t="s">
        <v>750</v>
      </c>
      <c r="E1251" s="11" t="s">
        <v>15</v>
      </c>
      <c r="F1251" s="11">
        <v>3</v>
      </c>
      <c r="G1251" s="11">
        <v>550.26</v>
      </c>
      <c r="H1251" s="11">
        <v>0.22</v>
      </c>
      <c r="I1251" s="11" t="s">
        <v>41</v>
      </c>
      <c r="J1251" s="11">
        <v>1287.6084000000001</v>
      </c>
      <c r="L1251" s="14" t="str">
        <v>SALE1247</v>
      </c>
      <c r="M1251" s="14" t="str">
        <v>45560</v>
      </c>
      <c r="N1251" s="14" t="str">
        <v>CUST1445</v>
      </c>
      <c r="O1251" s="14" t="str">
        <v>PROD18</v>
      </c>
      <c r="P1251" s="14" t="str">
        <v>STORE8</v>
      </c>
      <c r="Q1251" s="14" t="str">
        <v>3</v>
      </c>
      <c r="R1251" s="14" t="str">
        <v>550.26</v>
      </c>
      <c r="S1251" s="14" t="str">
        <v>0.22</v>
      </c>
      <c r="T1251" s="14" t="str">
        <v>Credit Card</v>
      </c>
      <c r="U1251" s="14" t="str">
        <v>1287.6084</v>
      </c>
      <c r="W1251" s="14" t="str">
        <v>Sale1247</v>
      </c>
      <c r="X1251" s="14" t="str">
        <v>45560</v>
      </c>
      <c r="Y1251" s="14" t="str">
        <v>Cust1445</v>
      </c>
      <c r="Z1251" s="14" t="str">
        <v>Prod18</v>
      </c>
      <c r="AA1251" s="14" t="str">
        <v>Store8</v>
      </c>
      <c r="AB1251" s="14" t="str">
        <v>3</v>
      </c>
      <c r="AC1251" s="14" t="str">
        <v>550.26</v>
      </c>
      <c r="AD1251" s="14" t="str">
        <v>0.22</v>
      </c>
      <c r="AE1251" s="14" t="str">
        <v>Credit Card</v>
      </c>
      <c r="AF1251" s="14" t="str">
        <v>1287.6084</v>
      </c>
    </row>
    <row r="1252" spans="1:32" x14ac:dyDescent="0.25">
      <c r="A1252" s="11" t="s">
        <v>1846</v>
      </c>
      <c r="B1252" s="13">
        <v>45267</v>
      </c>
      <c r="C1252" s="11" t="s">
        <v>508</v>
      </c>
      <c r="D1252" s="11" t="s">
        <v>40</v>
      </c>
      <c r="E1252" s="11" t="s">
        <v>14</v>
      </c>
      <c r="F1252" s="11">
        <v>4</v>
      </c>
      <c r="G1252" s="11">
        <v>938.21</v>
      </c>
      <c r="H1252" s="11">
        <v>0.04</v>
      </c>
      <c r="I1252" s="11" t="s">
        <v>45</v>
      </c>
      <c r="J1252" s="11">
        <v>3602.7264</v>
      </c>
      <c r="L1252" s="14" t="str">
        <v>SALE1248</v>
      </c>
      <c r="M1252" s="14" t="str">
        <v>45267</v>
      </c>
      <c r="N1252" s="14" t="str">
        <v>CUST1371</v>
      </c>
      <c r="O1252" s="14" t="str">
        <v>PROD97</v>
      </c>
      <c r="P1252" s="14" t="str">
        <v>STORE7</v>
      </c>
      <c r="Q1252" s="14" t="str">
        <v>4</v>
      </c>
      <c r="R1252" s="14" t="str">
        <v>938.21</v>
      </c>
      <c r="S1252" s="14" t="str">
        <v>0.04</v>
      </c>
      <c r="T1252" s="14" t="str">
        <v>PayPal</v>
      </c>
      <c r="U1252" s="14" t="str">
        <v>3602.7264</v>
      </c>
      <c r="W1252" s="14" t="str">
        <v>Sale1248</v>
      </c>
      <c r="X1252" s="14" t="str">
        <v>45267</v>
      </c>
      <c r="Y1252" s="14" t="str">
        <v>Cust1371</v>
      </c>
      <c r="Z1252" s="14" t="str">
        <v>Prod97</v>
      </c>
      <c r="AA1252" s="14" t="str">
        <v>Store7</v>
      </c>
      <c r="AB1252" s="14" t="str">
        <v>4</v>
      </c>
      <c r="AC1252" s="14" t="str">
        <v>938.21</v>
      </c>
      <c r="AD1252" s="14" t="str">
        <v>0.04</v>
      </c>
      <c r="AE1252" s="14" t="str">
        <v>Paypal</v>
      </c>
      <c r="AF1252" s="14" t="str">
        <v>3602.7264</v>
      </c>
    </row>
    <row r="1253" spans="1:32" x14ac:dyDescent="0.25">
      <c r="A1253" s="11" t="s">
        <v>1847</v>
      </c>
      <c r="B1253" s="13">
        <v>45467</v>
      </c>
      <c r="C1253" s="11" t="s">
        <v>617</v>
      </c>
      <c r="D1253" s="11" t="s">
        <v>152</v>
      </c>
      <c r="E1253" s="11" t="s">
        <v>23</v>
      </c>
      <c r="F1253" s="11">
        <v>3</v>
      </c>
      <c r="G1253" s="11">
        <v>517.98</v>
      </c>
      <c r="H1253" s="11">
        <v>0.01</v>
      </c>
      <c r="I1253" s="11" t="s">
        <v>45</v>
      </c>
      <c r="J1253" s="11">
        <v>1538.4005999999999</v>
      </c>
      <c r="L1253" s="14" t="str">
        <v>SALE1249</v>
      </c>
      <c r="M1253" s="14" t="str">
        <v>45467</v>
      </c>
      <c r="N1253" s="14" t="str">
        <v>CUST1134</v>
      </c>
      <c r="O1253" s="14" t="str">
        <v>PROD94</v>
      </c>
      <c r="P1253" s="14" t="str">
        <v>STORE16</v>
      </c>
      <c r="Q1253" s="14" t="str">
        <v>3</v>
      </c>
      <c r="R1253" s="14" t="str">
        <v>517.98</v>
      </c>
      <c r="S1253" s="14" t="str">
        <v>0.01</v>
      </c>
      <c r="T1253" s="14" t="str">
        <v>PayPal</v>
      </c>
      <c r="U1253" s="14" t="str">
        <v>1538.4006</v>
      </c>
      <c r="W1253" s="14" t="str">
        <v>Sale1249</v>
      </c>
      <c r="X1253" s="14" t="str">
        <v>45467</v>
      </c>
      <c r="Y1253" s="14" t="str">
        <v>Cust1134</v>
      </c>
      <c r="Z1253" s="14" t="str">
        <v>Prod94</v>
      </c>
      <c r="AA1253" s="14" t="str">
        <v>Store16</v>
      </c>
      <c r="AB1253" s="14" t="str">
        <v>3</v>
      </c>
      <c r="AC1253" s="14" t="str">
        <v>517.98</v>
      </c>
      <c r="AD1253" s="14" t="str">
        <v>0.01</v>
      </c>
      <c r="AE1253" s="14" t="str">
        <v>Paypal</v>
      </c>
      <c r="AF1253" s="14" t="str">
        <v>1538.4006</v>
      </c>
    </row>
    <row r="1254" spans="1:32" x14ac:dyDescent="0.25">
      <c r="A1254" s="11" t="s">
        <v>1848</v>
      </c>
      <c r="B1254" s="13">
        <v>45847</v>
      </c>
      <c r="C1254" s="11" t="s">
        <v>1121</v>
      </c>
      <c r="D1254" s="11" t="s">
        <v>710</v>
      </c>
      <c r="E1254" s="11" t="s">
        <v>15</v>
      </c>
      <c r="F1254" s="11">
        <v>1</v>
      </c>
      <c r="G1254" s="11">
        <v>98.27</v>
      </c>
      <c r="H1254" s="11">
        <v>0.16</v>
      </c>
      <c r="I1254" s="11" t="s">
        <v>45</v>
      </c>
      <c r="J1254" s="11">
        <v>82.54679999999999</v>
      </c>
      <c r="L1254" s="14" t="str">
        <v>SALE1250</v>
      </c>
      <c r="M1254" s="14" t="str">
        <v>45847</v>
      </c>
      <c r="N1254" s="14" t="str">
        <v>CUST1036</v>
      </c>
      <c r="O1254" s="14" t="str">
        <v>PROD6</v>
      </c>
      <c r="P1254" s="14" t="str">
        <v>STORE8</v>
      </c>
      <c r="Q1254" s="14" t="str">
        <v>1</v>
      </c>
      <c r="R1254" s="14" t="str">
        <v>98.27</v>
      </c>
      <c r="S1254" s="14" t="str">
        <v>0.16</v>
      </c>
      <c r="T1254" s="14" t="str">
        <v>PayPal</v>
      </c>
      <c r="U1254" s="14" t="str">
        <v>82.5468</v>
      </c>
      <c r="W1254" s="14" t="str">
        <v>Sale1250</v>
      </c>
      <c r="X1254" s="14" t="str">
        <v>45847</v>
      </c>
      <c r="Y1254" s="14" t="str">
        <v>Cust1036</v>
      </c>
      <c r="Z1254" s="14" t="str">
        <v>Prod6</v>
      </c>
      <c r="AA1254" s="14" t="str">
        <v>Store8</v>
      </c>
      <c r="AB1254" s="14" t="str">
        <v>1</v>
      </c>
      <c r="AC1254" s="14" t="str">
        <v>98.27</v>
      </c>
      <c r="AD1254" s="14" t="str">
        <v>0.16</v>
      </c>
      <c r="AE1254" s="14" t="str">
        <v>Paypal</v>
      </c>
      <c r="AF1254" s="14" t="str">
        <v>82.5468</v>
      </c>
    </row>
    <row r="1255" spans="1:32" x14ac:dyDescent="0.25">
      <c r="A1255" s="11" t="s">
        <v>1849</v>
      </c>
      <c r="B1255" s="13">
        <v>45480</v>
      </c>
      <c r="C1255" s="11" t="s">
        <v>712</v>
      </c>
      <c r="D1255" s="11" t="s">
        <v>357</v>
      </c>
      <c r="E1255" s="11" t="s">
        <v>18</v>
      </c>
      <c r="F1255" s="11">
        <v>2</v>
      </c>
      <c r="G1255" s="11">
        <v>875.2</v>
      </c>
      <c r="H1255" s="11">
        <v>0.19</v>
      </c>
      <c r="I1255" s="11" t="s">
        <v>41</v>
      </c>
      <c r="J1255" s="11">
        <v>1417.8240000000001</v>
      </c>
      <c r="L1255" s="14" t="str">
        <v>SALE1251</v>
      </c>
      <c r="M1255" s="14" t="str">
        <v>45480</v>
      </c>
      <c r="N1255" s="14" t="str">
        <v>CUST1251</v>
      </c>
      <c r="O1255" s="14" t="str">
        <v>PROD48</v>
      </c>
      <c r="P1255" s="14" t="str">
        <v>STORE11</v>
      </c>
      <c r="Q1255" s="14" t="str">
        <v>2</v>
      </c>
      <c r="R1255" s="14" t="str">
        <v>875.2</v>
      </c>
      <c r="S1255" s="14" t="str">
        <v>0.19</v>
      </c>
      <c r="T1255" s="14" t="str">
        <v>Credit Card</v>
      </c>
      <c r="U1255" s="14" t="str">
        <v>1417.824</v>
      </c>
      <c r="W1255" s="14" t="str">
        <v>Sale1251</v>
      </c>
      <c r="X1255" s="14" t="str">
        <v>45480</v>
      </c>
      <c r="Y1255" s="14" t="str">
        <v>Cust1251</v>
      </c>
      <c r="Z1255" s="14" t="str">
        <v>Prod48</v>
      </c>
      <c r="AA1255" s="14" t="str">
        <v>Store11</v>
      </c>
      <c r="AB1255" s="14" t="str">
        <v>2</v>
      </c>
      <c r="AC1255" s="14" t="str">
        <v>875.2</v>
      </c>
      <c r="AD1255" s="14" t="str">
        <v>0.19</v>
      </c>
      <c r="AE1255" s="14" t="str">
        <v>Credit Card</v>
      </c>
      <c r="AF1255" s="14" t="str">
        <v>1417.824</v>
      </c>
    </row>
    <row r="1256" spans="1:32" x14ac:dyDescent="0.25">
      <c r="A1256" s="11" t="s">
        <v>1850</v>
      </c>
      <c r="B1256" s="13">
        <v>45345</v>
      </c>
      <c r="C1256" s="11" t="s">
        <v>1509</v>
      </c>
      <c r="D1256" s="11" t="s">
        <v>273</v>
      </c>
      <c r="E1256" s="11" t="s">
        <v>7</v>
      </c>
      <c r="F1256" s="11">
        <v>1</v>
      </c>
      <c r="G1256" s="11">
        <v>227.35</v>
      </c>
      <c r="H1256" s="11">
        <v>0.06</v>
      </c>
      <c r="I1256" s="11" t="s">
        <v>52</v>
      </c>
      <c r="J1256" s="11">
        <v>213.709</v>
      </c>
      <c r="L1256" s="14" t="str">
        <v>SALE1252</v>
      </c>
      <c r="M1256" s="14" t="str">
        <v>45345</v>
      </c>
      <c r="N1256" s="14" t="str">
        <v>CUST1305</v>
      </c>
      <c r="O1256" s="14" t="str">
        <v>PROD86</v>
      </c>
      <c r="P1256" s="14" t="str">
        <v>STORE0</v>
      </c>
      <c r="Q1256" s="14" t="str">
        <v>1</v>
      </c>
      <c r="R1256" s="14" t="str">
        <v>227.35</v>
      </c>
      <c r="S1256" s="14" t="str">
        <v>0.06</v>
      </c>
      <c r="T1256" s="14" t="str">
        <v>COD</v>
      </c>
      <c r="U1256" s="14" t="str">
        <v>213.709</v>
      </c>
      <c r="W1256" s="14" t="str">
        <v>Sale1252</v>
      </c>
      <c r="X1256" s="14" t="str">
        <v>45345</v>
      </c>
      <c r="Y1256" s="14" t="str">
        <v>Cust1305</v>
      </c>
      <c r="Z1256" s="14" t="str">
        <v>Prod86</v>
      </c>
      <c r="AA1256" s="14" t="str">
        <v>Store0</v>
      </c>
      <c r="AB1256" s="14" t="str">
        <v>1</v>
      </c>
      <c r="AC1256" s="14" t="str">
        <v>227.35</v>
      </c>
      <c r="AD1256" s="14" t="str">
        <v>0.06</v>
      </c>
      <c r="AE1256" s="14" t="str">
        <v>Cod</v>
      </c>
      <c r="AF1256" s="14" t="str">
        <v>213.709</v>
      </c>
    </row>
    <row r="1257" spans="1:32" x14ac:dyDescent="0.25">
      <c r="A1257" s="11" t="s">
        <v>1851</v>
      </c>
      <c r="B1257" s="13">
        <v>45235</v>
      </c>
      <c r="C1257" s="11" t="s">
        <v>754</v>
      </c>
      <c r="D1257" s="11" t="s">
        <v>44</v>
      </c>
      <c r="E1257" s="11" t="s">
        <v>8</v>
      </c>
      <c r="F1257" s="11">
        <v>1</v>
      </c>
      <c r="G1257" s="11">
        <v>842.46</v>
      </c>
      <c r="H1257" s="11">
        <v>0.05</v>
      </c>
      <c r="I1257" s="11" t="s">
        <v>52</v>
      </c>
      <c r="J1257" s="11">
        <v>800.33699999999999</v>
      </c>
      <c r="L1257" s="14" t="str">
        <v>SALE1253</v>
      </c>
      <c r="M1257" s="14" t="str">
        <v>45235</v>
      </c>
      <c r="N1257" s="14" t="str">
        <v>CUST1210</v>
      </c>
      <c r="O1257" s="14" t="str">
        <v>PROD74</v>
      </c>
      <c r="P1257" s="14" t="str">
        <v>STORE1</v>
      </c>
      <c r="Q1257" s="14" t="str">
        <v>1</v>
      </c>
      <c r="R1257" s="14" t="str">
        <v>842.46</v>
      </c>
      <c r="S1257" s="14" t="str">
        <v>0.05</v>
      </c>
      <c r="T1257" s="14" t="str">
        <v>COD</v>
      </c>
      <c r="U1257" s="14" t="str">
        <v>800.337</v>
      </c>
      <c r="W1257" s="14" t="str">
        <v>Sale1253</v>
      </c>
      <c r="X1257" s="14" t="str">
        <v>45235</v>
      </c>
      <c r="Y1257" s="14" t="str">
        <v>Cust1210</v>
      </c>
      <c r="Z1257" s="14" t="str">
        <v>Prod74</v>
      </c>
      <c r="AA1257" s="14" t="str">
        <v>Store1</v>
      </c>
      <c r="AB1257" s="14" t="str">
        <v>1</v>
      </c>
      <c r="AC1257" s="14" t="str">
        <v>842.46</v>
      </c>
      <c r="AD1257" s="14" t="str">
        <v>0.05</v>
      </c>
      <c r="AE1257" s="14" t="str">
        <v>Cod</v>
      </c>
      <c r="AF1257" s="14" t="str">
        <v>800.337</v>
      </c>
    </row>
    <row r="1258" spans="1:32" x14ac:dyDescent="0.25">
      <c r="A1258" s="11" t="s">
        <v>1852</v>
      </c>
      <c r="B1258" s="13">
        <v>45543</v>
      </c>
      <c r="C1258" s="11" t="s">
        <v>962</v>
      </c>
      <c r="D1258" s="11" t="s">
        <v>87</v>
      </c>
      <c r="E1258" s="11" t="s">
        <v>18</v>
      </c>
      <c r="F1258" s="11">
        <v>3</v>
      </c>
      <c r="G1258" s="11">
        <v>120.67</v>
      </c>
      <c r="H1258" s="11">
        <v>0.08</v>
      </c>
      <c r="I1258" s="11" t="s">
        <v>52</v>
      </c>
      <c r="J1258" s="11">
        <v>333.04919999999998</v>
      </c>
      <c r="L1258" s="14" t="str">
        <v>SALE1254</v>
      </c>
      <c r="M1258" s="14" t="str">
        <v>45543</v>
      </c>
      <c r="N1258" s="14" t="str">
        <v>CUST1212</v>
      </c>
      <c r="O1258" s="14" t="str">
        <v>PROD36</v>
      </c>
      <c r="P1258" s="14" t="str">
        <v>STORE11</v>
      </c>
      <c r="Q1258" s="14" t="str">
        <v>3</v>
      </c>
      <c r="R1258" s="14" t="str">
        <v>120.67</v>
      </c>
      <c r="S1258" s="14" t="str">
        <v>0.08</v>
      </c>
      <c r="T1258" s="14" t="str">
        <v>COD</v>
      </c>
      <c r="U1258" s="14" t="str">
        <v>333.0492</v>
      </c>
      <c r="W1258" s="14" t="str">
        <v>Sale1254</v>
      </c>
      <c r="X1258" s="14" t="str">
        <v>45543</v>
      </c>
      <c r="Y1258" s="14" t="str">
        <v>Cust1212</v>
      </c>
      <c r="Z1258" s="14" t="str">
        <v>Prod36</v>
      </c>
      <c r="AA1258" s="14" t="str">
        <v>Store11</v>
      </c>
      <c r="AB1258" s="14" t="str">
        <v>3</v>
      </c>
      <c r="AC1258" s="14" t="str">
        <v>120.67</v>
      </c>
      <c r="AD1258" s="14" t="str">
        <v>0.08</v>
      </c>
      <c r="AE1258" s="14" t="str">
        <v>Cod</v>
      </c>
      <c r="AF1258" s="14" t="str">
        <v>333.0492</v>
      </c>
    </row>
    <row r="1259" spans="1:32" x14ac:dyDescent="0.25">
      <c r="A1259" s="11" t="s">
        <v>1853</v>
      </c>
      <c r="B1259" s="13">
        <v>45402</v>
      </c>
      <c r="C1259" s="11" t="s">
        <v>1248</v>
      </c>
      <c r="D1259" s="11" t="s">
        <v>187</v>
      </c>
      <c r="E1259" s="11" t="s">
        <v>10</v>
      </c>
      <c r="F1259" s="11">
        <v>4</v>
      </c>
      <c r="G1259" s="11">
        <v>176.13</v>
      </c>
      <c r="H1259" s="11">
        <v>0.27</v>
      </c>
      <c r="I1259" s="11" t="s">
        <v>45</v>
      </c>
      <c r="J1259" s="11">
        <v>514.29959999999994</v>
      </c>
      <c r="L1259" s="14" t="str">
        <v>SALE1255</v>
      </c>
      <c r="M1259" s="14" t="str">
        <v>45402</v>
      </c>
      <c r="N1259" s="14" t="str">
        <v>CUST1497</v>
      </c>
      <c r="O1259" s="14" t="str">
        <v>PROD20</v>
      </c>
      <c r="P1259" s="14" t="str">
        <v>STORE3</v>
      </c>
      <c r="Q1259" s="14" t="str">
        <v>4</v>
      </c>
      <c r="R1259" s="14" t="str">
        <v>176.13</v>
      </c>
      <c r="S1259" s="14" t="str">
        <v>0.27</v>
      </c>
      <c r="T1259" s="14" t="str">
        <v>PayPal</v>
      </c>
      <c r="U1259" s="14" t="str">
        <v>514.2996</v>
      </c>
      <c r="W1259" s="14" t="str">
        <v>Sale1255</v>
      </c>
      <c r="X1259" s="14" t="str">
        <v>45402</v>
      </c>
      <c r="Y1259" s="14" t="str">
        <v>Cust1497</v>
      </c>
      <c r="Z1259" s="14" t="str">
        <v>Prod20</v>
      </c>
      <c r="AA1259" s="14" t="str">
        <v>Store3</v>
      </c>
      <c r="AB1259" s="14" t="str">
        <v>4</v>
      </c>
      <c r="AC1259" s="14" t="str">
        <v>176.13</v>
      </c>
      <c r="AD1259" s="14" t="str">
        <v>0.27</v>
      </c>
      <c r="AE1259" s="14" t="str">
        <v>Paypal</v>
      </c>
      <c r="AF1259" s="14" t="str">
        <v>514.2996</v>
      </c>
    </row>
    <row r="1260" spans="1:32" x14ac:dyDescent="0.25">
      <c r="A1260" s="11" t="s">
        <v>1854</v>
      </c>
      <c r="B1260" s="13">
        <v>45671</v>
      </c>
      <c r="C1260" s="11" t="s">
        <v>1855</v>
      </c>
      <c r="D1260" s="11" t="s">
        <v>464</v>
      </c>
      <c r="E1260" s="11" t="s">
        <v>18</v>
      </c>
      <c r="F1260" s="11">
        <v>4</v>
      </c>
      <c r="G1260" s="11">
        <v>592.67999999999995</v>
      </c>
      <c r="H1260" s="11">
        <v>0.03</v>
      </c>
      <c r="I1260" s="11" t="s">
        <v>41</v>
      </c>
      <c r="J1260" s="11">
        <v>2299.5983999999999</v>
      </c>
      <c r="L1260" s="14" t="str">
        <v>SALE1256</v>
      </c>
      <c r="M1260" s="14" t="str">
        <v>45671</v>
      </c>
      <c r="N1260" s="14" t="str">
        <v>CUST1450</v>
      </c>
      <c r="O1260" s="14" t="str">
        <v>PROD63</v>
      </c>
      <c r="P1260" s="14" t="str">
        <v>STORE11</v>
      </c>
      <c r="Q1260" s="14" t="str">
        <v>4</v>
      </c>
      <c r="R1260" s="14" t="str">
        <v>592.68</v>
      </c>
      <c r="S1260" s="14" t="str">
        <v>0.03</v>
      </c>
      <c r="T1260" s="14" t="str">
        <v>Credit Card</v>
      </c>
      <c r="U1260" s="14" t="str">
        <v>2299.5984</v>
      </c>
      <c r="W1260" s="14" t="str">
        <v>Sale1256</v>
      </c>
      <c r="X1260" s="14" t="str">
        <v>45671</v>
      </c>
      <c r="Y1260" s="14" t="str">
        <v>Cust1450</v>
      </c>
      <c r="Z1260" s="14" t="str">
        <v>Prod63</v>
      </c>
      <c r="AA1260" s="14" t="str">
        <v>Store11</v>
      </c>
      <c r="AB1260" s="14" t="str">
        <v>4</v>
      </c>
      <c r="AC1260" s="14" t="str">
        <v>592.68</v>
      </c>
      <c r="AD1260" s="14" t="str">
        <v>0.03</v>
      </c>
      <c r="AE1260" s="14" t="str">
        <v>Credit Card</v>
      </c>
      <c r="AF1260" s="14" t="str">
        <v>2299.5984</v>
      </c>
    </row>
    <row r="1261" spans="1:32" x14ac:dyDescent="0.25">
      <c r="A1261" s="11" t="s">
        <v>1856</v>
      </c>
      <c r="B1261" s="13">
        <v>45367</v>
      </c>
      <c r="C1261" s="11" t="s">
        <v>245</v>
      </c>
      <c r="D1261" s="11" t="s">
        <v>64</v>
      </c>
      <c r="E1261" s="11" t="s">
        <v>11</v>
      </c>
      <c r="F1261" s="11">
        <v>4</v>
      </c>
      <c r="G1261" s="11">
        <v>662.43</v>
      </c>
      <c r="H1261" s="11">
        <v>0.24</v>
      </c>
      <c r="I1261" s="11" t="s">
        <v>45</v>
      </c>
      <c r="J1261" s="11">
        <v>2013.7872</v>
      </c>
      <c r="L1261" s="14" t="str">
        <v>SALE1257</v>
      </c>
      <c r="M1261" s="14" t="str">
        <v>45367</v>
      </c>
      <c r="N1261" s="14" t="str">
        <v>CUST1176</v>
      </c>
      <c r="O1261" s="14" t="str">
        <v>PROD70</v>
      </c>
      <c r="P1261" s="14" t="str">
        <v>STORE4</v>
      </c>
      <c r="Q1261" s="14" t="str">
        <v>4</v>
      </c>
      <c r="R1261" s="14" t="str">
        <v>662.43</v>
      </c>
      <c r="S1261" s="14" t="str">
        <v>0.24</v>
      </c>
      <c r="T1261" s="14" t="str">
        <v>PayPal</v>
      </c>
      <c r="U1261" s="14" t="str">
        <v>2013.7872</v>
      </c>
      <c r="W1261" s="14" t="str">
        <v>Sale1257</v>
      </c>
      <c r="X1261" s="14" t="str">
        <v>45367</v>
      </c>
      <c r="Y1261" s="14" t="str">
        <v>Cust1176</v>
      </c>
      <c r="Z1261" s="14" t="str">
        <v>Prod70</v>
      </c>
      <c r="AA1261" s="14" t="str">
        <v>Store4</v>
      </c>
      <c r="AB1261" s="14" t="str">
        <v>4</v>
      </c>
      <c r="AC1261" s="14" t="str">
        <v>662.43</v>
      </c>
      <c r="AD1261" s="14" t="str">
        <v>0.24</v>
      </c>
      <c r="AE1261" s="14" t="str">
        <v>Paypal</v>
      </c>
      <c r="AF1261" s="14" t="str">
        <v>2013.7872</v>
      </c>
    </row>
    <row r="1262" spans="1:32" x14ac:dyDescent="0.25">
      <c r="A1262" s="11" t="s">
        <v>1857</v>
      </c>
      <c r="B1262" s="13">
        <v>45488</v>
      </c>
      <c r="C1262" s="11" t="s">
        <v>446</v>
      </c>
      <c r="D1262" s="11" t="s">
        <v>104</v>
      </c>
      <c r="E1262" s="11" t="s">
        <v>15</v>
      </c>
      <c r="F1262" s="11">
        <v>3</v>
      </c>
      <c r="G1262" s="11">
        <v>518.35</v>
      </c>
      <c r="H1262" s="11">
        <v>0.21</v>
      </c>
      <c r="I1262" s="11" t="s">
        <v>52</v>
      </c>
      <c r="J1262" s="11">
        <v>1228.4894999999999</v>
      </c>
      <c r="L1262" s="14" t="str">
        <v>SALE1258</v>
      </c>
      <c r="M1262" s="14" t="str">
        <v>45488</v>
      </c>
      <c r="N1262" s="14" t="str">
        <v>CUST1128</v>
      </c>
      <c r="O1262" s="14" t="str">
        <v>PROD43</v>
      </c>
      <c r="P1262" s="14" t="str">
        <v>STORE8</v>
      </c>
      <c r="Q1262" s="14" t="str">
        <v>3</v>
      </c>
      <c r="R1262" s="14" t="str">
        <v>518.35</v>
      </c>
      <c r="S1262" s="14" t="str">
        <v>0.21</v>
      </c>
      <c r="T1262" s="14" t="str">
        <v>COD</v>
      </c>
      <c r="U1262" s="14" t="str">
        <v>1228.4895</v>
      </c>
      <c r="W1262" s="14" t="str">
        <v>Sale1258</v>
      </c>
      <c r="X1262" s="14" t="str">
        <v>45488</v>
      </c>
      <c r="Y1262" s="14" t="str">
        <v>Cust1128</v>
      </c>
      <c r="Z1262" s="14" t="str">
        <v>Prod43</v>
      </c>
      <c r="AA1262" s="14" t="str">
        <v>Store8</v>
      </c>
      <c r="AB1262" s="14" t="str">
        <v>3</v>
      </c>
      <c r="AC1262" s="14" t="str">
        <v>518.35</v>
      </c>
      <c r="AD1262" s="14" t="str">
        <v>0.21</v>
      </c>
      <c r="AE1262" s="14" t="str">
        <v>Cod</v>
      </c>
      <c r="AF1262" s="14" t="str">
        <v>1228.4895</v>
      </c>
    </row>
    <row r="1263" spans="1:32" x14ac:dyDescent="0.25">
      <c r="A1263" s="11" t="s">
        <v>1858</v>
      </c>
      <c r="B1263" s="13">
        <v>45509</v>
      </c>
      <c r="C1263" s="11" t="s">
        <v>1624</v>
      </c>
      <c r="D1263" s="11" t="s">
        <v>532</v>
      </c>
      <c r="E1263" s="11" t="s">
        <v>12</v>
      </c>
      <c r="F1263" s="11">
        <v>1</v>
      </c>
      <c r="G1263" s="11">
        <v>85.58</v>
      </c>
      <c r="H1263" s="11">
        <v>0.1</v>
      </c>
      <c r="I1263" s="11" t="s">
        <v>52</v>
      </c>
      <c r="J1263" s="11">
        <v>77.022000000000006</v>
      </c>
      <c r="L1263" s="14" t="str">
        <v>SALE1259</v>
      </c>
      <c r="M1263" s="14" t="str">
        <v>45509</v>
      </c>
      <c r="N1263" s="14" t="str">
        <v>CUST1310</v>
      </c>
      <c r="O1263" s="14" t="str">
        <v>PROD61</v>
      </c>
      <c r="P1263" s="14" t="str">
        <v>STORE5</v>
      </c>
      <c r="Q1263" s="14" t="str">
        <v>1</v>
      </c>
      <c r="R1263" s="14" t="str">
        <v>85.58</v>
      </c>
      <c r="S1263" s="14" t="str">
        <v>0.1</v>
      </c>
      <c r="T1263" s="14" t="str">
        <v>COD</v>
      </c>
      <c r="U1263" s="14" t="str">
        <v>77.022</v>
      </c>
      <c r="W1263" s="14" t="str">
        <v>Sale1259</v>
      </c>
      <c r="X1263" s="14" t="str">
        <v>45509</v>
      </c>
      <c r="Y1263" s="14" t="str">
        <v>Cust1310</v>
      </c>
      <c r="Z1263" s="14" t="str">
        <v>Prod61</v>
      </c>
      <c r="AA1263" s="14" t="str">
        <v>Store5</v>
      </c>
      <c r="AB1263" s="14" t="str">
        <v>1</v>
      </c>
      <c r="AC1263" s="14" t="str">
        <v>85.58</v>
      </c>
      <c r="AD1263" s="14" t="str">
        <v>0.1</v>
      </c>
      <c r="AE1263" s="14" t="str">
        <v>Cod</v>
      </c>
      <c r="AF1263" s="14" t="str">
        <v>77.022</v>
      </c>
    </row>
    <row r="1264" spans="1:32" x14ac:dyDescent="0.25">
      <c r="A1264" s="11" t="s">
        <v>1859</v>
      </c>
      <c r="B1264" s="13">
        <v>45323</v>
      </c>
      <c r="C1264" s="11" t="s">
        <v>1321</v>
      </c>
      <c r="D1264" s="11" t="s">
        <v>363</v>
      </c>
      <c r="E1264" s="11" t="s">
        <v>8</v>
      </c>
      <c r="F1264" s="11">
        <v>4</v>
      </c>
      <c r="G1264" s="11">
        <v>800</v>
      </c>
      <c r="H1264" s="11">
        <v>0.2</v>
      </c>
      <c r="I1264" s="11" t="s">
        <v>41</v>
      </c>
      <c r="J1264" s="11">
        <v>2560</v>
      </c>
      <c r="L1264" s="14" t="str">
        <v>SALE1260</v>
      </c>
      <c r="M1264" s="14" t="str">
        <v>45323</v>
      </c>
      <c r="N1264" s="14" t="str">
        <v>CUST1363</v>
      </c>
      <c r="O1264" s="14" t="str">
        <v>PROD87</v>
      </c>
      <c r="P1264" s="14" t="str">
        <v>STORE1</v>
      </c>
      <c r="Q1264" s="14" t="str">
        <v>4</v>
      </c>
      <c r="R1264" s="14" t="str">
        <v>800</v>
      </c>
      <c r="S1264" s="14" t="str">
        <v>0.2</v>
      </c>
      <c r="T1264" s="14" t="str">
        <v>Credit Card</v>
      </c>
      <c r="U1264" s="14" t="str">
        <v>2560</v>
      </c>
      <c r="W1264" s="14" t="str">
        <v>Sale1260</v>
      </c>
      <c r="X1264" s="14" t="str">
        <v>45323</v>
      </c>
      <c r="Y1264" s="14" t="str">
        <v>Cust1363</v>
      </c>
      <c r="Z1264" s="14" t="str">
        <v>Prod87</v>
      </c>
      <c r="AA1264" s="14" t="str">
        <v>Store1</v>
      </c>
      <c r="AB1264" s="14" t="str">
        <v>4</v>
      </c>
      <c r="AC1264" s="14" t="str">
        <v>800</v>
      </c>
      <c r="AD1264" s="14" t="str">
        <v>0.2</v>
      </c>
      <c r="AE1264" s="14" t="str">
        <v>Credit Card</v>
      </c>
      <c r="AF1264" s="14" t="str">
        <v>2560</v>
      </c>
    </row>
    <row r="1265" spans="1:32" x14ac:dyDescent="0.25">
      <c r="A1265" s="11" t="s">
        <v>1860</v>
      </c>
      <c r="B1265" s="13">
        <v>45889</v>
      </c>
      <c r="C1265" s="11" t="s">
        <v>1621</v>
      </c>
      <c r="D1265" s="11" t="s">
        <v>98</v>
      </c>
      <c r="E1265" s="11" t="s">
        <v>17</v>
      </c>
      <c r="F1265" s="11">
        <v>3</v>
      </c>
      <c r="G1265" s="11">
        <v>118.25</v>
      </c>
      <c r="H1265" s="11">
        <v>0.26</v>
      </c>
      <c r="I1265" s="11" t="s">
        <v>45</v>
      </c>
      <c r="J1265" s="11">
        <v>262.51499999999999</v>
      </c>
      <c r="L1265" s="14" t="str">
        <v>SALE1261</v>
      </c>
      <c r="M1265" s="14" t="str">
        <v>45889</v>
      </c>
      <c r="N1265" s="14" t="str">
        <v>CUST1155</v>
      </c>
      <c r="O1265" s="14" t="str">
        <v>PROD60</v>
      </c>
      <c r="P1265" s="14" t="str">
        <v>STORE10</v>
      </c>
      <c r="Q1265" s="14" t="str">
        <v>3</v>
      </c>
      <c r="R1265" s="14" t="str">
        <v>118.25</v>
      </c>
      <c r="S1265" s="14" t="str">
        <v>0.26</v>
      </c>
      <c r="T1265" s="14" t="str">
        <v>PayPal</v>
      </c>
      <c r="U1265" s="14" t="str">
        <v>262.515</v>
      </c>
      <c r="W1265" s="14" t="str">
        <v>Sale1261</v>
      </c>
      <c r="X1265" s="14" t="str">
        <v>45889</v>
      </c>
      <c r="Y1265" s="14" t="str">
        <v>Cust1155</v>
      </c>
      <c r="Z1265" s="14" t="str">
        <v>Prod60</v>
      </c>
      <c r="AA1265" s="14" t="str">
        <v>Store10</v>
      </c>
      <c r="AB1265" s="14" t="str">
        <v>3</v>
      </c>
      <c r="AC1265" s="14" t="str">
        <v>118.25</v>
      </c>
      <c r="AD1265" s="14" t="str">
        <v>0.26</v>
      </c>
      <c r="AE1265" s="14" t="str">
        <v>Paypal</v>
      </c>
      <c r="AF1265" s="14" t="str">
        <v>262.515</v>
      </c>
    </row>
    <row r="1266" spans="1:32" x14ac:dyDescent="0.25">
      <c r="A1266" s="11" t="s">
        <v>1861</v>
      </c>
      <c r="B1266" s="13">
        <v>45253</v>
      </c>
      <c r="C1266" s="11" t="s">
        <v>1577</v>
      </c>
      <c r="D1266" s="11" t="s">
        <v>421</v>
      </c>
      <c r="E1266" s="11" t="s">
        <v>22</v>
      </c>
      <c r="F1266" s="11">
        <v>1</v>
      </c>
      <c r="G1266" s="11">
        <v>223.25</v>
      </c>
      <c r="H1266" s="11">
        <v>0.28999999999999998</v>
      </c>
      <c r="I1266" s="11" t="s">
        <v>41</v>
      </c>
      <c r="J1266" s="11">
        <v>158.50749999999999</v>
      </c>
      <c r="L1266" s="14" t="str">
        <v>SALE1262</v>
      </c>
      <c r="M1266" s="14" t="str">
        <v>45253</v>
      </c>
      <c r="N1266" s="14" t="str">
        <v>CUST1421</v>
      </c>
      <c r="O1266" s="14" t="str">
        <v>PROD32</v>
      </c>
      <c r="P1266" s="14" t="str">
        <v>STORE15</v>
      </c>
      <c r="Q1266" s="14" t="str">
        <v>1</v>
      </c>
      <c r="R1266" s="14" t="str">
        <v>223.25</v>
      </c>
      <c r="S1266" s="14" t="str">
        <v>0.29</v>
      </c>
      <c r="T1266" s="14" t="str">
        <v>Credit Card</v>
      </c>
      <c r="U1266" s="14" t="str">
        <v>158.5075</v>
      </c>
      <c r="W1266" s="14" t="str">
        <v>Sale1262</v>
      </c>
      <c r="X1266" s="14" t="str">
        <v>45253</v>
      </c>
      <c r="Y1266" s="14" t="str">
        <v>Cust1421</v>
      </c>
      <c r="Z1266" s="14" t="str">
        <v>Prod32</v>
      </c>
      <c r="AA1266" s="14" t="str">
        <v>Store15</v>
      </c>
      <c r="AB1266" s="14" t="str">
        <v>1</v>
      </c>
      <c r="AC1266" s="14" t="str">
        <v>223.25</v>
      </c>
      <c r="AD1266" s="14" t="str">
        <v>0.29</v>
      </c>
      <c r="AE1266" s="14" t="str">
        <v>Credit Card</v>
      </c>
      <c r="AF1266" s="14" t="str">
        <v>158.5075</v>
      </c>
    </row>
    <row r="1267" spans="1:32" x14ac:dyDescent="0.25">
      <c r="A1267" s="11" t="s">
        <v>1862</v>
      </c>
      <c r="B1267" s="13">
        <v>45530</v>
      </c>
      <c r="C1267" s="11" t="s">
        <v>365</v>
      </c>
      <c r="D1267" s="11" t="s">
        <v>421</v>
      </c>
      <c r="E1267" s="11" t="s">
        <v>11</v>
      </c>
      <c r="F1267" s="11">
        <v>3</v>
      </c>
      <c r="G1267" s="11">
        <v>918.76</v>
      </c>
      <c r="H1267" s="11">
        <v>0.2</v>
      </c>
      <c r="I1267" s="11" t="s">
        <v>45</v>
      </c>
      <c r="J1267" s="11">
        <v>2205.0239999999999</v>
      </c>
      <c r="L1267" s="14" t="str">
        <v>SALE1263</v>
      </c>
      <c r="M1267" s="14" t="str">
        <v>45530</v>
      </c>
      <c r="N1267" s="14" t="str">
        <v>CUST1427</v>
      </c>
      <c r="O1267" s="14" t="str">
        <v>PROD32</v>
      </c>
      <c r="P1267" s="14" t="str">
        <v>STORE4</v>
      </c>
      <c r="Q1267" s="14" t="str">
        <v>3</v>
      </c>
      <c r="R1267" s="14" t="str">
        <v>918.76</v>
      </c>
      <c r="S1267" s="14" t="str">
        <v>0.2</v>
      </c>
      <c r="T1267" s="14" t="str">
        <v>PayPal</v>
      </c>
      <c r="U1267" s="14" t="str">
        <v>2205.024</v>
      </c>
      <c r="W1267" s="14" t="str">
        <v>Sale1263</v>
      </c>
      <c r="X1267" s="14" t="str">
        <v>45530</v>
      </c>
      <c r="Y1267" s="14" t="str">
        <v>Cust1427</v>
      </c>
      <c r="Z1267" s="14" t="str">
        <v>Prod32</v>
      </c>
      <c r="AA1267" s="14" t="str">
        <v>Store4</v>
      </c>
      <c r="AB1267" s="14" t="str">
        <v>3</v>
      </c>
      <c r="AC1267" s="14" t="str">
        <v>918.76</v>
      </c>
      <c r="AD1267" s="14" t="str">
        <v>0.2</v>
      </c>
      <c r="AE1267" s="14" t="str">
        <v>Paypal</v>
      </c>
      <c r="AF1267" s="14" t="str">
        <v>2205.024</v>
      </c>
    </row>
    <row r="1268" spans="1:32" x14ac:dyDescent="0.25">
      <c r="A1268" s="11" t="s">
        <v>1863</v>
      </c>
      <c r="B1268" s="13">
        <v>45491</v>
      </c>
      <c r="C1268" s="11" t="s">
        <v>1545</v>
      </c>
      <c r="D1268" s="11" t="s">
        <v>639</v>
      </c>
      <c r="E1268" s="11" t="s">
        <v>20</v>
      </c>
      <c r="F1268" s="11">
        <v>2</v>
      </c>
      <c r="G1268" s="11">
        <v>905.26</v>
      </c>
      <c r="H1268" s="11">
        <v>0.15</v>
      </c>
      <c r="I1268" s="11" t="s">
        <v>52</v>
      </c>
      <c r="J1268" s="11">
        <v>1538.942</v>
      </c>
      <c r="L1268" s="14" t="str">
        <v>SALE1264</v>
      </c>
      <c r="M1268" s="14" t="str">
        <v>45491</v>
      </c>
      <c r="N1268" s="14" t="str">
        <v>CUST1280</v>
      </c>
      <c r="O1268" s="14" t="str">
        <v>PROD84</v>
      </c>
      <c r="P1268" s="14" t="str">
        <v>STORE13</v>
      </c>
      <c r="Q1268" s="14" t="str">
        <v>2</v>
      </c>
      <c r="R1268" s="14" t="str">
        <v>905.26</v>
      </c>
      <c r="S1268" s="14" t="str">
        <v>0.15</v>
      </c>
      <c r="T1268" s="14" t="str">
        <v>COD</v>
      </c>
      <c r="U1268" s="14" t="str">
        <v>1538.942</v>
      </c>
      <c r="W1268" s="14" t="str">
        <v>Sale1264</v>
      </c>
      <c r="X1268" s="14" t="str">
        <v>45491</v>
      </c>
      <c r="Y1268" s="14" t="str">
        <v>Cust1280</v>
      </c>
      <c r="Z1268" s="14" t="str">
        <v>Prod84</v>
      </c>
      <c r="AA1268" s="14" t="str">
        <v>Store13</v>
      </c>
      <c r="AB1268" s="14" t="str">
        <v>2</v>
      </c>
      <c r="AC1268" s="14" t="str">
        <v>905.26</v>
      </c>
      <c r="AD1268" s="14" t="str">
        <v>0.15</v>
      </c>
      <c r="AE1268" s="14" t="str">
        <v>Cod</v>
      </c>
      <c r="AF1268" s="14" t="str">
        <v>1538.942</v>
      </c>
    </row>
    <row r="1269" spans="1:32" x14ac:dyDescent="0.25">
      <c r="A1269" s="11" t="s">
        <v>1864</v>
      </c>
      <c r="B1269" s="13">
        <v>45628</v>
      </c>
      <c r="C1269" s="11" t="s">
        <v>620</v>
      </c>
      <c r="D1269" s="11" t="s">
        <v>142</v>
      </c>
      <c r="E1269" s="11" t="s">
        <v>26</v>
      </c>
      <c r="F1269" s="11">
        <v>4</v>
      </c>
      <c r="G1269" s="11">
        <v>295.39999999999998</v>
      </c>
      <c r="H1269" s="11">
        <v>0.23</v>
      </c>
      <c r="I1269" s="11" t="s">
        <v>45</v>
      </c>
      <c r="J1269" s="11">
        <v>909.83199999999999</v>
      </c>
      <c r="L1269" s="14" t="str">
        <v>SALE1265</v>
      </c>
      <c r="M1269" s="14" t="str">
        <v>45628</v>
      </c>
      <c r="N1269" s="14" t="str">
        <v>CUST1312</v>
      </c>
      <c r="O1269" s="14" t="str">
        <v>PROD16</v>
      </c>
      <c r="P1269" s="14" t="str">
        <v>STORE19</v>
      </c>
      <c r="Q1269" s="14" t="str">
        <v>4</v>
      </c>
      <c r="R1269" s="14" t="str">
        <v>295.4</v>
      </c>
      <c r="S1269" s="14" t="str">
        <v>0.23</v>
      </c>
      <c r="T1269" s="14" t="str">
        <v>PayPal</v>
      </c>
      <c r="U1269" s="14" t="str">
        <v>909.832</v>
      </c>
      <c r="W1269" s="14" t="str">
        <v>Sale1265</v>
      </c>
      <c r="X1269" s="14" t="str">
        <v>45628</v>
      </c>
      <c r="Y1269" s="14" t="str">
        <v>Cust1312</v>
      </c>
      <c r="Z1269" s="14" t="str">
        <v>Prod16</v>
      </c>
      <c r="AA1269" s="14" t="str">
        <v>Store19</v>
      </c>
      <c r="AB1269" s="14" t="str">
        <v>4</v>
      </c>
      <c r="AC1269" s="14" t="str">
        <v>295.4</v>
      </c>
      <c r="AD1269" s="14" t="str">
        <v>0.23</v>
      </c>
      <c r="AE1269" s="14" t="str">
        <v>Paypal</v>
      </c>
      <c r="AF1269" s="14" t="str">
        <v>909.832</v>
      </c>
    </row>
    <row r="1270" spans="1:32" x14ac:dyDescent="0.25">
      <c r="A1270" s="11" t="s">
        <v>1865</v>
      </c>
      <c r="B1270" s="13">
        <v>45861</v>
      </c>
      <c r="C1270" s="11" t="s">
        <v>317</v>
      </c>
      <c r="D1270" s="11" t="s">
        <v>152</v>
      </c>
      <c r="E1270" s="11" t="s">
        <v>12</v>
      </c>
      <c r="F1270" s="11">
        <v>1</v>
      </c>
      <c r="G1270" s="11">
        <v>252.18</v>
      </c>
      <c r="H1270" s="11">
        <v>0.23</v>
      </c>
      <c r="I1270" s="11" t="s">
        <v>45</v>
      </c>
      <c r="J1270" s="11">
        <v>194.17859999999999</v>
      </c>
      <c r="L1270" s="14" t="str">
        <v>SALE1266</v>
      </c>
      <c r="M1270" s="14" t="str">
        <v>45861</v>
      </c>
      <c r="N1270" s="14" t="str">
        <v>CUST1087</v>
      </c>
      <c r="O1270" s="14" t="str">
        <v>PROD94</v>
      </c>
      <c r="P1270" s="14" t="str">
        <v>STORE5</v>
      </c>
      <c r="Q1270" s="14" t="str">
        <v>1</v>
      </c>
      <c r="R1270" s="14" t="str">
        <v>252.18</v>
      </c>
      <c r="S1270" s="14" t="str">
        <v>0.23</v>
      </c>
      <c r="T1270" s="14" t="str">
        <v>PayPal</v>
      </c>
      <c r="U1270" s="14" t="str">
        <v>194.1786</v>
      </c>
      <c r="W1270" s="14" t="str">
        <v>Sale1266</v>
      </c>
      <c r="X1270" s="14" t="str">
        <v>45861</v>
      </c>
      <c r="Y1270" s="14" t="str">
        <v>Cust1087</v>
      </c>
      <c r="Z1270" s="14" t="str">
        <v>Prod94</v>
      </c>
      <c r="AA1270" s="14" t="str">
        <v>Store5</v>
      </c>
      <c r="AB1270" s="14" t="str">
        <v>1</v>
      </c>
      <c r="AC1270" s="14" t="str">
        <v>252.18</v>
      </c>
      <c r="AD1270" s="14" t="str">
        <v>0.23</v>
      </c>
      <c r="AE1270" s="14" t="str">
        <v>Paypal</v>
      </c>
      <c r="AF1270" s="14" t="str">
        <v>194.1786</v>
      </c>
    </row>
    <row r="1271" spans="1:32" x14ac:dyDescent="0.25">
      <c r="A1271" s="11" t="s">
        <v>1866</v>
      </c>
      <c r="B1271" s="13">
        <v>45878</v>
      </c>
      <c r="C1271" s="11" t="s">
        <v>63</v>
      </c>
      <c r="D1271" s="11" t="s">
        <v>40</v>
      </c>
      <c r="E1271" s="11" t="s">
        <v>19</v>
      </c>
      <c r="F1271" s="11">
        <v>4</v>
      </c>
      <c r="G1271" s="11">
        <v>792.1</v>
      </c>
      <c r="H1271" s="11">
        <v>0.19</v>
      </c>
      <c r="I1271" s="11" t="s">
        <v>52</v>
      </c>
      <c r="J1271" s="11">
        <v>2566.404</v>
      </c>
      <c r="L1271" s="14" t="str">
        <v>SALE1267</v>
      </c>
      <c r="M1271" s="14" t="str">
        <v>45878</v>
      </c>
      <c r="N1271" s="14" t="str">
        <v>CUST1152</v>
      </c>
      <c r="O1271" s="14" t="str">
        <v>PROD97</v>
      </c>
      <c r="P1271" s="14" t="str">
        <v>STORE12</v>
      </c>
      <c r="Q1271" s="14" t="str">
        <v>4</v>
      </c>
      <c r="R1271" s="14" t="str">
        <v>792.1</v>
      </c>
      <c r="S1271" s="14" t="str">
        <v>0.19</v>
      </c>
      <c r="T1271" s="14" t="str">
        <v>COD</v>
      </c>
      <c r="U1271" s="14" t="str">
        <v>2566.404</v>
      </c>
      <c r="W1271" s="14" t="str">
        <v>Sale1267</v>
      </c>
      <c r="X1271" s="14" t="str">
        <v>45878</v>
      </c>
      <c r="Y1271" s="14" t="str">
        <v>Cust1152</v>
      </c>
      <c r="Z1271" s="14" t="str">
        <v>Prod97</v>
      </c>
      <c r="AA1271" s="14" t="str">
        <v>Store12</v>
      </c>
      <c r="AB1271" s="14" t="str">
        <v>4</v>
      </c>
      <c r="AC1271" s="14" t="str">
        <v>792.1</v>
      </c>
      <c r="AD1271" s="14" t="str">
        <v>0.19</v>
      </c>
      <c r="AE1271" s="14" t="str">
        <v>Cod</v>
      </c>
      <c r="AF1271" s="14" t="str">
        <v>2566.404</v>
      </c>
    </row>
    <row r="1272" spans="1:32" x14ac:dyDescent="0.25">
      <c r="A1272" s="11" t="s">
        <v>1867</v>
      </c>
      <c r="B1272" s="13">
        <v>45426</v>
      </c>
      <c r="C1272" s="11" t="s">
        <v>420</v>
      </c>
      <c r="D1272" s="11" t="s">
        <v>79</v>
      </c>
      <c r="E1272" s="11" t="s">
        <v>21</v>
      </c>
      <c r="F1272" s="11">
        <v>1</v>
      </c>
      <c r="G1272" s="11">
        <v>883.36</v>
      </c>
      <c r="H1272" s="11">
        <v>0.11</v>
      </c>
      <c r="I1272" s="11" t="s">
        <v>45</v>
      </c>
      <c r="J1272" s="11">
        <v>786.19040000000007</v>
      </c>
      <c r="L1272" s="14" t="str">
        <v>SALE1268</v>
      </c>
      <c r="M1272" s="14" t="str">
        <v>45426</v>
      </c>
      <c r="N1272" s="14" t="str">
        <v>CUST1076</v>
      </c>
      <c r="O1272" s="14" t="str">
        <v>PROD88</v>
      </c>
      <c r="P1272" s="14" t="str">
        <v>STORE14</v>
      </c>
      <c r="Q1272" s="14" t="str">
        <v>1</v>
      </c>
      <c r="R1272" s="14" t="str">
        <v>883.36</v>
      </c>
      <c r="S1272" s="14" t="str">
        <v>0.11</v>
      </c>
      <c r="T1272" s="14" t="str">
        <v>PayPal</v>
      </c>
      <c r="U1272" s="14" t="str">
        <v>786.1904</v>
      </c>
      <c r="W1272" s="14" t="str">
        <v>Sale1268</v>
      </c>
      <c r="X1272" s="14" t="str">
        <v>45426</v>
      </c>
      <c r="Y1272" s="14" t="str">
        <v>Cust1076</v>
      </c>
      <c r="Z1272" s="14" t="str">
        <v>Prod88</v>
      </c>
      <c r="AA1272" s="14" t="str">
        <v>Store14</v>
      </c>
      <c r="AB1272" s="14" t="str">
        <v>1</v>
      </c>
      <c r="AC1272" s="14" t="str">
        <v>883.36</v>
      </c>
      <c r="AD1272" s="14" t="str">
        <v>0.11</v>
      </c>
      <c r="AE1272" s="14" t="str">
        <v>Paypal</v>
      </c>
      <c r="AF1272" s="14" t="str">
        <v>786.1904</v>
      </c>
    </row>
    <row r="1273" spans="1:32" x14ac:dyDescent="0.25">
      <c r="A1273" s="11" t="s">
        <v>1868</v>
      </c>
      <c r="B1273" s="13">
        <v>45231</v>
      </c>
      <c r="C1273" s="11" t="s">
        <v>89</v>
      </c>
      <c r="D1273" s="11" t="s">
        <v>107</v>
      </c>
      <c r="E1273" s="11" t="s">
        <v>7</v>
      </c>
      <c r="F1273" s="11">
        <v>4</v>
      </c>
      <c r="G1273" s="11">
        <v>305.95</v>
      </c>
      <c r="H1273" s="11">
        <v>0.08</v>
      </c>
      <c r="I1273" s="11" t="s">
        <v>45</v>
      </c>
      <c r="J1273" s="11">
        <v>1125.896</v>
      </c>
      <c r="L1273" s="14" t="str">
        <v>SALE1269</v>
      </c>
      <c r="M1273" s="14" t="str">
        <v>45231</v>
      </c>
      <c r="N1273" s="14" t="str">
        <v>CUST1276</v>
      </c>
      <c r="O1273" s="14" t="str">
        <v>PROD69</v>
      </c>
      <c r="P1273" s="14" t="str">
        <v>STORE0</v>
      </c>
      <c r="Q1273" s="14" t="str">
        <v>4</v>
      </c>
      <c r="R1273" s="14" t="str">
        <v>305.95</v>
      </c>
      <c r="S1273" s="14" t="str">
        <v>0.08</v>
      </c>
      <c r="T1273" s="14" t="str">
        <v>PayPal</v>
      </c>
      <c r="U1273" s="14" t="str">
        <v>1125.896</v>
      </c>
      <c r="W1273" s="14" t="str">
        <v>Sale1269</v>
      </c>
      <c r="X1273" s="14" t="str">
        <v>45231</v>
      </c>
      <c r="Y1273" s="14" t="str">
        <v>Cust1276</v>
      </c>
      <c r="Z1273" s="14" t="str">
        <v>Prod69</v>
      </c>
      <c r="AA1273" s="14" t="str">
        <v>Store0</v>
      </c>
      <c r="AB1273" s="14" t="str">
        <v>4</v>
      </c>
      <c r="AC1273" s="14" t="str">
        <v>305.95</v>
      </c>
      <c r="AD1273" s="14" t="str">
        <v>0.08</v>
      </c>
      <c r="AE1273" s="14" t="str">
        <v>Paypal</v>
      </c>
      <c r="AF1273" s="14" t="str">
        <v>1125.896</v>
      </c>
    </row>
    <row r="1274" spans="1:32" x14ac:dyDescent="0.25">
      <c r="A1274" s="11" t="s">
        <v>1869</v>
      </c>
      <c r="B1274" s="13">
        <v>45609</v>
      </c>
      <c r="C1274" s="11" t="s">
        <v>382</v>
      </c>
      <c r="D1274" s="11" t="s">
        <v>547</v>
      </c>
      <c r="E1274" s="11" t="s">
        <v>14</v>
      </c>
      <c r="F1274" s="11">
        <v>3</v>
      </c>
      <c r="G1274" s="11">
        <v>742.45</v>
      </c>
      <c r="H1274" s="11">
        <v>0.23</v>
      </c>
      <c r="I1274" s="11" t="s">
        <v>52</v>
      </c>
      <c r="J1274" s="11">
        <v>1715.0595000000001</v>
      </c>
      <c r="L1274" s="14" t="str">
        <v>SALE1270</v>
      </c>
      <c r="M1274" s="14" t="str">
        <v>45609</v>
      </c>
      <c r="N1274" s="14" t="str">
        <v>CUST1401</v>
      </c>
      <c r="O1274" s="14" t="str">
        <v>PROD58</v>
      </c>
      <c r="P1274" s="14" t="str">
        <v>STORE7</v>
      </c>
      <c r="Q1274" s="14" t="str">
        <v>3</v>
      </c>
      <c r="R1274" s="14" t="str">
        <v>742.45</v>
      </c>
      <c r="S1274" s="14" t="str">
        <v>0.23</v>
      </c>
      <c r="T1274" s="14" t="str">
        <v>COD</v>
      </c>
      <c r="U1274" s="14" t="str">
        <v>1715.0595</v>
      </c>
      <c r="W1274" s="14" t="str">
        <v>Sale1270</v>
      </c>
      <c r="X1274" s="14" t="str">
        <v>45609</v>
      </c>
      <c r="Y1274" s="14" t="str">
        <v>Cust1401</v>
      </c>
      <c r="Z1274" s="14" t="str">
        <v>Prod58</v>
      </c>
      <c r="AA1274" s="14" t="str">
        <v>Store7</v>
      </c>
      <c r="AB1274" s="14" t="str">
        <v>3</v>
      </c>
      <c r="AC1274" s="14" t="str">
        <v>742.45</v>
      </c>
      <c r="AD1274" s="14" t="str">
        <v>0.23</v>
      </c>
      <c r="AE1274" s="14" t="str">
        <v>Cod</v>
      </c>
      <c r="AF1274" s="14" t="str">
        <v>1715.0595</v>
      </c>
    </row>
    <row r="1275" spans="1:32" x14ac:dyDescent="0.25">
      <c r="A1275" s="11" t="s">
        <v>1870</v>
      </c>
      <c r="B1275" s="13">
        <v>45392</v>
      </c>
      <c r="C1275" s="11" t="s">
        <v>1271</v>
      </c>
      <c r="D1275" s="11" t="s">
        <v>293</v>
      </c>
      <c r="E1275" s="11" t="s">
        <v>25</v>
      </c>
      <c r="F1275" s="11">
        <v>3</v>
      </c>
      <c r="G1275" s="11">
        <v>336.1</v>
      </c>
      <c r="H1275" s="11">
        <v>0.12</v>
      </c>
      <c r="I1275" s="11" t="s">
        <v>52</v>
      </c>
      <c r="J1275" s="11">
        <v>887.30400000000009</v>
      </c>
      <c r="L1275" s="14" t="str">
        <v>SALE1271</v>
      </c>
      <c r="M1275" s="14" t="str">
        <v>45392</v>
      </c>
      <c r="N1275" s="14" t="str">
        <v>CUST1355</v>
      </c>
      <c r="O1275" s="14" t="str">
        <v>PROD25</v>
      </c>
      <c r="P1275" s="14" t="str">
        <v>STORE18</v>
      </c>
      <c r="Q1275" s="14" t="str">
        <v>3</v>
      </c>
      <c r="R1275" s="14" t="str">
        <v>336.1</v>
      </c>
      <c r="S1275" s="14" t="str">
        <v>0.12</v>
      </c>
      <c r="T1275" s="14" t="str">
        <v>COD</v>
      </c>
      <c r="U1275" s="14" t="str">
        <v>887.304</v>
      </c>
      <c r="W1275" s="14" t="str">
        <v>Sale1271</v>
      </c>
      <c r="X1275" s="14" t="str">
        <v>45392</v>
      </c>
      <c r="Y1275" s="14" t="str">
        <v>Cust1355</v>
      </c>
      <c r="Z1275" s="14" t="str">
        <v>Prod25</v>
      </c>
      <c r="AA1275" s="14" t="str">
        <v>Store18</v>
      </c>
      <c r="AB1275" s="14" t="str">
        <v>3</v>
      </c>
      <c r="AC1275" s="14" t="str">
        <v>336.1</v>
      </c>
      <c r="AD1275" s="14" t="str">
        <v>0.12</v>
      </c>
      <c r="AE1275" s="14" t="str">
        <v>Cod</v>
      </c>
      <c r="AF1275" s="14" t="str">
        <v>887.304</v>
      </c>
    </row>
    <row r="1276" spans="1:32" x14ac:dyDescent="0.25">
      <c r="A1276" s="11" t="s">
        <v>1871</v>
      </c>
      <c r="B1276" s="13">
        <v>45876</v>
      </c>
      <c r="C1276" s="11" t="s">
        <v>130</v>
      </c>
      <c r="D1276" s="11" t="s">
        <v>161</v>
      </c>
      <c r="E1276" s="11" t="s">
        <v>14</v>
      </c>
      <c r="F1276" s="11">
        <v>3</v>
      </c>
      <c r="G1276" s="11">
        <v>310.36</v>
      </c>
      <c r="H1276" s="11">
        <v>0.14000000000000001</v>
      </c>
      <c r="I1276" s="11" t="s">
        <v>52</v>
      </c>
      <c r="J1276" s="11">
        <v>800.72879999999998</v>
      </c>
      <c r="L1276" s="14" t="str">
        <v>SALE1272</v>
      </c>
      <c r="M1276" s="14" t="str">
        <v>45876</v>
      </c>
      <c r="N1276" s="14" t="str">
        <v>CUST1412</v>
      </c>
      <c r="O1276" s="14" t="str">
        <v>PROD29</v>
      </c>
      <c r="P1276" s="14" t="str">
        <v>STORE7</v>
      </c>
      <c r="Q1276" s="14" t="str">
        <v>3</v>
      </c>
      <c r="R1276" s="14" t="str">
        <v>310.36</v>
      </c>
      <c r="S1276" s="14" t="str">
        <v>0.14</v>
      </c>
      <c r="T1276" s="14" t="str">
        <v>COD</v>
      </c>
      <c r="U1276" s="14" t="str">
        <v>800.7288</v>
      </c>
      <c r="W1276" s="14" t="str">
        <v>Sale1272</v>
      </c>
      <c r="X1276" s="14" t="str">
        <v>45876</v>
      </c>
      <c r="Y1276" s="14" t="str">
        <v>Cust1412</v>
      </c>
      <c r="Z1276" s="14" t="str">
        <v>Prod29</v>
      </c>
      <c r="AA1276" s="14" t="str">
        <v>Store7</v>
      </c>
      <c r="AB1276" s="14" t="str">
        <v>3</v>
      </c>
      <c r="AC1276" s="14" t="str">
        <v>310.36</v>
      </c>
      <c r="AD1276" s="14" t="str">
        <v>0.14</v>
      </c>
      <c r="AE1276" s="14" t="str">
        <v>Cod</v>
      </c>
      <c r="AF1276" s="14" t="str">
        <v>800.7288</v>
      </c>
    </row>
    <row r="1277" spans="1:32" x14ac:dyDescent="0.25">
      <c r="A1277" s="11" t="s">
        <v>1872</v>
      </c>
      <c r="B1277" s="13">
        <v>45772</v>
      </c>
      <c r="C1277" s="11" t="s">
        <v>1430</v>
      </c>
      <c r="D1277" s="11" t="s">
        <v>119</v>
      </c>
      <c r="E1277" s="11" t="s">
        <v>15</v>
      </c>
      <c r="F1277" s="11">
        <v>3</v>
      </c>
      <c r="G1277" s="11">
        <v>992.81</v>
      </c>
      <c r="H1277" s="11">
        <v>0.04</v>
      </c>
      <c r="I1277" s="11" t="s">
        <v>45</v>
      </c>
      <c r="J1277" s="11">
        <v>2859.2928000000002</v>
      </c>
      <c r="L1277" s="14" t="str">
        <v>SALE1273</v>
      </c>
      <c r="M1277" s="14" t="str">
        <v>45772</v>
      </c>
      <c r="N1277" s="14" t="str">
        <v>CUST1279</v>
      </c>
      <c r="O1277" s="14" t="str">
        <v>PROD98</v>
      </c>
      <c r="P1277" s="14" t="str">
        <v>STORE8</v>
      </c>
      <c r="Q1277" s="14" t="str">
        <v>3</v>
      </c>
      <c r="R1277" s="14" t="str">
        <v>992.81</v>
      </c>
      <c r="S1277" s="14" t="str">
        <v>0.04</v>
      </c>
      <c r="T1277" s="14" t="str">
        <v>PayPal</v>
      </c>
      <c r="U1277" s="14" t="str">
        <v>2859.2928</v>
      </c>
      <c r="W1277" s="14" t="str">
        <v>Sale1273</v>
      </c>
      <c r="X1277" s="14" t="str">
        <v>45772</v>
      </c>
      <c r="Y1277" s="14" t="str">
        <v>Cust1279</v>
      </c>
      <c r="Z1277" s="14" t="str">
        <v>Prod98</v>
      </c>
      <c r="AA1277" s="14" t="str">
        <v>Store8</v>
      </c>
      <c r="AB1277" s="14" t="str">
        <v>3</v>
      </c>
      <c r="AC1277" s="14" t="str">
        <v>992.81</v>
      </c>
      <c r="AD1277" s="14" t="str">
        <v>0.04</v>
      </c>
      <c r="AE1277" s="14" t="str">
        <v>Paypal</v>
      </c>
      <c r="AF1277" s="14" t="str">
        <v>2859.2928</v>
      </c>
    </row>
    <row r="1278" spans="1:32" x14ac:dyDescent="0.25">
      <c r="A1278" s="11" t="s">
        <v>1873</v>
      </c>
      <c r="B1278" s="13">
        <v>45217</v>
      </c>
      <c r="C1278" s="11" t="s">
        <v>664</v>
      </c>
      <c r="D1278" s="11" t="s">
        <v>98</v>
      </c>
      <c r="E1278" s="11" t="s">
        <v>18</v>
      </c>
      <c r="F1278" s="11">
        <v>3</v>
      </c>
      <c r="G1278" s="11">
        <v>257.11</v>
      </c>
      <c r="H1278" s="11">
        <v>0.26</v>
      </c>
      <c r="I1278" s="11" t="s">
        <v>52</v>
      </c>
      <c r="J1278" s="11">
        <v>570.78420000000006</v>
      </c>
      <c r="L1278" s="14" t="str">
        <v>SALE1274</v>
      </c>
      <c r="M1278" s="14" t="str">
        <v>45217</v>
      </c>
      <c r="N1278" s="14" t="str">
        <v>CUST1198</v>
      </c>
      <c r="O1278" s="14" t="str">
        <v>PROD60</v>
      </c>
      <c r="P1278" s="14" t="str">
        <v>STORE11</v>
      </c>
      <c r="Q1278" s="14" t="str">
        <v>3</v>
      </c>
      <c r="R1278" s="14" t="str">
        <v>257.11</v>
      </c>
      <c r="S1278" s="14" t="str">
        <v>0.26</v>
      </c>
      <c r="T1278" s="14" t="str">
        <v>COD</v>
      </c>
      <c r="U1278" s="14" t="str">
        <v>570.7842</v>
      </c>
      <c r="W1278" s="14" t="str">
        <v>Sale1274</v>
      </c>
      <c r="X1278" s="14" t="str">
        <v>45217</v>
      </c>
      <c r="Y1278" s="14" t="str">
        <v>Cust1198</v>
      </c>
      <c r="Z1278" s="14" t="str">
        <v>Prod60</v>
      </c>
      <c r="AA1278" s="14" t="str">
        <v>Store11</v>
      </c>
      <c r="AB1278" s="14" t="str">
        <v>3</v>
      </c>
      <c r="AC1278" s="14" t="str">
        <v>257.11</v>
      </c>
      <c r="AD1278" s="14" t="str">
        <v>0.26</v>
      </c>
      <c r="AE1278" s="14" t="str">
        <v>Cod</v>
      </c>
      <c r="AF1278" s="14" t="str">
        <v>570.7842</v>
      </c>
    </row>
    <row r="1279" spans="1:32" x14ac:dyDescent="0.25">
      <c r="A1279" s="11" t="s">
        <v>1874</v>
      </c>
      <c r="B1279" s="13">
        <v>45739</v>
      </c>
      <c r="C1279" s="11" t="s">
        <v>679</v>
      </c>
      <c r="D1279" s="11" t="s">
        <v>946</v>
      </c>
      <c r="E1279" s="11" t="s">
        <v>19</v>
      </c>
      <c r="F1279" s="11">
        <v>4</v>
      </c>
      <c r="G1279" s="11">
        <v>816.29</v>
      </c>
      <c r="H1279" s="11">
        <v>0.24</v>
      </c>
      <c r="I1279" s="11" t="s">
        <v>45</v>
      </c>
      <c r="J1279" s="11">
        <v>2481.5216</v>
      </c>
      <c r="L1279" s="14" t="str">
        <v>SALE1275</v>
      </c>
      <c r="M1279" s="14" t="str">
        <v>45739</v>
      </c>
      <c r="N1279" s="14" t="str">
        <v>CUST1220</v>
      </c>
      <c r="O1279" s="14" t="str">
        <v>PROD95</v>
      </c>
      <c r="P1279" s="14" t="str">
        <v>STORE12</v>
      </c>
      <c r="Q1279" s="14" t="str">
        <v>4</v>
      </c>
      <c r="R1279" s="14" t="str">
        <v>816.29</v>
      </c>
      <c r="S1279" s="14" t="str">
        <v>0.24</v>
      </c>
      <c r="T1279" s="14" t="str">
        <v>PayPal</v>
      </c>
      <c r="U1279" s="14" t="str">
        <v>2481.5216</v>
      </c>
      <c r="W1279" s="14" t="str">
        <v>Sale1275</v>
      </c>
      <c r="X1279" s="14" t="str">
        <v>45739</v>
      </c>
      <c r="Y1279" s="14" t="str">
        <v>Cust1220</v>
      </c>
      <c r="Z1279" s="14" t="str">
        <v>Prod95</v>
      </c>
      <c r="AA1279" s="14" t="str">
        <v>Store12</v>
      </c>
      <c r="AB1279" s="14" t="str">
        <v>4</v>
      </c>
      <c r="AC1279" s="14" t="str">
        <v>816.29</v>
      </c>
      <c r="AD1279" s="14" t="str">
        <v>0.24</v>
      </c>
      <c r="AE1279" s="14" t="str">
        <v>Paypal</v>
      </c>
      <c r="AF1279" s="14" t="str">
        <v>2481.5216</v>
      </c>
    </row>
    <row r="1280" spans="1:32" x14ac:dyDescent="0.25">
      <c r="A1280" s="11" t="s">
        <v>1875</v>
      </c>
      <c r="B1280" s="13">
        <v>45272</v>
      </c>
      <c r="C1280" s="11" t="s">
        <v>1286</v>
      </c>
      <c r="D1280" s="11" t="s">
        <v>98</v>
      </c>
      <c r="E1280" s="11" t="s">
        <v>19</v>
      </c>
      <c r="F1280" s="11">
        <v>4</v>
      </c>
      <c r="G1280" s="11">
        <v>755.82</v>
      </c>
      <c r="H1280" s="11">
        <v>0.22</v>
      </c>
      <c r="I1280" s="11" t="s">
        <v>52</v>
      </c>
      <c r="J1280" s="11">
        <v>2358.1583999999998</v>
      </c>
      <c r="L1280" s="14" t="str">
        <v>SALE1276</v>
      </c>
      <c r="M1280" s="14" t="str">
        <v>45272</v>
      </c>
      <c r="N1280" s="14" t="str">
        <v>CUST1122</v>
      </c>
      <c r="O1280" s="14" t="str">
        <v>PROD60</v>
      </c>
      <c r="P1280" s="14" t="str">
        <v>STORE12</v>
      </c>
      <c r="Q1280" s="14" t="str">
        <v>4</v>
      </c>
      <c r="R1280" s="14" t="str">
        <v>755.82</v>
      </c>
      <c r="S1280" s="14" t="str">
        <v>0.22</v>
      </c>
      <c r="T1280" s="14" t="str">
        <v>COD</v>
      </c>
      <c r="U1280" s="14" t="str">
        <v>2358.1584</v>
      </c>
      <c r="W1280" s="14" t="str">
        <v>Sale1276</v>
      </c>
      <c r="X1280" s="14" t="str">
        <v>45272</v>
      </c>
      <c r="Y1280" s="14" t="str">
        <v>Cust1122</v>
      </c>
      <c r="Z1280" s="14" t="str">
        <v>Prod60</v>
      </c>
      <c r="AA1280" s="14" t="str">
        <v>Store12</v>
      </c>
      <c r="AB1280" s="14" t="str">
        <v>4</v>
      </c>
      <c r="AC1280" s="14" t="str">
        <v>755.82</v>
      </c>
      <c r="AD1280" s="14" t="str">
        <v>0.22</v>
      </c>
      <c r="AE1280" s="14" t="str">
        <v>Cod</v>
      </c>
      <c r="AF1280" s="14" t="str">
        <v>2358.1584</v>
      </c>
    </row>
    <row r="1281" spans="1:32" x14ac:dyDescent="0.25">
      <c r="A1281" s="11" t="s">
        <v>1876</v>
      </c>
      <c r="B1281" s="13">
        <v>45524</v>
      </c>
      <c r="C1281" s="11" t="s">
        <v>1877</v>
      </c>
      <c r="D1281" s="11" t="s">
        <v>597</v>
      </c>
      <c r="E1281" s="11" t="s">
        <v>21</v>
      </c>
      <c r="F1281" s="11">
        <v>1</v>
      </c>
      <c r="G1281" s="11">
        <v>449.6</v>
      </c>
      <c r="H1281" s="11">
        <v>0.01</v>
      </c>
      <c r="I1281" s="11" t="s">
        <v>45</v>
      </c>
      <c r="J1281" s="11">
        <v>445.10399999999998</v>
      </c>
      <c r="L1281" s="14" t="str">
        <v>SALE1277</v>
      </c>
      <c r="M1281" s="14" t="str">
        <v>45524</v>
      </c>
      <c r="N1281" s="14" t="str">
        <v>CUST1003</v>
      </c>
      <c r="O1281" s="14" t="str">
        <v>PROD0</v>
      </c>
      <c r="P1281" s="14" t="str">
        <v>STORE14</v>
      </c>
      <c r="Q1281" s="14" t="str">
        <v>1</v>
      </c>
      <c r="R1281" s="14" t="str">
        <v>449.6</v>
      </c>
      <c r="S1281" s="14" t="str">
        <v>0.01</v>
      </c>
      <c r="T1281" s="14" t="str">
        <v>PayPal</v>
      </c>
      <c r="U1281" s="14" t="str">
        <v>445.104</v>
      </c>
      <c r="W1281" s="14" t="str">
        <v>Sale1277</v>
      </c>
      <c r="X1281" s="14" t="str">
        <v>45524</v>
      </c>
      <c r="Y1281" s="14" t="str">
        <v>Cust1003</v>
      </c>
      <c r="Z1281" s="14" t="str">
        <v>Prod0</v>
      </c>
      <c r="AA1281" s="14" t="str">
        <v>Store14</v>
      </c>
      <c r="AB1281" s="14" t="str">
        <v>1</v>
      </c>
      <c r="AC1281" s="14" t="str">
        <v>449.6</v>
      </c>
      <c r="AD1281" s="14" t="str">
        <v>0.01</v>
      </c>
      <c r="AE1281" s="14" t="str">
        <v>Paypal</v>
      </c>
      <c r="AF1281" s="14" t="str">
        <v>445.104</v>
      </c>
    </row>
    <row r="1282" spans="1:32" x14ac:dyDescent="0.25">
      <c r="A1282" s="11" t="s">
        <v>1878</v>
      </c>
      <c r="B1282" s="13">
        <v>45481</v>
      </c>
      <c r="C1282" s="11" t="s">
        <v>1215</v>
      </c>
      <c r="D1282" s="11" t="s">
        <v>338</v>
      </c>
      <c r="E1282" s="11" t="s">
        <v>7</v>
      </c>
      <c r="F1282" s="11">
        <v>2</v>
      </c>
      <c r="G1282" s="11">
        <v>779.29</v>
      </c>
      <c r="H1282" s="11">
        <v>0.12</v>
      </c>
      <c r="I1282" s="11" t="s">
        <v>52</v>
      </c>
      <c r="J1282" s="11">
        <v>1371.5504000000001</v>
      </c>
      <c r="L1282" s="14" t="str">
        <v>SALE1278</v>
      </c>
      <c r="M1282" s="14" t="str">
        <v>45481</v>
      </c>
      <c r="N1282" s="14" t="str">
        <v>CUST1351</v>
      </c>
      <c r="O1282" s="14" t="str">
        <v>PROD14</v>
      </c>
      <c r="P1282" s="14" t="str">
        <v>STORE0</v>
      </c>
      <c r="Q1282" s="14" t="str">
        <v>2</v>
      </c>
      <c r="R1282" s="14" t="str">
        <v>779.29</v>
      </c>
      <c r="S1282" s="14" t="str">
        <v>0.12</v>
      </c>
      <c r="T1282" s="14" t="str">
        <v>COD</v>
      </c>
      <c r="U1282" s="14" t="str">
        <v>1371.5504</v>
      </c>
      <c r="W1282" s="14" t="str">
        <v>Sale1278</v>
      </c>
      <c r="X1282" s="14" t="str">
        <v>45481</v>
      </c>
      <c r="Y1282" s="14" t="str">
        <v>Cust1351</v>
      </c>
      <c r="Z1282" s="14" t="str">
        <v>Prod14</v>
      </c>
      <c r="AA1282" s="14" t="str">
        <v>Store0</v>
      </c>
      <c r="AB1282" s="14" t="str">
        <v>2</v>
      </c>
      <c r="AC1282" s="14" t="str">
        <v>779.29</v>
      </c>
      <c r="AD1282" s="14" t="str">
        <v>0.12</v>
      </c>
      <c r="AE1282" s="14" t="str">
        <v>Cod</v>
      </c>
      <c r="AF1282" s="14" t="str">
        <v>1371.5504</v>
      </c>
    </row>
    <row r="1283" spans="1:32" x14ac:dyDescent="0.25">
      <c r="A1283" s="11" t="s">
        <v>1879</v>
      </c>
      <c r="B1283" s="13">
        <v>45267</v>
      </c>
      <c r="C1283" s="11" t="s">
        <v>69</v>
      </c>
      <c r="D1283" s="11" t="s">
        <v>122</v>
      </c>
      <c r="E1283" s="11" t="s">
        <v>24</v>
      </c>
      <c r="F1283" s="11">
        <v>1</v>
      </c>
      <c r="G1283" s="11">
        <v>748.75</v>
      </c>
      <c r="H1283" s="11">
        <v>0.1</v>
      </c>
      <c r="I1283" s="11" t="s">
        <v>52</v>
      </c>
      <c r="J1283" s="11">
        <v>673.875</v>
      </c>
      <c r="L1283" s="14" t="str">
        <v>SALE1279</v>
      </c>
      <c r="M1283" s="14" t="str">
        <v>45267</v>
      </c>
      <c r="N1283" s="14" t="str">
        <v>CUST1464</v>
      </c>
      <c r="O1283" s="14" t="str">
        <v>PROD77</v>
      </c>
      <c r="P1283" s="14" t="str">
        <v>STORE17</v>
      </c>
      <c r="Q1283" s="14" t="str">
        <v>1</v>
      </c>
      <c r="R1283" s="14" t="str">
        <v>748.75</v>
      </c>
      <c r="S1283" s="14" t="str">
        <v>0.1</v>
      </c>
      <c r="T1283" s="14" t="str">
        <v>COD</v>
      </c>
      <c r="U1283" s="14" t="str">
        <v>673.875</v>
      </c>
      <c r="W1283" s="14" t="str">
        <v>Sale1279</v>
      </c>
      <c r="X1283" s="14" t="str">
        <v>45267</v>
      </c>
      <c r="Y1283" s="14" t="str">
        <v>Cust1464</v>
      </c>
      <c r="Z1283" s="14" t="str">
        <v>Prod77</v>
      </c>
      <c r="AA1283" s="14" t="str">
        <v>Store17</v>
      </c>
      <c r="AB1283" s="14" t="str">
        <v>1</v>
      </c>
      <c r="AC1283" s="14" t="str">
        <v>748.75</v>
      </c>
      <c r="AD1283" s="14" t="str">
        <v>0.1</v>
      </c>
      <c r="AE1283" s="14" t="str">
        <v>Cod</v>
      </c>
      <c r="AF1283" s="14" t="str">
        <v>673.875</v>
      </c>
    </row>
    <row r="1284" spans="1:32" x14ac:dyDescent="0.25">
      <c r="A1284" s="11" t="s">
        <v>1880</v>
      </c>
      <c r="B1284" s="13">
        <v>45328</v>
      </c>
      <c r="C1284" s="11" t="s">
        <v>849</v>
      </c>
      <c r="D1284" s="11" t="s">
        <v>184</v>
      </c>
      <c r="E1284" s="11" t="s">
        <v>7</v>
      </c>
      <c r="F1284" s="11">
        <v>2</v>
      </c>
      <c r="G1284" s="11">
        <v>121.67</v>
      </c>
      <c r="H1284" s="11">
        <v>0.08</v>
      </c>
      <c r="I1284" s="11" t="s">
        <v>52</v>
      </c>
      <c r="J1284" s="11">
        <v>223.87280000000001</v>
      </c>
      <c r="L1284" s="14" t="str">
        <v>SALE1280</v>
      </c>
      <c r="M1284" s="14" t="str">
        <v>45328</v>
      </c>
      <c r="N1284" s="14" t="str">
        <v>CUST1181</v>
      </c>
      <c r="O1284" s="14" t="str">
        <v>PROD89</v>
      </c>
      <c r="P1284" s="14" t="str">
        <v>STORE0</v>
      </c>
      <c r="Q1284" s="14" t="str">
        <v>2</v>
      </c>
      <c r="R1284" s="14" t="str">
        <v>121.67</v>
      </c>
      <c r="S1284" s="14" t="str">
        <v>0.08</v>
      </c>
      <c r="T1284" s="14" t="str">
        <v>COD</v>
      </c>
      <c r="U1284" s="14" t="str">
        <v>223.8728</v>
      </c>
      <c r="W1284" s="14" t="str">
        <v>Sale1280</v>
      </c>
      <c r="X1284" s="14" t="str">
        <v>45328</v>
      </c>
      <c r="Y1284" s="14" t="str">
        <v>Cust1181</v>
      </c>
      <c r="Z1284" s="14" t="str">
        <v>Prod89</v>
      </c>
      <c r="AA1284" s="14" t="str">
        <v>Store0</v>
      </c>
      <c r="AB1284" s="14" t="str">
        <v>2</v>
      </c>
      <c r="AC1284" s="14" t="str">
        <v>121.67</v>
      </c>
      <c r="AD1284" s="14" t="str">
        <v>0.08</v>
      </c>
      <c r="AE1284" s="14" t="str">
        <v>Cod</v>
      </c>
      <c r="AF1284" s="14" t="str">
        <v>223.8728</v>
      </c>
    </row>
    <row r="1285" spans="1:32" x14ac:dyDescent="0.25">
      <c r="A1285" s="11" t="s">
        <v>1881</v>
      </c>
      <c r="B1285" s="13">
        <v>45787</v>
      </c>
      <c r="C1285" s="11" t="s">
        <v>146</v>
      </c>
      <c r="D1285" s="11" t="s">
        <v>48</v>
      </c>
      <c r="E1285" s="11" t="s">
        <v>22</v>
      </c>
      <c r="F1285" s="11">
        <v>3</v>
      </c>
      <c r="G1285" s="11">
        <v>225.14</v>
      </c>
      <c r="H1285" s="11">
        <v>0.15</v>
      </c>
      <c r="I1285" s="11" t="s">
        <v>52</v>
      </c>
      <c r="J1285" s="11">
        <v>574.10699999999997</v>
      </c>
      <c r="L1285" s="14" t="str">
        <v>SALE1281</v>
      </c>
      <c r="M1285" s="14" t="str">
        <v>45787</v>
      </c>
      <c r="N1285" s="14" t="str">
        <v>CUST1492</v>
      </c>
      <c r="O1285" s="14" t="str">
        <v>PROD49</v>
      </c>
      <c r="P1285" s="14" t="str">
        <v>STORE15</v>
      </c>
      <c r="Q1285" s="14" t="str">
        <v>3</v>
      </c>
      <c r="R1285" s="14" t="str">
        <v>225.14</v>
      </c>
      <c r="S1285" s="14" t="str">
        <v>0.15</v>
      </c>
      <c r="T1285" s="14" t="str">
        <v>COD</v>
      </c>
      <c r="U1285" s="14" t="str">
        <v>574.107</v>
      </c>
      <c r="W1285" s="14" t="str">
        <v>Sale1281</v>
      </c>
      <c r="X1285" s="14" t="str">
        <v>45787</v>
      </c>
      <c r="Y1285" s="14" t="str">
        <v>Cust1492</v>
      </c>
      <c r="Z1285" s="14" t="str">
        <v>Prod49</v>
      </c>
      <c r="AA1285" s="14" t="str">
        <v>Store15</v>
      </c>
      <c r="AB1285" s="14" t="str">
        <v>3</v>
      </c>
      <c r="AC1285" s="14" t="str">
        <v>225.14</v>
      </c>
      <c r="AD1285" s="14" t="str">
        <v>0.15</v>
      </c>
      <c r="AE1285" s="14" t="str">
        <v>Cod</v>
      </c>
      <c r="AF1285" s="14" t="str">
        <v>574.107</v>
      </c>
    </row>
    <row r="1286" spans="1:32" x14ac:dyDescent="0.25">
      <c r="A1286" s="11" t="s">
        <v>1882</v>
      </c>
      <c r="B1286" s="13">
        <v>45876</v>
      </c>
      <c r="C1286" s="11" t="s">
        <v>278</v>
      </c>
      <c r="D1286" s="11" t="s">
        <v>161</v>
      </c>
      <c r="E1286" s="11" t="s">
        <v>26</v>
      </c>
      <c r="F1286" s="11">
        <v>1</v>
      </c>
      <c r="G1286" s="11">
        <v>654.17999999999995</v>
      </c>
      <c r="H1286" s="11">
        <v>0.19</v>
      </c>
      <c r="I1286" s="11" t="s">
        <v>45</v>
      </c>
      <c r="J1286" s="11">
        <v>529.88580000000002</v>
      </c>
      <c r="L1286" s="14" t="str">
        <v>SALE1282</v>
      </c>
      <c r="M1286" s="14" t="str">
        <v>45876</v>
      </c>
      <c r="N1286" s="14" t="str">
        <v>CUST1321</v>
      </c>
      <c r="O1286" s="14" t="str">
        <v>PROD29</v>
      </c>
      <c r="P1286" s="14" t="str">
        <v>STORE19</v>
      </c>
      <c r="Q1286" s="14" t="str">
        <v>1</v>
      </c>
      <c r="R1286" s="14" t="str">
        <v>654.18</v>
      </c>
      <c r="S1286" s="14" t="str">
        <v>0.19</v>
      </c>
      <c r="T1286" s="14" t="str">
        <v>PayPal</v>
      </c>
      <c r="U1286" s="14" t="str">
        <v>529.8858</v>
      </c>
      <c r="W1286" s="14" t="str">
        <v>Sale1282</v>
      </c>
      <c r="X1286" s="14" t="str">
        <v>45876</v>
      </c>
      <c r="Y1286" s="14" t="str">
        <v>Cust1321</v>
      </c>
      <c r="Z1286" s="14" t="str">
        <v>Prod29</v>
      </c>
      <c r="AA1286" s="14" t="str">
        <v>Store19</v>
      </c>
      <c r="AB1286" s="14" t="str">
        <v>1</v>
      </c>
      <c r="AC1286" s="14" t="str">
        <v>654.18</v>
      </c>
      <c r="AD1286" s="14" t="str">
        <v>0.19</v>
      </c>
      <c r="AE1286" s="14" t="str">
        <v>Paypal</v>
      </c>
      <c r="AF1286" s="14" t="str">
        <v>529.8858</v>
      </c>
    </row>
    <row r="1287" spans="1:32" x14ac:dyDescent="0.25">
      <c r="A1287" s="11" t="s">
        <v>1883</v>
      </c>
      <c r="B1287" s="13">
        <v>45552</v>
      </c>
      <c r="C1287" s="11" t="s">
        <v>223</v>
      </c>
      <c r="D1287" s="11" t="s">
        <v>248</v>
      </c>
      <c r="E1287" s="11" t="s">
        <v>12</v>
      </c>
      <c r="F1287" s="11">
        <v>2</v>
      </c>
      <c r="G1287" s="11">
        <v>504.98</v>
      </c>
      <c r="H1287" s="11">
        <v>0.08</v>
      </c>
      <c r="I1287" s="11" t="s">
        <v>52</v>
      </c>
      <c r="J1287" s="11">
        <v>929.16320000000007</v>
      </c>
      <c r="L1287" s="14" t="str">
        <v>SALE1283</v>
      </c>
      <c r="M1287" s="14" t="str">
        <v>45552</v>
      </c>
      <c r="N1287" s="14" t="str">
        <v>CUST1058</v>
      </c>
      <c r="O1287" s="14" t="str">
        <v>PROD71</v>
      </c>
      <c r="P1287" s="14" t="str">
        <v>STORE5</v>
      </c>
      <c r="Q1287" s="14" t="str">
        <v>2</v>
      </c>
      <c r="R1287" s="14" t="str">
        <v>504.98</v>
      </c>
      <c r="S1287" s="14" t="str">
        <v>0.08</v>
      </c>
      <c r="T1287" s="14" t="str">
        <v>COD</v>
      </c>
      <c r="U1287" s="14" t="str">
        <v>929.1632</v>
      </c>
      <c r="W1287" s="14" t="str">
        <v>Sale1283</v>
      </c>
      <c r="X1287" s="14" t="str">
        <v>45552</v>
      </c>
      <c r="Y1287" s="14" t="str">
        <v>Cust1058</v>
      </c>
      <c r="Z1287" s="14" t="str">
        <v>Prod71</v>
      </c>
      <c r="AA1287" s="14" t="str">
        <v>Store5</v>
      </c>
      <c r="AB1287" s="14" t="str">
        <v>2</v>
      </c>
      <c r="AC1287" s="14" t="str">
        <v>504.98</v>
      </c>
      <c r="AD1287" s="14" t="str">
        <v>0.08</v>
      </c>
      <c r="AE1287" s="14" t="str">
        <v>Cod</v>
      </c>
      <c r="AF1287" s="14" t="str">
        <v>929.1632</v>
      </c>
    </row>
    <row r="1288" spans="1:32" x14ac:dyDescent="0.25">
      <c r="A1288" s="11" t="s">
        <v>1884</v>
      </c>
      <c r="B1288" s="13">
        <v>45823</v>
      </c>
      <c r="C1288" s="11" t="s">
        <v>250</v>
      </c>
      <c r="D1288" s="11" t="s">
        <v>289</v>
      </c>
      <c r="E1288" s="11" t="s">
        <v>15</v>
      </c>
      <c r="F1288" s="11">
        <v>2</v>
      </c>
      <c r="G1288" s="11">
        <v>623.20000000000005</v>
      </c>
      <c r="H1288" s="11">
        <v>0.14000000000000001</v>
      </c>
      <c r="I1288" s="11" t="s">
        <v>52</v>
      </c>
      <c r="J1288" s="11">
        <v>1071.904</v>
      </c>
      <c r="L1288" s="14" t="str">
        <v>SALE1284</v>
      </c>
      <c r="M1288" s="14" t="str">
        <v>45823</v>
      </c>
      <c r="N1288" s="14" t="str">
        <v>CUST1378</v>
      </c>
      <c r="O1288" s="14" t="str">
        <v>PROD54</v>
      </c>
      <c r="P1288" s="14" t="str">
        <v>STORE8</v>
      </c>
      <c r="Q1288" s="14" t="str">
        <v>2</v>
      </c>
      <c r="R1288" s="14" t="str">
        <v>623.2</v>
      </c>
      <c r="S1288" s="14" t="str">
        <v>0.14</v>
      </c>
      <c r="T1288" s="14" t="str">
        <v>COD</v>
      </c>
      <c r="U1288" s="14" t="str">
        <v>1071.904</v>
      </c>
      <c r="W1288" s="14" t="str">
        <v>Sale1284</v>
      </c>
      <c r="X1288" s="14" t="str">
        <v>45823</v>
      </c>
      <c r="Y1288" s="14" t="str">
        <v>Cust1378</v>
      </c>
      <c r="Z1288" s="14" t="str">
        <v>Prod54</v>
      </c>
      <c r="AA1288" s="14" t="str">
        <v>Store8</v>
      </c>
      <c r="AB1288" s="14" t="str">
        <v>2</v>
      </c>
      <c r="AC1288" s="14" t="str">
        <v>623.2</v>
      </c>
      <c r="AD1288" s="14" t="str">
        <v>0.14</v>
      </c>
      <c r="AE1288" s="14" t="str">
        <v>Cod</v>
      </c>
      <c r="AF1288" s="14" t="str">
        <v>1071.904</v>
      </c>
    </row>
    <row r="1289" spans="1:32" x14ac:dyDescent="0.25">
      <c r="A1289" s="11" t="s">
        <v>1885</v>
      </c>
      <c r="B1289" s="13">
        <v>45622</v>
      </c>
      <c r="C1289" s="11" t="s">
        <v>288</v>
      </c>
      <c r="D1289" s="11" t="s">
        <v>116</v>
      </c>
      <c r="E1289" s="11" t="s">
        <v>23</v>
      </c>
      <c r="F1289" s="11">
        <v>2</v>
      </c>
      <c r="G1289" s="11">
        <v>530.54</v>
      </c>
      <c r="H1289" s="11">
        <v>0.28000000000000003</v>
      </c>
      <c r="I1289" s="11" t="s">
        <v>52</v>
      </c>
      <c r="J1289" s="11">
        <v>763.97759999999994</v>
      </c>
      <c r="L1289" s="14" t="str">
        <v>SALE1285</v>
      </c>
      <c r="M1289" s="14" t="str">
        <v>45622</v>
      </c>
      <c r="N1289" s="14" t="str">
        <v>CUST1325</v>
      </c>
      <c r="O1289" s="14" t="str">
        <v>PROD5</v>
      </c>
      <c r="P1289" s="14" t="str">
        <v>STORE16</v>
      </c>
      <c r="Q1289" s="14" t="str">
        <v>2</v>
      </c>
      <c r="R1289" s="14" t="str">
        <v>530.54</v>
      </c>
      <c r="S1289" s="14" t="str">
        <v>0.28</v>
      </c>
      <c r="T1289" s="14" t="str">
        <v>COD</v>
      </c>
      <c r="U1289" s="14" t="str">
        <v>763.9776</v>
      </c>
      <c r="W1289" s="14" t="str">
        <v>Sale1285</v>
      </c>
      <c r="X1289" s="14" t="str">
        <v>45622</v>
      </c>
      <c r="Y1289" s="14" t="str">
        <v>Cust1325</v>
      </c>
      <c r="Z1289" s="14" t="str">
        <v>Prod5</v>
      </c>
      <c r="AA1289" s="14" t="str">
        <v>Store16</v>
      </c>
      <c r="AB1289" s="14" t="str">
        <v>2</v>
      </c>
      <c r="AC1289" s="14" t="str">
        <v>530.54</v>
      </c>
      <c r="AD1289" s="14" t="str">
        <v>0.28</v>
      </c>
      <c r="AE1289" s="14" t="str">
        <v>Cod</v>
      </c>
      <c r="AF1289" s="14" t="str">
        <v>763.9776</v>
      </c>
    </row>
    <row r="1290" spans="1:32" x14ac:dyDescent="0.25">
      <c r="A1290" s="11" t="s">
        <v>1886</v>
      </c>
      <c r="B1290" s="13">
        <v>45810</v>
      </c>
      <c r="C1290" s="11" t="s">
        <v>971</v>
      </c>
      <c r="D1290" s="11" t="s">
        <v>597</v>
      </c>
      <c r="E1290" s="11" t="s">
        <v>23</v>
      </c>
      <c r="F1290" s="11">
        <v>3</v>
      </c>
      <c r="G1290" s="11">
        <v>279.45</v>
      </c>
      <c r="H1290" s="11">
        <v>0.15</v>
      </c>
      <c r="I1290" s="11" t="s">
        <v>52</v>
      </c>
      <c r="J1290" s="11">
        <v>712.59749999999985</v>
      </c>
      <c r="L1290" s="14" t="str">
        <v>SALE1286</v>
      </c>
      <c r="M1290" s="14" t="str">
        <v>45810</v>
      </c>
      <c r="N1290" s="14" t="str">
        <v>CUST1365</v>
      </c>
      <c r="O1290" s="14" t="str">
        <v>PROD0</v>
      </c>
      <c r="P1290" s="14" t="str">
        <v>STORE16</v>
      </c>
      <c r="Q1290" s="14" t="str">
        <v>3</v>
      </c>
      <c r="R1290" s="14" t="str">
        <v>279.45</v>
      </c>
      <c r="S1290" s="14" t="str">
        <v>0.15</v>
      </c>
      <c r="T1290" s="14" t="str">
        <v>COD</v>
      </c>
      <c r="U1290" s="14" t="str">
        <v>712.5975</v>
      </c>
      <c r="W1290" s="14" t="str">
        <v>Sale1286</v>
      </c>
      <c r="X1290" s="14" t="str">
        <v>45810</v>
      </c>
      <c r="Y1290" s="14" t="str">
        <v>Cust1365</v>
      </c>
      <c r="Z1290" s="14" t="str">
        <v>Prod0</v>
      </c>
      <c r="AA1290" s="14" t="str">
        <v>Store16</v>
      </c>
      <c r="AB1290" s="14" t="str">
        <v>3</v>
      </c>
      <c r="AC1290" s="14" t="str">
        <v>279.45</v>
      </c>
      <c r="AD1290" s="14" t="str">
        <v>0.15</v>
      </c>
      <c r="AE1290" s="14" t="str">
        <v>Cod</v>
      </c>
      <c r="AF1290" s="14" t="str">
        <v>712.5975</v>
      </c>
    </row>
    <row r="1291" spans="1:32" x14ac:dyDescent="0.25">
      <c r="A1291" s="11" t="s">
        <v>1887</v>
      </c>
      <c r="B1291" s="13">
        <v>45645</v>
      </c>
      <c r="C1291" s="11" t="s">
        <v>521</v>
      </c>
      <c r="D1291" s="11" t="s">
        <v>110</v>
      </c>
      <c r="E1291" s="11" t="s">
        <v>15</v>
      </c>
      <c r="F1291" s="11">
        <v>3</v>
      </c>
      <c r="G1291" s="11">
        <v>906.99</v>
      </c>
      <c r="H1291" s="11">
        <v>0.26</v>
      </c>
      <c r="I1291" s="11" t="s">
        <v>52</v>
      </c>
      <c r="J1291" s="11">
        <v>2013.5178000000001</v>
      </c>
      <c r="L1291" s="14" t="str">
        <v>SALE1287</v>
      </c>
      <c r="M1291" s="14" t="str">
        <v>45645</v>
      </c>
      <c r="N1291" s="14" t="str">
        <v>CUST1266</v>
      </c>
      <c r="O1291" s="14" t="str">
        <v>PROD12</v>
      </c>
      <c r="P1291" s="14" t="str">
        <v>STORE8</v>
      </c>
      <c r="Q1291" s="14" t="str">
        <v>3</v>
      </c>
      <c r="R1291" s="14" t="str">
        <v>906.99</v>
      </c>
      <c r="S1291" s="14" t="str">
        <v>0.26</v>
      </c>
      <c r="T1291" s="14" t="str">
        <v>COD</v>
      </c>
      <c r="U1291" s="14" t="str">
        <v>2013.5178</v>
      </c>
      <c r="W1291" s="14" t="str">
        <v>Sale1287</v>
      </c>
      <c r="X1291" s="14" t="str">
        <v>45645</v>
      </c>
      <c r="Y1291" s="14" t="str">
        <v>Cust1266</v>
      </c>
      <c r="Z1291" s="14" t="str">
        <v>Prod12</v>
      </c>
      <c r="AA1291" s="14" t="str">
        <v>Store8</v>
      </c>
      <c r="AB1291" s="14" t="str">
        <v>3</v>
      </c>
      <c r="AC1291" s="14" t="str">
        <v>906.99</v>
      </c>
      <c r="AD1291" s="14" t="str">
        <v>0.26</v>
      </c>
      <c r="AE1291" s="14" t="str">
        <v>Cod</v>
      </c>
      <c r="AF1291" s="14" t="str">
        <v>2013.5178</v>
      </c>
    </row>
    <row r="1292" spans="1:32" x14ac:dyDescent="0.25">
      <c r="A1292" s="11" t="s">
        <v>1888</v>
      </c>
      <c r="B1292" s="13">
        <v>45749</v>
      </c>
      <c r="C1292" s="11" t="s">
        <v>169</v>
      </c>
      <c r="D1292" s="11" t="s">
        <v>296</v>
      </c>
      <c r="E1292" s="11" t="s">
        <v>24</v>
      </c>
      <c r="F1292" s="11">
        <v>4</v>
      </c>
      <c r="G1292" s="11">
        <v>408.76</v>
      </c>
      <c r="H1292" s="11">
        <v>0.12</v>
      </c>
      <c r="I1292" s="11" t="s">
        <v>52</v>
      </c>
      <c r="J1292" s="11">
        <v>1438.8352</v>
      </c>
      <c r="L1292" s="14" t="str">
        <v>SALE1288</v>
      </c>
      <c r="M1292" s="14" t="str">
        <v>45749</v>
      </c>
      <c r="N1292" s="14" t="str">
        <v>CUST1070</v>
      </c>
      <c r="O1292" s="14" t="str">
        <v>PROD80</v>
      </c>
      <c r="P1292" s="14" t="str">
        <v>STORE17</v>
      </c>
      <c r="Q1292" s="14" t="str">
        <v>4</v>
      </c>
      <c r="R1292" s="14" t="str">
        <v>408.76</v>
      </c>
      <c r="S1292" s="14" t="str">
        <v>0.12</v>
      </c>
      <c r="T1292" s="14" t="str">
        <v>COD</v>
      </c>
      <c r="U1292" s="14" t="str">
        <v>1438.8352</v>
      </c>
      <c r="W1292" s="14" t="str">
        <v>Sale1288</v>
      </c>
      <c r="X1292" s="14" t="str">
        <v>45749</v>
      </c>
      <c r="Y1292" s="14" t="str">
        <v>Cust1070</v>
      </c>
      <c r="Z1292" s="14" t="str">
        <v>Prod80</v>
      </c>
      <c r="AA1292" s="14" t="str">
        <v>Store17</v>
      </c>
      <c r="AB1292" s="14" t="str">
        <v>4</v>
      </c>
      <c r="AC1292" s="14" t="str">
        <v>408.76</v>
      </c>
      <c r="AD1292" s="14" t="str">
        <v>0.12</v>
      </c>
      <c r="AE1292" s="14" t="str">
        <v>Cod</v>
      </c>
      <c r="AF1292" s="14" t="str">
        <v>1438.8352</v>
      </c>
    </row>
    <row r="1293" spans="1:32" x14ac:dyDescent="0.25">
      <c r="A1293" s="11" t="s">
        <v>1889</v>
      </c>
      <c r="B1293" s="13">
        <v>45537</v>
      </c>
      <c r="C1293" s="11" t="s">
        <v>1191</v>
      </c>
      <c r="D1293" s="11" t="s">
        <v>87</v>
      </c>
      <c r="E1293" s="11" t="s">
        <v>16</v>
      </c>
      <c r="F1293" s="11">
        <v>2</v>
      </c>
      <c r="G1293" s="11">
        <v>117.34</v>
      </c>
      <c r="H1293" s="11">
        <v>0.09</v>
      </c>
      <c r="I1293" s="11" t="s">
        <v>45</v>
      </c>
      <c r="J1293" s="11">
        <v>213.55879999999999</v>
      </c>
      <c r="L1293" s="14" t="str">
        <v>SALE1289</v>
      </c>
      <c r="M1293" s="14" t="str">
        <v>45537</v>
      </c>
      <c r="N1293" s="14" t="str">
        <v>CUST1177</v>
      </c>
      <c r="O1293" s="14" t="str">
        <v>PROD36</v>
      </c>
      <c r="P1293" s="14" t="str">
        <v>STORE9</v>
      </c>
      <c r="Q1293" s="14" t="str">
        <v>2</v>
      </c>
      <c r="R1293" s="14" t="str">
        <v>117.34</v>
      </c>
      <c r="S1293" s="14" t="str">
        <v>0.09</v>
      </c>
      <c r="T1293" s="14" t="str">
        <v>PayPal</v>
      </c>
      <c r="U1293" s="14" t="str">
        <v>213.5588</v>
      </c>
      <c r="W1293" s="14" t="str">
        <v>Sale1289</v>
      </c>
      <c r="X1293" s="14" t="str">
        <v>45537</v>
      </c>
      <c r="Y1293" s="14" t="str">
        <v>Cust1177</v>
      </c>
      <c r="Z1293" s="14" t="str">
        <v>Prod36</v>
      </c>
      <c r="AA1293" s="14" t="str">
        <v>Store9</v>
      </c>
      <c r="AB1293" s="14" t="str">
        <v>2</v>
      </c>
      <c r="AC1293" s="14" t="str">
        <v>117.34</v>
      </c>
      <c r="AD1293" s="14" t="str">
        <v>0.09</v>
      </c>
      <c r="AE1293" s="14" t="str">
        <v>Paypal</v>
      </c>
      <c r="AF1293" s="14" t="str">
        <v>213.5588</v>
      </c>
    </row>
    <row r="1294" spans="1:32" x14ac:dyDescent="0.25">
      <c r="A1294" s="11" t="s">
        <v>1890</v>
      </c>
      <c r="B1294" s="13">
        <v>45376</v>
      </c>
      <c r="C1294" s="11" t="s">
        <v>225</v>
      </c>
      <c r="D1294" s="11" t="s">
        <v>251</v>
      </c>
      <c r="E1294" s="11" t="s">
        <v>21</v>
      </c>
      <c r="F1294" s="11">
        <v>3</v>
      </c>
      <c r="G1294" s="11">
        <v>690.27</v>
      </c>
      <c r="H1294" s="11">
        <v>7.0000000000000007E-2</v>
      </c>
      <c r="I1294" s="11" t="s">
        <v>45</v>
      </c>
      <c r="J1294" s="11">
        <v>1925.8533</v>
      </c>
      <c r="L1294" s="14" t="str">
        <v>SALE1290</v>
      </c>
      <c r="M1294" s="14" t="str">
        <v>45376</v>
      </c>
      <c r="N1294" s="14" t="str">
        <v>CUST1168</v>
      </c>
      <c r="O1294" s="14" t="str">
        <v>PROD91</v>
      </c>
      <c r="P1294" s="14" t="str">
        <v>STORE14</v>
      </c>
      <c r="Q1294" s="14" t="str">
        <v>3</v>
      </c>
      <c r="R1294" s="14" t="str">
        <v>690.27</v>
      </c>
      <c r="S1294" s="14" t="str">
        <v>0.07</v>
      </c>
      <c r="T1294" s="14" t="str">
        <v>PayPal</v>
      </c>
      <c r="U1294" s="14" t="str">
        <v>1925.8533</v>
      </c>
      <c r="W1294" s="14" t="str">
        <v>Sale1290</v>
      </c>
      <c r="X1294" s="14" t="str">
        <v>45376</v>
      </c>
      <c r="Y1294" s="14" t="str">
        <v>Cust1168</v>
      </c>
      <c r="Z1294" s="14" t="str">
        <v>Prod91</v>
      </c>
      <c r="AA1294" s="14" t="str">
        <v>Store14</v>
      </c>
      <c r="AB1294" s="14" t="str">
        <v>3</v>
      </c>
      <c r="AC1294" s="14" t="str">
        <v>690.27</v>
      </c>
      <c r="AD1294" s="14" t="str">
        <v>0.07</v>
      </c>
      <c r="AE1294" s="14" t="str">
        <v>Paypal</v>
      </c>
      <c r="AF1294" s="14" t="str">
        <v>1925.8533</v>
      </c>
    </row>
    <row r="1295" spans="1:32" x14ac:dyDescent="0.25">
      <c r="A1295" s="11" t="s">
        <v>1891</v>
      </c>
      <c r="B1295" s="13">
        <v>45709</v>
      </c>
      <c r="C1295" s="11" t="s">
        <v>430</v>
      </c>
      <c r="D1295" s="11" t="s">
        <v>411</v>
      </c>
      <c r="E1295" s="11" t="s">
        <v>24</v>
      </c>
      <c r="F1295" s="11">
        <v>4</v>
      </c>
      <c r="G1295" s="11">
        <v>377.18</v>
      </c>
      <c r="H1295" s="11">
        <v>0.24</v>
      </c>
      <c r="I1295" s="11" t="s">
        <v>45</v>
      </c>
      <c r="J1295" s="11">
        <v>1146.6271999999999</v>
      </c>
      <c r="L1295" s="14" t="str">
        <v>SALE1291</v>
      </c>
      <c r="M1295" s="14" t="str">
        <v>45709</v>
      </c>
      <c r="N1295" s="14" t="str">
        <v>CUST1108</v>
      </c>
      <c r="O1295" s="14" t="str">
        <v>PROD28</v>
      </c>
      <c r="P1295" s="14" t="str">
        <v>STORE17</v>
      </c>
      <c r="Q1295" s="14" t="str">
        <v>4</v>
      </c>
      <c r="R1295" s="14" t="str">
        <v>377.18</v>
      </c>
      <c r="S1295" s="14" t="str">
        <v>0.24</v>
      </c>
      <c r="T1295" s="14" t="str">
        <v>PayPal</v>
      </c>
      <c r="U1295" s="14" t="str">
        <v>1146.6272</v>
      </c>
      <c r="W1295" s="14" t="str">
        <v>Sale1291</v>
      </c>
      <c r="X1295" s="14" t="str">
        <v>45709</v>
      </c>
      <c r="Y1295" s="14" t="str">
        <v>Cust1108</v>
      </c>
      <c r="Z1295" s="14" t="str">
        <v>Prod28</v>
      </c>
      <c r="AA1295" s="14" t="str">
        <v>Store17</v>
      </c>
      <c r="AB1295" s="14" t="str">
        <v>4</v>
      </c>
      <c r="AC1295" s="14" t="str">
        <v>377.18</v>
      </c>
      <c r="AD1295" s="14" t="str">
        <v>0.24</v>
      </c>
      <c r="AE1295" s="14" t="str">
        <v>Paypal</v>
      </c>
      <c r="AF1295" s="14" t="str">
        <v>1146.6272</v>
      </c>
    </row>
    <row r="1296" spans="1:32" x14ac:dyDescent="0.25">
      <c r="A1296" s="11" t="s">
        <v>1892</v>
      </c>
      <c r="B1296" s="13">
        <v>45446</v>
      </c>
      <c r="C1296" s="11" t="s">
        <v>1893</v>
      </c>
      <c r="D1296" s="11" t="s">
        <v>190</v>
      </c>
      <c r="E1296" s="11" t="s">
        <v>7</v>
      </c>
      <c r="F1296" s="11">
        <v>1</v>
      </c>
      <c r="G1296" s="11">
        <v>70.52</v>
      </c>
      <c r="H1296" s="11">
        <v>0.08</v>
      </c>
      <c r="I1296" s="11" t="s">
        <v>52</v>
      </c>
      <c r="J1296" s="11">
        <v>64.878399999999999</v>
      </c>
      <c r="L1296" s="14" t="str">
        <v>SALE1292</v>
      </c>
      <c r="M1296" s="14" t="str">
        <v>45446</v>
      </c>
      <c r="N1296" s="14" t="str">
        <v>CUST1112</v>
      </c>
      <c r="O1296" s="14" t="str">
        <v>PROD40</v>
      </c>
      <c r="P1296" s="14" t="str">
        <v>STORE0</v>
      </c>
      <c r="Q1296" s="14" t="str">
        <v>1</v>
      </c>
      <c r="R1296" s="14" t="str">
        <v>70.52</v>
      </c>
      <c r="S1296" s="14" t="str">
        <v>0.08</v>
      </c>
      <c r="T1296" s="14" t="str">
        <v>COD</v>
      </c>
      <c r="U1296" s="14" t="str">
        <v>64.8784</v>
      </c>
      <c r="W1296" s="14" t="str">
        <v>Sale1292</v>
      </c>
      <c r="X1296" s="14" t="str">
        <v>45446</v>
      </c>
      <c r="Y1296" s="14" t="str">
        <v>Cust1112</v>
      </c>
      <c r="Z1296" s="14" t="str">
        <v>Prod40</v>
      </c>
      <c r="AA1296" s="14" t="str">
        <v>Store0</v>
      </c>
      <c r="AB1296" s="14" t="str">
        <v>1</v>
      </c>
      <c r="AC1296" s="14" t="str">
        <v>70.52</v>
      </c>
      <c r="AD1296" s="14" t="str">
        <v>0.08</v>
      </c>
      <c r="AE1296" s="14" t="str">
        <v>Cod</v>
      </c>
      <c r="AF1296" s="14" t="str">
        <v>64.8784</v>
      </c>
    </row>
    <row r="1297" spans="1:32" x14ac:dyDescent="0.25">
      <c r="A1297" s="11" t="s">
        <v>1894</v>
      </c>
      <c r="B1297" s="13">
        <v>45330</v>
      </c>
      <c r="C1297" s="11" t="s">
        <v>545</v>
      </c>
      <c r="D1297" s="11" t="s">
        <v>227</v>
      </c>
      <c r="E1297" s="11" t="s">
        <v>16</v>
      </c>
      <c r="F1297" s="11">
        <v>1</v>
      </c>
      <c r="G1297" s="11">
        <v>40.25</v>
      </c>
      <c r="H1297" s="11">
        <v>0.1</v>
      </c>
      <c r="I1297" s="11" t="s">
        <v>45</v>
      </c>
      <c r="J1297" s="11">
        <v>36.225000000000001</v>
      </c>
      <c r="L1297" s="14" t="str">
        <v>SALE1293</v>
      </c>
      <c r="M1297" s="14" t="str">
        <v>45330</v>
      </c>
      <c r="N1297" s="14" t="str">
        <v>CUST1275</v>
      </c>
      <c r="O1297" s="14" t="str">
        <v>PROD38</v>
      </c>
      <c r="P1297" s="14" t="str">
        <v>STORE9</v>
      </c>
      <c r="Q1297" s="14" t="str">
        <v>1</v>
      </c>
      <c r="R1297" s="14" t="str">
        <v>40.25</v>
      </c>
      <c r="S1297" s="14" t="str">
        <v>0.1</v>
      </c>
      <c r="T1297" s="14" t="str">
        <v>PayPal</v>
      </c>
      <c r="U1297" s="14" t="str">
        <v>36.225</v>
      </c>
      <c r="W1297" s="14" t="str">
        <v>Sale1293</v>
      </c>
      <c r="X1297" s="14" t="str">
        <v>45330</v>
      </c>
      <c r="Y1297" s="14" t="str">
        <v>Cust1275</v>
      </c>
      <c r="Z1297" s="14" t="str">
        <v>Prod38</v>
      </c>
      <c r="AA1297" s="14" t="str">
        <v>Store9</v>
      </c>
      <c r="AB1297" s="14" t="str">
        <v>1</v>
      </c>
      <c r="AC1297" s="14" t="str">
        <v>40.25</v>
      </c>
      <c r="AD1297" s="14" t="str">
        <v>0.1</v>
      </c>
      <c r="AE1297" s="14" t="str">
        <v>Paypal</v>
      </c>
      <c r="AF1297" s="14" t="str">
        <v>36.225</v>
      </c>
    </row>
    <row r="1298" spans="1:32" x14ac:dyDescent="0.25">
      <c r="A1298" s="11" t="s">
        <v>1895</v>
      </c>
      <c r="B1298" s="13">
        <v>45388</v>
      </c>
      <c r="C1298" s="11" t="s">
        <v>945</v>
      </c>
      <c r="D1298" s="11" t="s">
        <v>184</v>
      </c>
      <c r="E1298" s="11" t="s">
        <v>18</v>
      </c>
      <c r="F1298" s="11">
        <v>3</v>
      </c>
      <c r="G1298" s="11">
        <v>539.44000000000005</v>
      </c>
      <c r="H1298" s="11">
        <v>0.05</v>
      </c>
      <c r="I1298" s="11" t="s">
        <v>52</v>
      </c>
      <c r="J1298" s="11">
        <v>1537.404</v>
      </c>
      <c r="L1298" s="14" t="str">
        <v>SALE1294</v>
      </c>
      <c r="M1298" s="14" t="str">
        <v>45388</v>
      </c>
      <c r="N1298" s="14" t="str">
        <v>CUST1232</v>
      </c>
      <c r="O1298" s="14" t="str">
        <v>PROD89</v>
      </c>
      <c r="P1298" s="14" t="str">
        <v>STORE11</v>
      </c>
      <c r="Q1298" s="14" t="str">
        <v>3</v>
      </c>
      <c r="R1298" s="14" t="str">
        <v>539.44</v>
      </c>
      <c r="S1298" s="14" t="str">
        <v>0.05</v>
      </c>
      <c r="T1298" s="14" t="str">
        <v>COD</v>
      </c>
      <c r="U1298" s="14" t="str">
        <v>1537.404</v>
      </c>
      <c r="W1298" s="14" t="str">
        <v>Sale1294</v>
      </c>
      <c r="X1298" s="14" t="str">
        <v>45388</v>
      </c>
      <c r="Y1298" s="14" t="str">
        <v>Cust1232</v>
      </c>
      <c r="Z1298" s="14" t="str">
        <v>Prod89</v>
      </c>
      <c r="AA1298" s="14" t="str">
        <v>Store11</v>
      </c>
      <c r="AB1298" s="14" t="str">
        <v>3</v>
      </c>
      <c r="AC1298" s="14" t="str">
        <v>539.44</v>
      </c>
      <c r="AD1298" s="14" t="str">
        <v>0.05</v>
      </c>
      <c r="AE1298" s="14" t="str">
        <v>Cod</v>
      </c>
      <c r="AF1298" s="14" t="str">
        <v>1537.404</v>
      </c>
    </row>
    <row r="1299" spans="1:32" x14ac:dyDescent="0.25">
      <c r="A1299" s="11" t="s">
        <v>1896</v>
      </c>
      <c r="B1299" s="13">
        <v>45313</v>
      </c>
      <c r="C1299" s="11" t="s">
        <v>1313</v>
      </c>
      <c r="D1299" s="11" t="s">
        <v>98</v>
      </c>
      <c r="E1299" s="11" t="s">
        <v>11</v>
      </c>
      <c r="F1299" s="11">
        <v>3</v>
      </c>
      <c r="G1299" s="11">
        <v>543.49</v>
      </c>
      <c r="H1299" s="11">
        <v>0.05</v>
      </c>
      <c r="I1299" s="11" t="s">
        <v>45</v>
      </c>
      <c r="J1299" s="11">
        <v>1548.9465</v>
      </c>
      <c r="L1299" s="14" t="str">
        <v>SALE1295</v>
      </c>
      <c r="M1299" s="14" t="str">
        <v>45313</v>
      </c>
      <c r="N1299" s="14" t="str">
        <v>CUST1247</v>
      </c>
      <c r="O1299" s="14" t="str">
        <v>PROD60</v>
      </c>
      <c r="P1299" s="14" t="str">
        <v>STORE4</v>
      </c>
      <c r="Q1299" s="14" t="str">
        <v>3</v>
      </c>
      <c r="R1299" s="14" t="str">
        <v>543.49</v>
      </c>
      <c r="S1299" s="14" t="str">
        <v>0.05</v>
      </c>
      <c r="T1299" s="14" t="str">
        <v>PayPal</v>
      </c>
      <c r="U1299" s="14" t="str">
        <v>1548.9465</v>
      </c>
      <c r="W1299" s="14" t="str">
        <v>Sale1295</v>
      </c>
      <c r="X1299" s="14" t="str">
        <v>45313</v>
      </c>
      <c r="Y1299" s="14" t="str">
        <v>Cust1247</v>
      </c>
      <c r="Z1299" s="14" t="str">
        <v>Prod60</v>
      </c>
      <c r="AA1299" s="14" t="str">
        <v>Store4</v>
      </c>
      <c r="AB1299" s="14" t="str">
        <v>3</v>
      </c>
      <c r="AC1299" s="14" t="str">
        <v>543.49</v>
      </c>
      <c r="AD1299" s="14" t="str">
        <v>0.05</v>
      </c>
      <c r="AE1299" s="14" t="str">
        <v>Paypal</v>
      </c>
      <c r="AF1299" s="14" t="str">
        <v>1548.9465</v>
      </c>
    </row>
    <row r="1300" spans="1:32" x14ac:dyDescent="0.25">
      <c r="A1300" s="11" t="s">
        <v>1897</v>
      </c>
      <c r="B1300" s="13">
        <v>45221</v>
      </c>
      <c r="C1300" s="11" t="s">
        <v>186</v>
      </c>
      <c r="D1300" s="11" t="s">
        <v>481</v>
      </c>
      <c r="E1300" s="11" t="s">
        <v>13</v>
      </c>
      <c r="F1300" s="11">
        <v>4</v>
      </c>
      <c r="G1300" s="11">
        <v>547.21</v>
      </c>
      <c r="H1300" s="11">
        <v>0.1</v>
      </c>
      <c r="I1300" s="11" t="s">
        <v>52</v>
      </c>
      <c r="J1300" s="11">
        <v>1969.9559999999999</v>
      </c>
      <c r="L1300" s="14" t="str">
        <v>SALE1296</v>
      </c>
      <c r="M1300" s="14" t="str">
        <v>45221</v>
      </c>
      <c r="N1300" s="14" t="str">
        <v>CUST1324</v>
      </c>
      <c r="O1300" s="14" t="str">
        <v>PROD7</v>
      </c>
      <c r="P1300" s="14" t="str">
        <v>STORE6</v>
      </c>
      <c r="Q1300" s="14" t="str">
        <v>4</v>
      </c>
      <c r="R1300" s="14" t="str">
        <v>547.21</v>
      </c>
      <c r="S1300" s="14" t="str">
        <v>0.1</v>
      </c>
      <c r="T1300" s="14" t="str">
        <v>COD</v>
      </c>
      <c r="U1300" s="14" t="str">
        <v>1969.956</v>
      </c>
      <c r="W1300" s="14" t="str">
        <v>Sale1296</v>
      </c>
      <c r="X1300" s="14" t="str">
        <v>45221</v>
      </c>
      <c r="Y1300" s="14" t="str">
        <v>Cust1324</v>
      </c>
      <c r="Z1300" s="14" t="str">
        <v>Prod7</v>
      </c>
      <c r="AA1300" s="14" t="str">
        <v>Store6</v>
      </c>
      <c r="AB1300" s="14" t="str">
        <v>4</v>
      </c>
      <c r="AC1300" s="14" t="str">
        <v>547.21</v>
      </c>
      <c r="AD1300" s="14" t="str">
        <v>0.1</v>
      </c>
      <c r="AE1300" s="14" t="str">
        <v>Cod</v>
      </c>
      <c r="AF1300" s="14" t="str">
        <v>1969.956</v>
      </c>
    </row>
    <row r="1301" spans="1:32" x14ac:dyDescent="0.25">
      <c r="A1301" s="11" t="s">
        <v>1898</v>
      </c>
      <c r="B1301" s="13">
        <v>45619</v>
      </c>
      <c r="C1301" s="11" t="s">
        <v>748</v>
      </c>
      <c r="D1301" s="11" t="s">
        <v>90</v>
      </c>
      <c r="E1301" s="11" t="s">
        <v>8</v>
      </c>
      <c r="F1301" s="11">
        <v>2</v>
      </c>
      <c r="G1301" s="11">
        <v>892.46</v>
      </c>
      <c r="H1301" s="11">
        <v>7.0000000000000007E-2</v>
      </c>
      <c r="I1301" s="11" t="s">
        <v>45</v>
      </c>
      <c r="J1301" s="11">
        <v>1659.9756</v>
      </c>
      <c r="L1301" s="14" t="str">
        <v>SALE1297</v>
      </c>
      <c r="M1301" s="14" t="str">
        <v>45619</v>
      </c>
      <c r="N1301" s="14" t="str">
        <v>CUST1241</v>
      </c>
      <c r="O1301" s="14" t="str">
        <v>PROD65</v>
      </c>
      <c r="P1301" s="14" t="str">
        <v>STORE1</v>
      </c>
      <c r="Q1301" s="14" t="str">
        <v>2</v>
      </c>
      <c r="R1301" s="14" t="str">
        <v>892.46</v>
      </c>
      <c r="S1301" s="14" t="str">
        <v>0.07</v>
      </c>
      <c r="T1301" s="14" t="str">
        <v>PayPal</v>
      </c>
      <c r="U1301" s="14" t="str">
        <v>1659.9756</v>
      </c>
      <c r="W1301" s="14" t="str">
        <v>Sale1297</v>
      </c>
      <c r="X1301" s="14" t="str">
        <v>45619</v>
      </c>
      <c r="Y1301" s="14" t="str">
        <v>Cust1241</v>
      </c>
      <c r="Z1301" s="14" t="str">
        <v>Prod65</v>
      </c>
      <c r="AA1301" s="14" t="str">
        <v>Store1</v>
      </c>
      <c r="AB1301" s="14" t="str">
        <v>2</v>
      </c>
      <c r="AC1301" s="14" t="str">
        <v>892.46</v>
      </c>
      <c r="AD1301" s="14" t="str">
        <v>0.07</v>
      </c>
      <c r="AE1301" s="14" t="str">
        <v>Paypal</v>
      </c>
      <c r="AF1301" s="14" t="str">
        <v>1659.9756</v>
      </c>
    </row>
    <row r="1302" spans="1:32" x14ac:dyDescent="0.25">
      <c r="A1302" s="11" t="s">
        <v>1899</v>
      </c>
      <c r="B1302" s="13">
        <v>45286</v>
      </c>
      <c r="C1302" s="11" t="s">
        <v>1260</v>
      </c>
      <c r="D1302" s="11" t="s">
        <v>155</v>
      </c>
      <c r="E1302" s="11" t="s">
        <v>15</v>
      </c>
      <c r="F1302" s="11">
        <v>2</v>
      </c>
      <c r="G1302" s="11">
        <v>853.41</v>
      </c>
      <c r="H1302" s="11">
        <v>0.25</v>
      </c>
      <c r="I1302" s="11" t="s">
        <v>41</v>
      </c>
      <c r="J1302" s="11">
        <v>1280.115</v>
      </c>
      <c r="L1302" s="14" t="str">
        <v>SALE1298</v>
      </c>
      <c r="M1302" s="14" t="str">
        <v>45286</v>
      </c>
      <c r="N1302" s="14" t="str">
        <v>CUST1387</v>
      </c>
      <c r="O1302" s="14" t="str">
        <v>PROD26</v>
      </c>
      <c r="P1302" s="14" t="str">
        <v>STORE8</v>
      </c>
      <c r="Q1302" s="14" t="str">
        <v>2</v>
      </c>
      <c r="R1302" s="14" t="str">
        <v>853.41</v>
      </c>
      <c r="S1302" s="14" t="str">
        <v>0.25</v>
      </c>
      <c r="T1302" s="14" t="str">
        <v>Credit Card</v>
      </c>
      <c r="U1302" s="14" t="str">
        <v>1280.115</v>
      </c>
      <c r="W1302" s="14" t="str">
        <v>Sale1298</v>
      </c>
      <c r="X1302" s="14" t="str">
        <v>45286</v>
      </c>
      <c r="Y1302" s="14" t="str">
        <v>Cust1387</v>
      </c>
      <c r="Z1302" s="14" t="str">
        <v>Prod26</v>
      </c>
      <c r="AA1302" s="14" t="str">
        <v>Store8</v>
      </c>
      <c r="AB1302" s="14" t="str">
        <v>2</v>
      </c>
      <c r="AC1302" s="14" t="str">
        <v>853.41</v>
      </c>
      <c r="AD1302" s="14" t="str">
        <v>0.25</v>
      </c>
      <c r="AE1302" s="14" t="str">
        <v>Credit Card</v>
      </c>
      <c r="AF1302" s="14" t="str">
        <v>1280.115</v>
      </c>
    </row>
    <row r="1303" spans="1:32" x14ac:dyDescent="0.25">
      <c r="A1303" s="11" t="s">
        <v>1900</v>
      </c>
      <c r="B1303" s="13">
        <v>45451</v>
      </c>
      <c r="C1303" s="11" t="s">
        <v>1346</v>
      </c>
      <c r="D1303" s="11" t="s">
        <v>389</v>
      </c>
      <c r="E1303" s="11" t="s">
        <v>14</v>
      </c>
      <c r="F1303" s="11">
        <v>1</v>
      </c>
      <c r="G1303" s="11">
        <v>162.13999999999999</v>
      </c>
      <c r="H1303" s="11">
        <v>7.0000000000000007E-2</v>
      </c>
      <c r="I1303" s="11" t="s">
        <v>45</v>
      </c>
      <c r="J1303" s="11">
        <v>150.7902</v>
      </c>
      <c r="L1303" s="14" t="str">
        <v>SALE1299</v>
      </c>
      <c r="M1303" s="14" t="str">
        <v>45451</v>
      </c>
      <c r="N1303" s="14" t="str">
        <v>CUST1110</v>
      </c>
      <c r="O1303" s="14" t="str">
        <v>PROD82</v>
      </c>
      <c r="P1303" s="14" t="str">
        <v>STORE7</v>
      </c>
      <c r="Q1303" s="14" t="str">
        <v>1</v>
      </c>
      <c r="R1303" s="14" t="str">
        <v>162.14</v>
      </c>
      <c r="S1303" s="14" t="str">
        <v>0.07</v>
      </c>
      <c r="T1303" s="14" t="str">
        <v>PayPal</v>
      </c>
      <c r="U1303" s="14" t="str">
        <v>150.7902</v>
      </c>
      <c r="W1303" s="14" t="str">
        <v>Sale1299</v>
      </c>
      <c r="X1303" s="14" t="str">
        <v>45451</v>
      </c>
      <c r="Y1303" s="14" t="str">
        <v>Cust1110</v>
      </c>
      <c r="Z1303" s="14" t="str">
        <v>Prod82</v>
      </c>
      <c r="AA1303" s="14" t="str">
        <v>Store7</v>
      </c>
      <c r="AB1303" s="14" t="str">
        <v>1</v>
      </c>
      <c r="AC1303" s="14" t="str">
        <v>162.14</v>
      </c>
      <c r="AD1303" s="14" t="str">
        <v>0.07</v>
      </c>
      <c r="AE1303" s="14" t="str">
        <v>Paypal</v>
      </c>
      <c r="AF1303" s="14" t="str">
        <v>150.7902</v>
      </c>
    </row>
    <row r="1304" spans="1:32" x14ac:dyDescent="0.25">
      <c r="A1304" s="11" t="s">
        <v>1901</v>
      </c>
      <c r="B1304" s="13">
        <v>45478</v>
      </c>
      <c r="C1304" s="11" t="s">
        <v>1075</v>
      </c>
      <c r="D1304" s="11" t="s">
        <v>1078</v>
      </c>
      <c r="E1304" s="11" t="s">
        <v>23</v>
      </c>
      <c r="F1304" s="11">
        <v>1</v>
      </c>
      <c r="G1304" s="11">
        <v>893.14</v>
      </c>
      <c r="H1304" s="11">
        <v>0.09</v>
      </c>
      <c r="I1304" s="11" t="s">
        <v>41</v>
      </c>
      <c r="J1304" s="11">
        <v>812.75739999999996</v>
      </c>
      <c r="L1304" s="14" t="str">
        <v>SALE1300</v>
      </c>
      <c r="M1304" s="14" t="str">
        <v>45478</v>
      </c>
      <c r="N1304" s="14" t="str">
        <v>CUST1147</v>
      </c>
      <c r="O1304" s="14" t="str">
        <v>PROD96</v>
      </c>
      <c r="P1304" s="14" t="str">
        <v>STORE16</v>
      </c>
      <c r="Q1304" s="14" t="str">
        <v>1</v>
      </c>
      <c r="R1304" s="14" t="str">
        <v>893.14</v>
      </c>
      <c r="S1304" s="14" t="str">
        <v>0.09</v>
      </c>
      <c r="T1304" s="14" t="str">
        <v>Credit Card</v>
      </c>
      <c r="U1304" s="14" t="str">
        <v>812.7574</v>
      </c>
      <c r="W1304" s="14" t="str">
        <v>Sale1300</v>
      </c>
      <c r="X1304" s="14" t="str">
        <v>45478</v>
      </c>
      <c r="Y1304" s="14" t="str">
        <v>Cust1147</v>
      </c>
      <c r="Z1304" s="14" t="str">
        <v>Prod96</v>
      </c>
      <c r="AA1304" s="14" t="str">
        <v>Store16</v>
      </c>
      <c r="AB1304" s="14" t="str">
        <v>1</v>
      </c>
      <c r="AC1304" s="14" t="str">
        <v>893.14</v>
      </c>
      <c r="AD1304" s="14" t="str">
        <v>0.09</v>
      </c>
      <c r="AE1304" s="14" t="str">
        <v>Credit Card</v>
      </c>
      <c r="AF1304" s="14" t="str">
        <v>812.7574</v>
      </c>
    </row>
    <row r="1305" spans="1:32" x14ac:dyDescent="0.25">
      <c r="A1305" s="11" t="s">
        <v>1902</v>
      </c>
      <c r="B1305" s="13">
        <v>45528</v>
      </c>
      <c r="C1305" s="11" t="s">
        <v>594</v>
      </c>
      <c r="D1305" s="11" t="s">
        <v>82</v>
      </c>
      <c r="E1305" s="11" t="s">
        <v>15</v>
      </c>
      <c r="F1305" s="11">
        <v>4</v>
      </c>
      <c r="G1305" s="11">
        <v>349.07</v>
      </c>
      <c r="H1305" s="11">
        <v>0.28000000000000003</v>
      </c>
      <c r="I1305" s="11" t="s">
        <v>41</v>
      </c>
      <c r="J1305" s="11">
        <v>1005.3216</v>
      </c>
      <c r="L1305" s="14" t="str">
        <v>SALE1301</v>
      </c>
      <c r="M1305" s="14" t="str">
        <v>45528</v>
      </c>
      <c r="N1305" s="14" t="str">
        <v>CUST1103</v>
      </c>
      <c r="O1305" s="14" t="str">
        <v>PROD34</v>
      </c>
      <c r="P1305" s="14" t="str">
        <v>STORE8</v>
      </c>
      <c r="Q1305" s="14" t="str">
        <v>4</v>
      </c>
      <c r="R1305" s="14" t="str">
        <v>349.07</v>
      </c>
      <c r="S1305" s="14" t="str">
        <v>0.28</v>
      </c>
      <c r="T1305" s="14" t="str">
        <v>Credit Card</v>
      </c>
      <c r="U1305" s="14" t="str">
        <v>1005.3216</v>
      </c>
      <c r="W1305" s="14" t="str">
        <v>Sale1301</v>
      </c>
      <c r="X1305" s="14" t="str">
        <v>45528</v>
      </c>
      <c r="Y1305" s="14" t="str">
        <v>Cust1103</v>
      </c>
      <c r="Z1305" s="14" t="str">
        <v>Prod34</v>
      </c>
      <c r="AA1305" s="14" t="str">
        <v>Store8</v>
      </c>
      <c r="AB1305" s="14" t="str">
        <v>4</v>
      </c>
      <c r="AC1305" s="14" t="str">
        <v>349.07</v>
      </c>
      <c r="AD1305" s="14" t="str">
        <v>0.28</v>
      </c>
      <c r="AE1305" s="14" t="str">
        <v>Credit Card</v>
      </c>
      <c r="AF1305" s="14" t="str">
        <v>1005.3216</v>
      </c>
    </row>
    <row r="1306" spans="1:32" x14ac:dyDescent="0.25">
      <c r="A1306" s="11" t="s">
        <v>1903</v>
      </c>
      <c r="B1306" s="13">
        <v>45418</v>
      </c>
      <c r="C1306" s="11" t="s">
        <v>1385</v>
      </c>
      <c r="D1306" s="11" t="s">
        <v>468</v>
      </c>
      <c r="E1306" s="11" t="s">
        <v>20</v>
      </c>
      <c r="F1306" s="11">
        <v>1</v>
      </c>
      <c r="G1306" s="11">
        <v>747.9</v>
      </c>
      <c r="H1306" s="11">
        <v>0.21</v>
      </c>
      <c r="I1306" s="11" t="s">
        <v>52</v>
      </c>
      <c r="J1306" s="11">
        <v>590.84100000000001</v>
      </c>
      <c r="L1306" s="14" t="str">
        <v>SALE1302</v>
      </c>
      <c r="M1306" s="14" t="str">
        <v>45418</v>
      </c>
      <c r="N1306" s="14" t="str">
        <v>CUST1283</v>
      </c>
      <c r="O1306" s="14" t="str">
        <v>PROD81</v>
      </c>
      <c r="P1306" s="14" t="str">
        <v>STORE13</v>
      </c>
      <c r="Q1306" s="14" t="str">
        <v>1</v>
      </c>
      <c r="R1306" s="14" t="str">
        <v>747.9</v>
      </c>
      <c r="S1306" s="14" t="str">
        <v>0.21</v>
      </c>
      <c r="T1306" s="14" t="str">
        <v>COD</v>
      </c>
      <c r="U1306" s="14" t="str">
        <v>590.841</v>
      </c>
      <c r="W1306" s="14" t="str">
        <v>Sale1302</v>
      </c>
      <c r="X1306" s="14" t="str">
        <v>45418</v>
      </c>
      <c r="Y1306" s="14" t="str">
        <v>Cust1283</v>
      </c>
      <c r="Z1306" s="14" t="str">
        <v>Prod81</v>
      </c>
      <c r="AA1306" s="14" t="str">
        <v>Store13</v>
      </c>
      <c r="AB1306" s="14" t="str">
        <v>1</v>
      </c>
      <c r="AC1306" s="14" t="str">
        <v>747.9</v>
      </c>
      <c r="AD1306" s="14" t="str">
        <v>0.21</v>
      </c>
      <c r="AE1306" s="14" t="str">
        <v>Cod</v>
      </c>
      <c r="AF1306" s="14" t="str">
        <v>590.841</v>
      </c>
    </row>
    <row r="1307" spans="1:32" x14ac:dyDescent="0.25">
      <c r="A1307" s="11" t="s">
        <v>1904</v>
      </c>
      <c r="B1307" s="13">
        <v>45478</v>
      </c>
      <c r="C1307" s="11" t="s">
        <v>559</v>
      </c>
      <c r="D1307" s="11" t="s">
        <v>468</v>
      </c>
      <c r="E1307" s="11" t="s">
        <v>13</v>
      </c>
      <c r="F1307" s="11">
        <v>3</v>
      </c>
      <c r="G1307" s="11">
        <v>438.92</v>
      </c>
      <c r="H1307" s="11">
        <v>0.21</v>
      </c>
      <c r="I1307" s="11" t="s">
        <v>41</v>
      </c>
      <c r="J1307" s="11">
        <v>1040.2403999999999</v>
      </c>
      <c r="L1307" s="14" t="str">
        <v>SALE1303</v>
      </c>
      <c r="M1307" s="14" t="str">
        <v>45478</v>
      </c>
      <c r="N1307" s="14" t="str">
        <v>CUST1031</v>
      </c>
      <c r="O1307" s="14" t="str">
        <v>PROD81</v>
      </c>
      <c r="P1307" s="14" t="str">
        <v>STORE6</v>
      </c>
      <c r="Q1307" s="14" t="str">
        <v>3</v>
      </c>
      <c r="R1307" s="14" t="str">
        <v>438.92</v>
      </c>
      <c r="S1307" s="14" t="str">
        <v>0.21</v>
      </c>
      <c r="T1307" s="14" t="str">
        <v>Credit Card</v>
      </c>
      <c r="U1307" s="14" t="str">
        <v>1040.2404</v>
      </c>
      <c r="W1307" s="14" t="str">
        <v>Sale1303</v>
      </c>
      <c r="X1307" s="14" t="str">
        <v>45478</v>
      </c>
      <c r="Y1307" s="14" t="str">
        <v>Cust1031</v>
      </c>
      <c r="Z1307" s="14" t="str">
        <v>Prod81</v>
      </c>
      <c r="AA1307" s="14" t="str">
        <v>Store6</v>
      </c>
      <c r="AB1307" s="14" t="str">
        <v>3</v>
      </c>
      <c r="AC1307" s="14" t="str">
        <v>438.92</v>
      </c>
      <c r="AD1307" s="14" t="str">
        <v>0.21</v>
      </c>
      <c r="AE1307" s="14" t="str">
        <v>Credit Card</v>
      </c>
      <c r="AF1307" s="14" t="str">
        <v>1040.2404</v>
      </c>
    </row>
    <row r="1308" spans="1:32" x14ac:dyDescent="0.25">
      <c r="A1308" s="11" t="s">
        <v>1905</v>
      </c>
      <c r="B1308" s="13">
        <v>45232</v>
      </c>
      <c r="C1308" s="11" t="s">
        <v>1020</v>
      </c>
      <c r="D1308" s="11" t="s">
        <v>122</v>
      </c>
      <c r="E1308" s="11" t="s">
        <v>11</v>
      </c>
      <c r="F1308" s="11">
        <v>4</v>
      </c>
      <c r="G1308" s="11">
        <v>665.38</v>
      </c>
      <c r="H1308" s="11">
        <v>0.18</v>
      </c>
      <c r="I1308" s="11" t="s">
        <v>41</v>
      </c>
      <c r="J1308" s="11">
        <v>2182.4463999999998</v>
      </c>
      <c r="L1308" s="14" t="str">
        <v>SALE1304</v>
      </c>
      <c r="M1308" s="14" t="str">
        <v>45232</v>
      </c>
      <c r="N1308" s="14" t="str">
        <v>CUST1123</v>
      </c>
      <c r="O1308" s="14" t="str">
        <v>PROD77</v>
      </c>
      <c r="P1308" s="14" t="str">
        <v>STORE4</v>
      </c>
      <c r="Q1308" s="14" t="str">
        <v>4</v>
      </c>
      <c r="R1308" s="14" t="str">
        <v>665.38</v>
      </c>
      <c r="S1308" s="14" t="str">
        <v>0.18</v>
      </c>
      <c r="T1308" s="14" t="str">
        <v>Credit Card</v>
      </c>
      <c r="U1308" s="14" t="str">
        <v>2182.4464</v>
      </c>
      <c r="W1308" s="14" t="str">
        <v>Sale1304</v>
      </c>
      <c r="X1308" s="14" t="str">
        <v>45232</v>
      </c>
      <c r="Y1308" s="14" t="str">
        <v>Cust1123</v>
      </c>
      <c r="Z1308" s="14" t="str">
        <v>Prod77</v>
      </c>
      <c r="AA1308" s="14" t="str">
        <v>Store4</v>
      </c>
      <c r="AB1308" s="14" t="str">
        <v>4</v>
      </c>
      <c r="AC1308" s="14" t="str">
        <v>665.38</v>
      </c>
      <c r="AD1308" s="14" t="str">
        <v>0.18</v>
      </c>
      <c r="AE1308" s="14" t="str">
        <v>Credit Card</v>
      </c>
      <c r="AF1308" s="14" t="str">
        <v>2182.4464</v>
      </c>
    </row>
    <row r="1309" spans="1:32" x14ac:dyDescent="0.25">
      <c r="A1309" s="11" t="s">
        <v>1906</v>
      </c>
      <c r="B1309" s="13">
        <v>45616</v>
      </c>
      <c r="C1309" s="11" t="s">
        <v>1877</v>
      </c>
      <c r="D1309" s="11" t="s">
        <v>98</v>
      </c>
      <c r="E1309" s="11" t="s">
        <v>25</v>
      </c>
      <c r="F1309" s="11">
        <v>1</v>
      </c>
      <c r="G1309" s="11">
        <v>146.49</v>
      </c>
      <c r="H1309" s="11">
        <v>0.28000000000000003</v>
      </c>
      <c r="I1309" s="11" t="s">
        <v>41</v>
      </c>
      <c r="J1309" s="11">
        <v>105.47280000000001</v>
      </c>
      <c r="L1309" s="14" t="str">
        <v>SALE1305</v>
      </c>
      <c r="M1309" s="14" t="str">
        <v>45616</v>
      </c>
      <c r="N1309" s="14" t="str">
        <v>CUST1003</v>
      </c>
      <c r="O1309" s="14" t="str">
        <v>PROD60</v>
      </c>
      <c r="P1309" s="14" t="str">
        <v>STORE18</v>
      </c>
      <c r="Q1309" s="14" t="str">
        <v>1</v>
      </c>
      <c r="R1309" s="14" t="str">
        <v>146.49</v>
      </c>
      <c r="S1309" s="14" t="str">
        <v>0.28</v>
      </c>
      <c r="T1309" s="14" t="str">
        <v>Credit Card</v>
      </c>
      <c r="U1309" s="14" t="str">
        <v>105.4728</v>
      </c>
      <c r="W1309" s="14" t="str">
        <v>Sale1305</v>
      </c>
      <c r="X1309" s="14" t="str">
        <v>45616</v>
      </c>
      <c r="Y1309" s="14" t="str">
        <v>Cust1003</v>
      </c>
      <c r="Z1309" s="14" t="str">
        <v>Prod60</v>
      </c>
      <c r="AA1309" s="14" t="str">
        <v>Store18</v>
      </c>
      <c r="AB1309" s="14" t="str">
        <v>1</v>
      </c>
      <c r="AC1309" s="14" t="str">
        <v>146.49</v>
      </c>
      <c r="AD1309" s="14" t="str">
        <v>0.28</v>
      </c>
      <c r="AE1309" s="14" t="str">
        <v>Credit Card</v>
      </c>
      <c r="AF1309" s="14" t="str">
        <v>105.4728</v>
      </c>
    </row>
    <row r="1310" spans="1:32" x14ac:dyDescent="0.25">
      <c r="A1310" s="11" t="s">
        <v>1907</v>
      </c>
      <c r="B1310" s="13">
        <v>45774</v>
      </c>
      <c r="C1310" s="11" t="s">
        <v>1218</v>
      </c>
      <c r="D1310" s="11" t="s">
        <v>227</v>
      </c>
      <c r="E1310" s="11" t="s">
        <v>22</v>
      </c>
      <c r="F1310" s="11">
        <v>2</v>
      </c>
      <c r="G1310" s="11">
        <v>235.39</v>
      </c>
      <c r="H1310" s="11">
        <v>0.27</v>
      </c>
      <c r="I1310" s="11" t="s">
        <v>52</v>
      </c>
      <c r="J1310" s="11">
        <v>343.6694</v>
      </c>
      <c r="L1310" s="14" t="str">
        <v>SALE1306</v>
      </c>
      <c r="M1310" s="14" t="str">
        <v>45774</v>
      </c>
      <c r="N1310" s="14" t="str">
        <v>CUST1139</v>
      </c>
      <c r="O1310" s="14" t="str">
        <v>PROD38</v>
      </c>
      <c r="P1310" s="14" t="str">
        <v>STORE15</v>
      </c>
      <c r="Q1310" s="14" t="str">
        <v>2</v>
      </c>
      <c r="R1310" s="14" t="str">
        <v>235.39</v>
      </c>
      <c r="S1310" s="14" t="str">
        <v>0.27</v>
      </c>
      <c r="T1310" s="14" t="str">
        <v>COD</v>
      </c>
      <c r="U1310" s="14" t="str">
        <v>343.6694</v>
      </c>
      <c r="W1310" s="14" t="str">
        <v>Sale1306</v>
      </c>
      <c r="X1310" s="14" t="str">
        <v>45774</v>
      </c>
      <c r="Y1310" s="14" t="str">
        <v>Cust1139</v>
      </c>
      <c r="Z1310" s="14" t="str">
        <v>Prod38</v>
      </c>
      <c r="AA1310" s="14" t="str">
        <v>Store15</v>
      </c>
      <c r="AB1310" s="14" t="str">
        <v>2</v>
      </c>
      <c r="AC1310" s="14" t="str">
        <v>235.39</v>
      </c>
      <c r="AD1310" s="14" t="str">
        <v>0.27</v>
      </c>
      <c r="AE1310" s="14" t="str">
        <v>Cod</v>
      </c>
      <c r="AF1310" s="14" t="str">
        <v>343.6694</v>
      </c>
    </row>
    <row r="1311" spans="1:32" x14ac:dyDescent="0.25">
      <c r="A1311" s="11" t="s">
        <v>1908</v>
      </c>
      <c r="B1311" s="13">
        <v>45651</v>
      </c>
      <c r="C1311" s="11" t="s">
        <v>128</v>
      </c>
      <c r="D1311" s="11" t="s">
        <v>532</v>
      </c>
      <c r="E1311" s="11" t="s">
        <v>12</v>
      </c>
      <c r="F1311" s="11">
        <v>3</v>
      </c>
      <c r="G1311" s="11">
        <v>38.07</v>
      </c>
      <c r="H1311" s="11">
        <v>0.09</v>
      </c>
      <c r="I1311" s="11" t="s">
        <v>45</v>
      </c>
      <c r="J1311" s="11">
        <v>103.9311</v>
      </c>
      <c r="L1311" s="14" t="str">
        <v>SALE1307</v>
      </c>
      <c r="M1311" s="14" t="str">
        <v>45651</v>
      </c>
      <c r="N1311" s="14" t="str">
        <v>CUST1028</v>
      </c>
      <c r="O1311" s="14" t="str">
        <v>PROD61</v>
      </c>
      <c r="P1311" s="14" t="str">
        <v>STORE5</v>
      </c>
      <c r="Q1311" s="14" t="str">
        <v>3</v>
      </c>
      <c r="R1311" s="14" t="str">
        <v>38.07</v>
      </c>
      <c r="S1311" s="14" t="str">
        <v>0.09</v>
      </c>
      <c r="T1311" s="14" t="str">
        <v>PayPal</v>
      </c>
      <c r="U1311" s="14" t="str">
        <v>103.9311</v>
      </c>
      <c r="W1311" s="14" t="str">
        <v>Sale1307</v>
      </c>
      <c r="X1311" s="14" t="str">
        <v>45651</v>
      </c>
      <c r="Y1311" s="14" t="str">
        <v>Cust1028</v>
      </c>
      <c r="Z1311" s="14" t="str">
        <v>Prod61</v>
      </c>
      <c r="AA1311" s="14" t="str">
        <v>Store5</v>
      </c>
      <c r="AB1311" s="14" t="str">
        <v>3</v>
      </c>
      <c r="AC1311" s="14" t="str">
        <v>38.07</v>
      </c>
      <c r="AD1311" s="14" t="str">
        <v>0.09</v>
      </c>
      <c r="AE1311" s="14" t="str">
        <v>Paypal</v>
      </c>
      <c r="AF1311" s="14" t="str">
        <v>103.9311</v>
      </c>
    </row>
    <row r="1312" spans="1:32" x14ac:dyDescent="0.25">
      <c r="A1312" s="11" t="s">
        <v>1909</v>
      </c>
      <c r="B1312" s="13">
        <v>45902</v>
      </c>
      <c r="C1312" s="11" t="s">
        <v>253</v>
      </c>
      <c r="D1312" s="11" t="s">
        <v>82</v>
      </c>
      <c r="E1312" s="11" t="s">
        <v>11</v>
      </c>
      <c r="F1312" s="11">
        <v>2</v>
      </c>
      <c r="G1312" s="11">
        <v>511.7</v>
      </c>
      <c r="H1312" s="11">
        <v>0.12</v>
      </c>
      <c r="I1312" s="11" t="s">
        <v>52</v>
      </c>
      <c r="J1312" s="11">
        <v>900.59199999999998</v>
      </c>
      <c r="L1312" s="14" t="str">
        <v>SALE1308</v>
      </c>
      <c r="M1312" s="14" t="str">
        <v>45902</v>
      </c>
      <c r="N1312" s="14" t="str">
        <v>CUST1403</v>
      </c>
      <c r="O1312" s="14" t="str">
        <v>PROD34</v>
      </c>
      <c r="P1312" s="14" t="str">
        <v>STORE4</v>
      </c>
      <c r="Q1312" s="14" t="str">
        <v>2</v>
      </c>
      <c r="R1312" s="14" t="str">
        <v>511.7</v>
      </c>
      <c r="S1312" s="14" t="str">
        <v>0.12</v>
      </c>
      <c r="T1312" s="14" t="str">
        <v>COD</v>
      </c>
      <c r="U1312" s="14" t="str">
        <v>900.592</v>
      </c>
      <c r="W1312" s="14" t="str">
        <v>Sale1308</v>
      </c>
      <c r="X1312" s="14" t="str">
        <v>45902</v>
      </c>
      <c r="Y1312" s="14" t="str">
        <v>Cust1403</v>
      </c>
      <c r="Z1312" s="14" t="str">
        <v>Prod34</v>
      </c>
      <c r="AA1312" s="14" t="str">
        <v>Store4</v>
      </c>
      <c r="AB1312" s="14" t="str">
        <v>2</v>
      </c>
      <c r="AC1312" s="14" t="str">
        <v>511.7</v>
      </c>
      <c r="AD1312" s="14" t="str">
        <v>0.12</v>
      </c>
      <c r="AE1312" s="14" t="str">
        <v>Cod</v>
      </c>
      <c r="AF1312" s="14" t="str">
        <v>900.592</v>
      </c>
    </row>
    <row r="1313" spans="1:32" x14ac:dyDescent="0.25">
      <c r="A1313" s="11" t="s">
        <v>1910</v>
      </c>
      <c r="B1313" s="13">
        <v>45401</v>
      </c>
      <c r="C1313" s="11" t="s">
        <v>994</v>
      </c>
      <c r="D1313" s="11" t="s">
        <v>134</v>
      </c>
      <c r="E1313" s="11" t="s">
        <v>15</v>
      </c>
      <c r="F1313" s="11">
        <v>4</v>
      </c>
      <c r="G1313" s="11">
        <v>488.72</v>
      </c>
      <c r="H1313" s="11">
        <v>0.23</v>
      </c>
      <c r="I1313" s="11" t="s">
        <v>45</v>
      </c>
      <c r="J1313" s="11">
        <v>1505.2575999999999</v>
      </c>
      <c r="L1313" s="14" t="str">
        <v>SALE1309</v>
      </c>
      <c r="M1313" s="14" t="str">
        <v>45401</v>
      </c>
      <c r="N1313" s="14" t="str">
        <v>CUST1092</v>
      </c>
      <c r="O1313" s="14" t="str">
        <v>PROD75</v>
      </c>
      <c r="P1313" s="14" t="str">
        <v>STORE8</v>
      </c>
      <c r="Q1313" s="14" t="str">
        <v>4</v>
      </c>
      <c r="R1313" s="14" t="str">
        <v>488.72</v>
      </c>
      <c r="S1313" s="14" t="str">
        <v>0.23</v>
      </c>
      <c r="T1313" s="14" t="str">
        <v>PayPal</v>
      </c>
      <c r="U1313" s="14" t="str">
        <v>1505.2576</v>
      </c>
      <c r="W1313" s="14" t="str">
        <v>Sale1309</v>
      </c>
      <c r="X1313" s="14" t="str">
        <v>45401</v>
      </c>
      <c r="Y1313" s="14" t="str">
        <v>Cust1092</v>
      </c>
      <c r="Z1313" s="14" t="str">
        <v>Prod75</v>
      </c>
      <c r="AA1313" s="14" t="str">
        <v>Store8</v>
      </c>
      <c r="AB1313" s="14" t="str">
        <v>4</v>
      </c>
      <c r="AC1313" s="14" t="str">
        <v>488.72</v>
      </c>
      <c r="AD1313" s="14" t="str">
        <v>0.23</v>
      </c>
      <c r="AE1313" s="14" t="str">
        <v>Paypal</v>
      </c>
      <c r="AF1313" s="14" t="str">
        <v>1505.2576</v>
      </c>
    </row>
    <row r="1314" spans="1:32" x14ac:dyDescent="0.25">
      <c r="A1314" s="11" t="s">
        <v>1911</v>
      </c>
      <c r="B1314" s="13">
        <v>45717</v>
      </c>
      <c r="C1314" s="11" t="s">
        <v>827</v>
      </c>
      <c r="D1314" s="11" t="s">
        <v>281</v>
      </c>
      <c r="E1314" s="11" t="s">
        <v>19</v>
      </c>
      <c r="F1314" s="11">
        <v>2</v>
      </c>
      <c r="G1314" s="11">
        <v>520.45000000000005</v>
      </c>
      <c r="H1314" s="11">
        <v>0.11</v>
      </c>
      <c r="I1314" s="11" t="s">
        <v>52</v>
      </c>
      <c r="J1314" s="11">
        <v>926.40100000000007</v>
      </c>
      <c r="L1314" s="14" t="str">
        <v>SALE1310</v>
      </c>
      <c r="M1314" s="14" t="str">
        <v>45717</v>
      </c>
      <c r="N1314" s="14" t="str">
        <v>CUST1391</v>
      </c>
      <c r="O1314" s="14" t="str">
        <v>PROD50</v>
      </c>
      <c r="P1314" s="14" t="str">
        <v>STORE12</v>
      </c>
      <c r="Q1314" s="14" t="str">
        <v>2</v>
      </c>
      <c r="R1314" s="14" t="str">
        <v>520.45</v>
      </c>
      <c r="S1314" s="14" t="str">
        <v>0.11</v>
      </c>
      <c r="T1314" s="14" t="str">
        <v>COD</v>
      </c>
      <c r="U1314" s="14" t="str">
        <v>926.401</v>
      </c>
      <c r="W1314" s="14" t="str">
        <v>Sale1310</v>
      </c>
      <c r="X1314" s="14" t="str">
        <v>45717</v>
      </c>
      <c r="Y1314" s="14" t="str">
        <v>Cust1391</v>
      </c>
      <c r="Z1314" s="14" t="str">
        <v>Prod50</v>
      </c>
      <c r="AA1314" s="14" t="str">
        <v>Store12</v>
      </c>
      <c r="AB1314" s="14" t="str">
        <v>2</v>
      </c>
      <c r="AC1314" s="14" t="str">
        <v>520.45</v>
      </c>
      <c r="AD1314" s="14" t="str">
        <v>0.11</v>
      </c>
      <c r="AE1314" s="14" t="str">
        <v>Cod</v>
      </c>
      <c r="AF1314" s="14" t="str">
        <v>926.401</v>
      </c>
    </row>
    <row r="1315" spans="1:32" x14ac:dyDescent="0.25">
      <c r="A1315" s="11" t="s">
        <v>1912</v>
      </c>
      <c r="B1315" s="13">
        <v>45376</v>
      </c>
      <c r="C1315" s="11" t="s">
        <v>1737</v>
      </c>
      <c r="D1315" s="11" t="s">
        <v>357</v>
      </c>
      <c r="E1315" s="11" t="s">
        <v>12</v>
      </c>
      <c r="F1315" s="11">
        <v>1</v>
      </c>
      <c r="G1315" s="11">
        <v>340.9</v>
      </c>
      <c r="H1315" s="11">
        <v>0.28999999999999998</v>
      </c>
      <c r="I1315" s="11" t="s">
        <v>41</v>
      </c>
      <c r="J1315" s="11">
        <v>242.03899999999999</v>
      </c>
      <c r="L1315" s="14" t="str">
        <v>SALE1311</v>
      </c>
      <c r="M1315" s="14" t="str">
        <v>45376</v>
      </c>
      <c r="N1315" s="14" t="str">
        <v>CUST1432</v>
      </c>
      <c r="O1315" s="14" t="str">
        <v>PROD48</v>
      </c>
      <c r="P1315" s="14" t="str">
        <v>STORE5</v>
      </c>
      <c r="Q1315" s="14" t="str">
        <v>1</v>
      </c>
      <c r="R1315" s="14" t="str">
        <v>340.9</v>
      </c>
      <c r="S1315" s="14" t="str">
        <v>0.29</v>
      </c>
      <c r="T1315" s="14" t="str">
        <v>Credit Card</v>
      </c>
      <c r="U1315" s="14" t="str">
        <v>242.039</v>
      </c>
      <c r="W1315" s="14" t="str">
        <v>Sale1311</v>
      </c>
      <c r="X1315" s="14" t="str">
        <v>45376</v>
      </c>
      <c r="Y1315" s="14" t="str">
        <v>Cust1432</v>
      </c>
      <c r="Z1315" s="14" t="str">
        <v>Prod48</v>
      </c>
      <c r="AA1315" s="14" t="str">
        <v>Store5</v>
      </c>
      <c r="AB1315" s="14" t="str">
        <v>1</v>
      </c>
      <c r="AC1315" s="14" t="str">
        <v>340.9</v>
      </c>
      <c r="AD1315" s="14" t="str">
        <v>0.29</v>
      </c>
      <c r="AE1315" s="14" t="str">
        <v>Credit Card</v>
      </c>
      <c r="AF1315" s="14" t="str">
        <v>242.039</v>
      </c>
    </row>
    <row r="1316" spans="1:32" x14ac:dyDescent="0.25">
      <c r="A1316" s="11" t="s">
        <v>1913</v>
      </c>
      <c r="B1316" s="13">
        <v>45576</v>
      </c>
      <c r="C1316" s="11" t="s">
        <v>50</v>
      </c>
      <c r="D1316" s="11" t="s">
        <v>203</v>
      </c>
      <c r="E1316" s="11" t="s">
        <v>15</v>
      </c>
      <c r="F1316" s="11">
        <v>3</v>
      </c>
      <c r="G1316" s="11">
        <v>653.59</v>
      </c>
      <c r="H1316" s="11">
        <v>0.17</v>
      </c>
      <c r="I1316" s="11" t="s">
        <v>52</v>
      </c>
      <c r="J1316" s="11">
        <v>1627.4391000000001</v>
      </c>
      <c r="L1316" s="14" t="str">
        <v>SALE1312</v>
      </c>
      <c r="M1316" s="14" t="str">
        <v>45576</v>
      </c>
      <c r="N1316" s="14" t="str">
        <v>CUST1346</v>
      </c>
      <c r="O1316" s="14" t="str">
        <v>PROD31</v>
      </c>
      <c r="P1316" s="14" t="str">
        <v>STORE8</v>
      </c>
      <c r="Q1316" s="14" t="str">
        <v>3</v>
      </c>
      <c r="R1316" s="14" t="str">
        <v>653.59</v>
      </c>
      <c r="S1316" s="14" t="str">
        <v>0.17</v>
      </c>
      <c r="T1316" s="14" t="str">
        <v>COD</v>
      </c>
      <c r="U1316" s="14" t="str">
        <v>1627.4391</v>
      </c>
      <c r="W1316" s="14" t="str">
        <v>Sale1312</v>
      </c>
      <c r="X1316" s="14" t="str">
        <v>45576</v>
      </c>
      <c r="Y1316" s="14" t="str">
        <v>Cust1346</v>
      </c>
      <c r="Z1316" s="14" t="str">
        <v>Prod31</v>
      </c>
      <c r="AA1316" s="14" t="str">
        <v>Store8</v>
      </c>
      <c r="AB1316" s="14" t="str">
        <v>3</v>
      </c>
      <c r="AC1316" s="14" t="str">
        <v>653.59</v>
      </c>
      <c r="AD1316" s="14" t="str">
        <v>0.17</v>
      </c>
      <c r="AE1316" s="14" t="str">
        <v>Cod</v>
      </c>
      <c r="AF1316" s="14" t="str">
        <v>1627.4391</v>
      </c>
    </row>
    <row r="1317" spans="1:32" x14ac:dyDescent="0.25">
      <c r="A1317" s="11" t="s">
        <v>1914</v>
      </c>
      <c r="B1317" s="13">
        <v>45906</v>
      </c>
      <c r="C1317" s="11" t="s">
        <v>1915</v>
      </c>
      <c r="D1317" s="11" t="s">
        <v>155</v>
      </c>
      <c r="E1317" s="11" t="s">
        <v>25</v>
      </c>
      <c r="F1317" s="11">
        <v>1</v>
      </c>
      <c r="G1317" s="11">
        <v>179.77</v>
      </c>
      <c r="H1317" s="11">
        <v>0.23</v>
      </c>
      <c r="I1317" s="11" t="s">
        <v>52</v>
      </c>
      <c r="J1317" s="11">
        <v>138.4229</v>
      </c>
      <c r="L1317" s="14" t="str">
        <v>SALE1313</v>
      </c>
      <c r="M1317" s="14" t="str">
        <v>45906</v>
      </c>
      <c r="N1317" s="14" t="str">
        <v>CUST1021</v>
      </c>
      <c r="O1317" s="14" t="str">
        <v>PROD26</v>
      </c>
      <c r="P1317" s="14" t="str">
        <v>STORE18</v>
      </c>
      <c r="Q1317" s="14" t="str">
        <v>1</v>
      </c>
      <c r="R1317" s="14" t="str">
        <v>179.77</v>
      </c>
      <c r="S1317" s="14" t="str">
        <v>0.23</v>
      </c>
      <c r="T1317" s="14" t="str">
        <v>COD</v>
      </c>
      <c r="U1317" s="14" t="str">
        <v>138.4229</v>
      </c>
      <c r="W1317" s="14" t="str">
        <v>Sale1313</v>
      </c>
      <c r="X1317" s="14" t="str">
        <v>45906</v>
      </c>
      <c r="Y1317" s="14" t="str">
        <v>Cust1021</v>
      </c>
      <c r="Z1317" s="14" t="str">
        <v>Prod26</v>
      </c>
      <c r="AA1317" s="14" t="str">
        <v>Store18</v>
      </c>
      <c r="AB1317" s="14" t="str">
        <v>1</v>
      </c>
      <c r="AC1317" s="14" t="str">
        <v>179.77</v>
      </c>
      <c r="AD1317" s="14" t="str">
        <v>0.23</v>
      </c>
      <c r="AE1317" s="14" t="str">
        <v>Cod</v>
      </c>
      <c r="AF1317" s="14" t="str">
        <v>138.4229</v>
      </c>
    </row>
    <row r="1318" spans="1:32" x14ac:dyDescent="0.25">
      <c r="A1318" s="11" t="s">
        <v>1916</v>
      </c>
      <c r="B1318" s="13">
        <v>45523</v>
      </c>
      <c r="C1318" s="11" t="s">
        <v>172</v>
      </c>
      <c r="D1318" s="11" t="s">
        <v>597</v>
      </c>
      <c r="E1318" s="11" t="s">
        <v>16</v>
      </c>
      <c r="F1318" s="11">
        <v>2</v>
      </c>
      <c r="G1318" s="11">
        <v>943.8</v>
      </c>
      <c r="H1318" s="11">
        <v>0.06</v>
      </c>
      <c r="I1318" s="11" t="s">
        <v>41</v>
      </c>
      <c r="J1318" s="11">
        <v>1774.3440000000001</v>
      </c>
      <c r="L1318" s="14" t="str">
        <v>SALE1314</v>
      </c>
      <c r="M1318" s="14" t="str">
        <v>45523</v>
      </c>
      <c r="N1318" s="14" t="str">
        <v>CUST1008</v>
      </c>
      <c r="O1318" s="14" t="str">
        <v>PROD0</v>
      </c>
      <c r="P1318" s="14" t="str">
        <v>STORE9</v>
      </c>
      <c r="Q1318" s="14" t="str">
        <v>2</v>
      </c>
      <c r="R1318" s="14" t="str">
        <v>943.8</v>
      </c>
      <c r="S1318" s="14" t="str">
        <v>0.06</v>
      </c>
      <c r="T1318" s="14" t="str">
        <v>Credit Card</v>
      </c>
      <c r="U1318" s="14" t="str">
        <v>1774.344</v>
      </c>
      <c r="W1318" s="14" t="str">
        <v>Sale1314</v>
      </c>
      <c r="X1318" s="14" t="str">
        <v>45523</v>
      </c>
      <c r="Y1318" s="14" t="str">
        <v>Cust1008</v>
      </c>
      <c r="Z1318" s="14" t="str">
        <v>Prod0</v>
      </c>
      <c r="AA1318" s="14" t="str">
        <v>Store9</v>
      </c>
      <c r="AB1318" s="14" t="str">
        <v>2</v>
      </c>
      <c r="AC1318" s="14" t="str">
        <v>943.8</v>
      </c>
      <c r="AD1318" s="14" t="str">
        <v>0.06</v>
      </c>
      <c r="AE1318" s="14" t="str">
        <v>Credit Card</v>
      </c>
      <c r="AF1318" s="14" t="str">
        <v>1774.344</v>
      </c>
    </row>
    <row r="1319" spans="1:32" x14ac:dyDescent="0.25">
      <c r="A1319" s="11" t="s">
        <v>1917</v>
      </c>
      <c r="B1319" s="13">
        <v>45234</v>
      </c>
      <c r="C1319" s="11" t="s">
        <v>39</v>
      </c>
      <c r="D1319" s="11" t="s">
        <v>248</v>
      </c>
      <c r="E1319" s="11" t="s">
        <v>22</v>
      </c>
      <c r="F1319" s="11">
        <v>2</v>
      </c>
      <c r="G1319" s="11">
        <v>985</v>
      </c>
      <c r="H1319" s="11">
        <v>0.25</v>
      </c>
      <c r="I1319" s="11" t="s">
        <v>41</v>
      </c>
      <c r="J1319" s="11">
        <v>1477.5</v>
      </c>
      <c r="L1319" s="14" t="str">
        <v>SALE1315</v>
      </c>
      <c r="M1319" s="14" t="str">
        <v>45234</v>
      </c>
      <c r="N1319" s="14" t="str">
        <v>CUST1409</v>
      </c>
      <c r="O1319" s="14" t="str">
        <v>PROD71</v>
      </c>
      <c r="P1319" s="14" t="str">
        <v>STORE15</v>
      </c>
      <c r="Q1319" s="14" t="str">
        <v>2</v>
      </c>
      <c r="R1319" s="14" t="str">
        <v>985</v>
      </c>
      <c r="S1319" s="14" t="str">
        <v>0.25</v>
      </c>
      <c r="T1319" s="14" t="str">
        <v>Credit Card</v>
      </c>
      <c r="U1319" s="14" t="str">
        <v>1477.5</v>
      </c>
      <c r="W1319" s="14" t="str">
        <v>Sale1315</v>
      </c>
      <c r="X1319" s="14" t="str">
        <v>45234</v>
      </c>
      <c r="Y1319" s="14" t="str">
        <v>Cust1409</v>
      </c>
      <c r="Z1319" s="14" t="str">
        <v>Prod71</v>
      </c>
      <c r="AA1319" s="14" t="str">
        <v>Store15</v>
      </c>
      <c r="AB1319" s="14" t="str">
        <v>2</v>
      </c>
      <c r="AC1319" s="14" t="str">
        <v>985</v>
      </c>
      <c r="AD1319" s="14" t="str">
        <v>0.25</v>
      </c>
      <c r="AE1319" s="14" t="str">
        <v>Credit Card</v>
      </c>
      <c r="AF1319" s="14" t="str">
        <v>1477.5</v>
      </c>
    </row>
    <row r="1320" spans="1:32" x14ac:dyDescent="0.25">
      <c r="A1320" s="11" t="s">
        <v>1918</v>
      </c>
      <c r="B1320" s="13">
        <v>45405</v>
      </c>
      <c r="C1320" s="11" t="s">
        <v>439</v>
      </c>
      <c r="D1320" s="11" t="s">
        <v>79</v>
      </c>
      <c r="E1320" s="11" t="s">
        <v>17</v>
      </c>
      <c r="F1320" s="11">
        <v>4</v>
      </c>
      <c r="G1320" s="11">
        <v>216.81</v>
      </c>
      <c r="H1320" s="11">
        <v>0.28999999999999998</v>
      </c>
      <c r="I1320" s="11" t="s">
        <v>41</v>
      </c>
      <c r="J1320" s="11">
        <v>615.74040000000002</v>
      </c>
      <c r="L1320" s="14" t="str">
        <v>SALE1316</v>
      </c>
      <c r="M1320" s="14" t="str">
        <v>45405</v>
      </c>
      <c r="N1320" s="14" t="str">
        <v>CUST1485</v>
      </c>
      <c r="O1320" s="14" t="str">
        <v>PROD88</v>
      </c>
      <c r="P1320" s="14" t="str">
        <v>STORE10</v>
      </c>
      <c r="Q1320" s="14" t="str">
        <v>4</v>
      </c>
      <c r="R1320" s="14" t="str">
        <v>216.81</v>
      </c>
      <c r="S1320" s="14" t="str">
        <v>0.29</v>
      </c>
      <c r="T1320" s="14" t="str">
        <v>Credit Card</v>
      </c>
      <c r="U1320" s="14" t="str">
        <v>615.7404</v>
      </c>
      <c r="W1320" s="14" t="str">
        <v>Sale1316</v>
      </c>
      <c r="X1320" s="14" t="str">
        <v>45405</v>
      </c>
      <c r="Y1320" s="14" t="str">
        <v>Cust1485</v>
      </c>
      <c r="Z1320" s="14" t="str">
        <v>Prod88</v>
      </c>
      <c r="AA1320" s="14" t="str">
        <v>Store10</v>
      </c>
      <c r="AB1320" s="14" t="str">
        <v>4</v>
      </c>
      <c r="AC1320" s="14" t="str">
        <v>216.81</v>
      </c>
      <c r="AD1320" s="14" t="str">
        <v>0.29</v>
      </c>
      <c r="AE1320" s="14" t="str">
        <v>Credit Card</v>
      </c>
      <c r="AF1320" s="14" t="str">
        <v>615.7404</v>
      </c>
    </row>
    <row r="1321" spans="1:32" x14ac:dyDescent="0.25">
      <c r="A1321" s="11" t="s">
        <v>1919</v>
      </c>
      <c r="B1321" s="13">
        <v>45223</v>
      </c>
      <c r="C1321" s="11" t="s">
        <v>1117</v>
      </c>
      <c r="D1321" s="11" t="s">
        <v>607</v>
      </c>
      <c r="E1321" s="11" t="s">
        <v>9</v>
      </c>
      <c r="F1321" s="11">
        <v>4</v>
      </c>
      <c r="G1321" s="11">
        <v>950.21</v>
      </c>
      <c r="H1321" s="11">
        <v>0.27</v>
      </c>
      <c r="I1321" s="11" t="s">
        <v>52</v>
      </c>
      <c r="J1321" s="11">
        <v>2774.6131999999998</v>
      </c>
      <c r="L1321" s="14" t="str">
        <v>SALE1317</v>
      </c>
      <c r="M1321" s="14" t="str">
        <v>45223</v>
      </c>
      <c r="N1321" s="14" t="str">
        <v>CUST1117</v>
      </c>
      <c r="O1321" s="14" t="str">
        <v>PROD64</v>
      </c>
      <c r="P1321" s="14" t="str">
        <v>STORE2</v>
      </c>
      <c r="Q1321" s="14" t="str">
        <v>4</v>
      </c>
      <c r="R1321" s="14" t="str">
        <v>950.21</v>
      </c>
      <c r="S1321" s="14" t="str">
        <v>0.27</v>
      </c>
      <c r="T1321" s="14" t="str">
        <v>COD</v>
      </c>
      <c r="U1321" s="14" t="str">
        <v>2774.6132</v>
      </c>
      <c r="W1321" s="14" t="str">
        <v>Sale1317</v>
      </c>
      <c r="X1321" s="14" t="str">
        <v>45223</v>
      </c>
      <c r="Y1321" s="14" t="str">
        <v>Cust1117</v>
      </c>
      <c r="Z1321" s="14" t="str">
        <v>Prod64</v>
      </c>
      <c r="AA1321" s="14" t="str">
        <v>Store2</v>
      </c>
      <c r="AB1321" s="14" t="str">
        <v>4</v>
      </c>
      <c r="AC1321" s="14" t="str">
        <v>950.21</v>
      </c>
      <c r="AD1321" s="14" t="str">
        <v>0.27</v>
      </c>
      <c r="AE1321" s="14" t="str">
        <v>Cod</v>
      </c>
      <c r="AF1321" s="14" t="str">
        <v>2774.6132</v>
      </c>
    </row>
    <row r="1322" spans="1:32" x14ac:dyDescent="0.25">
      <c r="A1322" s="11" t="s">
        <v>1920</v>
      </c>
      <c r="B1322" s="13">
        <v>45838</v>
      </c>
      <c r="C1322" s="11" t="s">
        <v>434</v>
      </c>
      <c r="D1322" s="11" t="s">
        <v>357</v>
      </c>
      <c r="E1322" s="11" t="s">
        <v>14</v>
      </c>
      <c r="F1322" s="11">
        <v>2</v>
      </c>
      <c r="G1322" s="11">
        <v>271.39999999999998</v>
      </c>
      <c r="H1322" s="11">
        <v>0.17</v>
      </c>
      <c r="I1322" s="11" t="s">
        <v>45</v>
      </c>
      <c r="J1322" s="11">
        <v>450.52399999999989</v>
      </c>
      <c r="L1322" s="14" t="str">
        <v>SALE1318</v>
      </c>
      <c r="M1322" s="14" t="str">
        <v>45838</v>
      </c>
      <c r="N1322" s="14" t="str">
        <v>CUST1256</v>
      </c>
      <c r="O1322" s="14" t="str">
        <v>PROD48</v>
      </c>
      <c r="P1322" s="14" t="str">
        <v>STORE7</v>
      </c>
      <c r="Q1322" s="14" t="str">
        <v>2</v>
      </c>
      <c r="R1322" s="14" t="str">
        <v>271.4</v>
      </c>
      <c r="S1322" s="14" t="str">
        <v>0.17</v>
      </c>
      <c r="T1322" s="14" t="str">
        <v>PayPal</v>
      </c>
      <c r="U1322" s="14" t="str">
        <v>450.524</v>
      </c>
      <c r="W1322" s="14" t="str">
        <v>Sale1318</v>
      </c>
      <c r="X1322" s="14" t="str">
        <v>45838</v>
      </c>
      <c r="Y1322" s="14" t="str">
        <v>Cust1256</v>
      </c>
      <c r="Z1322" s="14" t="str">
        <v>Prod48</v>
      </c>
      <c r="AA1322" s="14" t="str">
        <v>Store7</v>
      </c>
      <c r="AB1322" s="14" t="str">
        <v>2</v>
      </c>
      <c r="AC1322" s="14" t="str">
        <v>271.4</v>
      </c>
      <c r="AD1322" s="14" t="str">
        <v>0.17</v>
      </c>
      <c r="AE1322" s="14" t="str">
        <v>Paypal</v>
      </c>
      <c r="AF1322" s="14" t="str">
        <v>450.524</v>
      </c>
    </row>
    <row r="1323" spans="1:32" x14ac:dyDescent="0.25">
      <c r="A1323" s="11" t="s">
        <v>1921</v>
      </c>
      <c r="B1323" s="13">
        <v>45883</v>
      </c>
      <c r="C1323" s="11" t="s">
        <v>225</v>
      </c>
      <c r="D1323" s="11" t="s">
        <v>76</v>
      </c>
      <c r="E1323" s="11" t="s">
        <v>15</v>
      </c>
      <c r="F1323" s="11">
        <v>4</v>
      </c>
      <c r="G1323" s="11">
        <v>708.19</v>
      </c>
      <c r="H1323" s="11">
        <v>0.1</v>
      </c>
      <c r="I1323" s="11" t="s">
        <v>45</v>
      </c>
      <c r="J1323" s="11">
        <v>2549.4839999999999</v>
      </c>
      <c r="L1323" s="14" t="str">
        <v>SALE1319</v>
      </c>
      <c r="M1323" s="14" t="str">
        <v>45883</v>
      </c>
      <c r="N1323" s="14" t="str">
        <v>CUST1168</v>
      </c>
      <c r="O1323" s="14" t="str">
        <v>PROD39</v>
      </c>
      <c r="P1323" s="14" t="str">
        <v>STORE8</v>
      </c>
      <c r="Q1323" s="14" t="str">
        <v>4</v>
      </c>
      <c r="R1323" s="14" t="str">
        <v>708.19</v>
      </c>
      <c r="S1323" s="14" t="str">
        <v>0.1</v>
      </c>
      <c r="T1323" s="14" t="str">
        <v>PayPal</v>
      </c>
      <c r="U1323" s="14" t="str">
        <v>2549.484</v>
      </c>
      <c r="W1323" s="14" t="str">
        <v>Sale1319</v>
      </c>
      <c r="X1323" s="14" t="str">
        <v>45883</v>
      </c>
      <c r="Y1323" s="14" t="str">
        <v>Cust1168</v>
      </c>
      <c r="Z1323" s="14" t="str">
        <v>Prod39</v>
      </c>
      <c r="AA1323" s="14" t="str">
        <v>Store8</v>
      </c>
      <c r="AB1323" s="14" t="str">
        <v>4</v>
      </c>
      <c r="AC1323" s="14" t="str">
        <v>708.19</v>
      </c>
      <c r="AD1323" s="14" t="str">
        <v>0.1</v>
      </c>
      <c r="AE1323" s="14" t="str">
        <v>Paypal</v>
      </c>
      <c r="AF1323" s="14" t="str">
        <v>2549.484</v>
      </c>
    </row>
    <row r="1324" spans="1:32" x14ac:dyDescent="0.25">
      <c r="A1324" s="11" t="s">
        <v>1922</v>
      </c>
      <c r="B1324" s="13">
        <v>45788</v>
      </c>
      <c r="C1324" s="11" t="s">
        <v>1549</v>
      </c>
      <c r="D1324" s="11" t="s">
        <v>289</v>
      </c>
      <c r="E1324" s="11" t="s">
        <v>10</v>
      </c>
      <c r="F1324" s="11">
        <v>3</v>
      </c>
      <c r="G1324" s="11">
        <v>477.05</v>
      </c>
      <c r="H1324" s="11">
        <v>0.05</v>
      </c>
      <c r="I1324" s="11" t="s">
        <v>45</v>
      </c>
      <c r="J1324" s="11">
        <v>1359.5925</v>
      </c>
      <c r="L1324" s="14" t="str">
        <v>SALE1320</v>
      </c>
      <c r="M1324" s="14" t="str">
        <v>45788</v>
      </c>
      <c r="N1324" s="14" t="str">
        <v>CUST1444</v>
      </c>
      <c r="O1324" s="14" t="str">
        <v>PROD54</v>
      </c>
      <c r="P1324" s="14" t="str">
        <v>STORE3</v>
      </c>
      <c r="Q1324" s="14" t="str">
        <v>3</v>
      </c>
      <c r="R1324" s="14" t="str">
        <v>477.05</v>
      </c>
      <c r="S1324" s="14" t="str">
        <v>0.05</v>
      </c>
      <c r="T1324" s="14" t="str">
        <v>PayPal</v>
      </c>
      <c r="U1324" s="14" t="str">
        <v>1359.5925</v>
      </c>
      <c r="W1324" s="14" t="str">
        <v>Sale1320</v>
      </c>
      <c r="X1324" s="14" t="str">
        <v>45788</v>
      </c>
      <c r="Y1324" s="14" t="str">
        <v>Cust1444</v>
      </c>
      <c r="Z1324" s="14" t="str">
        <v>Prod54</v>
      </c>
      <c r="AA1324" s="14" t="str">
        <v>Store3</v>
      </c>
      <c r="AB1324" s="14" t="str">
        <v>3</v>
      </c>
      <c r="AC1324" s="14" t="str">
        <v>477.05</v>
      </c>
      <c r="AD1324" s="14" t="str">
        <v>0.05</v>
      </c>
      <c r="AE1324" s="14" t="str">
        <v>Paypal</v>
      </c>
      <c r="AF1324" s="14" t="str">
        <v>1359.5925</v>
      </c>
    </row>
    <row r="1325" spans="1:32" x14ac:dyDescent="0.25">
      <c r="A1325" s="11" t="s">
        <v>1923</v>
      </c>
      <c r="B1325" s="13">
        <v>45383</v>
      </c>
      <c r="C1325" s="11" t="s">
        <v>405</v>
      </c>
      <c r="D1325" s="11" t="s">
        <v>44</v>
      </c>
      <c r="E1325" s="11" t="s">
        <v>16</v>
      </c>
      <c r="F1325" s="11">
        <v>3</v>
      </c>
      <c r="G1325" s="11">
        <v>627.29</v>
      </c>
      <c r="H1325" s="11">
        <v>0.27</v>
      </c>
      <c r="I1325" s="11" t="s">
        <v>52</v>
      </c>
      <c r="J1325" s="11">
        <v>1373.7651000000001</v>
      </c>
      <c r="L1325" s="14" t="str">
        <v>SALE1321</v>
      </c>
      <c r="M1325" s="14" t="str">
        <v>45383</v>
      </c>
      <c r="N1325" s="14" t="str">
        <v>CUST1307</v>
      </c>
      <c r="O1325" s="14" t="str">
        <v>PROD74</v>
      </c>
      <c r="P1325" s="14" t="str">
        <v>STORE9</v>
      </c>
      <c r="Q1325" s="14" t="str">
        <v>3</v>
      </c>
      <c r="R1325" s="14" t="str">
        <v>627.29</v>
      </c>
      <c r="S1325" s="14" t="str">
        <v>0.27</v>
      </c>
      <c r="T1325" s="14" t="str">
        <v>COD</v>
      </c>
      <c r="U1325" s="14" t="str">
        <v>1373.7651</v>
      </c>
      <c r="W1325" s="14" t="str">
        <v>Sale1321</v>
      </c>
      <c r="X1325" s="14" t="str">
        <v>45383</v>
      </c>
      <c r="Y1325" s="14" t="str">
        <v>Cust1307</v>
      </c>
      <c r="Z1325" s="14" t="str">
        <v>Prod74</v>
      </c>
      <c r="AA1325" s="14" t="str">
        <v>Store9</v>
      </c>
      <c r="AB1325" s="14" t="str">
        <v>3</v>
      </c>
      <c r="AC1325" s="14" t="str">
        <v>627.29</v>
      </c>
      <c r="AD1325" s="14" t="str">
        <v>0.27</v>
      </c>
      <c r="AE1325" s="14" t="str">
        <v>Cod</v>
      </c>
      <c r="AF1325" s="14" t="str">
        <v>1373.7651</v>
      </c>
    </row>
    <row r="1326" spans="1:32" x14ac:dyDescent="0.25">
      <c r="A1326" s="11" t="s">
        <v>1924</v>
      </c>
      <c r="B1326" s="13">
        <v>45335</v>
      </c>
      <c r="C1326" s="11" t="s">
        <v>685</v>
      </c>
      <c r="D1326" s="11" t="s">
        <v>152</v>
      </c>
      <c r="E1326" s="11" t="s">
        <v>18</v>
      </c>
      <c r="F1326" s="11">
        <v>3</v>
      </c>
      <c r="G1326" s="11">
        <v>206.84</v>
      </c>
      <c r="H1326" s="11">
        <v>0.19</v>
      </c>
      <c r="I1326" s="11" t="s">
        <v>45</v>
      </c>
      <c r="J1326" s="11">
        <v>502.62119999999999</v>
      </c>
      <c r="L1326" s="14" t="str">
        <v>SALE1322</v>
      </c>
      <c r="M1326" s="14" t="str">
        <v>45335</v>
      </c>
      <c r="N1326" s="14" t="str">
        <v>CUST1304</v>
      </c>
      <c r="O1326" s="14" t="str">
        <v>PROD94</v>
      </c>
      <c r="P1326" s="14" t="str">
        <v>STORE11</v>
      </c>
      <c r="Q1326" s="14" t="str">
        <v>3</v>
      </c>
      <c r="R1326" s="14" t="str">
        <v>206.84</v>
      </c>
      <c r="S1326" s="14" t="str">
        <v>0.19</v>
      </c>
      <c r="T1326" s="14" t="str">
        <v>PayPal</v>
      </c>
      <c r="U1326" s="14" t="str">
        <v>502.6212</v>
      </c>
      <c r="W1326" s="14" t="str">
        <v>Sale1322</v>
      </c>
      <c r="X1326" s="14" t="str">
        <v>45335</v>
      </c>
      <c r="Y1326" s="14" t="str">
        <v>Cust1304</v>
      </c>
      <c r="Z1326" s="14" t="str">
        <v>Prod94</v>
      </c>
      <c r="AA1326" s="14" t="str">
        <v>Store11</v>
      </c>
      <c r="AB1326" s="14" t="str">
        <v>3</v>
      </c>
      <c r="AC1326" s="14" t="str">
        <v>206.84</v>
      </c>
      <c r="AD1326" s="14" t="str">
        <v>0.19</v>
      </c>
      <c r="AE1326" s="14" t="str">
        <v>Paypal</v>
      </c>
      <c r="AF1326" s="14" t="str">
        <v>502.6212</v>
      </c>
    </row>
    <row r="1327" spans="1:32" x14ac:dyDescent="0.25">
      <c r="A1327" s="11" t="s">
        <v>1925</v>
      </c>
      <c r="B1327" s="13">
        <v>45304</v>
      </c>
      <c r="C1327" s="11" t="s">
        <v>712</v>
      </c>
      <c r="D1327" s="11" t="s">
        <v>173</v>
      </c>
      <c r="E1327" s="11" t="s">
        <v>8</v>
      </c>
      <c r="F1327" s="11">
        <v>4</v>
      </c>
      <c r="G1327" s="11">
        <v>629.04999999999995</v>
      </c>
      <c r="H1327" s="11">
        <v>0.26</v>
      </c>
      <c r="I1327" s="11" t="s">
        <v>41</v>
      </c>
      <c r="J1327" s="11">
        <v>1861.9880000000001</v>
      </c>
      <c r="L1327" s="14" t="str">
        <v>SALE1323</v>
      </c>
      <c r="M1327" s="14" t="str">
        <v>45304</v>
      </c>
      <c r="N1327" s="14" t="str">
        <v>CUST1251</v>
      </c>
      <c r="O1327" s="14" t="str">
        <v>PROD30</v>
      </c>
      <c r="P1327" s="14" t="str">
        <v>STORE1</v>
      </c>
      <c r="Q1327" s="14" t="str">
        <v>4</v>
      </c>
      <c r="R1327" s="14" t="str">
        <v>629.05</v>
      </c>
      <c r="S1327" s="14" t="str">
        <v>0.26</v>
      </c>
      <c r="T1327" s="14" t="str">
        <v>Credit Card</v>
      </c>
      <c r="U1327" s="14" t="str">
        <v>1861.988</v>
      </c>
      <c r="W1327" s="14" t="str">
        <v>Sale1323</v>
      </c>
      <c r="X1327" s="14" t="str">
        <v>45304</v>
      </c>
      <c r="Y1327" s="14" t="str">
        <v>Cust1251</v>
      </c>
      <c r="Z1327" s="14" t="str">
        <v>Prod30</v>
      </c>
      <c r="AA1327" s="14" t="str">
        <v>Store1</v>
      </c>
      <c r="AB1327" s="14" t="str">
        <v>4</v>
      </c>
      <c r="AC1327" s="14" t="str">
        <v>629.05</v>
      </c>
      <c r="AD1327" s="14" t="str">
        <v>0.26</v>
      </c>
      <c r="AE1327" s="14" t="str">
        <v>Credit Card</v>
      </c>
      <c r="AF1327" s="14" t="str">
        <v>1861.988</v>
      </c>
    </row>
    <row r="1328" spans="1:32" x14ac:dyDescent="0.25">
      <c r="A1328" s="11" t="s">
        <v>1926</v>
      </c>
      <c r="B1328" s="13">
        <v>45543</v>
      </c>
      <c r="C1328" s="11" t="s">
        <v>701</v>
      </c>
      <c r="D1328" s="11" t="s">
        <v>44</v>
      </c>
      <c r="E1328" s="11" t="s">
        <v>24</v>
      </c>
      <c r="F1328" s="11">
        <v>4</v>
      </c>
      <c r="G1328" s="11">
        <v>529.04</v>
      </c>
      <c r="H1328" s="11">
        <v>0.1</v>
      </c>
      <c r="I1328" s="11" t="s">
        <v>45</v>
      </c>
      <c r="J1328" s="11">
        <v>1904.5440000000001</v>
      </c>
      <c r="L1328" s="14" t="str">
        <v>SALE1324</v>
      </c>
      <c r="M1328" s="14" t="str">
        <v>45543</v>
      </c>
      <c r="N1328" s="14" t="str">
        <v>CUST1438</v>
      </c>
      <c r="O1328" s="14" t="str">
        <v>PROD74</v>
      </c>
      <c r="P1328" s="14" t="str">
        <v>STORE17</v>
      </c>
      <c r="Q1328" s="14" t="str">
        <v>4</v>
      </c>
      <c r="R1328" s="14" t="str">
        <v>529.04</v>
      </c>
      <c r="S1328" s="14" t="str">
        <v>0.1</v>
      </c>
      <c r="T1328" s="14" t="str">
        <v>PayPal</v>
      </c>
      <c r="U1328" s="14" t="str">
        <v>1904.544</v>
      </c>
      <c r="W1328" s="14" t="str">
        <v>Sale1324</v>
      </c>
      <c r="X1328" s="14" t="str">
        <v>45543</v>
      </c>
      <c r="Y1328" s="14" t="str">
        <v>Cust1438</v>
      </c>
      <c r="Z1328" s="14" t="str">
        <v>Prod74</v>
      </c>
      <c r="AA1328" s="14" t="str">
        <v>Store17</v>
      </c>
      <c r="AB1328" s="14" t="str">
        <v>4</v>
      </c>
      <c r="AC1328" s="14" t="str">
        <v>529.04</v>
      </c>
      <c r="AD1328" s="14" t="str">
        <v>0.1</v>
      </c>
      <c r="AE1328" s="14" t="str">
        <v>Paypal</v>
      </c>
      <c r="AF1328" s="14" t="str">
        <v>1904.544</v>
      </c>
    </row>
    <row r="1329" spans="1:32" x14ac:dyDescent="0.25">
      <c r="A1329" s="11" t="s">
        <v>1927</v>
      </c>
      <c r="B1329" s="13">
        <v>45326</v>
      </c>
      <c r="C1329" s="11" t="s">
        <v>367</v>
      </c>
      <c r="D1329" s="11" t="s">
        <v>173</v>
      </c>
      <c r="E1329" s="11" t="s">
        <v>24</v>
      </c>
      <c r="F1329" s="11">
        <v>1</v>
      </c>
      <c r="G1329" s="11">
        <v>350.67</v>
      </c>
      <c r="H1329" s="11">
        <v>0.22</v>
      </c>
      <c r="I1329" s="11" t="s">
        <v>45</v>
      </c>
      <c r="J1329" s="11">
        <v>273.52260000000001</v>
      </c>
      <c r="L1329" s="14" t="str">
        <v>SALE1325</v>
      </c>
      <c r="M1329" s="14" t="str">
        <v>45326</v>
      </c>
      <c r="N1329" s="14" t="str">
        <v>CUST1349</v>
      </c>
      <c r="O1329" s="14" t="str">
        <v>PROD30</v>
      </c>
      <c r="P1329" s="14" t="str">
        <v>STORE17</v>
      </c>
      <c r="Q1329" s="14" t="str">
        <v>1</v>
      </c>
      <c r="R1329" s="14" t="str">
        <v>350.67</v>
      </c>
      <c r="S1329" s="14" t="str">
        <v>0.22</v>
      </c>
      <c r="T1329" s="14" t="str">
        <v>PayPal</v>
      </c>
      <c r="U1329" s="14" t="str">
        <v>273.5226</v>
      </c>
      <c r="W1329" s="14" t="str">
        <v>Sale1325</v>
      </c>
      <c r="X1329" s="14" t="str">
        <v>45326</v>
      </c>
      <c r="Y1329" s="14" t="str">
        <v>Cust1349</v>
      </c>
      <c r="Z1329" s="14" t="str">
        <v>Prod30</v>
      </c>
      <c r="AA1329" s="14" t="str">
        <v>Store17</v>
      </c>
      <c r="AB1329" s="14" t="str">
        <v>1</v>
      </c>
      <c r="AC1329" s="14" t="str">
        <v>350.67</v>
      </c>
      <c r="AD1329" s="14" t="str">
        <v>0.22</v>
      </c>
      <c r="AE1329" s="14" t="str">
        <v>Paypal</v>
      </c>
      <c r="AF1329" s="14" t="str">
        <v>273.5226</v>
      </c>
    </row>
    <row r="1330" spans="1:32" x14ac:dyDescent="0.25">
      <c r="A1330" s="11" t="s">
        <v>1928</v>
      </c>
      <c r="B1330" s="13">
        <v>45498</v>
      </c>
      <c r="C1330" s="11" t="s">
        <v>508</v>
      </c>
      <c r="D1330" s="11" t="s">
        <v>946</v>
      </c>
      <c r="E1330" s="11" t="s">
        <v>8</v>
      </c>
      <c r="F1330" s="11">
        <v>1</v>
      </c>
      <c r="G1330" s="11">
        <v>128.93</v>
      </c>
      <c r="H1330" s="11">
        <v>0.26</v>
      </c>
      <c r="I1330" s="11" t="s">
        <v>41</v>
      </c>
      <c r="J1330" s="11">
        <v>95.408200000000008</v>
      </c>
      <c r="L1330" s="14" t="str">
        <v>SALE1326</v>
      </c>
      <c r="M1330" s="14" t="str">
        <v>45498</v>
      </c>
      <c r="N1330" s="14" t="str">
        <v>CUST1371</v>
      </c>
      <c r="O1330" s="14" t="str">
        <v>PROD95</v>
      </c>
      <c r="P1330" s="14" t="str">
        <v>STORE1</v>
      </c>
      <c r="Q1330" s="14" t="str">
        <v>1</v>
      </c>
      <c r="R1330" s="14" t="str">
        <v>128.93</v>
      </c>
      <c r="S1330" s="14" t="str">
        <v>0.26</v>
      </c>
      <c r="T1330" s="14" t="str">
        <v>Credit Card</v>
      </c>
      <c r="U1330" s="14" t="str">
        <v>95.4082</v>
      </c>
      <c r="W1330" s="14" t="str">
        <v>Sale1326</v>
      </c>
      <c r="X1330" s="14" t="str">
        <v>45498</v>
      </c>
      <c r="Y1330" s="14" t="str">
        <v>Cust1371</v>
      </c>
      <c r="Z1330" s="14" t="str">
        <v>Prod95</v>
      </c>
      <c r="AA1330" s="14" t="str">
        <v>Store1</v>
      </c>
      <c r="AB1330" s="14" t="str">
        <v>1</v>
      </c>
      <c r="AC1330" s="14" t="str">
        <v>128.93</v>
      </c>
      <c r="AD1330" s="14" t="str">
        <v>0.26</v>
      </c>
      <c r="AE1330" s="14" t="str">
        <v>Credit Card</v>
      </c>
      <c r="AF1330" s="14" t="str">
        <v>95.4082</v>
      </c>
    </row>
    <row r="1331" spans="1:32" x14ac:dyDescent="0.25">
      <c r="A1331" s="11" t="s">
        <v>1929</v>
      </c>
      <c r="B1331" s="13">
        <v>45544</v>
      </c>
      <c r="C1331" s="11" t="s">
        <v>844</v>
      </c>
      <c r="D1331" s="11" t="s">
        <v>273</v>
      </c>
      <c r="E1331" s="11" t="s">
        <v>22</v>
      </c>
      <c r="F1331" s="11">
        <v>2</v>
      </c>
      <c r="G1331" s="11">
        <v>384.92</v>
      </c>
      <c r="H1331" s="11">
        <v>0.09</v>
      </c>
      <c r="I1331" s="11" t="s">
        <v>41</v>
      </c>
      <c r="J1331" s="11">
        <v>700.5544000000001</v>
      </c>
      <c r="L1331" s="14" t="str">
        <v>SALE1327</v>
      </c>
      <c r="M1331" s="14" t="str">
        <v>45544</v>
      </c>
      <c r="N1331" s="14" t="str">
        <v>CUST1145</v>
      </c>
      <c r="O1331" s="14" t="str">
        <v>PROD86</v>
      </c>
      <c r="P1331" s="14" t="str">
        <v>STORE15</v>
      </c>
      <c r="Q1331" s="14" t="str">
        <v>2</v>
      </c>
      <c r="R1331" s="14" t="str">
        <v>384.92</v>
      </c>
      <c r="S1331" s="14" t="str">
        <v>0.09</v>
      </c>
      <c r="T1331" s="14" t="str">
        <v>Credit Card</v>
      </c>
      <c r="U1331" s="14" t="str">
        <v>700.5544</v>
      </c>
      <c r="W1331" s="14" t="str">
        <v>Sale1327</v>
      </c>
      <c r="X1331" s="14" t="str">
        <v>45544</v>
      </c>
      <c r="Y1331" s="14" t="str">
        <v>Cust1145</v>
      </c>
      <c r="Z1331" s="14" t="str">
        <v>Prod86</v>
      </c>
      <c r="AA1331" s="14" t="str">
        <v>Store15</v>
      </c>
      <c r="AB1331" s="14" t="str">
        <v>2</v>
      </c>
      <c r="AC1331" s="14" t="str">
        <v>384.92</v>
      </c>
      <c r="AD1331" s="14" t="str">
        <v>0.09</v>
      </c>
      <c r="AE1331" s="14" t="str">
        <v>Credit Card</v>
      </c>
      <c r="AF1331" s="14" t="str">
        <v>700.5544</v>
      </c>
    </row>
    <row r="1332" spans="1:32" x14ac:dyDescent="0.25">
      <c r="A1332" s="11" t="s">
        <v>1930</v>
      </c>
      <c r="B1332" s="13">
        <v>45268</v>
      </c>
      <c r="C1332" s="11" t="s">
        <v>475</v>
      </c>
      <c r="D1332" s="11" t="s">
        <v>116</v>
      </c>
      <c r="E1332" s="11" t="s">
        <v>15</v>
      </c>
      <c r="F1332" s="11">
        <v>3</v>
      </c>
      <c r="G1332" s="11">
        <v>120.77</v>
      </c>
      <c r="H1332" s="11">
        <v>0.28999999999999998</v>
      </c>
      <c r="I1332" s="11" t="s">
        <v>45</v>
      </c>
      <c r="J1332" s="11">
        <v>257.24009999999998</v>
      </c>
      <c r="L1332" s="14" t="str">
        <v>SALE1328</v>
      </c>
      <c r="M1332" s="14" t="str">
        <v>45268</v>
      </c>
      <c r="N1332" s="14" t="str">
        <v>CUST1334</v>
      </c>
      <c r="O1332" s="14" t="str">
        <v>PROD5</v>
      </c>
      <c r="P1332" s="14" t="str">
        <v>STORE8</v>
      </c>
      <c r="Q1332" s="14" t="str">
        <v>3</v>
      </c>
      <c r="R1332" s="14" t="str">
        <v>120.77</v>
      </c>
      <c r="S1332" s="14" t="str">
        <v>0.29</v>
      </c>
      <c r="T1332" s="14" t="str">
        <v>PayPal</v>
      </c>
      <c r="U1332" s="14" t="str">
        <v>257.2401</v>
      </c>
      <c r="W1332" s="14" t="str">
        <v>Sale1328</v>
      </c>
      <c r="X1332" s="14" t="str">
        <v>45268</v>
      </c>
      <c r="Y1332" s="14" t="str">
        <v>Cust1334</v>
      </c>
      <c r="Z1332" s="14" t="str">
        <v>Prod5</v>
      </c>
      <c r="AA1332" s="14" t="str">
        <v>Store8</v>
      </c>
      <c r="AB1332" s="14" t="str">
        <v>3</v>
      </c>
      <c r="AC1332" s="14" t="str">
        <v>120.77</v>
      </c>
      <c r="AD1332" s="14" t="str">
        <v>0.29</v>
      </c>
      <c r="AE1332" s="14" t="str">
        <v>Paypal</v>
      </c>
      <c r="AF1332" s="14" t="str">
        <v>257.2401</v>
      </c>
    </row>
    <row r="1333" spans="1:32" x14ac:dyDescent="0.25">
      <c r="A1333" s="11" t="s">
        <v>1931</v>
      </c>
      <c r="B1333" s="13">
        <v>45824</v>
      </c>
      <c r="C1333" s="11" t="s">
        <v>726</v>
      </c>
      <c r="D1333" s="11" t="s">
        <v>51</v>
      </c>
      <c r="E1333" s="11" t="s">
        <v>24</v>
      </c>
      <c r="F1333" s="11">
        <v>4</v>
      </c>
      <c r="G1333" s="11">
        <v>661.39</v>
      </c>
      <c r="H1333" s="11">
        <v>7.0000000000000007E-2</v>
      </c>
      <c r="I1333" s="11" t="s">
        <v>41</v>
      </c>
      <c r="J1333" s="11">
        <v>2460.3708000000001</v>
      </c>
      <c r="L1333" s="14" t="str">
        <v>SALE1329</v>
      </c>
      <c r="M1333" s="14" t="str">
        <v>45824</v>
      </c>
      <c r="N1333" s="14" t="str">
        <v>CUST1222</v>
      </c>
      <c r="O1333" s="14" t="str">
        <v>PROD76</v>
      </c>
      <c r="P1333" s="14" t="str">
        <v>STORE17</v>
      </c>
      <c r="Q1333" s="14" t="str">
        <v>4</v>
      </c>
      <c r="R1333" s="14" t="str">
        <v>661.39</v>
      </c>
      <c r="S1333" s="14" t="str">
        <v>0.07</v>
      </c>
      <c r="T1333" s="14" t="str">
        <v>Credit Card</v>
      </c>
      <c r="U1333" s="14" t="str">
        <v>2460.3708</v>
      </c>
      <c r="W1333" s="14" t="str">
        <v>Sale1329</v>
      </c>
      <c r="X1333" s="14" t="str">
        <v>45824</v>
      </c>
      <c r="Y1333" s="14" t="str">
        <v>Cust1222</v>
      </c>
      <c r="Z1333" s="14" t="str">
        <v>Prod76</v>
      </c>
      <c r="AA1333" s="14" t="str">
        <v>Store17</v>
      </c>
      <c r="AB1333" s="14" t="str">
        <v>4</v>
      </c>
      <c r="AC1333" s="14" t="str">
        <v>661.39</v>
      </c>
      <c r="AD1333" s="14" t="str">
        <v>0.07</v>
      </c>
      <c r="AE1333" s="14" t="str">
        <v>Credit Card</v>
      </c>
      <c r="AF1333" s="14" t="str">
        <v>2460.3708</v>
      </c>
    </row>
    <row r="1334" spans="1:32" x14ac:dyDescent="0.25">
      <c r="A1334" s="11" t="s">
        <v>1932</v>
      </c>
      <c r="B1334" s="13">
        <v>45261</v>
      </c>
      <c r="C1334" s="11" t="s">
        <v>578</v>
      </c>
      <c r="D1334" s="11" t="s">
        <v>496</v>
      </c>
      <c r="E1334" s="11" t="s">
        <v>9</v>
      </c>
      <c r="F1334" s="11">
        <v>1</v>
      </c>
      <c r="G1334" s="11">
        <v>195.24</v>
      </c>
      <c r="H1334" s="11">
        <v>0.27</v>
      </c>
      <c r="I1334" s="11" t="s">
        <v>45</v>
      </c>
      <c r="J1334" s="11">
        <v>142.52520000000001</v>
      </c>
      <c r="L1334" s="14" t="str">
        <v>SALE1330</v>
      </c>
      <c r="M1334" s="14" t="str">
        <v>45261</v>
      </c>
      <c r="N1334" s="14" t="str">
        <v>CUST1449</v>
      </c>
      <c r="O1334" s="14" t="str">
        <v>PROD62</v>
      </c>
      <c r="P1334" s="14" t="str">
        <v>STORE2</v>
      </c>
      <c r="Q1334" s="14" t="str">
        <v>1</v>
      </c>
      <c r="R1334" s="14" t="str">
        <v>195.24</v>
      </c>
      <c r="S1334" s="14" t="str">
        <v>0.27</v>
      </c>
      <c r="T1334" s="14" t="str">
        <v>PayPal</v>
      </c>
      <c r="U1334" s="14" t="str">
        <v>142.5252</v>
      </c>
      <c r="W1334" s="14" t="str">
        <v>Sale1330</v>
      </c>
      <c r="X1334" s="14" t="str">
        <v>45261</v>
      </c>
      <c r="Y1334" s="14" t="str">
        <v>Cust1449</v>
      </c>
      <c r="Z1334" s="14" t="str">
        <v>Prod62</v>
      </c>
      <c r="AA1334" s="14" t="str">
        <v>Store2</v>
      </c>
      <c r="AB1334" s="14" t="str">
        <v>1</v>
      </c>
      <c r="AC1334" s="14" t="str">
        <v>195.24</v>
      </c>
      <c r="AD1334" s="14" t="str">
        <v>0.27</v>
      </c>
      <c r="AE1334" s="14" t="str">
        <v>Paypal</v>
      </c>
      <c r="AF1334" s="14" t="str">
        <v>142.5252</v>
      </c>
    </row>
    <row r="1335" spans="1:32" x14ac:dyDescent="0.25">
      <c r="A1335" s="11" t="s">
        <v>1933</v>
      </c>
      <c r="B1335" s="13">
        <v>45233</v>
      </c>
      <c r="C1335" s="11" t="s">
        <v>1565</v>
      </c>
      <c r="D1335" s="11" t="s">
        <v>444</v>
      </c>
      <c r="E1335" s="11" t="s">
        <v>25</v>
      </c>
      <c r="F1335" s="11">
        <v>2</v>
      </c>
      <c r="G1335" s="11">
        <v>177.4</v>
      </c>
      <c r="H1335" s="11">
        <v>0.19</v>
      </c>
      <c r="I1335" s="11" t="s">
        <v>45</v>
      </c>
      <c r="J1335" s="11">
        <v>287.38799999999998</v>
      </c>
      <c r="L1335" s="14" t="str">
        <v>SALE1331</v>
      </c>
      <c r="M1335" s="14" t="str">
        <v>45233</v>
      </c>
      <c r="N1335" s="14" t="str">
        <v>CUST1004</v>
      </c>
      <c r="O1335" s="14" t="str">
        <v>PROD92</v>
      </c>
      <c r="P1335" s="14" t="str">
        <v>STORE18</v>
      </c>
      <c r="Q1335" s="14" t="str">
        <v>2</v>
      </c>
      <c r="R1335" s="14" t="str">
        <v>177.4</v>
      </c>
      <c r="S1335" s="14" t="str">
        <v>0.19</v>
      </c>
      <c r="T1335" s="14" t="str">
        <v>PayPal</v>
      </c>
      <c r="U1335" s="14" t="str">
        <v>287.388</v>
      </c>
      <c r="W1335" s="14" t="str">
        <v>Sale1331</v>
      </c>
      <c r="X1335" s="14" t="str">
        <v>45233</v>
      </c>
      <c r="Y1335" s="14" t="str">
        <v>Cust1004</v>
      </c>
      <c r="Z1335" s="14" t="str">
        <v>Prod92</v>
      </c>
      <c r="AA1335" s="14" t="str">
        <v>Store18</v>
      </c>
      <c r="AB1335" s="14" t="str">
        <v>2</v>
      </c>
      <c r="AC1335" s="14" t="str">
        <v>177.4</v>
      </c>
      <c r="AD1335" s="14" t="str">
        <v>0.19</v>
      </c>
      <c r="AE1335" s="14" t="str">
        <v>Paypal</v>
      </c>
      <c r="AF1335" s="14" t="str">
        <v>287.388</v>
      </c>
    </row>
    <row r="1336" spans="1:32" x14ac:dyDescent="0.25">
      <c r="A1336" s="11" t="s">
        <v>1934</v>
      </c>
      <c r="B1336" s="13">
        <v>45673</v>
      </c>
      <c r="C1336" s="11" t="s">
        <v>1027</v>
      </c>
      <c r="D1336" s="11" t="s">
        <v>119</v>
      </c>
      <c r="E1336" s="11" t="s">
        <v>18</v>
      </c>
      <c r="F1336" s="11">
        <v>4</v>
      </c>
      <c r="G1336" s="11">
        <v>862.67</v>
      </c>
      <c r="H1336" s="11">
        <v>0.2</v>
      </c>
      <c r="I1336" s="11" t="s">
        <v>45</v>
      </c>
      <c r="J1336" s="11">
        <v>2760.5439999999999</v>
      </c>
      <c r="L1336" s="14" t="str">
        <v>SALE1332</v>
      </c>
      <c r="M1336" s="14" t="str">
        <v>45673</v>
      </c>
      <c r="N1336" s="14" t="str">
        <v>CUST1057</v>
      </c>
      <c r="O1336" s="14" t="str">
        <v>PROD98</v>
      </c>
      <c r="P1336" s="14" t="str">
        <v>STORE11</v>
      </c>
      <c r="Q1336" s="14" t="str">
        <v>4</v>
      </c>
      <c r="R1336" s="14" t="str">
        <v>862.67</v>
      </c>
      <c r="S1336" s="14" t="str">
        <v>0.2</v>
      </c>
      <c r="T1336" s="14" t="str">
        <v>PayPal</v>
      </c>
      <c r="U1336" s="14" t="str">
        <v>2760.544</v>
      </c>
      <c r="W1336" s="14" t="str">
        <v>Sale1332</v>
      </c>
      <c r="X1336" s="14" t="str">
        <v>45673</v>
      </c>
      <c r="Y1336" s="14" t="str">
        <v>Cust1057</v>
      </c>
      <c r="Z1336" s="14" t="str">
        <v>Prod98</v>
      </c>
      <c r="AA1336" s="14" t="str">
        <v>Store11</v>
      </c>
      <c r="AB1336" s="14" t="str">
        <v>4</v>
      </c>
      <c r="AC1336" s="14" t="str">
        <v>862.67</v>
      </c>
      <c r="AD1336" s="14" t="str">
        <v>0.2</v>
      </c>
      <c r="AE1336" s="14" t="str">
        <v>Paypal</v>
      </c>
      <c r="AF1336" s="14" t="str">
        <v>2760.544</v>
      </c>
    </row>
    <row r="1337" spans="1:32" x14ac:dyDescent="0.25">
      <c r="A1337" s="11" t="s">
        <v>1935</v>
      </c>
      <c r="B1337" s="13">
        <v>45565</v>
      </c>
      <c r="C1337" s="11" t="s">
        <v>1549</v>
      </c>
      <c r="D1337" s="11" t="s">
        <v>254</v>
      </c>
      <c r="E1337" s="11" t="s">
        <v>13</v>
      </c>
      <c r="F1337" s="11">
        <v>1</v>
      </c>
      <c r="G1337" s="11">
        <v>55.04</v>
      </c>
      <c r="H1337" s="11">
        <v>0.01</v>
      </c>
      <c r="I1337" s="11" t="s">
        <v>52</v>
      </c>
      <c r="J1337" s="11">
        <v>54.489600000000003</v>
      </c>
      <c r="L1337" s="14" t="str">
        <v>SALE1333</v>
      </c>
      <c r="M1337" s="14" t="str">
        <v>45565</v>
      </c>
      <c r="N1337" s="14" t="str">
        <v>CUST1444</v>
      </c>
      <c r="O1337" s="14" t="str">
        <v>PROD17</v>
      </c>
      <c r="P1337" s="14" t="str">
        <v>STORE6</v>
      </c>
      <c r="Q1337" s="14" t="str">
        <v>1</v>
      </c>
      <c r="R1337" s="14" t="str">
        <v>55.04</v>
      </c>
      <c r="S1337" s="14" t="str">
        <v>0.01</v>
      </c>
      <c r="T1337" s="14" t="str">
        <v>COD</v>
      </c>
      <c r="U1337" s="14" t="str">
        <v>54.4896</v>
      </c>
      <c r="W1337" s="14" t="str">
        <v>Sale1333</v>
      </c>
      <c r="X1337" s="14" t="str">
        <v>45565</v>
      </c>
      <c r="Y1337" s="14" t="str">
        <v>Cust1444</v>
      </c>
      <c r="Z1337" s="14" t="str">
        <v>Prod17</v>
      </c>
      <c r="AA1337" s="14" t="str">
        <v>Store6</v>
      </c>
      <c r="AB1337" s="14" t="str">
        <v>1</v>
      </c>
      <c r="AC1337" s="14" t="str">
        <v>55.04</v>
      </c>
      <c r="AD1337" s="14" t="str">
        <v>0.01</v>
      </c>
      <c r="AE1337" s="14" t="str">
        <v>Cod</v>
      </c>
      <c r="AF1337" s="14" t="str">
        <v>54.4896</v>
      </c>
    </row>
    <row r="1338" spans="1:32" x14ac:dyDescent="0.25">
      <c r="A1338" s="11" t="s">
        <v>1936</v>
      </c>
      <c r="B1338" s="13">
        <v>45646</v>
      </c>
      <c r="C1338" s="11" t="s">
        <v>543</v>
      </c>
      <c r="D1338" s="11" t="s">
        <v>230</v>
      </c>
      <c r="E1338" s="11" t="s">
        <v>7</v>
      </c>
      <c r="F1338" s="11">
        <v>2</v>
      </c>
      <c r="G1338" s="11">
        <v>905.47</v>
      </c>
      <c r="H1338" s="11">
        <v>0.2</v>
      </c>
      <c r="I1338" s="11" t="s">
        <v>52</v>
      </c>
      <c r="J1338" s="11">
        <v>1448.752</v>
      </c>
      <c r="L1338" s="14" t="str">
        <v>SALE1334</v>
      </c>
      <c r="M1338" s="14" t="str">
        <v>45646</v>
      </c>
      <c r="N1338" s="14" t="str">
        <v>CUST1049</v>
      </c>
      <c r="O1338" s="14" t="str">
        <v>PROD45</v>
      </c>
      <c r="P1338" s="14" t="str">
        <v>STORE0</v>
      </c>
      <c r="Q1338" s="14" t="str">
        <v>2</v>
      </c>
      <c r="R1338" s="14" t="str">
        <v>905.47</v>
      </c>
      <c r="S1338" s="14" t="str">
        <v>0.2</v>
      </c>
      <c r="T1338" s="14" t="str">
        <v>COD</v>
      </c>
      <c r="U1338" s="14" t="str">
        <v>1448.752</v>
      </c>
      <c r="W1338" s="14" t="str">
        <v>Sale1334</v>
      </c>
      <c r="X1338" s="14" t="str">
        <v>45646</v>
      </c>
      <c r="Y1338" s="14" t="str">
        <v>Cust1049</v>
      </c>
      <c r="Z1338" s="14" t="str">
        <v>Prod45</v>
      </c>
      <c r="AA1338" s="14" t="str">
        <v>Store0</v>
      </c>
      <c r="AB1338" s="14" t="str">
        <v>2</v>
      </c>
      <c r="AC1338" s="14" t="str">
        <v>905.47</v>
      </c>
      <c r="AD1338" s="14" t="str">
        <v>0.2</v>
      </c>
      <c r="AE1338" s="14" t="str">
        <v>Cod</v>
      </c>
      <c r="AF1338" s="14" t="str">
        <v>1448.752</v>
      </c>
    </row>
    <row r="1339" spans="1:32" x14ac:dyDescent="0.25">
      <c r="A1339" s="11" t="s">
        <v>1937</v>
      </c>
      <c r="B1339" s="13">
        <v>45539</v>
      </c>
      <c r="C1339" s="11" t="s">
        <v>1054</v>
      </c>
      <c r="D1339" s="11" t="s">
        <v>464</v>
      </c>
      <c r="E1339" s="11" t="s">
        <v>20</v>
      </c>
      <c r="F1339" s="11">
        <v>3</v>
      </c>
      <c r="G1339" s="11">
        <v>217.13</v>
      </c>
      <c r="H1339" s="11">
        <v>0.28000000000000003</v>
      </c>
      <c r="I1339" s="11" t="s">
        <v>41</v>
      </c>
      <c r="J1339" s="11">
        <v>469.00080000000003</v>
      </c>
      <c r="L1339" s="14" t="str">
        <v>SALE1335</v>
      </c>
      <c r="M1339" s="14" t="str">
        <v>45539</v>
      </c>
      <c r="N1339" s="14" t="str">
        <v>CUST1461</v>
      </c>
      <c r="O1339" s="14" t="str">
        <v>PROD63</v>
      </c>
      <c r="P1339" s="14" t="str">
        <v>STORE13</v>
      </c>
      <c r="Q1339" s="14" t="str">
        <v>3</v>
      </c>
      <c r="R1339" s="14" t="str">
        <v>217.13</v>
      </c>
      <c r="S1339" s="14" t="str">
        <v>0.28</v>
      </c>
      <c r="T1339" s="14" t="str">
        <v>Credit Card</v>
      </c>
      <c r="U1339" s="14" t="str">
        <v>469.0008</v>
      </c>
      <c r="W1339" s="14" t="str">
        <v>Sale1335</v>
      </c>
      <c r="X1339" s="14" t="str">
        <v>45539</v>
      </c>
      <c r="Y1339" s="14" t="str">
        <v>Cust1461</v>
      </c>
      <c r="Z1339" s="14" t="str">
        <v>Prod63</v>
      </c>
      <c r="AA1339" s="14" t="str">
        <v>Store13</v>
      </c>
      <c r="AB1339" s="14" t="str">
        <v>3</v>
      </c>
      <c r="AC1339" s="14" t="str">
        <v>217.13</v>
      </c>
      <c r="AD1339" s="14" t="str">
        <v>0.28</v>
      </c>
      <c r="AE1339" s="14" t="str">
        <v>Credit Card</v>
      </c>
      <c r="AF1339" s="14" t="str">
        <v>469.0008</v>
      </c>
    </row>
    <row r="1340" spans="1:32" x14ac:dyDescent="0.25">
      <c r="A1340" s="11" t="s">
        <v>1938</v>
      </c>
      <c r="B1340" s="13">
        <v>45936</v>
      </c>
      <c r="C1340" s="11" t="s">
        <v>1037</v>
      </c>
      <c r="D1340" s="11" t="s">
        <v>134</v>
      </c>
      <c r="E1340" s="11" t="s">
        <v>7</v>
      </c>
      <c r="F1340" s="11">
        <v>3</v>
      </c>
      <c r="G1340" s="11">
        <v>580.45000000000005</v>
      </c>
      <c r="H1340" s="11">
        <v>0</v>
      </c>
      <c r="I1340" s="11" t="s">
        <v>45</v>
      </c>
      <c r="J1340" s="11">
        <v>1741.35</v>
      </c>
      <c r="L1340" s="14" t="str">
        <v>SALE1336</v>
      </c>
      <c r="M1340" s="14" t="str">
        <v>45936</v>
      </c>
      <c r="N1340" s="14" t="str">
        <v>CUST1389</v>
      </c>
      <c r="O1340" s="14" t="str">
        <v>PROD75</v>
      </c>
      <c r="P1340" s="14" t="str">
        <v>STORE0</v>
      </c>
      <c r="Q1340" s="14" t="str">
        <v>3</v>
      </c>
      <c r="R1340" s="14" t="str">
        <v>580.45</v>
      </c>
      <c r="S1340" s="14" t="str">
        <v>0</v>
      </c>
      <c r="T1340" s="14" t="str">
        <v>PayPal</v>
      </c>
      <c r="U1340" s="14" t="str">
        <v>1741.35</v>
      </c>
      <c r="W1340" s="14" t="str">
        <v>Sale1336</v>
      </c>
      <c r="X1340" s="14" t="str">
        <v>45936</v>
      </c>
      <c r="Y1340" s="14" t="str">
        <v>Cust1389</v>
      </c>
      <c r="Z1340" s="14" t="str">
        <v>Prod75</v>
      </c>
      <c r="AA1340" s="14" t="str">
        <v>Store0</v>
      </c>
      <c r="AB1340" s="14" t="str">
        <v>3</v>
      </c>
      <c r="AC1340" s="14" t="str">
        <v>580.45</v>
      </c>
      <c r="AD1340" s="14" t="str">
        <v>0</v>
      </c>
      <c r="AE1340" s="14" t="str">
        <v>Paypal</v>
      </c>
      <c r="AF1340" s="14" t="str">
        <v>1741.35</v>
      </c>
    </row>
    <row r="1341" spans="1:32" x14ac:dyDescent="0.25">
      <c r="A1341" s="11" t="s">
        <v>1939</v>
      </c>
      <c r="B1341" s="13">
        <v>45854</v>
      </c>
      <c r="C1341" s="11" t="s">
        <v>594</v>
      </c>
      <c r="D1341" s="11" t="s">
        <v>471</v>
      </c>
      <c r="E1341" s="11" t="s">
        <v>24</v>
      </c>
      <c r="F1341" s="11">
        <v>2</v>
      </c>
      <c r="G1341" s="11">
        <v>892.88</v>
      </c>
      <c r="H1341" s="11">
        <v>0.17</v>
      </c>
      <c r="I1341" s="11" t="s">
        <v>45</v>
      </c>
      <c r="J1341" s="11">
        <v>1482.1808000000001</v>
      </c>
      <c r="L1341" s="14" t="str">
        <v>SALE1337</v>
      </c>
      <c r="M1341" s="14" t="str">
        <v>45854</v>
      </c>
      <c r="N1341" s="14" t="str">
        <v>CUST1103</v>
      </c>
      <c r="O1341" s="14" t="str">
        <v>PROD4</v>
      </c>
      <c r="P1341" s="14" t="str">
        <v>STORE17</v>
      </c>
      <c r="Q1341" s="14" t="str">
        <v>2</v>
      </c>
      <c r="R1341" s="14" t="str">
        <v>892.88</v>
      </c>
      <c r="S1341" s="14" t="str">
        <v>0.17</v>
      </c>
      <c r="T1341" s="14" t="str">
        <v>PayPal</v>
      </c>
      <c r="U1341" s="14" t="str">
        <v>1482.1808</v>
      </c>
      <c r="W1341" s="14" t="str">
        <v>Sale1337</v>
      </c>
      <c r="X1341" s="14" t="str">
        <v>45854</v>
      </c>
      <c r="Y1341" s="14" t="str">
        <v>Cust1103</v>
      </c>
      <c r="Z1341" s="14" t="str">
        <v>Prod4</v>
      </c>
      <c r="AA1341" s="14" t="str">
        <v>Store17</v>
      </c>
      <c r="AB1341" s="14" t="str">
        <v>2</v>
      </c>
      <c r="AC1341" s="14" t="str">
        <v>892.88</v>
      </c>
      <c r="AD1341" s="14" t="str">
        <v>0.17</v>
      </c>
      <c r="AE1341" s="14" t="str">
        <v>Paypal</v>
      </c>
      <c r="AF1341" s="14" t="str">
        <v>1482.1808</v>
      </c>
    </row>
    <row r="1342" spans="1:32" x14ac:dyDescent="0.25">
      <c r="A1342" s="11" t="s">
        <v>1940</v>
      </c>
      <c r="B1342" s="13">
        <v>45936</v>
      </c>
      <c r="C1342" s="11" t="s">
        <v>473</v>
      </c>
      <c r="D1342" s="11" t="s">
        <v>190</v>
      </c>
      <c r="E1342" s="11" t="s">
        <v>25</v>
      </c>
      <c r="F1342" s="11">
        <v>2</v>
      </c>
      <c r="G1342" s="11">
        <v>356.28</v>
      </c>
      <c r="H1342" s="11">
        <v>0.11</v>
      </c>
      <c r="I1342" s="11" t="s">
        <v>52</v>
      </c>
      <c r="J1342" s="11">
        <v>634.17840000000001</v>
      </c>
      <c r="L1342" s="14" t="str">
        <v>SALE1338</v>
      </c>
      <c r="M1342" s="14" t="str">
        <v>45936</v>
      </c>
      <c r="N1342" s="14" t="str">
        <v>CUST1091</v>
      </c>
      <c r="O1342" s="14" t="str">
        <v>PROD40</v>
      </c>
      <c r="P1342" s="14" t="str">
        <v>STORE18</v>
      </c>
      <c r="Q1342" s="14" t="str">
        <v>2</v>
      </c>
      <c r="R1342" s="14" t="str">
        <v>356.28</v>
      </c>
      <c r="S1342" s="14" t="str">
        <v>0.11</v>
      </c>
      <c r="T1342" s="14" t="str">
        <v>COD</v>
      </c>
      <c r="U1342" s="14" t="str">
        <v>634.1784</v>
      </c>
      <c r="W1342" s="14" t="str">
        <v>Sale1338</v>
      </c>
      <c r="X1342" s="14" t="str">
        <v>45936</v>
      </c>
      <c r="Y1342" s="14" t="str">
        <v>Cust1091</v>
      </c>
      <c r="Z1342" s="14" t="str">
        <v>Prod40</v>
      </c>
      <c r="AA1342" s="14" t="str">
        <v>Store18</v>
      </c>
      <c r="AB1342" s="14" t="str">
        <v>2</v>
      </c>
      <c r="AC1342" s="14" t="str">
        <v>356.28</v>
      </c>
      <c r="AD1342" s="14" t="str">
        <v>0.11</v>
      </c>
      <c r="AE1342" s="14" t="str">
        <v>Cod</v>
      </c>
      <c r="AF1342" s="14" t="str">
        <v>634.1784</v>
      </c>
    </row>
    <row r="1343" spans="1:32" x14ac:dyDescent="0.25">
      <c r="A1343" s="11" t="s">
        <v>1941</v>
      </c>
      <c r="B1343" s="13">
        <v>45921</v>
      </c>
      <c r="C1343" s="11" t="s">
        <v>917</v>
      </c>
      <c r="D1343" s="11" t="s">
        <v>296</v>
      </c>
      <c r="E1343" s="11" t="s">
        <v>9</v>
      </c>
      <c r="F1343" s="11">
        <v>4</v>
      </c>
      <c r="G1343" s="11">
        <v>806.99</v>
      </c>
      <c r="H1343" s="11">
        <v>0.06</v>
      </c>
      <c r="I1343" s="11" t="s">
        <v>41</v>
      </c>
      <c r="J1343" s="11">
        <v>3034.2824000000001</v>
      </c>
      <c r="L1343" s="14" t="str">
        <v>SALE1339</v>
      </c>
      <c r="M1343" s="14" t="str">
        <v>45921</v>
      </c>
      <c r="N1343" s="14" t="str">
        <v>CUST1384</v>
      </c>
      <c r="O1343" s="14" t="str">
        <v>PROD80</v>
      </c>
      <c r="P1343" s="14" t="str">
        <v>STORE2</v>
      </c>
      <c r="Q1343" s="14" t="str">
        <v>4</v>
      </c>
      <c r="R1343" s="14" t="str">
        <v>806.99</v>
      </c>
      <c r="S1343" s="14" t="str">
        <v>0.06</v>
      </c>
      <c r="T1343" s="14" t="str">
        <v>Credit Card</v>
      </c>
      <c r="U1343" s="14" t="str">
        <v>3034.2824</v>
      </c>
      <c r="W1343" s="14" t="str">
        <v>Sale1339</v>
      </c>
      <c r="X1343" s="14" t="str">
        <v>45921</v>
      </c>
      <c r="Y1343" s="14" t="str">
        <v>Cust1384</v>
      </c>
      <c r="Z1343" s="14" t="str">
        <v>Prod80</v>
      </c>
      <c r="AA1343" s="14" t="str">
        <v>Store2</v>
      </c>
      <c r="AB1343" s="14" t="str">
        <v>4</v>
      </c>
      <c r="AC1343" s="14" t="str">
        <v>806.99</v>
      </c>
      <c r="AD1343" s="14" t="str">
        <v>0.06</v>
      </c>
      <c r="AE1343" s="14" t="str">
        <v>Credit Card</v>
      </c>
      <c r="AF1343" s="14" t="str">
        <v>3034.2824</v>
      </c>
    </row>
    <row r="1344" spans="1:32" x14ac:dyDescent="0.25">
      <c r="A1344" s="11" t="s">
        <v>1942</v>
      </c>
      <c r="B1344" s="13">
        <v>45855</v>
      </c>
      <c r="C1344" s="11" t="s">
        <v>1943</v>
      </c>
      <c r="D1344" s="11" t="s">
        <v>187</v>
      </c>
      <c r="E1344" s="11" t="s">
        <v>8</v>
      </c>
      <c r="F1344" s="11">
        <v>3</v>
      </c>
      <c r="G1344" s="11">
        <v>684.22</v>
      </c>
      <c r="H1344" s="11">
        <v>0.09</v>
      </c>
      <c r="I1344" s="11" t="s">
        <v>41</v>
      </c>
      <c r="J1344" s="11">
        <v>1867.9205999999999</v>
      </c>
      <c r="L1344" s="14" t="str">
        <v>SALE1340</v>
      </c>
      <c r="M1344" s="14" t="str">
        <v>45855</v>
      </c>
      <c r="N1344" s="14" t="str">
        <v>CUST1439</v>
      </c>
      <c r="O1344" s="14" t="str">
        <v>PROD20</v>
      </c>
      <c r="P1344" s="14" t="str">
        <v>STORE1</v>
      </c>
      <c r="Q1344" s="14" t="str">
        <v>3</v>
      </c>
      <c r="R1344" s="14" t="str">
        <v>684.22</v>
      </c>
      <c r="S1344" s="14" t="str">
        <v>0.09</v>
      </c>
      <c r="T1344" s="14" t="str">
        <v>Credit Card</v>
      </c>
      <c r="U1344" s="14" t="str">
        <v>1867.9206</v>
      </c>
      <c r="W1344" s="14" t="str">
        <v>Sale1340</v>
      </c>
      <c r="X1344" s="14" t="str">
        <v>45855</v>
      </c>
      <c r="Y1344" s="14" t="str">
        <v>Cust1439</v>
      </c>
      <c r="Z1344" s="14" t="str">
        <v>Prod20</v>
      </c>
      <c r="AA1344" s="14" t="str">
        <v>Store1</v>
      </c>
      <c r="AB1344" s="14" t="str">
        <v>3</v>
      </c>
      <c r="AC1344" s="14" t="str">
        <v>684.22</v>
      </c>
      <c r="AD1344" s="14" t="str">
        <v>0.09</v>
      </c>
      <c r="AE1344" s="14" t="str">
        <v>Credit Card</v>
      </c>
      <c r="AF1344" s="14" t="str">
        <v>1867.9206</v>
      </c>
    </row>
    <row r="1345" spans="1:32" x14ac:dyDescent="0.25">
      <c r="A1345" s="11" t="s">
        <v>1944</v>
      </c>
      <c r="B1345" s="13">
        <v>45837</v>
      </c>
      <c r="C1345" s="11" t="s">
        <v>81</v>
      </c>
      <c r="D1345" s="11" t="s">
        <v>207</v>
      </c>
      <c r="E1345" s="11" t="s">
        <v>14</v>
      </c>
      <c r="F1345" s="11">
        <v>4</v>
      </c>
      <c r="G1345" s="11">
        <v>763.34</v>
      </c>
      <c r="H1345" s="11">
        <v>7.0000000000000007E-2</v>
      </c>
      <c r="I1345" s="11" t="s">
        <v>45</v>
      </c>
      <c r="J1345" s="11">
        <v>2839.6248000000001</v>
      </c>
      <c r="L1345" s="14" t="str">
        <v>SALE1341</v>
      </c>
      <c r="M1345" s="14" t="str">
        <v>45837</v>
      </c>
      <c r="N1345" s="14" t="str">
        <v>CUST1443</v>
      </c>
      <c r="O1345" s="14" t="str">
        <v>PROD93</v>
      </c>
      <c r="P1345" s="14" t="str">
        <v>STORE7</v>
      </c>
      <c r="Q1345" s="14" t="str">
        <v>4</v>
      </c>
      <c r="R1345" s="14" t="str">
        <v>763.34</v>
      </c>
      <c r="S1345" s="14" t="str">
        <v>0.07</v>
      </c>
      <c r="T1345" s="14" t="str">
        <v>PayPal</v>
      </c>
      <c r="U1345" s="14" t="str">
        <v>2839.6248</v>
      </c>
      <c r="W1345" s="14" t="str">
        <v>Sale1341</v>
      </c>
      <c r="X1345" s="14" t="str">
        <v>45837</v>
      </c>
      <c r="Y1345" s="14" t="str">
        <v>Cust1443</v>
      </c>
      <c r="Z1345" s="14" t="str">
        <v>Prod93</v>
      </c>
      <c r="AA1345" s="14" t="str">
        <v>Store7</v>
      </c>
      <c r="AB1345" s="14" t="str">
        <v>4</v>
      </c>
      <c r="AC1345" s="14" t="str">
        <v>763.34</v>
      </c>
      <c r="AD1345" s="14" t="str">
        <v>0.07</v>
      </c>
      <c r="AE1345" s="14" t="str">
        <v>Paypal</v>
      </c>
      <c r="AF1345" s="14" t="str">
        <v>2839.6248</v>
      </c>
    </row>
    <row r="1346" spans="1:32" x14ac:dyDescent="0.25">
      <c r="A1346" s="11" t="s">
        <v>1945</v>
      </c>
      <c r="B1346" s="13">
        <v>45738</v>
      </c>
      <c r="C1346" s="11" t="s">
        <v>1713</v>
      </c>
      <c r="D1346" s="11" t="s">
        <v>281</v>
      </c>
      <c r="E1346" s="11" t="s">
        <v>10</v>
      </c>
      <c r="F1346" s="11">
        <v>3</v>
      </c>
      <c r="G1346" s="11">
        <v>721.94</v>
      </c>
      <c r="H1346" s="11">
        <v>0.26</v>
      </c>
      <c r="I1346" s="11" t="s">
        <v>41</v>
      </c>
      <c r="J1346" s="11">
        <v>1602.7067999999999</v>
      </c>
      <c r="L1346" s="14" t="str">
        <v>SALE1342</v>
      </c>
      <c r="M1346" s="14" t="str">
        <v>45738</v>
      </c>
      <c r="N1346" s="14" t="str">
        <v>CUST1361</v>
      </c>
      <c r="O1346" s="14" t="str">
        <v>PROD50</v>
      </c>
      <c r="P1346" s="14" t="str">
        <v>STORE3</v>
      </c>
      <c r="Q1346" s="14" t="str">
        <v>3</v>
      </c>
      <c r="R1346" s="14" t="str">
        <v>721.94</v>
      </c>
      <c r="S1346" s="14" t="str">
        <v>0.26</v>
      </c>
      <c r="T1346" s="14" t="str">
        <v>Credit Card</v>
      </c>
      <c r="U1346" s="14" t="str">
        <v>1602.7068</v>
      </c>
      <c r="W1346" s="14" t="str">
        <v>Sale1342</v>
      </c>
      <c r="X1346" s="14" t="str">
        <v>45738</v>
      </c>
      <c r="Y1346" s="14" t="str">
        <v>Cust1361</v>
      </c>
      <c r="Z1346" s="14" t="str">
        <v>Prod50</v>
      </c>
      <c r="AA1346" s="14" t="str">
        <v>Store3</v>
      </c>
      <c r="AB1346" s="14" t="str">
        <v>3</v>
      </c>
      <c r="AC1346" s="14" t="str">
        <v>721.94</v>
      </c>
      <c r="AD1346" s="14" t="str">
        <v>0.26</v>
      </c>
      <c r="AE1346" s="14" t="str">
        <v>Credit Card</v>
      </c>
      <c r="AF1346" s="14" t="str">
        <v>1602.7068</v>
      </c>
    </row>
    <row r="1347" spans="1:32" x14ac:dyDescent="0.25">
      <c r="A1347" s="11" t="s">
        <v>1946</v>
      </c>
      <c r="B1347" s="13">
        <v>45323</v>
      </c>
      <c r="C1347" s="11" t="s">
        <v>271</v>
      </c>
      <c r="D1347" s="11" t="s">
        <v>40</v>
      </c>
      <c r="E1347" s="11" t="s">
        <v>8</v>
      </c>
      <c r="F1347" s="11">
        <v>3</v>
      </c>
      <c r="G1347" s="11">
        <v>760.38</v>
      </c>
      <c r="H1347" s="11">
        <v>0</v>
      </c>
      <c r="I1347" s="11" t="s">
        <v>52</v>
      </c>
      <c r="J1347" s="11">
        <v>2281.14</v>
      </c>
      <c r="L1347" s="14" t="str">
        <v>SALE1343</v>
      </c>
      <c r="M1347" s="14" t="str">
        <v>45323</v>
      </c>
      <c r="N1347" s="14" t="str">
        <v>CUST1406</v>
      </c>
      <c r="O1347" s="14" t="str">
        <v>PROD97</v>
      </c>
      <c r="P1347" s="14" t="str">
        <v>STORE1</v>
      </c>
      <c r="Q1347" s="14" t="str">
        <v>3</v>
      </c>
      <c r="R1347" s="14" t="str">
        <v>760.38</v>
      </c>
      <c r="S1347" s="14" t="str">
        <v>0</v>
      </c>
      <c r="T1347" s="14" t="str">
        <v>COD</v>
      </c>
      <c r="U1347" s="14" t="str">
        <v>2281.14</v>
      </c>
      <c r="W1347" s="14" t="str">
        <v>Sale1343</v>
      </c>
      <c r="X1347" s="14" t="str">
        <v>45323</v>
      </c>
      <c r="Y1347" s="14" t="str">
        <v>Cust1406</v>
      </c>
      <c r="Z1347" s="14" t="str">
        <v>Prod97</v>
      </c>
      <c r="AA1347" s="14" t="str">
        <v>Store1</v>
      </c>
      <c r="AB1347" s="14" t="str">
        <v>3</v>
      </c>
      <c r="AC1347" s="14" t="str">
        <v>760.38</v>
      </c>
      <c r="AD1347" s="14" t="str">
        <v>0</v>
      </c>
      <c r="AE1347" s="14" t="str">
        <v>Cod</v>
      </c>
      <c r="AF1347" s="14" t="str">
        <v>2281.14</v>
      </c>
    </row>
    <row r="1348" spans="1:32" x14ac:dyDescent="0.25">
      <c r="A1348" s="11" t="s">
        <v>1947</v>
      </c>
      <c r="B1348" s="13">
        <v>45362</v>
      </c>
      <c r="C1348" s="11" t="s">
        <v>276</v>
      </c>
      <c r="D1348" s="11" t="s">
        <v>40</v>
      </c>
      <c r="E1348" s="11" t="s">
        <v>13</v>
      </c>
      <c r="F1348" s="11">
        <v>3</v>
      </c>
      <c r="G1348" s="11">
        <v>612.53</v>
      </c>
      <c r="H1348" s="11">
        <v>0.21</v>
      </c>
      <c r="I1348" s="11" t="s">
        <v>52</v>
      </c>
      <c r="J1348" s="11">
        <v>1451.6960999999999</v>
      </c>
      <c r="L1348" s="14" t="str">
        <v>SALE1344</v>
      </c>
      <c r="M1348" s="14" t="str">
        <v>45362</v>
      </c>
      <c r="N1348" s="14" t="str">
        <v>CUST1298</v>
      </c>
      <c r="O1348" s="14" t="str">
        <v>PROD97</v>
      </c>
      <c r="P1348" s="14" t="str">
        <v>STORE6</v>
      </c>
      <c r="Q1348" s="14" t="str">
        <v>3</v>
      </c>
      <c r="R1348" s="14" t="str">
        <v>612.53</v>
      </c>
      <c r="S1348" s="14" t="str">
        <v>0.21</v>
      </c>
      <c r="T1348" s="14" t="str">
        <v>COD</v>
      </c>
      <c r="U1348" s="14" t="str">
        <v>1451.6961</v>
      </c>
      <c r="W1348" s="14" t="str">
        <v>Sale1344</v>
      </c>
      <c r="X1348" s="14" t="str">
        <v>45362</v>
      </c>
      <c r="Y1348" s="14" t="str">
        <v>Cust1298</v>
      </c>
      <c r="Z1348" s="14" t="str">
        <v>Prod97</v>
      </c>
      <c r="AA1348" s="14" t="str">
        <v>Store6</v>
      </c>
      <c r="AB1348" s="14" t="str">
        <v>3</v>
      </c>
      <c r="AC1348" s="14" t="str">
        <v>612.53</v>
      </c>
      <c r="AD1348" s="14" t="str">
        <v>0.21</v>
      </c>
      <c r="AE1348" s="14" t="str">
        <v>Cod</v>
      </c>
      <c r="AF1348" s="14" t="str">
        <v>1451.6961</v>
      </c>
    </row>
    <row r="1349" spans="1:32" x14ac:dyDescent="0.25">
      <c r="A1349" s="11" t="s">
        <v>1948</v>
      </c>
      <c r="B1349" s="13">
        <v>45544</v>
      </c>
      <c r="C1349" s="11" t="s">
        <v>307</v>
      </c>
      <c r="D1349" s="11" t="s">
        <v>464</v>
      </c>
      <c r="E1349" s="11" t="s">
        <v>23</v>
      </c>
      <c r="F1349" s="11">
        <v>3</v>
      </c>
      <c r="G1349" s="11">
        <v>841.37</v>
      </c>
      <c r="H1349" s="11">
        <v>0.28999999999999998</v>
      </c>
      <c r="I1349" s="11" t="s">
        <v>45</v>
      </c>
      <c r="J1349" s="11">
        <v>1792.1180999999999</v>
      </c>
      <c r="L1349" s="14" t="str">
        <v>SALE1345</v>
      </c>
      <c r="M1349" s="14" t="str">
        <v>45544</v>
      </c>
      <c r="N1349" s="14" t="str">
        <v>CUST1041</v>
      </c>
      <c r="O1349" s="14" t="str">
        <v>PROD63</v>
      </c>
      <c r="P1349" s="14" t="str">
        <v>STORE16</v>
      </c>
      <c r="Q1349" s="14" t="str">
        <v>3</v>
      </c>
      <c r="R1349" s="14" t="str">
        <v>841.37</v>
      </c>
      <c r="S1349" s="14" t="str">
        <v>0.29</v>
      </c>
      <c r="T1349" s="14" t="str">
        <v>PayPal</v>
      </c>
      <c r="U1349" s="14" t="str">
        <v>1792.1181</v>
      </c>
      <c r="W1349" s="14" t="str">
        <v>Sale1345</v>
      </c>
      <c r="X1349" s="14" t="str">
        <v>45544</v>
      </c>
      <c r="Y1349" s="14" t="str">
        <v>Cust1041</v>
      </c>
      <c r="Z1349" s="14" t="str">
        <v>Prod63</v>
      </c>
      <c r="AA1349" s="14" t="str">
        <v>Store16</v>
      </c>
      <c r="AB1349" s="14" t="str">
        <v>3</v>
      </c>
      <c r="AC1349" s="14" t="str">
        <v>841.37</v>
      </c>
      <c r="AD1349" s="14" t="str">
        <v>0.29</v>
      </c>
      <c r="AE1349" s="14" t="str">
        <v>Paypal</v>
      </c>
      <c r="AF1349" s="14" t="str">
        <v>1792.1181</v>
      </c>
    </row>
    <row r="1350" spans="1:32" x14ac:dyDescent="0.25">
      <c r="A1350" s="11" t="s">
        <v>1949</v>
      </c>
      <c r="B1350" s="13">
        <v>45249</v>
      </c>
      <c r="C1350" s="11" t="s">
        <v>984</v>
      </c>
      <c r="D1350" s="11" t="s">
        <v>357</v>
      </c>
      <c r="E1350" s="11" t="s">
        <v>16</v>
      </c>
      <c r="F1350" s="11">
        <v>2</v>
      </c>
      <c r="G1350" s="11">
        <v>636.51</v>
      </c>
      <c r="H1350" s="11">
        <v>0.25</v>
      </c>
      <c r="I1350" s="11" t="s">
        <v>41</v>
      </c>
      <c r="J1350" s="11">
        <v>954.76499999999999</v>
      </c>
      <c r="L1350" s="14" t="str">
        <v>SALE1346</v>
      </c>
      <c r="M1350" s="14" t="str">
        <v>45249</v>
      </c>
      <c r="N1350" s="14" t="str">
        <v>CUST1261</v>
      </c>
      <c r="O1350" s="14" t="str">
        <v>PROD48</v>
      </c>
      <c r="P1350" s="14" t="str">
        <v>STORE9</v>
      </c>
      <c r="Q1350" s="14" t="str">
        <v>2</v>
      </c>
      <c r="R1350" s="14" t="str">
        <v>636.51</v>
      </c>
      <c r="S1350" s="14" t="str">
        <v>0.25</v>
      </c>
      <c r="T1350" s="14" t="str">
        <v>Credit Card</v>
      </c>
      <c r="U1350" s="14" t="str">
        <v>954.765</v>
      </c>
      <c r="W1350" s="14" t="str">
        <v>Sale1346</v>
      </c>
      <c r="X1350" s="14" t="str">
        <v>45249</v>
      </c>
      <c r="Y1350" s="14" t="str">
        <v>Cust1261</v>
      </c>
      <c r="Z1350" s="14" t="str">
        <v>Prod48</v>
      </c>
      <c r="AA1350" s="14" t="str">
        <v>Store9</v>
      </c>
      <c r="AB1350" s="14" t="str">
        <v>2</v>
      </c>
      <c r="AC1350" s="14" t="str">
        <v>636.51</v>
      </c>
      <c r="AD1350" s="14" t="str">
        <v>0.25</v>
      </c>
      <c r="AE1350" s="14" t="str">
        <v>Credit Card</v>
      </c>
      <c r="AF1350" s="14" t="str">
        <v>954.765</v>
      </c>
    </row>
    <row r="1351" spans="1:32" x14ac:dyDescent="0.25">
      <c r="A1351" s="11" t="s">
        <v>1950</v>
      </c>
      <c r="B1351" s="13">
        <v>45659</v>
      </c>
      <c r="C1351" s="11" t="s">
        <v>473</v>
      </c>
      <c r="D1351" s="11" t="s">
        <v>230</v>
      </c>
      <c r="E1351" s="11" t="s">
        <v>15</v>
      </c>
      <c r="F1351" s="11">
        <v>2</v>
      </c>
      <c r="G1351" s="11">
        <v>732.37</v>
      </c>
      <c r="H1351" s="11">
        <v>0.22</v>
      </c>
      <c r="I1351" s="11" t="s">
        <v>52</v>
      </c>
      <c r="J1351" s="11">
        <v>1142.4972</v>
      </c>
      <c r="L1351" s="14" t="str">
        <v>SALE1347</v>
      </c>
      <c r="M1351" s="14" t="str">
        <v>45659</v>
      </c>
      <c r="N1351" s="14" t="str">
        <v>CUST1091</v>
      </c>
      <c r="O1351" s="14" t="str">
        <v>PROD45</v>
      </c>
      <c r="P1351" s="14" t="str">
        <v>STORE8</v>
      </c>
      <c r="Q1351" s="14" t="str">
        <v>2</v>
      </c>
      <c r="R1351" s="14" t="str">
        <v>732.37</v>
      </c>
      <c r="S1351" s="14" t="str">
        <v>0.22</v>
      </c>
      <c r="T1351" s="14" t="str">
        <v>COD</v>
      </c>
      <c r="U1351" s="14" t="str">
        <v>1142.4972</v>
      </c>
      <c r="W1351" s="14" t="str">
        <v>Sale1347</v>
      </c>
      <c r="X1351" s="14" t="str">
        <v>45659</v>
      </c>
      <c r="Y1351" s="14" t="str">
        <v>Cust1091</v>
      </c>
      <c r="Z1351" s="14" t="str">
        <v>Prod45</v>
      </c>
      <c r="AA1351" s="14" t="str">
        <v>Store8</v>
      </c>
      <c r="AB1351" s="14" t="str">
        <v>2</v>
      </c>
      <c r="AC1351" s="14" t="str">
        <v>732.37</v>
      </c>
      <c r="AD1351" s="14" t="str">
        <v>0.22</v>
      </c>
      <c r="AE1351" s="14" t="str">
        <v>Cod</v>
      </c>
      <c r="AF1351" s="14" t="str">
        <v>1142.4972</v>
      </c>
    </row>
    <row r="1352" spans="1:32" x14ac:dyDescent="0.25">
      <c r="A1352" s="11" t="s">
        <v>1951</v>
      </c>
      <c r="B1352" s="13">
        <v>45927</v>
      </c>
      <c r="C1352" s="11" t="s">
        <v>356</v>
      </c>
      <c r="D1352" s="11" t="s">
        <v>289</v>
      </c>
      <c r="E1352" s="11" t="s">
        <v>23</v>
      </c>
      <c r="F1352" s="11">
        <v>3</v>
      </c>
      <c r="G1352" s="11">
        <v>183.44</v>
      </c>
      <c r="H1352" s="11">
        <v>0.28000000000000003</v>
      </c>
      <c r="I1352" s="11" t="s">
        <v>52</v>
      </c>
      <c r="J1352" s="11">
        <v>396.23039999999992</v>
      </c>
      <c r="L1352" s="14" t="str">
        <v>SALE1348</v>
      </c>
      <c r="M1352" s="14" t="str">
        <v>45927</v>
      </c>
      <c r="N1352" s="14" t="str">
        <v>CUST1164</v>
      </c>
      <c r="O1352" s="14" t="str">
        <v>PROD54</v>
      </c>
      <c r="P1352" s="14" t="str">
        <v>STORE16</v>
      </c>
      <c r="Q1352" s="14" t="str">
        <v>3</v>
      </c>
      <c r="R1352" s="14" t="str">
        <v>183.44</v>
      </c>
      <c r="S1352" s="14" t="str">
        <v>0.28</v>
      </c>
      <c r="T1352" s="14" t="str">
        <v>COD</v>
      </c>
      <c r="U1352" s="14" t="str">
        <v>396.2304</v>
      </c>
      <c r="W1352" s="14" t="str">
        <v>Sale1348</v>
      </c>
      <c r="X1352" s="14" t="str">
        <v>45927</v>
      </c>
      <c r="Y1352" s="14" t="str">
        <v>Cust1164</v>
      </c>
      <c r="Z1352" s="14" t="str">
        <v>Prod54</v>
      </c>
      <c r="AA1352" s="14" t="str">
        <v>Store16</v>
      </c>
      <c r="AB1352" s="14" t="str">
        <v>3</v>
      </c>
      <c r="AC1352" s="14" t="str">
        <v>183.44</v>
      </c>
      <c r="AD1352" s="14" t="str">
        <v>0.28</v>
      </c>
      <c r="AE1352" s="14" t="str">
        <v>Cod</v>
      </c>
      <c r="AF1352" s="14" t="str">
        <v>396.2304</v>
      </c>
    </row>
    <row r="1353" spans="1:32" x14ac:dyDescent="0.25">
      <c r="A1353" s="11" t="s">
        <v>1952</v>
      </c>
      <c r="B1353" s="13">
        <v>45373</v>
      </c>
      <c r="C1353" s="11" t="s">
        <v>72</v>
      </c>
      <c r="D1353" s="11" t="s">
        <v>401</v>
      </c>
      <c r="E1353" s="11" t="s">
        <v>20</v>
      </c>
      <c r="F1353" s="11">
        <v>4</v>
      </c>
      <c r="G1353" s="11">
        <v>898.58</v>
      </c>
      <c r="H1353" s="11">
        <v>0.16</v>
      </c>
      <c r="I1353" s="11" t="s">
        <v>45</v>
      </c>
      <c r="J1353" s="11">
        <v>3019.2287999999999</v>
      </c>
      <c r="L1353" s="14" t="str">
        <v>SALE1349</v>
      </c>
      <c r="M1353" s="14" t="str">
        <v>45373</v>
      </c>
      <c r="N1353" s="14" t="str">
        <v>CUST1065</v>
      </c>
      <c r="O1353" s="14" t="str">
        <v>PROD11</v>
      </c>
      <c r="P1353" s="14" t="str">
        <v>STORE13</v>
      </c>
      <c r="Q1353" s="14" t="str">
        <v>4</v>
      </c>
      <c r="R1353" s="14" t="str">
        <v>898.58</v>
      </c>
      <c r="S1353" s="14" t="str">
        <v>0.16</v>
      </c>
      <c r="T1353" s="14" t="str">
        <v>PayPal</v>
      </c>
      <c r="U1353" s="14" t="str">
        <v>3019.2288</v>
      </c>
      <c r="W1353" s="14" t="str">
        <v>Sale1349</v>
      </c>
      <c r="X1353" s="14" t="str">
        <v>45373</v>
      </c>
      <c r="Y1353" s="14" t="str">
        <v>Cust1065</v>
      </c>
      <c r="Z1353" s="14" t="str">
        <v>Prod11</v>
      </c>
      <c r="AA1353" s="14" t="str">
        <v>Store13</v>
      </c>
      <c r="AB1353" s="14" t="str">
        <v>4</v>
      </c>
      <c r="AC1353" s="14" t="str">
        <v>898.58</v>
      </c>
      <c r="AD1353" s="14" t="str">
        <v>0.16</v>
      </c>
      <c r="AE1353" s="14" t="str">
        <v>Paypal</v>
      </c>
      <c r="AF1353" s="14" t="str">
        <v>3019.2288</v>
      </c>
    </row>
    <row r="1354" spans="1:32" x14ac:dyDescent="0.25">
      <c r="A1354" s="11" t="s">
        <v>1953</v>
      </c>
      <c r="B1354" s="13">
        <v>45529</v>
      </c>
      <c r="C1354" s="11" t="s">
        <v>1140</v>
      </c>
      <c r="D1354" s="11" t="s">
        <v>158</v>
      </c>
      <c r="E1354" s="11" t="s">
        <v>9</v>
      </c>
      <c r="F1354" s="11">
        <v>3</v>
      </c>
      <c r="G1354" s="11">
        <v>152.41</v>
      </c>
      <c r="H1354" s="11">
        <v>0.25</v>
      </c>
      <c r="I1354" s="11" t="s">
        <v>41</v>
      </c>
      <c r="J1354" s="11">
        <v>342.92250000000001</v>
      </c>
      <c r="L1354" s="14" t="str">
        <v>SALE1350</v>
      </c>
      <c r="M1354" s="14" t="str">
        <v>45529</v>
      </c>
      <c r="N1354" s="14" t="str">
        <v>CUST1390</v>
      </c>
      <c r="O1354" s="14" t="str">
        <v>PROD23</v>
      </c>
      <c r="P1354" s="14" t="str">
        <v>STORE2</v>
      </c>
      <c r="Q1354" s="14" t="str">
        <v>3</v>
      </c>
      <c r="R1354" s="14" t="str">
        <v>152.41</v>
      </c>
      <c r="S1354" s="14" t="str">
        <v>0.25</v>
      </c>
      <c r="T1354" s="14" t="str">
        <v>Credit Card</v>
      </c>
      <c r="U1354" s="14" t="str">
        <v>342.9225</v>
      </c>
      <c r="W1354" s="14" t="str">
        <v>Sale1350</v>
      </c>
      <c r="X1354" s="14" t="str">
        <v>45529</v>
      </c>
      <c r="Y1354" s="14" t="str">
        <v>Cust1390</v>
      </c>
      <c r="Z1354" s="14" t="str">
        <v>Prod23</v>
      </c>
      <c r="AA1354" s="14" t="str">
        <v>Store2</v>
      </c>
      <c r="AB1354" s="14" t="str">
        <v>3</v>
      </c>
      <c r="AC1354" s="14" t="str">
        <v>152.41</v>
      </c>
      <c r="AD1354" s="14" t="str">
        <v>0.25</v>
      </c>
      <c r="AE1354" s="14" t="str">
        <v>Credit Card</v>
      </c>
      <c r="AF1354" s="14" t="str">
        <v>342.9225</v>
      </c>
    </row>
    <row r="1355" spans="1:32" x14ac:dyDescent="0.25">
      <c r="A1355" s="11" t="s">
        <v>1954</v>
      </c>
      <c r="B1355" s="13">
        <v>45872</v>
      </c>
      <c r="C1355" s="11" t="s">
        <v>938</v>
      </c>
      <c r="D1355" s="11" t="s">
        <v>444</v>
      </c>
      <c r="E1355" s="11" t="s">
        <v>21</v>
      </c>
      <c r="F1355" s="11">
        <v>3</v>
      </c>
      <c r="G1355" s="11">
        <v>972.58</v>
      </c>
      <c r="H1355" s="11">
        <v>0.28000000000000003</v>
      </c>
      <c r="I1355" s="11" t="s">
        <v>52</v>
      </c>
      <c r="J1355" s="11">
        <v>2100.7728000000002</v>
      </c>
      <c r="L1355" s="14" t="str">
        <v>SALE1351</v>
      </c>
      <c r="M1355" s="14" t="str">
        <v>45872</v>
      </c>
      <c r="N1355" s="14" t="str">
        <v>CUST1223</v>
      </c>
      <c r="O1355" s="14" t="str">
        <v>PROD92</v>
      </c>
      <c r="P1355" s="14" t="str">
        <v>STORE14</v>
      </c>
      <c r="Q1355" s="14" t="str">
        <v>3</v>
      </c>
      <c r="R1355" s="14" t="str">
        <v>972.58</v>
      </c>
      <c r="S1355" s="14" t="str">
        <v>0.28</v>
      </c>
      <c r="T1355" s="14" t="str">
        <v>COD</v>
      </c>
      <c r="U1355" s="14" t="str">
        <v>2100.7728</v>
      </c>
      <c r="W1355" s="14" t="str">
        <v>Sale1351</v>
      </c>
      <c r="X1355" s="14" t="str">
        <v>45872</v>
      </c>
      <c r="Y1355" s="14" t="str">
        <v>Cust1223</v>
      </c>
      <c r="Z1355" s="14" t="str">
        <v>Prod92</v>
      </c>
      <c r="AA1355" s="14" t="str">
        <v>Store14</v>
      </c>
      <c r="AB1355" s="14" t="str">
        <v>3</v>
      </c>
      <c r="AC1355" s="14" t="str">
        <v>972.58</v>
      </c>
      <c r="AD1355" s="14" t="str">
        <v>0.28</v>
      </c>
      <c r="AE1355" s="14" t="str">
        <v>Cod</v>
      </c>
      <c r="AF1355" s="14" t="str">
        <v>2100.7728</v>
      </c>
    </row>
    <row r="1356" spans="1:32" x14ac:dyDescent="0.25">
      <c r="A1356" s="11" t="s">
        <v>1955</v>
      </c>
      <c r="B1356" s="13">
        <v>45267</v>
      </c>
      <c r="C1356" s="11" t="s">
        <v>643</v>
      </c>
      <c r="D1356" s="11" t="s">
        <v>107</v>
      </c>
      <c r="E1356" s="11" t="s">
        <v>18</v>
      </c>
      <c r="F1356" s="11">
        <v>4</v>
      </c>
      <c r="G1356" s="11">
        <v>136.4</v>
      </c>
      <c r="H1356" s="11">
        <v>0.04</v>
      </c>
      <c r="I1356" s="11" t="s">
        <v>52</v>
      </c>
      <c r="J1356" s="11">
        <v>523.77599999999995</v>
      </c>
      <c r="L1356" s="14" t="str">
        <v>SALE1352</v>
      </c>
      <c r="M1356" s="14" t="str">
        <v>45267</v>
      </c>
      <c r="N1356" s="14" t="str">
        <v>CUST1466</v>
      </c>
      <c r="O1356" s="14" t="str">
        <v>PROD69</v>
      </c>
      <c r="P1356" s="14" t="str">
        <v>STORE11</v>
      </c>
      <c r="Q1356" s="14" t="str">
        <v>4</v>
      </c>
      <c r="R1356" s="14" t="str">
        <v>136.4</v>
      </c>
      <c r="S1356" s="14" t="str">
        <v>0.04</v>
      </c>
      <c r="T1356" s="14" t="str">
        <v>COD</v>
      </c>
      <c r="U1356" s="14" t="str">
        <v>523.776</v>
      </c>
      <c r="W1356" s="14" t="str">
        <v>Sale1352</v>
      </c>
      <c r="X1356" s="14" t="str">
        <v>45267</v>
      </c>
      <c r="Y1356" s="14" t="str">
        <v>Cust1466</v>
      </c>
      <c r="Z1356" s="14" t="str">
        <v>Prod69</v>
      </c>
      <c r="AA1356" s="14" t="str">
        <v>Store11</v>
      </c>
      <c r="AB1356" s="14" t="str">
        <v>4</v>
      </c>
      <c r="AC1356" s="14" t="str">
        <v>136.4</v>
      </c>
      <c r="AD1356" s="14" t="str">
        <v>0.04</v>
      </c>
      <c r="AE1356" s="14" t="str">
        <v>Cod</v>
      </c>
      <c r="AF1356" s="14" t="str">
        <v>523.776</v>
      </c>
    </row>
    <row r="1357" spans="1:32" x14ac:dyDescent="0.25">
      <c r="A1357" s="11" t="s">
        <v>1956</v>
      </c>
      <c r="B1357" s="13">
        <v>45894</v>
      </c>
      <c r="C1357" s="11" t="s">
        <v>1800</v>
      </c>
      <c r="D1357" s="11" t="s">
        <v>152</v>
      </c>
      <c r="E1357" s="11" t="s">
        <v>22</v>
      </c>
      <c r="F1357" s="11">
        <v>1</v>
      </c>
      <c r="G1357" s="11">
        <v>509.63</v>
      </c>
      <c r="H1357" s="11">
        <v>0.27</v>
      </c>
      <c r="I1357" s="11" t="s">
        <v>52</v>
      </c>
      <c r="J1357" s="11">
        <v>372.0299</v>
      </c>
      <c r="L1357" s="14" t="str">
        <v>SALE1353</v>
      </c>
      <c r="M1357" s="14" t="str">
        <v>45894</v>
      </c>
      <c r="N1357" s="14" t="str">
        <v>CUST1400</v>
      </c>
      <c r="O1357" s="14" t="str">
        <v>PROD94</v>
      </c>
      <c r="P1357" s="14" t="str">
        <v>STORE15</v>
      </c>
      <c r="Q1357" s="14" t="str">
        <v>1</v>
      </c>
      <c r="R1357" s="14" t="str">
        <v>509.63</v>
      </c>
      <c r="S1357" s="14" t="str">
        <v>0.27</v>
      </c>
      <c r="T1357" s="14" t="str">
        <v>COD</v>
      </c>
      <c r="U1357" s="14" t="str">
        <v>372.0299</v>
      </c>
      <c r="W1357" s="14" t="str">
        <v>Sale1353</v>
      </c>
      <c r="X1357" s="14" t="str">
        <v>45894</v>
      </c>
      <c r="Y1357" s="14" t="str">
        <v>Cust1400</v>
      </c>
      <c r="Z1357" s="14" t="str">
        <v>Prod94</v>
      </c>
      <c r="AA1357" s="14" t="str">
        <v>Store15</v>
      </c>
      <c r="AB1357" s="14" t="str">
        <v>1</v>
      </c>
      <c r="AC1357" s="14" t="str">
        <v>509.63</v>
      </c>
      <c r="AD1357" s="14" t="str">
        <v>0.27</v>
      </c>
      <c r="AE1357" s="14" t="str">
        <v>Cod</v>
      </c>
      <c r="AF1357" s="14" t="str">
        <v>372.0299</v>
      </c>
    </row>
    <row r="1358" spans="1:32" x14ac:dyDescent="0.25">
      <c r="A1358" s="11" t="s">
        <v>1957</v>
      </c>
      <c r="B1358" s="13">
        <v>45331</v>
      </c>
      <c r="C1358" s="11" t="s">
        <v>1877</v>
      </c>
      <c r="D1358" s="11" t="s">
        <v>40</v>
      </c>
      <c r="E1358" s="11" t="s">
        <v>10</v>
      </c>
      <c r="F1358" s="11">
        <v>4</v>
      </c>
      <c r="G1358" s="11">
        <v>360.28</v>
      </c>
      <c r="H1358" s="11">
        <v>0.09</v>
      </c>
      <c r="I1358" s="11" t="s">
        <v>52</v>
      </c>
      <c r="J1358" s="11">
        <v>1311.4192</v>
      </c>
      <c r="L1358" s="14" t="str">
        <v>SALE1354</v>
      </c>
      <c r="M1358" s="14" t="str">
        <v>45331</v>
      </c>
      <c r="N1358" s="14" t="str">
        <v>CUST1003</v>
      </c>
      <c r="O1358" s="14" t="str">
        <v>PROD97</v>
      </c>
      <c r="P1358" s="14" t="str">
        <v>STORE3</v>
      </c>
      <c r="Q1358" s="14" t="str">
        <v>4</v>
      </c>
      <c r="R1358" s="14" t="str">
        <v>360.28</v>
      </c>
      <c r="S1358" s="14" t="str">
        <v>0.09</v>
      </c>
      <c r="T1358" s="14" t="str">
        <v>COD</v>
      </c>
      <c r="U1358" s="14" t="str">
        <v>1311.4192</v>
      </c>
      <c r="W1358" s="14" t="str">
        <v>Sale1354</v>
      </c>
      <c r="X1358" s="14" t="str">
        <v>45331</v>
      </c>
      <c r="Y1358" s="14" t="str">
        <v>Cust1003</v>
      </c>
      <c r="Z1358" s="14" t="str">
        <v>Prod97</v>
      </c>
      <c r="AA1358" s="14" t="str">
        <v>Store3</v>
      </c>
      <c r="AB1358" s="14" t="str">
        <v>4</v>
      </c>
      <c r="AC1358" s="14" t="str">
        <v>360.28</v>
      </c>
      <c r="AD1358" s="14" t="str">
        <v>0.09</v>
      </c>
      <c r="AE1358" s="14" t="str">
        <v>Cod</v>
      </c>
      <c r="AF1358" s="14" t="str">
        <v>1311.4192</v>
      </c>
    </row>
    <row r="1359" spans="1:32" x14ac:dyDescent="0.25">
      <c r="A1359" s="11" t="s">
        <v>1958</v>
      </c>
      <c r="B1359" s="13">
        <v>45910</v>
      </c>
      <c r="C1359" s="11" t="s">
        <v>194</v>
      </c>
      <c r="D1359" s="11" t="s">
        <v>184</v>
      </c>
      <c r="E1359" s="11" t="s">
        <v>22</v>
      </c>
      <c r="F1359" s="11">
        <v>3</v>
      </c>
      <c r="G1359" s="11">
        <v>882.05</v>
      </c>
      <c r="H1359" s="11">
        <v>0.06</v>
      </c>
      <c r="I1359" s="11" t="s">
        <v>45</v>
      </c>
      <c r="J1359" s="11">
        <v>2487.3809999999989</v>
      </c>
      <c r="L1359" s="14" t="str">
        <v>SALE1355</v>
      </c>
      <c r="M1359" s="14" t="str">
        <v>45910</v>
      </c>
      <c r="N1359" s="14" t="str">
        <v>CUST1080</v>
      </c>
      <c r="O1359" s="14" t="str">
        <v>PROD89</v>
      </c>
      <c r="P1359" s="14" t="str">
        <v>STORE15</v>
      </c>
      <c r="Q1359" s="14" t="str">
        <v>3</v>
      </c>
      <c r="R1359" s="14" t="str">
        <v>882.05</v>
      </c>
      <c r="S1359" s="14" t="str">
        <v>0.06</v>
      </c>
      <c r="T1359" s="14" t="str">
        <v>PayPal</v>
      </c>
      <c r="U1359" s="14" t="str">
        <v>2487.381</v>
      </c>
      <c r="W1359" s="14" t="str">
        <v>Sale1355</v>
      </c>
      <c r="X1359" s="14" t="str">
        <v>45910</v>
      </c>
      <c r="Y1359" s="14" t="str">
        <v>Cust1080</v>
      </c>
      <c r="Z1359" s="14" t="str">
        <v>Prod89</v>
      </c>
      <c r="AA1359" s="14" t="str">
        <v>Store15</v>
      </c>
      <c r="AB1359" s="14" t="str">
        <v>3</v>
      </c>
      <c r="AC1359" s="14" t="str">
        <v>882.05</v>
      </c>
      <c r="AD1359" s="14" t="str">
        <v>0.06</v>
      </c>
      <c r="AE1359" s="14" t="str">
        <v>Paypal</v>
      </c>
      <c r="AF1359" s="14" t="str">
        <v>2487.381</v>
      </c>
    </row>
    <row r="1360" spans="1:32" x14ac:dyDescent="0.25">
      <c r="A1360" s="11" t="s">
        <v>1959</v>
      </c>
      <c r="B1360" s="13">
        <v>45564</v>
      </c>
      <c r="C1360" s="11" t="s">
        <v>1436</v>
      </c>
      <c r="D1360" s="11" t="s">
        <v>139</v>
      </c>
      <c r="E1360" s="11" t="s">
        <v>15</v>
      </c>
      <c r="F1360" s="11">
        <v>3</v>
      </c>
      <c r="G1360" s="11">
        <v>141.54</v>
      </c>
      <c r="H1360" s="11">
        <v>0.12</v>
      </c>
      <c r="I1360" s="11" t="s">
        <v>45</v>
      </c>
      <c r="J1360" s="11">
        <v>373.66559999999998</v>
      </c>
      <c r="L1360" s="14" t="str">
        <v>SALE1356</v>
      </c>
      <c r="M1360" s="14" t="str">
        <v>45564</v>
      </c>
      <c r="N1360" s="14" t="str">
        <v>CUST1195</v>
      </c>
      <c r="O1360" s="14" t="str">
        <v>PROD79</v>
      </c>
      <c r="P1360" s="14" t="str">
        <v>STORE8</v>
      </c>
      <c r="Q1360" s="14" t="str">
        <v>3</v>
      </c>
      <c r="R1360" s="14" t="str">
        <v>141.54</v>
      </c>
      <c r="S1360" s="14" t="str">
        <v>0.12</v>
      </c>
      <c r="T1360" s="14" t="str">
        <v>PayPal</v>
      </c>
      <c r="U1360" s="14" t="str">
        <v>373.6656</v>
      </c>
      <c r="W1360" s="14" t="str">
        <v>Sale1356</v>
      </c>
      <c r="X1360" s="14" t="str">
        <v>45564</v>
      </c>
      <c r="Y1360" s="14" t="str">
        <v>Cust1195</v>
      </c>
      <c r="Z1360" s="14" t="str">
        <v>Prod79</v>
      </c>
      <c r="AA1360" s="14" t="str">
        <v>Store8</v>
      </c>
      <c r="AB1360" s="14" t="str">
        <v>3</v>
      </c>
      <c r="AC1360" s="14" t="str">
        <v>141.54</v>
      </c>
      <c r="AD1360" s="14" t="str">
        <v>0.12</v>
      </c>
      <c r="AE1360" s="14" t="str">
        <v>Paypal</v>
      </c>
      <c r="AF1360" s="14" t="str">
        <v>373.6656</v>
      </c>
    </row>
    <row r="1361" spans="1:32" x14ac:dyDescent="0.25">
      <c r="A1361" s="11" t="s">
        <v>1960</v>
      </c>
      <c r="B1361" s="13">
        <v>45461</v>
      </c>
      <c r="C1361" s="11" t="s">
        <v>829</v>
      </c>
      <c r="D1361" s="11" t="s">
        <v>58</v>
      </c>
      <c r="E1361" s="11" t="s">
        <v>11</v>
      </c>
      <c r="F1361" s="11">
        <v>3</v>
      </c>
      <c r="G1361" s="11">
        <v>83.5</v>
      </c>
      <c r="H1361" s="11">
        <v>0.23</v>
      </c>
      <c r="I1361" s="11" t="s">
        <v>52</v>
      </c>
      <c r="J1361" s="11">
        <v>192.88499999999999</v>
      </c>
      <c r="L1361" s="14" t="str">
        <v>SALE1357</v>
      </c>
      <c r="M1361" s="14" t="str">
        <v>45461</v>
      </c>
      <c r="N1361" s="14" t="str">
        <v>CUST1043</v>
      </c>
      <c r="O1361" s="14" t="str">
        <v>PROD15</v>
      </c>
      <c r="P1361" s="14" t="str">
        <v>STORE4</v>
      </c>
      <c r="Q1361" s="14" t="str">
        <v>3</v>
      </c>
      <c r="R1361" s="14" t="str">
        <v>83.5</v>
      </c>
      <c r="S1361" s="14" t="str">
        <v>0.23</v>
      </c>
      <c r="T1361" s="14" t="str">
        <v>COD</v>
      </c>
      <c r="U1361" s="14" t="str">
        <v>192.885</v>
      </c>
      <c r="W1361" s="14" t="str">
        <v>Sale1357</v>
      </c>
      <c r="X1361" s="14" t="str">
        <v>45461</v>
      </c>
      <c r="Y1361" s="14" t="str">
        <v>Cust1043</v>
      </c>
      <c r="Z1361" s="14" t="str">
        <v>Prod15</v>
      </c>
      <c r="AA1361" s="14" t="str">
        <v>Store4</v>
      </c>
      <c r="AB1361" s="14" t="str">
        <v>3</v>
      </c>
      <c r="AC1361" s="14" t="str">
        <v>83.5</v>
      </c>
      <c r="AD1361" s="14" t="str">
        <v>0.23</v>
      </c>
      <c r="AE1361" s="14" t="str">
        <v>Cod</v>
      </c>
      <c r="AF1361" s="14" t="str">
        <v>192.885</v>
      </c>
    </row>
    <row r="1362" spans="1:32" x14ac:dyDescent="0.25">
      <c r="A1362" s="11" t="s">
        <v>1961</v>
      </c>
      <c r="B1362" s="13">
        <v>45258</v>
      </c>
      <c r="C1362" s="11" t="s">
        <v>1020</v>
      </c>
      <c r="D1362" s="11" t="s">
        <v>338</v>
      </c>
      <c r="E1362" s="11" t="s">
        <v>13</v>
      </c>
      <c r="F1362" s="11">
        <v>2</v>
      </c>
      <c r="G1362" s="11">
        <v>629.73</v>
      </c>
      <c r="H1362" s="11">
        <v>7.0000000000000007E-2</v>
      </c>
      <c r="I1362" s="11" t="s">
        <v>45</v>
      </c>
      <c r="J1362" s="11">
        <v>1171.2978000000001</v>
      </c>
      <c r="L1362" s="14" t="str">
        <v>SALE1358</v>
      </c>
      <c r="M1362" s="14" t="str">
        <v>45258</v>
      </c>
      <c r="N1362" s="14" t="str">
        <v>CUST1123</v>
      </c>
      <c r="O1362" s="14" t="str">
        <v>PROD14</v>
      </c>
      <c r="P1362" s="14" t="str">
        <v>STORE6</v>
      </c>
      <c r="Q1362" s="14" t="str">
        <v>2</v>
      </c>
      <c r="R1362" s="14" t="str">
        <v>629.73</v>
      </c>
      <c r="S1362" s="14" t="str">
        <v>0.07</v>
      </c>
      <c r="T1362" s="14" t="str">
        <v>PayPal</v>
      </c>
      <c r="U1362" s="14" t="str">
        <v>1171.2978</v>
      </c>
      <c r="W1362" s="14" t="str">
        <v>Sale1358</v>
      </c>
      <c r="X1362" s="14" t="str">
        <v>45258</v>
      </c>
      <c r="Y1362" s="14" t="str">
        <v>Cust1123</v>
      </c>
      <c r="Z1362" s="14" t="str">
        <v>Prod14</v>
      </c>
      <c r="AA1362" s="14" t="str">
        <v>Store6</v>
      </c>
      <c r="AB1362" s="14" t="str">
        <v>2</v>
      </c>
      <c r="AC1362" s="14" t="str">
        <v>629.73</v>
      </c>
      <c r="AD1362" s="14" t="str">
        <v>0.07</v>
      </c>
      <c r="AE1362" s="14" t="str">
        <v>Paypal</v>
      </c>
      <c r="AF1362" s="14" t="str">
        <v>1171.2978</v>
      </c>
    </row>
    <row r="1363" spans="1:32" x14ac:dyDescent="0.25">
      <c r="A1363" s="11" t="s">
        <v>1962</v>
      </c>
      <c r="B1363" s="13">
        <v>45228</v>
      </c>
      <c r="C1363" s="11" t="s">
        <v>511</v>
      </c>
      <c r="D1363" s="11" t="s">
        <v>70</v>
      </c>
      <c r="E1363" s="11" t="s">
        <v>13</v>
      </c>
      <c r="F1363" s="11">
        <v>2</v>
      </c>
      <c r="G1363" s="11">
        <v>159.93</v>
      </c>
      <c r="H1363" s="11">
        <v>0.2</v>
      </c>
      <c r="I1363" s="11" t="s">
        <v>52</v>
      </c>
      <c r="J1363" s="11">
        <v>255.88800000000001</v>
      </c>
      <c r="L1363" s="14" t="str">
        <v>SALE1359</v>
      </c>
      <c r="M1363" s="14" t="str">
        <v>45228</v>
      </c>
      <c r="N1363" s="14" t="str">
        <v>CUST1012</v>
      </c>
      <c r="O1363" s="14" t="str">
        <v>PROD33</v>
      </c>
      <c r="P1363" s="14" t="str">
        <v>STORE6</v>
      </c>
      <c r="Q1363" s="14" t="str">
        <v>2</v>
      </c>
      <c r="R1363" s="14" t="str">
        <v>159.93</v>
      </c>
      <c r="S1363" s="14" t="str">
        <v>0.2</v>
      </c>
      <c r="T1363" s="14" t="str">
        <v>COD</v>
      </c>
      <c r="U1363" s="14" t="str">
        <v>255.888</v>
      </c>
      <c r="W1363" s="14" t="str">
        <v>Sale1359</v>
      </c>
      <c r="X1363" s="14" t="str">
        <v>45228</v>
      </c>
      <c r="Y1363" s="14" t="str">
        <v>Cust1012</v>
      </c>
      <c r="Z1363" s="14" t="str">
        <v>Prod33</v>
      </c>
      <c r="AA1363" s="14" t="str">
        <v>Store6</v>
      </c>
      <c r="AB1363" s="14" t="str">
        <v>2</v>
      </c>
      <c r="AC1363" s="14" t="str">
        <v>159.93</v>
      </c>
      <c r="AD1363" s="14" t="str">
        <v>0.2</v>
      </c>
      <c r="AE1363" s="14" t="str">
        <v>Cod</v>
      </c>
      <c r="AF1363" s="14" t="str">
        <v>255.888</v>
      </c>
    </row>
    <row r="1364" spans="1:32" x14ac:dyDescent="0.25">
      <c r="A1364" s="11" t="s">
        <v>1963</v>
      </c>
      <c r="B1364" s="13">
        <v>45858</v>
      </c>
      <c r="C1364" s="11" t="s">
        <v>511</v>
      </c>
      <c r="D1364" s="11" t="s">
        <v>230</v>
      </c>
      <c r="E1364" s="11" t="s">
        <v>25</v>
      </c>
      <c r="F1364" s="11">
        <v>1</v>
      </c>
      <c r="G1364" s="11">
        <v>459.89</v>
      </c>
      <c r="H1364" s="11">
        <v>0.18</v>
      </c>
      <c r="I1364" s="11" t="s">
        <v>52</v>
      </c>
      <c r="J1364" s="11">
        <v>377.10980000000001</v>
      </c>
      <c r="L1364" s="14" t="str">
        <v>SALE1360</v>
      </c>
      <c r="M1364" s="14" t="str">
        <v>45858</v>
      </c>
      <c r="N1364" s="14" t="str">
        <v>CUST1012</v>
      </c>
      <c r="O1364" s="14" t="str">
        <v>PROD45</v>
      </c>
      <c r="P1364" s="14" t="str">
        <v>STORE18</v>
      </c>
      <c r="Q1364" s="14" t="str">
        <v>1</v>
      </c>
      <c r="R1364" s="14" t="str">
        <v>459.89</v>
      </c>
      <c r="S1364" s="14" t="str">
        <v>0.18</v>
      </c>
      <c r="T1364" s="14" t="str">
        <v>COD</v>
      </c>
      <c r="U1364" s="14" t="str">
        <v>377.1098</v>
      </c>
      <c r="W1364" s="14" t="str">
        <v>Sale1360</v>
      </c>
      <c r="X1364" s="14" t="str">
        <v>45858</v>
      </c>
      <c r="Y1364" s="14" t="str">
        <v>Cust1012</v>
      </c>
      <c r="Z1364" s="14" t="str">
        <v>Prod45</v>
      </c>
      <c r="AA1364" s="14" t="str">
        <v>Store18</v>
      </c>
      <c r="AB1364" s="14" t="str">
        <v>1</v>
      </c>
      <c r="AC1364" s="14" t="str">
        <v>459.89</v>
      </c>
      <c r="AD1364" s="14" t="str">
        <v>0.18</v>
      </c>
      <c r="AE1364" s="14" t="str">
        <v>Cod</v>
      </c>
      <c r="AF1364" s="14" t="str">
        <v>377.1098</v>
      </c>
    </row>
    <row r="1365" spans="1:32" x14ac:dyDescent="0.25">
      <c r="A1365" s="11" t="s">
        <v>1964</v>
      </c>
      <c r="B1365" s="13">
        <v>45532</v>
      </c>
      <c r="C1365" s="11" t="s">
        <v>1039</v>
      </c>
      <c r="D1365" s="11" t="s">
        <v>70</v>
      </c>
      <c r="E1365" s="11" t="s">
        <v>26</v>
      </c>
      <c r="F1365" s="11">
        <v>4</v>
      </c>
      <c r="G1365" s="11">
        <v>885.57</v>
      </c>
      <c r="H1365" s="11">
        <v>0.27</v>
      </c>
      <c r="I1365" s="11" t="s">
        <v>41</v>
      </c>
      <c r="J1365" s="11">
        <v>2585.8643999999999</v>
      </c>
      <c r="L1365" s="14" t="str">
        <v>SALE1361</v>
      </c>
      <c r="M1365" s="14" t="str">
        <v>45532</v>
      </c>
      <c r="N1365" s="14" t="str">
        <v>CUST1188</v>
      </c>
      <c r="O1365" s="14" t="str">
        <v>PROD33</v>
      </c>
      <c r="P1365" s="14" t="str">
        <v>STORE19</v>
      </c>
      <c r="Q1365" s="14" t="str">
        <v>4</v>
      </c>
      <c r="R1365" s="14" t="str">
        <v>885.57</v>
      </c>
      <c r="S1365" s="14" t="str">
        <v>0.27</v>
      </c>
      <c r="T1365" s="14" t="str">
        <v>Credit Card</v>
      </c>
      <c r="U1365" s="14" t="str">
        <v>2585.8644</v>
      </c>
      <c r="W1365" s="14" t="str">
        <v>Sale1361</v>
      </c>
      <c r="X1365" s="14" t="str">
        <v>45532</v>
      </c>
      <c r="Y1365" s="14" t="str">
        <v>Cust1188</v>
      </c>
      <c r="Z1365" s="14" t="str">
        <v>Prod33</v>
      </c>
      <c r="AA1365" s="14" t="str">
        <v>Store19</v>
      </c>
      <c r="AB1365" s="14" t="str">
        <v>4</v>
      </c>
      <c r="AC1365" s="14" t="str">
        <v>885.57</v>
      </c>
      <c r="AD1365" s="14" t="str">
        <v>0.27</v>
      </c>
      <c r="AE1365" s="14" t="str">
        <v>Credit Card</v>
      </c>
      <c r="AF1365" s="14" t="str">
        <v>2585.8644</v>
      </c>
    </row>
    <row r="1366" spans="1:32" x14ac:dyDescent="0.25">
      <c r="A1366" s="11" t="s">
        <v>1965</v>
      </c>
      <c r="B1366" s="13">
        <v>45454</v>
      </c>
      <c r="C1366" s="11" t="s">
        <v>1154</v>
      </c>
      <c r="D1366" s="11" t="s">
        <v>289</v>
      </c>
      <c r="E1366" s="11" t="s">
        <v>22</v>
      </c>
      <c r="F1366" s="11">
        <v>3</v>
      </c>
      <c r="G1366" s="11">
        <v>789.05</v>
      </c>
      <c r="H1366" s="11">
        <v>0</v>
      </c>
      <c r="I1366" s="11" t="s">
        <v>45</v>
      </c>
      <c r="J1366" s="11">
        <v>2367.15</v>
      </c>
      <c r="L1366" s="14" t="str">
        <v>SALE1362</v>
      </c>
      <c r="M1366" s="14" t="str">
        <v>45454</v>
      </c>
      <c r="N1366" s="14" t="str">
        <v>CUST1402</v>
      </c>
      <c r="O1366" s="14" t="str">
        <v>PROD54</v>
      </c>
      <c r="P1366" s="14" t="str">
        <v>STORE15</v>
      </c>
      <c r="Q1366" s="14" t="str">
        <v>3</v>
      </c>
      <c r="R1366" s="14" t="str">
        <v>789.05</v>
      </c>
      <c r="S1366" s="14" t="str">
        <v>0</v>
      </c>
      <c r="T1366" s="14" t="str">
        <v>PayPal</v>
      </c>
      <c r="U1366" s="14" t="str">
        <v>2367.15</v>
      </c>
      <c r="W1366" s="14" t="str">
        <v>Sale1362</v>
      </c>
      <c r="X1366" s="14" t="str">
        <v>45454</v>
      </c>
      <c r="Y1366" s="14" t="str">
        <v>Cust1402</v>
      </c>
      <c r="Z1366" s="14" t="str">
        <v>Prod54</v>
      </c>
      <c r="AA1366" s="14" t="str">
        <v>Store15</v>
      </c>
      <c r="AB1366" s="14" t="str">
        <v>3</v>
      </c>
      <c r="AC1366" s="14" t="str">
        <v>789.05</v>
      </c>
      <c r="AD1366" s="14" t="str">
        <v>0</v>
      </c>
      <c r="AE1366" s="14" t="str">
        <v>Paypal</v>
      </c>
      <c r="AF1366" s="14" t="str">
        <v>2367.15</v>
      </c>
    </row>
    <row r="1367" spans="1:32" x14ac:dyDescent="0.25">
      <c r="A1367" s="11" t="s">
        <v>1966</v>
      </c>
      <c r="B1367" s="13">
        <v>45244</v>
      </c>
      <c r="C1367" s="11" t="s">
        <v>1524</v>
      </c>
      <c r="D1367" s="11" t="s">
        <v>380</v>
      </c>
      <c r="E1367" s="11" t="s">
        <v>7</v>
      </c>
      <c r="F1367" s="11">
        <v>1</v>
      </c>
      <c r="G1367" s="11">
        <v>570.52</v>
      </c>
      <c r="H1367" s="11">
        <v>0</v>
      </c>
      <c r="I1367" s="11" t="s">
        <v>45</v>
      </c>
      <c r="J1367" s="11">
        <v>570.52</v>
      </c>
      <c r="L1367" s="14" t="str">
        <v>SALE1363</v>
      </c>
      <c r="M1367" s="14" t="str">
        <v>45244</v>
      </c>
      <c r="N1367" s="14" t="str">
        <v>CUST1154</v>
      </c>
      <c r="O1367" s="14" t="str">
        <v>PROD66</v>
      </c>
      <c r="P1367" s="14" t="str">
        <v>STORE0</v>
      </c>
      <c r="Q1367" s="14" t="str">
        <v>1</v>
      </c>
      <c r="R1367" s="14" t="str">
        <v>570.52</v>
      </c>
      <c r="S1367" s="14" t="str">
        <v>0</v>
      </c>
      <c r="T1367" s="14" t="str">
        <v>PayPal</v>
      </c>
      <c r="U1367" s="14" t="str">
        <v>570.52</v>
      </c>
      <c r="W1367" s="14" t="str">
        <v>Sale1363</v>
      </c>
      <c r="X1367" s="14" t="str">
        <v>45244</v>
      </c>
      <c r="Y1367" s="14" t="str">
        <v>Cust1154</v>
      </c>
      <c r="Z1367" s="14" t="str">
        <v>Prod66</v>
      </c>
      <c r="AA1367" s="14" t="str">
        <v>Store0</v>
      </c>
      <c r="AB1367" s="14" t="str">
        <v>1</v>
      </c>
      <c r="AC1367" s="14" t="str">
        <v>570.52</v>
      </c>
      <c r="AD1367" s="14" t="str">
        <v>0</v>
      </c>
      <c r="AE1367" s="14" t="str">
        <v>Paypal</v>
      </c>
      <c r="AF1367" s="14" t="str">
        <v>570.52</v>
      </c>
    </row>
    <row r="1368" spans="1:32" x14ac:dyDescent="0.25">
      <c r="A1368" s="11" t="s">
        <v>1967</v>
      </c>
      <c r="B1368" s="13">
        <v>45322</v>
      </c>
      <c r="C1368" s="11" t="s">
        <v>1731</v>
      </c>
      <c r="D1368" s="11" t="s">
        <v>93</v>
      </c>
      <c r="E1368" s="11" t="s">
        <v>23</v>
      </c>
      <c r="F1368" s="11">
        <v>4</v>
      </c>
      <c r="G1368" s="11">
        <v>310.79000000000002</v>
      </c>
      <c r="H1368" s="11">
        <v>0.22</v>
      </c>
      <c r="I1368" s="11" t="s">
        <v>52</v>
      </c>
      <c r="J1368" s="11">
        <v>969.66480000000013</v>
      </c>
      <c r="L1368" s="14" t="str">
        <v>SALE1364</v>
      </c>
      <c r="M1368" s="14" t="str">
        <v>45322</v>
      </c>
      <c r="N1368" s="14" t="str">
        <v>CUST1179</v>
      </c>
      <c r="O1368" s="14" t="str">
        <v>PROD27</v>
      </c>
      <c r="P1368" s="14" t="str">
        <v>STORE16</v>
      </c>
      <c r="Q1368" s="14" t="str">
        <v>4</v>
      </c>
      <c r="R1368" s="14" t="str">
        <v>310.79</v>
      </c>
      <c r="S1368" s="14" t="str">
        <v>0.22</v>
      </c>
      <c r="T1368" s="14" t="str">
        <v>COD</v>
      </c>
      <c r="U1368" s="14" t="str">
        <v>969.6648</v>
      </c>
      <c r="W1368" s="14" t="str">
        <v>Sale1364</v>
      </c>
      <c r="X1368" s="14" t="str">
        <v>45322</v>
      </c>
      <c r="Y1368" s="14" t="str">
        <v>Cust1179</v>
      </c>
      <c r="Z1368" s="14" t="str">
        <v>Prod27</v>
      </c>
      <c r="AA1368" s="14" t="str">
        <v>Store16</v>
      </c>
      <c r="AB1368" s="14" t="str">
        <v>4</v>
      </c>
      <c r="AC1368" s="14" t="str">
        <v>310.79</v>
      </c>
      <c r="AD1368" s="14" t="str">
        <v>0.22</v>
      </c>
      <c r="AE1368" s="14" t="str">
        <v>Cod</v>
      </c>
      <c r="AF1368" s="14" t="str">
        <v>969.6648</v>
      </c>
    </row>
    <row r="1369" spans="1:32" x14ac:dyDescent="0.25">
      <c r="A1369" s="11" t="s">
        <v>1968</v>
      </c>
      <c r="B1369" s="13">
        <v>45757</v>
      </c>
      <c r="C1369" s="11" t="s">
        <v>1027</v>
      </c>
      <c r="D1369" s="11" t="s">
        <v>573</v>
      </c>
      <c r="E1369" s="11" t="s">
        <v>24</v>
      </c>
      <c r="F1369" s="11">
        <v>4</v>
      </c>
      <c r="G1369" s="11">
        <v>255.67</v>
      </c>
      <c r="H1369" s="11">
        <v>0.17</v>
      </c>
      <c r="I1369" s="11" t="s">
        <v>41</v>
      </c>
      <c r="J1369" s="11">
        <v>848.82439999999997</v>
      </c>
      <c r="L1369" s="14" t="str">
        <v>SALE1365</v>
      </c>
      <c r="M1369" s="14" t="str">
        <v>45757</v>
      </c>
      <c r="N1369" s="14" t="str">
        <v>CUST1057</v>
      </c>
      <c r="O1369" s="14" t="str">
        <v>PROD68</v>
      </c>
      <c r="P1369" s="14" t="str">
        <v>STORE17</v>
      </c>
      <c r="Q1369" s="14" t="str">
        <v>4</v>
      </c>
      <c r="R1369" s="14" t="str">
        <v>255.67</v>
      </c>
      <c r="S1369" s="14" t="str">
        <v>0.17</v>
      </c>
      <c r="T1369" s="14" t="str">
        <v>Credit Card</v>
      </c>
      <c r="U1369" s="14" t="str">
        <v>848.8244</v>
      </c>
      <c r="W1369" s="14" t="str">
        <v>Sale1365</v>
      </c>
      <c r="X1369" s="14" t="str">
        <v>45757</v>
      </c>
      <c r="Y1369" s="14" t="str">
        <v>Cust1057</v>
      </c>
      <c r="Z1369" s="14" t="str">
        <v>Prod68</v>
      </c>
      <c r="AA1369" s="14" t="str">
        <v>Store17</v>
      </c>
      <c r="AB1369" s="14" t="str">
        <v>4</v>
      </c>
      <c r="AC1369" s="14" t="str">
        <v>255.67</v>
      </c>
      <c r="AD1369" s="14" t="str">
        <v>0.17</v>
      </c>
      <c r="AE1369" s="14" t="str">
        <v>Credit Card</v>
      </c>
      <c r="AF1369" s="14" t="str">
        <v>848.8244</v>
      </c>
    </row>
    <row r="1370" spans="1:32" x14ac:dyDescent="0.25">
      <c r="A1370" s="11" t="s">
        <v>1969</v>
      </c>
      <c r="B1370" s="13">
        <v>45397</v>
      </c>
      <c r="C1370" s="11" t="s">
        <v>899</v>
      </c>
      <c r="D1370" s="11" t="s">
        <v>93</v>
      </c>
      <c r="E1370" s="11" t="s">
        <v>23</v>
      </c>
      <c r="F1370" s="11">
        <v>2</v>
      </c>
      <c r="G1370" s="11">
        <v>270.66000000000003</v>
      </c>
      <c r="H1370" s="11">
        <v>0.1</v>
      </c>
      <c r="I1370" s="11" t="s">
        <v>52</v>
      </c>
      <c r="J1370" s="11">
        <v>487.18799999999999</v>
      </c>
      <c r="L1370" s="14" t="str">
        <v>SALE1366</v>
      </c>
      <c r="M1370" s="14" t="str">
        <v>45397</v>
      </c>
      <c r="N1370" s="14" t="str">
        <v>CUST1129</v>
      </c>
      <c r="O1370" s="14" t="str">
        <v>PROD27</v>
      </c>
      <c r="P1370" s="14" t="str">
        <v>STORE16</v>
      </c>
      <c r="Q1370" s="14" t="str">
        <v>2</v>
      </c>
      <c r="R1370" s="14" t="str">
        <v>270.66</v>
      </c>
      <c r="S1370" s="14" t="str">
        <v>0.1</v>
      </c>
      <c r="T1370" s="14" t="str">
        <v>COD</v>
      </c>
      <c r="U1370" s="14" t="str">
        <v>487.188</v>
      </c>
      <c r="W1370" s="14" t="str">
        <v>Sale1366</v>
      </c>
      <c r="X1370" s="14" t="str">
        <v>45397</v>
      </c>
      <c r="Y1370" s="14" t="str">
        <v>Cust1129</v>
      </c>
      <c r="Z1370" s="14" t="str">
        <v>Prod27</v>
      </c>
      <c r="AA1370" s="14" t="str">
        <v>Store16</v>
      </c>
      <c r="AB1370" s="14" t="str">
        <v>2</v>
      </c>
      <c r="AC1370" s="14" t="str">
        <v>270.66</v>
      </c>
      <c r="AD1370" s="14" t="str">
        <v>0.1</v>
      </c>
      <c r="AE1370" s="14" t="str">
        <v>Cod</v>
      </c>
      <c r="AF1370" s="14" t="str">
        <v>487.188</v>
      </c>
    </row>
    <row r="1371" spans="1:32" x14ac:dyDescent="0.25">
      <c r="A1371" s="11" t="s">
        <v>1970</v>
      </c>
      <c r="B1371" s="13">
        <v>45914</v>
      </c>
      <c r="C1371" s="11" t="s">
        <v>1971</v>
      </c>
      <c r="D1371" s="11" t="s">
        <v>158</v>
      </c>
      <c r="E1371" s="11" t="s">
        <v>24</v>
      </c>
      <c r="F1371" s="11">
        <v>3</v>
      </c>
      <c r="G1371" s="11">
        <v>373.35</v>
      </c>
      <c r="H1371" s="11">
        <v>0.2</v>
      </c>
      <c r="I1371" s="11" t="s">
        <v>52</v>
      </c>
      <c r="J1371" s="11">
        <v>896.04000000000019</v>
      </c>
      <c r="L1371" s="14" t="str">
        <v>SALE1367</v>
      </c>
      <c r="M1371" s="14" t="str">
        <v>45914</v>
      </c>
      <c r="N1371" s="14" t="str">
        <v>CUST1299</v>
      </c>
      <c r="O1371" s="14" t="str">
        <v>PROD23</v>
      </c>
      <c r="P1371" s="14" t="str">
        <v>STORE17</v>
      </c>
      <c r="Q1371" s="14" t="str">
        <v>3</v>
      </c>
      <c r="R1371" s="14" t="str">
        <v>373.35</v>
      </c>
      <c r="S1371" s="14" t="str">
        <v>0.2</v>
      </c>
      <c r="T1371" s="14" t="str">
        <v>COD</v>
      </c>
      <c r="U1371" s="14" t="str">
        <v>896.04</v>
      </c>
      <c r="W1371" s="14" t="str">
        <v>Sale1367</v>
      </c>
      <c r="X1371" s="14" t="str">
        <v>45914</v>
      </c>
      <c r="Y1371" s="14" t="str">
        <v>Cust1299</v>
      </c>
      <c r="Z1371" s="14" t="str">
        <v>Prod23</v>
      </c>
      <c r="AA1371" s="14" t="str">
        <v>Store17</v>
      </c>
      <c r="AB1371" s="14" t="str">
        <v>3</v>
      </c>
      <c r="AC1371" s="14" t="str">
        <v>373.35</v>
      </c>
      <c r="AD1371" s="14" t="str">
        <v>0.2</v>
      </c>
      <c r="AE1371" s="14" t="str">
        <v>Cod</v>
      </c>
      <c r="AF1371" s="14" t="str">
        <v>896.04</v>
      </c>
    </row>
    <row r="1372" spans="1:32" x14ac:dyDescent="0.25">
      <c r="A1372" s="11" t="s">
        <v>1972</v>
      </c>
      <c r="B1372" s="13">
        <v>45432</v>
      </c>
      <c r="C1372" s="11" t="s">
        <v>1121</v>
      </c>
      <c r="D1372" s="11" t="s">
        <v>55</v>
      </c>
      <c r="E1372" s="11" t="s">
        <v>18</v>
      </c>
      <c r="F1372" s="11">
        <v>2</v>
      </c>
      <c r="G1372" s="11">
        <v>23.58</v>
      </c>
      <c r="H1372" s="11">
        <v>0.02</v>
      </c>
      <c r="I1372" s="11" t="s">
        <v>45</v>
      </c>
      <c r="J1372" s="11">
        <v>46.216799999999999</v>
      </c>
      <c r="L1372" s="14" t="str">
        <v>SALE1368</v>
      </c>
      <c r="M1372" s="14" t="str">
        <v>45432</v>
      </c>
      <c r="N1372" s="14" t="str">
        <v>CUST1036</v>
      </c>
      <c r="O1372" s="14" t="str">
        <v>PROD59</v>
      </c>
      <c r="P1372" s="14" t="str">
        <v>STORE11</v>
      </c>
      <c r="Q1372" s="14" t="str">
        <v>2</v>
      </c>
      <c r="R1372" s="14" t="str">
        <v>23.58</v>
      </c>
      <c r="S1372" s="14" t="str">
        <v>0.02</v>
      </c>
      <c r="T1372" s="14" t="str">
        <v>PayPal</v>
      </c>
      <c r="U1372" s="14" t="str">
        <v>46.2168</v>
      </c>
      <c r="W1372" s="14" t="str">
        <v>Sale1368</v>
      </c>
      <c r="X1372" s="14" t="str">
        <v>45432</v>
      </c>
      <c r="Y1372" s="14" t="str">
        <v>Cust1036</v>
      </c>
      <c r="Z1372" s="14" t="str">
        <v>Prod59</v>
      </c>
      <c r="AA1372" s="14" t="str">
        <v>Store11</v>
      </c>
      <c r="AB1372" s="14" t="str">
        <v>2</v>
      </c>
      <c r="AC1372" s="14" t="str">
        <v>23.58</v>
      </c>
      <c r="AD1372" s="14" t="str">
        <v>0.02</v>
      </c>
      <c r="AE1372" s="14" t="str">
        <v>Paypal</v>
      </c>
      <c r="AF1372" s="14" t="str">
        <v>46.2168</v>
      </c>
    </row>
    <row r="1373" spans="1:32" x14ac:dyDescent="0.25">
      <c r="A1373" s="11" t="s">
        <v>1973</v>
      </c>
      <c r="B1373" s="13">
        <v>45798</v>
      </c>
      <c r="C1373" s="11" t="s">
        <v>1301</v>
      </c>
      <c r="D1373" s="11" t="s">
        <v>343</v>
      </c>
      <c r="E1373" s="11" t="s">
        <v>14</v>
      </c>
      <c r="F1373" s="11">
        <v>4</v>
      </c>
      <c r="G1373" s="11">
        <v>185.67</v>
      </c>
      <c r="H1373" s="11">
        <v>0.21</v>
      </c>
      <c r="I1373" s="11" t="s">
        <v>45</v>
      </c>
      <c r="J1373" s="11">
        <v>586.71719999999993</v>
      </c>
      <c r="L1373" s="14" t="str">
        <v>SALE1369</v>
      </c>
      <c r="M1373" s="14" t="str">
        <v>45798</v>
      </c>
      <c r="N1373" s="14" t="str">
        <v>CUST1005</v>
      </c>
      <c r="O1373" s="14" t="str">
        <v>PROD35</v>
      </c>
      <c r="P1373" s="14" t="str">
        <v>STORE7</v>
      </c>
      <c r="Q1373" s="14" t="str">
        <v>4</v>
      </c>
      <c r="R1373" s="14" t="str">
        <v>185.67</v>
      </c>
      <c r="S1373" s="14" t="str">
        <v>0.21</v>
      </c>
      <c r="T1373" s="14" t="str">
        <v>PayPal</v>
      </c>
      <c r="U1373" s="14" t="str">
        <v>586.7172</v>
      </c>
      <c r="W1373" s="14" t="str">
        <v>Sale1369</v>
      </c>
      <c r="X1373" s="14" t="str">
        <v>45798</v>
      </c>
      <c r="Y1373" s="14" t="str">
        <v>Cust1005</v>
      </c>
      <c r="Z1373" s="14" t="str">
        <v>Prod35</v>
      </c>
      <c r="AA1373" s="14" t="str">
        <v>Store7</v>
      </c>
      <c r="AB1373" s="14" t="str">
        <v>4</v>
      </c>
      <c r="AC1373" s="14" t="str">
        <v>185.67</v>
      </c>
      <c r="AD1373" s="14" t="str">
        <v>0.21</v>
      </c>
      <c r="AE1373" s="14" t="str">
        <v>Paypal</v>
      </c>
      <c r="AF1373" s="14" t="str">
        <v>586.7172</v>
      </c>
    </row>
    <row r="1374" spans="1:32" x14ac:dyDescent="0.25">
      <c r="A1374" s="11" t="s">
        <v>1974</v>
      </c>
      <c r="B1374" s="13">
        <v>45396</v>
      </c>
      <c r="C1374" s="11" t="s">
        <v>779</v>
      </c>
      <c r="D1374" s="11" t="s">
        <v>750</v>
      </c>
      <c r="E1374" s="11" t="s">
        <v>20</v>
      </c>
      <c r="F1374" s="11">
        <v>3</v>
      </c>
      <c r="G1374" s="11">
        <v>928.74</v>
      </c>
      <c r="H1374" s="11">
        <v>0.27</v>
      </c>
      <c r="I1374" s="11" t="s">
        <v>45</v>
      </c>
      <c r="J1374" s="11">
        <v>2033.9405999999999</v>
      </c>
      <c r="L1374" s="14" t="str">
        <v>SALE1370</v>
      </c>
      <c r="M1374" s="14" t="str">
        <v>45396</v>
      </c>
      <c r="N1374" s="14" t="str">
        <v>CUST1120</v>
      </c>
      <c r="O1374" s="14" t="str">
        <v>PROD18</v>
      </c>
      <c r="P1374" s="14" t="str">
        <v>STORE13</v>
      </c>
      <c r="Q1374" s="14" t="str">
        <v>3</v>
      </c>
      <c r="R1374" s="14" t="str">
        <v>928.74</v>
      </c>
      <c r="S1374" s="14" t="str">
        <v>0.27</v>
      </c>
      <c r="T1374" s="14" t="str">
        <v>PayPal</v>
      </c>
      <c r="U1374" s="14" t="str">
        <v>2033.9406</v>
      </c>
      <c r="W1374" s="14" t="str">
        <v>Sale1370</v>
      </c>
      <c r="X1374" s="14" t="str">
        <v>45396</v>
      </c>
      <c r="Y1374" s="14" t="str">
        <v>Cust1120</v>
      </c>
      <c r="Z1374" s="14" t="str">
        <v>Prod18</v>
      </c>
      <c r="AA1374" s="14" t="str">
        <v>Store13</v>
      </c>
      <c r="AB1374" s="14" t="str">
        <v>3</v>
      </c>
      <c r="AC1374" s="14" t="str">
        <v>928.74</v>
      </c>
      <c r="AD1374" s="14" t="str">
        <v>0.27</v>
      </c>
      <c r="AE1374" s="14" t="str">
        <v>Paypal</v>
      </c>
      <c r="AF1374" s="14" t="str">
        <v>2033.9406</v>
      </c>
    </row>
    <row r="1375" spans="1:32" x14ac:dyDescent="0.25">
      <c r="A1375" s="11" t="s">
        <v>1975</v>
      </c>
      <c r="B1375" s="13">
        <v>45235</v>
      </c>
      <c r="C1375" s="11" t="s">
        <v>300</v>
      </c>
      <c r="D1375" s="11" t="s">
        <v>639</v>
      </c>
      <c r="E1375" s="11" t="s">
        <v>12</v>
      </c>
      <c r="F1375" s="11">
        <v>3</v>
      </c>
      <c r="G1375" s="11">
        <v>923.38</v>
      </c>
      <c r="H1375" s="11">
        <v>7.0000000000000007E-2</v>
      </c>
      <c r="I1375" s="11" t="s">
        <v>52</v>
      </c>
      <c r="J1375" s="11">
        <v>2576.2302</v>
      </c>
      <c r="L1375" s="14" t="str">
        <v>SALE1371</v>
      </c>
      <c r="M1375" s="14" t="str">
        <v>45235</v>
      </c>
      <c r="N1375" s="14" t="str">
        <v>CUST1029</v>
      </c>
      <c r="O1375" s="14" t="str">
        <v>PROD84</v>
      </c>
      <c r="P1375" s="14" t="str">
        <v>STORE5</v>
      </c>
      <c r="Q1375" s="14" t="str">
        <v>3</v>
      </c>
      <c r="R1375" s="14" t="str">
        <v>923.38</v>
      </c>
      <c r="S1375" s="14" t="str">
        <v>0.07</v>
      </c>
      <c r="T1375" s="14" t="str">
        <v>COD</v>
      </c>
      <c r="U1375" s="14" t="str">
        <v>2576.2302</v>
      </c>
      <c r="W1375" s="14" t="str">
        <v>Sale1371</v>
      </c>
      <c r="X1375" s="14" t="str">
        <v>45235</v>
      </c>
      <c r="Y1375" s="14" t="str">
        <v>Cust1029</v>
      </c>
      <c r="Z1375" s="14" t="str">
        <v>Prod84</v>
      </c>
      <c r="AA1375" s="14" t="str">
        <v>Store5</v>
      </c>
      <c r="AB1375" s="14" t="str">
        <v>3</v>
      </c>
      <c r="AC1375" s="14" t="str">
        <v>923.38</v>
      </c>
      <c r="AD1375" s="14" t="str">
        <v>0.07</v>
      </c>
      <c r="AE1375" s="14" t="str">
        <v>Cod</v>
      </c>
      <c r="AF1375" s="14" t="str">
        <v>2576.2302</v>
      </c>
    </row>
    <row r="1376" spans="1:32" x14ac:dyDescent="0.25">
      <c r="A1376" s="11" t="s">
        <v>1976</v>
      </c>
      <c r="B1376" s="13">
        <v>45499</v>
      </c>
      <c r="C1376" s="11" t="s">
        <v>456</v>
      </c>
      <c r="D1376" s="11" t="s">
        <v>471</v>
      </c>
      <c r="E1376" s="11" t="s">
        <v>16</v>
      </c>
      <c r="F1376" s="11">
        <v>2</v>
      </c>
      <c r="G1376" s="11">
        <v>409.26</v>
      </c>
      <c r="H1376" s="11">
        <v>0.1</v>
      </c>
      <c r="I1376" s="11" t="s">
        <v>45</v>
      </c>
      <c r="J1376" s="11">
        <v>736.66800000000001</v>
      </c>
      <c r="L1376" s="14" t="str">
        <v>SALE1372</v>
      </c>
      <c r="M1376" s="14" t="str">
        <v>45499</v>
      </c>
      <c r="N1376" s="14" t="str">
        <v>CUST1462</v>
      </c>
      <c r="O1376" s="14" t="str">
        <v>PROD4</v>
      </c>
      <c r="P1376" s="14" t="str">
        <v>STORE9</v>
      </c>
      <c r="Q1376" s="14" t="str">
        <v>2</v>
      </c>
      <c r="R1376" s="14" t="str">
        <v>409.26</v>
      </c>
      <c r="S1376" s="14" t="str">
        <v>0.1</v>
      </c>
      <c r="T1376" s="14" t="str">
        <v>PayPal</v>
      </c>
      <c r="U1376" s="14" t="str">
        <v>736.668</v>
      </c>
      <c r="W1376" s="14" t="str">
        <v>Sale1372</v>
      </c>
      <c r="X1376" s="14" t="str">
        <v>45499</v>
      </c>
      <c r="Y1376" s="14" t="str">
        <v>Cust1462</v>
      </c>
      <c r="Z1376" s="14" t="str">
        <v>Prod4</v>
      </c>
      <c r="AA1376" s="14" t="str">
        <v>Store9</v>
      </c>
      <c r="AB1376" s="14" t="str">
        <v>2</v>
      </c>
      <c r="AC1376" s="14" t="str">
        <v>409.26</v>
      </c>
      <c r="AD1376" s="14" t="str">
        <v>0.1</v>
      </c>
      <c r="AE1376" s="14" t="str">
        <v>Paypal</v>
      </c>
      <c r="AF1376" s="14" t="str">
        <v>736.668</v>
      </c>
    </row>
    <row r="1377" spans="1:32" x14ac:dyDescent="0.25">
      <c r="A1377" s="11" t="s">
        <v>1977</v>
      </c>
      <c r="B1377" s="13">
        <v>45272</v>
      </c>
      <c r="C1377" s="11" t="s">
        <v>1978</v>
      </c>
      <c r="D1377" s="11" t="s">
        <v>158</v>
      </c>
      <c r="E1377" s="11" t="s">
        <v>14</v>
      </c>
      <c r="F1377" s="11">
        <v>2</v>
      </c>
      <c r="G1377" s="11">
        <v>608.46</v>
      </c>
      <c r="H1377" s="11">
        <v>0.16</v>
      </c>
      <c r="I1377" s="11" t="s">
        <v>41</v>
      </c>
      <c r="J1377" s="11">
        <v>1022.2128</v>
      </c>
      <c r="L1377" s="14" t="str">
        <v>SALE1373</v>
      </c>
      <c r="M1377" s="14" t="str">
        <v>45272</v>
      </c>
      <c r="N1377" s="14" t="str">
        <v>CUST1254</v>
      </c>
      <c r="O1377" s="14" t="str">
        <v>PROD23</v>
      </c>
      <c r="P1377" s="14" t="str">
        <v>STORE7</v>
      </c>
      <c r="Q1377" s="14" t="str">
        <v>2</v>
      </c>
      <c r="R1377" s="14" t="str">
        <v>608.46</v>
      </c>
      <c r="S1377" s="14" t="str">
        <v>0.16</v>
      </c>
      <c r="T1377" s="14" t="str">
        <v>Credit Card</v>
      </c>
      <c r="U1377" s="14" t="str">
        <v>1022.2128</v>
      </c>
      <c r="W1377" s="14" t="str">
        <v>Sale1373</v>
      </c>
      <c r="X1377" s="14" t="str">
        <v>45272</v>
      </c>
      <c r="Y1377" s="14" t="str">
        <v>Cust1254</v>
      </c>
      <c r="Z1377" s="14" t="str">
        <v>Prod23</v>
      </c>
      <c r="AA1377" s="14" t="str">
        <v>Store7</v>
      </c>
      <c r="AB1377" s="14" t="str">
        <v>2</v>
      </c>
      <c r="AC1377" s="14" t="str">
        <v>608.46</v>
      </c>
      <c r="AD1377" s="14" t="str">
        <v>0.16</v>
      </c>
      <c r="AE1377" s="14" t="str">
        <v>Credit Card</v>
      </c>
      <c r="AF1377" s="14" t="str">
        <v>1022.2128</v>
      </c>
    </row>
    <row r="1378" spans="1:32" x14ac:dyDescent="0.25">
      <c r="A1378" s="11" t="s">
        <v>1979</v>
      </c>
      <c r="B1378" s="13">
        <v>45785</v>
      </c>
      <c r="C1378" s="11" t="s">
        <v>962</v>
      </c>
      <c r="D1378" s="11" t="s">
        <v>312</v>
      </c>
      <c r="E1378" s="11" t="s">
        <v>26</v>
      </c>
      <c r="F1378" s="11">
        <v>4</v>
      </c>
      <c r="G1378" s="11">
        <v>150.47999999999999</v>
      </c>
      <c r="H1378" s="11">
        <v>0.09</v>
      </c>
      <c r="I1378" s="11" t="s">
        <v>41</v>
      </c>
      <c r="J1378" s="11">
        <v>547.74720000000002</v>
      </c>
      <c r="L1378" s="14" t="str">
        <v>SALE1374</v>
      </c>
      <c r="M1378" s="14" t="str">
        <v>45785</v>
      </c>
      <c r="N1378" s="14" t="str">
        <v>CUST1212</v>
      </c>
      <c r="O1378" s="14" t="str">
        <v>PROD42</v>
      </c>
      <c r="P1378" s="14" t="str">
        <v>STORE19</v>
      </c>
      <c r="Q1378" s="14" t="str">
        <v>4</v>
      </c>
      <c r="R1378" s="14" t="str">
        <v>150.48</v>
      </c>
      <c r="S1378" s="14" t="str">
        <v>0.09</v>
      </c>
      <c r="T1378" s="14" t="str">
        <v>Credit Card</v>
      </c>
      <c r="U1378" s="14" t="str">
        <v>547.7472</v>
      </c>
      <c r="W1378" s="14" t="str">
        <v>Sale1374</v>
      </c>
      <c r="X1378" s="14" t="str">
        <v>45785</v>
      </c>
      <c r="Y1378" s="14" t="str">
        <v>Cust1212</v>
      </c>
      <c r="Z1378" s="14" t="str">
        <v>Prod42</v>
      </c>
      <c r="AA1378" s="14" t="str">
        <v>Store19</v>
      </c>
      <c r="AB1378" s="14" t="str">
        <v>4</v>
      </c>
      <c r="AC1378" s="14" t="str">
        <v>150.48</v>
      </c>
      <c r="AD1378" s="14" t="str">
        <v>0.09</v>
      </c>
      <c r="AE1378" s="14" t="str">
        <v>Credit Card</v>
      </c>
      <c r="AF1378" s="14" t="str">
        <v>547.7472</v>
      </c>
    </row>
    <row r="1379" spans="1:32" x14ac:dyDescent="0.25">
      <c r="A1379" s="11" t="s">
        <v>1980</v>
      </c>
      <c r="B1379" s="13">
        <v>45534</v>
      </c>
      <c r="C1379" s="11" t="s">
        <v>1503</v>
      </c>
      <c r="D1379" s="11" t="s">
        <v>573</v>
      </c>
      <c r="E1379" s="11" t="s">
        <v>21</v>
      </c>
      <c r="F1379" s="11">
        <v>4</v>
      </c>
      <c r="G1379" s="11">
        <v>207.41</v>
      </c>
      <c r="H1379" s="11">
        <v>0.02</v>
      </c>
      <c r="I1379" s="11" t="s">
        <v>41</v>
      </c>
      <c r="J1379" s="11">
        <v>813.04719999999998</v>
      </c>
      <c r="L1379" s="14" t="str">
        <v>SALE1375</v>
      </c>
      <c r="M1379" s="14" t="str">
        <v>45534</v>
      </c>
      <c r="N1379" s="14" t="str">
        <v>CUST1245</v>
      </c>
      <c r="O1379" s="14" t="str">
        <v>PROD68</v>
      </c>
      <c r="P1379" s="14" t="str">
        <v>STORE14</v>
      </c>
      <c r="Q1379" s="14" t="str">
        <v>4</v>
      </c>
      <c r="R1379" s="14" t="str">
        <v>207.41</v>
      </c>
      <c r="S1379" s="14" t="str">
        <v>0.02</v>
      </c>
      <c r="T1379" s="14" t="str">
        <v>Credit Card</v>
      </c>
      <c r="U1379" s="14" t="str">
        <v>813.0472</v>
      </c>
      <c r="W1379" s="14" t="str">
        <v>Sale1375</v>
      </c>
      <c r="X1379" s="14" t="str">
        <v>45534</v>
      </c>
      <c r="Y1379" s="14" t="str">
        <v>Cust1245</v>
      </c>
      <c r="Z1379" s="14" t="str">
        <v>Prod68</v>
      </c>
      <c r="AA1379" s="14" t="str">
        <v>Store14</v>
      </c>
      <c r="AB1379" s="14" t="str">
        <v>4</v>
      </c>
      <c r="AC1379" s="14" t="str">
        <v>207.41</v>
      </c>
      <c r="AD1379" s="14" t="str">
        <v>0.02</v>
      </c>
      <c r="AE1379" s="14" t="str">
        <v>Credit Card</v>
      </c>
      <c r="AF1379" s="14" t="str">
        <v>813.0472</v>
      </c>
    </row>
    <row r="1380" spans="1:32" x14ac:dyDescent="0.25">
      <c r="A1380" s="11" t="s">
        <v>1981</v>
      </c>
      <c r="B1380" s="13">
        <v>45803</v>
      </c>
      <c r="C1380" s="11" t="s">
        <v>1281</v>
      </c>
      <c r="D1380" s="11" t="s">
        <v>401</v>
      </c>
      <c r="E1380" s="11" t="s">
        <v>13</v>
      </c>
      <c r="F1380" s="11">
        <v>1</v>
      </c>
      <c r="G1380" s="11">
        <v>56.59</v>
      </c>
      <c r="H1380" s="11">
        <v>0.15</v>
      </c>
      <c r="I1380" s="11" t="s">
        <v>45</v>
      </c>
      <c r="J1380" s="11">
        <v>48.101500000000001</v>
      </c>
      <c r="L1380" s="14" t="str">
        <v>SALE1376</v>
      </c>
      <c r="M1380" s="14" t="str">
        <v>45803</v>
      </c>
      <c r="N1380" s="14" t="str">
        <v>CUST1172</v>
      </c>
      <c r="O1380" s="14" t="str">
        <v>PROD11</v>
      </c>
      <c r="P1380" s="14" t="str">
        <v>STORE6</v>
      </c>
      <c r="Q1380" s="14" t="str">
        <v>1</v>
      </c>
      <c r="R1380" s="14" t="str">
        <v>56.59</v>
      </c>
      <c r="S1380" s="14" t="str">
        <v>0.15</v>
      </c>
      <c r="T1380" s="14" t="str">
        <v>PayPal</v>
      </c>
      <c r="U1380" s="14" t="str">
        <v>48.1015</v>
      </c>
      <c r="W1380" s="14" t="str">
        <v>Sale1376</v>
      </c>
      <c r="X1380" s="14" t="str">
        <v>45803</v>
      </c>
      <c r="Y1380" s="14" t="str">
        <v>Cust1172</v>
      </c>
      <c r="Z1380" s="14" t="str">
        <v>Prod11</v>
      </c>
      <c r="AA1380" s="14" t="str">
        <v>Store6</v>
      </c>
      <c r="AB1380" s="14" t="str">
        <v>1</v>
      </c>
      <c r="AC1380" s="14" t="str">
        <v>56.59</v>
      </c>
      <c r="AD1380" s="14" t="str">
        <v>0.15</v>
      </c>
      <c r="AE1380" s="14" t="str">
        <v>Paypal</v>
      </c>
      <c r="AF1380" s="14" t="str">
        <v>48.1015</v>
      </c>
    </row>
    <row r="1381" spans="1:32" x14ac:dyDescent="0.25">
      <c r="A1381" s="11" t="s">
        <v>1982</v>
      </c>
      <c r="B1381" s="13">
        <v>45667</v>
      </c>
      <c r="C1381" s="11" t="s">
        <v>403</v>
      </c>
      <c r="D1381" s="11" t="s">
        <v>76</v>
      </c>
      <c r="E1381" s="11" t="s">
        <v>11</v>
      </c>
      <c r="F1381" s="11">
        <v>4</v>
      </c>
      <c r="G1381" s="11">
        <v>995.4</v>
      </c>
      <c r="H1381" s="11">
        <v>0.27</v>
      </c>
      <c r="I1381" s="11" t="s">
        <v>41</v>
      </c>
      <c r="J1381" s="11">
        <v>2906.5680000000002</v>
      </c>
      <c r="L1381" s="14" t="str">
        <v>SALE1377</v>
      </c>
      <c r="M1381" s="14" t="str">
        <v>45667</v>
      </c>
      <c r="N1381" s="14" t="str">
        <v>CUST1405</v>
      </c>
      <c r="O1381" s="14" t="str">
        <v>PROD39</v>
      </c>
      <c r="P1381" s="14" t="str">
        <v>STORE4</v>
      </c>
      <c r="Q1381" s="14" t="str">
        <v>4</v>
      </c>
      <c r="R1381" s="14" t="str">
        <v>995.4</v>
      </c>
      <c r="S1381" s="14" t="str">
        <v>0.27</v>
      </c>
      <c r="T1381" s="14" t="str">
        <v>Credit Card</v>
      </c>
      <c r="U1381" s="14" t="str">
        <v>2906.568</v>
      </c>
      <c r="W1381" s="14" t="str">
        <v>Sale1377</v>
      </c>
      <c r="X1381" s="14" t="str">
        <v>45667</v>
      </c>
      <c r="Y1381" s="14" t="str">
        <v>Cust1405</v>
      </c>
      <c r="Z1381" s="14" t="str">
        <v>Prod39</v>
      </c>
      <c r="AA1381" s="14" t="str">
        <v>Store4</v>
      </c>
      <c r="AB1381" s="14" t="str">
        <v>4</v>
      </c>
      <c r="AC1381" s="14" t="str">
        <v>995.4</v>
      </c>
      <c r="AD1381" s="14" t="str">
        <v>0.27</v>
      </c>
      <c r="AE1381" s="14" t="str">
        <v>Credit Card</v>
      </c>
      <c r="AF1381" s="14" t="str">
        <v>2906.568</v>
      </c>
    </row>
    <row r="1382" spans="1:32" x14ac:dyDescent="0.25">
      <c r="A1382" s="11" t="s">
        <v>1983</v>
      </c>
      <c r="B1382" s="13">
        <v>45656</v>
      </c>
      <c r="C1382" s="11" t="s">
        <v>1984</v>
      </c>
      <c r="D1382" s="11" t="s">
        <v>196</v>
      </c>
      <c r="E1382" s="11" t="s">
        <v>19</v>
      </c>
      <c r="F1382" s="11">
        <v>2</v>
      </c>
      <c r="G1382" s="11">
        <v>591.33000000000004</v>
      </c>
      <c r="H1382" s="11">
        <v>0.24</v>
      </c>
      <c r="I1382" s="11" t="s">
        <v>41</v>
      </c>
      <c r="J1382" s="11">
        <v>898.8216000000001</v>
      </c>
      <c r="L1382" s="14" t="str">
        <v>SALE1378</v>
      </c>
      <c r="M1382" s="14" t="str">
        <v>45656</v>
      </c>
      <c r="N1382" s="14" t="str">
        <v>CUST1064</v>
      </c>
      <c r="O1382" s="14" t="str">
        <v>PROD47</v>
      </c>
      <c r="P1382" s="14" t="str">
        <v>STORE12</v>
      </c>
      <c r="Q1382" s="14" t="str">
        <v>2</v>
      </c>
      <c r="R1382" s="14" t="str">
        <v>591.33</v>
      </c>
      <c r="S1382" s="14" t="str">
        <v>0.24</v>
      </c>
      <c r="T1382" s="14" t="str">
        <v>Credit Card</v>
      </c>
      <c r="U1382" s="14" t="str">
        <v>898.8216</v>
      </c>
      <c r="W1382" s="14" t="str">
        <v>Sale1378</v>
      </c>
      <c r="X1382" s="14" t="str">
        <v>45656</v>
      </c>
      <c r="Y1382" s="14" t="str">
        <v>Cust1064</v>
      </c>
      <c r="Z1382" s="14" t="str">
        <v>Prod47</v>
      </c>
      <c r="AA1382" s="14" t="str">
        <v>Store12</v>
      </c>
      <c r="AB1382" s="14" t="str">
        <v>2</v>
      </c>
      <c r="AC1382" s="14" t="str">
        <v>591.33</v>
      </c>
      <c r="AD1382" s="14" t="str">
        <v>0.24</v>
      </c>
      <c r="AE1382" s="14" t="str">
        <v>Credit Card</v>
      </c>
      <c r="AF1382" s="14" t="str">
        <v>898.8216</v>
      </c>
    </row>
    <row r="1383" spans="1:32" x14ac:dyDescent="0.25">
      <c r="A1383" s="11" t="s">
        <v>1985</v>
      </c>
      <c r="B1383" s="13">
        <v>45869</v>
      </c>
      <c r="C1383" s="11" t="s">
        <v>250</v>
      </c>
      <c r="D1383" s="11" t="s">
        <v>357</v>
      </c>
      <c r="E1383" s="11" t="s">
        <v>24</v>
      </c>
      <c r="F1383" s="11">
        <v>2</v>
      </c>
      <c r="G1383" s="11">
        <v>204.89</v>
      </c>
      <c r="H1383" s="11">
        <v>0.24</v>
      </c>
      <c r="I1383" s="11" t="s">
        <v>41</v>
      </c>
      <c r="J1383" s="11">
        <v>311.43279999999999</v>
      </c>
      <c r="L1383" s="14" t="str">
        <v>SALE1379</v>
      </c>
      <c r="M1383" s="14" t="str">
        <v>45869</v>
      </c>
      <c r="N1383" s="14" t="str">
        <v>CUST1378</v>
      </c>
      <c r="O1383" s="14" t="str">
        <v>PROD48</v>
      </c>
      <c r="P1383" s="14" t="str">
        <v>STORE17</v>
      </c>
      <c r="Q1383" s="14" t="str">
        <v>2</v>
      </c>
      <c r="R1383" s="14" t="str">
        <v>204.89</v>
      </c>
      <c r="S1383" s="14" t="str">
        <v>0.24</v>
      </c>
      <c r="T1383" s="14" t="str">
        <v>Credit Card</v>
      </c>
      <c r="U1383" s="14" t="str">
        <v>311.4328</v>
      </c>
      <c r="W1383" s="14" t="str">
        <v>Sale1379</v>
      </c>
      <c r="X1383" s="14" t="str">
        <v>45869</v>
      </c>
      <c r="Y1383" s="14" t="str">
        <v>Cust1378</v>
      </c>
      <c r="Z1383" s="14" t="str">
        <v>Prod48</v>
      </c>
      <c r="AA1383" s="14" t="str">
        <v>Store17</v>
      </c>
      <c r="AB1383" s="14" t="str">
        <v>2</v>
      </c>
      <c r="AC1383" s="14" t="str">
        <v>204.89</v>
      </c>
      <c r="AD1383" s="14" t="str">
        <v>0.24</v>
      </c>
      <c r="AE1383" s="14" t="str">
        <v>Credit Card</v>
      </c>
      <c r="AF1383" s="14" t="str">
        <v>311.4328</v>
      </c>
    </row>
    <row r="1384" spans="1:32" x14ac:dyDescent="0.25">
      <c r="A1384" s="11" t="s">
        <v>1986</v>
      </c>
      <c r="B1384" s="13">
        <v>45549</v>
      </c>
      <c r="C1384" s="11" t="s">
        <v>1987</v>
      </c>
      <c r="D1384" s="11" t="s">
        <v>90</v>
      </c>
      <c r="E1384" s="11" t="s">
        <v>21</v>
      </c>
      <c r="F1384" s="11">
        <v>2</v>
      </c>
      <c r="G1384" s="11">
        <v>546.41</v>
      </c>
      <c r="H1384" s="11">
        <v>0.08</v>
      </c>
      <c r="I1384" s="11" t="s">
        <v>52</v>
      </c>
      <c r="J1384" s="11">
        <v>1005.3944</v>
      </c>
      <c r="L1384" s="14" t="str">
        <v>SALE1380</v>
      </c>
      <c r="M1384" s="14" t="str">
        <v>45549</v>
      </c>
      <c r="N1384" s="14" t="str">
        <v>CUST1090</v>
      </c>
      <c r="O1384" s="14" t="str">
        <v>PROD65</v>
      </c>
      <c r="P1384" s="14" t="str">
        <v>STORE14</v>
      </c>
      <c r="Q1384" s="14" t="str">
        <v>2</v>
      </c>
      <c r="R1384" s="14" t="str">
        <v>546.41</v>
      </c>
      <c r="S1384" s="14" t="str">
        <v>0.08</v>
      </c>
      <c r="T1384" s="14" t="str">
        <v>COD</v>
      </c>
      <c r="U1384" s="14" t="str">
        <v>1005.3944</v>
      </c>
      <c r="W1384" s="14" t="str">
        <v>Sale1380</v>
      </c>
      <c r="X1384" s="14" t="str">
        <v>45549</v>
      </c>
      <c r="Y1384" s="14" t="str">
        <v>Cust1090</v>
      </c>
      <c r="Z1384" s="14" t="str">
        <v>Prod65</v>
      </c>
      <c r="AA1384" s="14" t="str">
        <v>Store14</v>
      </c>
      <c r="AB1384" s="14" t="str">
        <v>2</v>
      </c>
      <c r="AC1384" s="14" t="str">
        <v>546.41</v>
      </c>
      <c r="AD1384" s="14" t="str">
        <v>0.08</v>
      </c>
      <c r="AE1384" s="14" t="str">
        <v>Cod</v>
      </c>
      <c r="AF1384" s="14" t="str">
        <v>1005.3944</v>
      </c>
    </row>
    <row r="1385" spans="1:32" x14ac:dyDescent="0.25">
      <c r="A1385" s="11" t="s">
        <v>1988</v>
      </c>
      <c r="B1385" s="13">
        <v>45409</v>
      </c>
      <c r="C1385" s="11" t="s">
        <v>47</v>
      </c>
      <c r="D1385" s="11" t="s">
        <v>750</v>
      </c>
      <c r="E1385" s="11" t="s">
        <v>19</v>
      </c>
      <c r="F1385" s="11">
        <v>4</v>
      </c>
      <c r="G1385" s="11">
        <v>455.49</v>
      </c>
      <c r="H1385" s="11">
        <v>0.17</v>
      </c>
      <c r="I1385" s="11" t="s">
        <v>41</v>
      </c>
      <c r="J1385" s="11">
        <v>1512.2267999999999</v>
      </c>
      <c r="L1385" s="14" t="str">
        <v>SALE1381</v>
      </c>
      <c r="M1385" s="14" t="str">
        <v>45409</v>
      </c>
      <c r="N1385" s="14" t="str">
        <v>CUST1056</v>
      </c>
      <c r="O1385" s="14" t="str">
        <v>PROD18</v>
      </c>
      <c r="P1385" s="14" t="str">
        <v>STORE12</v>
      </c>
      <c r="Q1385" s="14" t="str">
        <v>4</v>
      </c>
      <c r="R1385" s="14" t="str">
        <v>455.49</v>
      </c>
      <c r="S1385" s="14" t="str">
        <v>0.17</v>
      </c>
      <c r="T1385" s="14" t="str">
        <v>Credit Card</v>
      </c>
      <c r="U1385" s="14" t="str">
        <v>1512.2268</v>
      </c>
      <c r="W1385" s="14" t="str">
        <v>Sale1381</v>
      </c>
      <c r="X1385" s="14" t="str">
        <v>45409</v>
      </c>
      <c r="Y1385" s="14" t="str">
        <v>Cust1056</v>
      </c>
      <c r="Z1385" s="14" t="str">
        <v>Prod18</v>
      </c>
      <c r="AA1385" s="14" t="str">
        <v>Store12</v>
      </c>
      <c r="AB1385" s="14" t="str">
        <v>4</v>
      </c>
      <c r="AC1385" s="14" t="str">
        <v>455.49</v>
      </c>
      <c r="AD1385" s="14" t="str">
        <v>0.17</v>
      </c>
      <c r="AE1385" s="14" t="str">
        <v>Credit Card</v>
      </c>
      <c r="AF1385" s="14" t="str">
        <v>1512.2268</v>
      </c>
    </row>
    <row r="1386" spans="1:32" x14ac:dyDescent="0.25">
      <c r="A1386" s="11" t="s">
        <v>1989</v>
      </c>
      <c r="B1386" s="13">
        <v>45374</v>
      </c>
      <c r="C1386" s="11" t="s">
        <v>884</v>
      </c>
      <c r="D1386" s="11" t="s">
        <v>147</v>
      </c>
      <c r="E1386" s="11" t="s">
        <v>23</v>
      </c>
      <c r="F1386" s="11">
        <v>2</v>
      </c>
      <c r="G1386" s="11">
        <v>700.27</v>
      </c>
      <c r="H1386" s="11">
        <v>0.16</v>
      </c>
      <c r="I1386" s="11" t="s">
        <v>41</v>
      </c>
      <c r="J1386" s="11">
        <v>1176.4536000000001</v>
      </c>
      <c r="L1386" s="14" t="str">
        <v>SALE1382</v>
      </c>
      <c r="M1386" s="14" t="str">
        <v>45374</v>
      </c>
      <c r="N1386" s="14" t="str">
        <v>CUST1422</v>
      </c>
      <c r="O1386" s="14" t="str">
        <v>PROD10</v>
      </c>
      <c r="P1386" s="14" t="str">
        <v>STORE16</v>
      </c>
      <c r="Q1386" s="14" t="str">
        <v>2</v>
      </c>
      <c r="R1386" s="14" t="str">
        <v>700.27</v>
      </c>
      <c r="S1386" s="14" t="str">
        <v>0.16</v>
      </c>
      <c r="T1386" s="14" t="str">
        <v>Credit Card</v>
      </c>
      <c r="U1386" s="14" t="str">
        <v>1176.4536</v>
      </c>
      <c r="W1386" s="14" t="str">
        <v>Sale1382</v>
      </c>
      <c r="X1386" s="14" t="str">
        <v>45374</v>
      </c>
      <c r="Y1386" s="14" t="str">
        <v>Cust1422</v>
      </c>
      <c r="Z1386" s="14" t="str">
        <v>Prod10</v>
      </c>
      <c r="AA1386" s="14" t="str">
        <v>Store16</v>
      </c>
      <c r="AB1386" s="14" t="str">
        <v>2</v>
      </c>
      <c r="AC1386" s="14" t="str">
        <v>700.27</v>
      </c>
      <c r="AD1386" s="14" t="str">
        <v>0.16</v>
      </c>
      <c r="AE1386" s="14" t="str">
        <v>Credit Card</v>
      </c>
      <c r="AF1386" s="14" t="str">
        <v>1176.4536</v>
      </c>
    </row>
    <row r="1387" spans="1:32" x14ac:dyDescent="0.25">
      <c r="A1387" s="11" t="s">
        <v>1990</v>
      </c>
      <c r="B1387" s="13">
        <v>45282</v>
      </c>
      <c r="C1387" s="11" t="s">
        <v>875</v>
      </c>
      <c r="D1387" s="11" t="s">
        <v>389</v>
      </c>
      <c r="E1387" s="11" t="s">
        <v>24</v>
      </c>
      <c r="F1387" s="11">
        <v>2</v>
      </c>
      <c r="G1387" s="11">
        <v>160.21</v>
      </c>
      <c r="H1387" s="11">
        <v>0.09</v>
      </c>
      <c r="I1387" s="11" t="s">
        <v>41</v>
      </c>
      <c r="J1387" s="11">
        <v>291.5822</v>
      </c>
      <c r="L1387" s="14" t="str">
        <v>SALE1383</v>
      </c>
      <c r="M1387" s="14" t="str">
        <v>45282</v>
      </c>
      <c r="N1387" s="14" t="str">
        <v>CUST1345</v>
      </c>
      <c r="O1387" s="14" t="str">
        <v>PROD82</v>
      </c>
      <c r="P1387" s="14" t="str">
        <v>STORE17</v>
      </c>
      <c r="Q1387" s="14" t="str">
        <v>2</v>
      </c>
      <c r="R1387" s="14" t="str">
        <v>160.21</v>
      </c>
      <c r="S1387" s="14" t="str">
        <v>0.09</v>
      </c>
      <c r="T1387" s="14" t="str">
        <v>Credit Card</v>
      </c>
      <c r="U1387" s="14" t="str">
        <v>291.5822</v>
      </c>
      <c r="W1387" s="14" t="str">
        <v>Sale1383</v>
      </c>
      <c r="X1387" s="14" t="str">
        <v>45282</v>
      </c>
      <c r="Y1387" s="14" t="str">
        <v>Cust1345</v>
      </c>
      <c r="Z1387" s="14" t="str">
        <v>Prod82</v>
      </c>
      <c r="AA1387" s="14" t="str">
        <v>Store17</v>
      </c>
      <c r="AB1387" s="14" t="str">
        <v>2</v>
      </c>
      <c r="AC1387" s="14" t="str">
        <v>160.21</v>
      </c>
      <c r="AD1387" s="14" t="str">
        <v>0.09</v>
      </c>
      <c r="AE1387" s="14" t="str">
        <v>Credit Card</v>
      </c>
      <c r="AF1387" s="14" t="str">
        <v>291.5822</v>
      </c>
    </row>
    <row r="1388" spans="1:32" x14ac:dyDescent="0.25">
      <c r="A1388" s="11" t="s">
        <v>1991</v>
      </c>
      <c r="B1388" s="13">
        <v>45742</v>
      </c>
      <c r="C1388" s="11" t="s">
        <v>559</v>
      </c>
      <c r="D1388" s="11" t="s">
        <v>196</v>
      </c>
      <c r="E1388" s="11" t="s">
        <v>18</v>
      </c>
      <c r="F1388" s="11">
        <v>1</v>
      </c>
      <c r="G1388" s="11">
        <v>713.63</v>
      </c>
      <c r="H1388" s="11">
        <v>0.28000000000000003</v>
      </c>
      <c r="I1388" s="11" t="s">
        <v>52</v>
      </c>
      <c r="J1388" s="11">
        <v>513.81359999999995</v>
      </c>
      <c r="L1388" s="14" t="str">
        <v>SALE1384</v>
      </c>
      <c r="M1388" s="14" t="str">
        <v>45742</v>
      </c>
      <c r="N1388" s="14" t="str">
        <v>CUST1031</v>
      </c>
      <c r="O1388" s="14" t="str">
        <v>PROD47</v>
      </c>
      <c r="P1388" s="14" t="str">
        <v>STORE11</v>
      </c>
      <c r="Q1388" s="14" t="str">
        <v>1</v>
      </c>
      <c r="R1388" s="14" t="str">
        <v>713.63</v>
      </c>
      <c r="S1388" s="14" t="str">
        <v>0.28</v>
      </c>
      <c r="T1388" s="14" t="str">
        <v>COD</v>
      </c>
      <c r="U1388" s="14" t="str">
        <v>513.8136</v>
      </c>
      <c r="W1388" s="14" t="str">
        <v>Sale1384</v>
      </c>
      <c r="X1388" s="14" t="str">
        <v>45742</v>
      </c>
      <c r="Y1388" s="14" t="str">
        <v>Cust1031</v>
      </c>
      <c r="Z1388" s="14" t="str">
        <v>Prod47</v>
      </c>
      <c r="AA1388" s="14" t="str">
        <v>Store11</v>
      </c>
      <c r="AB1388" s="14" t="str">
        <v>1</v>
      </c>
      <c r="AC1388" s="14" t="str">
        <v>713.63</v>
      </c>
      <c r="AD1388" s="14" t="str">
        <v>0.28</v>
      </c>
      <c r="AE1388" s="14" t="str">
        <v>Cod</v>
      </c>
      <c r="AF1388" s="14" t="str">
        <v>513.8136</v>
      </c>
    </row>
    <row r="1389" spans="1:32" x14ac:dyDescent="0.25">
      <c r="A1389" s="11" t="s">
        <v>1992</v>
      </c>
      <c r="B1389" s="13">
        <v>45447</v>
      </c>
      <c r="C1389" s="11" t="s">
        <v>1993</v>
      </c>
      <c r="D1389" s="11" t="s">
        <v>207</v>
      </c>
      <c r="E1389" s="11" t="s">
        <v>14</v>
      </c>
      <c r="F1389" s="11">
        <v>2</v>
      </c>
      <c r="G1389" s="11">
        <v>224.69</v>
      </c>
      <c r="H1389" s="11">
        <v>0.2</v>
      </c>
      <c r="I1389" s="11" t="s">
        <v>52</v>
      </c>
      <c r="J1389" s="11">
        <v>359.50400000000002</v>
      </c>
      <c r="L1389" s="14" t="str">
        <v>SALE1385</v>
      </c>
      <c r="M1389" s="14" t="str">
        <v>45447</v>
      </c>
      <c r="N1389" s="14" t="str">
        <v>CUST1227</v>
      </c>
      <c r="O1389" s="14" t="str">
        <v>PROD93</v>
      </c>
      <c r="P1389" s="14" t="str">
        <v>STORE7</v>
      </c>
      <c r="Q1389" s="14" t="str">
        <v>2</v>
      </c>
      <c r="R1389" s="14" t="str">
        <v>224.69</v>
      </c>
      <c r="S1389" s="14" t="str">
        <v>0.2</v>
      </c>
      <c r="T1389" s="14" t="str">
        <v>COD</v>
      </c>
      <c r="U1389" s="14" t="str">
        <v>359.504</v>
      </c>
      <c r="W1389" s="14" t="str">
        <v>Sale1385</v>
      </c>
      <c r="X1389" s="14" t="str">
        <v>45447</v>
      </c>
      <c r="Y1389" s="14" t="str">
        <v>Cust1227</v>
      </c>
      <c r="Z1389" s="14" t="str">
        <v>Prod93</v>
      </c>
      <c r="AA1389" s="14" t="str">
        <v>Store7</v>
      </c>
      <c r="AB1389" s="14" t="str">
        <v>2</v>
      </c>
      <c r="AC1389" s="14" t="str">
        <v>224.69</v>
      </c>
      <c r="AD1389" s="14" t="str">
        <v>0.2</v>
      </c>
      <c r="AE1389" s="14" t="str">
        <v>Cod</v>
      </c>
      <c r="AF1389" s="14" t="str">
        <v>359.504</v>
      </c>
    </row>
    <row r="1390" spans="1:32" x14ac:dyDescent="0.25">
      <c r="A1390" s="11" t="s">
        <v>1994</v>
      </c>
      <c r="B1390" s="13">
        <v>45733</v>
      </c>
      <c r="C1390" s="11" t="s">
        <v>136</v>
      </c>
      <c r="D1390" s="11" t="s">
        <v>187</v>
      </c>
      <c r="E1390" s="11" t="s">
        <v>21</v>
      </c>
      <c r="F1390" s="11">
        <v>2</v>
      </c>
      <c r="G1390" s="11">
        <v>740.57</v>
      </c>
      <c r="H1390" s="11">
        <v>0.06</v>
      </c>
      <c r="I1390" s="11" t="s">
        <v>41</v>
      </c>
      <c r="J1390" s="11">
        <v>1392.2716</v>
      </c>
      <c r="L1390" s="14" t="str">
        <v>SALE1386</v>
      </c>
      <c r="M1390" s="14" t="str">
        <v>45733</v>
      </c>
      <c r="N1390" s="14" t="str">
        <v>CUST1453</v>
      </c>
      <c r="O1390" s="14" t="str">
        <v>PROD20</v>
      </c>
      <c r="P1390" s="14" t="str">
        <v>STORE14</v>
      </c>
      <c r="Q1390" s="14" t="str">
        <v>2</v>
      </c>
      <c r="R1390" s="14" t="str">
        <v>740.57</v>
      </c>
      <c r="S1390" s="14" t="str">
        <v>0.06</v>
      </c>
      <c r="T1390" s="14" t="str">
        <v>Credit Card</v>
      </c>
      <c r="U1390" s="14" t="str">
        <v>1392.2716</v>
      </c>
      <c r="W1390" s="14" t="str">
        <v>Sale1386</v>
      </c>
      <c r="X1390" s="14" t="str">
        <v>45733</v>
      </c>
      <c r="Y1390" s="14" t="str">
        <v>Cust1453</v>
      </c>
      <c r="Z1390" s="14" t="str">
        <v>Prod20</v>
      </c>
      <c r="AA1390" s="14" t="str">
        <v>Store14</v>
      </c>
      <c r="AB1390" s="14" t="str">
        <v>2</v>
      </c>
      <c r="AC1390" s="14" t="str">
        <v>740.57</v>
      </c>
      <c r="AD1390" s="14" t="str">
        <v>0.06</v>
      </c>
      <c r="AE1390" s="14" t="str">
        <v>Credit Card</v>
      </c>
      <c r="AF1390" s="14" t="str">
        <v>1392.2716</v>
      </c>
    </row>
    <row r="1391" spans="1:32" x14ac:dyDescent="0.25">
      <c r="A1391" s="11" t="s">
        <v>1995</v>
      </c>
      <c r="B1391" s="13">
        <v>45373</v>
      </c>
      <c r="C1391" s="11" t="s">
        <v>182</v>
      </c>
      <c r="D1391" s="11" t="s">
        <v>401</v>
      </c>
      <c r="E1391" s="11" t="s">
        <v>10</v>
      </c>
      <c r="F1391" s="11">
        <v>3</v>
      </c>
      <c r="G1391" s="11">
        <v>250.14</v>
      </c>
      <c r="H1391" s="11">
        <v>0.23</v>
      </c>
      <c r="I1391" s="11" t="s">
        <v>45</v>
      </c>
      <c r="J1391" s="11">
        <v>577.82339999999999</v>
      </c>
      <c r="L1391" s="14" t="str">
        <v>SALE1387</v>
      </c>
      <c r="M1391" s="14" t="str">
        <v>45373</v>
      </c>
      <c r="N1391" s="14" t="str">
        <v>CUST1142</v>
      </c>
      <c r="O1391" s="14" t="str">
        <v>PROD11</v>
      </c>
      <c r="P1391" s="14" t="str">
        <v>STORE3</v>
      </c>
      <c r="Q1391" s="14" t="str">
        <v>3</v>
      </c>
      <c r="R1391" s="14" t="str">
        <v>250.14</v>
      </c>
      <c r="S1391" s="14" t="str">
        <v>0.23</v>
      </c>
      <c r="T1391" s="14" t="str">
        <v>PayPal</v>
      </c>
      <c r="U1391" s="14" t="str">
        <v>577.8234</v>
      </c>
      <c r="W1391" s="14" t="str">
        <v>Sale1387</v>
      </c>
      <c r="X1391" s="14" t="str">
        <v>45373</v>
      </c>
      <c r="Y1391" s="14" t="str">
        <v>Cust1142</v>
      </c>
      <c r="Z1391" s="14" t="str">
        <v>Prod11</v>
      </c>
      <c r="AA1391" s="14" t="str">
        <v>Store3</v>
      </c>
      <c r="AB1391" s="14" t="str">
        <v>3</v>
      </c>
      <c r="AC1391" s="14" t="str">
        <v>250.14</v>
      </c>
      <c r="AD1391" s="14" t="str">
        <v>0.23</v>
      </c>
      <c r="AE1391" s="14" t="str">
        <v>Paypal</v>
      </c>
      <c r="AF1391" s="14" t="str">
        <v>577.8234</v>
      </c>
    </row>
    <row r="1392" spans="1:32" x14ac:dyDescent="0.25">
      <c r="A1392" s="11" t="s">
        <v>1996</v>
      </c>
      <c r="B1392" s="13">
        <v>45655</v>
      </c>
      <c r="C1392" s="11" t="s">
        <v>415</v>
      </c>
      <c r="D1392" s="11" t="s">
        <v>119</v>
      </c>
      <c r="E1392" s="11" t="s">
        <v>26</v>
      </c>
      <c r="F1392" s="11">
        <v>3</v>
      </c>
      <c r="G1392" s="11">
        <v>34.97</v>
      </c>
      <c r="H1392" s="11">
        <v>0.01</v>
      </c>
      <c r="I1392" s="11" t="s">
        <v>41</v>
      </c>
      <c r="J1392" s="11">
        <v>103.8609</v>
      </c>
      <c r="L1392" s="14" t="str">
        <v>SALE1388</v>
      </c>
      <c r="M1392" s="14" t="str">
        <v>45655</v>
      </c>
      <c r="N1392" s="14" t="str">
        <v>CUST1020</v>
      </c>
      <c r="O1392" s="14" t="str">
        <v>PROD98</v>
      </c>
      <c r="P1392" s="14" t="str">
        <v>STORE19</v>
      </c>
      <c r="Q1392" s="14" t="str">
        <v>3</v>
      </c>
      <c r="R1392" s="14" t="str">
        <v>34.97</v>
      </c>
      <c r="S1392" s="14" t="str">
        <v>0.01</v>
      </c>
      <c r="T1392" s="14" t="str">
        <v>Credit Card</v>
      </c>
      <c r="U1392" s="14" t="str">
        <v>103.8609</v>
      </c>
      <c r="W1392" s="14" t="str">
        <v>Sale1388</v>
      </c>
      <c r="X1392" s="14" t="str">
        <v>45655</v>
      </c>
      <c r="Y1392" s="14" t="str">
        <v>Cust1020</v>
      </c>
      <c r="Z1392" s="14" t="str">
        <v>Prod98</v>
      </c>
      <c r="AA1392" s="14" t="str">
        <v>Store19</v>
      </c>
      <c r="AB1392" s="14" t="str">
        <v>3</v>
      </c>
      <c r="AC1392" s="14" t="str">
        <v>34.97</v>
      </c>
      <c r="AD1392" s="14" t="str">
        <v>0.01</v>
      </c>
      <c r="AE1392" s="14" t="str">
        <v>Credit Card</v>
      </c>
      <c r="AF1392" s="14" t="str">
        <v>103.8609</v>
      </c>
    </row>
    <row r="1393" spans="1:32" x14ac:dyDescent="0.25">
      <c r="A1393" s="11" t="s">
        <v>1997</v>
      </c>
      <c r="B1393" s="13">
        <v>45868</v>
      </c>
      <c r="C1393" s="11" t="s">
        <v>685</v>
      </c>
      <c r="D1393" s="11" t="s">
        <v>312</v>
      </c>
      <c r="E1393" s="11" t="s">
        <v>23</v>
      </c>
      <c r="F1393" s="11">
        <v>1</v>
      </c>
      <c r="G1393" s="11">
        <v>653.91</v>
      </c>
      <c r="H1393" s="11">
        <v>0.3</v>
      </c>
      <c r="I1393" s="11" t="s">
        <v>45</v>
      </c>
      <c r="J1393" s="11">
        <v>457.73700000000002</v>
      </c>
      <c r="L1393" s="14" t="str">
        <v>SALE1389</v>
      </c>
      <c r="M1393" s="14" t="str">
        <v>45868</v>
      </c>
      <c r="N1393" s="14" t="str">
        <v>CUST1304</v>
      </c>
      <c r="O1393" s="14" t="str">
        <v>PROD42</v>
      </c>
      <c r="P1393" s="14" t="str">
        <v>STORE16</v>
      </c>
      <c r="Q1393" s="14" t="str">
        <v>1</v>
      </c>
      <c r="R1393" s="14" t="str">
        <v>653.91</v>
      </c>
      <c r="S1393" s="14" t="str">
        <v>0.3</v>
      </c>
      <c r="T1393" s="14" t="str">
        <v>PayPal</v>
      </c>
      <c r="U1393" s="14" t="str">
        <v>457.737</v>
      </c>
      <c r="W1393" s="14" t="str">
        <v>Sale1389</v>
      </c>
      <c r="X1393" s="14" t="str">
        <v>45868</v>
      </c>
      <c r="Y1393" s="14" t="str">
        <v>Cust1304</v>
      </c>
      <c r="Z1393" s="14" t="str">
        <v>Prod42</v>
      </c>
      <c r="AA1393" s="14" t="str">
        <v>Store16</v>
      </c>
      <c r="AB1393" s="14" t="str">
        <v>1</v>
      </c>
      <c r="AC1393" s="14" t="str">
        <v>653.91</v>
      </c>
      <c r="AD1393" s="14" t="str">
        <v>0.3</v>
      </c>
      <c r="AE1393" s="14" t="str">
        <v>Paypal</v>
      </c>
      <c r="AF1393" s="14" t="str">
        <v>457.737</v>
      </c>
    </row>
    <row r="1394" spans="1:32" x14ac:dyDescent="0.25">
      <c r="A1394" s="11" t="s">
        <v>1998</v>
      </c>
      <c r="B1394" s="13">
        <v>45338</v>
      </c>
      <c r="C1394" s="11" t="s">
        <v>1321</v>
      </c>
      <c r="D1394" s="11" t="s">
        <v>380</v>
      </c>
      <c r="E1394" s="11" t="s">
        <v>10</v>
      </c>
      <c r="F1394" s="11">
        <v>1</v>
      </c>
      <c r="G1394" s="11">
        <v>997.87</v>
      </c>
      <c r="H1394" s="11">
        <v>0.24</v>
      </c>
      <c r="I1394" s="11" t="s">
        <v>41</v>
      </c>
      <c r="J1394" s="11">
        <v>758.38120000000004</v>
      </c>
      <c r="L1394" s="14" t="str">
        <v>SALE1390</v>
      </c>
      <c r="M1394" s="14" t="str">
        <v>45338</v>
      </c>
      <c r="N1394" s="14" t="str">
        <v>CUST1363</v>
      </c>
      <c r="O1394" s="14" t="str">
        <v>PROD66</v>
      </c>
      <c r="P1394" s="14" t="str">
        <v>STORE3</v>
      </c>
      <c r="Q1394" s="14" t="str">
        <v>1</v>
      </c>
      <c r="R1394" s="14" t="str">
        <v>997.87</v>
      </c>
      <c r="S1394" s="14" t="str">
        <v>0.24</v>
      </c>
      <c r="T1394" s="14" t="str">
        <v>Credit Card</v>
      </c>
      <c r="U1394" s="14" t="str">
        <v>758.3812</v>
      </c>
      <c r="W1394" s="14" t="str">
        <v>Sale1390</v>
      </c>
      <c r="X1394" s="14" t="str">
        <v>45338</v>
      </c>
      <c r="Y1394" s="14" t="str">
        <v>Cust1363</v>
      </c>
      <c r="Z1394" s="14" t="str">
        <v>Prod66</v>
      </c>
      <c r="AA1394" s="14" t="str">
        <v>Store3</v>
      </c>
      <c r="AB1394" s="14" t="str">
        <v>1</v>
      </c>
      <c r="AC1394" s="14" t="str">
        <v>997.87</v>
      </c>
      <c r="AD1394" s="14" t="str">
        <v>0.24</v>
      </c>
      <c r="AE1394" s="14" t="str">
        <v>Credit Card</v>
      </c>
      <c r="AF1394" s="14" t="str">
        <v>758.3812</v>
      </c>
    </row>
    <row r="1395" spans="1:32" x14ac:dyDescent="0.25">
      <c r="A1395" s="11" t="s">
        <v>1999</v>
      </c>
      <c r="B1395" s="13">
        <v>45349</v>
      </c>
      <c r="C1395" s="11" t="s">
        <v>788</v>
      </c>
      <c r="D1395" s="11" t="s">
        <v>184</v>
      </c>
      <c r="E1395" s="11" t="s">
        <v>21</v>
      </c>
      <c r="F1395" s="11">
        <v>1</v>
      </c>
      <c r="G1395" s="11">
        <v>174.27</v>
      </c>
      <c r="H1395" s="11">
        <v>0.27</v>
      </c>
      <c r="I1395" s="11" t="s">
        <v>52</v>
      </c>
      <c r="J1395" s="11">
        <v>127.2171</v>
      </c>
      <c r="L1395" s="14" t="str">
        <v>SALE1391</v>
      </c>
      <c r="M1395" s="14" t="str">
        <v>45349</v>
      </c>
      <c r="N1395" s="14" t="str">
        <v>CUST1208</v>
      </c>
      <c r="O1395" s="14" t="str">
        <v>PROD89</v>
      </c>
      <c r="P1395" s="14" t="str">
        <v>STORE14</v>
      </c>
      <c r="Q1395" s="14" t="str">
        <v>1</v>
      </c>
      <c r="R1395" s="14" t="str">
        <v>174.27</v>
      </c>
      <c r="S1395" s="14" t="str">
        <v>0.27</v>
      </c>
      <c r="T1395" s="14" t="str">
        <v>COD</v>
      </c>
      <c r="U1395" s="14" t="str">
        <v>127.2171</v>
      </c>
      <c r="W1395" s="14" t="str">
        <v>Sale1391</v>
      </c>
      <c r="X1395" s="14" t="str">
        <v>45349</v>
      </c>
      <c r="Y1395" s="14" t="str">
        <v>Cust1208</v>
      </c>
      <c r="Z1395" s="14" t="str">
        <v>Prod89</v>
      </c>
      <c r="AA1395" s="14" t="str">
        <v>Store14</v>
      </c>
      <c r="AB1395" s="14" t="str">
        <v>1</v>
      </c>
      <c r="AC1395" s="14" t="str">
        <v>174.27</v>
      </c>
      <c r="AD1395" s="14" t="str">
        <v>0.27</v>
      </c>
      <c r="AE1395" s="14" t="str">
        <v>Cod</v>
      </c>
      <c r="AF1395" s="14" t="str">
        <v>127.2171</v>
      </c>
    </row>
    <row r="1396" spans="1:32" x14ac:dyDescent="0.25">
      <c r="A1396" s="11" t="s">
        <v>2000</v>
      </c>
      <c r="B1396" s="13">
        <v>45368</v>
      </c>
      <c r="C1396" s="11" t="s">
        <v>243</v>
      </c>
      <c r="D1396" s="11" t="s">
        <v>48</v>
      </c>
      <c r="E1396" s="11" t="s">
        <v>14</v>
      </c>
      <c r="F1396" s="11">
        <v>3</v>
      </c>
      <c r="G1396" s="11">
        <v>847.44</v>
      </c>
      <c r="H1396" s="11">
        <v>0.17</v>
      </c>
      <c r="I1396" s="11" t="s">
        <v>41</v>
      </c>
      <c r="J1396" s="11">
        <v>2110.1255999999998</v>
      </c>
      <c r="L1396" s="14" t="str">
        <v>SALE1392</v>
      </c>
      <c r="M1396" s="14" t="str">
        <v>45368</v>
      </c>
      <c r="N1396" s="14" t="str">
        <v>CUST1115</v>
      </c>
      <c r="O1396" s="14" t="str">
        <v>PROD49</v>
      </c>
      <c r="P1396" s="14" t="str">
        <v>STORE7</v>
      </c>
      <c r="Q1396" s="14" t="str">
        <v>3</v>
      </c>
      <c r="R1396" s="14" t="str">
        <v>847.44</v>
      </c>
      <c r="S1396" s="14" t="str">
        <v>0.17</v>
      </c>
      <c r="T1396" s="14" t="str">
        <v>Credit Card</v>
      </c>
      <c r="U1396" s="14" t="str">
        <v>2110.1256</v>
      </c>
      <c r="W1396" s="14" t="str">
        <v>Sale1392</v>
      </c>
      <c r="X1396" s="14" t="str">
        <v>45368</v>
      </c>
      <c r="Y1396" s="14" t="str">
        <v>Cust1115</v>
      </c>
      <c r="Z1396" s="14" t="str">
        <v>Prod49</v>
      </c>
      <c r="AA1396" s="14" t="str">
        <v>Store7</v>
      </c>
      <c r="AB1396" s="14" t="str">
        <v>3</v>
      </c>
      <c r="AC1396" s="14" t="str">
        <v>847.44</v>
      </c>
      <c r="AD1396" s="14" t="str">
        <v>0.17</v>
      </c>
      <c r="AE1396" s="14" t="str">
        <v>Credit Card</v>
      </c>
      <c r="AF1396" s="14" t="str">
        <v>2110.1256</v>
      </c>
    </row>
    <row r="1397" spans="1:32" x14ac:dyDescent="0.25">
      <c r="A1397" s="11" t="s">
        <v>2001</v>
      </c>
      <c r="B1397" s="13">
        <v>45243</v>
      </c>
      <c r="C1397" s="11" t="s">
        <v>463</v>
      </c>
      <c r="D1397" s="11" t="s">
        <v>692</v>
      </c>
      <c r="E1397" s="11" t="s">
        <v>9</v>
      </c>
      <c r="F1397" s="11">
        <v>1</v>
      </c>
      <c r="G1397" s="11">
        <v>493.45</v>
      </c>
      <c r="H1397" s="11">
        <v>0.09</v>
      </c>
      <c r="I1397" s="11" t="s">
        <v>41</v>
      </c>
      <c r="J1397" s="11">
        <v>449.03949999999998</v>
      </c>
      <c r="L1397" s="14" t="str">
        <v>SALE1393</v>
      </c>
      <c r="M1397" s="14" t="str">
        <v>45243</v>
      </c>
      <c r="N1397" s="14" t="str">
        <v>CUST1428</v>
      </c>
      <c r="O1397" s="14" t="str">
        <v>PROD2</v>
      </c>
      <c r="P1397" s="14" t="str">
        <v>STORE2</v>
      </c>
      <c r="Q1397" s="14" t="str">
        <v>1</v>
      </c>
      <c r="R1397" s="14" t="str">
        <v>493.45</v>
      </c>
      <c r="S1397" s="14" t="str">
        <v>0.09</v>
      </c>
      <c r="T1397" s="14" t="str">
        <v>Credit Card</v>
      </c>
      <c r="U1397" s="14" t="str">
        <v>449.0395</v>
      </c>
      <c r="W1397" s="14" t="str">
        <v>Sale1393</v>
      </c>
      <c r="X1397" s="14" t="str">
        <v>45243</v>
      </c>
      <c r="Y1397" s="14" t="str">
        <v>Cust1428</v>
      </c>
      <c r="Z1397" s="14" t="str">
        <v>Prod2</v>
      </c>
      <c r="AA1397" s="14" t="str">
        <v>Store2</v>
      </c>
      <c r="AB1397" s="14" t="str">
        <v>1</v>
      </c>
      <c r="AC1397" s="14" t="str">
        <v>493.45</v>
      </c>
      <c r="AD1397" s="14" t="str">
        <v>0.09</v>
      </c>
      <c r="AE1397" s="14" t="str">
        <v>Credit Card</v>
      </c>
      <c r="AF1397" s="14" t="str">
        <v>449.0395</v>
      </c>
    </row>
    <row r="1398" spans="1:32" x14ac:dyDescent="0.25">
      <c r="A1398" s="11" t="s">
        <v>2002</v>
      </c>
      <c r="B1398" s="13">
        <v>45577</v>
      </c>
      <c r="C1398" s="11" t="s">
        <v>945</v>
      </c>
      <c r="D1398" s="11" t="s">
        <v>496</v>
      </c>
      <c r="E1398" s="11" t="s">
        <v>9</v>
      </c>
      <c r="F1398" s="11">
        <v>4</v>
      </c>
      <c r="G1398" s="11">
        <v>111.66</v>
      </c>
      <c r="H1398" s="11">
        <v>0.14000000000000001</v>
      </c>
      <c r="I1398" s="11" t="s">
        <v>41</v>
      </c>
      <c r="J1398" s="11">
        <v>384.11040000000003</v>
      </c>
      <c r="L1398" s="14" t="str">
        <v>SALE1394</v>
      </c>
      <c r="M1398" s="14" t="str">
        <v>45577</v>
      </c>
      <c r="N1398" s="14" t="str">
        <v>CUST1232</v>
      </c>
      <c r="O1398" s="14" t="str">
        <v>PROD62</v>
      </c>
      <c r="P1398" s="14" t="str">
        <v>STORE2</v>
      </c>
      <c r="Q1398" s="14" t="str">
        <v>4</v>
      </c>
      <c r="R1398" s="14" t="str">
        <v>111.66</v>
      </c>
      <c r="S1398" s="14" t="str">
        <v>0.14</v>
      </c>
      <c r="T1398" s="14" t="str">
        <v>Credit Card</v>
      </c>
      <c r="U1398" s="14" t="str">
        <v>384.1104</v>
      </c>
      <c r="W1398" s="14" t="str">
        <v>Sale1394</v>
      </c>
      <c r="X1398" s="14" t="str">
        <v>45577</v>
      </c>
      <c r="Y1398" s="14" t="str">
        <v>Cust1232</v>
      </c>
      <c r="Z1398" s="14" t="str">
        <v>Prod62</v>
      </c>
      <c r="AA1398" s="14" t="str">
        <v>Store2</v>
      </c>
      <c r="AB1398" s="14" t="str">
        <v>4</v>
      </c>
      <c r="AC1398" s="14" t="str">
        <v>111.66</v>
      </c>
      <c r="AD1398" s="14" t="str">
        <v>0.14</v>
      </c>
      <c r="AE1398" s="14" t="str">
        <v>Credit Card</v>
      </c>
      <c r="AF1398" s="14" t="str">
        <v>384.1104</v>
      </c>
    </row>
    <row r="1399" spans="1:32" x14ac:dyDescent="0.25">
      <c r="A1399" s="11" t="s">
        <v>2003</v>
      </c>
      <c r="B1399" s="13">
        <v>45343</v>
      </c>
      <c r="C1399" s="11" t="s">
        <v>1031</v>
      </c>
      <c r="D1399" s="11" t="s">
        <v>315</v>
      </c>
      <c r="E1399" s="11" t="s">
        <v>18</v>
      </c>
      <c r="F1399" s="11">
        <v>1</v>
      </c>
      <c r="G1399" s="11">
        <v>413.65</v>
      </c>
      <c r="H1399" s="11">
        <v>0.1</v>
      </c>
      <c r="I1399" s="11" t="s">
        <v>52</v>
      </c>
      <c r="J1399" s="11">
        <v>372.28500000000003</v>
      </c>
      <c r="L1399" s="14" t="str">
        <v>SALE1395</v>
      </c>
      <c r="M1399" s="14" t="str">
        <v>45343</v>
      </c>
      <c r="N1399" s="14" t="str">
        <v>CUST1278</v>
      </c>
      <c r="O1399" s="14" t="str">
        <v>PROD90</v>
      </c>
      <c r="P1399" s="14" t="str">
        <v>STORE11</v>
      </c>
      <c r="Q1399" s="14" t="str">
        <v>1</v>
      </c>
      <c r="R1399" s="14" t="str">
        <v>413.65</v>
      </c>
      <c r="S1399" s="14" t="str">
        <v>0.1</v>
      </c>
      <c r="T1399" s="14" t="str">
        <v>COD</v>
      </c>
      <c r="U1399" s="14" t="str">
        <v>372.285</v>
      </c>
      <c r="W1399" s="14" t="str">
        <v>Sale1395</v>
      </c>
      <c r="X1399" s="14" t="str">
        <v>45343</v>
      </c>
      <c r="Y1399" s="14" t="str">
        <v>Cust1278</v>
      </c>
      <c r="Z1399" s="14" t="str">
        <v>Prod90</v>
      </c>
      <c r="AA1399" s="14" t="str">
        <v>Store11</v>
      </c>
      <c r="AB1399" s="14" t="str">
        <v>1</v>
      </c>
      <c r="AC1399" s="14" t="str">
        <v>413.65</v>
      </c>
      <c r="AD1399" s="14" t="str">
        <v>0.1</v>
      </c>
      <c r="AE1399" s="14" t="str">
        <v>Cod</v>
      </c>
      <c r="AF1399" s="14" t="str">
        <v>372.285</v>
      </c>
    </row>
    <row r="1400" spans="1:32" x14ac:dyDescent="0.25">
      <c r="A1400" s="11" t="s">
        <v>2004</v>
      </c>
      <c r="B1400" s="13">
        <v>45744</v>
      </c>
      <c r="C1400" s="11" t="s">
        <v>1335</v>
      </c>
      <c r="D1400" s="11" t="s">
        <v>184</v>
      </c>
      <c r="E1400" s="11" t="s">
        <v>16</v>
      </c>
      <c r="F1400" s="11">
        <v>1</v>
      </c>
      <c r="G1400" s="11">
        <v>317.14999999999998</v>
      </c>
      <c r="H1400" s="11">
        <v>0.24</v>
      </c>
      <c r="I1400" s="11" t="s">
        <v>52</v>
      </c>
      <c r="J1400" s="11">
        <v>241.03399999999999</v>
      </c>
      <c r="L1400" s="14" t="str">
        <v>SALE1396</v>
      </c>
      <c r="M1400" s="14" t="str">
        <v>45744</v>
      </c>
      <c r="N1400" s="14" t="str">
        <v>CUST1475</v>
      </c>
      <c r="O1400" s="14" t="str">
        <v>PROD89</v>
      </c>
      <c r="P1400" s="14" t="str">
        <v>STORE9</v>
      </c>
      <c r="Q1400" s="14" t="str">
        <v>1</v>
      </c>
      <c r="R1400" s="14" t="str">
        <v>317.15</v>
      </c>
      <c r="S1400" s="14" t="str">
        <v>0.24</v>
      </c>
      <c r="T1400" s="14" t="str">
        <v>COD</v>
      </c>
      <c r="U1400" s="14" t="str">
        <v>241.034</v>
      </c>
      <c r="W1400" s="14" t="str">
        <v>Sale1396</v>
      </c>
      <c r="X1400" s="14" t="str">
        <v>45744</v>
      </c>
      <c r="Y1400" s="14" t="str">
        <v>Cust1475</v>
      </c>
      <c r="Z1400" s="14" t="str">
        <v>Prod89</v>
      </c>
      <c r="AA1400" s="14" t="str">
        <v>Store9</v>
      </c>
      <c r="AB1400" s="14" t="str">
        <v>1</v>
      </c>
      <c r="AC1400" s="14" t="str">
        <v>317.15</v>
      </c>
      <c r="AD1400" s="14" t="str">
        <v>0.24</v>
      </c>
      <c r="AE1400" s="14" t="str">
        <v>Cod</v>
      </c>
      <c r="AF1400" s="14" t="str">
        <v>241.034</v>
      </c>
    </row>
    <row r="1401" spans="1:32" x14ac:dyDescent="0.25">
      <c r="A1401" s="11" t="s">
        <v>2005</v>
      </c>
      <c r="B1401" s="13">
        <v>45873</v>
      </c>
      <c r="C1401" s="11" t="s">
        <v>1726</v>
      </c>
      <c r="D1401" s="11" t="s">
        <v>79</v>
      </c>
      <c r="E1401" s="11" t="s">
        <v>8</v>
      </c>
      <c r="F1401" s="11">
        <v>3</v>
      </c>
      <c r="G1401" s="11">
        <v>642.94000000000005</v>
      </c>
      <c r="H1401" s="11">
        <v>0.05</v>
      </c>
      <c r="I1401" s="11" t="s">
        <v>52</v>
      </c>
      <c r="J1401" s="11">
        <v>1832.3789999999999</v>
      </c>
      <c r="L1401" s="14" t="str">
        <v>SALE1397</v>
      </c>
      <c r="M1401" s="14" t="str">
        <v>45873</v>
      </c>
      <c r="N1401" s="14" t="str">
        <v>CUST1359</v>
      </c>
      <c r="O1401" s="14" t="str">
        <v>PROD88</v>
      </c>
      <c r="P1401" s="14" t="str">
        <v>STORE1</v>
      </c>
      <c r="Q1401" s="14" t="str">
        <v>3</v>
      </c>
      <c r="R1401" s="14" t="str">
        <v>642.94</v>
      </c>
      <c r="S1401" s="14" t="str">
        <v>0.05</v>
      </c>
      <c r="T1401" s="14" t="str">
        <v>COD</v>
      </c>
      <c r="U1401" s="14" t="str">
        <v>1832.379</v>
      </c>
      <c r="W1401" s="14" t="str">
        <v>Sale1397</v>
      </c>
      <c r="X1401" s="14" t="str">
        <v>45873</v>
      </c>
      <c r="Y1401" s="14" t="str">
        <v>Cust1359</v>
      </c>
      <c r="Z1401" s="14" t="str">
        <v>Prod88</v>
      </c>
      <c r="AA1401" s="14" t="str">
        <v>Store1</v>
      </c>
      <c r="AB1401" s="14" t="str">
        <v>3</v>
      </c>
      <c r="AC1401" s="14" t="str">
        <v>642.94</v>
      </c>
      <c r="AD1401" s="14" t="str">
        <v>0.05</v>
      </c>
      <c r="AE1401" s="14" t="str">
        <v>Cod</v>
      </c>
      <c r="AF1401" s="14" t="str">
        <v>1832.379</v>
      </c>
    </row>
    <row r="1402" spans="1:32" x14ac:dyDescent="0.25">
      <c r="A1402" s="11" t="s">
        <v>2006</v>
      </c>
      <c r="B1402" s="13">
        <v>45601</v>
      </c>
      <c r="C1402" s="11" t="s">
        <v>715</v>
      </c>
      <c r="D1402" s="11" t="s">
        <v>360</v>
      </c>
      <c r="E1402" s="11" t="s">
        <v>17</v>
      </c>
      <c r="F1402" s="11">
        <v>4</v>
      </c>
      <c r="G1402" s="11">
        <v>559.59</v>
      </c>
      <c r="H1402" s="11">
        <v>0.19</v>
      </c>
      <c r="I1402" s="11" t="s">
        <v>52</v>
      </c>
      <c r="J1402" s="11">
        <v>1813.0716</v>
      </c>
      <c r="L1402" s="14" t="str">
        <v>SALE1398</v>
      </c>
      <c r="M1402" s="14" t="str">
        <v>45601</v>
      </c>
      <c r="N1402" s="14" t="str">
        <v>CUST1133</v>
      </c>
      <c r="O1402" s="14" t="str">
        <v>PROD57</v>
      </c>
      <c r="P1402" s="14" t="str">
        <v>STORE10</v>
      </c>
      <c r="Q1402" s="14" t="str">
        <v>4</v>
      </c>
      <c r="R1402" s="14" t="str">
        <v>559.59</v>
      </c>
      <c r="S1402" s="14" t="str">
        <v>0.19</v>
      </c>
      <c r="T1402" s="14" t="str">
        <v>COD</v>
      </c>
      <c r="U1402" s="14" t="str">
        <v>1813.0716</v>
      </c>
      <c r="W1402" s="14" t="str">
        <v>Sale1398</v>
      </c>
      <c r="X1402" s="14" t="str">
        <v>45601</v>
      </c>
      <c r="Y1402" s="14" t="str">
        <v>Cust1133</v>
      </c>
      <c r="Z1402" s="14" t="str">
        <v>Prod57</v>
      </c>
      <c r="AA1402" s="14" t="str">
        <v>Store10</v>
      </c>
      <c r="AB1402" s="14" t="str">
        <v>4</v>
      </c>
      <c r="AC1402" s="14" t="str">
        <v>559.59</v>
      </c>
      <c r="AD1402" s="14" t="str">
        <v>0.19</v>
      </c>
      <c r="AE1402" s="14" t="str">
        <v>Cod</v>
      </c>
      <c r="AF1402" s="14" t="str">
        <v>1813.0716</v>
      </c>
    </row>
    <row r="1403" spans="1:32" x14ac:dyDescent="0.25">
      <c r="A1403" s="11" t="s">
        <v>2007</v>
      </c>
      <c r="B1403" s="13">
        <v>45458</v>
      </c>
      <c r="C1403" s="11" t="s">
        <v>857</v>
      </c>
      <c r="D1403" s="11" t="s">
        <v>161</v>
      </c>
      <c r="E1403" s="11" t="s">
        <v>25</v>
      </c>
      <c r="F1403" s="11">
        <v>1</v>
      </c>
      <c r="G1403" s="11">
        <v>758.54</v>
      </c>
      <c r="H1403" s="11">
        <v>0.28999999999999998</v>
      </c>
      <c r="I1403" s="11" t="s">
        <v>45</v>
      </c>
      <c r="J1403" s="11">
        <v>538.5634</v>
      </c>
      <c r="L1403" s="14" t="str">
        <v>SALE1399</v>
      </c>
      <c r="M1403" s="14" t="str">
        <v>45458</v>
      </c>
      <c r="N1403" s="14" t="str">
        <v>CUST1114</v>
      </c>
      <c r="O1403" s="14" t="str">
        <v>PROD29</v>
      </c>
      <c r="P1403" s="14" t="str">
        <v>STORE18</v>
      </c>
      <c r="Q1403" s="14" t="str">
        <v>1</v>
      </c>
      <c r="R1403" s="14" t="str">
        <v>758.54</v>
      </c>
      <c r="S1403" s="14" t="str">
        <v>0.29</v>
      </c>
      <c r="T1403" s="14" t="str">
        <v>PayPal</v>
      </c>
      <c r="U1403" s="14" t="str">
        <v>538.5634</v>
      </c>
      <c r="W1403" s="14" t="str">
        <v>Sale1399</v>
      </c>
      <c r="X1403" s="14" t="str">
        <v>45458</v>
      </c>
      <c r="Y1403" s="14" t="str">
        <v>Cust1114</v>
      </c>
      <c r="Z1403" s="14" t="str">
        <v>Prod29</v>
      </c>
      <c r="AA1403" s="14" t="str">
        <v>Store18</v>
      </c>
      <c r="AB1403" s="14" t="str">
        <v>1</v>
      </c>
      <c r="AC1403" s="14" t="str">
        <v>758.54</v>
      </c>
      <c r="AD1403" s="14" t="str">
        <v>0.29</v>
      </c>
      <c r="AE1403" s="14" t="str">
        <v>Paypal</v>
      </c>
      <c r="AF1403" s="14" t="str">
        <v>538.5634</v>
      </c>
    </row>
    <row r="1404" spans="1:32" x14ac:dyDescent="0.25">
      <c r="A1404" s="11" t="s">
        <v>2008</v>
      </c>
      <c r="B1404" s="13">
        <v>45649</v>
      </c>
      <c r="C1404" s="11" t="s">
        <v>456</v>
      </c>
      <c r="D1404" s="11" t="s">
        <v>296</v>
      </c>
      <c r="E1404" s="11" t="s">
        <v>22</v>
      </c>
      <c r="F1404" s="11">
        <v>4</v>
      </c>
      <c r="G1404" s="11">
        <v>643.96</v>
      </c>
      <c r="H1404" s="11">
        <v>0.16</v>
      </c>
      <c r="I1404" s="11" t="s">
        <v>45</v>
      </c>
      <c r="J1404" s="11">
        <v>2163.7055999999998</v>
      </c>
      <c r="L1404" s="14" t="str">
        <v>SALE1400</v>
      </c>
      <c r="M1404" s="14" t="str">
        <v>45649</v>
      </c>
      <c r="N1404" s="14" t="str">
        <v>CUST1462</v>
      </c>
      <c r="O1404" s="14" t="str">
        <v>PROD80</v>
      </c>
      <c r="P1404" s="14" t="str">
        <v>STORE15</v>
      </c>
      <c r="Q1404" s="14" t="str">
        <v>4</v>
      </c>
      <c r="R1404" s="14" t="str">
        <v>643.96</v>
      </c>
      <c r="S1404" s="14" t="str">
        <v>0.16</v>
      </c>
      <c r="T1404" s="14" t="str">
        <v>PayPal</v>
      </c>
      <c r="U1404" s="14" t="str">
        <v>2163.7056</v>
      </c>
      <c r="W1404" s="14" t="str">
        <v>Sale1400</v>
      </c>
      <c r="X1404" s="14" t="str">
        <v>45649</v>
      </c>
      <c r="Y1404" s="14" t="str">
        <v>Cust1462</v>
      </c>
      <c r="Z1404" s="14" t="str">
        <v>Prod80</v>
      </c>
      <c r="AA1404" s="14" t="str">
        <v>Store15</v>
      </c>
      <c r="AB1404" s="14" t="str">
        <v>4</v>
      </c>
      <c r="AC1404" s="14" t="str">
        <v>643.96</v>
      </c>
      <c r="AD1404" s="14" t="str">
        <v>0.16</v>
      </c>
      <c r="AE1404" s="14" t="str">
        <v>Paypal</v>
      </c>
      <c r="AF1404" s="14" t="str">
        <v>2163.7056</v>
      </c>
    </row>
    <row r="1405" spans="1:32" x14ac:dyDescent="0.25">
      <c r="A1405" s="11" t="s">
        <v>2009</v>
      </c>
      <c r="B1405" s="13">
        <v>45653</v>
      </c>
      <c r="C1405" s="11" t="s">
        <v>398</v>
      </c>
      <c r="D1405" s="11" t="s">
        <v>73</v>
      </c>
      <c r="E1405" s="11" t="s">
        <v>16</v>
      </c>
      <c r="F1405" s="11">
        <v>1</v>
      </c>
      <c r="G1405" s="11">
        <v>882.73</v>
      </c>
      <c r="H1405" s="11">
        <v>0.1</v>
      </c>
      <c r="I1405" s="11" t="s">
        <v>41</v>
      </c>
      <c r="J1405" s="11">
        <v>794.45699999999999</v>
      </c>
      <c r="L1405" s="14" t="str">
        <v>SALE1401</v>
      </c>
      <c r="M1405" s="14" t="str">
        <v>45653</v>
      </c>
      <c r="N1405" s="14" t="str">
        <v>CUST1243</v>
      </c>
      <c r="O1405" s="14" t="str">
        <v>PROD24</v>
      </c>
      <c r="P1405" s="14" t="str">
        <v>STORE9</v>
      </c>
      <c r="Q1405" s="14" t="str">
        <v>1</v>
      </c>
      <c r="R1405" s="14" t="str">
        <v>882.73</v>
      </c>
      <c r="S1405" s="14" t="str">
        <v>0.1</v>
      </c>
      <c r="T1405" s="14" t="str">
        <v>Credit Card</v>
      </c>
      <c r="U1405" s="14" t="str">
        <v>794.457</v>
      </c>
      <c r="W1405" s="14" t="str">
        <v>Sale1401</v>
      </c>
      <c r="X1405" s="14" t="str">
        <v>45653</v>
      </c>
      <c r="Y1405" s="14" t="str">
        <v>Cust1243</v>
      </c>
      <c r="Z1405" s="14" t="str">
        <v>Prod24</v>
      </c>
      <c r="AA1405" s="14" t="str">
        <v>Store9</v>
      </c>
      <c r="AB1405" s="14" t="str">
        <v>1</v>
      </c>
      <c r="AC1405" s="14" t="str">
        <v>882.73</v>
      </c>
      <c r="AD1405" s="14" t="str">
        <v>0.1</v>
      </c>
      <c r="AE1405" s="14" t="str">
        <v>Credit Card</v>
      </c>
      <c r="AF1405" s="14" t="str">
        <v>794.457</v>
      </c>
    </row>
    <row r="1406" spans="1:32" x14ac:dyDescent="0.25">
      <c r="A1406" s="11" t="s">
        <v>2010</v>
      </c>
      <c r="B1406" s="13">
        <v>45378</v>
      </c>
      <c r="C1406" s="11" t="s">
        <v>288</v>
      </c>
      <c r="D1406" s="11" t="s">
        <v>251</v>
      </c>
      <c r="E1406" s="11" t="s">
        <v>26</v>
      </c>
      <c r="F1406" s="11">
        <v>2</v>
      </c>
      <c r="G1406" s="11">
        <v>600.03</v>
      </c>
      <c r="H1406" s="11">
        <v>0.26</v>
      </c>
      <c r="I1406" s="11" t="s">
        <v>45</v>
      </c>
      <c r="J1406" s="11">
        <v>888.0444</v>
      </c>
      <c r="L1406" s="14" t="str">
        <v>SALE1402</v>
      </c>
      <c r="M1406" s="14" t="str">
        <v>45378</v>
      </c>
      <c r="N1406" s="14" t="str">
        <v>CUST1325</v>
      </c>
      <c r="O1406" s="14" t="str">
        <v>PROD91</v>
      </c>
      <c r="P1406" s="14" t="str">
        <v>STORE19</v>
      </c>
      <c r="Q1406" s="14" t="str">
        <v>2</v>
      </c>
      <c r="R1406" s="14" t="str">
        <v>600.03</v>
      </c>
      <c r="S1406" s="14" t="str">
        <v>0.26</v>
      </c>
      <c r="T1406" s="14" t="str">
        <v>PayPal</v>
      </c>
      <c r="U1406" s="14" t="str">
        <v>888.0444</v>
      </c>
      <c r="W1406" s="14" t="str">
        <v>Sale1402</v>
      </c>
      <c r="X1406" s="14" t="str">
        <v>45378</v>
      </c>
      <c r="Y1406" s="14" t="str">
        <v>Cust1325</v>
      </c>
      <c r="Z1406" s="14" t="str">
        <v>Prod91</v>
      </c>
      <c r="AA1406" s="14" t="str">
        <v>Store19</v>
      </c>
      <c r="AB1406" s="14" t="str">
        <v>2</v>
      </c>
      <c r="AC1406" s="14" t="str">
        <v>600.03</v>
      </c>
      <c r="AD1406" s="14" t="str">
        <v>0.26</v>
      </c>
      <c r="AE1406" s="14" t="str">
        <v>Paypal</v>
      </c>
      <c r="AF1406" s="14" t="str">
        <v>888.0444</v>
      </c>
    </row>
    <row r="1407" spans="1:32" x14ac:dyDescent="0.25">
      <c r="A1407" s="11" t="s">
        <v>2011</v>
      </c>
      <c r="B1407" s="13">
        <v>45638</v>
      </c>
      <c r="C1407" s="11" t="s">
        <v>1022</v>
      </c>
      <c r="D1407" s="11" t="s">
        <v>289</v>
      </c>
      <c r="E1407" s="11" t="s">
        <v>12</v>
      </c>
      <c r="F1407" s="11">
        <v>2</v>
      </c>
      <c r="G1407" s="11">
        <v>628.83000000000004</v>
      </c>
      <c r="H1407" s="11">
        <v>7.0000000000000007E-2</v>
      </c>
      <c r="I1407" s="11" t="s">
        <v>45</v>
      </c>
      <c r="J1407" s="11">
        <v>1169.6238000000001</v>
      </c>
      <c r="L1407" s="14" t="str">
        <v>SALE1403</v>
      </c>
      <c r="M1407" s="14" t="str">
        <v>45638</v>
      </c>
      <c r="N1407" s="14" t="str">
        <v>CUST1157</v>
      </c>
      <c r="O1407" s="14" t="str">
        <v>PROD54</v>
      </c>
      <c r="P1407" s="14" t="str">
        <v>STORE5</v>
      </c>
      <c r="Q1407" s="14" t="str">
        <v>2</v>
      </c>
      <c r="R1407" s="14" t="str">
        <v>628.83</v>
      </c>
      <c r="S1407" s="14" t="str">
        <v>0.07</v>
      </c>
      <c r="T1407" s="14" t="str">
        <v>PayPal</v>
      </c>
      <c r="U1407" s="14" t="str">
        <v>1169.6238</v>
      </c>
      <c r="W1407" s="14" t="str">
        <v>Sale1403</v>
      </c>
      <c r="X1407" s="14" t="str">
        <v>45638</v>
      </c>
      <c r="Y1407" s="14" t="str">
        <v>Cust1157</v>
      </c>
      <c r="Z1407" s="14" t="str">
        <v>Prod54</v>
      </c>
      <c r="AA1407" s="14" t="str">
        <v>Store5</v>
      </c>
      <c r="AB1407" s="14" t="str">
        <v>2</v>
      </c>
      <c r="AC1407" s="14" t="str">
        <v>628.83</v>
      </c>
      <c r="AD1407" s="14" t="str">
        <v>0.07</v>
      </c>
      <c r="AE1407" s="14" t="str">
        <v>Paypal</v>
      </c>
      <c r="AF1407" s="14" t="str">
        <v>1169.6238</v>
      </c>
    </row>
    <row r="1408" spans="1:32" x14ac:dyDescent="0.25">
      <c r="A1408" s="11" t="s">
        <v>2012</v>
      </c>
      <c r="B1408" s="13">
        <v>45277</v>
      </c>
      <c r="C1408" s="11" t="s">
        <v>436</v>
      </c>
      <c r="D1408" s="11" t="s">
        <v>468</v>
      </c>
      <c r="E1408" s="11" t="s">
        <v>16</v>
      </c>
      <c r="F1408" s="11">
        <v>3</v>
      </c>
      <c r="G1408" s="11">
        <v>113.87</v>
      </c>
      <c r="H1408" s="11">
        <v>0.21</v>
      </c>
      <c r="I1408" s="11" t="s">
        <v>52</v>
      </c>
      <c r="J1408" s="11">
        <v>269.87189999999998</v>
      </c>
      <c r="L1408" s="14" t="str">
        <v>SALE1404</v>
      </c>
      <c r="M1408" s="14" t="str">
        <v>45277</v>
      </c>
      <c r="N1408" s="14" t="str">
        <v>CUST1175</v>
      </c>
      <c r="O1408" s="14" t="str">
        <v>PROD81</v>
      </c>
      <c r="P1408" s="14" t="str">
        <v>STORE9</v>
      </c>
      <c r="Q1408" s="14" t="str">
        <v>3</v>
      </c>
      <c r="R1408" s="14" t="str">
        <v>113.87</v>
      </c>
      <c r="S1408" s="14" t="str">
        <v>0.21</v>
      </c>
      <c r="T1408" s="14" t="str">
        <v>COD</v>
      </c>
      <c r="U1408" s="14" t="str">
        <v>269.8719</v>
      </c>
      <c r="W1408" s="14" t="str">
        <v>Sale1404</v>
      </c>
      <c r="X1408" s="14" t="str">
        <v>45277</v>
      </c>
      <c r="Y1408" s="14" t="str">
        <v>Cust1175</v>
      </c>
      <c r="Z1408" s="14" t="str">
        <v>Prod81</v>
      </c>
      <c r="AA1408" s="14" t="str">
        <v>Store9</v>
      </c>
      <c r="AB1408" s="14" t="str">
        <v>3</v>
      </c>
      <c r="AC1408" s="14" t="str">
        <v>113.87</v>
      </c>
      <c r="AD1408" s="14" t="str">
        <v>0.21</v>
      </c>
      <c r="AE1408" s="14" t="str">
        <v>Cod</v>
      </c>
      <c r="AF1408" s="14" t="str">
        <v>269.8719</v>
      </c>
    </row>
    <row r="1409" spans="1:32" x14ac:dyDescent="0.25">
      <c r="A1409" s="11" t="s">
        <v>2013</v>
      </c>
      <c r="B1409" s="13">
        <v>45351</v>
      </c>
      <c r="C1409" s="11" t="s">
        <v>936</v>
      </c>
      <c r="D1409" s="11" t="s">
        <v>101</v>
      </c>
      <c r="E1409" s="11" t="s">
        <v>14</v>
      </c>
      <c r="F1409" s="11">
        <v>4</v>
      </c>
      <c r="G1409" s="11">
        <v>282.07</v>
      </c>
      <c r="H1409" s="11">
        <v>0.18</v>
      </c>
      <c r="I1409" s="11" t="s">
        <v>45</v>
      </c>
      <c r="J1409" s="11">
        <v>925.18960000000004</v>
      </c>
      <c r="L1409" s="14" t="str">
        <v>SALE1405</v>
      </c>
      <c r="M1409" s="14" t="str">
        <v>45351</v>
      </c>
      <c r="N1409" s="14" t="str">
        <v>CUST1418</v>
      </c>
      <c r="O1409" s="14" t="str">
        <v>PROD72</v>
      </c>
      <c r="P1409" s="14" t="str">
        <v>STORE7</v>
      </c>
      <c r="Q1409" s="14" t="str">
        <v>4</v>
      </c>
      <c r="R1409" s="14" t="str">
        <v>282.07</v>
      </c>
      <c r="S1409" s="14" t="str">
        <v>0.18</v>
      </c>
      <c r="T1409" s="14" t="str">
        <v>PayPal</v>
      </c>
      <c r="U1409" s="14" t="str">
        <v>925.1896</v>
      </c>
      <c r="W1409" s="14" t="str">
        <v>Sale1405</v>
      </c>
      <c r="X1409" s="14" t="str">
        <v>45351</v>
      </c>
      <c r="Y1409" s="14" t="str">
        <v>Cust1418</v>
      </c>
      <c r="Z1409" s="14" t="str">
        <v>Prod72</v>
      </c>
      <c r="AA1409" s="14" t="str">
        <v>Store7</v>
      </c>
      <c r="AB1409" s="14" t="str">
        <v>4</v>
      </c>
      <c r="AC1409" s="14" t="str">
        <v>282.07</v>
      </c>
      <c r="AD1409" s="14" t="str">
        <v>0.18</v>
      </c>
      <c r="AE1409" s="14" t="str">
        <v>Paypal</v>
      </c>
      <c r="AF1409" s="14" t="str">
        <v>925.1896</v>
      </c>
    </row>
    <row r="1410" spans="1:32" x14ac:dyDescent="0.25">
      <c r="A1410" s="11" t="s">
        <v>2014</v>
      </c>
      <c r="B1410" s="13">
        <v>45290</v>
      </c>
      <c r="C1410" s="11" t="s">
        <v>940</v>
      </c>
      <c r="D1410" s="11" t="s">
        <v>289</v>
      </c>
      <c r="E1410" s="11" t="s">
        <v>13</v>
      </c>
      <c r="F1410" s="11">
        <v>3</v>
      </c>
      <c r="G1410" s="11">
        <v>676.77</v>
      </c>
      <c r="H1410" s="11">
        <v>0.17</v>
      </c>
      <c r="I1410" s="11" t="s">
        <v>45</v>
      </c>
      <c r="J1410" s="11">
        <v>1685.1573000000001</v>
      </c>
      <c r="L1410" s="14" t="str">
        <v>SALE1406</v>
      </c>
      <c r="M1410" s="14" t="str">
        <v>45290</v>
      </c>
      <c r="N1410" s="14" t="str">
        <v>CUST1156</v>
      </c>
      <c r="O1410" s="14" t="str">
        <v>PROD54</v>
      </c>
      <c r="P1410" s="14" t="str">
        <v>STORE6</v>
      </c>
      <c r="Q1410" s="14" t="str">
        <v>3</v>
      </c>
      <c r="R1410" s="14" t="str">
        <v>676.77</v>
      </c>
      <c r="S1410" s="14" t="str">
        <v>0.17</v>
      </c>
      <c r="T1410" s="14" t="str">
        <v>PayPal</v>
      </c>
      <c r="U1410" s="14" t="str">
        <v>1685.1573</v>
      </c>
      <c r="W1410" s="14" t="str">
        <v>Sale1406</v>
      </c>
      <c r="X1410" s="14" t="str">
        <v>45290</v>
      </c>
      <c r="Y1410" s="14" t="str">
        <v>Cust1156</v>
      </c>
      <c r="Z1410" s="14" t="str">
        <v>Prod54</v>
      </c>
      <c r="AA1410" s="14" t="str">
        <v>Store6</v>
      </c>
      <c r="AB1410" s="14" t="str">
        <v>3</v>
      </c>
      <c r="AC1410" s="14" t="str">
        <v>676.77</v>
      </c>
      <c r="AD1410" s="14" t="str">
        <v>0.17</v>
      </c>
      <c r="AE1410" s="14" t="str">
        <v>Paypal</v>
      </c>
      <c r="AF1410" s="14" t="str">
        <v>1685.1573</v>
      </c>
    </row>
    <row r="1411" spans="1:32" x14ac:dyDescent="0.25">
      <c r="A1411" s="11" t="s">
        <v>2015</v>
      </c>
      <c r="B1411" s="13">
        <v>45638</v>
      </c>
      <c r="C1411" s="11" t="s">
        <v>679</v>
      </c>
      <c r="D1411" s="11" t="s">
        <v>481</v>
      </c>
      <c r="E1411" s="11" t="s">
        <v>23</v>
      </c>
      <c r="F1411" s="11">
        <v>2</v>
      </c>
      <c r="G1411" s="11">
        <v>362.7</v>
      </c>
      <c r="H1411" s="11">
        <v>0.09</v>
      </c>
      <c r="I1411" s="11" t="s">
        <v>41</v>
      </c>
      <c r="J1411" s="11">
        <v>660.11400000000003</v>
      </c>
      <c r="L1411" s="14" t="str">
        <v>SALE1407</v>
      </c>
      <c r="M1411" s="14" t="str">
        <v>45638</v>
      </c>
      <c r="N1411" s="14" t="str">
        <v>CUST1220</v>
      </c>
      <c r="O1411" s="14" t="str">
        <v>PROD7</v>
      </c>
      <c r="P1411" s="14" t="str">
        <v>STORE16</v>
      </c>
      <c r="Q1411" s="14" t="str">
        <v>2</v>
      </c>
      <c r="R1411" s="14" t="str">
        <v>362.7</v>
      </c>
      <c r="S1411" s="14" t="str">
        <v>0.09</v>
      </c>
      <c r="T1411" s="14" t="str">
        <v>Credit Card</v>
      </c>
      <c r="U1411" s="14" t="str">
        <v>660.114</v>
      </c>
      <c r="W1411" s="14" t="str">
        <v>Sale1407</v>
      </c>
      <c r="X1411" s="14" t="str">
        <v>45638</v>
      </c>
      <c r="Y1411" s="14" t="str">
        <v>Cust1220</v>
      </c>
      <c r="Z1411" s="14" t="str">
        <v>Prod7</v>
      </c>
      <c r="AA1411" s="14" t="str">
        <v>Store16</v>
      </c>
      <c r="AB1411" s="14" t="str">
        <v>2</v>
      </c>
      <c r="AC1411" s="14" t="str">
        <v>362.7</v>
      </c>
      <c r="AD1411" s="14" t="str">
        <v>0.09</v>
      </c>
      <c r="AE1411" s="14" t="str">
        <v>Credit Card</v>
      </c>
      <c r="AF1411" s="14" t="str">
        <v>660.114</v>
      </c>
    </row>
    <row r="1412" spans="1:32" x14ac:dyDescent="0.25">
      <c r="A1412" s="11" t="s">
        <v>2016</v>
      </c>
      <c r="B1412" s="13">
        <v>45679</v>
      </c>
      <c r="C1412" s="11" t="s">
        <v>487</v>
      </c>
      <c r="D1412" s="11" t="s">
        <v>125</v>
      </c>
      <c r="E1412" s="11" t="s">
        <v>9</v>
      </c>
      <c r="F1412" s="11">
        <v>1</v>
      </c>
      <c r="G1412" s="11">
        <v>908.5</v>
      </c>
      <c r="H1412" s="11">
        <v>0.2</v>
      </c>
      <c r="I1412" s="11" t="s">
        <v>52</v>
      </c>
      <c r="J1412" s="11">
        <v>726.80000000000007</v>
      </c>
      <c r="L1412" s="14" t="str">
        <v>SALE1408</v>
      </c>
      <c r="M1412" s="14" t="str">
        <v>45679</v>
      </c>
      <c r="N1412" s="14" t="str">
        <v>CUST1135</v>
      </c>
      <c r="O1412" s="14" t="str">
        <v>PROD13</v>
      </c>
      <c r="P1412" s="14" t="str">
        <v>STORE2</v>
      </c>
      <c r="Q1412" s="14" t="str">
        <v>1</v>
      </c>
      <c r="R1412" s="14" t="str">
        <v>908.5</v>
      </c>
      <c r="S1412" s="14" t="str">
        <v>0.2</v>
      </c>
      <c r="T1412" s="14" t="str">
        <v>COD</v>
      </c>
      <c r="U1412" s="14" t="str">
        <v>726.8</v>
      </c>
      <c r="W1412" s="14" t="str">
        <v>Sale1408</v>
      </c>
      <c r="X1412" s="14" t="str">
        <v>45679</v>
      </c>
      <c r="Y1412" s="14" t="str">
        <v>Cust1135</v>
      </c>
      <c r="Z1412" s="14" t="str">
        <v>Prod13</v>
      </c>
      <c r="AA1412" s="14" t="str">
        <v>Store2</v>
      </c>
      <c r="AB1412" s="14" t="str">
        <v>1</v>
      </c>
      <c r="AC1412" s="14" t="str">
        <v>908.5</v>
      </c>
      <c r="AD1412" s="14" t="str">
        <v>0.2</v>
      </c>
      <c r="AE1412" s="14" t="str">
        <v>Cod</v>
      </c>
      <c r="AF1412" s="14" t="str">
        <v>726.8</v>
      </c>
    </row>
    <row r="1413" spans="1:32" x14ac:dyDescent="0.25">
      <c r="A1413" s="11" t="s">
        <v>2017</v>
      </c>
      <c r="B1413" s="13">
        <v>45296</v>
      </c>
      <c r="C1413" s="11" t="s">
        <v>326</v>
      </c>
      <c r="D1413" s="11" t="s">
        <v>293</v>
      </c>
      <c r="E1413" s="11" t="s">
        <v>22</v>
      </c>
      <c r="F1413" s="11">
        <v>2</v>
      </c>
      <c r="G1413" s="11">
        <v>795.37</v>
      </c>
      <c r="H1413" s="11">
        <v>0.2</v>
      </c>
      <c r="I1413" s="11" t="s">
        <v>52</v>
      </c>
      <c r="J1413" s="11">
        <v>1272.5920000000001</v>
      </c>
      <c r="L1413" s="14" t="str">
        <v>SALE1409</v>
      </c>
      <c r="M1413" s="14" t="str">
        <v>45296</v>
      </c>
      <c r="N1413" s="14" t="str">
        <v>CUST1067</v>
      </c>
      <c r="O1413" s="14" t="str">
        <v>PROD25</v>
      </c>
      <c r="P1413" s="14" t="str">
        <v>STORE15</v>
      </c>
      <c r="Q1413" s="14" t="str">
        <v>2</v>
      </c>
      <c r="R1413" s="14" t="str">
        <v>795.37</v>
      </c>
      <c r="S1413" s="14" t="str">
        <v>0.2</v>
      </c>
      <c r="T1413" s="14" t="str">
        <v>COD</v>
      </c>
      <c r="U1413" s="14" t="str">
        <v>1272.592</v>
      </c>
      <c r="W1413" s="14" t="str">
        <v>Sale1409</v>
      </c>
      <c r="X1413" s="14" t="str">
        <v>45296</v>
      </c>
      <c r="Y1413" s="14" t="str">
        <v>Cust1067</v>
      </c>
      <c r="Z1413" s="14" t="str">
        <v>Prod25</v>
      </c>
      <c r="AA1413" s="14" t="str">
        <v>Store15</v>
      </c>
      <c r="AB1413" s="14" t="str">
        <v>2</v>
      </c>
      <c r="AC1413" s="14" t="str">
        <v>795.37</v>
      </c>
      <c r="AD1413" s="14" t="str">
        <v>0.2</v>
      </c>
      <c r="AE1413" s="14" t="str">
        <v>Cod</v>
      </c>
      <c r="AF1413" s="14" t="str">
        <v>1272.592</v>
      </c>
    </row>
    <row r="1414" spans="1:32" x14ac:dyDescent="0.25">
      <c r="A1414" s="11" t="s">
        <v>2018</v>
      </c>
      <c r="B1414" s="13">
        <v>45760</v>
      </c>
      <c r="C1414" s="11" t="s">
        <v>100</v>
      </c>
      <c r="D1414" s="11" t="s">
        <v>343</v>
      </c>
      <c r="E1414" s="11" t="s">
        <v>11</v>
      </c>
      <c r="F1414" s="11">
        <v>2</v>
      </c>
      <c r="G1414" s="11">
        <v>326.85000000000002</v>
      </c>
      <c r="H1414" s="11">
        <v>0.17</v>
      </c>
      <c r="I1414" s="11" t="s">
        <v>52</v>
      </c>
      <c r="J1414" s="11">
        <v>542.57100000000003</v>
      </c>
      <c r="L1414" s="14" t="str">
        <v>SALE1410</v>
      </c>
      <c r="M1414" s="14" t="str">
        <v>45760</v>
      </c>
      <c r="N1414" s="14" t="str">
        <v>CUST1144</v>
      </c>
      <c r="O1414" s="14" t="str">
        <v>PROD35</v>
      </c>
      <c r="P1414" s="14" t="str">
        <v>STORE4</v>
      </c>
      <c r="Q1414" s="14" t="str">
        <v>2</v>
      </c>
      <c r="R1414" s="14" t="str">
        <v>326.85</v>
      </c>
      <c r="S1414" s="14" t="str">
        <v>0.17</v>
      </c>
      <c r="T1414" s="14" t="str">
        <v>COD</v>
      </c>
      <c r="U1414" s="14" t="str">
        <v>542.571</v>
      </c>
      <c r="W1414" s="14" t="str">
        <v>Sale1410</v>
      </c>
      <c r="X1414" s="14" t="str">
        <v>45760</v>
      </c>
      <c r="Y1414" s="14" t="str">
        <v>Cust1144</v>
      </c>
      <c r="Z1414" s="14" t="str">
        <v>Prod35</v>
      </c>
      <c r="AA1414" s="14" t="str">
        <v>Store4</v>
      </c>
      <c r="AB1414" s="14" t="str">
        <v>2</v>
      </c>
      <c r="AC1414" s="14" t="str">
        <v>326.85</v>
      </c>
      <c r="AD1414" s="14" t="str">
        <v>0.17</v>
      </c>
      <c r="AE1414" s="14" t="str">
        <v>Cod</v>
      </c>
      <c r="AF1414" s="14" t="str">
        <v>542.571</v>
      </c>
    </row>
    <row r="1415" spans="1:32" x14ac:dyDescent="0.25">
      <c r="A1415" s="11" t="s">
        <v>2019</v>
      </c>
      <c r="B1415" s="13">
        <v>45603</v>
      </c>
      <c r="C1415" s="11" t="s">
        <v>1315</v>
      </c>
      <c r="D1415" s="11" t="s">
        <v>61</v>
      </c>
      <c r="E1415" s="11" t="s">
        <v>21</v>
      </c>
      <c r="F1415" s="11">
        <v>3</v>
      </c>
      <c r="G1415" s="11">
        <v>169.43</v>
      </c>
      <c r="H1415" s="11">
        <v>0.19</v>
      </c>
      <c r="I1415" s="11" t="s">
        <v>41</v>
      </c>
      <c r="J1415" s="11">
        <v>411.71490000000011</v>
      </c>
      <c r="L1415" s="14" t="str">
        <v>SALE1411</v>
      </c>
      <c r="M1415" s="14" t="str">
        <v>45603</v>
      </c>
      <c r="N1415" s="14" t="str">
        <v>CUST1350</v>
      </c>
      <c r="O1415" s="14" t="str">
        <v>PROD56</v>
      </c>
      <c r="P1415" s="14" t="str">
        <v>STORE14</v>
      </c>
      <c r="Q1415" s="14" t="str">
        <v>3</v>
      </c>
      <c r="R1415" s="14" t="str">
        <v>169.43</v>
      </c>
      <c r="S1415" s="14" t="str">
        <v>0.19</v>
      </c>
      <c r="T1415" s="14" t="str">
        <v>Credit Card</v>
      </c>
      <c r="U1415" s="14" t="str">
        <v>411.7149</v>
      </c>
      <c r="W1415" s="14" t="str">
        <v>Sale1411</v>
      </c>
      <c r="X1415" s="14" t="str">
        <v>45603</v>
      </c>
      <c r="Y1415" s="14" t="str">
        <v>Cust1350</v>
      </c>
      <c r="Z1415" s="14" t="str">
        <v>Prod56</v>
      </c>
      <c r="AA1415" s="14" t="str">
        <v>Store14</v>
      </c>
      <c r="AB1415" s="14" t="str">
        <v>3</v>
      </c>
      <c r="AC1415" s="14" t="str">
        <v>169.43</v>
      </c>
      <c r="AD1415" s="14" t="str">
        <v>0.19</v>
      </c>
      <c r="AE1415" s="14" t="str">
        <v>Credit Card</v>
      </c>
      <c r="AF1415" s="14" t="str">
        <v>411.7149</v>
      </c>
    </row>
    <row r="1416" spans="1:32" x14ac:dyDescent="0.25">
      <c r="A1416" s="11" t="s">
        <v>2020</v>
      </c>
      <c r="B1416" s="13">
        <v>45413</v>
      </c>
      <c r="C1416" s="11" t="s">
        <v>903</v>
      </c>
      <c r="D1416" s="11" t="s">
        <v>241</v>
      </c>
      <c r="E1416" s="11" t="s">
        <v>13</v>
      </c>
      <c r="F1416" s="11">
        <v>1</v>
      </c>
      <c r="G1416" s="11">
        <v>254.47</v>
      </c>
      <c r="H1416" s="11">
        <v>0.1</v>
      </c>
      <c r="I1416" s="11" t="s">
        <v>41</v>
      </c>
      <c r="J1416" s="11">
        <v>229.023</v>
      </c>
      <c r="L1416" s="14" t="str">
        <v>SALE1412</v>
      </c>
      <c r="M1416" s="14" t="str">
        <v>45413</v>
      </c>
      <c r="N1416" s="14" t="str">
        <v>CUST1163</v>
      </c>
      <c r="O1416" s="14" t="str">
        <v>PROD83</v>
      </c>
      <c r="P1416" s="14" t="str">
        <v>STORE6</v>
      </c>
      <c r="Q1416" s="14" t="str">
        <v>1</v>
      </c>
      <c r="R1416" s="14" t="str">
        <v>254.47</v>
      </c>
      <c r="S1416" s="14" t="str">
        <v>0.1</v>
      </c>
      <c r="T1416" s="14" t="str">
        <v>Credit Card</v>
      </c>
      <c r="U1416" s="14" t="str">
        <v>229.023</v>
      </c>
      <c r="W1416" s="14" t="str">
        <v>Sale1412</v>
      </c>
      <c r="X1416" s="14" t="str">
        <v>45413</v>
      </c>
      <c r="Y1416" s="14" t="str">
        <v>Cust1163</v>
      </c>
      <c r="Z1416" s="14" t="str">
        <v>Prod83</v>
      </c>
      <c r="AA1416" s="14" t="str">
        <v>Store6</v>
      </c>
      <c r="AB1416" s="14" t="str">
        <v>1</v>
      </c>
      <c r="AC1416" s="14" t="str">
        <v>254.47</v>
      </c>
      <c r="AD1416" s="14" t="str">
        <v>0.1</v>
      </c>
      <c r="AE1416" s="14" t="str">
        <v>Credit Card</v>
      </c>
      <c r="AF1416" s="14" t="str">
        <v>229.023</v>
      </c>
    </row>
    <row r="1417" spans="1:32" x14ac:dyDescent="0.25">
      <c r="A1417" s="11" t="s">
        <v>2021</v>
      </c>
      <c r="B1417" s="13">
        <v>45506</v>
      </c>
      <c r="C1417" s="11" t="s">
        <v>936</v>
      </c>
      <c r="D1417" s="11" t="s">
        <v>293</v>
      </c>
      <c r="E1417" s="11" t="s">
        <v>23</v>
      </c>
      <c r="F1417" s="11">
        <v>4</v>
      </c>
      <c r="G1417" s="11">
        <v>627.73</v>
      </c>
      <c r="H1417" s="11">
        <v>0.11</v>
      </c>
      <c r="I1417" s="11" t="s">
        <v>52</v>
      </c>
      <c r="J1417" s="11">
        <v>2234.7188000000001</v>
      </c>
      <c r="L1417" s="14" t="str">
        <v>SALE1413</v>
      </c>
      <c r="M1417" s="14" t="str">
        <v>45506</v>
      </c>
      <c r="N1417" s="14" t="str">
        <v>CUST1418</v>
      </c>
      <c r="O1417" s="14" t="str">
        <v>PROD25</v>
      </c>
      <c r="P1417" s="14" t="str">
        <v>STORE16</v>
      </c>
      <c r="Q1417" s="14" t="str">
        <v>4</v>
      </c>
      <c r="R1417" s="14" t="str">
        <v>627.73</v>
      </c>
      <c r="S1417" s="14" t="str">
        <v>0.11</v>
      </c>
      <c r="T1417" s="14" t="str">
        <v>COD</v>
      </c>
      <c r="U1417" s="14" t="str">
        <v>2234.7188</v>
      </c>
      <c r="W1417" s="14" t="str">
        <v>Sale1413</v>
      </c>
      <c r="X1417" s="14" t="str">
        <v>45506</v>
      </c>
      <c r="Y1417" s="14" t="str">
        <v>Cust1418</v>
      </c>
      <c r="Z1417" s="14" t="str">
        <v>Prod25</v>
      </c>
      <c r="AA1417" s="14" t="str">
        <v>Store16</v>
      </c>
      <c r="AB1417" s="14" t="str">
        <v>4</v>
      </c>
      <c r="AC1417" s="14" t="str">
        <v>627.73</v>
      </c>
      <c r="AD1417" s="14" t="str">
        <v>0.11</v>
      </c>
      <c r="AE1417" s="14" t="str">
        <v>Cod</v>
      </c>
      <c r="AF1417" s="14" t="str">
        <v>2234.7188</v>
      </c>
    </row>
    <row r="1418" spans="1:32" x14ac:dyDescent="0.25">
      <c r="A1418" s="11" t="s">
        <v>2022</v>
      </c>
      <c r="B1418" s="13">
        <v>45394</v>
      </c>
      <c r="C1418" s="11" t="s">
        <v>508</v>
      </c>
      <c r="D1418" s="11" t="s">
        <v>203</v>
      </c>
      <c r="E1418" s="11" t="s">
        <v>26</v>
      </c>
      <c r="F1418" s="11">
        <v>4</v>
      </c>
      <c r="G1418" s="11">
        <v>327.25</v>
      </c>
      <c r="H1418" s="11">
        <v>0.13</v>
      </c>
      <c r="I1418" s="11" t="s">
        <v>52</v>
      </c>
      <c r="J1418" s="11">
        <v>1138.83</v>
      </c>
      <c r="L1418" s="14" t="str">
        <v>SALE1414</v>
      </c>
      <c r="M1418" s="14" t="str">
        <v>45394</v>
      </c>
      <c r="N1418" s="14" t="str">
        <v>CUST1371</v>
      </c>
      <c r="O1418" s="14" t="str">
        <v>PROD31</v>
      </c>
      <c r="P1418" s="14" t="str">
        <v>STORE19</v>
      </c>
      <c r="Q1418" s="14" t="str">
        <v>4</v>
      </c>
      <c r="R1418" s="14" t="str">
        <v>327.25</v>
      </c>
      <c r="S1418" s="14" t="str">
        <v>0.13</v>
      </c>
      <c r="T1418" s="14" t="str">
        <v>COD</v>
      </c>
      <c r="U1418" s="14" t="str">
        <v>1138.83</v>
      </c>
      <c r="W1418" s="14" t="str">
        <v>Sale1414</v>
      </c>
      <c r="X1418" s="14" t="str">
        <v>45394</v>
      </c>
      <c r="Y1418" s="14" t="str">
        <v>Cust1371</v>
      </c>
      <c r="Z1418" s="14" t="str">
        <v>Prod31</v>
      </c>
      <c r="AA1418" s="14" t="str">
        <v>Store19</v>
      </c>
      <c r="AB1418" s="14" t="str">
        <v>4</v>
      </c>
      <c r="AC1418" s="14" t="str">
        <v>327.25</v>
      </c>
      <c r="AD1418" s="14" t="str">
        <v>0.13</v>
      </c>
      <c r="AE1418" s="14" t="str">
        <v>Cod</v>
      </c>
      <c r="AF1418" s="14" t="str">
        <v>1138.83</v>
      </c>
    </row>
    <row r="1419" spans="1:32" x14ac:dyDescent="0.25">
      <c r="A1419" s="11" t="s">
        <v>2023</v>
      </c>
      <c r="B1419" s="13">
        <v>45755</v>
      </c>
      <c r="C1419" s="11" t="s">
        <v>844</v>
      </c>
      <c r="D1419" s="11" t="s">
        <v>55</v>
      </c>
      <c r="E1419" s="11" t="s">
        <v>18</v>
      </c>
      <c r="F1419" s="11">
        <v>4</v>
      </c>
      <c r="G1419" s="11">
        <v>511.43</v>
      </c>
      <c r="H1419" s="11">
        <v>0.18</v>
      </c>
      <c r="I1419" s="11" t="s">
        <v>52</v>
      </c>
      <c r="J1419" s="11">
        <v>1677.4903999999999</v>
      </c>
      <c r="L1419" s="14" t="str">
        <v>SALE1415</v>
      </c>
      <c r="M1419" s="14" t="str">
        <v>45755</v>
      </c>
      <c r="N1419" s="14" t="str">
        <v>CUST1145</v>
      </c>
      <c r="O1419" s="14" t="str">
        <v>PROD59</v>
      </c>
      <c r="P1419" s="14" t="str">
        <v>STORE11</v>
      </c>
      <c r="Q1419" s="14" t="str">
        <v>4</v>
      </c>
      <c r="R1419" s="14" t="str">
        <v>511.43</v>
      </c>
      <c r="S1419" s="14" t="str">
        <v>0.18</v>
      </c>
      <c r="T1419" s="14" t="str">
        <v>COD</v>
      </c>
      <c r="U1419" s="14" t="str">
        <v>1677.4904</v>
      </c>
      <c r="W1419" s="14" t="str">
        <v>Sale1415</v>
      </c>
      <c r="X1419" s="14" t="str">
        <v>45755</v>
      </c>
      <c r="Y1419" s="14" t="str">
        <v>Cust1145</v>
      </c>
      <c r="Z1419" s="14" t="str">
        <v>Prod59</v>
      </c>
      <c r="AA1419" s="14" t="str">
        <v>Store11</v>
      </c>
      <c r="AB1419" s="14" t="str">
        <v>4</v>
      </c>
      <c r="AC1419" s="14" t="str">
        <v>511.43</v>
      </c>
      <c r="AD1419" s="14" t="str">
        <v>0.18</v>
      </c>
      <c r="AE1419" s="14" t="str">
        <v>Cod</v>
      </c>
      <c r="AF1419" s="14" t="str">
        <v>1677.4904</v>
      </c>
    </row>
    <row r="1420" spans="1:32" x14ac:dyDescent="0.25">
      <c r="A1420" s="11" t="s">
        <v>2024</v>
      </c>
      <c r="B1420" s="13">
        <v>45473</v>
      </c>
      <c r="C1420" s="11" t="s">
        <v>752</v>
      </c>
      <c r="D1420" s="11" t="s">
        <v>464</v>
      </c>
      <c r="E1420" s="11" t="s">
        <v>24</v>
      </c>
      <c r="F1420" s="11">
        <v>4</v>
      </c>
      <c r="G1420" s="11">
        <v>194.67</v>
      </c>
      <c r="H1420" s="11">
        <v>0.23</v>
      </c>
      <c r="I1420" s="11" t="s">
        <v>45</v>
      </c>
      <c r="J1420" s="11">
        <v>599.58359999999993</v>
      </c>
      <c r="L1420" s="14" t="str">
        <v>SALE1416</v>
      </c>
      <c r="M1420" s="14" t="str">
        <v>45473</v>
      </c>
      <c r="N1420" s="14" t="str">
        <v>CUST1165</v>
      </c>
      <c r="O1420" s="14" t="str">
        <v>PROD63</v>
      </c>
      <c r="P1420" s="14" t="str">
        <v>STORE17</v>
      </c>
      <c r="Q1420" s="14" t="str">
        <v>4</v>
      </c>
      <c r="R1420" s="14" t="str">
        <v>194.67</v>
      </c>
      <c r="S1420" s="14" t="str">
        <v>0.23</v>
      </c>
      <c r="T1420" s="14" t="str">
        <v>PayPal</v>
      </c>
      <c r="U1420" s="14" t="str">
        <v>599.5836</v>
      </c>
      <c r="W1420" s="14" t="str">
        <v>Sale1416</v>
      </c>
      <c r="X1420" s="14" t="str">
        <v>45473</v>
      </c>
      <c r="Y1420" s="14" t="str">
        <v>Cust1165</v>
      </c>
      <c r="Z1420" s="14" t="str">
        <v>Prod63</v>
      </c>
      <c r="AA1420" s="14" t="str">
        <v>Store17</v>
      </c>
      <c r="AB1420" s="14" t="str">
        <v>4</v>
      </c>
      <c r="AC1420" s="14" t="str">
        <v>194.67</v>
      </c>
      <c r="AD1420" s="14" t="str">
        <v>0.23</v>
      </c>
      <c r="AE1420" s="14" t="str">
        <v>Paypal</v>
      </c>
      <c r="AF1420" s="14" t="str">
        <v>599.5836</v>
      </c>
    </row>
    <row r="1421" spans="1:32" x14ac:dyDescent="0.25">
      <c r="A1421" s="11" t="s">
        <v>2025</v>
      </c>
      <c r="B1421" s="13">
        <v>45304</v>
      </c>
      <c r="C1421" s="11" t="s">
        <v>1124</v>
      </c>
      <c r="D1421" s="11" t="s">
        <v>158</v>
      </c>
      <c r="E1421" s="11" t="s">
        <v>8</v>
      </c>
      <c r="F1421" s="11">
        <v>2</v>
      </c>
      <c r="G1421" s="11">
        <v>54.51</v>
      </c>
      <c r="H1421" s="11">
        <v>7.0000000000000007E-2</v>
      </c>
      <c r="I1421" s="11" t="s">
        <v>41</v>
      </c>
      <c r="J1421" s="11">
        <v>101.3886</v>
      </c>
      <c r="L1421" s="14" t="str">
        <v>SALE1417</v>
      </c>
      <c r="M1421" s="14" t="str">
        <v>45304</v>
      </c>
      <c r="N1421" s="14" t="str">
        <v>CUST1059</v>
      </c>
      <c r="O1421" s="14" t="str">
        <v>PROD23</v>
      </c>
      <c r="P1421" s="14" t="str">
        <v>STORE1</v>
      </c>
      <c r="Q1421" s="14" t="str">
        <v>2</v>
      </c>
      <c r="R1421" s="14" t="str">
        <v>54.51</v>
      </c>
      <c r="S1421" s="14" t="str">
        <v>0.07</v>
      </c>
      <c r="T1421" s="14" t="str">
        <v>Credit Card</v>
      </c>
      <c r="U1421" s="14" t="str">
        <v>101.3886</v>
      </c>
      <c r="W1421" s="14" t="str">
        <v>Sale1417</v>
      </c>
      <c r="X1421" s="14" t="str">
        <v>45304</v>
      </c>
      <c r="Y1421" s="14" t="str">
        <v>Cust1059</v>
      </c>
      <c r="Z1421" s="14" t="str">
        <v>Prod23</v>
      </c>
      <c r="AA1421" s="14" t="str">
        <v>Store1</v>
      </c>
      <c r="AB1421" s="14" t="str">
        <v>2</v>
      </c>
      <c r="AC1421" s="14" t="str">
        <v>54.51</v>
      </c>
      <c r="AD1421" s="14" t="str">
        <v>0.07</v>
      </c>
      <c r="AE1421" s="14" t="str">
        <v>Credit Card</v>
      </c>
      <c r="AF1421" s="14" t="str">
        <v>101.3886</v>
      </c>
    </row>
    <row r="1422" spans="1:32" x14ac:dyDescent="0.25">
      <c r="A1422" s="11" t="s">
        <v>2026</v>
      </c>
      <c r="B1422" s="13">
        <v>45557</v>
      </c>
      <c r="C1422" s="11" t="s">
        <v>420</v>
      </c>
      <c r="D1422" s="11" t="s">
        <v>496</v>
      </c>
      <c r="E1422" s="11" t="s">
        <v>18</v>
      </c>
      <c r="F1422" s="11">
        <v>4</v>
      </c>
      <c r="G1422" s="11">
        <v>964</v>
      </c>
      <c r="H1422" s="11">
        <v>0.14000000000000001</v>
      </c>
      <c r="I1422" s="11" t="s">
        <v>45</v>
      </c>
      <c r="J1422" s="11">
        <v>3316.16</v>
      </c>
      <c r="L1422" s="14" t="str">
        <v>SALE1418</v>
      </c>
      <c r="M1422" s="14" t="str">
        <v>45557</v>
      </c>
      <c r="N1422" s="14" t="str">
        <v>CUST1076</v>
      </c>
      <c r="O1422" s="14" t="str">
        <v>PROD62</v>
      </c>
      <c r="P1422" s="14" t="str">
        <v>STORE11</v>
      </c>
      <c r="Q1422" s="14" t="str">
        <v>4</v>
      </c>
      <c r="R1422" s="14" t="str">
        <v>964</v>
      </c>
      <c r="S1422" s="14" t="str">
        <v>0.14</v>
      </c>
      <c r="T1422" s="14" t="str">
        <v>PayPal</v>
      </c>
      <c r="U1422" s="14" t="str">
        <v>3316.16</v>
      </c>
      <c r="W1422" s="14" t="str">
        <v>Sale1418</v>
      </c>
      <c r="X1422" s="14" t="str">
        <v>45557</v>
      </c>
      <c r="Y1422" s="14" t="str">
        <v>Cust1076</v>
      </c>
      <c r="Z1422" s="14" t="str">
        <v>Prod62</v>
      </c>
      <c r="AA1422" s="14" t="str">
        <v>Store11</v>
      </c>
      <c r="AB1422" s="14" t="str">
        <v>4</v>
      </c>
      <c r="AC1422" s="14" t="str">
        <v>964</v>
      </c>
      <c r="AD1422" s="14" t="str">
        <v>0.14</v>
      </c>
      <c r="AE1422" s="14" t="str">
        <v>Paypal</v>
      </c>
      <c r="AF1422" s="14" t="str">
        <v>3316.16</v>
      </c>
    </row>
    <row r="1423" spans="1:32" x14ac:dyDescent="0.25">
      <c r="A1423" s="11" t="s">
        <v>2027</v>
      </c>
      <c r="B1423" s="13">
        <v>45527</v>
      </c>
      <c r="C1423" s="11" t="s">
        <v>1058</v>
      </c>
      <c r="D1423" s="11" t="s">
        <v>184</v>
      </c>
      <c r="E1423" s="11" t="s">
        <v>11</v>
      </c>
      <c r="F1423" s="11">
        <v>1</v>
      </c>
      <c r="G1423" s="11">
        <v>170.12</v>
      </c>
      <c r="H1423" s="11">
        <v>0.26</v>
      </c>
      <c r="I1423" s="11" t="s">
        <v>45</v>
      </c>
      <c r="J1423" s="11">
        <v>125.8888</v>
      </c>
      <c r="L1423" s="14" t="str">
        <v>SALE1419</v>
      </c>
      <c r="M1423" s="14" t="str">
        <v>45527</v>
      </c>
      <c r="N1423" s="14" t="str">
        <v>CUST1040</v>
      </c>
      <c r="O1423" s="14" t="str">
        <v>PROD89</v>
      </c>
      <c r="P1423" s="14" t="str">
        <v>STORE4</v>
      </c>
      <c r="Q1423" s="14" t="str">
        <v>1</v>
      </c>
      <c r="R1423" s="14" t="str">
        <v>170.12</v>
      </c>
      <c r="S1423" s="14" t="str">
        <v>0.26</v>
      </c>
      <c r="T1423" s="14" t="str">
        <v>PayPal</v>
      </c>
      <c r="U1423" s="14" t="str">
        <v>125.8888</v>
      </c>
      <c r="W1423" s="14" t="str">
        <v>Sale1419</v>
      </c>
      <c r="X1423" s="14" t="str">
        <v>45527</v>
      </c>
      <c r="Y1423" s="14" t="str">
        <v>Cust1040</v>
      </c>
      <c r="Z1423" s="14" t="str">
        <v>Prod89</v>
      </c>
      <c r="AA1423" s="14" t="str">
        <v>Store4</v>
      </c>
      <c r="AB1423" s="14" t="str">
        <v>1</v>
      </c>
      <c r="AC1423" s="14" t="str">
        <v>170.12</v>
      </c>
      <c r="AD1423" s="14" t="str">
        <v>0.26</v>
      </c>
      <c r="AE1423" s="14" t="str">
        <v>Paypal</v>
      </c>
      <c r="AF1423" s="14" t="str">
        <v>125.8888</v>
      </c>
    </row>
    <row r="1424" spans="1:32" x14ac:dyDescent="0.25">
      <c r="A1424" s="11" t="s">
        <v>2028</v>
      </c>
      <c r="B1424" s="13">
        <v>45875</v>
      </c>
      <c r="C1424" s="11" t="s">
        <v>63</v>
      </c>
      <c r="D1424" s="11" t="s">
        <v>131</v>
      </c>
      <c r="E1424" s="11" t="s">
        <v>26</v>
      </c>
      <c r="F1424" s="11">
        <v>2</v>
      </c>
      <c r="G1424" s="11">
        <v>664.5</v>
      </c>
      <c r="H1424" s="11">
        <v>0.23</v>
      </c>
      <c r="I1424" s="11" t="s">
        <v>41</v>
      </c>
      <c r="J1424" s="11">
        <v>1023.33</v>
      </c>
      <c r="L1424" s="14" t="str">
        <v>SALE1420</v>
      </c>
      <c r="M1424" s="14" t="str">
        <v>45875</v>
      </c>
      <c r="N1424" s="14" t="str">
        <v>CUST1152</v>
      </c>
      <c r="O1424" s="14" t="str">
        <v>PROD53</v>
      </c>
      <c r="P1424" s="14" t="str">
        <v>STORE19</v>
      </c>
      <c r="Q1424" s="14" t="str">
        <v>2</v>
      </c>
      <c r="R1424" s="14" t="str">
        <v>664.5</v>
      </c>
      <c r="S1424" s="14" t="str">
        <v>0.23</v>
      </c>
      <c r="T1424" s="14" t="str">
        <v>Credit Card</v>
      </c>
      <c r="U1424" s="14" t="str">
        <v>1023.33</v>
      </c>
      <c r="W1424" s="14" t="str">
        <v>Sale1420</v>
      </c>
      <c r="X1424" s="14" t="str">
        <v>45875</v>
      </c>
      <c r="Y1424" s="14" t="str">
        <v>Cust1152</v>
      </c>
      <c r="Z1424" s="14" t="str">
        <v>Prod53</v>
      </c>
      <c r="AA1424" s="14" t="str">
        <v>Store19</v>
      </c>
      <c r="AB1424" s="14" t="str">
        <v>2</v>
      </c>
      <c r="AC1424" s="14" t="str">
        <v>664.5</v>
      </c>
      <c r="AD1424" s="14" t="str">
        <v>0.23</v>
      </c>
      <c r="AE1424" s="14" t="str">
        <v>Credit Card</v>
      </c>
      <c r="AF1424" s="14" t="str">
        <v>1023.33</v>
      </c>
    </row>
    <row r="1425" spans="1:32" x14ac:dyDescent="0.25">
      <c r="A1425" s="11" t="s">
        <v>2029</v>
      </c>
      <c r="B1425" s="13">
        <v>45936</v>
      </c>
      <c r="C1425" s="11" t="s">
        <v>508</v>
      </c>
      <c r="D1425" s="11" t="s">
        <v>230</v>
      </c>
      <c r="E1425" s="11" t="s">
        <v>17</v>
      </c>
      <c r="F1425" s="11">
        <v>4</v>
      </c>
      <c r="G1425" s="11">
        <v>557.51</v>
      </c>
      <c r="H1425" s="11">
        <v>0.11</v>
      </c>
      <c r="I1425" s="11" t="s">
        <v>41</v>
      </c>
      <c r="J1425" s="11">
        <v>1984.7356</v>
      </c>
      <c r="L1425" s="14" t="str">
        <v>SALE1421</v>
      </c>
      <c r="M1425" s="14" t="str">
        <v>45936</v>
      </c>
      <c r="N1425" s="14" t="str">
        <v>CUST1371</v>
      </c>
      <c r="O1425" s="14" t="str">
        <v>PROD45</v>
      </c>
      <c r="P1425" s="14" t="str">
        <v>STORE10</v>
      </c>
      <c r="Q1425" s="14" t="str">
        <v>4</v>
      </c>
      <c r="R1425" s="14" t="str">
        <v>557.51</v>
      </c>
      <c r="S1425" s="14" t="str">
        <v>0.11</v>
      </c>
      <c r="T1425" s="14" t="str">
        <v>Credit Card</v>
      </c>
      <c r="U1425" s="14" t="str">
        <v>1984.7356</v>
      </c>
      <c r="W1425" s="14" t="str">
        <v>Sale1421</v>
      </c>
      <c r="X1425" s="14" t="str">
        <v>45936</v>
      </c>
      <c r="Y1425" s="14" t="str">
        <v>Cust1371</v>
      </c>
      <c r="Z1425" s="14" t="str">
        <v>Prod45</v>
      </c>
      <c r="AA1425" s="14" t="str">
        <v>Store10</v>
      </c>
      <c r="AB1425" s="14" t="str">
        <v>4</v>
      </c>
      <c r="AC1425" s="14" t="str">
        <v>557.51</v>
      </c>
      <c r="AD1425" s="14" t="str">
        <v>0.11</v>
      </c>
      <c r="AE1425" s="14" t="str">
        <v>Credit Card</v>
      </c>
      <c r="AF1425" s="14" t="str">
        <v>1984.7356</v>
      </c>
    </row>
    <row r="1426" spans="1:32" x14ac:dyDescent="0.25">
      <c r="A1426" s="11" t="s">
        <v>2030</v>
      </c>
      <c r="B1426" s="13">
        <v>45807</v>
      </c>
      <c r="C1426" s="11" t="s">
        <v>347</v>
      </c>
      <c r="D1426" s="11" t="s">
        <v>315</v>
      </c>
      <c r="E1426" s="11" t="s">
        <v>8</v>
      </c>
      <c r="F1426" s="11">
        <v>2</v>
      </c>
      <c r="G1426" s="11">
        <v>410</v>
      </c>
      <c r="H1426" s="11">
        <v>0.13</v>
      </c>
      <c r="I1426" s="11" t="s">
        <v>52</v>
      </c>
      <c r="J1426" s="11">
        <v>713.4</v>
      </c>
      <c r="L1426" s="14" t="str">
        <v>SALE1422</v>
      </c>
      <c r="M1426" s="14" t="str">
        <v>45807</v>
      </c>
      <c r="N1426" s="14" t="str">
        <v>CUST1397</v>
      </c>
      <c r="O1426" s="14" t="str">
        <v>PROD90</v>
      </c>
      <c r="P1426" s="14" t="str">
        <v>STORE1</v>
      </c>
      <c r="Q1426" s="14" t="str">
        <v>2</v>
      </c>
      <c r="R1426" s="14" t="str">
        <v>410</v>
      </c>
      <c r="S1426" s="14" t="str">
        <v>0.13</v>
      </c>
      <c r="T1426" s="14" t="str">
        <v>COD</v>
      </c>
      <c r="U1426" s="14" t="str">
        <v>713.4</v>
      </c>
      <c r="W1426" s="14" t="str">
        <v>Sale1422</v>
      </c>
      <c r="X1426" s="14" t="str">
        <v>45807</v>
      </c>
      <c r="Y1426" s="14" t="str">
        <v>Cust1397</v>
      </c>
      <c r="Z1426" s="14" t="str">
        <v>Prod90</v>
      </c>
      <c r="AA1426" s="14" t="str">
        <v>Store1</v>
      </c>
      <c r="AB1426" s="14" t="str">
        <v>2</v>
      </c>
      <c r="AC1426" s="14" t="str">
        <v>410</v>
      </c>
      <c r="AD1426" s="14" t="str">
        <v>0.13</v>
      </c>
      <c r="AE1426" s="14" t="str">
        <v>Cod</v>
      </c>
      <c r="AF1426" s="14" t="str">
        <v>713.4</v>
      </c>
    </row>
    <row r="1427" spans="1:32" x14ac:dyDescent="0.25">
      <c r="A1427" s="11" t="s">
        <v>2031</v>
      </c>
      <c r="B1427" s="13">
        <v>45473</v>
      </c>
      <c r="C1427" s="11" t="s">
        <v>1354</v>
      </c>
      <c r="D1427" s="11" t="s">
        <v>241</v>
      </c>
      <c r="E1427" s="11" t="s">
        <v>12</v>
      </c>
      <c r="F1427" s="11">
        <v>2</v>
      </c>
      <c r="G1427" s="11">
        <v>879.93</v>
      </c>
      <c r="H1427" s="11">
        <v>0.28999999999999998</v>
      </c>
      <c r="I1427" s="11" t="s">
        <v>52</v>
      </c>
      <c r="J1427" s="11">
        <v>1249.5006000000001</v>
      </c>
      <c r="L1427" s="14" t="str">
        <v>SALE1423</v>
      </c>
      <c r="M1427" s="14" t="str">
        <v>45473</v>
      </c>
      <c r="N1427" s="14" t="str">
        <v>CUST1306</v>
      </c>
      <c r="O1427" s="14" t="str">
        <v>PROD83</v>
      </c>
      <c r="P1427" s="14" t="str">
        <v>STORE5</v>
      </c>
      <c r="Q1427" s="14" t="str">
        <v>2</v>
      </c>
      <c r="R1427" s="14" t="str">
        <v>879.93</v>
      </c>
      <c r="S1427" s="14" t="str">
        <v>0.29</v>
      </c>
      <c r="T1427" s="14" t="str">
        <v>COD</v>
      </c>
      <c r="U1427" s="14" t="str">
        <v>1249.5006</v>
      </c>
      <c r="W1427" s="14" t="str">
        <v>Sale1423</v>
      </c>
      <c r="X1427" s="14" t="str">
        <v>45473</v>
      </c>
      <c r="Y1427" s="14" t="str">
        <v>Cust1306</v>
      </c>
      <c r="Z1427" s="14" t="str">
        <v>Prod83</v>
      </c>
      <c r="AA1427" s="14" t="str">
        <v>Store5</v>
      </c>
      <c r="AB1427" s="14" t="str">
        <v>2</v>
      </c>
      <c r="AC1427" s="14" t="str">
        <v>879.93</v>
      </c>
      <c r="AD1427" s="14" t="str">
        <v>0.29</v>
      </c>
      <c r="AE1427" s="14" t="str">
        <v>Cod</v>
      </c>
      <c r="AF1427" s="14" t="str">
        <v>1249.5006</v>
      </c>
    </row>
    <row r="1428" spans="1:32" x14ac:dyDescent="0.25">
      <c r="A1428" s="11" t="s">
        <v>2032</v>
      </c>
      <c r="B1428" s="13">
        <v>45664</v>
      </c>
      <c r="C1428" s="11" t="s">
        <v>238</v>
      </c>
      <c r="D1428" s="11" t="s">
        <v>125</v>
      </c>
      <c r="E1428" s="11" t="s">
        <v>25</v>
      </c>
      <c r="F1428" s="11">
        <v>1</v>
      </c>
      <c r="G1428" s="11">
        <v>350.58</v>
      </c>
      <c r="H1428" s="11">
        <v>0.03</v>
      </c>
      <c r="I1428" s="11" t="s">
        <v>52</v>
      </c>
      <c r="J1428" s="11">
        <v>340.06259999999997</v>
      </c>
      <c r="L1428" s="14" t="str">
        <v>SALE1424</v>
      </c>
      <c r="M1428" s="14" t="str">
        <v>45664</v>
      </c>
      <c r="N1428" s="14" t="str">
        <v>CUST1007</v>
      </c>
      <c r="O1428" s="14" t="str">
        <v>PROD13</v>
      </c>
      <c r="P1428" s="14" t="str">
        <v>STORE18</v>
      </c>
      <c r="Q1428" s="14" t="str">
        <v>1</v>
      </c>
      <c r="R1428" s="14" t="str">
        <v>350.58</v>
      </c>
      <c r="S1428" s="14" t="str">
        <v>0.03</v>
      </c>
      <c r="T1428" s="14" t="str">
        <v>COD</v>
      </c>
      <c r="U1428" s="14" t="str">
        <v>340.0626</v>
      </c>
      <c r="W1428" s="14" t="str">
        <v>Sale1424</v>
      </c>
      <c r="X1428" s="14" t="str">
        <v>45664</v>
      </c>
      <c r="Y1428" s="14" t="str">
        <v>Cust1007</v>
      </c>
      <c r="Z1428" s="14" t="str">
        <v>Prod13</v>
      </c>
      <c r="AA1428" s="14" t="str">
        <v>Store18</v>
      </c>
      <c r="AB1428" s="14" t="str">
        <v>1</v>
      </c>
      <c r="AC1428" s="14" t="str">
        <v>350.58</v>
      </c>
      <c r="AD1428" s="14" t="str">
        <v>0.03</v>
      </c>
      <c r="AE1428" s="14" t="str">
        <v>Cod</v>
      </c>
      <c r="AF1428" s="14" t="str">
        <v>340.0626</v>
      </c>
    </row>
    <row r="1429" spans="1:32" x14ac:dyDescent="0.25">
      <c r="A1429" s="11" t="s">
        <v>2033</v>
      </c>
      <c r="B1429" s="13">
        <v>45633</v>
      </c>
      <c r="C1429" s="11" t="s">
        <v>1315</v>
      </c>
      <c r="D1429" s="11" t="s">
        <v>547</v>
      </c>
      <c r="E1429" s="11" t="s">
        <v>10</v>
      </c>
      <c r="F1429" s="11">
        <v>4</v>
      </c>
      <c r="G1429" s="11">
        <v>348.58</v>
      </c>
      <c r="H1429" s="11">
        <v>0.16</v>
      </c>
      <c r="I1429" s="11" t="s">
        <v>41</v>
      </c>
      <c r="J1429" s="11">
        <v>1171.2288000000001</v>
      </c>
      <c r="L1429" s="14" t="str">
        <v>SALE1425</v>
      </c>
      <c r="M1429" s="14" t="str">
        <v>45633</v>
      </c>
      <c r="N1429" s="14" t="str">
        <v>CUST1350</v>
      </c>
      <c r="O1429" s="14" t="str">
        <v>PROD58</v>
      </c>
      <c r="P1429" s="14" t="str">
        <v>STORE3</v>
      </c>
      <c r="Q1429" s="14" t="str">
        <v>4</v>
      </c>
      <c r="R1429" s="14" t="str">
        <v>348.58</v>
      </c>
      <c r="S1429" s="14" t="str">
        <v>0.16</v>
      </c>
      <c r="T1429" s="14" t="str">
        <v>Credit Card</v>
      </c>
      <c r="U1429" s="14" t="str">
        <v>1171.2288</v>
      </c>
      <c r="W1429" s="14" t="str">
        <v>Sale1425</v>
      </c>
      <c r="X1429" s="14" t="str">
        <v>45633</v>
      </c>
      <c r="Y1429" s="14" t="str">
        <v>Cust1350</v>
      </c>
      <c r="Z1429" s="14" t="str">
        <v>Prod58</v>
      </c>
      <c r="AA1429" s="14" t="str">
        <v>Store3</v>
      </c>
      <c r="AB1429" s="14" t="str">
        <v>4</v>
      </c>
      <c r="AC1429" s="14" t="str">
        <v>348.58</v>
      </c>
      <c r="AD1429" s="14" t="str">
        <v>0.16</v>
      </c>
      <c r="AE1429" s="14" t="str">
        <v>Credit Card</v>
      </c>
      <c r="AF1429" s="14" t="str">
        <v>1171.2288</v>
      </c>
    </row>
    <row r="1430" spans="1:32" x14ac:dyDescent="0.25">
      <c r="A1430" s="11" t="s">
        <v>2034</v>
      </c>
      <c r="B1430" s="13">
        <v>45548</v>
      </c>
      <c r="C1430" s="11" t="s">
        <v>385</v>
      </c>
      <c r="D1430" s="11" t="s">
        <v>293</v>
      </c>
      <c r="E1430" s="11" t="s">
        <v>10</v>
      </c>
      <c r="F1430" s="11">
        <v>3</v>
      </c>
      <c r="G1430" s="11">
        <v>247.66</v>
      </c>
      <c r="H1430" s="11">
        <v>0.02</v>
      </c>
      <c r="I1430" s="11" t="s">
        <v>52</v>
      </c>
      <c r="J1430" s="11">
        <v>728.12040000000002</v>
      </c>
      <c r="L1430" s="14" t="str">
        <v>SALE1426</v>
      </c>
      <c r="M1430" s="14" t="str">
        <v>45548</v>
      </c>
      <c r="N1430" s="14" t="str">
        <v>CUST1459</v>
      </c>
      <c r="O1430" s="14" t="str">
        <v>PROD25</v>
      </c>
      <c r="P1430" s="14" t="str">
        <v>STORE3</v>
      </c>
      <c r="Q1430" s="14" t="str">
        <v>3</v>
      </c>
      <c r="R1430" s="14" t="str">
        <v>247.66</v>
      </c>
      <c r="S1430" s="14" t="str">
        <v>0.02</v>
      </c>
      <c r="T1430" s="14" t="str">
        <v>COD</v>
      </c>
      <c r="U1430" s="14" t="str">
        <v>728.1204</v>
      </c>
      <c r="W1430" s="14" t="str">
        <v>Sale1426</v>
      </c>
      <c r="X1430" s="14" t="str">
        <v>45548</v>
      </c>
      <c r="Y1430" s="14" t="str">
        <v>Cust1459</v>
      </c>
      <c r="Z1430" s="14" t="str">
        <v>Prod25</v>
      </c>
      <c r="AA1430" s="14" t="str">
        <v>Store3</v>
      </c>
      <c r="AB1430" s="14" t="str">
        <v>3</v>
      </c>
      <c r="AC1430" s="14" t="str">
        <v>247.66</v>
      </c>
      <c r="AD1430" s="14" t="str">
        <v>0.02</v>
      </c>
      <c r="AE1430" s="14" t="str">
        <v>Cod</v>
      </c>
      <c r="AF1430" s="14" t="str">
        <v>728.1204</v>
      </c>
    </row>
    <row r="1431" spans="1:32" x14ac:dyDescent="0.25">
      <c r="A1431" s="11" t="s">
        <v>2035</v>
      </c>
      <c r="B1431" s="13">
        <v>45244</v>
      </c>
      <c r="C1431" s="11" t="s">
        <v>1006</v>
      </c>
      <c r="D1431" s="11" t="s">
        <v>76</v>
      </c>
      <c r="E1431" s="11" t="s">
        <v>22</v>
      </c>
      <c r="F1431" s="11">
        <v>3</v>
      </c>
      <c r="G1431" s="11">
        <v>836.27</v>
      </c>
      <c r="H1431" s="11">
        <v>0.16</v>
      </c>
      <c r="I1431" s="11" t="s">
        <v>41</v>
      </c>
      <c r="J1431" s="11">
        <v>2107.4004</v>
      </c>
      <c r="L1431" s="14" t="str">
        <v>SALE1427</v>
      </c>
      <c r="M1431" s="14" t="str">
        <v>45244</v>
      </c>
      <c r="N1431" s="14" t="str">
        <v>CUST1388</v>
      </c>
      <c r="O1431" s="14" t="str">
        <v>PROD39</v>
      </c>
      <c r="P1431" s="14" t="str">
        <v>STORE15</v>
      </c>
      <c r="Q1431" s="14" t="str">
        <v>3</v>
      </c>
      <c r="R1431" s="14" t="str">
        <v>836.27</v>
      </c>
      <c r="S1431" s="14" t="str">
        <v>0.16</v>
      </c>
      <c r="T1431" s="14" t="str">
        <v>Credit Card</v>
      </c>
      <c r="U1431" s="14" t="str">
        <v>2107.4004</v>
      </c>
      <c r="W1431" s="14" t="str">
        <v>Sale1427</v>
      </c>
      <c r="X1431" s="14" t="str">
        <v>45244</v>
      </c>
      <c r="Y1431" s="14" t="str">
        <v>Cust1388</v>
      </c>
      <c r="Z1431" s="14" t="str">
        <v>Prod39</v>
      </c>
      <c r="AA1431" s="14" t="str">
        <v>Store15</v>
      </c>
      <c r="AB1431" s="14" t="str">
        <v>3</v>
      </c>
      <c r="AC1431" s="14" t="str">
        <v>836.27</v>
      </c>
      <c r="AD1431" s="14" t="str">
        <v>0.16</v>
      </c>
      <c r="AE1431" s="14" t="str">
        <v>Credit Card</v>
      </c>
      <c r="AF1431" s="14" t="str">
        <v>2107.4004</v>
      </c>
    </row>
    <row r="1432" spans="1:32" x14ac:dyDescent="0.25">
      <c r="A1432" s="11" t="s">
        <v>2036</v>
      </c>
      <c r="B1432" s="13">
        <v>45753</v>
      </c>
      <c r="C1432" s="11" t="s">
        <v>1436</v>
      </c>
      <c r="D1432" s="11" t="s">
        <v>338</v>
      </c>
      <c r="E1432" s="11" t="s">
        <v>17</v>
      </c>
      <c r="F1432" s="11">
        <v>3</v>
      </c>
      <c r="G1432" s="11">
        <v>696.74</v>
      </c>
      <c r="H1432" s="11">
        <v>0.13</v>
      </c>
      <c r="I1432" s="11" t="s">
        <v>52</v>
      </c>
      <c r="J1432" s="11">
        <v>1818.4914000000001</v>
      </c>
      <c r="L1432" s="14" t="str">
        <v>SALE1428</v>
      </c>
      <c r="M1432" s="14" t="str">
        <v>45753</v>
      </c>
      <c r="N1432" s="14" t="str">
        <v>CUST1195</v>
      </c>
      <c r="O1432" s="14" t="str">
        <v>PROD14</v>
      </c>
      <c r="P1432" s="14" t="str">
        <v>STORE10</v>
      </c>
      <c r="Q1432" s="14" t="str">
        <v>3</v>
      </c>
      <c r="R1432" s="14" t="str">
        <v>696.74</v>
      </c>
      <c r="S1432" s="14" t="str">
        <v>0.13</v>
      </c>
      <c r="T1432" s="14" t="str">
        <v>COD</v>
      </c>
      <c r="U1432" s="14" t="str">
        <v>1818.4914</v>
      </c>
      <c r="W1432" s="14" t="str">
        <v>Sale1428</v>
      </c>
      <c r="X1432" s="14" t="str">
        <v>45753</v>
      </c>
      <c r="Y1432" s="14" t="str">
        <v>Cust1195</v>
      </c>
      <c r="Z1432" s="14" t="str">
        <v>Prod14</v>
      </c>
      <c r="AA1432" s="14" t="str">
        <v>Store10</v>
      </c>
      <c r="AB1432" s="14" t="str">
        <v>3</v>
      </c>
      <c r="AC1432" s="14" t="str">
        <v>696.74</v>
      </c>
      <c r="AD1432" s="14" t="str">
        <v>0.13</v>
      </c>
      <c r="AE1432" s="14" t="str">
        <v>Cod</v>
      </c>
      <c r="AF1432" s="14" t="str">
        <v>1818.4914</v>
      </c>
    </row>
    <row r="1433" spans="1:32" x14ac:dyDescent="0.25">
      <c r="A1433" s="11" t="s">
        <v>2037</v>
      </c>
      <c r="B1433" s="13">
        <v>45804</v>
      </c>
      <c r="C1433" s="11" t="s">
        <v>1503</v>
      </c>
      <c r="D1433" s="11" t="s">
        <v>152</v>
      </c>
      <c r="E1433" s="11" t="s">
        <v>20</v>
      </c>
      <c r="F1433" s="11">
        <v>2</v>
      </c>
      <c r="G1433" s="11">
        <v>822.59</v>
      </c>
      <c r="H1433" s="11">
        <v>0.22</v>
      </c>
      <c r="I1433" s="11" t="s">
        <v>45</v>
      </c>
      <c r="J1433" s="11">
        <v>1283.2403999999999</v>
      </c>
      <c r="L1433" s="14" t="str">
        <v>SALE1429</v>
      </c>
      <c r="M1433" s="14" t="str">
        <v>45804</v>
      </c>
      <c r="N1433" s="14" t="str">
        <v>CUST1245</v>
      </c>
      <c r="O1433" s="14" t="str">
        <v>PROD94</v>
      </c>
      <c r="P1433" s="14" t="str">
        <v>STORE13</v>
      </c>
      <c r="Q1433" s="14" t="str">
        <v>2</v>
      </c>
      <c r="R1433" s="14" t="str">
        <v>822.59</v>
      </c>
      <c r="S1433" s="14" t="str">
        <v>0.22</v>
      </c>
      <c r="T1433" s="14" t="str">
        <v>PayPal</v>
      </c>
      <c r="U1433" s="14" t="str">
        <v>1283.2404</v>
      </c>
      <c r="W1433" s="14" t="str">
        <v>Sale1429</v>
      </c>
      <c r="X1433" s="14" t="str">
        <v>45804</v>
      </c>
      <c r="Y1433" s="14" t="str">
        <v>Cust1245</v>
      </c>
      <c r="Z1433" s="14" t="str">
        <v>Prod94</v>
      </c>
      <c r="AA1433" s="14" t="str">
        <v>Store13</v>
      </c>
      <c r="AB1433" s="14" t="str">
        <v>2</v>
      </c>
      <c r="AC1433" s="14" t="str">
        <v>822.59</v>
      </c>
      <c r="AD1433" s="14" t="str">
        <v>0.22</v>
      </c>
      <c r="AE1433" s="14" t="str">
        <v>Paypal</v>
      </c>
      <c r="AF1433" s="14" t="str">
        <v>1283.2404</v>
      </c>
    </row>
    <row r="1434" spans="1:32" x14ac:dyDescent="0.25">
      <c r="A1434" s="11" t="s">
        <v>2038</v>
      </c>
      <c r="B1434" s="13">
        <v>45263</v>
      </c>
      <c r="C1434" s="11" t="s">
        <v>726</v>
      </c>
      <c r="D1434" s="11" t="s">
        <v>139</v>
      </c>
      <c r="E1434" s="11" t="s">
        <v>9</v>
      </c>
      <c r="F1434" s="11">
        <v>1</v>
      </c>
      <c r="G1434" s="11">
        <v>462.23</v>
      </c>
      <c r="H1434" s="11">
        <v>0.3</v>
      </c>
      <c r="I1434" s="11" t="s">
        <v>45</v>
      </c>
      <c r="J1434" s="11">
        <v>323.56099999999998</v>
      </c>
      <c r="L1434" s="14" t="str">
        <v>SALE1430</v>
      </c>
      <c r="M1434" s="14" t="str">
        <v>45263</v>
      </c>
      <c r="N1434" s="14" t="str">
        <v>CUST1222</v>
      </c>
      <c r="O1434" s="14" t="str">
        <v>PROD79</v>
      </c>
      <c r="P1434" s="14" t="str">
        <v>STORE2</v>
      </c>
      <c r="Q1434" s="14" t="str">
        <v>1</v>
      </c>
      <c r="R1434" s="14" t="str">
        <v>462.23</v>
      </c>
      <c r="S1434" s="14" t="str">
        <v>0.3</v>
      </c>
      <c r="T1434" s="14" t="str">
        <v>PayPal</v>
      </c>
      <c r="U1434" s="14" t="str">
        <v>323.561</v>
      </c>
      <c r="W1434" s="14" t="str">
        <v>Sale1430</v>
      </c>
      <c r="X1434" s="14" t="str">
        <v>45263</v>
      </c>
      <c r="Y1434" s="14" t="str">
        <v>Cust1222</v>
      </c>
      <c r="Z1434" s="14" t="str">
        <v>Prod79</v>
      </c>
      <c r="AA1434" s="14" t="str">
        <v>Store2</v>
      </c>
      <c r="AB1434" s="14" t="str">
        <v>1</v>
      </c>
      <c r="AC1434" s="14" t="str">
        <v>462.23</v>
      </c>
      <c r="AD1434" s="14" t="str">
        <v>0.3</v>
      </c>
      <c r="AE1434" s="14" t="str">
        <v>Paypal</v>
      </c>
      <c r="AF1434" s="14" t="str">
        <v>323.561</v>
      </c>
    </row>
    <row r="1435" spans="1:32" x14ac:dyDescent="0.25">
      <c r="A1435" s="11" t="s">
        <v>2039</v>
      </c>
      <c r="B1435" s="13">
        <v>45906</v>
      </c>
      <c r="C1435" s="11" t="s">
        <v>2040</v>
      </c>
      <c r="D1435" s="11" t="s">
        <v>312</v>
      </c>
      <c r="E1435" s="11" t="s">
        <v>24</v>
      </c>
      <c r="F1435" s="11">
        <v>1</v>
      </c>
      <c r="G1435" s="11">
        <v>361.09</v>
      </c>
      <c r="H1435" s="11">
        <v>0.06</v>
      </c>
      <c r="I1435" s="11" t="s">
        <v>45</v>
      </c>
      <c r="J1435" s="11">
        <v>339.42459999999988</v>
      </c>
      <c r="L1435" s="14" t="str">
        <v>SALE1431</v>
      </c>
      <c r="M1435" s="14" t="str">
        <v>45906</v>
      </c>
      <c r="N1435" s="14" t="str">
        <v>CUST1447</v>
      </c>
      <c r="O1435" s="14" t="str">
        <v>PROD42</v>
      </c>
      <c r="P1435" s="14" t="str">
        <v>STORE17</v>
      </c>
      <c r="Q1435" s="14" t="str">
        <v>1</v>
      </c>
      <c r="R1435" s="14" t="str">
        <v>361.09</v>
      </c>
      <c r="S1435" s="14" t="str">
        <v>0.06</v>
      </c>
      <c r="T1435" s="14" t="str">
        <v>PayPal</v>
      </c>
      <c r="U1435" s="14" t="str">
        <v>339.4246</v>
      </c>
      <c r="W1435" s="14" t="str">
        <v>Sale1431</v>
      </c>
      <c r="X1435" s="14" t="str">
        <v>45906</v>
      </c>
      <c r="Y1435" s="14" t="str">
        <v>Cust1447</v>
      </c>
      <c r="Z1435" s="14" t="str">
        <v>Prod42</v>
      </c>
      <c r="AA1435" s="14" t="str">
        <v>Store17</v>
      </c>
      <c r="AB1435" s="14" t="str">
        <v>1</v>
      </c>
      <c r="AC1435" s="14" t="str">
        <v>361.09</v>
      </c>
      <c r="AD1435" s="14" t="str">
        <v>0.06</v>
      </c>
      <c r="AE1435" s="14" t="str">
        <v>Paypal</v>
      </c>
      <c r="AF1435" s="14" t="str">
        <v>339.4246</v>
      </c>
    </row>
    <row r="1436" spans="1:32" x14ac:dyDescent="0.25">
      <c r="A1436" s="11" t="s">
        <v>2041</v>
      </c>
      <c r="B1436" s="13">
        <v>45243</v>
      </c>
      <c r="C1436" s="11" t="s">
        <v>837</v>
      </c>
      <c r="D1436" s="11" t="s">
        <v>418</v>
      </c>
      <c r="E1436" s="11" t="s">
        <v>26</v>
      </c>
      <c r="F1436" s="11">
        <v>3</v>
      </c>
      <c r="G1436" s="11">
        <v>59.37</v>
      </c>
      <c r="H1436" s="11">
        <v>0.03</v>
      </c>
      <c r="I1436" s="11" t="s">
        <v>45</v>
      </c>
      <c r="J1436" s="11">
        <v>172.76669999999999</v>
      </c>
      <c r="L1436" s="14" t="str">
        <v>SALE1432</v>
      </c>
      <c r="M1436" s="14" t="str">
        <v>45243</v>
      </c>
      <c r="N1436" s="14" t="str">
        <v>CUST1383</v>
      </c>
      <c r="O1436" s="14" t="str">
        <v>PROD73</v>
      </c>
      <c r="P1436" s="14" t="str">
        <v>STORE19</v>
      </c>
      <c r="Q1436" s="14" t="str">
        <v>3</v>
      </c>
      <c r="R1436" s="14" t="str">
        <v>59.37</v>
      </c>
      <c r="S1436" s="14" t="str">
        <v>0.03</v>
      </c>
      <c r="T1436" s="14" t="str">
        <v>PayPal</v>
      </c>
      <c r="U1436" s="14" t="str">
        <v>172.7667</v>
      </c>
      <c r="W1436" s="14" t="str">
        <v>Sale1432</v>
      </c>
      <c r="X1436" s="14" t="str">
        <v>45243</v>
      </c>
      <c r="Y1436" s="14" t="str">
        <v>Cust1383</v>
      </c>
      <c r="Z1436" s="14" t="str">
        <v>Prod73</v>
      </c>
      <c r="AA1436" s="14" t="str">
        <v>Store19</v>
      </c>
      <c r="AB1436" s="14" t="str">
        <v>3</v>
      </c>
      <c r="AC1436" s="14" t="str">
        <v>59.37</v>
      </c>
      <c r="AD1436" s="14" t="str">
        <v>0.03</v>
      </c>
      <c r="AE1436" s="14" t="str">
        <v>Paypal</v>
      </c>
      <c r="AF1436" s="14" t="str">
        <v>172.7667</v>
      </c>
    </row>
    <row r="1437" spans="1:32" x14ac:dyDescent="0.25">
      <c r="A1437" s="11" t="s">
        <v>2042</v>
      </c>
      <c r="B1437" s="13">
        <v>45686</v>
      </c>
      <c r="C1437" s="11" t="s">
        <v>1121</v>
      </c>
      <c r="D1437" s="11" t="s">
        <v>190</v>
      </c>
      <c r="E1437" s="11" t="s">
        <v>8</v>
      </c>
      <c r="F1437" s="11">
        <v>3</v>
      </c>
      <c r="G1437" s="11">
        <v>765.21</v>
      </c>
      <c r="H1437" s="11">
        <v>0.14000000000000001</v>
      </c>
      <c r="I1437" s="11" t="s">
        <v>52</v>
      </c>
      <c r="J1437" s="11">
        <v>1974.2418</v>
      </c>
      <c r="L1437" s="14" t="str">
        <v>SALE1433</v>
      </c>
      <c r="M1437" s="14" t="str">
        <v>45686</v>
      </c>
      <c r="N1437" s="14" t="str">
        <v>CUST1036</v>
      </c>
      <c r="O1437" s="14" t="str">
        <v>PROD40</v>
      </c>
      <c r="P1437" s="14" t="str">
        <v>STORE1</v>
      </c>
      <c r="Q1437" s="14" t="str">
        <v>3</v>
      </c>
      <c r="R1437" s="14" t="str">
        <v>765.21</v>
      </c>
      <c r="S1437" s="14" t="str">
        <v>0.14</v>
      </c>
      <c r="T1437" s="14" t="str">
        <v>COD</v>
      </c>
      <c r="U1437" s="14" t="str">
        <v>1974.2418</v>
      </c>
      <c r="W1437" s="14" t="str">
        <v>Sale1433</v>
      </c>
      <c r="X1437" s="14" t="str">
        <v>45686</v>
      </c>
      <c r="Y1437" s="14" t="str">
        <v>Cust1036</v>
      </c>
      <c r="Z1437" s="14" t="str">
        <v>Prod40</v>
      </c>
      <c r="AA1437" s="14" t="str">
        <v>Store1</v>
      </c>
      <c r="AB1437" s="14" t="str">
        <v>3</v>
      </c>
      <c r="AC1437" s="14" t="str">
        <v>765.21</v>
      </c>
      <c r="AD1437" s="14" t="str">
        <v>0.14</v>
      </c>
      <c r="AE1437" s="14" t="str">
        <v>Cod</v>
      </c>
      <c r="AF1437" s="14" t="str">
        <v>1974.2418</v>
      </c>
    </row>
    <row r="1438" spans="1:32" x14ac:dyDescent="0.25">
      <c r="A1438" s="11" t="s">
        <v>2043</v>
      </c>
      <c r="B1438" s="13">
        <v>45472</v>
      </c>
      <c r="C1438" s="11" t="s">
        <v>398</v>
      </c>
      <c r="D1438" s="11" t="s">
        <v>421</v>
      </c>
      <c r="E1438" s="11" t="s">
        <v>19</v>
      </c>
      <c r="F1438" s="11">
        <v>4</v>
      </c>
      <c r="G1438" s="11">
        <v>303.56</v>
      </c>
      <c r="H1438" s="11">
        <v>0.2</v>
      </c>
      <c r="I1438" s="11" t="s">
        <v>52</v>
      </c>
      <c r="J1438" s="11">
        <v>971.39200000000005</v>
      </c>
      <c r="L1438" s="14" t="str">
        <v>SALE1434</v>
      </c>
      <c r="M1438" s="14" t="str">
        <v>45472</v>
      </c>
      <c r="N1438" s="14" t="str">
        <v>CUST1243</v>
      </c>
      <c r="O1438" s="14" t="str">
        <v>PROD32</v>
      </c>
      <c r="P1438" s="14" t="str">
        <v>STORE12</v>
      </c>
      <c r="Q1438" s="14" t="str">
        <v>4</v>
      </c>
      <c r="R1438" s="14" t="str">
        <v>303.56</v>
      </c>
      <c r="S1438" s="14" t="str">
        <v>0.2</v>
      </c>
      <c r="T1438" s="14" t="str">
        <v>COD</v>
      </c>
      <c r="U1438" s="14" t="str">
        <v>971.392</v>
      </c>
      <c r="W1438" s="14" t="str">
        <v>Sale1434</v>
      </c>
      <c r="X1438" s="14" t="str">
        <v>45472</v>
      </c>
      <c r="Y1438" s="14" t="str">
        <v>Cust1243</v>
      </c>
      <c r="Z1438" s="14" t="str">
        <v>Prod32</v>
      </c>
      <c r="AA1438" s="14" t="str">
        <v>Store12</v>
      </c>
      <c r="AB1438" s="14" t="str">
        <v>4</v>
      </c>
      <c r="AC1438" s="14" t="str">
        <v>303.56</v>
      </c>
      <c r="AD1438" s="14" t="str">
        <v>0.2</v>
      </c>
      <c r="AE1438" s="14" t="str">
        <v>Cod</v>
      </c>
      <c r="AF1438" s="14" t="str">
        <v>971.392</v>
      </c>
    </row>
    <row r="1439" spans="1:32" x14ac:dyDescent="0.25">
      <c r="A1439" s="11" t="s">
        <v>2044</v>
      </c>
      <c r="B1439" s="13">
        <v>45779</v>
      </c>
      <c r="C1439" s="11" t="s">
        <v>81</v>
      </c>
      <c r="D1439" s="11" t="s">
        <v>93</v>
      </c>
      <c r="E1439" s="11" t="s">
        <v>7</v>
      </c>
      <c r="F1439" s="11">
        <v>1</v>
      </c>
      <c r="G1439" s="11">
        <v>640.92999999999995</v>
      </c>
      <c r="H1439" s="11">
        <v>0.19</v>
      </c>
      <c r="I1439" s="11" t="s">
        <v>45</v>
      </c>
      <c r="J1439" s="11">
        <v>519.15329999999994</v>
      </c>
      <c r="L1439" s="14" t="str">
        <v>SALE1435</v>
      </c>
      <c r="M1439" s="14" t="str">
        <v>45779</v>
      </c>
      <c r="N1439" s="14" t="str">
        <v>CUST1443</v>
      </c>
      <c r="O1439" s="14" t="str">
        <v>PROD27</v>
      </c>
      <c r="P1439" s="14" t="str">
        <v>STORE0</v>
      </c>
      <c r="Q1439" s="14" t="str">
        <v>1</v>
      </c>
      <c r="R1439" s="14" t="str">
        <v>640.93</v>
      </c>
      <c r="S1439" s="14" t="str">
        <v>0.19</v>
      </c>
      <c r="T1439" s="14" t="str">
        <v>PayPal</v>
      </c>
      <c r="U1439" s="14" t="str">
        <v>519.1533</v>
      </c>
      <c r="W1439" s="14" t="str">
        <v>Sale1435</v>
      </c>
      <c r="X1439" s="14" t="str">
        <v>45779</v>
      </c>
      <c r="Y1439" s="14" t="str">
        <v>Cust1443</v>
      </c>
      <c r="Z1439" s="14" t="str">
        <v>Prod27</v>
      </c>
      <c r="AA1439" s="14" t="str">
        <v>Store0</v>
      </c>
      <c r="AB1439" s="14" t="str">
        <v>1</v>
      </c>
      <c r="AC1439" s="14" t="str">
        <v>640.93</v>
      </c>
      <c r="AD1439" s="14" t="str">
        <v>0.19</v>
      </c>
      <c r="AE1439" s="14" t="str">
        <v>Paypal</v>
      </c>
      <c r="AF1439" s="14" t="str">
        <v>519.1533</v>
      </c>
    </row>
    <row r="1440" spans="1:32" x14ac:dyDescent="0.25">
      <c r="A1440" s="11" t="s">
        <v>2045</v>
      </c>
      <c r="B1440" s="13">
        <v>45830</v>
      </c>
      <c r="C1440" s="11" t="s">
        <v>2046</v>
      </c>
      <c r="D1440" s="11" t="s">
        <v>273</v>
      </c>
      <c r="E1440" s="11" t="s">
        <v>17</v>
      </c>
      <c r="F1440" s="11">
        <v>2</v>
      </c>
      <c r="G1440" s="11">
        <v>611.25</v>
      </c>
      <c r="H1440" s="11">
        <v>0.22</v>
      </c>
      <c r="I1440" s="11" t="s">
        <v>41</v>
      </c>
      <c r="J1440" s="11">
        <v>953.55000000000007</v>
      </c>
      <c r="L1440" s="14" t="str">
        <v>SALE1436</v>
      </c>
      <c r="M1440" s="14" t="str">
        <v>45830</v>
      </c>
      <c r="N1440" s="14" t="str">
        <v>CUST1174</v>
      </c>
      <c r="O1440" s="14" t="str">
        <v>PROD86</v>
      </c>
      <c r="P1440" s="14" t="str">
        <v>STORE10</v>
      </c>
      <c r="Q1440" s="14" t="str">
        <v>2</v>
      </c>
      <c r="R1440" s="14" t="str">
        <v>611.25</v>
      </c>
      <c r="S1440" s="14" t="str">
        <v>0.22</v>
      </c>
      <c r="T1440" s="14" t="str">
        <v>Credit Card</v>
      </c>
      <c r="U1440" s="14" t="str">
        <v>953.55</v>
      </c>
      <c r="W1440" s="14" t="str">
        <v>Sale1436</v>
      </c>
      <c r="X1440" s="14" t="str">
        <v>45830</v>
      </c>
      <c r="Y1440" s="14" t="str">
        <v>Cust1174</v>
      </c>
      <c r="Z1440" s="14" t="str">
        <v>Prod86</v>
      </c>
      <c r="AA1440" s="14" t="str">
        <v>Store10</v>
      </c>
      <c r="AB1440" s="14" t="str">
        <v>2</v>
      </c>
      <c r="AC1440" s="14" t="str">
        <v>611.25</v>
      </c>
      <c r="AD1440" s="14" t="str">
        <v>0.22</v>
      </c>
      <c r="AE1440" s="14" t="str">
        <v>Credit Card</v>
      </c>
      <c r="AF1440" s="14" t="str">
        <v>953.55</v>
      </c>
    </row>
    <row r="1441" spans="1:32" x14ac:dyDescent="0.25">
      <c r="A1441" s="11" t="s">
        <v>2047</v>
      </c>
      <c r="B1441" s="13">
        <v>45756</v>
      </c>
      <c r="C1441" s="11" t="s">
        <v>1054</v>
      </c>
      <c r="D1441" s="11" t="s">
        <v>380</v>
      </c>
      <c r="E1441" s="11" t="s">
        <v>8</v>
      </c>
      <c r="F1441" s="11">
        <v>1</v>
      </c>
      <c r="G1441" s="11">
        <v>209.93</v>
      </c>
      <c r="H1441" s="11">
        <v>0.21</v>
      </c>
      <c r="I1441" s="11" t="s">
        <v>41</v>
      </c>
      <c r="J1441" s="11">
        <v>165.84469999999999</v>
      </c>
      <c r="L1441" s="14" t="str">
        <v>SALE1437</v>
      </c>
      <c r="M1441" s="14" t="str">
        <v>45756</v>
      </c>
      <c r="N1441" s="14" t="str">
        <v>CUST1461</v>
      </c>
      <c r="O1441" s="14" t="str">
        <v>PROD66</v>
      </c>
      <c r="P1441" s="14" t="str">
        <v>STORE1</v>
      </c>
      <c r="Q1441" s="14" t="str">
        <v>1</v>
      </c>
      <c r="R1441" s="14" t="str">
        <v>209.93</v>
      </c>
      <c r="S1441" s="14" t="str">
        <v>0.21</v>
      </c>
      <c r="T1441" s="14" t="str">
        <v>Credit Card</v>
      </c>
      <c r="U1441" s="14" t="str">
        <v>165.8447</v>
      </c>
      <c r="W1441" s="14" t="str">
        <v>Sale1437</v>
      </c>
      <c r="X1441" s="14" t="str">
        <v>45756</v>
      </c>
      <c r="Y1441" s="14" t="str">
        <v>Cust1461</v>
      </c>
      <c r="Z1441" s="14" t="str">
        <v>Prod66</v>
      </c>
      <c r="AA1441" s="14" t="str">
        <v>Store1</v>
      </c>
      <c r="AB1441" s="14" t="str">
        <v>1</v>
      </c>
      <c r="AC1441" s="14" t="str">
        <v>209.93</v>
      </c>
      <c r="AD1441" s="14" t="str">
        <v>0.21</v>
      </c>
      <c r="AE1441" s="14" t="str">
        <v>Credit Card</v>
      </c>
      <c r="AF1441" s="14" t="str">
        <v>165.8447</v>
      </c>
    </row>
    <row r="1442" spans="1:32" x14ac:dyDescent="0.25">
      <c r="A1442" s="11" t="s">
        <v>2048</v>
      </c>
      <c r="B1442" s="13">
        <v>45847</v>
      </c>
      <c r="C1442" s="11" t="s">
        <v>1346</v>
      </c>
      <c r="D1442" s="11" t="s">
        <v>67</v>
      </c>
      <c r="E1442" s="11" t="s">
        <v>17</v>
      </c>
      <c r="F1442" s="11">
        <v>3</v>
      </c>
      <c r="G1442" s="11">
        <v>130.38999999999999</v>
      </c>
      <c r="H1442" s="11">
        <v>0.24</v>
      </c>
      <c r="I1442" s="11" t="s">
        <v>45</v>
      </c>
      <c r="J1442" s="11">
        <v>297.28919999999999</v>
      </c>
      <c r="L1442" s="14" t="str">
        <v>SALE1438</v>
      </c>
      <c r="M1442" s="14" t="str">
        <v>45847</v>
      </c>
      <c r="N1442" s="14" t="str">
        <v>CUST1110</v>
      </c>
      <c r="O1442" s="14" t="str">
        <v>PROD99</v>
      </c>
      <c r="P1442" s="14" t="str">
        <v>STORE10</v>
      </c>
      <c r="Q1442" s="14" t="str">
        <v>3</v>
      </c>
      <c r="R1442" s="14" t="str">
        <v>130.39</v>
      </c>
      <c r="S1442" s="14" t="str">
        <v>0.24</v>
      </c>
      <c r="T1442" s="14" t="str">
        <v>PayPal</v>
      </c>
      <c r="U1442" s="14" t="str">
        <v>297.2892</v>
      </c>
      <c r="W1442" s="14" t="str">
        <v>Sale1438</v>
      </c>
      <c r="X1442" s="14" t="str">
        <v>45847</v>
      </c>
      <c r="Y1442" s="14" t="str">
        <v>Cust1110</v>
      </c>
      <c r="Z1442" s="14" t="str">
        <v>Prod99</v>
      </c>
      <c r="AA1442" s="14" t="str">
        <v>Store10</v>
      </c>
      <c r="AB1442" s="14" t="str">
        <v>3</v>
      </c>
      <c r="AC1442" s="14" t="str">
        <v>130.39</v>
      </c>
      <c r="AD1442" s="14" t="str">
        <v>0.24</v>
      </c>
      <c r="AE1442" s="14" t="str">
        <v>Paypal</v>
      </c>
      <c r="AF1442" s="14" t="str">
        <v>297.2892</v>
      </c>
    </row>
    <row r="1443" spans="1:32" x14ac:dyDescent="0.25">
      <c r="A1443" s="11" t="s">
        <v>2049</v>
      </c>
      <c r="B1443" s="13">
        <v>45322</v>
      </c>
      <c r="C1443" s="11" t="s">
        <v>2050</v>
      </c>
      <c r="D1443" s="11" t="s">
        <v>207</v>
      </c>
      <c r="E1443" s="11" t="s">
        <v>14</v>
      </c>
      <c r="F1443" s="11">
        <v>2</v>
      </c>
      <c r="G1443" s="11">
        <v>846.18</v>
      </c>
      <c r="H1443" s="11">
        <v>0.1</v>
      </c>
      <c r="I1443" s="11" t="s">
        <v>52</v>
      </c>
      <c r="J1443" s="11">
        <v>1523.124</v>
      </c>
      <c r="L1443" s="14" t="str">
        <v>SALE1439</v>
      </c>
      <c r="M1443" s="14" t="str">
        <v>45322</v>
      </c>
      <c r="N1443" s="14" t="str">
        <v>CUST1291</v>
      </c>
      <c r="O1443" s="14" t="str">
        <v>PROD93</v>
      </c>
      <c r="P1443" s="14" t="str">
        <v>STORE7</v>
      </c>
      <c r="Q1443" s="14" t="str">
        <v>2</v>
      </c>
      <c r="R1443" s="14" t="str">
        <v>846.18</v>
      </c>
      <c r="S1443" s="14" t="str">
        <v>0.1</v>
      </c>
      <c r="T1443" s="14" t="str">
        <v>COD</v>
      </c>
      <c r="U1443" s="14" t="str">
        <v>1523.124</v>
      </c>
      <c r="W1443" s="14" t="str">
        <v>Sale1439</v>
      </c>
      <c r="X1443" s="14" t="str">
        <v>45322</v>
      </c>
      <c r="Y1443" s="14" t="str">
        <v>Cust1291</v>
      </c>
      <c r="Z1443" s="14" t="str">
        <v>Prod93</v>
      </c>
      <c r="AA1443" s="14" t="str">
        <v>Store7</v>
      </c>
      <c r="AB1443" s="14" t="str">
        <v>2</v>
      </c>
      <c r="AC1443" s="14" t="str">
        <v>846.18</v>
      </c>
      <c r="AD1443" s="14" t="str">
        <v>0.1</v>
      </c>
      <c r="AE1443" s="14" t="str">
        <v>Cod</v>
      </c>
      <c r="AF1443" s="14" t="str">
        <v>1523.124</v>
      </c>
    </row>
    <row r="1444" spans="1:32" x14ac:dyDescent="0.25">
      <c r="A1444" s="11" t="s">
        <v>2051</v>
      </c>
      <c r="B1444" s="13">
        <v>45829</v>
      </c>
      <c r="C1444" s="11" t="s">
        <v>1172</v>
      </c>
      <c r="D1444" s="11" t="s">
        <v>64</v>
      </c>
      <c r="E1444" s="11" t="s">
        <v>21</v>
      </c>
      <c r="F1444" s="11">
        <v>2</v>
      </c>
      <c r="G1444" s="11">
        <v>424.53</v>
      </c>
      <c r="H1444" s="11">
        <v>0.14000000000000001</v>
      </c>
      <c r="I1444" s="11" t="s">
        <v>52</v>
      </c>
      <c r="J1444" s="11">
        <v>730.19159999999999</v>
      </c>
      <c r="L1444" s="14" t="str">
        <v>SALE1440</v>
      </c>
      <c r="M1444" s="14" t="str">
        <v>45829</v>
      </c>
      <c r="N1444" s="14" t="str">
        <v>CUST1354</v>
      </c>
      <c r="O1444" s="14" t="str">
        <v>PROD70</v>
      </c>
      <c r="P1444" s="14" t="str">
        <v>STORE14</v>
      </c>
      <c r="Q1444" s="14" t="str">
        <v>2</v>
      </c>
      <c r="R1444" s="14" t="str">
        <v>424.53</v>
      </c>
      <c r="S1444" s="14" t="str">
        <v>0.14</v>
      </c>
      <c r="T1444" s="14" t="str">
        <v>COD</v>
      </c>
      <c r="U1444" s="14" t="str">
        <v>730.1916</v>
      </c>
      <c r="W1444" s="14" t="str">
        <v>Sale1440</v>
      </c>
      <c r="X1444" s="14" t="str">
        <v>45829</v>
      </c>
      <c r="Y1444" s="14" t="str">
        <v>Cust1354</v>
      </c>
      <c r="Z1444" s="14" t="str">
        <v>Prod70</v>
      </c>
      <c r="AA1444" s="14" t="str">
        <v>Store14</v>
      </c>
      <c r="AB1444" s="14" t="str">
        <v>2</v>
      </c>
      <c r="AC1444" s="14" t="str">
        <v>424.53</v>
      </c>
      <c r="AD1444" s="14" t="str">
        <v>0.14</v>
      </c>
      <c r="AE1444" s="14" t="str">
        <v>Cod</v>
      </c>
      <c r="AF1444" s="14" t="str">
        <v>730.1916</v>
      </c>
    </row>
    <row r="1445" spans="1:32" x14ac:dyDescent="0.25">
      <c r="A1445" s="11" t="s">
        <v>2052</v>
      </c>
      <c r="B1445" s="13">
        <v>45539</v>
      </c>
      <c r="C1445" s="11" t="s">
        <v>2053</v>
      </c>
      <c r="D1445" s="11" t="s">
        <v>79</v>
      </c>
      <c r="E1445" s="11" t="s">
        <v>21</v>
      </c>
      <c r="F1445" s="11">
        <v>4</v>
      </c>
      <c r="G1445" s="11">
        <v>450.42</v>
      </c>
      <c r="H1445" s="11">
        <v>0.08</v>
      </c>
      <c r="I1445" s="11" t="s">
        <v>52</v>
      </c>
      <c r="J1445" s="11">
        <v>1657.5455999999999</v>
      </c>
      <c r="L1445" s="14" t="str">
        <v>SALE1441</v>
      </c>
      <c r="M1445" s="14" t="str">
        <v>45539</v>
      </c>
      <c r="N1445" s="14" t="str">
        <v>CUST1258</v>
      </c>
      <c r="O1445" s="14" t="str">
        <v>PROD88</v>
      </c>
      <c r="P1445" s="14" t="str">
        <v>STORE14</v>
      </c>
      <c r="Q1445" s="14" t="str">
        <v>4</v>
      </c>
      <c r="R1445" s="14" t="str">
        <v>450.42</v>
      </c>
      <c r="S1445" s="14" t="str">
        <v>0.08</v>
      </c>
      <c r="T1445" s="14" t="str">
        <v>COD</v>
      </c>
      <c r="U1445" s="14" t="str">
        <v>1657.5456</v>
      </c>
      <c r="W1445" s="14" t="str">
        <v>Sale1441</v>
      </c>
      <c r="X1445" s="14" t="str">
        <v>45539</v>
      </c>
      <c r="Y1445" s="14" t="str">
        <v>Cust1258</v>
      </c>
      <c r="Z1445" s="14" t="str">
        <v>Prod88</v>
      </c>
      <c r="AA1445" s="14" t="str">
        <v>Store14</v>
      </c>
      <c r="AB1445" s="14" t="str">
        <v>4</v>
      </c>
      <c r="AC1445" s="14" t="str">
        <v>450.42</v>
      </c>
      <c r="AD1445" s="14" t="str">
        <v>0.08</v>
      </c>
      <c r="AE1445" s="14" t="str">
        <v>Cod</v>
      </c>
      <c r="AF1445" s="14" t="str">
        <v>1657.5456</v>
      </c>
    </row>
    <row r="1446" spans="1:32" x14ac:dyDescent="0.25">
      <c r="A1446" s="11" t="s">
        <v>2054</v>
      </c>
      <c r="B1446" s="13">
        <v>45893</v>
      </c>
      <c r="C1446" s="11" t="s">
        <v>940</v>
      </c>
      <c r="D1446" s="11" t="s">
        <v>155</v>
      </c>
      <c r="E1446" s="11" t="s">
        <v>16</v>
      </c>
      <c r="F1446" s="11">
        <v>4</v>
      </c>
      <c r="G1446" s="11">
        <v>896.91</v>
      </c>
      <c r="H1446" s="11">
        <v>0.1</v>
      </c>
      <c r="I1446" s="11" t="s">
        <v>41</v>
      </c>
      <c r="J1446" s="11">
        <v>3228.8760000000002</v>
      </c>
      <c r="L1446" s="14" t="str">
        <v>SALE1442</v>
      </c>
      <c r="M1446" s="14" t="str">
        <v>45893</v>
      </c>
      <c r="N1446" s="14" t="str">
        <v>CUST1156</v>
      </c>
      <c r="O1446" s="14" t="str">
        <v>PROD26</v>
      </c>
      <c r="P1446" s="14" t="str">
        <v>STORE9</v>
      </c>
      <c r="Q1446" s="14" t="str">
        <v>4</v>
      </c>
      <c r="R1446" s="14" t="str">
        <v>896.91</v>
      </c>
      <c r="S1446" s="14" t="str">
        <v>0.1</v>
      </c>
      <c r="T1446" s="14" t="str">
        <v>Credit Card</v>
      </c>
      <c r="U1446" s="14" t="str">
        <v>3228.876</v>
      </c>
      <c r="W1446" s="14" t="str">
        <v>Sale1442</v>
      </c>
      <c r="X1446" s="14" t="str">
        <v>45893</v>
      </c>
      <c r="Y1446" s="14" t="str">
        <v>Cust1156</v>
      </c>
      <c r="Z1446" s="14" t="str">
        <v>Prod26</v>
      </c>
      <c r="AA1446" s="14" t="str">
        <v>Store9</v>
      </c>
      <c r="AB1446" s="14" t="str">
        <v>4</v>
      </c>
      <c r="AC1446" s="14" t="str">
        <v>896.91</v>
      </c>
      <c r="AD1446" s="14" t="str">
        <v>0.1</v>
      </c>
      <c r="AE1446" s="14" t="str">
        <v>Credit Card</v>
      </c>
      <c r="AF1446" s="14" t="str">
        <v>3228.876</v>
      </c>
    </row>
    <row r="1447" spans="1:32" x14ac:dyDescent="0.25">
      <c r="A1447" s="11" t="s">
        <v>2055</v>
      </c>
      <c r="B1447" s="13">
        <v>45814</v>
      </c>
      <c r="C1447" s="11" t="s">
        <v>439</v>
      </c>
      <c r="D1447" s="11" t="s">
        <v>40</v>
      </c>
      <c r="E1447" s="11" t="s">
        <v>17</v>
      </c>
      <c r="F1447" s="11">
        <v>3</v>
      </c>
      <c r="G1447" s="11">
        <v>679.38</v>
      </c>
      <c r="H1447" s="11">
        <v>0.3</v>
      </c>
      <c r="I1447" s="11" t="s">
        <v>52</v>
      </c>
      <c r="J1447" s="11">
        <v>1426.6980000000001</v>
      </c>
      <c r="L1447" s="14" t="str">
        <v>SALE1443</v>
      </c>
      <c r="M1447" s="14" t="str">
        <v>45814</v>
      </c>
      <c r="N1447" s="14" t="str">
        <v>CUST1485</v>
      </c>
      <c r="O1447" s="14" t="str">
        <v>PROD97</v>
      </c>
      <c r="P1447" s="14" t="str">
        <v>STORE10</v>
      </c>
      <c r="Q1447" s="14" t="str">
        <v>3</v>
      </c>
      <c r="R1447" s="14" t="str">
        <v>679.38</v>
      </c>
      <c r="S1447" s="14" t="str">
        <v>0.3</v>
      </c>
      <c r="T1447" s="14" t="str">
        <v>COD</v>
      </c>
      <c r="U1447" s="14" t="str">
        <v>1426.698</v>
      </c>
      <c r="W1447" s="14" t="str">
        <v>Sale1443</v>
      </c>
      <c r="X1447" s="14" t="str">
        <v>45814</v>
      </c>
      <c r="Y1447" s="14" t="str">
        <v>Cust1485</v>
      </c>
      <c r="Z1447" s="14" t="str">
        <v>Prod97</v>
      </c>
      <c r="AA1447" s="14" t="str">
        <v>Store10</v>
      </c>
      <c r="AB1447" s="14" t="str">
        <v>3</v>
      </c>
      <c r="AC1447" s="14" t="str">
        <v>679.38</v>
      </c>
      <c r="AD1447" s="14" t="str">
        <v>0.3</v>
      </c>
      <c r="AE1447" s="14" t="str">
        <v>Cod</v>
      </c>
      <c r="AF1447" s="14" t="str">
        <v>1426.698</v>
      </c>
    </row>
    <row r="1448" spans="1:32" x14ac:dyDescent="0.25">
      <c r="A1448" s="11" t="s">
        <v>2056</v>
      </c>
      <c r="B1448" s="13">
        <v>45571</v>
      </c>
      <c r="C1448" s="11" t="s">
        <v>60</v>
      </c>
      <c r="D1448" s="11" t="s">
        <v>296</v>
      </c>
      <c r="E1448" s="11" t="s">
        <v>23</v>
      </c>
      <c r="F1448" s="11">
        <v>3</v>
      </c>
      <c r="G1448" s="11">
        <v>483.63</v>
      </c>
      <c r="H1448" s="11">
        <v>0</v>
      </c>
      <c r="I1448" s="11" t="s">
        <v>41</v>
      </c>
      <c r="J1448" s="11">
        <v>1450.89</v>
      </c>
      <c r="L1448" s="14" t="str">
        <v>SALE1444</v>
      </c>
      <c r="M1448" s="14" t="str">
        <v>45571</v>
      </c>
      <c r="N1448" s="14" t="str">
        <v>CUST1016</v>
      </c>
      <c r="O1448" s="14" t="str">
        <v>PROD80</v>
      </c>
      <c r="P1448" s="14" t="str">
        <v>STORE16</v>
      </c>
      <c r="Q1448" s="14" t="str">
        <v>3</v>
      </c>
      <c r="R1448" s="14" t="str">
        <v>483.63</v>
      </c>
      <c r="S1448" s="14" t="str">
        <v>0</v>
      </c>
      <c r="T1448" s="14" t="str">
        <v>Credit Card</v>
      </c>
      <c r="U1448" s="14" t="str">
        <v>1450.89</v>
      </c>
      <c r="W1448" s="14" t="str">
        <v>Sale1444</v>
      </c>
      <c r="X1448" s="14" t="str">
        <v>45571</v>
      </c>
      <c r="Y1448" s="14" t="str">
        <v>Cust1016</v>
      </c>
      <c r="Z1448" s="14" t="str">
        <v>Prod80</v>
      </c>
      <c r="AA1448" s="14" t="str">
        <v>Store16</v>
      </c>
      <c r="AB1448" s="14" t="str">
        <v>3</v>
      </c>
      <c r="AC1448" s="14" t="str">
        <v>483.63</v>
      </c>
      <c r="AD1448" s="14" t="str">
        <v>0</v>
      </c>
      <c r="AE1448" s="14" t="str">
        <v>Credit Card</v>
      </c>
      <c r="AF1448" s="14" t="str">
        <v>1450.89</v>
      </c>
    </row>
    <row r="1449" spans="1:32" x14ac:dyDescent="0.25">
      <c r="A1449" s="11" t="s">
        <v>2057</v>
      </c>
      <c r="B1449" s="13">
        <v>45542</v>
      </c>
      <c r="C1449" s="11" t="s">
        <v>1815</v>
      </c>
      <c r="D1449" s="11" t="s">
        <v>76</v>
      </c>
      <c r="E1449" s="11" t="s">
        <v>7</v>
      </c>
      <c r="F1449" s="11">
        <v>3</v>
      </c>
      <c r="G1449" s="11">
        <v>158.27000000000001</v>
      </c>
      <c r="H1449" s="11">
        <v>0.24</v>
      </c>
      <c r="I1449" s="11" t="s">
        <v>52</v>
      </c>
      <c r="J1449" s="11">
        <v>360.85559999999998</v>
      </c>
      <c r="L1449" s="14" t="str">
        <v>SALE1445</v>
      </c>
      <c r="M1449" s="14" t="str">
        <v>45542</v>
      </c>
      <c r="N1449" s="14" t="str">
        <v>CUST1030</v>
      </c>
      <c r="O1449" s="14" t="str">
        <v>PROD39</v>
      </c>
      <c r="P1449" s="14" t="str">
        <v>STORE0</v>
      </c>
      <c r="Q1449" s="14" t="str">
        <v>3</v>
      </c>
      <c r="R1449" s="14" t="str">
        <v>158.27</v>
      </c>
      <c r="S1449" s="14" t="str">
        <v>0.24</v>
      </c>
      <c r="T1449" s="14" t="str">
        <v>COD</v>
      </c>
      <c r="U1449" s="14" t="str">
        <v>360.8556</v>
      </c>
      <c r="W1449" s="14" t="str">
        <v>Sale1445</v>
      </c>
      <c r="X1449" s="14" t="str">
        <v>45542</v>
      </c>
      <c r="Y1449" s="14" t="str">
        <v>Cust1030</v>
      </c>
      <c r="Z1449" s="14" t="str">
        <v>Prod39</v>
      </c>
      <c r="AA1449" s="14" t="str">
        <v>Store0</v>
      </c>
      <c r="AB1449" s="14" t="str">
        <v>3</v>
      </c>
      <c r="AC1449" s="14" t="str">
        <v>158.27</v>
      </c>
      <c r="AD1449" s="14" t="str">
        <v>0.24</v>
      </c>
      <c r="AE1449" s="14" t="str">
        <v>Cod</v>
      </c>
      <c r="AF1449" s="14" t="str">
        <v>360.8556</v>
      </c>
    </row>
    <row r="1450" spans="1:32" x14ac:dyDescent="0.25">
      <c r="A1450" s="11" t="s">
        <v>2058</v>
      </c>
      <c r="B1450" s="13">
        <v>45758</v>
      </c>
      <c r="C1450" s="11" t="s">
        <v>243</v>
      </c>
      <c r="D1450" s="11" t="s">
        <v>692</v>
      </c>
      <c r="E1450" s="11" t="s">
        <v>22</v>
      </c>
      <c r="F1450" s="11">
        <v>4</v>
      </c>
      <c r="G1450" s="11">
        <v>601.5</v>
      </c>
      <c r="H1450" s="11">
        <v>0.18</v>
      </c>
      <c r="I1450" s="11" t="s">
        <v>41</v>
      </c>
      <c r="J1450" s="11">
        <v>1972.92</v>
      </c>
      <c r="L1450" s="14" t="str">
        <v>SALE1446</v>
      </c>
      <c r="M1450" s="14" t="str">
        <v>45758</v>
      </c>
      <c r="N1450" s="14" t="str">
        <v>CUST1115</v>
      </c>
      <c r="O1450" s="14" t="str">
        <v>PROD2</v>
      </c>
      <c r="P1450" s="14" t="str">
        <v>STORE15</v>
      </c>
      <c r="Q1450" s="14" t="str">
        <v>4</v>
      </c>
      <c r="R1450" s="14" t="str">
        <v>601.5</v>
      </c>
      <c r="S1450" s="14" t="str">
        <v>0.18</v>
      </c>
      <c r="T1450" s="14" t="str">
        <v>Credit Card</v>
      </c>
      <c r="U1450" s="14" t="str">
        <v>1972.92</v>
      </c>
      <c r="W1450" s="14" t="str">
        <v>Sale1446</v>
      </c>
      <c r="X1450" s="14" t="str">
        <v>45758</v>
      </c>
      <c r="Y1450" s="14" t="str">
        <v>Cust1115</v>
      </c>
      <c r="Z1450" s="14" t="str">
        <v>Prod2</v>
      </c>
      <c r="AA1450" s="14" t="str">
        <v>Store15</v>
      </c>
      <c r="AB1450" s="14" t="str">
        <v>4</v>
      </c>
      <c r="AC1450" s="14" t="str">
        <v>601.5</v>
      </c>
      <c r="AD1450" s="14" t="str">
        <v>0.18</v>
      </c>
      <c r="AE1450" s="14" t="str">
        <v>Credit Card</v>
      </c>
      <c r="AF1450" s="14" t="str">
        <v>1972.92</v>
      </c>
    </row>
    <row r="1451" spans="1:32" x14ac:dyDescent="0.25">
      <c r="A1451" s="11" t="s">
        <v>2059</v>
      </c>
      <c r="B1451" s="13">
        <v>45709</v>
      </c>
      <c r="C1451" s="11" t="s">
        <v>536</v>
      </c>
      <c r="D1451" s="11" t="s">
        <v>203</v>
      </c>
      <c r="E1451" s="11" t="s">
        <v>25</v>
      </c>
      <c r="F1451" s="11">
        <v>2</v>
      </c>
      <c r="G1451" s="11">
        <v>46.39</v>
      </c>
      <c r="H1451" s="11">
        <v>7.0000000000000007E-2</v>
      </c>
      <c r="I1451" s="11" t="s">
        <v>41</v>
      </c>
      <c r="J1451" s="11">
        <v>86.285399999999996</v>
      </c>
      <c r="L1451" s="14" t="str">
        <v>SALE1447</v>
      </c>
      <c r="M1451" s="14" t="str">
        <v>45709</v>
      </c>
      <c r="N1451" s="14" t="str">
        <v>CUST1069</v>
      </c>
      <c r="O1451" s="14" t="str">
        <v>PROD31</v>
      </c>
      <c r="P1451" s="14" t="str">
        <v>STORE18</v>
      </c>
      <c r="Q1451" s="14" t="str">
        <v>2</v>
      </c>
      <c r="R1451" s="14" t="str">
        <v>46.39</v>
      </c>
      <c r="S1451" s="14" t="str">
        <v>0.07</v>
      </c>
      <c r="T1451" s="14" t="str">
        <v>Credit Card</v>
      </c>
      <c r="U1451" s="14" t="str">
        <v>86.2854</v>
      </c>
      <c r="W1451" s="14" t="str">
        <v>Sale1447</v>
      </c>
      <c r="X1451" s="14" t="str">
        <v>45709</v>
      </c>
      <c r="Y1451" s="14" t="str">
        <v>Cust1069</v>
      </c>
      <c r="Z1451" s="14" t="str">
        <v>Prod31</v>
      </c>
      <c r="AA1451" s="14" t="str">
        <v>Store18</v>
      </c>
      <c r="AB1451" s="14" t="str">
        <v>2</v>
      </c>
      <c r="AC1451" s="14" t="str">
        <v>46.39</v>
      </c>
      <c r="AD1451" s="14" t="str">
        <v>0.07</v>
      </c>
      <c r="AE1451" s="14" t="str">
        <v>Credit Card</v>
      </c>
      <c r="AF1451" s="14" t="str">
        <v>86.2854</v>
      </c>
    </row>
    <row r="1452" spans="1:32" x14ac:dyDescent="0.25">
      <c r="A1452" s="11" t="s">
        <v>2060</v>
      </c>
      <c r="B1452" s="13">
        <v>45587</v>
      </c>
      <c r="C1452" s="11" t="s">
        <v>314</v>
      </c>
      <c r="D1452" s="11" t="s">
        <v>389</v>
      </c>
      <c r="E1452" s="11" t="s">
        <v>15</v>
      </c>
      <c r="F1452" s="11">
        <v>4</v>
      </c>
      <c r="G1452" s="11">
        <v>892.28</v>
      </c>
      <c r="H1452" s="11">
        <v>0.23</v>
      </c>
      <c r="I1452" s="11" t="s">
        <v>41</v>
      </c>
      <c r="J1452" s="11">
        <v>2748.2224000000001</v>
      </c>
      <c r="L1452" s="14" t="str">
        <v>SALE1448</v>
      </c>
      <c r="M1452" s="14" t="str">
        <v>45587</v>
      </c>
      <c r="N1452" s="14" t="str">
        <v>CUST1119</v>
      </c>
      <c r="O1452" s="14" t="str">
        <v>PROD82</v>
      </c>
      <c r="P1452" s="14" t="str">
        <v>STORE8</v>
      </c>
      <c r="Q1452" s="14" t="str">
        <v>4</v>
      </c>
      <c r="R1452" s="14" t="str">
        <v>892.28</v>
      </c>
      <c r="S1452" s="14" t="str">
        <v>0.23</v>
      </c>
      <c r="T1452" s="14" t="str">
        <v>Credit Card</v>
      </c>
      <c r="U1452" s="14" t="str">
        <v>2748.2224</v>
      </c>
      <c r="W1452" s="14" t="str">
        <v>Sale1448</v>
      </c>
      <c r="X1452" s="14" t="str">
        <v>45587</v>
      </c>
      <c r="Y1452" s="14" t="str">
        <v>Cust1119</v>
      </c>
      <c r="Z1452" s="14" t="str">
        <v>Prod82</v>
      </c>
      <c r="AA1452" s="14" t="str">
        <v>Store8</v>
      </c>
      <c r="AB1452" s="14" t="str">
        <v>4</v>
      </c>
      <c r="AC1452" s="14" t="str">
        <v>892.28</v>
      </c>
      <c r="AD1452" s="14" t="str">
        <v>0.23</v>
      </c>
      <c r="AE1452" s="14" t="str">
        <v>Credit Card</v>
      </c>
      <c r="AF1452" s="14" t="str">
        <v>2748.2224</v>
      </c>
    </row>
    <row r="1453" spans="1:32" x14ac:dyDescent="0.25">
      <c r="A1453" s="11" t="s">
        <v>2061</v>
      </c>
      <c r="B1453" s="13">
        <v>45494</v>
      </c>
      <c r="C1453" s="11" t="s">
        <v>240</v>
      </c>
      <c r="D1453" s="11" t="s">
        <v>147</v>
      </c>
      <c r="E1453" s="11" t="s">
        <v>14</v>
      </c>
      <c r="F1453" s="11">
        <v>2</v>
      </c>
      <c r="G1453" s="11">
        <v>164.23</v>
      </c>
      <c r="H1453" s="11">
        <v>0.17</v>
      </c>
      <c r="I1453" s="11" t="s">
        <v>41</v>
      </c>
      <c r="J1453" s="11">
        <v>272.62180000000001</v>
      </c>
      <c r="L1453" s="14" t="str">
        <v>SALE1449</v>
      </c>
      <c r="M1453" s="14" t="str">
        <v>45494</v>
      </c>
      <c r="N1453" s="14" t="str">
        <v>CUST1221</v>
      </c>
      <c r="O1453" s="14" t="str">
        <v>PROD10</v>
      </c>
      <c r="P1453" s="14" t="str">
        <v>STORE7</v>
      </c>
      <c r="Q1453" s="14" t="str">
        <v>2</v>
      </c>
      <c r="R1453" s="14" t="str">
        <v>164.23</v>
      </c>
      <c r="S1453" s="14" t="str">
        <v>0.17</v>
      </c>
      <c r="T1453" s="14" t="str">
        <v>Credit Card</v>
      </c>
      <c r="U1453" s="14" t="str">
        <v>272.6218</v>
      </c>
      <c r="W1453" s="14" t="str">
        <v>Sale1449</v>
      </c>
      <c r="X1453" s="14" t="str">
        <v>45494</v>
      </c>
      <c r="Y1453" s="14" t="str">
        <v>Cust1221</v>
      </c>
      <c r="Z1453" s="14" t="str">
        <v>Prod10</v>
      </c>
      <c r="AA1453" s="14" t="str">
        <v>Store7</v>
      </c>
      <c r="AB1453" s="14" t="str">
        <v>2</v>
      </c>
      <c r="AC1453" s="14" t="str">
        <v>164.23</v>
      </c>
      <c r="AD1453" s="14" t="str">
        <v>0.17</v>
      </c>
      <c r="AE1453" s="14" t="str">
        <v>Credit Card</v>
      </c>
      <c r="AF1453" s="14" t="str">
        <v>272.6218</v>
      </c>
    </row>
    <row r="1454" spans="1:32" x14ac:dyDescent="0.25">
      <c r="A1454" s="11" t="s">
        <v>2062</v>
      </c>
      <c r="B1454" s="13">
        <v>45305</v>
      </c>
      <c r="C1454" s="11" t="s">
        <v>1045</v>
      </c>
      <c r="D1454" s="11" t="s">
        <v>636</v>
      </c>
      <c r="E1454" s="11" t="s">
        <v>14</v>
      </c>
      <c r="F1454" s="11">
        <v>1</v>
      </c>
      <c r="G1454" s="11">
        <v>484.23</v>
      </c>
      <c r="H1454" s="11">
        <v>0.12</v>
      </c>
      <c r="I1454" s="11" t="s">
        <v>52</v>
      </c>
      <c r="J1454" s="11">
        <v>426.12240000000003</v>
      </c>
      <c r="L1454" s="14" t="str">
        <v>SALE1450</v>
      </c>
      <c r="M1454" s="14" t="str">
        <v>45305</v>
      </c>
      <c r="N1454" s="14" t="str">
        <v>CUST1452</v>
      </c>
      <c r="O1454" s="14" t="str">
        <v>PROD9</v>
      </c>
      <c r="P1454" s="14" t="str">
        <v>STORE7</v>
      </c>
      <c r="Q1454" s="14" t="str">
        <v>1</v>
      </c>
      <c r="R1454" s="14" t="str">
        <v>484.23</v>
      </c>
      <c r="S1454" s="14" t="str">
        <v>0.12</v>
      </c>
      <c r="T1454" s="14" t="str">
        <v>COD</v>
      </c>
      <c r="U1454" s="14" t="str">
        <v>426.1224</v>
      </c>
      <c r="W1454" s="14" t="str">
        <v>Sale1450</v>
      </c>
      <c r="X1454" s="14" t="str">
        <v>45305</v>
      </c>
      <c r="Y1454" s="14" t="str">
        <v>Cust1452</v>
      </c>
      <c r="Z1454" s="14" t="str">
        <v>Prod9</v>
      </c>
      <c r="AA1454" s="14" t="str">
        <v>Store7</v>
      </c>
      <c r="AB1454" s="14" t="str">
        <v>1</v>
      </c>
      <c r="AC1454" s="14" t="str">
        <v>484.23</v>
      </c>
      <c r="AD1454" s="14" t="str">
        <v>0.12</v>
      </c>
      <c r="AE1454" s="14" t="str">
        <v>Cod</v>
      </c>
      <c r="AF1454" s="14" t="str">
        <v>426.1224</v>
      </c>
    </row>
    <row r="1455" spans="1:32" x14ac:dyDescent="0.25">
      <c r="A1455" s="11" t="s">
        <v>2063</v>
      </c>
      <c r="B1455" s="13">
        <v>45383</v>
      </c>
      <c r="C1455" s="11" t="s">
        <v>1301</v>
      </c>
      <c r="D1455" s="11" t="s">
        <v>343</v>
      </c>
      <c r="E1455" s="11" t="s">
        <v>25</v>
      </c>
      <c r="F1455" s="11">
        <v>3</v>
      </c>
      <c r="G1455" s="11">
        <v>341.51</v>
      </c>
      <c r="H1455" s="11">
        <v>0.22</v>
      </c>
      <c r="I1455" s="11" t="s">
        <v>52</v>
      </c>
      <c r="J1455" s="11">
        <v>799.13340000000005</v>
      </c>
      <c r="L1455" s="14" t="str">
        <v>SALE1451</v>
      </c>
      <c r="M1455" s="14" t="str">
        <v>45383</v>
      </c>
      <c r="N1455" s="14" t="str">
        <v>CUST1005</v>
      </c>
      <c r="O1455" s="14" t="str">
        <v>PROD35</v>
      </c>
      <c r="P1455" s="14" t="str">
        <v>STORE18</v>
      </c>
      <c r="Q1455" s="14" t="str">
        <v>3</v>
      </c>
      <c r="R1455" s="14" t="str">
        <v>341.51</v>
      </c>
      <c r="S1455" s="14" t="str">
        <v>0.22</v>
      </c>
      <c r="T1455" s="14" t="str">
        <v>COD</v>
      </c>
      <c r="U1455" s="14" t="str">
        <v>799.1334</v>
      </c>
      <c r="W1455" s="14" t="str">
        <v>Sale1451</v>
      </c>
      <c r="X1455" s="14" t="str">
        <v>45383</v>
      </c>
      <c r="Y1455" s="14" t="str">
        <v>Cust1005</v>
      </c>
      <c r="Z1455" s="14" t="str">
        <v>Prod35</v>
      </c>
      <c r="AA1455" s="14" t="str">
        <v>Store18</v>
      </c>
      <c r="AB1455" s="14" t="str">
        <v>3</v>
      </c>
      <c r="AC1455" s="14" t="str">
        <v>341.51</v>
      </c>
      <c r="AD1455" s="14" t="str">
        <v>0.22</v>
      </c>
      <c r="AE1455" s="14" t="str">
        <v>Cod</v>
      </c>
      <c r="AF1455" s="14" t="str">
        <v>799.1334</v>
      </c>
    </row>
    <row r="1456" spans="1:32" x14ac:dyDescent="0.25">
      <c r="A1456" s="11" t="s">
        <v>2064</v>
      </c>
      <c r="B1456" s="13">
        <v>45788</v>
      </c>
      <c r="C1456" s="11" t="s">
        <v>1471</v>
      </c>
      <c r="D1456" s="11" t="s">
        <v>119</v>
      </c>
      <c r="E1456" s="11" t="s">
        <v>20</v>
      </c>
      <c r="F1456" s="11">
        <v>3</v>
      </c>
      <c r="G1456" s="11">
        <v>758.87</v>
      </c>
      <c r="H1456" s="11">
        <v>0.11</v>
      </c>
      <c r="I1456" s="11" t="s">
        <v>45</v>
      </c>
      <c r="J1456" s="11">
        <v>2026.1829</v>
      </c>
      <c r="L1456" s="14" t="str">
        <v>SALE1452</v>
      </c>
      <c r="M1456" s="14" t="str">
        <v>45788</v>
      </c>
      <c r="N1456" s="14" t="str">
        <v>CUST1109</v>
      </c>
      <c r="O1456" s="14" t="str">
        <v>PROD98</v>
      </c>
      <c r="P1456" s="14" t="str">
        <v>STORE13</v>
      </c>
      <c r="Q1456" s="14" t="str">
        <v>3</v>
      </c>
      <c r="R1456" s="14" t="str">
        <v>758.87</v>
      </c>
      <c r="S1456" s="14" t="str">
        <v>0.11</v>
      </c>
      <c r="T1456" s="14" t="str">
        <v>PayPal</v>
      </c>
      <c r="U1456" s="14" t="str">
        <v>2026.1829</v>
      </c>
      <c r="W1456" s="14" t="str">
        <v>Sale1452</v>
      </c>
      <c r="X1456" s="14" t="str">
        <v>45788</v>
      </c>
      <c r="Y1456" s="14" t="str">
        <v>Cust1109</v>
      </c>
      <c r="Z1456" s="14" t="str">
        <v>Prod98</v>
      </c>
      <c r="AA1456" s="14" t="str">
        <v>Store13</v>
      </c>
      <c r="AB1456" s="14" t="str">
        <v>3</v>
      </c>
      <c r="AC1456" s="14" t="str">
        <v>758.87</v>
      </c>
      <c r="AD1456" s="14" t="str">
        <v>0.11</v>
      </c>
      <c r="AE1456" s="14" t="str">
        <v>Paypal</v>
      </c>
      <c r="AF1456" s="14" t="str">
        <v>2026.1829</v>
      </c>
    </row>
    <row r="1457" spans="1:32" x14ac:dyDescent="0.25">
      <c r="A1457" s="11" t="s">
        <v>2065</v>
      </c>
      <c r="B1457" s="13">
        <v>45855</v>
      </c>
      <c r="C1457" s="11" t="s">
        <v>167</v>
      </c>
      <c r="D1457" s="11" t="s">
        <v>61</v>
      </c>
      <c r="E1457" s="11" t="s">
        <v>19</v>
      </c>
      <c r="F1457" s="11">
        <v>3</v>
      </c>
      <c r="G1457" s="11">
        <v>560.52</v>
      </c>
      <c r="H1457" s="11">
        <v>0.17</v>
      </c>
      <c r="I1457" s="11" t="s">
        <v>41</v>
      </c>
      <c r="J1457" s="11">
        <v>1395.6948</v>
      </c>
      <c r="L1457" s="14" t="str">
        <v>SALE1453</v>
      </c>
      <c r="M1457" s="14" t="str">
        <v>45855</v>
      </c>
      <c r="N1457" s="14" t="str">
        <v>CUST1470</v>
      </c>
      <c r="O1457" s="14" t="str">
        <v>PROD56</v>
      </c>
      <c r="P1457" s="14" t="str">
        <v>STORE12</v>
      </c>
      <c r="Q1457" s="14" t="str">
        <v>3</v>
      </c>
      <c r="R1457" s="14" t="str">
        <v>560.52</v>
      </c>
      <c r="S1457" s="14" t="str">
        <v>0.17</v>
      </c>
      <c r="T1457" s="14" t="str">
        <v>Credit Card</v>
      </c>
      <c r="U1457" s="14" t="str">
        <v>1395.6948</v>
      </c>
      <c r="W1457" s="14" t="str">
        <v>Sale1453</v>
      </c>
      <c r="X1457" s="14" t="str">
        <v>45855</v>
      </c>
      <c r="Y1457" s="14" t="str">
        <v>Cust1470</v>
      </c>
      <c r="Z1457" s="14" t="str">
        <v>Prod56</v>
      </c>
      <c r="AA1457" s="14" t="str">
        <v>Store12</v>
      </c>
      <c r="AB1457" s="14" t="str">
        <v>3</v>
      </c>
      <c r="AC1457" s="14" t="str">
        <v>560.52</v>
      </c>
      <c r="AD1457" s="14" t="str">
        <v>0.17</v>
      </c>
      <c r="AE1457" s="14" t="str">
        <v>Credit Card</v>
      </c>
      <c r="AF1457" s="14" t="str">
        <v>1395.6948</v>
      </c>
    </row>
    <row r="1458" spans="1:32" x14ac:dyDescent="0.25">
      <c r="A1458" s="11" t="s">
        <v>2066</v>
      </c>
      <c r="B1458" s="13">
        <v>45533</v>
      </c>
      <c r="C1458" s="11" t="s">
        <v>1215</v>
      </c>
      <c r="D1458" s="11" t="s">
        <v>1078</v>
      </c>
      <c r="E1458" s="11" t="s">
        <v>24</v>
      </c>
      <c r="F1458" s="11">
        <v>2</v>
      </c>
      <c r="G1458" s="11">
        <v>977.18</v>
      </c>
      <c r="H1458" s="11">
        <v>0.19</v>
      </c>
      <c r="I1458" s="11" t="s">
        <v>41</v>
      </c>
      <c r="J1458" s="11">
        <v>1583.0316</v>
      </c>
      <c r="L1458" s="14" t="str">
        <v>SALE1454</v>
      </c>
      <c r="M1458" s="14" t="str">
        <v>45533</v>
      </c>
      <c r="N1458" s="14" t="str">
        <v>CUST1351</v>
      </c>
      <c r="O1458" s="14" t="str">
        <v>PROD96</v>
      </c>
      <c r="P1458" s="14" t="str">
        <v>STORE17</v>
      </c>
      <c r="Q1458" s="14" t="str">
        <v>2</v>
      </c>
      <c r="R1458" s="14" t="str">
        <v>977.18</v>
      </c>
      <c r="S1458" s="14" t="str">
        <v>0.19</v>
      </c>
      <c r="T1458" s="14" t="str">
        <v>Credit Card</v>
      </c>
      <c r="U1458" s="14" t="str">
        <v>1583.0316</v>
      </c>
      <c r="W1458" s="14" t="str">
        <v>Sale1454</v>
      </c>
      <c r="X1458" s="14" t="str">
        <v>45533</v>
      </c>
      <c r="Y1458" s="14" t="str">
        <v>Cust1351</v>
      </c>
      <c r="Z1458" s="14" t="str">
        <v>Prod96</v>
      </c>
      <c r="AA1458" s="14" t="str">
        <v>Store17</v>
      </c>
      <c r="AB1458" s="14" t="str">
        <v>2</v>
      </c>
      <c r="AC1458" s="14" t="str">
        <v>977.18</v>
      </c>
      <c r="AD1458" s="14" t="str">
        <v>0.19</v>
      </c>
      <c r="AE1458" s="14" t="str">
        <v>Credit Card</v>
      </c>
      <c r="AF1458" s="14" t="str">
        <v>1583.0316</v>
      </c>
    </row>
    <row r="1459" spans="1:32" x14ac:dyDescent="0.25">
      <c r="A1459" s="11" t="s">
        <v>2067</v>
      </c>
      <c r="B1459" s="13">
        <v>45763</v>
      </c>
      <c r="C1459" s="11" t="s">
        <v>2068</v>
      </c>
      <c r="D1459" s="11" t="s">
        <v>142</v>
      </c>
      <c r="E1459" s="11" t="s">
        <v>21</v>
      </c>
      <c r="F1459" s="11">
        <v>4</v>
      </c>
      <c r="G1459" s="11">
        <v>761.35</v>
      </c>
      <c r="H1459" s="11">
        <v>0.08</v>
      </c>
      <c r="I1459" s="11" t="s">
        <v>41</v>
      </c>
      <c r="J1459" s="11">
        <v>2801.768</v>
      </c>
      <c r="L1459" s="14" t="str">
        <v>SALE1455</v>
      </c>
      <c r="M1459" s="14" t="str">
        <v>45763</v>
      </c>
      <c r="N1459" s="14" t="str">
        <v>CUST1236</v>
      </c>
      <c r="O1459" s="14" t="str">
        <v>PROD16</v>
      </c>
      <c r="P1459" s="14" t="str">
        <v>STORE14</v>
      </c>
      <c r="Q1459" s="14" t="str">
        <v>4</v>
      </c>
      <c r="R1459" s="14" t="str">
        <v>761.35</v>
      </c>
      <c r="S1459" s="14" t="str">
        <v>0.08</v>
      </c>
      <c r="T1459" s="14" t="str">
        <v>Credit Card</v>
      </c>
      <c r="U1459" s="14" t="str">
        <v>2801.768</v>
      </c>
      <c r="W1459" s="14" t="str">
        <v>Sale1455</v>
      </c>
      <c r="X1459" s="14" t="str">
        <v>45763</v>
      </c>
      <c r="Y1459" s="14" t="str">
        <v>Cust1236</v>
      </c>
      <c r="Z1459" s="14" t="str">
        <v>Prod16</v>
      </c>
      <c r="AA1459" s="14" t="str">
        <v>Store14</v>
      </c>
      <c r="AB1459" s="14" t="str">
        <v>4</v>
      </c>
      <c r="AC1459" s="14" t="str">
        <v>761.35</v>
      </c>
      <c r="AD1459" s="14" t="str">
        <v>0.08</v>
      </c>
      <c r="AE1459" s="14" t="str">
        <v>Credit Card</v>
      </c>
      <c r="AF1459" s="14" t="str">
        <v>2801.768</v>
      </c>
    </row>
    <row r="1460" spans="1:32" x14ac:dyDescent="0.25">
      <c r="A1460" s="11" t="s">
        <v>2069</v>
      </c>
      <c r="B1460" s="13">
        <v>45900</v>
      </c>
      <c r="C1460" s="11" t="s">
        <v>1731</v>
      </c>
      <c r="D1460" s="11" t="s">
        <v>113</v>
      </c>
      <c r="E1460" s="11" t="s">
        <v>25</v>
      </c>
      <c r="F1460" s="11">
        <v>2</v>
      </c>
      <c r="G1460" s="11">
        <v>947.56</v>
      </c>
      <c r="H1460" s="11">
        <v>0.02</v>
      </c>
      <c r="I1460" s="11" t="s">
        <v>52</v>
      </c>
      <c r="J1460" s="11">
        <v>1857.2175999999999</v>
      </c>
      <c r="L1460" s="14" t="str">
        <v>SALE1456</v>
      </c>
      <c r="M1460" s="14" t="str">
        <v>45900</v>
      </c>
      <c r="N1460" s="14" t="str">
        <v>CUST1179</v>
      </c>
      <c r="O1460" s="14" t="str">
        <v>PROD67</v>
      </c>
      <c r="P1460" s="14" t="str">
        <v>STORE18</v>
      </c>
      <c r="Q1460" s="14" t="str">
        <v>2</v>
      </c>
      <c r="R1460" s="14" t="str">
        <v>947.56</v>
      </c>
      <c r="S1460" s="14" t="str">
        <v>0.02</v>
      </c>
      <c r="T1460" s="14" t="str">
        <v>COD</v>
      </c>
      <c r="U1460" s="14" t="str">
        <v>1857.2176</v>
      </c>
      <c r="W1460" s="14" t="str">
        <v>Sale1456</v>
      </c>
      <c r="X1460" s="14" t="str">
        <v>45900</v>
      </c>
      <c r="Y1460" s="14" t="str">
        <v>Cust1179</v>
      </c>
      <c r="Z1460" s="14" t="str">
        <v>Prod67</v>
      </c>
      <c r="AA1460" s="14" t="str">
        <v>Store18</v>
      </c>
      <c r="AB1460" s="14" t="str">
        <v>2</v>
      </c>
      <c r="AC1460" s="14" t="str">
        <v>947.56</v>
      </c>
      <c r="AD1460" s="14" t="str">
        <v>0.02</v>
      </c>
      <c r="AE1460" s="14" t="str">
        <v>Cod</v>
      </c>
      <c r="AF1460" s="14" t="str">
        <v>1857.2176</v>
      </c>
    </row>
    <row r="1461" spans="1:32" x14ac:dyDescent="0.25">
      <c r="A1461" s="11" t="s">
        <v>2070</v>
      </c>
      <c r="B1461" s="13">
        <v>45943</v>
      </c>
      <c r="C1461" s="11" t="s">
        <v>2071</v>
      </c>
      <c r="D1461" s="11" t="s">
        <v>104</v>
      </c>
      <c r="E1461" s="11" t="s">
        <v>25</v>
      </c>
      <c r="F1461" s="11">
        <v>4</v>
      </c>
      <c r="G1461" s="11">
        <v>975.47</v>
      </c>
      <c r="H1461" s="11">
        <v>0.04</v>
      </c>
      <c r="I1461" s="11" t="s">
        <v>41</v>
      </c>
      <c r="J1461" s="11">
        <v>3745.8047999999999</v>
      </c>
      <c r="L1461" s="14" t="str">
        <v>SALE1457</v>
      </c>
      <c r="M1461" s="14" t="str">
        <v>45943</v>
      </c>
      <c r="N1461" s="14" t="str">
        <v>CUST1238</v>
      </c>
      <c r="O1461" s="14" t="str">
        <v>PROD43</v>
      </c>
      <c r="P1461" s="14" t="str">
        <v>STORE18</v>
      </c>
      <c r="Q1461" s="14" t="str">
        <v>4</v>
      </c>
      <c r="R1461" s="14" t="str">
        <v>975.47</v>
      </c>
      <c r="S1461" s="14" t="str">
        <v>0.04</v>
      </c>
      <c r="T1461" s="14" t="str">
        <v>Credit Card</v>
      </c>
      <c r="U1461" s="14" t="str">
        <v>3745.8048</v>
      </c>
      <c r="W1461" s="14" t="str">
        <v>Sale1457</v>
      </c>
      <c r="X1461" s="14" t="str">
        <v>45943</v>
      </c>
      <c r="Y1461" s="14" t="str">
        <v>Cust1238</v>
      </c>
      <c r="Z1461" s="14" t="str">
        <v>Prod43</v>
      </c>
      <c r="AA1461" s="14" t="str">
        <v>Store18</v>
      </c>
      <c r="AB1461" s="14" t="str">
        <v>4</v>
      </c>
      <c r="AC1461" s="14" t="str">
        <v>975.47</v>
      </c>
      <c r="AD1461" s="14" t="str">
        <v>0.04</v>
      </c>
      <c r="AE1461" s="14" t="str">
        <v>Credit Card</v>
      </c>
      <c r="AF1461" s="14" t="str">
        <v>3745.8048</v>
      </c>
    </row>
    <row r="1462" spans="1:32" x14ac:dyDescent="0.25">
      <c r="A1462" s="11" t="s">
        <v>2072</v>
      </c>
      <c r="B1462" s="13">
        <v>45448</v>
      </c>
      <c r="C1462" s="11" t="s">
        <v>882</v>
      </c>
      <c r="D1462" s="11" t="s">
        <v>125</v>
      </c>
      <c r="E1462" s="11" t="s">
        <v>16</v>
      </c>
      <c r="F1462" s="11">
        <v>3</v>
      </c>
      <c r="G1462" s="11">
        <v>769.06</v>
      </c>
      <c r="H1462" s="11">
        <v>0.23</v>
      </c>
      <c r="I1462" s="11" t="s">
        <v>52</v>
      </c>
      <c r="J1462" s="11">
        <v>1776.5286000000001</v>
      </c>
      <c r="L1462" s="14" t="str">
        <v>SALE1458</v>
      </c>
      <c r="M1462" s="14" t="str">
        <v>45448</v>
      </c>
      <c r="N1462" s="14" t="str">
        <v>CUST1477</v>
      </c>
      <c r="O1462" s="14" t="str">
        <v>PROD13</v>
      </c>
      <c r="P1462" s="14" t="str">
        <v>STORE9</v>
      </c>
      <c r="Q1462" s="14" t="str">
        <v>3</v>
      </c>
      <c r="R1462" s="14" t="str">
        <v>769.06</v>
      </c>
      <c r="S1462" s="14" t="str">
        <v>0.23</v>
      </c>
      <c r="T1462" s="14" t="str">
        <v>COD</v>
      </c>
      <c r="U1462" s="14" t="str">
        <v>1776.5286</v>
      </c>
      <c r="W1462" s="14" t="str">
        <v>Sale1458</v>
      </c>
      <c r="X1462" s="14" t="str">
        <v>45448</v>
      </c>
      <c r="Y1462" s="14" t="str">
        <v>Cust1477</v>
      </c>
      <c r="Z1462" s="14" t="str">
        <v>Prod13</v>
      </c>
      <c r="AA1462" s="14" t="str">
        <v>Store9</v>
      </c>
      <c r="AB1462" s="14" t="str">
        <v>3</v>
      </c>
      <c r="AC1462" s="14" t="str">
        <v>769.06</v>
      </c>
      <c r="AD1462" s="14" t="str">
        <v>0.23</v>
      </c>
      <c r="AE1462" s="14" t="str">
        <v>Cod</v>
      </c>
      <c r="AF1462" s="14" t="str">
        <v>1776.5286</v>
      </c>
    </row>
    <row r="1463" spans="1:32" x14ac:dyDescent="0.25">
      <c r="A1463" s="11" t="s">
        <v>2073</v>
      </c>
      <c r="B1463" s="13">
        <v>45929</v>
      </c>
      <c r="C1463" s="11" t="s">
        <v>1185</v>
      </c>
      <c r="D1463" s="11" t="s">
        <v>76</v>
      </c>
      <c r="E1463" s="11" t="s">
        <v>9</v>
      </c>
      <c r="F1463" s="11">
        <v>3</v>
      </c>
      <c r="G1463" s="11">
        <v>824.75</v>
      </c>
      <c r="H1463" s="11">
        <v>0.23</v>
      </c>
      <c r="I1463" s="11" t="s">
        <v>41</v>
      </c>
      <c r="J1463" s="11">
        <v>1905.1724999999999</v>
      </c>
      <c r="L1463" s="14" t="str">
        <v>SALE1459</v>
      </c>
      <c r="M1463" s="14" t="str">
        <v>45929</v>
      </c>
      <c r="N1463" s="14" t="str">
        <v>CUST1486</v>
      </c>
      <c r="O1463" s="14" t="str">
        <v>PROD39</v>
      </c>
      <c r="P1463" s="14" t="str">
        <v>STORE2</v>
      </c>
      <c r="Q1463" s="14" t="str">
        <v>3</v>
      </c>
      <c r="R1463" s="14" t="str">
        <v>824.75</v>
      </c>
      <c r="S1463" s="14" t="str">
        <v>0.23</v>
      </c>
      <c r="T1463" s="14" t="str">
        <v>Credit Card</v>
      </c>
      <c r="U1463" s="14" t="str">
        <v>1905.1725</v>
      </c>
      <c r="W1463" s="14" t="str">
        <v>Sale1459</v>
      </c>
      <c r="X1463" s="14" t="str">
        <v>45929</v>
      </c>
      <c r="Y1463" s="14" t="str">
        <v>Cust1486</v>
      </c>
      <c r="Z1463" s="14" t="str">
        <v>Prod39</v>
      </c>
      <c r="AA1463" s="14" t="str">
        <v>Store2</v>
      </c>
      <c r="AB1463" s="14" t="str">
        <v>3</v>
      </c>
      <c r="AC1463" s="14" t="str">
        <v>824.75</v>
      </c>
      <c r="AD1463" s="14" t="str">
        <v>0.23</v>
      </c>
      <c r="AE1463" s="14" t="str">
        <v>Credit Card</v>
      </c>
      <c r="AF1463" s="14" t="str">
        <v>1905.1725</v>
      </c>
    </row>
    <row r="1464" spans="1:32" x14ac:dyDescent="0.25">
      <c r="A1464" s="11" t="s">
        <v>2074</v>
      </c>
      <c r="B1464" s="13">
        <v>45478</v>
      </c>
      <c r="C1464" s="11" t="s">
        <v>382</v>
      </c>
      <c r="D1464" s="11" t="s">
        <v>573</v>
      </c>
      <c r="E1464" s="11" t="s">
        <v>11</v>
      </c>
      <c r="F1464" s="11">
        <v>2</v>
      </c>
      <c r="G1464" s="11">
        <v>821.35</v>
      </c>
      <c r="H1464" s="11">
        <v>0.11</v>
      </c>
      <c r="I1464" s="11" t="s">
        <v>45</v>
      </c>
      <c r="J1464" s="11">
        <v>1462.0029999999999</v>
      </c>
      <c r="L1464" s="14" t="str">
        <v>SALE1460</v>
      </c>
      <c r="M1464" s="14" t="str">
        <v>45478</v>
      </c>
      <c r="N1464" s="14" t="str">
        <v>CUST1401</v>
      </c>
      <c r="O1464" s="14" t="str">
        <v>PROD68</v>
      </c>
      <c r="P1464" s="14" t="str">
        <v>STORE4</v>
      </c>
      <c r="Q1464" s="14" t="str">
        <v>2</v>
      </c>
      <c r="R1464" s="14" t="str">
        <v>821.35</v>
      </c>
      <c r="S1464" s="14" t="str">
        <v>0.11</v>
      </c>
      <c r="T1464" s="14" t="str">
        <v>PayPal</v>
      </c>
      <c r="U1464" s="14" t="str">
        <v>1462.003</v>
      </c>
      <c r="W1464" s="14" t="str">
        <v>Sale1460</v>
      </c>
      <c r="X1464" s="14" t="str">
        <v>45478</v>
      </c>
      <c r="Y1464" s="14" t="str">
        <v>Cust1401</v>
      </c>
      <c r="Z1464" s="14" t="str">
        <v>Prod68</v>
      </c>
      <c r="AA1464" s="14" t="str">
        <v>Store4</v>
      </c>
      <c r="AB1464" s="14" t="str">
        <v>2</v>
      </c>
      <c r="AC1464" s="14" t="str">
        <v>821.35</v>
      </c>
      <c r="AD1464" s="14" t="str">
        <v>0.11</v>
      </c>
      <c r="AE1464" s="14" t="str">
        <v>Paypal</v>
      </c>
      <c r="AF1464" s="14" t="str">
        <v>1462.003</v>
      </c>
    </row>
    <row r="1465" spans="1:32" x14ac:dyDescent="0.25">
      <c r="A1465" s="11" t="s">
        <v>2075</v>
      </c>
      <c r="B1465" s="13">
        <v>45723</v>
      </c>
      <c r="C1465" s="11" t="s">
        <v>403</v>
      </c>
      <c r="D1465" s="11" t="s">
        <v>125</v>
      </c>
      <c r="E1465" s="11" t="s">
        <v>17</v>
      </c>
      <c r="F1465" s="11">
        <v>1</v>
      </c>
      <c r="G1465" s="11">
        <v>120.57</v>
      </c>
      <c r="H1465" s="11">
        <v>0.06</v>
      </c>
      <c r="I1465" s="11" t="s">
        <v>45</v>
      </c>
      <c r="J1465" s="11">
        <v>113.33580000000001</v>
      </c>
      <c r="L1465" s="14" t="str">
        <v>SALE1461</v>
      </c>
      <c r="M1465" s="14" t="str">
        <v>45723</v>
      </c>
      <c r="N1465" s="14" t="str">
        <v>CUST1405</v>
      </c>
      <c r="O1465" s="14" t="str">
        <v>PROD13</v>
      </c>
      <c r="P1465" s="14" t="str">
        <v>STORE10</v>
      </c>
      <c r="Q1465" s="14" t="str">
        <v>1</v>
      </c>
      <c r="R1465" s="14" t="str">
        <v>120.57</v>
      </c>
      <c r="S1465" s="14" t="str">
        <v>0.06</v>
      </c>
      <c r="T1465" s="14" t="str">
        <v>PayPal</v>
      </c>
      <c r="U1465" s="14" t="str">
        <v>113.3358</v>
      </c>
      <c r="W1465" s="14" t="str">
        <v>Sale1461</v>
      </c>
      <c r="X1465" s="14" t="str">
        <v>45723</v>
      </c>
      <c r="Y1465" s="14" t="str">
        <v>Cust1405</v>
      </c>
      <c r="Z1465" s="14" t="str">
        <v>Prod13</v>
      </c>
      <c r="AA1465" s="14" t="str">
        <v>Store10</v>
      </c>
      <c r="AB1465" s="14" t="str">
        <v>1</v>
      </c>
      <c r="AC1465" s="14" t="str">
        <v>120.57</v>
      </c>
      <c r="AD1465" s="14" t="str">
        <v>0.06</v>
      </c>
      <c r="AE1465" s="14" t="str">
        <v>Paypal</v>
      </c>
      <c r="AF1465" s="14" t="str">
        <v>113.3358</v>
      </c>
    </row>
    <row r="1466" spans="1:32" x14ac:dyDescent="0.25">
      <c r="A1466" s="11" t="s">
        <v>2076</v>
      </c>
      <c r="B1466" s="13">
        <v>45240</v>
      </c>
      <c r="C1466" s="11" t="s">
        <v>160</v>
      </c>
      <c r="D1466" s="11" t="s">
        <v>184</v>
      </c>
      <c r="E1466" s="11" t="s">
        <v>8</v>
      </c>
      <c r="F1466" s="11">
        <v>1</v>
      </c>
      <c r="G1466" s="11">
        <v>122.27</v>
      </c>
      <c r="H1466" s="11">
        <v>0.26</v>
      </c>
      <c r="I1466" s="11" t="s">
        <v>45</v>
      </c>
      <c r="J1466" s="11">
        <v>90.479799999999997</v>
      </c>
      <c r="L1466" s="14" t="str">
        <v>SALE1462</v>
      </c>
      <c r="M1466" s="14" t="str">
        <v>45240</v>
      </c>
      <c r="N1466" s="14" t="str">
        <v>CUST1335</v>
      </c>
      <c r="O1466" s="14" t="str">
        <v>PROD89</v>
      </c>
      <c r="P1466" s="14" t="str">
        <v>STORE1</v>
      </c>
      <c r="Q1466" s="14" t="str">
        <v>1</v>
      </c>
      <c r="R1466" s="14" t="str">
        <v>122.27</v>
      </c>
      <c r="S1466" s="14" t="str">
        <v>0.26</v>
      </c>
      <c r="T1466" s="14" t="str">
        <v>PayPal</v>
      </c>
      <c r="U1466" s="14" t="str">
        <v>90.4798</v>
      </c>
      <c r="W1466" s="14" t="str">
        <v>Sale1462</v>
      </c>
      <c r="X1466" s="14" t="str">
        <v>45240</v>
      </c>
      <c r="Y1466" s="14" t="str">
        <v>Cust1335</v>
      </c>
      <c r="Z1466" s="14" t="str">
        <v>Prod89</v>
      </c>
      <c r="AA1466" s="14" t="str">
        <v>Store1</v>
      </c>
      <c r="AB1466" s="14" t="str">
        <v>1</v>
      </c>
      <c r="AC1466" s="14" t="str">
        <v>122.27</v>
      </c>
      <c r="AD1466" s="14" t="str">
        <v>0.26</v>
      </c>
      <c r="AE1466" s="14" t="str">
        <v>Paypal</v>
      </c>
      <c r="AF1466" s="14" t="str">
        <v>90.4798</v>
      </c>
    </row>
    <row r="1467" spans="1:32" x14ac:dyDescent="0.25">
      <c r="A1467" s="11" t="s">
        <v>2077</v>
      </c>
      <c r="B1467" s="13">
        <v>45890</v>
      </c>
      <c r="C1467" s="11" t="s">
        <v>493</v>
      </c>
      <c r="D1467" s="11" t="s">
        <v>155</v>
      </c>
      <c r="E1467" s="11" t="s">
        <v>9</v>
      </c>
      <c r="F1467" s="11">
        <v>2</v>
      </c>
      <c r="G1467" s="11">
        <v>182.89</v>
      </c>
      <c r="H1467" s="11">
        <v>0.11</v>
      </c>
      <c r="I1467" s="11" t="s">
        <v>41</v>
      </c>
      <c r="J1467" s="11">
        <v>325.54419999999999</v>
      </c>
      <c r="L1467" s="14" t="str">
        <v>SALE1463</v>
      </c>
      <c r="M1467" s="14" t="str">
        <v>45890</v>
      </c>
      <c r="N1467" s="14" t="str">
        <v>CUST1170</v>
      </c>
      <c r="O1467" s="14" t="str">
        <v>PROD26</v>
      </c>
      <c r="P1467" s="14" t="str">
        <v>STORE2</v>
      </c>
      <c r="Q1467" s="14" t="str">
        <v>2</v>
      </c>
      <c r="R1467" s="14" t="str">
        <v>182.89</v>
      </c>
      <c r="S1467" s="14" t="str">
        <v>0.11</v>
      </c>
      <c r="T1467" s="14" t="str">
        <v>Credit Card</v>
      </c>
      <c r="U1467" s="14" t="str">
        <v>325.5442</v>
      </c>
      <c r="W1467" s="14" t="str">
        <v>Sale1463</v>
      </c>
      <c r="X1467" s="14" t="str">
        <v>45890</v>
      </c>
      <c r="Y1467" s="14" t="str">
        <v>Cust1170</v>
      </c>
      <c r="Z1467" s="14" t="str">
        <v>Prod26</v>
      </c>
      <c r="AA1467" s="14" t="str">
        <v>Store2</v>
      </c>
      <c r="AB1467" s="14" t="str">
        <v>2</v>
      </c>
      <c r="AC1467" s="14" t="str">
        <v>182.89</v>
      </c>
      <c r="AD1467" s="14" t="str">
        <v>0.11</v>
      </c>
      <c r="AE1467" s="14" t="str">
        <v>Credit Card</v>
      </c>
      <c r="AF1467" s="14" t="str">
        <v>325.5442</v>
      </c>
    </row>
    <row r="1468" spans="1:32" x14ac:dyDescent="0.25">
      <c r="A1468" s="11" t="s">
        <v>2078</v>
      </c>
      <c r="B1468" s="13">
        <v>45796</v>
      </c>
      <c r="C1468" s="11" t="s">
        <v>508</v>
      </c>
      <c r="D1468" s="11" t="s">
        <v>256</v>
      </c>
      <c r="E1468" s="11" t="s">
        <v>11</v>
      </c>
      <c r="F1468" s="11">
        <v>1</v>
      </c>
      <c r="G1468" s="11">
        <v>695.26</v>
      </c>
      <c r="H1468" s="11">
        <v>0.23</v>
      </c>
      <c r="I1468" s="11" t="s">
        <v>45</v>
      </c>
      <c r="J1468" s="11">
        <v>535.35019999999997</v>
      </c>
      <c r="L1468" s="14" t="str">
        <v>SALE1464</v>
      </c>
      <c r="M1468" s="14" t="str">
        <v>45796</v>
      </c>
      <c r="N1468" s="14" t="str">
        <v>CUST1371</v>
      </c>
      <c r="O1468" s="14" t="str">
        <v>PROD46</v>
      </c>
      <c r="P1468" s="14" t="str">
        <v>STORE4</v>
      </c>
      <c r="Q1468" s="14" t="str">
        <v>1</v>
      </c>
      <c r="R1468" s="14" t="str">
        <v>695.26</v>
      </c>
      <c r="S1468" s="14" t="str">
        <v>0.23</v>
      </c>
      <c r="T1468" s="14" t="str">
        <v>PayPal</v>
      </c>
      <c r="U1468" s="14" t="str">
        <v>535.3502</v>
      </c>
      <c r="W1468" s="14" t="str">
        <v>Sale1464</v>
      </c>
      <c r="X1468" s="14" t="str">
        <v>45796</v>
      </c>
      <c r="Y1468" s="14" t="str">
        <v>Cust1371</v>
      </c>
      <c r="Z1468" s="14" t="str">
        <v>Prod46</v>
      </c>
      <c r="AA1468" s="14" t="str">
        <v>Store4</v>
      </c>
      <c r="AB1468" s="14" t="str">
        <v>1</v>
      </c>
      <c r="AC1468" s="14" t="str">
        <v>695.26</v>
      </c>
      <c r="AD1468" s="14" t="str">
        <v>0.23</v>
      </c>
      <c r="AE1468" s="14" t="str">
        <v>Paypal</v>
      </c>
      <c r="AF1468" s="14" t="str">
        <v>535.3502</v>
      </c>
    </row>
    <row r="1469" spans="1:32" x14ac:dyDescent="0.25">
      <c r="A1469" s="11" t="s">
        <v>2079</v>
      </c>
      <c r="B1469" s="13">
        <v>45895</v>
      </c>
      <c r="C1469" s="11" t="s">
        <v>732</v>
      </c>
      <c r="D1469" s="11" t="s">
        <v>161</v>
      </c>
      <c r="E1469" s="11" t="s">
        <v>13</v>
      </c>
      <c r="F1469" s="11">
        <v>2</v>
      </c>
      <c r="G1469" s="11">
        <v>408.8</v>
      </c>
      <c r="H1469" s="11">
        <v>0.17</v>
      </c>
      <c r="I1469" s="11" t="s">
        <v>52</v>
      </c>
      <c r="J1469" s="11">
        <v>678.60799999999995</v>
      </c>
      <c r="L1469" s="14" t="str">
        <v>SALE1465</v>
      </c>
      <c r="M1469" s="14" t="str">
        <v>45895</v>
      </c>
      <c r="N1469" s="14" t="str">
        <v>CUST1027</v>
      </c>
      <c r="O1469" s="14" t="str">
        <v>PROD29</v>
      </c>
      <c r="P1469" s="14" t="str">
        <v>STORE6</v>
      </c>
      <c r="Q1469" s="14" t="str">
        <v>2</v>
      </c>
      <c r="R1469" s="14" t="str">
        <v>408.8</v>
      </c>
      <c r="S1469" s="14" t="str">
        <v>0.17</v>
      </c>
      <c r="T1469" s="14" t="str">
        <v>COD</v>
      </c>
      <c r="U1469" s="14" t="str">
        <v>678.608</v>
      </c>
      <c r="W1469" s="14" t="str">
        <v>Sale1465</v>
      </c>
      <c r="X1469" s="14" t="str">
        <v>45895</v>
      </c>
      <c r="Y1469" s="14" t="str">
        <v>Cust1027</v>
      </c>
      <c r="Z1469" s="14" t="str">
        <v>Prod29</v>
      </c>
      <c r="AA1469" s="14" t="str">
        <v>Store6</v>
      </c>
      <c r="AB1469" s="14" t="str">
        <v>2</v>
      </c>
      <c r="AC1469" s="14" t="str">
        <v>408.8</v>
      </c>
      <c r="AD1469" s="14" t="str">
        <v>0.17</v>
      </c>
      <c r="AE1469" s="14" t="str">
        <v>Cod</v>
      </c>
      <c r="AF1469" s="14" t="str">
        <v>678.608</v>
      </c>
    </row>
    <row r="1470" spans="1:32" x14ac:dyDescent="0.25">
      <c r="A1470" s="11" t="s">
        <v>2080</v>
      </c>
      <c r="B1470" s="13">
        <v>45676</v>
      </c>
      <c r="C1470" s="11" t="s">
        <v>2081</v>
      </c>
      <c r="D1470" s="11" t="s">
        <v>48</v>
      </c>
      <c r="E1470" s="11" t="s">
        <v>15</v>
      </c>
      <c r="F1470" s="11">
        <v>3</v>
      </c>
      <c r="G1470" s="11">
        <v>512.15</v>
      </c>
      <c r="H1470" s="11">
        <v>0.12</v>
      </c>
      <c r="I1470" s="11" t="s">
        <v>41</v>
      </c>
      <c r="J1470" s="11">
        <v>1352.076</v>
      </c>
      <c r="L1470" s="14" t="str">
        <v>SALE1466</v>
      </c>
      <c r="M1470" s="14" t="str">
        <v>45676</v>
      </c>
      <c r="N1470" s="14" t="str">
        <v>CUST1226</v>
      </c>
      <c r="O1470" s="14" t="str">
        <v>PROD49</v>
      </c>
      <c r="P1470" s="14" t="str">
        <v>STORE8</v>
      </c>
      <c r="Q1470" s="14" t="str">
        <v>3</v>
      </c>
      <c r="R1470" s="14" t="str">
        <v>512.15</v>
      </c>
      <c r="S1470" s="14" t="str">
        <v>0.12</v>
      </c>
      <c r="T1470" s="14" t="str">
        <v>Credit Card</v>
      </c>
      <c r="U1470" s="14" t="str">
        <v>1352.076</v>
      </c>
      <c r="W1470" s="14" t="str">
        <v>Sale1466</v>
      </c>
      <c r="X1470" s="14" t="str">
        <v>45676</v>
      </c>
      <c r="Y1470" s="14" t="str">
        <v>Cust1226</v>
      </c>
      <c r="Z1470" s="14" t="str">
        <v>Prod49</v>
      </c>
      <c r="AA1470" s="14" t="str">
        <v>Store8</v>
      </c>
      <c r="AB1470" s="14" t="str">
        <v>3</v>
      </c>
      <c r="AC1470" s="14" t="str">
        <v>512.15</v>
      </c>
      <c r="AD1470" s="14" t="str">
        <v>0.12</v>
      </c>
      <c r="AE1470" s="14" t="str">
        <v>Credit Card</v>
      </c>
      <c r="AF1470" s="14" t="str">
        <v>1352.076</v>
      </c>
    </row>
    <row r="1471" spans="1:32" x14ac:dyDescent="0.25">
      <c r="A1471" s="11" t="s">
        <v>2082</v>
      </c>
      <c r="B1471" s="13">
        <v>45568</v>
      </c>
      <c r="C1471" s="11" t="s">
        <v>39</v>
      </c>
      <c r="D1471" s="11" t="s">
        <v>636</v>
      </c>
      <c r="E1471" s="11" t="s">
        <v>15</v>
      </c>
      <c r="F1471" s="11">
        <v>3</v>
      </c>
      <c r="G1471" s="11">
        <v>136.4</v>
      </c>
      <c r="H1471" s="11">
        <v>0.15</v>
      </c>
      <c r="I1471" s="11" t="s">
        <v>45</v>
      </c>
      <c r="J1471" s="11">
        <v>347.82000000000011</v>
      </c>
      <c r="L1471" s="14" t="str">
        <v>SALE1467</v>
      </c>
      <c r="M1471" s="14" t="str">
        <v>45568</v>
      </c>
      <c r="N1471" s="14" t="str">
        <v>CUST1409</v>
      </c>
      <c r="O1471" s="14" t="str">
        <v>PROD9</v>
      </c>
      <c r="P1471" s="14" t="str">
        <v>STORE8</v>
      </c>
      <c r="Q1471" s="14" t="str">
        <v>3</v>
      </c>
      <c r="R1471" s="14" t="str">
        <v>136.4</v>
      </c>
      <c r="S1471" s="14" t="str">
        <v>0.15</v>
      </c>
      <c r="T1471" s="14" t="str">
        <v>PayPal</v>
      </c>
      <c r="U1471" s="14" t="str">
        <v>347.82</v>
      </c>
      <c r="W1471" s="14" t="str">
        <v>Sale1467</v>
      </c>
      <c r="X1471" s="14" t="str">
        <v>45568</v>
      </c>
      <c r="Y1471" s="14" t="str">
        <v>Cust1409</v>
      </c>
      <c r="Z1471" s="14" t="str">
        <v>Prod9</v>
      </c>
      <c r="AA1471" s="14" t="str">
        <v>Store8</v>
      </c>
      <c r="AB1471" s="14" t="str">
        <v>3</v>
      </c>
      <c r="AC1471" s="14" t="str">
        <v>136.4</v>
      </c>
      <c r="AD1471" s="14" t="str">
        <v>0.15</v>
      </c>
      <c r="AE1471" s="14" t="str">
        <v>Paypal</v>
      </c>
      <c r="AF1471" s="14" t="str">
        <v>347.82</v>
      </c>
    </row>
    <row r="1472" spans="1:32" x14ac:dyDescent="0.25">
      <c r="A1472" s="11" t="s">
        <v>2083</v>
      </c>
      <c r="B1472" s="13">
        <v>45272</v>
      </c>
      <c r="C1472" s="11" t="s">
        <v>436</v>
      </c>
      <c r="D1472" s="11" t="s">
        <v>710</v>
      </c>
      <c r="E1472" s="11" t="s">
        <v>10</v>
      </c>
      <c r="F1472" s="11">
        <v>2</v>
      </c>
      <c r="G1472" s="11">
        <v>42.51</v>
      </c>
      <c r="H1472" s="11">
        <v>0.04</v>
      </c>
      <c r="I1472" s="11" t="s">
        <v>52</v>
      </c>
      <c r="J1472" s="11">
        <v>81.619199999999992</v>
      </c>
      <c r="L1472" s="14" t="str">
        <v>SALE1468</v>
      </c>
      <c r="M1472" s="14" t="str">
        <v>45272</v>
      </c>
      <c r="N1472" s="14" t="str">
        <v>CUST1175</v>
      </c>
      <c r="O1472" s="14" t="str">
        <v>PROD6</v>
      </c>
      <c r="P1472" s="14" t="str">
        <v>STORE3</v>
      </c>
      <c r="Q1472" s="14" t="str">
        <v>2</v>
      </c>
      <c r="R1472" s="14" t="str">
        <v>42.51</v>
      </c>
      <c r="S1472" s="14" t="str">
        <v>0.04</v>
      </c>
      <c r="T1472" s="14" t="str">
        <v>COD</v>
      </c>
      <c r="U1472" s="14" t="str">
        <v>81.6192</v>
      </c>
      <c r="W1472" s="14" t="str">
        <v>Sale1468</v>
      </c>
      <c r="X1472" s="14" t="str">
        <v>45272</v>
      </c>
      <c r="Y1472" s="14" t="str">
        <v>Cust1175</v>
      </c>
      <c r="Z1472" s="14" t="str">
        <v>Prod6</v>
      </c>
      <c r="AA1472" s="14" t="str">
        <v>Store3</v>
      </c>
      <c r="AB1472" s="14" t="str">
        <v>2</v>
      </c>
      <c r="AC1472" s="14" t="str">
        <v>42.51</v>
      </c>
      <c r="AD1472" s="14" t="str">
        <v>0.04</v>
      </c>
      <c r="AE1472" s="14" t="str">
        <v>Cod</v>
      </c>
      <c r="AF1472" s="14" t="str">
        <v>81.6192</v>
      </c>
    </row>
    <row r="1473" spans="1:32" x14ac:dyDescent="0.25">
      <c r="A1473" s="11" t="s">
        <v>2084</v>
      </c>
      <c r="B1473" s="13">
        <v>45718</v>
      </c>
      <c r="C1473" s="11" t="s">
        <v>1726</v>
      </c>
      <c r="D1473" s="11" t="s">
        <v>134</v>
      </c>
      <c r="E1473" s="11" t="s">
        <v>14</v>
      </c>
      <c r="F1473" s="11">
        <v>3</v>
      </c>
      <c r="G1473" s="11">
        <v>582.1</v>
      </c>
      <c r="H1473" s="11">
        <v>0.12</v>
      </c>
      <c r="I1473" s="11" t="s">
        <v>45</v>
      </c>
      <c r="J1473" s="11">
        <v>1536.7439999999999</v>
      </c>
      <c r="L1473" s="14" t="str">
        <v>SALE1469</v>
      </c>
      <c r="M1473" s="14" t="str">
        <v>45718</v>
      </c>
      <c r="N1473" s="14" t="str">
        <v>CUST1359</v>
      </c>
      <c r="O1473" s="14" t="str">
        <v>PROD75</v>
      </c>
      <c r="P1473" s="14" t="str">
        <v>STORE7</v>
      </c>
      <c r="Q1473" s="14" t="str">
        <v>3</v>
      </c>
      <c r="R1473" s="14" t="str">
        <v>582.1</v>
      </c>
      <c r="S1473" s="14" t="str">
        <v>0.12</v>
      </c>
      <c r="T1473" s="14" t="str">
        <v>PayPal</v>
      </c>
      <c r="U1473" s="14" t="str">
        <v>1536.744</v>
      </c>
      <c r="W1473" s="14" t="str">
        <v>Sale1469</v>
      </c>
      <c r="X1473" s="14" t="str">
        <v>45718</v>
      </c>
      <c r="Y1473" s="14" t="str">
        <v>Cust1359</v>
      </c>
      <c r="Z1473" s="14" t="str">
        <v>Prod75</v>
      </c>
      <c r="AA1473" s="14" t="str">
        <v>Store7</v>
      </c>
      <c r="AB1473" s="14" t="str">
        <v>3</v>
      </c>
      <c r="AC1473" s="14" t="str">
        <v>582.1</v>
      </c>
      <c r="AD1473" s="14" t="str">
        <v>0.12</v>
      </c>
      <c r="AE1473" s="14" t="str">
        <v>Paypal</v>
      </c>
      <c r="AF1473" s="14" t="str">
        <v>1536.744</v>
      </c>
    </row>
    <row r="1474" spans="1:32" x14ac:dyDescent="0.25">
      <c r="A1474" s="11" t="s">
        <v>2085</v>
      </c>
      <c r="B1474" s="13">
        <v>45356</v>
      </c>
      <c r="C1474" s="11" t="s">
        <v>612</v>
      </c>
      <c r="D1474" s="11" t="s">
        <v>389</v>
      </c>
      <c r="E1474" s="11" t="s">
        <v>24</v>
      </c>
      <c r="F1474" s="11">
        <v>4</v>
      </c>
      <c r="G1474" s="11">
        <v>461.52</v>
      </c>
      <c r="H1474" s="11">
        <v>0</v>
      </c>
      <c r="I1474" s="11" t="s">
        <v>52</v>
      </c>
      <c r="J1474" s="11">
        <v>1846.08</v>
      </c>
      <c r="L1474" s="14" t="str">
        <v>SALE1470</v>
      </c>
      <c r="M1474" s="14" t="str">
        <v>45356</v>
      </c>
      <c r="N1474" s="14" t="str">
        <v>CUST1219</v>
      </c>
      <c r="O1474" s="14" t="str">
        <v>PROD82</v>
      </c>
      <c r="P1474" s="14" t="str">
        <v>STORE17</v>
      </c>
      <c r="Q1474" s="14" t="str">
        <v>4</v>
      </c>
      <c r="R1474" s="14" t="str">
        <v>461.52</v>
      </c>
      <c r="S1474" s="14" t="str">
        <v>0</v>
      </c>
      <c r="T1474" s="14" t="str">
        <v>COD</v>
      </c>
      <c r="U1474" s="14" t="str">
        <v>1846.08</v>
      </c>
      <c r="W1474" s="14" t="str">
        <v>Sale1470</v>
      </c>
      <c r="X1474" s="14" t="str">
        <v>45356</v>
      </c>
      <c r="Y1474" s="14" t="str">
        <v>Cust1219</v>
      </c>
      <c r="Z1474" s="14" t="str">
        <v>Prod82</v>
      </c>
      <c r="AA1474" s="14" t="str">
        <v>Store17</v>
      </c>
      <c r="AB1474" s="14" t="str">
        <v>4</v>
      </c>
      <c r="AC1474" s="14" t="str">
        <v>461.52</v>
      </c>
      <c r="AD1474" s="14" t="str">
        <v>0</v>
      </c>
      <c r="AE1474" s="14" t="str">
        <v>Cod</v>
      </c>
      <c r="AF1474" s="14" t="str">
        <v>1846.08</v>
      </c>
    </row>
    <row r="1475" spans="1:32" x14ac:dyDescent="0.25">
      <c r="A1475" s="11" t="s">
        <v>2086</v>
      </c>
      <c r="B1475" s="13">
        <v>45552</v>
      </c>
      <c r="C1475" s="11" t="s">
        <v>353</v>
      </c>
      <c r="D1475" s="11" t="s">
        <v>142</v>
      </c>
      <c r="E1475" s="11" t="s">
        <v>18</v>
      </c>
      <c r="F1475" s="11">
        <v>1</v>
      </c>
      <c r="G1475" s="11">
        <v>558.41999999999996</v>
      </c>
      <c r="H1475" s="11">
        <v>0.03</v>
      </c>
      <c r="I1475" s="11" t="s">
        <v>41</v>
      </c>
      <c r="J1475" s="11">
        <v>541.66739999999993</v>
      </c>
      <c r="L1475" s="14" t="str">
        <v>SALE1471</v>
      </c>
      <c r="M1475" s="14" t="str">
        <v>45552</v>
      </c>
      <c r="N1475" s="14" t="str">
        <v>CUST1496</v>
      </c>
      <c r="O1475" s="14" t="str">
        <v>PROD16</v>
      </c>
      <c r="P1475" s="14" t="str">
        <v>STORE11</v>
      </c>
      <c r="Q1475" s="14" t="str">
        <v>1</v>
      </c>
      <c r="R1475" s="14" t="str">
        <v>558.42</v>
      </c>
      <c r="S1475" s="14" t="str">
        <v>0.03</v>
      </c>
      <c r="T1475" s="14" t="str">
        <v>Credit Card</v>
      </c>
      <c r="U1475" s="14" t="str">
        <v>541.6674</v>
      </c>
      <c r="W1475" s="14" t="str">
        <v>Sale1471</v>
      </c>
      <c r="X1475" s="14" t="str">
        <v>45552</v>
      </c>
      <c r="Y1475" s="14" t="str">
        <v>Cust1496</v>
      </c>
      <c r="Z1475" s="14" t="str">
        <v>Prod16</v>
      </c>
      <c r="AA1475" s="14" t="str">
        <v>Store11</v>
      </c>
      <c r="AB1475" s="14" t="str">
        <v>1</v>
      </c>
      <c r="AC1475" s="14" t="str">
        <v>558.42</v>
      </c>
      <c r="AD1475" s="14" t="str">
        <v>0.03</v>
      </c>
      <c r="AE1475" s="14" t="str">
        <v>Credit Card</v>
      </c>
      <c r="AF1475" s="14" t="str">
        <v>541.6674</v>
      </c>
    </row>
    <row r="1476" spans="1:32" x14ac:dyDescent="0.25">
      <c r="A1476" s="11" t="s">
        <v>2087</v>
      </c>
      <c r="B1476" s="13">
        <v>45288</v>
      </c>
      <c r="C1476" s="11" t="s">
        <v>647</v>
      </c>
      <c r="D1476" s="11" t="s">
        <v>110</v>
      </c>
      <c r="E1476" s="11" t="s">
        <v>25</v>
      </c>
      <c r="F1476" s="11">
        <v>4</v>
      </c>
      <c r="G1476" s="11">
        <v>700.98</v>
      </c>
      <c r="H1476" s="11">
        <v>0.12</v>
      </c>
      <c r="I1476" s="11" t="s">
        <v>45</v>
      </c>
      <c r="J1476" s="11">
        <v>2467.4495999999999</v>
      </c>
      <c r="L1476" s="14" t="str">
        <v>SALE1472</v>
      </c>
      <c r="M1476" s="14" t="str">
        <v>45288</v>
      </c>
      <c r="N1476" s="14" t="str">
        <v>CUST1263</v>
      </c>
      <c r="O1476" s="14" t="str">
        <v>PROD12</v>
      </c>
      <c r="P1476" s="14" t="str">
        <v>STORE18</v>
      </c>
      <c r="Q1476" s="14" t="str">
        <v>4</v>
      </c>
      <c r="R1476" s="14" t="str">
        <v>700.98</v>
      </c>
      <c r="S1476" s="14" t="str">
        <v>0.12</v>
      </c>
      <c r="T1476" s="14" t="str">
        <v>PayPal</v>
      </c>
      <c r="U1476" s="14" t="str">
        <v>2467.4496</v>
      </c>
      <c r="W1476" s="14" t="str">
        <v>Sale1472</v>
      </c>
      <c r="X1476" s="14" t="str">
        <v>45288</v>
      </c>
      <c r="Y1476" s="14" t="str">
        <v>Cust1263</v>
      </c>
      <c r="Z1476" s="14" t="str">
        <v>Prod12</v>
      </c>
      <c r="AA1476" s="14" t="str">
        <v>Store18</v>
      </c>
      <c r="AB1476" s="14" t="str">
        <v>4</v>
      </c>
      <c r="AC1476" s="14" t="str">
        <v>700.98</v>
      </c>
      <c r="AD1476" s="14" t="str">
        <v>0.12</v>
      </c>
      <c r="AE1476" s="14" t="str">
        <v>Paypal</v>
      </c>
      <c r="AF1476" s="14" t="str">
        <v>2467.4496</v>
      </c>
    </row>
    <row r="1477" spans="1:32" x14ac:dyDescent="0.25">
      <c r="A1477" s="11" t="s">
        <v>2088</v>
      </c>
      <c r="B1477" s="13">
        <v>45605</v>
      </c>
      <c r="C1477" s="11" t="s">
        <v>403</v>
      </c>
      <c r="D1477" s="11" t="s">
        <v>322</v>
      </c>
      <c r="E1477" s="11" t="s">
        <v>25</v>
      </c>
      <c r="F1477" s="11">
        <v>2</v>
      </c>
      <c r="G1477" s="11">
        <v>227.97</v>
      </c>
      <c r="H1477" s="11">
        <v>0.08</v>
      </c>
      <c r="I1477" s="11" t="s">
        <v>52</v>
      </c>
      <c r="J1477" s="11">
        <v>419.46480000000003</v>
      </c>
      <c r="L1477" s="14" t="str">
        <v>SALE1473</v>
      </c>
      <c r="M1477" s="14" t="str">
        <v>45605</v>
      </c>
      <c r="N1477" s="14" t="str">
        <v>CUST1405</v>
      </c>
      <c r="O1477" s="14" t="str">
        <v>PROD85</v>
      </c>
      <c r="P1477" s="14" t="str">
        <v>STORE18</v>
      </c>
      <c r="Q1477" s="14" t="str">
        <v>2</v>
      </c>
      <c r="R1477" s="14" t="str">
        <v>227.97</v>
      </c>
      <c r="S1477" s="14" t="str">
        <v>0.08</v>
      </c>
      <c r="T1477" s="14" t="str">
        <v>COD</v>
      </c>
      <c r="U1477" s="14" t="str">
        <v>419.4648</v>
      </c>
      <c r="W1477" s="14" t="str">
        <v>Sale1473</v>
      </c>
      <c r="X1477" s="14" t="str">
        <v>45605</v>
      </c>
      <c r="Y1477" s="14" t="str">
        <v>Cust1405</v>
      </c>
      <c r="Z1477" s="14" t="str">
        <v>Prod85</v>
      </c>
      <c r="AA1477" s="14" t="str">
        <v>Store18</v>
      </c>
      <c r="AB1477" s="14" t="str">
        <v>2</v>
      </c>
      <c r="AC1477" s="14" t="str">
        <v>227.97</v>
      </c>
      <c r="AD1477" s="14" t="str">
        <v>0.08</v>
      </c>
      <c r="AE1477" s="14" t="str">
        <v>Cod</v>
      </c>
      <c r="AF1477" s="14" t="str">
        <v>419.4648</v>
      </c>
    </row>
    <row r="1478" spans="1:32" x14ac:dyDescent="0.25">
      <c r="A1478" s="11" t="s">
        <v>2089</v>
      </c>
      <c r="B1478" s="13">
        <v>45516</v>
      </c>
      <c r="C1478" s="11" t="s">
        <v>1328</v>
      </c>
      <c r="D1478" s="11" t="s">
        <v>76</v>
      </c>
      <c r="E1478" s="11" t="s">
        <v>18</v>
      </c>
      <c r="F1478" s="11">
        <v>4</v>
      </c>
      <c r="G1478" s="11">
        <v>278.70999999999998</v>
      </c>
      <c r="H1478" s="11">
        <v>0.2</v>
      </c>
      <c r="I1478" s="11" t="s">
        <v>45</v>
      </c>
      <c r="J1478" s="11">
        <v>891.87199999999996</v>
      </c>
      <c r="L1478" s="14" t="str">
        <v>SALE1474</v>
      </c>
      <c r="M1478" s="14" t="str">
        <v>45516</v>
      </c>
      <c r="N1478" s="14" t="str">
        <v>CUST1474</v>
      </c>
      <c r="O1478" s="14" t="str">
        <v>PROD39</v>
      </c>
      <c r="P1478" s="14" t="str">
        <v>STORE11</v>
      </c>
      <c r="Q1478" s="14" t="str">
        <v>4</v>
      </c>
      <c r="R1478" s="14" t="str">
        <v>278.71</v>
      </c>
      <c r="S1478" s="14" t="str">
        <v>0.2</v>
      </c>
      <c r="T1478" s="14" t="str">
        <v>PayPal</v>
      </c>
      <c r="U1478" s="14" t="str">
        <v>891.872</v>
      </c>
      <c r="W1478" s="14" t="str">
        <v>Sale1474</v>
      </c>
      <c r="X1478" s="14" t="str">
        <v>45516</v>
      </c>
      <c r="Y1478" s="14" t="str">
        <v>Cust1474</v>
      </c>
      <c r="Z1478" s="14" t="str">
        <v>Prod39</v>
      </c>
      <c r="AA1478" s="14" t="str">
        <v>Store11</v>
      </c>
      <c r="AB1478" s="14" t="str">
        <v>4</v>
      </c>
      <c r="AC1478" s="14" t="str">
        <v>278.71</v>
      </c>
      <c r="AD1478" s="14" t="str">
        <v>0.2</v>
      </c>
      <c r="AE1478" s="14" t="str">
        <v>Paypal</v>
      </c>
      <c r="AF1478" s="14" t="str">
        <v>891.872</v>
      </c>
    </row>
    <row r="1479" spans="1:32" x14ac:dyDescent="0.25">
      <c r="A1479" s="11" t="s">
        <v>2090</v>
      </c>
      <c r="B1479" s="13">
        <v>45379</v>
      </c>
      <c r="C1479" s="11" t="s">
        <v>1409</v>
      </c>
      <c r="D1479" s="11" t="s">
        <v>67</v>
      </c>
      <c r="E1479" s="11" t="s">
        <v>15</v>
      </c>
      <c r="F1479" s="11">
        <v>2</v>
      </c>
      <c r="G1479" s="11">
        <v>916.12</v>
      </c>
      <c r="H1479" s="11">
        <v>0.05</v>
      </c>
      <c r="I1479" s="11" t="s">
        <v>45</v>
      </c>
      <c r="J1479" s="11">
        <v>1740.6279999999999</v>
      </c>
      <c r="L1479" s="14" t="str">
        <v>SALE1475</v>
      </c>
      <c r="M1479" s="14" t="str">
        <v>45379</v>
      </c>
      <c r="N1479" s="14" t="str">
        <v>CUST1259</v>
      </c>
      <c r="O1479" s="14" t="str">
        <v>PROD99</v>
      </c>
      <c r="P1479" s="14" t="str">
        <v>STORE8</v>
      </c>
      <c r="Q1479" s="14" t="str">
        <v>2</v>
      </c>
      <c r="R1479" s="14" t="str">
        <v>916.12</v>
      </c>
      <c r="S1479" s="14" t="str">
        <v>0.05</v>
      </c>
      <c r="T1479" s="14" t="str">
        <v>PayPal</v>
      </c>
      <c r="U1479" s="14" t="str">
        <v>1740.628</v>
      </c>
      <c r="W1479" s="14" t="str">
        <v>Sale1475</v>
      </c>
      <c r="X1479" s="14" t="str">
        <v>45379</v>
      </c>
      <c r="Y1479" s="14" t="str">
        <v>Cust1259</v>
      </c>
      <c r="Z1479" s="14" t="str">
        <v>Prod99</v>
      </c>
      <c r="AA1479" s="14" t="str">
        <v>Store8</v>
      </c>
      <c r="AB1479" s="14" t="str">
        <v>2</v>
      </c>
      <c r="AC1479" s="14" t="str">
        <v>916.12</v>
      </c>
      <c r="AD1479" s="14" t="str">
        <v>0.05</v>
      </c>
      <c r="AE1479" s="14" t="str">
        <v>Paypal</v>
      </c>
      <c r="AF1479" s="14" t="str">
        <v>1740.628</v>
      </c>
    </row>
    <row r="1480" spans="1:32" x14ac:dyDescent="0.25">
      <c r="A1480" s="11" t="s">
        <v>2091</v>
      </c>
      <c r="B1480" s="13">
        <v>45567</v>
      </c>
      <c r="C1480" s="11" t="s">
        <v>715</v>
      </c>
      <c r="D1480" s="11" t="s">
        <v>147</v>
      </c>
      <c r="E1480" s="11" t="s">
        <v>19</v>
      </c>
      <c r="F1480" s="11">
        <v>4</v>
      </c>
      <c r="G1480" s="11">
        <v>228.98</v>
      </c>
      <c r="H1480" s="11">
        <v>0.22</v>
      </c>
      <c r="I1480" s="11" t="s">
        <v>45</v>
      </c>
      <c r="J1480" s="11">
        <v>714.41759999999999</v>
      </c>
      <c r="L1480" s="14" t="str">
        <v>SALE1476</v>
      </c>
      <c r="M1480" s="14" t="str">
        <v>45567</v>
      </c>
      <c r="N1480" s="14" t="str">
        <v>CUST1133</v>
      </c>
      <c r="O1480" s="14" t="str">
        <v>PROD10</v>
      </c>
      <c r="P1480" s="14" t="str">
        <v>STORE12</v>
      </c>
      <c r="Q1480" s="14" t="str">
        <v>4</v>
      </c>
      <c r="R1480" s="14" t="str">
        <v>228.98</v>
      </c>
      <c r="S1480" s="14" t="str">
        <v>0.22</v>
      </c>
      <c r="T1480" s="14" t="str">
        <v>PayPal</v>
      </c>
      <c r="U1480" s="14" t="str">
        <v>714.4176</v>
      </c>
      <c r="W1480" s="14" t="str">
        <v>Sale1476</v>
      </c>
      <c r="X1480" s="14" t="str">
        <v>45567</v>
      </c>
      <c r="Y1480" s="14" t="str">
        <v>Cust1133</v>
      </c>
      <c r="Z1480" s="14" t="str">
        <v>Prod10</v>
      </c>
      <c r="AA1480" s="14" t="str">
        <v>Store12</v>
      </c>
      <c r="AB1480" s="14" t="str">
        <v>4</v>
      </c>
      <c r="AC1480" s="14" t="str">
        <v>228.98</v>
      </c>
      <c r="AD1480" s="14" t="str">
        <v>0.22</v>
      </c>
      <c r="AE1480" s="14" t="str">
        <v>Paypal</v>
      </c>
      <c r="AF1480" s="14" t="str">
        <v>714.4176</v>
      </c>
    </row>
    <row r="1481" spans="1:32" x14ac:dyDescent="0.25">
      <c r="A1481" s="11" t="s">
        <v>2092</v>
      </c>
      <c r="B1481" s="13">
        <v>45510</v>
      </c>
      <c r="C1481" s="11" t="s">
        <v>703</v>
      </c>
      <c r="D1481" s="11" t="s">
        <v>184</v>
      </c>
      <c r="E1481" s="11" t="s">
        <v>22</v>
      </c>
      <c r="F1481" s="11">
        <v>4</v>
      </c>
      <c r="G1481" s="11">
        <v>904.82</v>
      </c>
      <c r="H1481" s="11">
        <v>0.09</v>
      </c>
      <c r="I1481" s="11" t="s">
        <v>45</v>
      </c>
      <c r="J1481" s="11">
        <v>3293.5448000000001</v>
      </c>
      <c r="L1481" s="14" t="str">
        <v>SALE1477</v>
      </c>
      <c r="M1481" s="14" t="str">
        <v>45510</v>
      </c>
      <c r="N1481" s="14" t="str">
        <v>CUST1234</v>
      </c>
      <c r="O1481" s="14" t="str">
        <v>PROD89</v>
      </c>
      <c r="P1481" s="14" t="str">
        <v>STORE15</v>
      </c>
      <c r="Q1481" s="14" t="str">
        <v>4</v>
      </c>
      <c r="R1481" s="14" t="str">
        <v>904.82</v>
      </c>
      <c r="S1481" s="14" t="str">
        <v>0.09</v>
      </c>
      <c r="T1481" s="14" t="str">
        <v>PayPal</v>
      </c>
      <c r="U1481" s="14" t="str">
        <v>3293.5448</v>
      </c>
      <c r="W1481" s="14" t="str">
        <v>Sale1477</v>
      </c>
      <c r="X1481" s="14" t="str">
        <v>45510</v>
      </c>
      <c r="Y1481" s="14" t="str">
        <v>Cust1234</v>
      </c>
      <c r="Z1481" s="14" t="str">
        <v>Prod89</v>
      </c>
      <c r="AA1481" s="14" t="str">
        <v>Store15</v>
      </c>
      <c r="AB1481" s="14" t="str">
        <v>4</v>
      </c>
      <c r="AC1481" s="14" t="str">
        <v>904.82</v>
      </c>
      <c r="AD1481" s="14" t="str">
        <v>0.09</v>
      </c>
      <c r="AE1481" s="14" t="str">
        <v>Paypal</v>
      </c>
      <c r="AF1481" s="14" t="str">
        <v>3293.5448</v>
      </c>
    </row>
    <row r="1482" spans="1:32" x14ac:dyDescent="0.25">
      <c r="A1482" s="11" t="s">
        <v>2093</v>
      </c>
      <c r="B1482" s="13">
        <v>45806</v>
      </c>
      <c r="C1482" s="11" t="s">
        <v>452</v>
      </c>
      <c r="D1482" s="11" t="s">
        <v>158</v>
      </c>
      <c r="E1482" s="11" t="s">
        <v>18</v>
      </c>
      <c r="F1482" s="11">
        <v>1</v>
      </c>
      <c r="G1482" s="11">
        <v>588.61</v>
      </c>
      <c r="H1482" s="11">
        <v>0.1</v>
      </c>
      <c r="I1482" s="11" t="s">
        <v>45</v>
      </c>
      <c r="J1482" s="11">
        <v>529.74900000000002</v>
      </c>
      <c r="L1482" s="14" t="str">
        <v>SALE1478</v>
      </c>
      <c r="M1482" s="14" t="str">
        <v>45806</v>
      </c>
      <c r="N1482" s="14" t="str">
        <v>CUST1081</v>
      </c>
      <c r="O1482" s="14" t="str">
        <v>PROD23</v>
      </c>
      <c r="P1482" s="14" t="str">
        <v>STORE11</v>
      </c>
      <c r="Q1482" s="14" t="str">
        <v>1</v>
      </c>
      <c r="R1482" s="14" t="str">
        <v>588.61</v>
      </c>
      <c r="S1482" s="14" t="str">
        <v>0.1</v>
      </c>
      <c r="T1482" s="14" t="str">
        <v>PayPal</v>
      </c>
      <c r="U1482" s="14" t="str">
        <v>529.749</v>
      </c>
      <c r="W1482" s="14" t="str">
        <v>Sale1478</v>
      </c>
      <c r="X1482" s="14" t="str">
        <v>45806</v>
      </c>
      <c r="Y1482" s="14" t="str">
        <v>Cust1081</v>
      </c>
      <c r="Z1482" s="14" t="str">
        <v>Prod23</v>
      </c>
      <c r="AA1482" s="14" t="str">
        <v>Store11</v>
      </c>
      <c r="AB1482" s="14" t="str">
        <v>1</v>
      </c>
      <c r="AC1482" s="14" t="str">
        <v>588.61</v>
      </c>
      <c r="AD1482" s="14" t="str">
        <v>0.1</v>
      </c>
      <c r="AE1482" s="14" t="str">
        <v>Paypal</v>
      </c>
      <c r="AF1482" s="14" t="str">
        <v>529.749</v>
      </c>
    </row>
    <row r="1483" spans="1:32" x14ac:dyDescent="0.25">
      <c r="A1483" s="11" t="s">
        <v>2094</v>
      </c>
      <c r="B1483" s="13">
        <v>45240</v>
      </c>
      <c r="C1483" s="11" t="s">
        <v>377</v>
      </c>
      <c r="D1483" s="11" t="s">
        <v>70</v>
      </c>
      <c r="E1483" s="11" t="s">
        <v>10</v>
      </c>
      <c r="F1483" s="11">
        <v>4</v>
      </c>
      <c r="G1483" s="11">
        <v>695.97</v>
      </c>
      <c r="H1483" s="11">
        <v>0.02</v>
      </c>
      <c r="I1483" s="11" t="s">
        <v>41</v>
      </c>
      <c r="J1483" s="11">
        <v>2728.2024000000001</v>
      </c>
      <c r="L1483" s="14" t="str">
        <v>SALE1479</v>
      </c>
      <c r="M1483" s="14" t="str">
        <v>45240</v>
      </c>
      <c r="N1483" s="14" t="str">
        <v>CUST1113</v>
      </c>
      <c r="O1483" s="14" t="str">
        <v>PROD33</v>
      </c>
      <c r="P1483" s="14" t="str">
        <v>STORE3</v>
      </c>
      <c r="Q1483" s="14" t="str">
        <v>4</v>
      </c>
      <c r="R1483" s="14" t="str">
        <v>695.97</v>
      </c>
      <c r="S1483" s="14" t="str">
        <v>0.02</v>
      </c>
      <c r="T1483" s="14" t="str">
        <v>Credit Card</v>
      </c>
      <c r="U1483" s="14" t="str">
        <v>2728.2024</v>
      </c>
      <c r="W1483" s="14" t="str">
        <v>Sale1479</v>
      </c>
      <c r="X1483" s="14" t="str">
        <v>45240</v>
      </c>
      <c r="Y1483" s="14" t="str">
        <v>Cust1113</v>
      </c>
      <c r="Z1483" s="14" t="str">
        <v>Prod33</v>
      </c>
      <c r="AA1483" s="14" t="str">
        <v>Store3</v>
      </c>
      <c r="AB1483" s="14" t="str">
        <v>4</v>
      </c>
      <c r="AC1483" s="14" t="str">
        <v>695.97</v>
      </c>
      <c r="AD1483" s="14" t="str">
        <v>0.02</v>
      </c>
      <c r="AE1483" s="14" t="str">
        <v>Credit Card</v>
      </c>
      <c r="AF1483" s="14" t="str">
        <v>2728.2024</v>
      </c>
    </row>
    <row r="1484" spans="1:32" x14ac:dyDescent="0.25">
      <c r="A1484" s="11" t="s">
        <v>2095</v>
      </c>
      <c r="B1484" s="13">
        <v>45309</v>
      </c>
      <c r="C1484" s="11" t="s">
        <v>1660</v>
      </c>
      <c r="D1484" s="11" t="s">
        <v>40</v>
      </c>
      <c r="E1484" s="11" t="s">
        <v>18</v>
      </c>
      <c r="F1484" s="11">
        <v>2</v>
      </c>
      <c r="G1484" s="11">
        <v>181.42</v>
      </c>
      <c r="H1484" s="11">
        <v>0.08</v>
      </c>
      <c r="I1484" s="11" t="s">
        <v>45</v>
      </c>
      <c r="J1484" s="11">
        <v>333.81279999999998</v>
      </c>
      <c r="L1484" s="14" t="str">
        <v>SALE1480</v>
      </c>
      <c r="M1484" s="14" t="str">
        <v>45309</v>
      </c>
      <c r="N1484" s="14" t="str">
        <v>CUST1301</v>
      </c>
      <c r="O1484" s="14" t="str">
        <v>PROD97</v>
      </c>
      <c r="P1484" s="14" t="str">
        <v>STORE11</v>
      </c>
      <c r="Q1484" s="14" t="str">
        <v>2</v>
      </c>
      <c r="R1484" s="14" t="str">
        <v>181.42</v>
      </c>
      <c r="S1484" s="14" t="str">
        <v>0.08</v>
      </c>
      <c r="T1484" s="14" t="str">
        <v>PayPal</v>
      </c>
      <c r="U1484" s="14" t="str">
        <v>333.8128</v>
      </c>
      <c r="W1484" s="14" t="str">
        <v>Sale1480</v>
      </c>
      <c r="X1484" s="14" t="str">
        <v>45309</v>
      </c>
      <c r="Y1484" s="14" t="str">
        <v>Cust1301</v>
      </c>
      <c r="Z1484" s="14" t="str">
        <v>Prod97</v>
      </c>
      <c r="AA1484" s="14" t="str">
        <v>Store11</v>
      </c>
      <c r="AB1484" s="14" t="str">
        <v>2</v>
      </c>
      <c r="AC1484" s="14" t="str">
        <v>181.42</v>
      </c>
      <c r="AD1484" s="14" t="str">
        <v>0.08</v>
      </c>
      <c r="AE1484" s="14" t="str">
        <v>Paypal</v>
      </c>
      <c r="AF1484" s="14" t="str">
        <v>333.8128</v>
      </c>
    </row>
    <row r="1485" spans="1:32" x14ac:dyDescent="0.25">
      <c r="A1485" s="11" t="s">
        <v>2096</v>
      </c>
      <c r="B1485" s="13">
        <v>45375</v>
      </c>
      <c r="C1485" s="11" t="s">
        <v>572</v>
      </c>
      <c r="D1485" s="11" t="s">
        <v>40</v>
      </c>
      <c r="E1485" s="11" t="s">
        <v>20</v>
      </c>
      <c r="F1485" s="11">
        <v>1</v>
      </c>
      <c r="G1485" s="11">
        <v>439.55</v>
      </c>
      <c r="H1485" s="11">
        <v>0.28999999999999998</v>
      </c>
      <c r="I1485" s="11" t="s">
        <v>52</v>
      </c>
      <c r="J1485" s="11">
        <v>312.08049999999997</v>
      </c>
      <c r="L1485" s="14" t="str">
        <v>SALE1481</v>
      </c>
      <c r="M1485" s="14" t="str">
        <v>45375</v>
      </c>
      <c r="N1485" s="14" t="str">
        <v>CUST1023</v>
      </c>
      <c r="O1485" s="14" t="str">
        <v>PROD97</v>
      </c>
      <c r="P1485" s="14" t="str">
        <v>STORE13</v>
      </c>
      <c r="Q1485" s="14" t="str">
        <v>1</v>
      </c>
      <c r="R1485" s="14" t="str">
        <v>439.55</v>
      </c>
      <c r="S1485" s="14" t="str">
        <v>0.29</v>
      </c>
      <c r="T1485" s="14" t="str">
        <v>COD</v>
      </c>
      <c r="U1485" s="14" t="str">
        <v>312.0805</v>
      </c>
      <c r="W1485" s="14" t="str">
        <v>Sale1481</v>
      </c>
      <c r="X1485" s="14" t="str">
        <v>45375</v>
      </c>
      <c r="Y1485" s="14" t="str">
        <v>Cust1023</v>
      </c>
      <c r="Z1485" s="14" t="str">
        <v>Prod97</v>
      </c>
      <c r="AA1485" s="14" t="str">
        <v>Store13</v>
      </c>
      <c r="AB1485" s="14" t="str">
        <v>1</v>
      </c>
      <c r="AC1485" s="14" t="str">
        <v>439.55</v>
      </c>
      <c r="AD1485" s="14" t="str">
        <v>0.29</v>
      </c>
      <c r="AE1485" s="14" t="str">
        <v>Cod</v>
      </c>
      <c r="AF1485" s="14" t="str">
        <v>312.0805</v>
      </c>
    </row>
    <row r="1486" spans="1:32" x14ac:dyDescent="0.25">
      <c r="A1486" s="11" t="s">
        <v>2097</v>
      </c>
      <c r="B1486" s="13">
        <v>45733</v>
      </c>
      <c r="C1486" s="11" t="s">
        <v>857</v>
      </c>
      <c r="D1486" s="11" t="s">
        <v>409</v>
      </c>
      <c r="E1486" s="11" t="s">
        <v>25</v>
      </c>
      <c r="F1486" s="11">
        <v>3</v>
      </c>
      <c r="G1486" s="11">
        <v>471.27</v>
      </c>
      <c r="H1486" s="11">
        <v>0.27</v>
      </c>
      <c r="I1486" s="11" t="s">
        <v>52</v>
      </c>
      <c r="J1486" s="11">
        <v>1032.0813000000001</v>
      </c>
      <c r="L1486" s="14" t="str">
        <v>SALE1482</v>
      </c>
      <c r="M1486" s="14" t="str">
        <v>45733</v>
      </c>
      <c r="N1486" s="14" t="str">
        <v>CUST1114</v>
      </c>
      <c r="O1486" s="14" t="str">
        <v>PROD55</v>
      </c>
      <c r="P1486" s="14" t="str">
        <v>STORE18</v>
      </c>
      <c r="Q1486" s="14" t="str">
        <v>3</v>
      </c>
      <c r="R1486" s="14" t="str">
        <v>471.27</v>
      </c>
      <c r="S1486" s="14" t="str">
        <v>0.27</v>
      </c>
      <c r="T1486" s="14" t="str">
        <v>COD</v>
      </c>
      <c r="U1486" s="14" t="str">
        <v>1032.0813</v>
      </c>
      <c r="W1486" s="14" t="str">
        <v>Sale1482</v>
      </c>
      <c r="X1486" s="14" t="str">
        <v>45733</v>
      </c>
      <c r="Y1486" s="14" t="str">
        <v>Cust1114</v>
      </c>
      <c r="Z1486" s="14" t="str">
        <v>Prod55</v>
      </c>
      <c r="AA1486" s="14" t="str">
        <v>Store18</v>
      </c>
      <c r="AB1486" s="14" t="str">
        <v>3</v>
      </c>
      <c r="AC1486" s="14" t="str">
        <v>471.27</v>
      </c>
      <c r="AD1486" s="14" t="str">
        <v>0.27</v>
      </c>
      <c r="AE1486" s="14" t="str">
        <v>Cod</v>
      </c>
      <c r="AF1486" s="14" t="str">
        <v>1032.0813</v>
      </c>
    </row>
    <row r="1487" spans="1:32" x14ac:dyDescent="0.25">
      <c r="A1487" s="11" t="s">
        <v>2098</v>
      </c>
      <c r="B1487" s="13">
        <v>45435</v>
      </c>
      <c r="C1487" s="11" t="s">
        <v>584</v>
      </c>
      <c r="D1487" s="11" t="s">
        <v>55</v>
      </c>
      <c r="E1487" s="11" t="s">
        <v>19</v>
      </c>
      <c r="F1487" s="11">
        <v>1</v>
      </c>
      <c r="G1487" s="11">
        <v>758.89</v>
      </c>
      <c r="H1487" s="11">
        <v>0.1</v>
      </c>
      <c r="I1487" s="11" t="s">
        <v>41</v>
      </c>
      <c r="J1487" s="11">
        <v>683.00099999999998</v>
      </c>
      <c r="L1487" s="14" t="str">
        <v>SALE1483</v>
      </c>
      <c r="M1487" s="14" t="str">
        <v>45435</v>
      </c>
      <c r="N1487" s="14" t="str">
        <v>CUST1044</v>
      </c>
      <c r="O1487" s="14" t="str">
        <v>PROD59</v>
      </c>
      <c r="P1487" s="14" t="str">
        <v>STORE12</v>
      </c>
      <c r="Q1487" s="14" t="str">
        <v>1</v>
      </c>
      <c r="R1487" s="14" t="str">
        <v>758.89</v>
      </c>
      <c r="S1487" s="14" t="str">
        <v>0.1</v>
      </c>
      <c r="T1487" s="14" t="str">
        <v>Credit Card</v>
      </c>
      <c r="U1487" s="14" t="str">
        <v>683.001</v>
      </c>
      <c r="W1487" s="14" t="str">
        <v>Sale1483</v>
      </c>
      <c r="X1487" s="14" t="str">
        <v>45435</v>
      </c>
      <c r="Y1487" s="14" t="str">
        <v>Cust1044</v>
      </c>
      <c r="Z1487" s="14" t="str">
        <v>Prod59</v>
      </c>
      <c r="AA1487" s="14" t="str">
        <v>Store12</v>
      </c>
      <c r="AB1487" s="14" t="str">
        <v>1</v>
      </c>
      <c r="AC1487" s="14" t="str">
        <v>758.89</v>
      </c>
      <c r="AD1487" s="14" t="str">
        <v>0.1</v>
      </c>
      <c r="AE1487" s="14" t="str">
        <v>Credit Card</v>
      </c>
      <c r="AF1487" s="14" t="str">
        <v>683.001</v>
      </c>
    </row>
    <row r="1488" spans="1:32" x14ac:dyDescent="0.25">
      <c r="A1488" s="11" t="s">
        <v>2099</v>
      </c>
      <c r="B1488" s="13">
        <v>45864</v>
      </c>
      <c r="C1488" s="11" t="s">
        <v>439</v>
      </c>
      <c r="D1488" s="11" t="s">
        <v>946</v>
      </c>
      <c r="E1488" s="11" t="s">
        <v>22</v>
      </c>
      <c r="F1488" s="11">
        <v>4</v>
      </c>
      <c r="G1488" s="11">
        <v>918.1</v>
      </c>
      <c r="H1488" s="11">
        <v>0.19</v>
      </c>
      <c r="I1488" s="11" t="s">
        <v>52</v>
      </c>
      <c r="J1488" s="11">
        <v>2974.6439999999998</v>
      </c>
      <c r="L1488" s="14" t="str">
        <v>SALE1484</v>
      </c>
      <c r="M1488" s="14" t="str">
        <v>45864</v>
      </c>
      <c r="N1488" s="14" t="str">
        <v>CUST1485</v>
      </c>
      <c r="O1488" s="14" t="str">
        <v>PROD95</v>
      </c>
      <c r="P1488" s="14" t="str">
        <v>STORE15</v>
      </c>
      <c r="Q1488" s="14" t="str">
        <v>4</v>
      </c>
      <c r="R1488" s="14" t="str">
        <v>918.1</v>
      </c>
      <c r="S1488" s="14" t="str">
        <v>0.19</v>
      </c>
      <c r="T1488" s="14" t="str">
        <v>COD</v>
      </c>
      <c r="U1488" s="14" t="str">
        <v>2974.644</v>
      </c>
      <c r="W1488" s="14" t="str">
        <v>Sale1484</v>
      </c>
      <c r="X1488" s="14" t="str">
        <v>45864</v>
      </c>
      <c r="Y1488" s="14" t="str">
        <v>Cust1485</v>
      </c>
      <c r="Z1488" s="14" t="str">
        <v>Prod95</v>
      </c>
      <c r="AA1488" s="14" t="str">
        <v>Store15</v>
      </c>
      <c r="AB1488" s="14" t="str">
        <v>4</v>
      </c>
      <c r="AC1488" s="14" t="str">
        <v>918.1</v>
      </c>
      <c r="AD1488" s="14" t="str">
        <v>0.19</v>
      </c>
      <c r="AE1488" s="14" t="str">
        <v>Cod</v>
      </c>
      <c r="AF1488" s="14" t="str">
        <v>2974.644</v>
      </c>
    </row>
    <row r="1489" spans="1:32" x14ac:dyDescent="0.25">
      <c r="A1489" s="11" t="s">
        <v>2100</v>
      </c>
      <c r="B1489" s="13">
        <v>45569</v>
      </c>
      <c r="C1489" s="11" t="s">
        <v>1409</v>
      </c>
      <c r="D1489" s="11" t="s">
        <v>152</v>
      </c>
      <c r="E1489" s="11" t="s">
        <v>18</v>
      </c>
      <c r="F1489" s="11">
        <v>1</v>
      </c>
      <c r="G1489" s="11">
        <v>861.5</v>
      </c>
      <c r="H1489" s="11">
        <v>0.05</v>
      </c>
      <c r="I1489" s="11" t="s">
        <v>52</v>
      </c>
      <c r="J1489" s="11">
        <v>818.42499999999995</v>
      </c>
      <c r="L1489" s="14" t="str">
        <v>SALE1485</v>
      </c>
      <c r="M1489" s="14" t="str">
        <v>45569</v>
      </c>
      <c r="N1489" s="14" t="str">
        <v>CUST1259</v>
      </c>
      <c r="O1489" s="14" t="str">
        <v>PROD94</v>
      </c>
      <c r="P1489" s="14" t="str">
        <v>STORE11</v>
      </c>
      <c r="Q1489" s="14" t="str">
        <v>1</v>
      </c>
      <c r="R1489" s="14" t="str">
        <v>861.5</v>
      </c>
      <c r="S1489" s="14" t="str">
        <v>0.05</v>
      </c>
      <c r="T1489" s="14" t="str">
        <v>COD</v>
      </c>
      <c r="U1489" s="14" t="str">
        <v>818.425</v>
      </c>
      <c r="W1489" s="14" t="str">
        <v>Sale1485</v>
      </c>
      <c r="X1489" s="14" t="str">
        <v>45569</v>
      </c>
      <c r="Y1489" s="14" t="str">
        <v>Cust1259</v>
      </c>
      <c r="Z1489" s="14" t="str">
        <v>Prod94</v>
      </c>
      <c r="AA1489" s="14" t="str">
        <v>Store11</v>
      </c>
      <c r="AB1489" s="14" t="str">
        <v>1</v>
      </c>
      <c r="AC1489" s="14" t="str">
        <v>861.5</v>
      </c>
      <c r="AD1489" s="14" t="str">
        <v>0.05</v>
      </c>
      <c r="AE1489" s="14" t="str">
        <v>Cod</v>
      </c>
      <c r="AF1489" s="14" t="str">
        <v>818.425</v>
      </c>
    </row>
    <row r="1490" spans="1:32" x14ac:dyDescent="0.25">
      <c r="A1490" s="11" t="s">
        <v>2101</v>
      </c>
      <c r="B1490" s="13">
        <v>45664</v>
      </c>
      <c r="C1490" s="11" t="s">
        <v>456</v>
      </c>
      <c r="D1490" s="11" t="s">
        <v>308</v>
      </c>
      <c r="E1490" s="11" t="s">
        <v>21</v>
      </c>
      <c r="F1490" s="11">
        <v>1</v>
      </c>
      <c r="G1490" s="11">
        <v>588.29999999999995</v>
      </c>
      <c r="H1490" s="11">
        <v>0.26</v>
      </c>
      <c r="I1490" s="11" t="s">
        <v>52</v>
      </c>
      <c r="J1490" s="11">
        <v>435.34199999999998</v>
      </c>
      <c r="L1490" s="14" t="str">
        <v>SALE1486</v>
      </c>
      <c r="M1490" s="14" t="str">
        <v>45664</v>
      </c>
      <c r="N1490" s="14" t="str">
        <v>CUST1462</v>
      </c>
      <c r="O1490" s="14" t="str">
        <v>PROD22</v>
      </c>
      <c r="P1490" s="14" t="str">
        <v>STORE14</v>
      </c>
      <c r="Q1490" s="14" t="str">
        <v>1</v>
      </c>
      <c r="R1490" s="14" t="str">
        <v>588.3</v>
      </c>
      <c r="S1490" s="14" t="str">
        <v>0.26</v>
      </c>
      <c r="T1490" s="14" t="str">
        <v>COD</v>
      </c>
      <c r="U1490" s="14" t="str">
        <v>435.342</v>
      </c>
      <c r="W1490" s="14" t="str">
        <v>Sale1486</v>
      </c>
      <c r="X1490" s="14" t="str">
        <v>45664</v>
      </c>
      <c r="Y1490" s="14" t="str">
        <v>Cust1462</v>
      </c>
      <c r="Z1490" s="14" t="str">
        <v>Prod22</v>
      </c>
      <c r="AA1490" s="14" t="str">
        <v>Store14</v>
      </c>
      <c r="AB1490" s="14" t="str">
        <v>1</v>
      </c>
      <c r="AC1490" s="14" t="str">
        <v>588.3</v>
      </c>
      <c r="AD1490" s="14" t="str">
        <v>0.26</v>
      </c>
      <c r="AE1490" s="14" t="str">
        <v>Cod</v>
      </c>
      <c r="AF1490" s="14" t="str">
        <v>435.342</v>
      </c>
    </row>
    <row r="1491" spans="1:32" x14ac:dyDescent="0.25">
      <c r="A1491" s="11" t="s">
        <v>2102</v>
      </c>
      <c r="B1491" s="13">
        <v>45645</v>
      </c>
      <c r="C1491" s="11" t="s">
        <v>456</v>
      </c>
      <c r="D1491" s="11" t="s">
        <v>409</v>
      </c>
      <c r="E1491" s="11" t="s">
        <v>14</v>
      </c>
      <c r="F1491" s="11">
        <v>1</v>
      </c>
      <c r="G1491" s="11">
        <v>917.26</v>
      </c>
      <c r="H1491" s="11">
        <v>0.05</v>
      </c>
      <c r="I1491" s="11" t="s">
        <v>45</v>
      </c>
      <c r="J1491" s="11">
        <v>871.39699999999993</v>
      </c>
      <c r="L1491" s="14" t="str">
        <v>SALE1487</v>
      </c>
      <c r="M1491" s="14" t="str">
        <v>45645</v>
      </c>
      <c r="N1491" s="14" t="str">
        <v>CUST1462</v>
      </c>
      <c r="O1491" s="14" t="str">
        <v>PROD55</v>
      </c>
      <c r="P1491" s="14" t="str">
        <v>STORE7</v>
      </c>
      <c r="Q1491" s="14" t="str">
        <v>1</v>
      </c>
      <c r="R1491" s="14" t="str">
        <v>917.26</v>
      </c>
      <c r="S1491" s="14" t="str">
        <v>0.05</v>
      </c>
      <c r="T1491" s="14" t="str">
        <v>PayPal</v>
      </c>
      <c r="U1491" s="14" t="str">
        <v>871.397</v>
      </c>
      <c r="W1491" s="14" t="str">
        <v>Sale1487</v>
      </c>
      <c r="X1491" s="14" t="str">
        <v>45645</v>
      </c>
      <c r="Y1491" s="14" t="str">
        <v>Cust1462</v>
      </c>
      <c r="Z1491" s="14" t="str">
        <v>Prod55</v>
      </c>
      <c r="AA1491" s="14" t="str">
        <v>Store7</v>
      </c>
      <c r="AB1491" s="14" t="str">
        <v>1</v>
      </c>
      <c r="AC1491" s="14" t="str">
        <v>917.26</v>
      </c>
      <c r="AD1491" s="14" t="str">
        <v>0.05</v>
      </c>
      <c r="AE1491" s="14" t="str">
        <v>Paypal</v>
      </c>
      <c r="AF1491" s="14" t="str">
        <v>871.397</v>
      </c>
    </row>
    <row r="1492" spans="1:32" x14ac:dyDescent="0.25">
      <c r="A1492" s="11" t="s">
        <v>2103</v>
      </c>
      <c r="B1492" s="13">
        <v>45449</v>
      </c>
      <c r="C1492" s="11" t="s">
        <v>980</v>
      </c>
      <c r="D1492" s="11" t="s">
        <v>710</v>
      </c>
      <c r="E1492" s="11" t="s">
        <v>25</v>
      </c>
      <c r="F1492" s="11">
        <v>4</v>
      </c>
      <c r="G1492" s="11">
        <v>96.78</v>
      </c>
      <c r="H1492" s="11">
        <v>0.11</v>
      </c>
      <c r="I1492" s="11" t="s">
        <v>45</v>
      </c>
      <c r="J1492" s="11">
        <v>344.53680000000003</v>
      </c>
      <c r="L1492" s="14" t="str">
        <v>SALE1488</v>
      </c>
      <c r="M1492" s="14" t="str">
        <v>45449</v>
      </c>
      <c r="N1492" s="14" t="str">
        <v>CUST1233</v>
      </c>
      <c r="O1492" s="14" t="str">
        <v>PROD6</v>
      </c>
      <c r="P1492" s="14" t="str">
        <v>STORE18</v>
      </c>
      <c r="Q1492" s="14" t="str">
        <v>4</v>
      </c>
      <c r="R1492" s="14" t="str">
        <v>96.78</v>
      </c>
      <c r="S1492" s="14" t="str">
        <v>0.11</v>
      </c>
      <c r="T1492" s="14" t="str">
        <v>PayPal</v>
      </c>
      <c r="U1492" s="14" t="str">
        <v>344.5368</v>
      </c>
      <c r="W1492" s="14" t="str">
        <v>Sale1488</v>
      </c>
      <c r="X1492" s="14" t="str">
        <v>45449</v>
      </c>
      <c r="Y1492" s="14" t="str">
        <v>Cust1233</v>
      </c>
      <c r="Z1492" s="14" t="str">
        <v>Prod6</v>
      </c>
      <c r="AA1492" s="14" t="str">
        <v>Store18</v>
      </c>
      <c r="AB1492" s="14" t="str">
        <v>4</v>
      </c>
      <c r="AC1492" s="14" t="str">
        <v>96.78</v>
      </c>
      <c r="AD1492" s="14" t="str">
        <v>0.11</v>
      </c>
      <c r="AE1492" s="14" t="str">
        <v>Paypal</v>
      </c>
      <c r="AF1492" s="14" t="str">
        <v>344.5368</v>
      </c>
    </row>
    <row r="1493" spans="1:32" x14ac:dyDescent="0.25">
      <c r="A1493" s="11" t="s">
        <v>2104</v>
      </c>
      <c r="B1493" s="13">
        <v>45629</v>
      </c>
      <c r="C1493" s="11" t="s">
        <v>454</v>
      </c>
      <c r="D1493" s="11" t="s">
        <v>411</v>
      </c>
      <c r="E1493" s="11" t="s">
        <v>11</v>
      </c>
      <c r="F1493" s="11">
        <v>3</v>
      </c>
      <c r="G1493" s="11">
        <v>199.41</v>
      </c>
      <c r="H1493" s="11">
        <v>0.16</v>
      </c>
      <c r="I1493" s="11" t="s">
        <v>52</v>
      </c>
      <c r="J1493" s="11">
        <v>502.51319999999998</v>
      </c>
      <c r="L1493" s="14" t="str">
        <v>SALE1489</v>
      </c>
      <c r="M1493" s="14" t="str">
        <v>45629</v>
      </c>
      <c r="N1493" s="14" t="str">
        <v>CUST1478</v>
      </c>
      <c r="O1493" s="14" t="str">
        <v>PROD28</v>
      </c>
      <c r="P1493" s="14" t="str">
        <v>STORE4</v>
      </c>
      <c r="Q1493" s="14" t="str">
        <v>3</v>
      </c>
      <c r="R1493" s="14" t="str">
        <v>199.41</v>
      </c>
      <c r="S1493" s="14" t="str">
        <v>0.16</v>
      </c>
      <c r="T1493" s="14" t="str">
        <v>COD</v>
      </c>
      <c r="U1493" s="14" t="str">
        <v>502.5132</v>
      </c>
      <c r="W1493" s="14" t="str">
        <v>Sale1489</v>
      </c>
      <c r="X1493" s="14" t="str">
        <v>45629</v>
      </c>
      <c r="Y1493" s="14" t="str">
        <v>Cust1478</v>
      </c>
      <c r="Z1493" s="14" t="str">
        <v>Prod28</v>
      </c>
      <c r="AA1493" s="14" t="str">
        <v>Store4</v>
      </c>
      <c r="AB1493" s="14" t="str">
        <v>3</v>
      </c>
      <c r="AC1493" s="14" t="str">
        <v>199.41</v>
      </c>
      <c r="AD1493" s="14" t="str">
        <v>0.16</v>
      </c>
      <c r="AE1493" s="14" t="str">
        <v>Cod</v>
      </c>
      <c r="AF1493" s="14" t="str">
        <v>502.5132</v>
      </c>
    </row>
    <row r="1494" spans="1:32" x14ac:dyDescent="0.25">
      <c r="A1494" s="11" t="s">
        <v>2105</v>
      </c>
      <c r="B1494" s="13">
        <v>45739</v>
      </c>
      <c r="C1494" s="11" t="s">
        <v>236</v>
      </c>
      <c r="D1494" s="11" t="s">
        <v>289</v>
      </c>
      <c r="E1494" s="11" t="s">
        <v>16</v>
      </c>
      <c r="F1494" s="11">
        <v>1</v>
      </c>
      <c r="G1494" s="11">
        <v>687.91</v>
      </c>
      <c r="H1494" s="11">
        <v>0.25</v>
      </c>
      <c r="I1494" s="11" t="s">
        <v>41</v>
      </c>
      <c r="J1494" s="11">
        <v>515.9325</v>
      </c>
      <c r="L1494" s="14" t="str">
        <v>SALE1490</v>
      </c>
      <c r="M1494" s="14" t="str">
        <v>45739</v>
      </c>
      <c r="N1494" s="14" t="str">
        <v>CUST1019</v>
      </c>
      <c r="O1494" s="14" t="str">
        <v>PROD54</v>
      </c>
      <c r="P1494" s="14" t="str">
        <v>STORE9</v>
      </c>
      <c r="Q1494" s="14" t="str">
        <v>1</v>
      </c>
      <c r="R1494" s="14" t="str">
        <v>687.91</v>
      </c>
      <c r="S1494" s="14" t="str">
        <v>0.25</v>
      </c>
      <c r="T1494" s="14" t="str">
        <v>Credit Card</v>
      </c>
      <c r="U1494" s="14" t="str">
        <v>515.9325</v>
      </c>
      <c r="W1494" s="14" t="str">
        <v>Sale1490</v>
      </c>
      <c r="X1494" s="14" t="str">
        <v>45739</v>
      </c>
      <c r="Y1494" s="14" t="str">
        <v>Cust1019</v>
      </c>
      <c r="Z1494" s="14" t="str">
        <v>Prod54</v>
      </c>
      <c r="AA1494" s="14" t="str">
        <v>Store9</v>
      </c>
      <c r="AB1494" s="14" t="str">
        <v>1</v>
      </c>
      <c r="AC1494" s="14" t="str">
        <v>687.91</v>
      </c>
      <c r="AD1494" s="14" t="str">
        <v>0.25</v>
      </c>
      <c r="AE1494" s="14" t="str">
        <v>Credit Card</v>
      </c>
      <c r="AF1494" s="14" t="str">
        <v>515.9325</v>
      </c>
    </row>
    <row r="1495" spans="1:32" x14ac:dyDescent="0.25">
      <c r="A1495" s="11" t="s">
        <v>2106</v>
      </c>
      <c r="B1495" s="13">
        <v>45849</v>
      </c>
      <c r="C1495" s="11" t="s">
        <v>824</v>
      </c>
      <c r="D1495" s="11" t="s">
        <v>248</v>
      </c>
      <c r="E1495" s="11" t="s">
        <v>9</v>
      </c>
      <c r="F1495" s="11">
        <v>3</v>
      </c>
      <c r="G1495" s="11">
        <v>769.62</v>
      </c>
      <c r="H1495" s="11">
        <v>0.09</v>
      </c>
      <c r="I1495" s="11" t="s">
        <v>45</v>
      </c>
      <c r="J1495" s="11">
        <v>2101.0626000000002</v>
      </c>
      <c r="L1495" s="14" t="str">
        <v>SALE1491</v>
      </c>
      <c r="M1495" s="14" t="str">
        <v>45849</v>
      </c>
      <c r="N1495" s="14" t="str">
        <v>CUST1039</v>
      </c>
      <c r="O1495" s="14" t="str">
        <v>PROD71</v>
      </c>
      <c r="P1495" s="14" t="str">
        <v>STORE2</v>
      </c>
      <c r="Q1495" s="14" t="str">
        <v>3</v>
      </c>
      <c r="R1495" s="14" t="str">
        <v>769.62</v>
      </c>
      <c r="S1495" s="14" t="str">
        <v>0.09</v>
      </c>
      <c r="T1495" s="14" t="str">
        <v>PayPal</v>
      </c>
      <c r="U1495" s="14" t="str">
        <v>2101.0626</v>
      </c>
      <c r="W1495" s="14" t="str">
        <v>Sale1491</v>
      </c>
      <c r="X1495" s="14" t="str">
        <v>45849</v>
      </c>
      <c r="Y1495" s="14" t="str">
        <v>Cust1039</v>
      </c>
      <c r="Z1495" s="14" t="str">
        <v>Prod71</v>
      </c>
      <c r="AA1495" s="14" t="str">
        <v>Store2</v>
      </c>
      <c r="AB1495" s="14" t="str">
        <v>3</v>
      </c>
      <c r="AC1495" s="14" t="str">
        <v>769.62</v>
      </c>
      <c r="AD1495" s="14" t="str">
        <v>0.09</v>
      </c>
      <c r="AE1495" s="14" t="str">
        <v>Paypal</v>
      </c>
      <c r="AF1495" s="14" t="str">
        <v>2101.0626</v>
      </c>
    </row>
    <row r="1496" spans="1:32" x14ac:dyDescent="0.25">
      <c r="A1496" s="11" t="s">
        <v>2107</v>
      </c>
      <c r="B1496" s="13">
        <v>45230</v>
      </c>
      <c r="C1496" s="11" t="s">
        <v>679</v>
      </c>
      <c r="D1496" s="11" t="s">
        <v>471</v>
      </c>
      <c r="E1496" s="11" t="s">
        <v>10</v>
      </c>
      <c r="F1496" s="11">
        <v>1</v>
      </c>
      <c r="G1496" s="11">
        <v>492.05</v>
      </c>
      <c r="H1496" s="11">
        <v>0.27</v>
      </c>
      <c r="I1496" s="11" t="s">
        <v>41</v>
      </c>
      <c r="J1496" s="11">
        <v>359.19650000000001</v>
      </c>
      <c r="L1496" s="14" t="str">
        <v>SALE1492</v>
      </c>
      <c r="M1496" s="14" t="str">
        <v>45230</v>
      </c>
      <c r="N1496" s="14" t="str">
        <v>CUST1220</v>
      </c>
      <c r="O1496" s="14" t="str">
        <v>PROD4</v>
      </c>
      <c r="P1496" s="14" t="str">
        <v>STORE3</v>
      </c>
      <c r="Q1496" s="14" t="str">
        <v>1</v>
      </c>
      <c r="R1496" s="14" t="str">
        <v>492.05</v>
      </c>
      <c r="S1496" s="14" t="str">
        <v>0.27</v>
      </c>
      <c r="T1496" s="14" t="str">
        <v>Credit Card</v>
      </c>
      <c r="U1496" s="14" t="str">
        <v>359.1965</v>
      </c>
      <c r="W1496" s="14" t="str">
        <v>Sale1492</v>
      </c>
      <c r="X1496" s="14" t="str">
        <v>45230</v>
      </c>
      <c r="Y1496" s="14" t="str">
        <v>Cust1220</v>
      </c>
      <c r="Z1496" s="14" t="str">
        <v>Prod4</v>
      </c>
      <c r="AA1496" s="14" t="str">
        <v>Store3</v>
      </c>
      <c r="AB1496" s="14" t="str">
        <v>1</v>
      </c>
      <c r="AC1496" s="14" t="str">
        <v>492.05</v>
      </c>
      <c r="AD1496" s="14" t="str">
        <v>0.27</v>
      </c>
      <c r="AE1496" s="14" t="str">
        <v>Credit Card</v>
      </c>
      <c r="AF1496" s="14" t="str">
        <v>359.1965</v>
      </c>
    </row>
    <row r="1497" spans="1:32" x14ac:dyDescent="0.25">
      <c r="A1497" s="11" t="s">
        <v>2108</v>
      </c>
      <c r="B1497" s="13">
        <v>45292</v>
      </c>
      <c r="C1497" s="11" t="s">
        <v>745</v>
      </c>
      <c r="D1497" s="11" t="s">
        <v>254</v>
      </c>
      <c r="E1497" s="11" t="s">
        <v>19</v>
      </c>
      <c r="F1497" s="11">
        <v>2</v>
      </c>
      <c r="G1497" s="11">
        <v>428.55</v>
      </c>
      <c r="H1497" s="11">
        <v>0</v>
      </c>
      <c r="I1497" s="11" t="s">
        <v>45</v>
      </c>
      <c r="J1497" s="11">
        <v>857.1</v>
      </c>
      <c r="L1497" s="14" t="str">
        <v>SALE1493</v>
      </c>
      <c r="M1497" s="14" t="str">
        <v>45292</v>
      </c>
      <c r="N1497" s="14" t="str">
        <v>CUST1104</v>
      </c>
      <c r="O1497" s="14" t="str">
        <v>PROD17</v>
      </c>
      <c r="P1497" s="14" t="str">
        <v>STORE12</v>
      </c>
      <c r="Q1497" s="14" t="str">
        <v>2</v>
      </c>
      <c r="R1497" s="14" t="str">
        <v>428.55</v>
      </c>
      <c r="S1497" s="14" t="str">
        <v>0</v>
      </c>
      <c r="T1497" s="14" t="str">
        <v>PayPal</v>
      </c>
      <c r="U1497" s="14" t="str">
        <v>857.1</v>
      </c>
      <c r="W1497" s="14" t="str">
        <v>Sale1493</v>
      </c>
      <c r="X1497" s="14" t="str">
        <v>45292</v>
      </c>
      <c r="Y1497" s="14" t="str">
        <v>Cust1104</v>
      </c>
      <c r="Z1497" s="14" t="str">
        <v>Prod17</v>
      </c>
      <c r="AA1497" s="14" t="str">
        <v>Store12</v>
      </c>
      <c r="AB1497" s="14" t="str">
        <v>2</v>
      </c>
      <c r="AC1497" s="14" t="str">
        <v>428.55</v>
      </c>
      <c r="AD1497" s="14" t="str">
        <v>0</v>
      </c>
      <c r="AE1497" s="14" t="str">
        <v>Paypal</v>
      </c>
      <c r="AF1497" s="14" t="str">
        <v>857.1</v>
      </c>
    </row>
    <row r="1498" spans="1:32" x14ac:dyDescent="0.25">
      <c r="A1498" s="11" t="s">
        <v>2109</v>
      </c>
      <c r="B1498" s="13">
        <v>45251</v>
      </c>
      <c r="C1498" s="11" t="s">
        <v>893</v>
      </c>
      <c r="D1498" s="11" t="s">
        <v>147</v>
      </c>
      <c r="E1498" s="11" t="s">
        <v>22</v>
      </c>
      <c r="F1498" s="11">
        <v>4</v>
      </c>
      <c r="G1498" s="11">
        <v>316.18</v>
      </c>
      <c r="H1498" s="11">
        <v>0.12</v>
      </c>
      <c r="I1498" s="11" t="s">
        <v>41</v>
      </c>
      <c r="J1498" s="11">
        <v>1112.9536000000001</v>
      </c>
      <c r="L1498" s="14" t="str">
        <v>SALE1494</v>
      </c>
      <c r="M1498" s="14" t="str">
        <v>45251</v>
      </c>
      <c r="N1498" s="14" t="str">
        <v>CUST1229</v>
      </c>
      <c r="O1498" s="14" t="str">
        <v>PROD10</v>
      </c>
      <c r="P1498" s="14" t="str">
        <v>STORE15</v>
      </c>
      <c r="Q1498" s="14" t="str">
        <v>4</v>
      </c>
      <c r="R1498" s="14" t="str">
        <v>316.18</v>
      </c>
      <c r="S1498" s="14" t="str">
        <v>0.12</v>
      </c>
      <c r="T1498" s="14" t="str">
        <v>Credit Card</v>
      </c>
      <c r="U1498" s="14" t="str">
        <v>1112.9536</v>
      </c>
      <c r="W1498" s="14" t="str">
        <v>Sale1494</v>
      </c>
      <c r="X1498" s="14" t="str">
        <v>45251</v>
      </c>
      <c r="Y1498" s="14" t="str">
        <v>Cust1229</v>
      </c>
      <c r="Z1498" s="14" t="str">
        <v>Prod10</v>
      </c>
      <c r="AA1498" s="14" t="str">
        <v>Store15</v>
      </c>
      <c r="AB1498" s="14" t="str">
        <v>4</v>
      </c>
      <c r="AC1498" s="14" t="str">
        <v>316.18</v>
      </c>
      <c r="AD1498" s="14" t="str">
        <v>0.12</v>
      </c>
      <c r="AE1498" s="14" t="str">
        <v>Credit Card</v>
      </c>
      <c r="AF1498" s="14" t="str">
        <v>1112.9536</v>
      </c>
    </row>
    <row r="1499" spans="1:32" x14ac:dyDescent="0.25">
      <c r="A1499" s="11" t="s">
        <v>2110</v>
      </c>
      <c r="B1499" s="13">
        <v>45555</v>
      </c>
      <c r="C1499" s="11" t="s">
        <v>238</v>
      </c>
      <c r="D1499" s="11" t="s">
        <v>125</v>
      </c>
      <c r="E1499" s="11" t="s">
        <v>10</v>
      </c>
      <c r="F1499" s="11">
        <v>3</v>
      </c>
      <c r="G1499" s="11">
        <v>162.16999999999999</v>
      </c>
      <c r="H1499" s="11">
        <v>0.15</v>
      </c>
      <c r="I1499" s="11" t="s">
        <v>45</v>
      </c>
      <c r="J1499" s="11">
        <v>413.5335</v>
      </c>
      <c r="L1499" s="14" t="str">
        <v>SALE1495</v>
      </c>
      <c r="M1499" s="14" t="str">
        <v>45555</v>
      </c>
      <c r="N1499" s="14" t="str">
        <v>CUST1007</v>
      </c>
      <c r="O1499" s="14" t="str">
        <v>PROD13</v>
      </c>
      <c r="P1499" s="14" t="str">
        <v>STORE3</v>
      </c>
      <c r="Q1499" s="14" t="str">
        <v>3</v>
      </c>
      <c r="R1499" s="14" t="str">
        <v>162.17</v>
      </c>
      <c r="S1499" s="14" t="str">
        <v>0.15</v>
      </c>
      <c r="T1499" s="14" t="str">
        <v>PayPal</v>
      </c>
      <c r="U1499" s="14" t="str">
        <v>413.5335</v>
      </c>
      <c r="W1499" s="14" t="str">
        <v>Sale1495</v>
      </c>
      <c r="X1499" s="14" t="str">
        <v>45555</v>
      </c>
      <c r="Y1499" s="14" t="str">
        <v>Cust1007</v>
      </c>
      <c r="Z1499" s="14" t="str">
        <v>Prod13</v>
      </c>
      <c r="AA1499" s="14" t="str">
        <v>Store3</v>
      </c>
      <c r="AB1499" s="14" t="str">
        <v>3</v>
      </c>
      <c r="AC1499" s="14" t="str">
        <v>162.17</v>
      </c>
      <c r="AD1499" s="14" t="str">
        <v>0.15</v>
      </c>
      <c r="AE1499" s="14" t="str">
        <v>Paypal</v>
      </c>
      <c r="AF1499" s="14" t="str">
        <v>413.5335</v>
      </c>
    </row>
    <row r="1500" spans="1:32" x14ac:dyDescent="0.25">
      <c r="A1500" s="11" t="s">
        <v>2111</v>
      </c>
      <c r="B1500" s="13">
        <v>45385</v>
      </c>
      <c r="C1500" s="11" t="s">
        <v>2112</v>
      </c>
      <c r="D1500" s="11" t="s">
        <v>471</v>
      </c>
      <c r="E1500" s="11" t="s">
        <v>10</v>
      </c>
      <c r="F1500" s="11">
        <v>3</v>
      </c>
      <c r="G1500" s="11">
        <v>698.14</v>
      </c>
      <c r="H1500" s="11">
        <v>0.04</v>
      </c>
      <c r="I1500" s="11" t="s">
        <v>45</v>
      </c>
      <c r="J1500" s="11">
        <v>2010.6432</v>
      </c>
      <c r="L1500" s="14" t="str">
        <v>SALE1496</v>
      </c>
      <c r="M1500" s="14" t="str">
        <v>45385</v>
      </c>
      <c r="N1500" s="14" t="str">
        <v>CUST1331</v>
      </c>
      <c r="O1500" s="14" t="str">
        <v>PROD4</v>
      </c>
      <c r="P1500" s="14" t="str">
        <v>STORE3</v>
      </c>
      <c r="Q1500" s="14" t="str">
        <v>3</v>
      </c>
      <c r="R1500" s="14" t="str">
        <v>698.14</v>
      </c>
      <c r="S1500" s="14" t="str">
        <v>0.04</v>
      </c>
      <c r="T1500" s="14" t="str">
        <v>PayPal</v>
      </c>
      <c r="U1500" s="14" t="str">
        <v>2010.6432</v>
      </c>
      <c r="W1500" s="14" t="str">
        <v>Sale1496</v>
      </c>
      <c r="X1500" s="14" t="str">
        <v>45385</v>
      </c>
      <c r="Y1500" s="14" t="str">
        <v>Cust1331</v>
      </c>
      <c r="Z1500" s="14" t="str">
        <v>Prod4</v>
      </c>
      <c r="AA1500" s="14" t="str">
        <v>Store3</v>
      </c>
      <c r="AB1500" s="14" t="str">
        <v>3</v>
      </c>
      <c r="AC1500" s="14" t="str">
        <v>698.14</v>
      </c>
      <c r="AD1500" s="14" t="str">
        <v>0.04</v>
      </c>
      <c r="AE1500" s="14" t="str">
        <v>Paypal</v>
      </c>
      <c r="AF1500" s="14" t="str">
        <v>2010.6432</v>
      </c>
    </row>
    <row r="1501" spans="1:32" x14ac:dyDescent="0.25">
      <c r="A1501" s="11" t="s">
        <v>2113</v>
      </c>
      <c r="B1501" s="13">
        <v>45787</v>
      </c>
      <c r="C1501" s="11" t="s">
        <v>1624</v>
      </c>
      <c r="D1501" s="11" t="s">
        <v>44</v>
      </c>
      <c r="E1501" s="11" t="s">
        <v>25</v>
      </c>
      <c r="F1501" s="11">
        <v>1</v>
      </c>
      <c r="G1501" s="11">
        <v>478.08</v>
      </c>
      <c r="H1501" s="11">
        <v>7.0000000000000007E-2</v>
      </c>
      <c r="I1501" s="11" t="s">
        <v>52</v>
      </c>
      <c r="J1501" s="11">
        <v>444.61439999999988</v>
      </c>
      <c r="L1501" s="14" t="str">
        <v>SALE1497</v>
      </c>
      <c r="M1501" s="14" t="str">
        <v>45787</v>
      </c>
      <c r="N1501" s="14" t="str">
        <v>CUST1310</v>
      </c>
      <c r="O1501" s="14" t="str">
        <v>PROD74</v>
      </c>
      <c r="P1501" s="14" t="str">
        <v>STORE18</v>
      </c>
      <c r="Q1501" s="14" t="str">
        <v>1</v>
      </c>
      <c r="R1501" s="14" t="str">
        <v>478.08</v>
      </c>
      <c r="S1501" s="14" t="str">
        <v>0.07</v>
      </c>
      <c r="T1501" s="14" t="str">
        <v>COD</v>
      </c>
      <c r="U1501" s="14" t="str">
        <v>444.6144</v>
      </c>
      <c r="W1501" s="14" t="str">
        <v>Sale1497</v>
      </c>
      <c r="X1501" s="14" t="str">
        <v>45787</v>
      </c>
      <c r="Y1501" s="14" t="str">
        <v>Cust1310</v>
      </c>
      <c r="Z1501" s="14" t="str">
        <v>Prod74</v>
      </c>
      <c r="AA1501" s="14" t="str">
        <v>Store18</v>
      </c>
      <c r="AB1501" s="14" t="str">
        <v>1</v>
      </c>
      <c r="AC1501" s="14" t="str">
        <v>478.08</v>
      </c>
      <c r="AD1501" s="14" t="str">
        <v>0.07</v>
      </c>
      <c r="AE1501" s="14" t="str">
        <v>Cod</v>
      </c>
      <c r="AF1501" s="14" t="str">
        <v>444.6144</v>
      </c>
    </row>
    <row r="1502" spans="1:32" x14ac:dyDescent="0.25">
      <c r="A1502" s="11" t="s">
        <v>2114</v>
      </c>
      <c r="B1502" s="13">
        <v>45822</v>
      </c>
      <c r="C1502" s="11" t="s">
        <v>788</v>
      </c>
      <c r="D1502" s="11" t="s">
        <v>55</v>
      </c>
      <c r="E1502" s="11" t="s">
        <v>14</v>
      </c>
      <c r="F1502" s="11">
        <v>2</v>
      </c>
      <c r="G1502" s="11">
        <v>958.64</v>
      </c>
      <c r="H1502" s="11">
        <v>0.2</v>
      </c>
      <c r="I1502" s="11" t="s">
        <v>45</v>
      </c>
      <c r="J1502" s="11">
        <v>1533.8240000000001</v>
      </c>
      <c r="L1502" s="14" t="str">
        <v>SALE1498</v>
      </c>
      <c r="M1502" s="14" t="str">
        <v>45822</v>
      </c>
      <c r="N1502" s="14" t="str">
        <v>CUST1208</v>
      </c>
      <c r="O1502" s="14" t="str">
        <v>PROD59</v>
      </c>
      <c r="P1502" s="14" t="str">
        <v>STORE7</v>
      </c>
      <c r="Q1502" s="14" t="str">
        <v>2</v>
      </c>
      <c r="R1502" s="14" t="str">
        <v>958.64</v>
      </c>
      <c r="S1502" s="14" t="str">
        <v>0.2</v>
      </c>
      <c r="T1502" s="14" t="str">
        <v>PayPal</v>
      </c>
      <c r="U1502" s="14" t="str">
        <v>1533.824</v>
      </c>
      <c r="W1502" s="14" t="str">
        <v>Sale1498</v>
      </c>
      <c r="X1502" s="14" t="str">
        <v>45822</v>
      </c>
      <c r="Y1502" s="14" t="str">
        <v>Cust1208</v>
      </c>
      <c r="Z1502" s="14" t="str">
        <v>Prod59</v>
      </c>
      <c r="AA1502" s="14" t="str">
        <v>Store7</v>
      </c>
      <c r="AB1502" s="14" t="str">
        <v>2</v>
      </c>
      <c r="AC1502" s="14" t="str">
        <v>958.64</v>
      </c>
      <c r="AD1502" s="14" t="str">
        <v>0.2</v>
      </c>
      <c r="AE1502" s="14" t="str">
        <v>Paypal</v>
      </c>
      <c r="AF1502" s="14" t="str">
        <v>1533.824</v>
      </c>
    </row>
    <row r="1503" spans="1:32" x14ac:dyDescent="0.25">
      <c r="A1503" s="11" t="s">
        <v>2115</v>
      </c>
      <c r="B1503" s="13">
        <v>45590</v>
      </c>
      <c r="C1503" s="11" t="s">
        <v>69</v>
      </c>
      <c r="D1503" s="11" t="s">
        <v>576</v>
      </c>
      <c r="E1503" s="11" t="s">
        <v>19</v>
      </c>
      <c r="F1503" s="11">
        <v>2</v>
      </c>
      <c r="G1503" s="11">
        <v>581.19000000000005</v>
      </c>
      <c r="H1503" s="11">
        <v>7.0000000000000007E-2</v>
      </c>
      <c r="I1503" s="11" t="s">
        <v>52</v>
      </c>
      <c r="J1503" s="11">
        <v>1081.0134</v>
      </c>
      <c r="L1503" s="14" t="str">
        <v>SALE1499</v>
      </c>
      <c r="M1503" s="14" t="str">
        <v>45590</v>
      </c>
      <c r="N1503" s="14" t="str">
        <v>CUST1464</v>
      </c>
      <c r="O1503" s="14" t="str">
        <v>PROD41</v>
      </c>
      <c r="P1503" s="14" t="str">
        <v>STORE12</v>
      </c>
      <c r="Q1503" s="14" t="str">
        <v>2</v>
      </c>
      <c r="R1503" s="14" t="str">
        <v>581.19</v>
      </c>
      <c r="S1503" s="14" t="str">
        <v>0.07</v>
      </c>
      <c r="T1503" s="14" t="str">
        <v>COD</v>
      </c>
      <c r="U1503" s="14" t="str">
        <v>1081.0134</v>
      </c>
      <c r="W1503" s="14" t="str">
        <v>Sale1499</v>
      </c>
      <c r="X1503" s="14" t="str">
        <v>45590</v>
      </c>
      <c r="Y1503" s="14" t="str">
        <v>Cust1464</v>
      </c>
      <c r="Z1503" s="14" t="str">
        <v>Prod41</v>
      </c>
      <c r="AA1503" s="14" t="str">
        <v>Store12</v>
      </c>
      <c r="AB1503" s="14" t="str">
        <v>2</v>
      </c>
      <c r="AC1503" s="14" t="str">
        <v>581.19</v>
      </c>
      <c r="AD1503" s="14" t="str">
        <v>0.07</v>
      </c>
      <c r="AE1503" s="14" t="str">
        <v>Cod</v>
      </c>
      <c r="AF1503" s="14" t="str">
        <v>1081.0134</v>
      </c>
    </row>
    <row r="1504" spans="1:32" x14ac:dyDescent="0.25">
      <c r="A1504" s="11" t="s">
        <v>2116</v>
      </c>
      <c r="B1504" s="13">
        <v>45618</v>
      </c>
      <c r="C1504" s="11" t="s">
        <v>1893</v>
      </c>
      <c r="D1504" s="11" t="s">
        <v>67</v>
      </c>
      <c r="E1504" s="11" t="s">
        <v>18</v>
      </c>
      <c r="F1504" s="11">
        <v>1</v>
      </c>
      <c r="G1504" s="11">
        <v>736.54</v>
      </c>
      <c r="H1504" s="11">
        <v>0.16</v>
      </c>
      <c r="I1504" s="11" t="s">
        <v>45</v>
      </c>
      <c r="J1504" s="11">
        <v>618.69359999999995</v>
      </c>
      <c r="L1504" s="14" t="str">
        <v>SALE1500</v>
      </c>
      <c r="M1504" s="14" t="str">
        <v>45618</v>
      </c>
      <c r="N1504" s="14" t="str">
        <v>CUST1112</v>
      </c>
      <c r="O1504" s="14" t="str">
        <v>PROD99</v>
      </c>
      <c r="P1504" s="14" t="str">
        <v>STORE11</v>
      </c>
      <c r="Q1504" s="14" t="str">
        <v>1</v>
      </c>
      <c r="R1504" s="14" t="str">
        <v>736.54</v>
      </c>
      <c r="S1504" s="14" t="str">
        <v>0.16</v>
      </c>
      <c r="T1504" s="14" t="str">
        <v>PayPal</v>
      </c>
      <c r="U1504" s="14" t="str">
        <v>618.6936</v>
      </c>
      <c r="W1504" s="14" t="str">
        <v>Sale1500</v>
      </c>
      <c r="X1504" s="14" t="str">
        <v>45618</v>
      </c>
      <c r="Y1504" s="14" t="str">
        <v>Cust1112</v>
      </c>
      <c r="Z1504" s="14" t="str">
        <v>Prod99</v>
      </c>
      <c r="AA1504" s="14" t="str">
        <v>Store11</v>
      </c>
      <c r="AB1504" s="14" t="str">
        <v>1</v>
      </c>
      <c r="AC1504" s="14" t="str">
        <v>736.54</v>
      </c>
      <c r="AD1504" s="14" t="str">
        <v>0.16</v>
      </c>
      <c r="AE1504" s="14" t="str">
        <v>Paypal</v>
      </c>
      <c r="AF1504" s="14" t="str">
        <v>618.6936</v>
      </c>
    </row>
    <row r="1505" spans="1:32" x14ac:dyDescent="0.25">
      <c r="A1505" s="11" t="s">
        <v>2117</v>
      </c>
      <c r="B1505" s="13">
        <v>45586</v>
      </c>
      <c r="C1505" s="11" t="s">
        <v>382</v>
      </c>
      <c r="D1505" s="11" t="s">
        <v>90</v>
      </c>
      <c r="E1505" s="11" t="s">
        <v>22</v>
      </c>
      <c r="F1505" s="11">
        <v>1</v>
      </c>
      <c r="G1505" s="11">
        <v>524</v>
      </c>
      <c r="H1505" s="11">
        <v>0.28000000000000003</v>
      </c>
      <c r="I1505" s="11" t="s">
        <v>41</v>
      </c>
      <c r="J1505" s="11">
        <v>377.28</v>
      </c>
      <c r="L1505" s="14" t="str">
        <v>SALE1501</v>
      </c>
      <c r="M1505" s="14" t="str">
        <v>45586</v>
      </c>
      <c r="N1505" s="14" t="str">
        <v>CUST1401</v>
      </c>
      <c r="O1505" s="14" t="str">
        <v>PROD65</v>
      </c>
      <c r="P1505" s="14" t="str">
        <v>STORE15</v>
      </c>
      <c r="Q1505" s="14" t="str">
        <v>1</v>
      </c>
      <c r="R1505" s="14" t="str">
        <v>524</v>
      </c>
      <c r="S1505" s="14" t="str">
        <v>0.28</v>
      </c>
      <c r="T1505" s="14" t="str">
        <v>Credit Card</v>
      </c>
      <c r="U1505" s="14" t="str">
        <v>377.28</v>
      </c>
      <c r="W1505" s="14" t="str">
        <v>Sale1501</v>
      </c>
      <c r="X1505" s="14" t="str">
        <v>45586</v>
      </c>
      <c r="Y1505" s="14" t="str">
        <v>Cust1401</v>
      </c>
      <c r="Z1505" s="14" t="str">
        <v>Prod65</v>
      </c>
      <c r="AA1505" s="14" t="str">
        <v>Store15</v>
      </c>
      <c r="AB1505" s="14" t="str">
        <v>1</v>
      </c>
      <c r="AC1505" s="14" t="str">
        <v>524</v>
      </c>
      <c r="AD1505" s="14" t="str">
        <v>0.28</v>
      </c>
      <c r="AE1505" s="14" t="str">
        <v>Credit Card</v>
      </c>
      <c r="AF1505" s="14" t="str">
        <v>377.28</v>
      </c>
    </row>
    <row r="1506" spans="1:32" x14ac:dyDescent="0.25">
      <c r="A1506" s="11" t="s">
        <v>2118</v>
      </c>
      <c r="B1506" s="13">
        <v>45548</v>
      </c>
      <c r="C1506" s="11" t="s">
        <v>1018</v>
      </c>
      <c r="D1506" s="11" t="s">
        <v>411</v>
      </c>
      <c r="E1506" s="11" t="s">
        <v>10</v>
      </c>
      <c r="F1506" s="11">
        <v>4</v>
      </c>
      <c r="G1506" s="11">
        <v>566.09</v>
      </c>
      <c r="H1506" s="11">
        <v>0.28000000000000003</v>
      </c>
      <c r="I1506" s="11" t="s">
        <v>52</v>
      </c>
      <c r="J1506" s="11">
        <v>1630.3391999999999</v>
      </c>
      <c r="L1506" s="14" t="str">
        <v>SALE1502</v>
      </c>
      <c r="M1506" s="14" t="str">
        <v>45548</v>
      </c>
      <c r="N1506" s="14" t="str">
        <v>CUST1046</v>
      </c>
      <c r="O1506" s="14" t="str">
        <v>PROD28</v>
      </c>
      <c r="P1506" s="14" t="str">
        <v>STORE3</v>
      </c>
      <c r="Q1506" s="14" t="str">
        <v>4</v>
      </c>
      <c r="R1506" s="14" t="str">
        <v>566.09</v>
      </c>
      <c r="S1506" s="14" t="str">
        <v>0.28</v>
      </c>
      <c r="T1506" s="14" t="str">
        <v>COD</v>
      </c>
      <c r="U1506" s="14" t="str">
        <v>1630.3392</v>
      </c>
      <c r="W1506" s="14" t="str">
        <v>Sale1502</v>
      </c>
      <c r="X1506" s="14" t="str">
        <v>45548</v>
      </c>
      <c r="Y1506" s="14" t="str">
        <v>Cust1046</v>
      </c>
      <c r="Z1506" s="14" t="str">
        <v>Prod28</v>
      </c>
      <c r="AA1506" s="14" t="str">
        <v>Store3</v>
      </c>
      <c r="AB1506" s="14" t="str">
        <v>4</v>
      </c>
      <c r="AC1506" s="14" t="str">
        <v>566.09</v>
      </c>
      <c r="AD1506" s="14" t="str">
        <v>0.28</v>
      </c>
      <c r="AE1506" s="14" t="str">
        <v>Cod</v>
      </c>
      <c r="AF1506" s="14" t="str">
        <v>1630.3392</v>
      </c>
    </row>
    <row r="1507" spans="1:32" x14ac:dyDescent="0.25">
      <c r="A1507" s="11" t="s">
        <v>2119</v>
      </c>
      <c r="B1507" s="13">
        <v>45772</v>
      </c>
      <c r="C1507" s="11" t="s">
        <v>1409</v>
      </c>
      <c r="D1507" s="11" t="s">
        <v>178</v>
      </c>
      <c r="E1507" s="11" t="s">
        <v>17</v>
      </c>
      <c r="F1507" s="11">
        <v>1</v>
      </c>
      <c r="G1507" s="11">
        <v>251.99</v>
      </c>
      <c r="H1507" s="11">
        <v>0.09</v>
      </c>
      <c r="I1507" s="11" t="s">
        <v>41</v>
      </c>
      <c r="J1507" s="11">
        <v>229.3109</v>
      </c>
      <c r="L1507" s="14" t="str">
        <v>SALE1503</v>
      </c>
      <c r="M1507" s="14" t="str">
        <v>45772</v>
      </c>
      <c r="N1507" s="14" t="str">
        <v>CUST1259</v>
      </c>
      <c r="O1507" s="14" t="str">
        <v>PROD21</v>
      </c>
      <c r="P1507" s="14" t="str">
        <v>STORE10</v>
      </c>
      <c r="Q1507" s="14" t="str">
        <v>1</v>
      </c>
      <c r="R1507" s="14" t="str">
        <v>251.99</v>
      </c>
      <c r="S1507" s="14" t="str">
        <v>0.09</v>
      </c>
      <c r="T1507" s="14" t="str">
        <v>Credit Card</v>
      </c>
      <c r="U1507" s="14" t="str">
        <v>229.3109</v>
      </c>
      <c r="W1507" s="14" t="str">
        <v>Sale1503</v>
      </c>
      <c r="X1507" s="14" t="str">
        <v>45772</v>
      </c>
      <c r="Y1507" s="14" t="str">
        <v>Cust1259</v>
      </c>
      <c r="Z1507" s="14" t="str">
        <v>Prod21</v>
      </c>
      <c r="AA1507" s="14" t="str">
        <v>Store10</v>
      </c>
      <c r="AB1507" s="14" t="str">
        <v>1</v>
      </c>
      <c r="AC1507" s="14" t="str">
        <v>251.99</v>
      </c>
      <c r="AD1507" s="14" t="str">
        <v>0.09</v>
      </c>
      <c r="AE1507" s="14" t="str">
        <v>Credit Card</v>
      </c>
      <c r="AF1507" s="14" t="str">
        <v>229.3109</v>
      </c>
    </row>
    <row r="1508" spans="1:32" x14ac:dyDescent="0.25">
      <c r="A1508" s="11" t="s">
        <v>2120</v>
      </c>
      <c r="B1508" s="13">
        <v>45361</v>
      </c>
      <c r="C1508" s="11" t="s">
        <v>240</v>
      </c>
      <c r="D1508" s="11" t="s">
        <v>254</v>
      </c>
      <c r="E1508" s="11" t="s">
        <v>26</v>
      </c>
      <c r="F1508" s="11">
        <v>1</v>
      </c>
      <c r="G1508" s="11">
        <v>259.2</v>
      </c>
      <c r="H1508" s="11">
        <v>0.27</v>
      </c>
      <c r="I1508" s="11" t="s">
        <v>52</v>
      </c>
      <c r="J1508" s="11">
        <v>189.21600000000001</v>
      </c>
      <c r="L1508" s="14" t="str">
        <v>SALE1504</v>
      </c>
      <c r="M1508" s="14" t="str">
        <v>45361</v>
      </c>
      <c r="N1508" s="14" t="str">
        <v>CUST1221</v>
      </c>
      <c r="O1508" s="14" t="str">
        <v>PROD17</v>
      </c>
      <c r="P1508" s="14" t="str">
        <v>STORE19</v>
      </c>
      <c r="Q1508" s="14" t="str">
        <v>1</v>
      </c>
      <c r="R1508" s="14" t="str">
        <v>259.2</v>
      </c>
      <c r="S1508" s="14" t="str">
        <v>0.27</v>
      </c>
      <c r="T1508" s="14" t="str">
        <v>COD</v>
      </c>
      <c r="U1508" s="14" t="str">
        <v>189.216</v>
      </c>
      <c r="W1508" s="14" t="str">
        <v>Sale1504</v>
      </c>
      <c r="X1508" s="14" t="str">
        <v>45361</v>
      </c>
      <c r="Y1508" s="14" t="str">
        <v>Cust1221</v>
      </c>
      <c r="Z1508" s="14" t="str">
        <v>Prod17</v>
      </c>
      <c r="AA1508" s="14" t="str">
        <v>Store19</v>
      </c>
      <c r="AB1508" s="14" t="str">
        <v>1</v>
      </c>
      <c r="AC1508" s="14" t="str">
        <v>259.2</v>
      </c>
      <c r="AD1508" s="14" t="str">
        <v>0.27</v>
      </c>
      <c r="AE1508" s="14" t="str">
        <v>Cod</v>
      </c>
      <c r="AF1508" s="14" t="str">
        <v>189.216</v>
      </c>
    </row>
    <row r="1509" spans="1:32" x14ac:dyDescent="0.25">
      <c r="A1509" s="11" t="s">
        <v>2121</v>
      </c>
      <c r="B1509" s="13">
        <v>45235</v>
      </c>
      <c r="C1509" s="11" t="s">
        <v>1234</v>
      </c>
      <c r="D1509" s="11" t="s">
        <v>55</v>
      </c>
      <c r="E1509" s="11" t="s">
        <v>22</v>
      </c>
      <c r="F1509" s="11">
        <v>1</v>
      </c>
      <c r="G1509" s="11">
        <v>935.66</v>
      </c>
      <c r="H1509" s="11">
        <v>0.26</v>
      </c>
      <c r="I1509" s="11" t="s">
        <v>45</v>
      </c>
      <c r="J1509" s="11">
        <v>692.38839999999993</v>
      </c>
      <c r="L1509" s="14" t="str">
        <v>SALE1505</v>
      </c>
      <c r="M1509" s="14" t="str">
        <v>45235</v>
      </c>
      <c r="N1509" s="14" t="str">
        <v>CUST1446</v>
      </c>
      <c r="O1509" s="14" t="str">
        <v>PROD59</v>
      </c>
      <c r="P1509" s="14" t="str">
        <v>STORE15</v>
      </c>
      <c r="Q1509" s="14" t="str">
        <v>1</v>
      </c>
      <c r="R1509" s="14" t="str">
        <v>935.66</v>
      </c>
      <c r="S1509" s="14" t="str">
        <v>0.26</v>
      </c>
      <c r="T1509" s="14" t="str">
        <v>PayPal</v>
      </c>
      <c r="U1509" s="14" t="str">
        <v>692.3884</v>
      </c>
      <c r="W1509" s="14" t="str">
        <v>Sale1505</v>
      </c>
      <c r="X1509" s="14" t="str">
        <v>45235</v>
      </c>
      <c r="Y1509" s="14" t="str">
        <v>Cust1446</v>
      </c>
      <c r="Z1509" s="14" t="str">
        <v>Prod59</v>
      </c>
      <c r="AA1509" s="14" t="str">
        <v>Store15</v>
      </c>
      <c r="AB1509" s="14" t="str">
        <v>1</v>
      </c>
      <c r="AC1509" s="14" t="str">
        <v>935.66</v>
      </c>
      <c r="AD1509" s="14" t="str">
        <v>0.26</v>
      </c>
      <c r="AE1509" s="14" t="str">
        <v>Paypal</v>
      </c>
      <c r="AF1509" s="14" t="str">
        <v>692.3884</v>
      </c>
    </row>
    <row r="1510" spans="1:32" x14ac:dyDescent="0.25">
      <c r="A1510" s="11" t="s">
        <v>2122</v>
      </c>
      <c r="B1510" s="13">
        <v>45864</v>
      </c>
      <c r="C1510" s="11" t="s">
        <v>776</v>
      </c>
      <c r="D1510" s="11" t="s">
        <v>343</v>
      </c>
      <c r="E1510" s="11" t="s">
        <v>15</v>
      </c>
      <c r="F1510" s="11">
        <v>4</v>
      </c>
      <c r="G1510" s="11">
        <v>480.75</v>
      </c>
      <c r="H1510" s="11">
        <v>0.02</v>
      </c>
      <c r="I1510" s="11" t="s">
        <v>41</v>
      </c>
      <c r="J1510" s="11">
        <v>1884.54</v>
      </c>
      <c r="L1510" s="14" t="str">
        <v>SALE1506</v>
      </c>
      <c r="M1510" s="14" t="str">
        <v>45864</v>
      </c>
      <c r="N1510" s="14" t="str">
        <v>CUST1469</v>
      </c>
      <c r="O1510" s="14" t="str">
        <v>PROD35</v>
      </c>
      <c r="P1510" s="14" t="str">
        <v>STORE8</v>
      </c>
      <c r="Q1510" s="14" t="str">
        <v>4</v>
      </c>
      <c r="R1510" s="14" t="str">
        <v>480.75</v>
      </c>
      <c r="S1510" s="14" t="str">
        <v>0.02</v>
      </c>
      <c r="T1510" s="14" t="str">
        <v>Credit Card</v>
      </c>
      <c r="U1510" s="14" t="str">
        <v>1884.54</v>
      </c>
      <c r="W1510" s="14" t="str">
        <v>Sale1506</v>
      </c>
      <c r="X1510" s="14" t="str">
        <v>45864</v>
      </c>
      <c r="Y1510" s="14" t="str">
        <v>Cust1469</v>
      </c>
      <c r="Z1510" s="14" t="str">
        <v>Prod35</v>
      </c>
      <c r="AA1510" s="14" t="str">
        <v>Store8</v>
      </c>
      <c r="AB1510" s="14" t="str">
        <v>4</v>
      </c>
      <c r="AC1510" s="14" t="str">
        <v>480.75</v>
      </c>
      <c r="AD1510" s="14" t="str">
        <v>0.02</v>
      </c>
      <c r="AE1510" s="14" t="str">
        <v>Credit Card</v>
      </c>
      <c r="AF1510" s="14" t="str">
        <v>1884.54</v>
      </c>
    </row>
    <row r="1511" spans="1:32" x14ac:dyDescent="0.25">
      <c r="A1511" s="11" t="s">
        <v>2123</v>
      </c>
      <c r="B1511" s="13">
        <v>45681</v>
      </c>
      <c r="C1511" s="11" t="s">
        <v>291</v>
      </c>
      <c r="D1511" s="11" t="s">
        <v>468</v>
      </c>
      <c r="E1511" s="11" t="s">
        <v>22</v>
      </c>
      <c r="F1511" s="11">
        <v>2</v>
      </c>
      <c r="G1511" s="11">
        <v>457.83</v>
      </c>
      <c r="H1511" s="11">
        <v>0.01</v>
      </c>
      <c r="I1511" s="11" t="s">
        <v>52</v>
      </c>
      <c r="J1511" s="11">
        <v>906.50339999999994</v>
      </c>
      <c r="L1511" s="14" t="str">
        <v>SALE1507</v>
      </c>
      <c r="M1511" s="14" t="str">
        <v>45681</v>
      </c>
      <c r="N1511" s="14" t="str">
        <v>CUST1369</v>
      </c>
      <c r="O1511" s="14" t="str">
        <v>PROD81</v>
      </c>
      <c r="P1511" s="14" t="str">
        <v>STORE15</v>
      </c>
      <c r="Q1511" s="14" t="str">
        <v>2</v>
      </c>
      <c r="R1511" s="14" t="str">
        <v>457.83</v>
      </c>
      <c r="S1511" s="14" t="str">
        <v>0.01</v>
      </c>
      <c r="T1511" s="14" t="str">
        <v>COD</v>
      </c>
      <c r="U1511" s="14" t="str">
        <v>906.5034</v>
      </c>
      <c r="W1511" s="14" t="str">
        <v>Sale1507</v>
      </c>
      <c r="X1511" s="14" t="str">
        <v>45681</v>
      </c>
      <c r="Y1511" s="14" t="str">
        <v>Cust1369</v>
      </c>
      <c r="Z1511" s="14" t="str">
        <v>Prod81</v>
      </c>
      <c r="AA1511" s="14" t="str">
        <v>Store15</v>
      </c>
      <c r="AB1511" s="14" t="str">
        <v>2</v>
      </c>
      <c r="AC1511" s="14" t="str">
        <v>457.83</v>
      </c>
      <c r="AD1511" s="14" t="str">
        <v>0.01</v>
      </c>
      <c r="AE1511" s="14" t="str">
        <v>Cod</v>
      </c>
      <c r="AF1511" s="14" t="str">
        <v>906.5034</v>
      </c>
    </row>
    <row r="1512" spans="1:32" x14ac:dyDescent="0.25">
      <c r="A1512" s="11" t="s">
        <v>2124</v>
      </c>
      <c r="B1512" s="13">
        <v>45905</v>
      </c>
      <c r="C1512" s="11" t="s">
        <v>356</v>
      </c>
      <c r="D1512" s="11" t="s">
        <v>357</v>
      </c>
      <c r="E1512" s="11" t="s">
        <v>21</v>
      </c>
      <c r="F1512" s="11">
        <v>1</v>
      </c>
      <c r="G1512" s="11">
        <v>994.63</v>
      </c>
      <c r="H1512" s="11">
        <v>0.28000000000000003</v>
      </c>
      <c r="I1512" s="11" t="s">
        <v>41</v>
      </c>
      <c r="J1512" s="11">
        <v>716.1336</v>
      </c>
      <c r="L1512" s="14" t="str">
        <v>SALE1508</v>
      </c>
      <c r="M1512" s="14" t="str">
        <v>45905</v>
      </c>
      <c r="N1512" s="14" t="str">
        <v>CUST1164</v>
      </c>
      <c r="O1512" s="14" t="str">
        <v>PROD48</v>
      </c>
      <c r="P1512" s="14" t="str">
        <v>STORE14</v>
      </c>
      <c r="Q1512" s="14" t="str">
        <v>1</v>
      </c>
      <c r="R1512" s="14" t="str">
        <v>994.63</v>
      </c>
      <c r="S1512" s="14" t="str">
        <v>0.28</v>
      </c>
      <c r="T1512" s="14" t="str">
        <v>Credit Card</v>
      </c>
      <c r="U1512" s="14" t="str">
        <v>716.1336</v>
      </c>
      <c r="W1512" s="14" t="str">
        <v>Sale1508</v>
      </c>
      <c r="X1512" s="14" t="str">
        <v>45905</v>
      </c>
      <c r="Y1512" s="14" t="str">
        <v>Cust1164</v>
      </c>
      <c r="Z1512" s="14" t="str">
        <v>Prod48</v>
      </c>
      <c r="AA1512" s="14" t="str">
        <v>Store14</v>
      </c>
      <c r="AB1512" s="14" t="str">
        <v>1</v>
      </c>
      <c r="AC1512" s="14" t="str">
        <v>994.63</v>
      </c>
      <c r="AD1512" s="14" t="str">
        <v>0.28</v>
      </c>
      <c r="AE1512" s="14" t="str">
        <v>Credit Card</v>
      </c>
      <c r="AF1512" s="14" t="str">
        <v>716.1336</v>
      </c>
    </row>
    <row r="1513" spans="1:32" x14ac:dyDescent="0.25">
      <c r="A1513" s="11" t="s">
        <v>2125</v>
      </c>
      <c r="B1513" s="13">
        <v>45765</v>
      </c>
      <c r="C1513" s="11" t="s">
        <v>1503</v>
      </c>
      <c r="D1513" s="11" t="s">
        <v>315</v>
      </c>
      <c r="E1513" s="11" t="s">
        <v>7</v>
      </c>
      <c r="F1513" s="11">
        <v>3</v>
      </c>
      <c r="G1513" s="11">
        <v>65.569999999999993</v>
      </c>
      <c r="H1513" s="11">
        <v>0.3</v>
      </c>
      <c r="I1513" s="11" t="s">
        <v>52</v>
      </c>
      <c r="J1513" s="11">
        <v>137.697</v>
      </c>
      <c r="L1513" s="14" t="str">
        <v>SALE1509</v>
      </c>
      <c r="M1513" s="14" t="str">
        <v>45765</v>
      </c>
      <c r="N1513" s="14" t="str">
        <v>CUST1245</v>
      </c>
      <c r="O1513" s="14" t="str">
        <v>PROD90</v>
      </c>
      <c r="P1513" s="14" t="str">
        <v>STORE0</v>
      </c>
      <c r="Q1513" s="14" t="str">
        <v>3</v>
      </c>
      <c r="R1513" s="14" t="str">
        <v>65.57</v>
      </c>
      <c r="S1513" s="14" t="str">
        <v>0.3</v>
      </c>
      <c r="T1513" s="14" t="str">
        <v>COD</v>
      </c>
      <c r="U1513" s="14" t="str">
        <v>137.697</v>
      </c>
      <c r="W1513" s="14" t="str">
        <v>Sale1509</v>
      </c>
      <c r="X1513" s="14" t="str">
        <v>45765</v>
      </c>
      <c r="Y1513" s="14" t="str">
        <v>Cust1245</v>
      </c>
      <c r="Z1513" s="14" t="str">
        <v>Prod90</v>
      </c>
      <c r="AA1513" s="14" t="str">
        <v>Store0</v>
      </c>
      <c r="AB1513" s="14" t="str">
        <v>3</v>
      </c>
      <c r="AC1513" s="14" t="str">
        <v>65.57</v>
      </c>
      <c r="AD1513" s="14" t="str">
        <v>0.3</v>
      </c>
      <c r="AE1513" s="14" t="str">
        <v>Cod</v>
      </c>
      <c r="AF1513" s="14" t="str">
        <v>137.697</v>
      </c>
    </row>
    <row r="1514" spans="1:32" x14ac:dyDescent="0.25">
      <c r="A1514" s="11" t="s">
        <v>2126</v>
      </c>
      <c r="B1514" s="13">
        <v>45821</v>
      </c>
      <c r="C1514" s="11" t="s">
        <v>974</v>
      </c>
      <c r="D1514" s="11" t="s">
        <v>547</v>
      </c>
      <c r="E1514" s="11" t="s">
        <v>24</v>
      </c>
      <c r="F1514" s="11">
        <v>3</v>
      </c>
      <c r="G1514" s="11">
        <v>622.98</v>
      </c>
      <c r="H1514" s="11">
        <v>0.28000000000000003</v>
      </c>
      <c r="I1514" s="11" t="s">
        <v>45</v>
      </c>
      <c r="J1514" s="11">
        <v>1345.6368</v>
      </c>
      <c r="L1514" s="14" t="str">
        <v>SALE1510</v>
      </c>
      <c r="M1514" s="14" t="str">
        <v>45821</v>
      </c>
      <c r="N1514" s="14" t="str">
        <v>CUST1160</v>
      </c>
      <c r="O1514" s="14" t="str">
        <v>PROD58</v>
      </c>
      <c r="P1514" s="14" t="str">
        <v>STORE17</v>
      </c>
      <c r="Q1514" s="14" t="str">
        <v>3</v>
      </c>
      <c r="R1514" s="14" t="str">
        <v>622.98</v>
      </c>
      <c r="S1514" s="14" t="str">
        <v>0.28</v>
      </c>
      <c r="T1514" s="14" t="str">
        <v>PayPal</v>
      </c>
      <c r="U1514" s="14" t="str">
        <v>1345.6368</v>
      </c>
      <c r="W1514" s="14" t="str">
        <v>Sale1510</v>
      </c>
      <c r="X1514" s="14" t="str">
        <v>45821</v>
      </c>
      <c r="Y1514" s="14" t="str">
        <v>Cust1160</v>
      </c>
      <c r="Z1514" s="14" t="str">
        <v>Prod58</v>
      </c>
      <c r="AA1514" s="14" t="str">
        <v>Store17</v>
      </c>
      <c r="AB1514" s="14" t="str">
        <v>3</v>
      </c>
      <c r="AC1514" s="14" t="str">
        <v>622.98</v>
      </c>
      <c r="AD1514" s="14" t="str">
        <v>0.28</v>
      </c>
      <c r="AE1514" s="14" t="str">
        <v>Paypal</v>
      </c>
      <c r="AF1514" s="14" t="str">
        <v>1345.6368</v>
      </c>
    </row>
    <row r="1515" spans="1:32" x14ac:dyDescent="0.25">
      <c r="A1515" s="11" t="s">
        <v>2127</v>
      </c>
      <c r="B1515" s="13">
        <v>45691</v>
      </c>
      <c r="C1515" s="11" t="s">
        <v>2128</v>
      </c>
      <c r="D1515" s="11" t="s">
        <v>409</v>
      </c>
      <c r="E1515" s="11" t="s">
        <v>20</v>
      </c>
      <c r="F1515" s="11">
        <v>1</v>
      </c>
      <c r="G1515" s="11">
        <v>170.68</v>
      </c>
      <c r="H1515" s="11">
        <v>0.13</v>
      </c>
      <c r="I1515" s="11" t="s">
        <v>45</v>
      </c>
      <c r="J1515" s="11">
        <v>148.49160000000001</v>
      </c>
      <c r="L1515" s="14" t="str">
        <v>SALE1511</v>
      </c>
      <c r="M1515" s="14" t="str">
        <v>45691</v>
      </c>
      <c r="N1515" s="14" t="str">
        <v>CUST1250</v>
      </c>
      <c r="O1515" s="14" t="str">
        <v>PROD55</v>
      </c>
      <c r="P1515" s="14" t="str">
        <v>STORE13</v>
      </c>
      <c r="Q1515" s="14" t="str">
        <v>1</v>
      </c>
      <c r="R1515" s="14" t="str">
        <v>170.68</v>
      </c>
      <c r="S1515" s="14" t="str">
        <v>0.13</v>
      </c>
      <c r="T1515" s="14" t="str">
        <v>PayPal</v>
      </c>
      <c r="U1515" s="14" t="str">
        <v>148.4916</v>
      </c>
      <c r="W1515" s="14" t="str">
        <v>Sale1511</v>
      </c>
      <c r="X1515" s="14" t="str">
        <v>45691</v>
      </c>
      <c r="Y1515" s="14" t="str">
        <v>Cust1250</v>
      </c>
      <c r="Z1515" s="14" t="str">
        <v>Prod55</v>
      </c>
      <c r="AA1515" s="14" t="str">
        <v>Store13</v>
      </c>
      <c r="AB1515" s="14" t="str">
        <v>1</v>
      </c>
      <c r="AC1515" s="14" t="str">
        <v>170.68</v>
      </c>
      <c r="AD1515" s="14" t="str">
        <v>0.13</v>
      </c>
      <c r="AE1515" s="14" t="str">
        <v>Paypal</v>
      </c>
      <c r="AF1515" s="14" t="str">
        <v>148.4916</v>
      </c>
    </row>
    <row r="1516" spans="1:32" x14ac:dyDescent="0.25">
      <c r="A1516" s="11" t="s">
        <v>2129</v>
      </c>
      <c r="B1516" s="13">
        <v>45860</v>
      </c>
      <c r="C1516" s="11" t="s">
        <v>534</v>
      </c>
      <c r="D1516" s="11" t="s">
        <v>481</v>
      </c>
      <c r="E1516" s="11" t="s">
        <v>15</v>
      </c>
      <c r="F1516" s="11">
        <v>4</v>
      </c>
      <c r="G1516" s="11">
        <v>797.83</v>
      </c>
      <c r="H1516" s="11">
        <v>0.08</v>
      </c>
      <c r="I1516" s="11" t="s">
        <v>41</v>
      </c>
      <c r="J1516" s="11">
        <v>2936.0144</v>
      </c>
      <c r="L1516" s="14" t="str">
        <v>SALE1512</v>
      </c>
      <c r="M1516" s="14" t="str">
        <v>45860</v>
      </c>
      <c r="N1516" s="14" t="str">
        <v>CUST1096</v>
      </c>
      <c r="O1516" s="14" t="str">
        <v>PROD7</v>
      </c>
      <c r="P1516" s="14" t="str">
        <v>STORE8</v>
      </c>
      <c r="Q1516" s="14" t="str">
        <v>4</v>
      </c>
      <c r="R1516" s="14" t="str">
        <v>797.83</v>
      </c>
      <c r="S1516" s="14" t="str">
        <v>0.08</v>
      </c>
      <c r="T1516" s="14" t="str">
        <v>Credit Card</v>
      </c>
      <c r="U1516" s="14" t="str">
        <v>2936.0144</v>
      </c>
      <c r="W1516" s="14" t="str">
        <v>Sale1512</v>
      </c>
      <c r="X1516" s="14" t="str">
        <v>45860</v>
      </c>
      <c r="Y1516" s="14" t="str">
        <v>Cust1096</v>
      </c>
      <c r="Z1516" s="14" t="str">
        <v>Prod7</v>
      </c>
      <c r="AA1516" s="14" t="str">
        <v>Store8</v>
      </c>
      <c r="AB1516" s="14" t="str">
        <v>4</v>
      </c>
      <c r="AC1516" s="14" t="str">
        <v>797.83</v>
      </c>
      <c r="AD1516" s="14" t="str">
        <v>0.08</v>
      </c>
      <c r="AE1516" s="14" t="str">
        <v>Credit Card</v>
      </c>
      <c r="AF1516" s="14" t="str">
        <v>2936.0144</v>
      </c>
    </row>
    <row r="1517" spans="1:32" x14ac:dyDescent="0.25">
      <c r="A1517" s="11" t="s">
        <v>2130</v>
      </c>
      <c r="B1517" s="13">
        <v>45922</v>
      </c>
      <c r="C1517" s="11" t="s">
        <v>867</v>
      </c>
      <c r="D1517" s="11" t="s">
        <v>692</v>
      </c>
      <c r="E1517" s="11" t="s">
        <v>23</v>
      </c>
      <c r="F1517" s="11">
        <v>1</v>
      </c>
      <c r="G1517" s="11">
        <v>372.75</v>
      </c>
      <c r="H1517" s="11">
        <v>0.12</v>
      </c>
      <c r="I1517" s="11" t="s">
        <v>41</v>
      </c>
      <c r="J1517" s="11">
        <v>328.02</v>
      </c>
      <c r="L1517" s="14" t="str">
        <v>SALE1513</v>
      </c>
      <c r="M1517" s="14" t="str">
        <v>45922</v>
      </c>
      <c r="N1517" s="14" t="str">
        <v>CUST1098</v>
      </c>
      <c r="O1517" s="14" t="str">
        <v>PROD2</v>
      </c>
      <c r="P1517" s="14" t="str">
        <v>STORE16</v>
      </c>
      <c r="Q1517" s="14" t="str">
        <v>1</v>
      </c>
      <c r="R1517" s="14" t="str">
        <v>372.75</v>
      </c>
      <c r="S1517" s="14" t="str">
        <v>0.12</v>
      </c>
      <c r="T1517" s="14" t="str">
        <v>Credit Card</v>
      </c>
      <c r="U1517" s="14" t="str">
        <v>328.02</v>
      </c>
      <c r="W1517" s="14" t="str">
        <v>Sale1513</v>
      </c>
      <c r="X1517" s="14" t="str">
        <v>45922</v>
      </c>
      <c r="Y1517" s="14" t="str">
        <v>Cust1098</v>
      </c>
      <c r="Z1517" s="14" t="str">
        <v>Prod2</v>
      </c>
      <c r="AA1517" s="14" t="str">
        <v>Store16</v>
      </c>
      <c r="AB1517" s="14" t="str">
        <v>1</v>
      </c>
      <c r="AC1517" s="14" t="str">
        <v>372.75</v>
      </c>
      <c r="AD1517" s="14" t="str">
        <v>0.12</v>
      </c>
      <c r="AE1517" s="14" t="str">
        <v>Credit Card</v>
      </c>
      <c r="AF1517" s="14" t="str">
        <v>328.02</v>
      </c>
    </row>
    <row r="1518" spans="1:32" x14ac:dyDescent="0.25">
      <c r="A1518" s="11" t="s">
        <v>2131</v>
      </c>
      <c r="B1518" s="13">
        <v>45477</v>
      </c>
      <c r="C1518" s="11" t="s">
        <v>103</v>
      </c>
      <c r="D1518" s="11" t="s">
        <v>532</v>
      </c>
      <c r="E1518" s="11" t="s">
        <v>11</v>
      </c>
      <c r="F1518" s="11">
        <v>1</v>
      </c>
      <c r="G1518" s="11">
        <v>994.18</v>
      </c>
      <c r="H1518" s="11">
        <v>0.05</v>
      </c>
      <c r="I1518" s="11" t="s">
        <v>45</v>
      </c>
      <c r="J1518" s="11">
        <v>944.47099999999989</v>
      </c>
      <c r="L1518" s="14" t="str">
        <v>SALE1514</v>
      </c>
      <c r="M1518" s="14" t="str">
        <v>45477</v>
      </c>
      <c r="N1518" s="14" t="str">
        <v>CUST1396</v>
      </c>
      <c r="O1518" s="14" t="str">
        <v>PROD61</v>
      </c>
      <c r="P1518" s="14" t="str">
        <v>STORE4</v>
      </c>
      <c r="Q1518" s="14" t="str">
        <v>1</v>
      </c>
      <c r="R1518" s="14" t="str">
        <v>994.18</v>
      </c>
      <c r="S1518" s="14" t="str">
        <v>0.05</v>
      </c>
      <c r="T1518" s="14" t="str">
        <v>PayPal</v>
      </c>
      <c r="U1518" s="14" t="str">
        <v>944.471</v>
      </c>
      <c r="W1518" s="14" t="str">
        <v>Sale1514</v>
      </c>
      <c r="X1518" s="14" t="str">
        <v>45477</v>
      </c>
      <c r="Y1518" s="14" t="str">
        <v>Cust1396</v>
      </c>
      <c r="Z1518" s="14" t="str">
        <v>Prod61</v>
      </c>
      <c r="AA1518" s="14" t="str">
        <v>Store4</v>
      </c>
      <c r="AB1518" s="14" t="str">
        <v>1</v>
      </c>
      <c r="AC1518" s="14" t="str">
        <v>994.18</v>
      </c>
      <c r="AD1518" s="14" t="str">
        <v>0.05</v>
      </c>
      <c r="AE1518" s="14" t="str">
        <v>Paypal</v>
      </c>
      <c r="AF1518" s="14" t="str">
        <v>944.471</v>
      </c>
    </row>
    <row r="1519" spans="1:32" x14ac:dyDescent="0.25">
      <c r="A1519" s="11" t="s">
        <v>2132</v>
      </c>
      <c r="B1519" s="13">
        <v>45504</v>
      </c>
      <c r="C1519" s="11" t="s">
        <v>884</v>
      </c>
      <c r="D1519" s="11" t="s">
        <v>187</v>
      </c>
      <c r="E1519" s="11" t="s">
        <v>20</v>
      </c>
      <c r="F1519" s="11">
        <v>1</v>
      </c>
      <c r="G1519" s="11">
        <v>136.12</v>
      </c>
      <c r="H1519" s="11">
        <v>7.0000000000000007E-2</v>
      </c>
      <c r="I1519" s="11" t="s">
        <v>41</v>
      </c>
      <c r="J1519" s="11">
        <v>126.5916</v>
      </c>
      <c r="L1519" s="14" t="str">
        <v>SALE1515</v>
      </c>
      <c r="M1519" s="14" t="str">
        <v>45504</v>
      </c>
      <c r="N1519" s="14" t="str">
        <v>CUST1422</v>
      </c>
      <c r="O1519" s="14" t="str">
        <v>PROD20</v>
      </c>
      <c r="P1519" s="14" t="str">
        <v>STORE13</v>
      </c>
      <c r="Q1519" s="14" t="str">
        <v>1</v>
      </c>
      <c r="R1519" s="14" t="str">
        <v>136.12</v>
      </c>
      <c r="S1519" s="14" t="str">
        <v>0.07</v>
      </c>
      <c r="T1519" s="14" t="str">
        <v>Credit Card</v>
      </c>
      <c r="U1519" s="14" t="str">
        <v>126.5916</v>
      </c>
      <c r="W1519" s="14" t="str">
        <v>Sale1515</v>
      </c>
      <c r="X1519" s="14" t="str">
        <v>45504</v>
      </c>
      <c r="Y1519" s="14" t="str">
        <v>Cust1422</v>
      </c>
      <c r="Z1519" s="14" t="str">
        <v>Prod20</v>
      </c>
      <c r="AA1519" s="14" t="str">
        <v>Store13</v>
      </c>
      <c r="AB1519" s="14" t="str">
        <v>1</v>
      </c>
      <c r="AC1519" s="14" t="str">
        <v>136.12</v>
      </c>
      <c r="AD1519" s="14" t="str">
        <v>0.07</v>
      </c>
      <c r="AE1519" s="14" t="str">
        <v>Credit Card</v>
      </c>
      <c r="AF1519" s="14" t="str">
        <v>126.5916</v>
      </c>
    </row>
    <row r="1520" spans="1:32" x14ac:dyDescent="0.25">
      <c r="A1520" s="11" t="s">
        <v>2133</v>
      </c>
      <c r="B1520" s="13">
        <v>45862</v>
      </c>
      <c r="C1520" s="11" t="s">
        <v>1815</v>
      </c>
      <c r="D1520" s="11" t="s">
        <v>180</v>
      </c>
      <c r="E1520" s="11" t="s">
        <v>25</v>
      </c>
      <c r="F1520" s="11">
        <v>3</v>
      </c>
      <c r="G1520" s="11">
        <v>634.45000000000005</v>
      </c>
      <c r="H1520" s="11">
        <v>0.17</v>
      </c>
      <c r="I1520" s="11" t="s">
        <v>45</v>
      </c>
      <c r="J1520" s="11">
        <v>1579.7805000000001</v>
      </c>
      <c r="L1520" s="14" t="str">
        <v>SALE1516</v>
      </c>
      <c r="M1520" s="14" t="str">
        <v>45862</v>
      </c>
      <c r="N1520" s="14" t="str">
        <v>CUST1030</v>
      </c>
      <c r="O1520" s="14" t="str">
        <v>PROD52</v>
      </c>
      <c r="P1520" s="14" t="str">
        <v>STORE18</v>
      </c>
      <c r="Q1520" s="14" t="str">
        <v>3</v>
      </c>
      <c r="R1520" s="14" t="str">
        <v>634.45</v>
      </c>
      <c r="S1520" s="14" t="str">
        <v>0.17</v>
      </c>
      <c r="T1520" s="14" t="str">
        <v>PayPal</v>
      </c>
      <c r="U1520" s="14" t="str">
        <v>1579.7805</v>
      </c>
      <c r="W1520" s="14" t="str">
        <v>Sale1516</v>
      </c>
      <c r="X1520" s="14" t="str">
        <v>45862</v>
      </c>
      <c r="Y1520" s="14" t="str">
        <v>Cust1030</v>
      </c>
      <c r="Z1520" s="14" t="str">
        <v>Prod52</v>
      </c>
      <c r="AA1520" s="14" t="str">
        <v>Store18</v>
      </c>
      <c r="AB1520" s="14" t="str">
        <v>3</v>
      </c>
      <c r="AC1520" s="14" t="str">
        <v>634.45</v>
      </c>
      <c r="AD1520" s="14" t="str">
        <v>0.17</v>
      </c>
      <c r="AE1520" s="14" t="str">
        <v>Paypal</v>
      </c>
      <c r="AF1520" s="14" t="str">
        <v>1579.7805</v>
      </c>
    </row>
    <row r="1521" spans="1:32" x14ac:dyDescent="0.25">
      <c r="A1521" s="11" t="s">
        <v>2134</v>
      </c>
      <c r="B1521" s="13">
        <v>45579</v>
      </c>
      <c r="C1521" s="11" t="s">
        <v>359</v>
      </c>
      <c r="D1521" s="11" t="s">
        <v>607</v>
      </c>
      <c r="E1521" s="11" t="s">
        <v>7</v>
      </c>
      <c r="F1521" s="11">
        <v>4</v>
      </c>
      <c r="G1521" s="11">
        <v>179.62</v>
      </c>
      <c r="H1521" s="11">
        <v>0.05</v>
      </c>
      <c r="I1521" s="11" t="s">
        <v>41</v>
      </c>
      <c r="J1521" s="11">
        <v>682.55600000000004</v>
      </c>
      <c r="L1521" s="14" t="str">
        <v>SALE1517</v>
      </c>
      <c r="M1521" s="14" t="str">
        <v>45579</v>
      </c>
      <c r="N1521" s="14" t="str">
        <v>CUST1329</v>
      </c>
      <c r="O1521" s="14" t="str">
        <v>PROD64</v>
      </c>
      <c r="P1521" s="14" t="str">
        <v>STORE0</v>
      </c>
      <c r="Q1521" s="14" t="str">
        <v>4</v>
      </c>
      <c r="R1521" s="14" t="str">
        <v>179.62</v>
      </c>
      <c r="S1521" s="14" t="str">
        <v>0.05</v>
      </c>
      <c r="T1521" s="14" t="str">
        <v>Credit Card</v>
      </c>
      <c r="U1521" s="14" t="str">
        <v>682.556</v>
      </c>
      <c r="W1521" s="14" t="str">
        <v>Sale1517</v>
      </c>
      <c r="X1521" s="14" t="str">
        <v>45579</v>
      </c>
      <c r="Y1521" s="14" t="str">
        <v>Cust1329</v>
      </c>
      <c r="Z1521" s="14" t="str">
        <v>Prod64</v>
      </c>
      <c r="AA1521" s="14" t="str">
        <v>Store0</v>
      </c>
      <c r="AB1521" s="14" t="str">
        <v>4</v>
      </c>
      <c r="AC1521" s="14" t="str">
        <v>179.62</v>
      </c>
      <c r="AD1521" s="14" t="str">
        <v>0.05</v>
      </c>
      <c r="AE1521" s="14" t="str">
        <v>Credit Card</v>
      </c>
      <c r="AF1521" s="14" t="str">
        <v>682.556</v>
      </c>
    </row>
    <row r="1522" spans="1:32" x14ac:dyDescent="0.25">
      <c r="A1522" s="11" t="s">
        <v>2135</v>
      </c>
      <c r="B1522" s="13">
        <v>45658</v>
      </c>
      <c r="C1522" s="11" t="s">
        <v>388</v>
      </c>
      <c r="D1522" s="11" t="s">
        <v>187</v>
      </c>
      <c r="E1522" s="11" t="s">
        <v>25</v>
      </c>
      <c r="F1522" s="11">
        <v>4</v>
      </c>
      <c r="G1522" s="11">
        <v>558.83000000000004</v>
      </c>
      <c r="H1522" s="11">
        <v>0.16</v>
      </c>
      <c r="I1522" s="11" t="s">
        <v>45</v>
      </c>
      <c r="J1522" s="11">
        <v>1877.6687999999999</v>
      </c>
      <c r="L1522" s="14" t="str">
        <v>SALE1518</v>
      </c>
      <c r="M1522" s="14" t="str">
        <v>45658</v>
      </c>
      <c r="N1522" s="14" t="str">
        <v>CUST1294</v>
      </c>
      <c r="O1522" s="14" t="str">
        <v>PROD20</v>
      </c>
      <c r="P1522" s="14" t="str">
        <v>STORE18</v>
      </c>
      <c r="Q1522" s="14" t="str">
        <v>4</v>
      </c>
      <c r="R1522" s="14" t="str">
        <v>558.83</v>
      </c>
      <c r="S1522" s="14" t="str">
        <v>0.16</v>
      </c>
      <c r="T1522" s="14" t="str">
        <v>PayPal</v>
      </c>
      <c r="U1522" s="14" t="str">
        <v>1877.6688</v>
      </c>
      <c r="W1522" s="14" t="str">
        <v>Sale1518</v>
      </c>
      <c r="X1522" s="14" t="str">
        <v>45658</v>
      </c>
      <c r="Y1522" s="14" t="str">
        <v>Cust1294</v>
      </c>
      <c r="Z1522" s="14" t="str">
        <v>Prod20</v>
      </c>
      <c r="AA1522" s="14" t="str">
        <v>Store18</v>
      </c>
      <c r="AB1522" s="14" t="str">
        <v>4</v>
      </c>
      <c r="AC1522" s="14" t="str">
        <v>558.83</v>
      </c>
      <c r="AD1522" s="14" t="str">
        <v>0.16</v>
      </c>
      <c r="AE1522" s="14" t="str">
        <v>Paypal</v>
      </c>
      <c r="AF1522" s="14" t="str">
        <v>1877.6688</v>
      </c>
    </row>
    <row r="1523" spans="1:32" x14ac:dyDescent="0.25">
      <c r="A1523" s="11" t="s">
        <v>2136</v>
      </c>
      <c r="B1523" s="13">
        <v>45664</v>
      </c>
      <c r="C1523" s="11" t="s">
        <v>375</v>
      </c>
      <c r="D1523" s="11" t="s">
        <v>152</v>
      </c>
      <c r="E1523" s="11" t="s">
        <v>13</v>
      </c>
      <c r="F1523" s="11">
        <v>2</v>
      </c>
      <c r="G1523" s="11">
        <v>859.74</v>
      </c>
      <c r="H1523" s="11">
        <v>0.25</v>
      </c>
      <c r="I1523" s="11" t="s">
        <v>52</v>
      </c>
      <c r="J1523" s="11">
        <v>1289.6099999999999</v>
      </c>
      <c r="L1523" s="14" t="str">
        <v>SALE1519</v>
      </c>
      <c r="M1523" s="14" t="str">
        <v>45664</v>
      </c>
      <c r="N1523" s="14" t="str">
        <v>CUST1171</v>
      </c>
      <c r="O1523" s="14" t="str">
        <v>PROD94</v>
      </c>
      <c r="P1523" s="14" t="str">
        <v>STORE6</v>
      </c>
      <c r="Q1523" s="14" t="str">
        <v>2</v>
      </c>
      <c r="R1523" s="14" t="str">
        <v>859.74</v>
      </c>
      <c r="S1523" s="14" t="str">
        <v>0.25</v>
      </c>
      <c r="T1523" s="14" t="str">
        <v>COD</v>
      </c>
      <c r="U1523" s="14" t="str">
        <v>1289.61</v>
      </c>
      <c r="W1523" s="14" t="str">
        <v>Sale1519</v>
      </c>
      <c r="X1523" s="14" t="str">
        <v>45664</v>
      </c>
      <c r="Y1523" s="14" t="str">
        <v>Cust1171</v>
      </c>
      <c r="Z1523" s="14" t="str">
        <v>Prod94</v>
      </c>
      <c r="AA1523" s="14" t="str">
        <v>Store6</v>
      </c>
      <c r="AB1523" s="14" t="str">
        <v>2</v>
      </c>
      <c r="AC1523" s="14" t="str">
        <v>859.74</v>
      </c>
      <c r="AD1523" s="14" t="str">
        <v>0.25</v>
      </c>
      <c r="AE1523" s="14" t="str">
        <v>Cod</v>
      </c>
      <c r="AF1523" s="14" t="str">
        <v>1289.61</v>
      </c>
    </row>
    <row r="1524" spans="1:32" x14ac:dyDescent="0.25">
      <c r="A1524" s="11" t="s">
        <v>2137</v>
      </c>
      <c r="B1524" s="13">
        <v>45936</v>
      </c>
      <c r="C1524" s="11" t="s">
        <v>2138</v>
      </c>
      <c r="D1524" s="11" t="s">
        <v>90</v>
      </c>
      <c r="E1524" s="11" t="s">
        <v>23</v>
      </c>
      <c r="F1524" s="11">
        <v>3</v>
      </c>
      <c r="G1524" s="11">
        <v>578.47</v>
      </c>
      <c r="H1524" s="11">
        <v>0.06</v>
      </c>
      <c r="I1524" s="11" t="s">
        <v>52</v>
      </c>
      <c r="J1524" s="11">
        <v>1631.2854</v>
      </c>
      <c r="L1524" s="14" t="str">
        <v>SALE1520</v>
      </c>
      <c r="M1524" s="14" t="str">
        <v>45936</v>
      </c>
      <c r="N1524" s="14" t="str">
        <v>CUST1106</v>
      </c>
      <c r="O1524" s="14" t="str">
        <v>PROD65</v>
      </c>
      <c r="P1524" s="14" t="str">
        <v>STORE16</v>
      </c>
      <c r="Q1524" s="14" t="str">
        <v>3</v>
      </c>
      <c r="R1524" s="14" t="str">
        <v>578.47</v>
      </c>
      <c r="S1524" s="14" t="str">
        <v>0.06</v>
      </c>
      <c r="T1524" s="14" t="str">
        <v>COD</v>
      </c>
      <c r="U1524" s="14" t="str">
        <v>1631.2854</v>
      </c>
      <c r="W1524" s="14" t="str">
        <v>Sale1520</v>
      </c>
      <c r="X1524" s="14" t="str">
        <v>45936</v>
      </c>
      <c r="Y1524" s="14" t="str">
        <v>Cust1106</v>
      </c>
      <c r="Z1524" s="14" t="str">
        <v>Prod65</v>
      </c>
      <c r="AA1524" s="14" t="str">
        <v>Store16</v>
      </c>
      <c r="AB1524" s="14" t="str">
        <v>3</v>
      </c>
      <c r="AC1524" s="14" t="str">
        <v>578.47</v>
      </c>
      <c r="AD1524" s="14" t="str">
        <v>0.06</v>
      </c>
      <c r="AE1524" s="14" t="str">
        <v>Cod</v>
      </c>
      <c r="AF1524" s="14" t="str">
        <v>1631.2854</v>
      </c>
    </row>
    <row r="1525" spans="1:32" x14ac:dyDescent="0.25">
      <c r="A1525" s="11" t="s">
        <v>2139</v>
      </c>
      <c r="B1525" s="13">
        <v>45344</v>
      </c>
      <c r="C1525" s="11" t="s">
        <v>1166</v>
      </c>
      <c r="D1525" s="11" t="s">
        <v>178</v>
      </c>
      <c r="E1525" s="11" t="s">
        <v>19</v>
      </c>
      <c r="F1525" s="11">
        <v>1</v>
      </c>
      <c r="G1525" s="11">
        <v>440.48</v>
      </c>
      <c r="H1525" s="11">
        <v>0.11</v>
      </c>
      <c r="I1525" s="11" t="s">
        <v>52</v>
      </c>
      <c r="J1525" s="11">
        <v>392.02720000000011</v>
      </c>
      <c r="L1525" s="14" t="str">
        <v>SALE1521</v>
      </c>
      <c r="M1525" s="14" t="str">
        <v>45344</v>
      </c>
      <c r="N1525" s="14" t="str">
        <v>CUST1055</v>
      </c>
      <c r="O1525" s="14" t="str">
        <v>PROD21</v>
      </c>
      <c r="P1525" s="14" t="str">
        <v>STORE12</v>
      </c>
      <c r="Q1525" s="14" t="str">
        <v>1</v>
      </c>
      <c r="R1525" s="14" t="str">
        <v>440.48</v>
      </c>
      <c r="S1525" s="14" t="str">
        <v>0.11</v>
      </c>
      <c r="T1525" s="14" t="str">
        <v>COD</v>
      </c>
      <c r="U1525" s="14" t="str">
        <v>392.0272</v>
      </c>
      <c r="W1525" s="14" t="str">
        <v>Sale1521</v>
      </c>
      <c r="X1525" s="14" t="str">
        <v>45344</v>
      </c>
      <c r="Y1525" s="14" t="str">
        <v>Cust1055</v>
      </c>
      <c r="Z1525" s="14" t="str">
        <v>Prod21</v>
      </c>
      <c r="AA1525" s="14" t="str">
        <v>Store12</v>
      </c>
      <c r="AB1525" s="14" t="str">
        <v>1</v>
      </c>
      <c r="AC1525" s="14" t="str">
        <v>440.48</v>
      </c>
      <c r="AD1525" s="14" t="str">
        <v>0.11</v>
      </c>
      <c r="AE1525" s="14" t="str">
        <v>Cod</v>
      </c>
      <c r="AF1525" s="14" t="str">
        <v>392.0272</v>
      </c>
    </row>
    <row r="1526" spans="1:32" x14ac:dyDescent="0.25">
      <c r="A1526" s="11" t="s">
        <v>2140</v>
      </c>
      <c r="B1526" s="13">
        <v>45329</v>
      </c>
      <c r="C1526" s="11" t="s">
        <v>60</v>
      </c>
      <c r="D1526" s="11" t="s">
        <v>142</v>
      </c>
      <c r="E1526" s="11" t="s">
        <v>26</v>
      </c>
      <c r="F1526" s="11">
        <v>2</v>
      </c>
      <c r="G1526" s="11">
        <v>303.67</v>
      </c>
      <c r="H1526" s="11">
        <v>0.05</v>
      </c>
      <c r="I1526" s="11" t="s">
        <v>45</v>
      </c>
      <c r="J1526" s="11">
        <v>576.97299999999996</v>
      </c>
      <c r="L1526" s="14" t="str">
        <v>SALE1522</v>
      </c>
      <c r="M1526" s="14" t="str">
        <v>45329</v>
      </c>
      <c r="N1526" s="14" t="str">
        <v>CUST1016</v>
      </c>
      <c r="O1526" s="14" t="str">
        <v>PROD16</v>
      </c>
      <c r="P1526" s="14" t="str">
        <v>STORE19</v>
      </c>
      <c r="Q1526" s="14" t="str">
        <v>2</v>
      </c>
      <c r="R1526" s="14" t="str">
        <v>303.67</v>
      </c>
      <c r="S1526" s="14" t="str">
        <v>0.05</v>
      </c>
      <c r="T1526" s="14" t="str">
        <v>PayPal</v>
      </c>
      <c r="U1526" s="14" t="str">
        <v>576.973</v>
      </c>
      <c r="W1526" s="14" t="str">
        <v>Sale1522</v>
      </c>
      <c r="X1526" s="14" t="str">
        <v>45329</v>
      </c>
      <c r="Y1526" s="14" t="str">
        <v>Cust1016</v>
      </c>
      <c r="Z1526" s="14" t="str">
        <v>Prod16</v>
      </c>
      <c r="AA1526" s="14" t="str">
        <v>Store19</v>
      </c>
      <c r="AB1526" s="14" t="str">
        <v>2</v>
      </c>
      <c r="AC1526" s="14" t="str">
        <v>303.67</v>
      </c>
      <c r="AD1526" s="14" t="str">
        <v>0.05</v>
      </c>
      <c r="AE1526" s="14" t="str">
        <v>Paypal</v>
      </c>
      <c r="AF1526" s="14" t="str">
        <v>576.973</v>
      </c>
    </row>
    <row r="1527" spans="1:32" x14ac:dyDescent="0.25">
      <c r="A1527" s="11" t="s">
        <v>2141</v>
      </c>
      <c r="B1527" s="13">
        <v>45895</v>
      </c>
      <c r="C1527" s="11" t="s">
        <v>1142</v>
      </c>
      <c r="D1527" s="11" t="s">
        <v>44</v>
      </c>
      <c r="E1527" s="11" t="s">
        <v>21</v>
      </c>
      <c r="F1527" s="11">
        <v>2</v>
      </c>
      <c r="G1527" s="11">
        <v>611.21</v>
      </c>
      <c r="H1527" s="11">
        <v>0.22</v>
      </c>
      <c r="I1527" s="11" t="s">
        <v>52</v>
      </c>
      <c r="J1527" s="11">
        <v>953.48760000000004</v>
      </c>
      <c r="L1527" s="14" t="str">
        <v>SALE1523</v>
      </c>
      <c r="M1527" s="14" t="str">
        <v>45895</v>
      </c>
      <c r="N1527" s="14" t="str">
        <v>CUST1336</v>
      </c>
      <c r="O1527" s="14" t="str">
        <v>PROD74</v>
      </c>
      <c r="P1527" s="14" t="str">
        <v>STORE14</v>
      </c>
      <c r="Q1527" s="14" t="str">
        <v>2</v>
      </c>
      <c r="R1527" s="14" t="str">
        <v>611.21</v>
      </c>
      <c r="S1527" s="14" t="str">
        <v>0.22</v>
      </c>
      <c r="T1527" s="14" t="str">
        <v>COD</v>
      </c>
      <c r="U1527" s="14" t="str">
        <v>953.4876</v>
      </c>
      <c r="W1527" s="14" t="str">
        <v>Sale1523</v>
      </c>
      <c r="X1527" s="14" t="str">
        <v>45895</v>
      </c>
      <c r="Y1527" s="14" t="str">
        <v>Cust1336</v>
      </c>
      <c r="Z1527" s="14" t="str">
        <v>Prod74</v>
      </c>
      <c r="AA1527" s="14" t="str">
        <v>Store14</v>
      </c>
      <c r="AB1527" s="14" t="str">
        <v>2</v>
      </c>
      <c r="AC1527" s="14" t="str">
        <v>611.21</v>
      </c>
      <c r="AD1527" s="14" t="str">
        <v>0.22</v>
      </c>
      <c r="AE1527" s="14" t="str">
        <v>Cod</v>
      </c>
      <c r="AF1527" s="14" t="str">
        <v>953.4876</v>
      </c>
    </row>
    <row r="1528" spans="1:32" x14ac:dyDescent="0.25">
      <c r="A1528" s="11" t="s">
        <v>2142</v>
      </c>
      <c r="B1528" s="13">
        <v>45239</v>
      </c>
      <c r="C1528" s="11" t="s">
        <v>1087</v>
      </c>
      <c r="D1528" s="11" t="s">
        <v>76</v>
      </c>
      <c r="E1528" s="11" t="s">
        <v>22</v>
      </c>
      <c r="F1528" s="11">
        <v>2</v>
      </c>
      <c r="G1528" s="11">
        <v>768.08</v>
      </c>
      <c r="H1528" s="11">
        <v>0.26</v>
      </c>
      <c r="I1528" s="11" t="s">
        <v>45</v>
      </c>
      <c r="J1528" s="11">
        <v>1136.7583999999999</v>
      </c>
      <c r="L1528" s="14" t="str">
        <v>SALE1524</v>
      </c>
      <c r="M1528" s="14" t="str">
        <v>45239</v>
      </c>
      <c r="N1528" s="14" t="str">
        <v>CUST1202</v>
      </c>
      <c r="O1528" s="14" t="str">
        <v>PROD39</v>
      </c>
      <c r="P1528" s="14" t="str">
        <v>STORE15</v>
      </c>
      <c r="Q1528" s="14" t="str">
        <v>2</v>
      </c>
      <c r="R1528" s="14" t="str">
        <v>768.08</v>
      </c>
      <c r="S1528" s="14" t="str">
        <v>0.26</v>
      </c>
      <c r="T1528" s="14" t="str">
        <v>PayPal</v>
      </c>
      <c r="U1528" s="14" t="str">
        <v>1136.7584</v>
      </c>
      <c r="W1528" s="14" t="str">
        <v>Sale1524</v>
      </c>
      <c r="X1528" s="14" t="str">
        <v>45239</v>
      </c>
      <c r="Y1528" s="14" t="str">
        <v>Cust1202</v>
      </c>
      <c r="Z1528" s="14" t="str">
        <v>Prod39</v>
      </c>
      <c r="AA1528" s="14" t="str">
        <v>Store15</v>
      </c>
      <c r="AB1528" s="14" t="str">
        <v>2</v>
      </c>
      <c r="AC1528" s="14" t="str">
        <v>768.08</v>
      </c>
      <c r="AD1528" s="14" t="str">
        <v>0.26</v>
      </c>
      <c r="AE1528" s="14" t="str">
        <v>Paypal</v>
      </c>
      <c r="AF1528" s="14" t="str">
        <v>1136.7584</v>
      </c>
    </row>
    <row r="1529" spans="1:32" x14ac:dyDescent="0.25">
      <c r="A1529" s="11" t="s">
        <v>2143</v>
      </c>
      <c r="B1529" s="13">
        <v>45296</v>
      </c>
      <c r="C1529" s="11" t="s">
        <v>814</v>
      </c>
      <c r="D1529" s="11" t="s">
        <v>158</v>
      </c>
      <c r="E1529" s="11" t="s">
        <v>25</v>
      </c>
      <c r="F1529" s="11">
        <v>1</v>
      </c>
      <c r="G1529" s="11">
        <v>616.82000000000005</v>
      </c>
      <c r="H1529" s="11">
        <v>0.24</v>
      </c>
      <c r="I1529" s="11" t="s">
        <v>41</v>
      </c>
      <c r="J1529" s="11">
        <v>468.78320000000002</v>
      </c>
      <c r="L1529" s="14" t="str">
        <v>SALE1525</v>
      </c>
      <c r="M1529" s="14" t="str">
        <v>45296</v>
      </c>
      <c r="N1529" s="14" t="str">
        <v>CUST1296</v>
      </c>
      <c r="O1529" s="14" t="str">
        <v>PROD23</v>
      </c>
      <c r="P1529" s="14" t="str">
        <v>STORE18</v>
      </c>
      <c r="Q1529" s="14" t="str">
        <v>1</v>
      </c>
      <c r="R1529" s="14" t="str">
        <v>616.82</v>
      </c>
      <c r="S1529" s="14" t="str">
        <v>0.24</v>
      </c>
      <c r="T1529" s="14" t="str">
        <v>Credit Card</v>
      </c>
      <c r="U1529" s="14" t="str">
        <v>468.7832</v>
      </c>
      <c r="W1529" s="14" t="str">
        <v>Sale1525</v>
      </c>
      <c r="X1529" s="14" t="str">
        <v>45296</v>
      </c>
      <c r="Y1529" s="14" t="str">
        <v>Cust1296</v>
      </c>
      <c r="Z1529" s="14" t="str">
        <v>Prod23</v>
      </c>
      <c r="AA1529" s="14" t="str">
        <v>Store18</v>
      </c>
      <c r="AB1529" s="14" t="str">
        <v>1</v>
      </c>
      <c r="AC1529" s="14" t="str">
        <v>616.82</v>
      </c>
      <c r="AD1529" s="14" t="str">
        <v>0.24</v>
      </c>
      <c r="AE1529" s="14" t="str">
        <v>Credit Card</v>
      </c>
      <c r="AF1529" s="14" t="str">
        <v>468.7832</v>
      </c>
    </row>
    <row r="1530" spans="1:32" x14ac:dyDescent="0.25">
      <c r="A1530" s="11" t="s">
        <v>2144</v>
      </c>
      <c r="B1530" s="13">
        <v>45672</v>
      </c>
      <c r="C1530" s="11" t="s">
        <v>265</v>
      </c>
      <c r="D1530" s="11" t="s">
        <v>190</v>
      </c>
      <c r="E1530" s="11" t="s">
        <v>25</v>
      </c>
      <c r="F1530" s="11">
        <v>1</v>
      </c>
      <c r="G1530" s="11">
        <v>470.34</v>
      </c>
      <c r="H1530" s="11">
        <v>0.18</v>
      </c>
      <c r="I1530" s="11" t="s">
        <v>52</v>
      </c>
      <c r="J1530" s="11">
        <v>385.67880000000002</v>
      </c>
      <c r="L1530" s="14" t="str">
        <v>SALE1526</v>
      </c>
      <c r="M1530" s="14" t="str">
        <v>45672</v>
      </c>
      <c r="N1530" s="14" t="str">
        <v>CUST1183</v>
      </c>
      <c r="O1530" s="14" t="str">
        <v>PROD40</v>
      </c>
      <c r="P1530" s="14" t="str">
        <v>STORE18</v>
      </c>
      <c r="Q1530" s="14" t="str">
        <v>1</v>
      </c>
      <c r="R1530" s="14" t="str">
        <v>470.34</v>
      </c>
      <c r="S1530" s="14" t="str">
        <v>0.18</v>
      </c>
      <c r="T1530" s="14" t="str">
        <v>COD</v>
      </c>
      <c r="U1530" s="14" t="str">
        <v>385.6788</v>
      </c>
      <c r="W1530" s="14" t="str">
        <v>Sale1526</v>
      </c>
      <c r="X1530" s="14" t="str">
        <v>45672</v>
      </c>
      <c r="Y1530" s="14" t="str">
        <v>Cust1183</v>
      </c>
      <c r="Z1530" s="14" t="str">
        <v>Prod40</v>
      </c>
      <c r="AA1530" s="14" t="str">
        <v>Store18</v>
      </c>
      <c r="AB1530" s="14" t="str">
        <v>1</v>
      </c>
      <c r="AC1530" s="14" t="str">
        <v>470.34</v>
      </c>
      <c r="AD1530" s="14" t="str">
        <v>0.18</v>
      </c>
      <c r="AE1530" s="14" t="str">
        <v>Cod</v>
      </c>
      <c r="AF1530" s="14" t="str">
        <v>385.6788</v>
      </c>
    </row>
    <row r="1531" spans="1:32" x14ac:dyDescent="0.25">
      <c r="A1531" s="11" t="s">
        <v>2145</v>
      </c>
      <c r="B1531" s="13">
        <v>45499</v>
      </c>
      <c r="C1531" s="11" t="s">
        <v>612</v>
      </c>
      <c r="D1531" s="11" t="s">
        <v>131</v>
      </c>
      <c r="E1531" s="11" t="s">
        <v>15</v>
      </c>
      <c r="F1531" s="11">
        <v>2</v>
      </c>
      <c r="G1531" s="11">
        <v>616.36</v>
      </c>
      <c r="H1531" s="11">
        <v>0.12</v>
      </c>
      <c r="I1531" s="11" t="s">
        <v>45</v>
      </c>
      <c r="J1531" s="11">
        <v>1084.7936</v>
      </c>
      <c r="L1531" s="14" t="str">
        <v>SALE1527</v>
      </c>
      <c r="M1531" s="14" t="str">
        <v>45499</v>
      </c>
      <c r="N1531" s="14" t="str">
        <v>CUST1219</v>
      </c>
      <c r="O1531" s="14" t="str">
        <v>PROD53</v>
      </c>
      <c r="P1531" s="14" t="str">
        <v>STORE8</v>
      </c>
      <c r="Q1531" s="14" t="str">
        <v>2</v>
      </c>
      <c r="R1531" s="14" t="str">
        <v>616.36</v>
      </c>
      <c r="S1531" s="14" t="str">
        <v>0.12</v>
      </c>
      <c r="T1531" s="14" t="str">
        <v>PayPal</v>
      </c>
      <c r="U1531" s="14" t="str">
        <v>1084.7936</v>
      </c>
      <c r="W1531" s="14" t="str">
        <v>Sale1527</v>
      </c>
      <c r="X1531" s="14" t="str">
        <v>45499</v>
      </c>
      <c r="Y1531" s="14" t="str">
        <v>Cust1219</v>
      </c>
      <c r="Z1531" s="14" t="str">
        <v>Prod53</v>
      </c>
      <c r="AA1531" s="14" t="str">
        <v>Store8</v>
      </c>
      <c r="AB1531" s="14" t="str">
        <v>2</v>
      </c>
      <c r="AC1531" s="14" t="str">
        <v>616.36</v>
      </c>
      <c r="AD1531" s="14" t="str">
        <v>0.12</v>
      </c>
      <c r="AE1531" s="14" t="str">
        <v>Paypal</v>
      </c>
      <c r="AF1531" s="14" t="str">
        <v>1084.7936</v>
      </c>
    </row>
    <row r="1532" spans="1:32" x14ac:dyDescent="0.25">
      <c r="A1532" s="11" t="s">
        <v>2146</v>
      </c>
      <c r="B1532" s="13">
        <v>45434</v>
      </c>
      <c r="C1532" s="11" t="s">
        <v>582</v>
      </c>
      <c r="D1532" s="11" t="s">
        <v>284</v>
      </c>
      <c r="E1532" s="11" t="s">
        <v>16</v>
      </c>
      <c r="F1532" s="11">
        <v>3</v>
      </c>
      <c r="G1532" s="11">
        <v>657.24</v>
      </c>
      <c r="H1532" s="11">
        <v>0.18</v>
      </c>
      <c r="I1532" s="11" t="s">
        <v>45</v>
      </c>
      <c r="J1532" s="11">
        <v>1616.8104000000001</v>
      </c>
      <c r="L1532" s="14" t="str">
        <v>SALE1528</v>
      </c>
      <c r="M1532" s="14" t="str">
        <v>45434</v>
      </c>
      <c r="N1532" s="14" t="str">
        <v>CUST1082</v>
      </c>
      <c r="O1532" s="14" t="str">
        <v>PROD3</v>
      </c>
      <c r="P1532" s="14" t="str">
        <v>STORE9</v>
      </c>
      <c r="Q1532" s="14" t="str">
        <v>3</v>
      </c>
      <c r="R1532" s="14" t="str">
        <v>657.24</v>
      </c>
      <c r="S1532" s="14" t="str">
        <v>0.18</v>
      </c>
      <c r="T1532" s="14" t="str">
        <v>PayPal</v>
      </c>
      <c r="U1532" s="14" t="str">
        <v>1616.8104</v>
      </c>
      <c r="W1532" s="14" t="str">
        <v>Sale1528</v>
      </c>
      <c r="X1532" s="14" t="str">
        <v>45434</v>
      </c>
      <c r="Y1532" s="14" t="str">
        <v>Cust1082</v>
      </c>
      <c r="Z1532" s="14" t="str">
        <v>Prod3</v>
      </c>
      <c r="AA1532" s="14" t="str">
        <v>Store9</v>
      </c>
      <c r="AB1532" s="14" t="str">
        <v>3</v>
      </c>
      <c r="AC1532" s="14" t="str">
        <v>657.24</v>
      </c>
      <c r="AD1532" s="14" t="str">
        <v>0.18</v>
      </c>
      <c r="AE1532" s="14" t="str">
        <v>Paypal</v>
      </c>
      <c r="AF1532" s="14" t="str">
        <v>1616.8104</v>
      </c>
    </row>
    <row r="1533" spans="1:32" x14ac:dyDescent="0.25">
      <c r="A1533" s="11" t="s">
        <v>2147</v>
      </c>
      <c r="B1533" s="13">
        <v>45893</v>
      </c>
      <c r="C1533" s="11" t="s">
        <v>722</v>
      </c>
      <c r="D1533" s="11" t="s">
        <v>576</v>
      </c>
      <c r="E1533" s="11" t="s">
        <v>26</v>
      </c>
      <c r="F1533" s="11">
        <v>2</v>
      </c>
      <c r="G1533" s="11">
        <v>392.45</v>
      </c>
      <c r="H1533" s="11">
        <v>0.04</v>
      </c>
      <c r="I1533" s="11" t="s">
        <v>45</v>
      </c>
      <c r="J1533" s="11">
        <v>753.50399999999991</v>
      </c>
      <c r="L1533" s="14" t="str">
        <v>SALE1529</v>
      </c>
      <c r="M1533" s="14" t="str">
        <v>45893</v>
      </c>
      <c r="N1533" s="14" t="str">
        <v>CUST1034</v>
      </c>
      <c r="O1533" s="14" t="str">
        <v>PROD41</v>
      </c>
      <c r="P1533" s="14" t="str">
        <v>STORE19</v>
      </c>
      <c r="Q1533" s="14" t="str">
        <v>2</v>
      </c>
      <c r="R1533" s="14" t="str">
        <v>392.45</v>
      </c>
      <c r="S1533" s="14" t="str">
        <v>0.04</v>
      </c>
      <c r="T1533" s="14" t="str">
        <v>PayPal</v>
      </c>
      <c r="U1533" s="14" t="str">
        <v>753.504</v>
      </c>
      <c r="W1533" s="14" t="str">
        <v>Sale1529</v>
      </c>
      <c r="X1533" s="14" t="str">
        <v>45893</v>
      </c>
      <c r="Y1533" s="14" t="str">
        <v>Cust1034</v>
      </c>
      <c r="Z1533" s="14" t="str">
        <v>Prod41</v>
      </c>
      <c r="AA1533" s="14" t="str">
        <v>Store19</v>
      </c>
      <c r="AB1533" s="14" t="str">
        <v>2</v>
      </c>
      <c r="AC1533" s="14" t="str">
        <v>392.45</v>
      </c>
      <c r="AD1533" s="14" t="str">
        <v>0.04</v>
      </c>
      <c r="AE1533" s="14" t="str">
        <v>Paypal</v>
      </c>
      <c r="AF1533" s="14" t="str">
        <v>753.504</v>
      </c>
    </row>
    <row r="1534" spans="1:32" x14ac:dyDescent="0.25">
      <c r="A1534" s="11" t="s">
        <v>2148</v>
      </c>
      <c r="B1534" s="13">
        <v>45346</v>
      </c>
      <c r="C1534" s="11" t="s">
        <v>1503</v>
      </c>
      <c r="D1534" s="11" t="s">
        <v>190</v>
      </c>
      <c r="E1534" s="11" t="s">
        <v>21</v>
      </c>
      <c r="F1534" s="11">
        <v>3</v>
      </c>
      <c r="G1534" s="11">
        <v>62.03</v>
      </c>
      <c r="H1534" s="11">
        <v>0.01</v>
      </c>
      <c r="I1534" s="11" t="s">
        <v>52</v>
      </c>
      <c r="J1534" s="11">
        <v>184.22909999999999</v>
      </c>
      <c r="L1534" s="14" t="str">
        <v>SALE1530</v>
      </c>
      <c r="M1534" s="14" t="str">
        <v>45346</v>
      </c>
      <c r="N1534" s="14" t="str">
        <v>CUST1245</v>
      </c>
      <c r="O1534" s="14" t="str">
        <v>PROD40</v>
      </c>
      <c r="P1534" s="14" t="str">
        <v>STORE14</v>
      </c>
      <c r="Q1534" s="14" t="str">
        <v>3</v>
      </c>
      <c r="R1534" s="14" t="str">
        <v>62.03</v>
      </c>
      <c r="S1534" s="14" t="str">
        <v>0.01</v>
      </c>
      <c r="T1534" s="14" t="str">
        <v>COD</v>
      </c>
      <c r="U1534" s="14" t="str">
        <v>184.2291</v>
      </c>
      <c r="W1534" s="14" t="str">
        <v>Sale1530</v>
      </c>
      <c r="X1534" s="14" t="str">
        <v>45346</v>
      </c>
      <c r="Y1534" s="14" t="str">
        <v>Cust1245</v>
      </c>
      <c r="Z1534" s="14" t="str">
        <v>Prod40</v>
      </c>
      <c r="AA1534" s="14" t="str">
        <v>Store14</v>
      </c>
      <c r="AB1534" s="14" t="str">
        <v>3</v>
      </c>
      <c r="AC1534" s="14" t="str">
        <v>62.03</v>
      </c>
      <c r="AD1534" s="14" t="str">
        <v>0.01</v>
      </c>
      <c r="AE1534" s="14" t="str">
        <v>Cod</v>
      </c>
      <c r="AF1534" s="14" t="str">
        <v>184.2291</v>
      </c>
    </row>
    <row r="1535" spans="1:32" x14ac:dyDescent="0.25">
      <c r="A1535" s="11" t="s">
        <v>2149</v>
      </c>
      <c r="B1535" s="13">
        <v>45613</v>
      </c>
      <c r="C1535" s="11" t="s">
        <v>994</v>
      </c>
      <c r="D1535" s="11" t="s">
        <v>1078</v>
      </c>
      <c r="E1535" s="11" t="s">
        <v>10</v>
      </c>
      <c r="F1535" s="11">
        <v>4</v>
      </c>
      <c r="G1535" s="11">
        <v>933.73</v>
      </c>
      <c r="H1535" s="11">
        <v>0.25</v>
      </c>
      <c r="I1535" s="11" t="s">
        <v>45</v>
      </c>
      <c r="J1535" s="11">
        <v>2801.19</v>
      </c>
      <c r="L1535" s="14" t="str">
        <v>SALE1531</v>
      </c>
      <c r="M1535" s="14" t="str">
        <v>45613</v>
      </c>
      <c r="N1535" s="14" t="str">
        <v>CUST1092</v>
      </c>
      <c r="O1535" s="14" t="str">
        <v>PROD96</v>
      </c>
      <c r="P1535" s="14" t="str">
        <v>STORE3</v>
      </c>
      <c r="Q1535" s="14" t="str">
        <v>4</v>
      </c>
      <c r="R1535" s="14" t="str">
        <v>933.73</v>
      </c>
      <c r="S1535" s="14" t="str">
        <v>0.25</v>
      </c>
      <c r="T1535" s="14" t="str">
        <v>PayPal</v>
      </c>
      <c r="U1535" s="14" t="str">
        <v>2801.19</v>
      </c>
      <c r="W1535" s="14" t="str">
        <v>Sale1531</v>
      </c>
      <c r="X1535" s="14" t="str">
        <v>45613</v>
      </c>
      <c r="Y1535" s="14" t="str">
        <v>Cust1092</v>
      </c>
      <c r="Z1535" s="14" t="str">
        <v>Prod96</v>
      </c>
      <c r="AA1535" s="14" t="str">
        <v>Store3</v>
      </c>
      <c r="AB1535" s="14" t="str">
        <v>4</v>
      </c>
      <c r="AC1535" s="14" t="str">
        <v>933.73</v>
      </c>
      <c r="AD1535" s="14" t="str">
        <v>0.25</v>
      </c>
      <c r="AE1535" s="14" t="str">
        <v>Paypal</v>
      </c>
      <c r="AF1535" s="14" t="str">
        <v>2801.19</v>
      </c>
    </row>
    <row r="1536" spans="1:32" x14ac:dyDescent="0.25">
      <c r="A1536" s="11" t="s">
        <v>2150</v>
      </c>
      <c r="B1536" s="13">
        <v>45928</v>
      </c>
      <c r="C1536" s="11" t="s">
        <v>1621</v>
      </c>
      <c r="D1536" s="11" t="s">
        <v>322</v>
      </c>
      <c r="E1536" s="11" t="s">
        <v>23</v>
      </c>
      <c r="F1536" s="11">
        <v>3</v>
      </c>
      <c r="G1536" s="11">
        <v>615.30999999999995</v>
      </c>
      <c r="H1536" s="11">
        <v>0.14000000000000001</v>
      </c>
      <c r="I1536" s="11" t="s">
        <v>45</v>
      </c>
      <c r="J1536" s="11">
        <v>1587.4998000000001</v>
      </c>
      <c r="L1536" s="14" t="str">
        <v>SALE1532</v>
      </c>
      <c r="M1536" s="14" t="str">
        <v>45928</v>
      </c>
      <c r="N1536" s="14" t="str">
        <v>CUST1155</v>
      </c>
      <c r="O1536" s="14" t="str">
        <v>PROD85</v>
      </c>
      <c r="P1536" s="14" t="str">
        <v>STORE16</v>
      </c>
      <c r="Q1536" s="14" t="str">
        <v>3</v>
      </c>
      <c r="R1536" s="14" t="str">
        <v>615.31</v>
      </c>
      <c r="S1536" s="14" t="str">
        <v>0.14</v>
      </c>
      <c r="T1536" s="14" t="str">
        <v>PayPal</v>
      </c>
      <c r="U1536" s="14" t="str">
        <v>1587.4998</v>
      </c>
      <c r="W1536" s="14" t="str">
        <v>Sale1532</v>
      </c>
      <c r="X1536" s="14" t="str">
        <v>45928</v>
      </c>
      <c r="Y1536" s="14" t="str">
        <v>Cust1155</v>
      </c>
      <c r="Z1536" s="14" t="str">
        <v>Prod85</v>
      </c>
      <c r="AA1536" s="14" t="str">
        <v>Store16</v>
      </c>
      <c r="AB1536" s="14" t="str">
        <v>3</v>
      </c>
      <c r="AC1536" s="14" t="str">
        <v>615.31</v>
      </c>
      <c r="AD1536" s="14" t="str">
        <v>0.14</v>
      </c>
      <c r="AE1536" s="14" t="str">
        <v>Paypal</v>
      </c>
      <c r="AF1536" s="14" t="str">
        <v>1587.4998</v>
      </c>
    </row>
    <row r="1537" spans="1:32" x14ac:dyDescent="0.25">
      <c r="A1537" s="11" t="s">
        <v>2151</v>
      </c>
      <c r="B1537" s="13">
        <v>45619</v>
      </c>
      <c r="C1537" s="11" t="s">
        <v>432</v>
      </c>
      <c r="D1537" s="11" t="s">
        <v>55</v>
      </c>
      <c r="E1537" s="11" t="s">
        <v>25</v>
      </c>
      <c r="F1537" s="11">
        <v>4</v>
      </c>
      <c r="G1537" s="11">
        <v>790.38</v>
      </c>
      <c r="H1537" s="11">
        <v>0.22</v>
      </c>
      <c r="I1537" s="11" t="s">
        <v>52</v>
      </c>
      <c r="J1537" s="11">
        <v>2465.9856</v>
      </c>
      <c r="L1537" s="14" t="str">
        <v>SALE1533</v>
      </c>
      <c r="M1537" s="14" t="str">
        <v>45619</v>
      </c>
      <c r="N1537" s="14" t="str">
        <v>CUST1373</v>
      </c>
      <c r="O1537" s="14" t="str">
        <v>PROD59</v>
      </c>
      <c r="P1537" s="14" t="str">
        <v>STORE18</v>
      </c>
      <c r="Q1537" s="14" t="str">
        <v>4</v>
      </c>
      <c r="R1537" s="14" t="str">
        <v>790.38</v>
      </c>
      <c r="S1537" s="14" t="str">
        <v>0.22</v>
      </c>
      <c r="T1537" s="14" t="str">
        <v>COD</v>
      </c>
      <c r="U1537" s="14" t="str">
        <v>2465.9856</v>
      </c>
      <c r="W1537" s="14" t="str">
        <v>Sale1533</v>
      </c>
      <c r="X1537" s="14" t="str">
        <v>45619</v>
      </c>
      <c r="Y1537" s="14" t="str">
        <v>Cust1373</v>
      </c>
      <c r="Z1537" s="14" t="str">
        <v>Prod59</v>
      </c>
      <c r="AA1537" s="14" t="str">
        <v>Store18</v>
      </c>
      <c r="AB1537" s="14" t="str">
        <v>4</v>
      </c>
      <c r="AC1537" s="14" t="str">
        <v>790.38</v>
      </c>
      <c r="AD1537" s="14" t="str">
        <v>0.22</v>
      </c>
      <c r="AE1537" s="14" t="str">
        <v>Cod</v>
      </c>
      <c r="AF1537" s="14" t="str">
        <v>2465.9856</v>
      </c>
    </row>
    <row r="1538" spans="1:32" x14ac:dyDescent="0.25">
      <c r="A1538" s="11" t="s">
        <v>2152</v>
      </c>
      <c r="B1538" s="13">
        <v>45533</v>
      </c>
      <c r="C1538" s="11" t="s">
        <v>215</v>
      </c>
      <c r="D1538" s="11" t="s">
        <v>55</v>
      </c>
      <c r="E1538" s="11" t="s">
        <v>24</v>
      </c>
      <c r="F1538" s="11">
        <v>2</v>
      </c>
      <c r="G1538" s="11">
        <v>102.85</v>
      </c>
      <c r="H1538" s="11">
        <v>0.08</v>
      </c>
      <c r="I1538" s="11" t="s">
        <v>45</v>
      </c>
      <c r="J1538" s="11">
        <v>189.244</v>
      </c>
      <c r="L1538" s="14" t="str">
        <v>SALE1534</v>
      </c>
      <c r="M1538" s="14" t="str">
        <v>45533</v>
      </c>
      <c r="N1538" s="14" t="str">
        <v>CUST1269</v>
      </c>
      <c r="O1538" s="14" t="str">
        <v>PROD59</v>
      </c>
      <c r="P1538" s="14" t="str">
        <v>STORE17</v>
      </c>
      <c r="Q1538" s="14" t="str">
        <v>2</v>
      </c>
      <c r="R1538" s="14" t="str">
        <v>102.85</v>
      </c>
      <c r="S1538" s="14" t="str">
        <v>0.08</v>
      </c>
      <c r="T1538" s="14" t="str">
        <v>PayPal</v>
      </c>
      <c r="U1538" s="14" t="str">
        <v>189.244</v>
      </c>
      <c r="W1538" s="14" t="str">
        <v>Sale1534</v>
      </c>
      <c r="X1538" s="14" t="str">
        <v>45533</v>
      </c>
      <c r="Y1538" s="14" t="str">
        <v>Cust1269</v>
      </c>
      <c r="Z1538" s="14" t="str">
        <v>Prod59</v>
      </c>
      <c r="AA1538" s="14" t="str">
        <v>Store17</v>
      </c>
      <c r="AB1538" s="14" t="str">
        <v>2</v>
      </c>
      <c r="AC1538" s="14" t="str">
        <v>102.85</v>
      </c>
      <c r="AD1538" s="14" t="str">
        <v>0.08</v>
      </c>
      <c r="AE1538" s="14" t="str">
        <v>Paypal</v>
      </c>
      <c r="AF1538" s="14" t="str">
        <v>189.244</v>
      </c>
    </row>
    <row r="1539" spans="1:32" x14ac:dyDescent="0.25">
      <c r="A1539" s="11" t="s">
        <v>2153</v>
      </c>
      <c r="B1539" s="13">
        <v>45781</v>
      </c>
      <c r="C1539" s="11" t="s">
        <v>824</v>
      </c>
      <c r="D1539" s="11" t="s">
        <v>401</v>
      </c>
      <c r="E1539" s="11" t="s">
        <v>23</v>
      </c>
      <c r="F1539" s="11">
        <v>3</v>
      </c>
      <c r="G1539" s="11">
        <v>866.78</v>
      </c>
      <c r="H1539" s="11">
        <v>0.27</v>
      </c>
      <c r="I1539" s="11" t="s">
        <v>45</v>
      </c>
      <c r="J1539" s="11">
        <v>1898.2482</v>
      </c>
      <c r="L1539" s="14" t="str">
        <v>SALE1535</v>
      </c>
      <c r="M1539" s="14" t="str">
        <v>45781</v>
      </c>
      <c r="N1539" s="14" t="str">
        <v>CUST1039</v>
      </c>
      <c r="O1539" s="14" t="str">
        <v>PROD11</v>
      </c>
      <c r="P1539" s="14" t="str">
        <v>STORE16</v>
      </c>
      <c r="Q1539" s="14" t="str">
        <v>3</v>
      </c>
      <c r="R1539" s="14" t="str">
        <v>866.78</v>
      </c>
      <c r="S1539" s="14" t="str">
        <v>0.27</v>
      </c>
      <c r="T1539" s="14" t="str">
        <v>PayPal</v>
      </c>
      <c r="U1539" s="14" t="str">
        <v>1898.2482</v>
      </c>
      <c r="W1539" s="14" t="str">
        <v>Sale1535</v>
      </c>
      <c r="X1539" s="14" t="str">
        <v>45781</v>
      </c>
      <c r="Y1539" s="14" t="str">
        <v>Cust1039</v>
      </c>
      <c r="Z1539" s="14" t="str">
        <v>Prod11</v>
      </c>
      <c r="AA1539" s="14" t="str">
        <v>Store16</v>
      </c>
      <c r="AB1539" s="14" t="str">
        <v>3</v>
      </c>
      <c r="AC1539" s="14" t="str">
        <v>866.78</v>
      </c>
      <c r="AD1539" s="14" t="str">
        <v>0.27</v>
      </c>
      <c r="AE1539" s="14" t="str">
        <v>Paypal</v>
      </c>
      <c r="AF1539" s="14" t="str">
        <v>1898.2482</v>
      </c>
    </row>
    <row r="1540" spans="1:32" x14ac:dyDescent="0.25">
      <c r="A1540" s="11" t="s">
        <v>2154</v>
      </c>
      <c r="B1540" s="13">
        <v>45378</v>
      </c>
      <c r="C1540" s="11" t="s">
        <v>788</v>
      </c>
      <c r="D1540" s="11" t="s">
        <v>170</v>
      </c>
      <c r="E1540" s="11" t="s">
        <v>23</v>
      </c>
      <c r="F1540" s="11">
        <v>3</v>
      </c>
      <c r="G1540" s="11">
        <v>392.84</v>
      </c>
      <c r="H1540" s="11">
        <v>0.27</v>
      </c>
      <c r="I1540" s="11" t="s">
        <v>45</v>
      </c>
      <c r="J1540" s="11">
        <v>860.31959999999992</v>
      </c>
      <c r="L1540" s="14" t="str">
        <v>SALE1536</v>
      </c>
      <c r="M1540" s="14" t="str">
        <v>45378</v>
      </c>
      <c r="N1540" s="14" t="str">
        <v>CUST1208</v>
      </c>
      <c r="O1540" s="14" t="str">
        <v>PROD78</v>
      </c>
      <c r="P1540" s="14" t="str">
        <v>STORE16</v>
      </c>
      <c r="Q1540" s="14" t="str">
        <v>3</v>
      </c>
      <c r="R1540" s="14" t="str">
        <v>392.84</v>
      </c>
      <c r="S1540" s="14" t="str">
        <v>0.27</v>
      </c>
      <c r="T1540" s="14" t="str">
        <v>PayPal</v>
      </c>
      <c r="U1540" s="14" t="str">
        <v>860.3196</v>
      </c>
      <c r="W1540" s="14" t="str">
        <v>Sale1536</v>
      </c>
      <c r="X1540" s="14" t="str">
        <v>45378</v>
      </c>
      <c r="Y1540" s="14" t="str">
        <v>Cust1208</v>
      </c>
      <c r="Z1540" s="14" t="str">
        <v>Prod78</v>
      </c>
      <c r="AA1540" s="14" t="str">
        <v>Store16</v>
      </c>
      <c r="AB1540" s="14" t="str">
        <v>3</v>
      </c>
      <c r="AC1540" s="14" t="str">
        <v>392.84</v>
      </c>
      <c r="AD1540" s="14" t="str">
        <v>0.27</v>
      </c>
      <c r="AE1540" s="14" t="str">
        <v>Paypal</v>
      </c>
      <c r="AF1540" s="14" t="str">
        <v>860.3196</v>
      </c>
    </row>
    <row r="1541" spans="1:32" x14ac:dyDescent="0.25">
      <c r="A1541" s="11" t="s">
        <v>2155</v>
      </c>
      <c r="B1541" s="13">
        <v>45688</v>
      </c>
      <c r="C1541" s="11" t="s">
        <v>483</v>
      </c>
      <c r="D1541" s="11" t="s">
        <v>636</v>
      </c>
      <c r="E1541" s="11" t="s">
        <v>12</v>
      </c>
      <c r="F1541" s="11">
        <v>2</v>
      </c>
      <c r="G1541" s="11">
        <v>753.1</v>
      </c>
      <c r="H1541" s="11">
        <v>0.19</v>
      </c>
      <c r="I1541" s="11" t="s">
        <v>45</v>
      </c>
      <c r="J1541" s="11">
        <v>1220.0219999999999</v>
      </c>
      <c r="L1541" s="14" t="str">
        <v>SALE1537</v>
      </c>
      <c r="M1541" s="14" t="str">
        <v>45688</v>
      </c>
      <c r="N1541" s="14" t="str">
        <v>CUST1323</v>
      </c>
      <c r="O1541" s="14" t="str">
        <v>PROD9</v>
      </c>
      <c r="P1541" s="14" t="str">
        <v>STORE5</v>
      </c>
      <c r="Q1541" s="14" t="str">
        <v>2</v>
      </c>
      <c r="R1541" s="14" t="str">
        <v>753.1</v>
      </c>
      <c r="S1541" s="14" t="str">
        <v>0.19</v>
      </c>
      <c r="T1541" s="14" t="str">
        <v>PayPal</v>
      </c>
      <c r="U1541" s="14" t="str">
        <v>1220.022</v>
      </c>
      <c r="W1541" s="14" t="str">
        <v>Sale1537</v>
      </c>
      <c r="X1541" s="14" t="str">
        <v>45688</v>
      </c>
      <c r="Y1541" s="14" t="str">
        <v>Cust1323</v>
      </c>
      <c r="Z1541" s="14" t="str">
        <v>Prod9</v>
      </c>
      <c r="AA1541" s="14" t="str">
        <v>Store5</v>
      </c>
      <c r="AB1541" s="14" t="str">
        <v>2</v>
      </c>
      <c r="AC1541" s="14" t="str">
        <v>753.1</v>
      </c>
      <c r="AD1541" s="14" t="str">
        <v>0.19</v>
      </c>
      <c r="AE1541" s="14" t="str">
        <v>Paypal</v>
      </c>
      <c r="AF1541" s="14" t="str">
        <v>1220.022</v>
      </c>
    </row>
    <row r="1542" spans="1:32" x14ac:dyDescent="0.25">
      <c r="A1542" s="11" t="s">
        <v>2156</v>
      </c>
      <c r="B1542" s="13">
        <v>45927</v>
      </c>
      <c r="C1542" s="11" t="s">
        <v>238</v>
      </c>
      <c r="D1542" s="11" t="s">
        <v>289</v>
      </c>
      <c r="E1542" s="11" t="s">
        <v>24</v>
      </c>
      <c r="F1542" s="11">
        <v>2</v>
      </c>
      <c r="G1542" s="11">
        <v>700.91</v>
      </c>
      <c r="H1542" s="11">
        <v>0.1</v>
      </c>
      <c r="I1542" s="11" t="s">
        <v>45</v>
      </c>
      <c r="J1542" s="11">
        <v>1261.6379999999999</v>
      </c>
      <c r="L1542" s="14" t="str">
        <v>SALE1538</v>
      </c>
      <c r="M1542" s="14" t="str">
        <v>45927</v>
      </c>
      <c r="N1542" s="14" t="str">
        <v>CUST1007</v>
      </c>
      <c r="O1542" s="14" t="str">
        <v>PROD54</v>
      </c>
      <c r="P1542" s="14" t="str">
        <v>STORE17</v>
      </c>
      <c r="Q1542" s="14" t="str">
        <v>2</v>
      </c>
      <c r="R1542" s="14" t="str">
        <v>700.91</v>
      </c>
      <c r="S1542" s="14" t="str">
        <v>0.1</v>
      </c>
      <c r="T1542" s="14" t="str">
        <v>PayPal</v>
      </c>
      <c r="U1542" s="14" t="str">
        <v>1261.638</v>
      </c>
      <c r="W1542" s="14" t="str">
        <v>Sale1538</v>
      </c>
      <c r="X1542" s="14" t="str">
        <v>45927</v>
      </c>
      <c r="Y1542" s="14" t="str">
        <v>Cust1007</v>
      </c>
      <c r="Z1542" s="14" t="str">
        <v>Prod54</v>
      </c>
      <c r="AA1542" s="14" t="str">
        <v>Store17</v>
      </c>
      <c r="AB1542" s="14" t="str">
        <v>2</v>
      </c>
      <c r="AC1542" s="14" t="str">
        <v>700.91</v>
      </c>
      <c r="AD1542" s="14" t="str">
        <v>0.1</v>
      </c>
      <c r="AE1542" s="14" t="str">
        <v>Paypal</v>
      </c>
      <c r="AF1542" s="14" t="str">
        <v>1261.638</v>
      </c>
    </row>
    <row r="1543" spans="1:32" x14ac:dyDescent="0.25">
      <c r="A1543" s="11" t="s">
        <v>2157</v>
      </c>
      <c r="B1543" s="13">
        <v>45775</v>
      </c>
      <c r="C1543" s="11" t="s">
        <v>154</v>
      </c>
      <c r="D1543" s="11" t="s">
        <v>58</v>
      </c>
      <c r="E1543" s="11" t="s">
        <v>19</v>
      </c>
      <c r="F1543" s="11">
        <v>4</v>
      </c>
      <c r="G1543" s="11">
        <v>935.98</v>
      </c>
      <c r="H1543" s="11">
        <v>0.11</v>
      </c>
      <c r="I1543" s="11" t="s">
        <v>45</v>
      </c>
      <c r="J1543" s="11">
        <v>3332.0888</v>
      </c>
      <c r="L1543" s="14" t="str">
        <v>SALE1539</v>
      </c>
      <c r="M1543" s="14" t="str">
        <v>45775</v>
      </c>
      <c r="N1543" s="14" t="str">
        <v>CUST1072</v>
      </c>
      <c r="O1543" s="14" t="str">
        <v>PROD15</v>
      </c>
      <c r="P1543" s="14" t="str">
        <v>STORE12</v>
      </c>
      <c r="Q1543" s="14" t="str">
        <v>4</v>
      </c>
      <c r="R1543" s="14" t="str">
        <v>935.98</v>
      </c>
      <c r="S1543" s="14" t="str">
        <v>0.11</v>
      </c>
      <c r="T1543" s="14" t="str">
        <v>PayPal</v>
      </c>
      <c r="U1543" s="14" t="str">
        <v>3332.0888</v>
      </c>
      <c r="W1543" s="14" t="str">
        <v>Sale1539</v>
      </c>
      <c r="X1543" s="14" t="str">
        <v>45775</v>
      </c>
      <c r="Y1543" s="14" t="str">
        <v>Cust1072</v>
      </c>
      <c r="Z1543" s="14" t="str">
        <v>Prod15</v>
      </c>
      <c r="AA1543" s="14" t="str">
        <v>Store12</v>
      </c>
      <c r="AB1543" s="14" t="str">
        <v>4</v>
      </c>
      <c r="AC1543" s="14" t="str">
        <v>935.98</v>
      </c>
      <c r="AD1543" s="14" t="str">
        <v>0.11</v>
      </c>
      <c r="AE1543" s="14" t="str">
        <v>Paypal</v>
      </c>
      <c r="AF1543" s="14" t="str">
        <v>3332.0888</v>
      </c>
    </row>
    <row r="1544" spans="1:32" x14ac:dyDescent="0.25">
      <c r="A1544" s="11" t="s">
        <v>2158</v>
      </c>
      <c r="B1544" s="13">
        <v>45849</v>
      </c>
      <c r="C1544" s="11" t="s">
        <v>439</v>
      </c>
      <c r="D1544" s="11" t="s">
        <v>51</v>
      </c>
      <c r="E1544" s="11" t="s">
        <v>23</v>
      </c>
      <c r="F1544" s="11">
        <v>1</v>
      </c>
      <c r="G1544" s="11">
        <v>539.9</v>
      </c>
      <c r="H1544" s="11">
        <v>7.0000000000000007E-2</v>
      </c>
      <c r="I1544" s="11" t="s">
        <v>41</v>
      </c>
      <c r="J1544" s="11">
        <v>502.10700000000003</v>
      </c>
      <c r="L1544" s="14" t="str">
        <v>SALE1540</v>
      </c>
      <c r="M1544" s="14" t="str">
        <v>45849</v>
      </c>
      <c r="N1544" s="14" t="str">
        <v>CUST1485</v>
      </c>
      <c r="O1544" s="14" t="str">
        <v>PROD76</v>
      </c>
      <c r="P1544" s="14" t="str">
        <v>STORE16</v>
      </c>
      <c r="Q1544" s="14" t="str">
        <v>1</v>
      </c>
      <c r="R1544" s="14" t="str">
        <v>539.9</v>
      </c>
      <c r="S1544" s="14" t="str">
        <v>0.07</v>
      </c>
      <c r="T1544" s="14" t="str">
        <v>Credit Card</v>
      </c>
      <c r="U1544" s="14" t="str">
        <v>502.107</v>
      </c>
      <c r="W1544" s="14" t="str">
        <v>Sale1540</v>
      </c>
      <c r="X1544" s="14" t="str">
        <v>45849</v>
      </c>
      <c r="Y1544" s="14" t="str">
        <v>Cust1485</v>
      </c>
      <c r="Z1544" s="14" t="str">
        <v>Prod76</v>
      </c>
      <c r="AA1544" s="14" t="str">
        <v>Store16</v>
      </c>
      <c r="AB1544" s="14" t="str">
        <v>1</v>
      </c>
      <c r="AC1544" s="14" t="str">
        <v>539.9</v>
      </c>
      <c r="AD1544" s="14" t="str">
        <v>0.07</v>
      </c>
      <c r="AE1544" s="14" t="str">
        <v>Credit Card</v>
      </c>
      <c r="AF1544" s="14" t="str">
        <v>502.107</v>
      </c>
    </row>
    <row r="1545" spans="1:32" x14ac:dyDescent="0.25">
      <c r="A1545" s="11" t="s">
        <v>2159</v>
      </c>
      <c r="B1545" s="13">
        <v>45573</v>
      </c>
      <c r="C1545" s="11" t="s">
        <v>375</v>
      </c>
      <c r="D1545" s="11" t="s">
        <v>190</v>
      </c>
      <c r="E1545" s="11" t="s">
        <v>13</v>
      </c>
      <c r="F1545" s="11">
        <v>1</v>
      </c>
      <c r="G1545" s="11">
        <v>312.81</v>
      </c>
      <c r="H1545" s="11">
        <v>0.14000000000000001</v>
      </c>
      <c r="I1545" s="11" t="s">
        <v>45</v>
      </c>
      <c r="J1545" s="11">
        <v>269.01659999999998</v>
      </c>
      <c r="L1545" s="14" t="str">
        <v>SALE1541</v>
      </c>
      <c r="M1545" s="14" t="str">
        <v>45573</v>
      </c>
      <c r="N1545" s="14" t="str">
        <v>CUST1171</v>
      </c>
      <c r="O1545" s="14" t="str">
        <v>PROD40</v>
      </c>
      <c r="P1545" s="14" t="str">
        <v>STORE6</v>
      </c>
      <c r="Q1545" s="14" t="str">
        <v>1</v>
      </c>
      <c r="R1545" s="14" t="str">
        <v>312.81</v>
      </c>
      <c r="S1545" s="14" t="str">
        <v>0.14</v>
      </c>
      <c r="T1545" s="14" t="str">
        <v>PayPal</v>
      </c>
      <c r="U1545" s="14" t="str">
        <v>269.0166</v>
      </c>
      <c r="W1545" s="14" t="str">
        <v>Sale1541</v>
      </c>
      <c r="X1545" s="14" t="str">
        <v>45573</v>
      </c>
      <c r="Y1545" s="14" t="str">
        <v>Cust1171</v>
      </c>
      <c r="Z1545" s="14" t="str">
        <v>Prod40</v>
      </c>
      <c r="AA1545" s="14" t="str">
        <v>Store6</v>
      </c>
      <c r="AB1545" s="14" t="str">
        <v>1</v>
      </c>
      <c r="AC1545" s="14" t="str">
        <v>312.81</v>
      </c>
      <c r="AD1545" s="14" t="str">
        <v>0.14</v>
      </c>
      <c r="AE1545" s="14" t="str">
        <v>Paypal</v>
      </c>
      <c r="AF1545" s="14" t="str">
        <v>269.0166</v>
      </c>
    </row>
    <row r="1546" spans="1:32" x14ac:dyDescent="0.25">
      <c r="A1546" s="11" t="s">
        <v>2160</v>
      </c>
      <c r="B1546" s="13">
        <v>45356</v>
      </c>
      <c r="C1546" s="11" t="s">
        <v>1552</v>
      </c>
      <c r="D1546" s="11" t="s">
        <v>357</v>
      </c>
      <c r="E1546" s="11" t="s">
        <v>14</v>
      </c>
      <c r="F1546" s="11">
        <v>3</v>
      </c>
      <c r="G1546" s="11">
        <v>855.96</v>
      </c>
      <c r="H1546" s="11">
        <v>0.28999999999999998</v>
      </c>
      <c r="I1546" s="11" t="s">
        <v>52</v>
      </c>
      <c r="J1546" s="11">
        <v>1823.1948</v>
      </c>
      <c r="L1546" s="14" t="str">
        <v>SALE1542</v>
      </c>
      <c r="M1546" s="14" t="str">
        <v>45356</v>
      </c>
      <c r="N1546" s="14" t="str">
        <v>CUST1249</v>
      </c>
      <c r="O1546" s="14" t="str">
        <v>PROD48</v>
      </c>
      <c r="P1546" s="14" t="str">
        <v>STORE7</v>
      </c>
      <c r="Q1546" s="14" t="str">
        <v>3</v>
      </c>
      <c r="R1546" s="14" t="str">
        <v>855.96</v>
      </c>
      <c r="S1546" s="14" t="str">
        <v>0.29</v>
      </c>
      <c r="T1546" s="14" t="str">
        <v>COD</v>
      </c>
      <c r="U1546" s="14" t="str">
        <v>1823.1948</v>
      </c>
      <c r="W1546" s="14" t="str">
        <v>Sale1542</v>
      </c>
      <c r="X1546" s="14" t="str">
        <v>45356</v>
      </c>
      <c r="Y1546" s="14" t="str">
        <v>Cust1249</v>
      </c>
      <c r="Z1546" s="14" t="str">
        <v>Prod48</v>
      </c>
      <c r="AA1546" s="14" t="str">
        <v>Store7</v>
      </c>
      <c r="AB1546" s="14" t="str">
        <v>3</v>
      </c>
      <c r="AC1546" s="14" t="str">
        <v>855.96</v>
      </c>
      <c r="AD1546" s="14" t="str">
        <v>0.29</v>
      </c>
      <c r="AE1546" s="14" t="str">
        <v>Cod</v>
      </c>
      <c r="AF1546" s="14" t="str">
        <v>1823.1948</v>
      </c>
    </row>
    <row r="1547" spans="1:32" x14ac:dyDescent="0.25">
      <c r="A1547" s="11" t="s">
        <v>2161</v>
      </c>
      <c r="B1547" s="13">
        <v>45326</v>
      </c>
      <c r="C1547" s="11" t="s">
        <v>1271</v>
      </c>
      <c r="D1547" s="11" t="s">
        <v>263</v>
      </c>
      <c r="E1547" s="11" t="s">
        <v>18</v>
      </c>
      <c r="F1547" s="11">
        <v>3</v>
      </c>
      <c r="G1547" s="11">
        <v>305</v>
      </c>
      <c r="H1547" s="11">
        <v>0.01</v>
      </c>
      <c r="I1547" s="11" t="s">
        <v>52</v>
      </c>
      <c r="J1547" s="11">
        <v>905.85</v>
      </c>
      <c r="L1547" s="14" t="str">
        <v>SALE1543</v>
      </c>
      <c r="M1547" s="14" t="str">
        <v>45326</v>
      </c>
      <c r="N1547" s="14" t="str">
        <v>CUST1355</v>
      </c>
      <c r="O1547" s="14" t="str">
        <v>PROD1</v>
      </c>
      <c r="P1547" s="14" t="str">
        <v>STORE11</v>
      </c>
      <c r="Q1547" s="14" t="str">
        <v>3</v>
      </c>
      <c r="R1547" s="14" t="str">
        <v>305</v>
      </c>
      <c r="S1547" s="14" t="str">
        <v>0.01</v>
      </c>
      <c r="T1547" s="14" t="str">
        <v>COD</v>
      </c>
      <c r="U1547" s="14" t="str">
        <v>905.85</v>
      </c>
      <c r="W1547" s="14" t="str">
        <v>Sale1543</v>
      </c>
      <c r="X1547" s="14" t="str">
        <v>45326</v>
      </c>
      <c r="Y1547" s="14" t="str">
        <v>Cust1355</v>
      </c>
      <c r="Z1547" s="14" t="str">
        <v>Prod1</v>
      </c>
      <c r="AA1547" s="14" t="str">
        <v>Store11</v>
      </c>
      <c r="AB1547" s="14" t="str">
        <v>3</v>
      </c>
      <c r="AC1547" s="14" t="str">
        <v>305</v>
      </c>
      <c r="AD1547" s="14" t="str">
        <v>0.01</v>
      </c>
      <c r="AE1547" s="14" t="str">
        <v>Cod</v>
      </c>
      <c r="AF1547" s="14" t="str">
        <v>905.85</v>
      </c>
    </row>
    <row r="1548" spans="1:32" x14ac:dyDescent="0.25">
      <c r="A1548" s="11" t="s">
        <v>2162</v>
      </c>
      <c r="B1548" s="13">
        <v>45361</v>
      </c>
      <c r="C1548" s="11" t="s">
        <v>667</v>
      </c>
      <c r="D1548" s="11" t="s">
        <v>67</v>
      </c>
      <c r="E1548" s="11" t="s">
        <v>19</v>
      </c>
      <c r="F1548" s="11">
        <v>3</v>
      </c>
      <c r="G1548" s="11">
        <v>831.15</v>
      </c>
      <c r="H1548" s="11">
        <v>0.19</v>
      </c>
      <c r="I1548" s="11" t="s">
        <v>41</v>
      </c>
      <c r="J1548" s="11">
        <v>2019.6945000000001</v>
      </c>
      <c r="L1548" s="14" t="str">
        <v>SALE1544</v>
      </c>
      <c r="M1548" s="14" t="str">
        <v>45361</v>
      </c>
      <c r="N1548" s="14" t="str">
        <v>CUST1468</v>
      </c>
      <c r="O1548" s="14" t="str">
        <v>PROD99</v>
      </c>
      <c r="P1548" s="14" t="str">
        <v>STORE12</v>
      </c>
      <c r="Q1548" s="14" t="str">
        <v>3</v>
      </c>
      <c r="R1548" s="14" t="str">
        <v>831.15</v>
      </c>
      <c r="S1548" s="14" t="str">
        <v>0.19</v>
      </c>
      <c r="T1548" s="14" t="str">
        <v>Credit Card</v>
      </c>
      <c r="U1548" s="14" t="str">
        <v>2019.6945</v>
      </c>
      <c r="W1548" s="14" t="str">
        <v>Sale1544</v>
      </c>
      <c r="X1548" s="14" t="str">
        <v>45361</v>
      </c>
      <c r="Y1548" s="14" t="str">
        <v>Cust1468</v>
      </c>
      <c r="Z1548" s="14" t="str">
        <v>Prod99</v>
      </c>
      <c r="AA1548" s="14" t="str">
        <v>Store12</v>
      </c>
      <c r="AB1548" s="14" t="str">
        <v>3</v>
      </c>
      <c r="AC1548" s="14" t="str">
        <v>831.15</v>
      </c>
      <c r="AD1548" s="14" t="str">
        <v>0.19</v>
      </c>
      <c r="AE1548" s="14" t="str">
        <v>Credit Card</v>
      </c>
      <c r="AF1548" s="14" t="str">
        <v>2019.6945</v>
      </c>
    </row>
    <row r="1549" spans="1:32" x14ac:dyDescent="0.25">
      <c r="A1549" s="11" t="s">
        <v>2163</v>
      </c>
      <c r="B1549" s="13">
        <v>45926</v>
      </c>
      <c r="C1549" s="11" t="s">
        <v>2164</v>
      </c>
      <c r="D1549" s="11" t="s">
        <v>1078</v>
      </c>
      <c r="E1549" s="11" t="s">
        <v>10</v>
      </c>
      <c r="F1549" s="11">
        <v>2</v>
      </c>
      <c r="G1549" s="11">
        <v>644.97</v>
      </c>
      <c r="H1549" s="11">
        <v>0.24</v>
      </c>
      <c r="I1549" s="11" t="s">
        <v>52</v>
      </c>
      <c r="J1549" s="11">
        <v>980.35440000000006</v>
      </c>
      <c r="L1549" s="14" t="str">
        <v>SALE1545</v>
      </c>
      <c r="M1549" s="14" t="str">
        <v>45926</v>
      </c>
      <c r="N1549" s="14" t="str">
        <v>CUST1207</v>
      </c>
      <c r="O1549" s="14" t="str">
        <v>PROD96</v>
      </c>
      <c r="P1549" s="14" t="str">
        <v>STORE3</v>
      </c>
      <c r="Q1549" s="14" t="str">
        <v>2</v>
      </c>
      <c r="R1549" s="14" t="str">
        <v>644.97</v>
      </c>
      <c r="S1549" s="14" t="str">
        <v>0.24</v>
      </c>
      <c r="T1549" s="14" t="str">
        <v>COD</v>
      </c>
      <c r="U1549" s="14" t="str">
        <v>980.3544</v>
      </c>
      <c r="W1549" s="14" t="str">
        <v>Sale1545</v>
      </c>
      <c r="X1549" s="14" t="str">
        <v>45926</v>
      </c>
      <c r="Y1549" s="14" t="str">
        <v>Cust1207</v>
      </c>
      <c r="Z1549" s="14" t="str">
        <v>Prod96</v>
      </c>
      <c r="AA1549" s="14" t="str">
        <v>Store3</v>
      </c>
      <c r="AB1549" s="14" t="str">
        <v>2</v>
      </c>
      <c r="AC1549" s="14" t="str">
        <v>644.97</v>
      </c>
      <c r="AD1549" s="14" t="str">
        <v>0.24</v>
      </c>
      <c r="AE1549" s="14" t="str">
        <v>Cod</v>
      </c>
      <c r="AF1549" s="14" t="str">
        <v>980.3544</v>
      </c>
    </row>
    <row r="1550" spans="1:32" x14ac:dyDescent="0.25">
      <c r="A1550" s="11" t="s">
        <v>2165</v>
      </c>
      <c r="B1550" s="13">
        <v>45839</v>
      </c>
      <c r="C1550" s="11" t="s">
        <v>189</v>
      </c>
      <c r="D1550" s="11" t="s">
        <v>79</v>
      </c>
      <c r="E1550" s="11" t="s">
        <v>8</v>
      </c>
      <c r="F1550" s="11">
        <v>1</v>
      </c>
      <c r="G1550" s="11">
        <v>149.56</v>
      </c>
      <c r="H1550" s="11">
        <v>0.09</v>
      </c>
      <c r="I1550" s="11" t="s">
        <v>41</v>
      </c>
      <c r="J1550" s="11">
        <v>136.09960000000001</v>
      </c>
      <c r="L1550" s="14" t="str">
        <v>SALE1546</v>
      </c>
      <c r="M1550" s="14" t="str">
        <v>45839</v>
      </c>
      <c r="N1550" s="14" t="str">
        <v>CUST1095</v>
      </c>
      <c r="O1550" s="14" t="str">
        <v>PROD88</v>
      </c>
      <c r="P1550" s="14" t="str">
        <v>STORE1</v>
      </c>
      <c r="Q1550" s="14" t="str">
        <v>1</v>
      </c>
      <c r="R1550" s="14" t="str">
        <v>149.56</v>
      </c>
      <c r="S1550" s="14" t="str">
        <v>0.09</v>
      </c>
      <c r="T1550" s="14" t="str">
        <v>Credit Card</v>
      </c>
      <c r="U1550" s="14" t="str">
        <v>136.0996</v>
      </c>
      <c r="W1550" s="14" t="str">
        <v>Sale1546</v>
      </c>
      <c r="X1550" s="14" t="str">
        <v>45839</v>
      </c>
      <c r="Y1550" s="14" t="str">
        <v>Cust1095</v>
      </c>
      <c r="Z1550" s="14" t="str">
        <v>Prod88</v>
      </c>
      <c r="AA1550" s="14" t="str">
        <v>Store1</v>
      </c>
      <c r="AB1550" s="14" t="str">
        <v>1</v>
      </c>
      <c r="AC1550" s="14" t="str">
        <v>149.56</v>
      </c>
      <c r="AD1550" s="14" t="str">
        <v>0.09</v>
      </c>
      <c r="AE1550" s="14" t="str">
        <v>Credit Card</v>
      </c>
      <c r="AF1550" s="14" t="str">
        <v>136.0996</v>
      </c>
    </row>
    <row r="1551" spans="1:32" x14ac:dyDescent="0.25">
      <c r="A1551" s="11" t="s">
        <v>2166</v>
      </c>
      <c r="B1551" s="13">
        <v>45434</v>
      </c>
      <c r="C1551" s="11" t="s">
        <v>2167</v>
      </c>
      <c r="D1551" s="11" t="s">
        <v>104</v>
      </c>
      <c r="E1551" s="11" t="s">
        <v>26</v>
      </c>
      <c r="F1551" s="11">
        <v>1</v>
      </c>
      <c r="G1551" s="11">
        <v>661.77</v>
      </c>
      <c r="H1551" s="11">
        <v>0.03</v>
      </c>
      <c r="I1551" s="11" t="s">
        <v>45</v>
      </c>
      <c r="J1551" s="11">
        <v>641.91689999999994</v>
      </c>
      <c r="L1551" s="14" t="str">
        <v>SALE1547</v>
      </c>
      <c r="M1551" s="14" t="str">
        <v>45434</v>
      </c>
      <c r="N1551" s="14" t="str">
        <v>CUST1217</v>
      </c>
      <c r="O1551" s="14" t="str">
        <v>PROD43</v>
      </c>
      <c r="P1551" s="14" t="str">
        <v>STORE19</v>
      </c>
      <c r="Q1551" s="14" t="str">
        <v>1</v>
      </c>
      <c r="R1551" s="14" t="str">
        <v>661.77</v>
      </c>
      <c r="S1551" s="14" t="str">
        <v>0.03</v>
      </c>
      <c r="T1551" s="14" t="str">
        <v>PayPal</v>
      </c>
      <c r="U1551" s="14" t="str">
        <v>641.9169</v>
      </c>
      <c r="W1551" s="14" t="str">
        <v>Sale1547</v>
      </c>
      <c r="X1551" s="14" t="str">
        <v>45434</v>
      </c>
      <c r="Y1551" s="14" t="str">
        <v>Cust1217</v>
      </c>
      <c r="Z1551" s="14" t="str">
        <v>Prod43</v>
      </c>
      <c r="AA1551" s="14" t="str">
        <v>Store19</v>
      </c>
      <c r="AB1551" s="14" t="str">
        <v>1</v>
      </c>
      <c r="AC1551" s="14" t="str">
        <v>661.77</v>
      </c>
      <c r="AD1551" s="14" t="str">
        <v>0.03</v>
      </c>
      <c r="AE1551" s="14" t="str">
        <v>Paypal</v>
      </c>
      <c r="AF1551" s="14" t="str">
        <v>641.9169</v>
      </c>
    </row>
    <row r="1552" spans="1:32" x14ac:dyDescent="0.25">
      <c r="A1552" s="11" t="s">
        <v>2168</v>
      </c>
      <c r="B1552" s="13">
        <v>45819</v>
      </c>
      <c r="C1552" s="11" t="s">
        <v>430</v>
      </c>
      <c r="D1552" s="11" t="s">
        <v>152</v>
      </c>
      <c r="E1552" s="11" t="s">
        <v>14</v>
      </c>
      <c r="F1552" s="11">
        <v>3</v>
      </c>
      <c r="G1552" s="11">
        <v>99.67</v>
      </c>
      <c r="H1552" s="11">
        <v>0.17</v>
      </c>
      <c r="I1552" s="11" t="s">
        <v>41</v>
      </c>
      <c r="J1552" s="11">
        <v>248.17830000000001</v>
      </c>
      <c r="L1552" s="14" t="str">
        <v>SALE1548</v>
      </c>
      <c r="M1552" s="14" t="str">
        <v>45819</v>
      </c>
      <c r="N1552" s="14" t="str">
        <v>CUST1108</v>
      </c>
      <c r="O1552" s="14" t="str">
        <v>PROD94</v>
      </c>
      <c r="P1552" s="14" t="str">
        <v>STORE7</v>
      </c>
      <c r="Q1552" s="14" t="str">
        <v>3</v>
      </c>
      <c r="R1552" s="14" t="str">
        <v>99.67</v>
      </c>
      <c r="S1552" s="14" t="str">
        <v>0.17</v>
      </c>
      <c r="T1552" s="14" t="str">
        <v>Credit Card</v>
      </c>
      <c r="U1552" s="14" t="str">
        <v>248.1783</v>
      </c>
      <c r="W1552" s="14" t="str">
        <v>Sale1548</v>
      </c>
      <c r="X1552" s="14" t="str">
        <v>45819</v>
      </c>
      <c r="Y1552" s="14" t="str">
        <v>Cust1108</v>
      </c>
      <c r="Z1552" s="14" t="str">
        <v>Prod94</v>
      </c>
      <c r="AA1552" s="14" t="str">
        <v>Store7</v>
      </c>
      <c r="AB1552" s="14" t="str">
        <v>3</v>
      </c>
      <c r="AC1552" s="14" t="str">
        <v>99.67</v>
      </c>
      <c r="AD1552" s="14" t="str">
        <v>0.17</v>
      </c>
      <c r="AE1552" s="14" t="str">
        <v>Credit Card</v>
      </c>
      <c r="AF1552" s="14" t="str">
        <v>248.1783</v>
      </c>
    </row>
    <row r="1553" spans="1:32" x14ac:dyDescent="0.25">
      <c r="A1553" s="11" t="s">
        <v>2169</v>
      </c>
      <c r="B1553" s="13">
        <v>45553</v>
      </c>
      <c r="C1553" s="11" t="s">
        <v>240</v>
      </c>
      <c r="D1553" s="11" t="s">
        <v>496</v>
      </c>
      <c r="E1553" s="11" t="s">
        <v>8</v>
      </c>
      <c r="F1553" s="11">
        <v>3</v>
      </c>
      <c r="G1553" s="11">
        <v>103.66</v>
      </c>
      <c r="H1553" s="11">
        <v>0.26</v>
      </c>
      <c r="I1553" s="11" t="s">
        <v>52</v>
      </c>
      <c r="J1553" s="11">
        <v>230.12520000000001</v>
      </c>
      <c r="L1553" s="14" t="str">
        <v>SALE1549</v>
      </c>
      <c r="M1553" s="14" t="str">
        <v>45553</v>
      </c>
      <c r="N1553" s="14" t="str">
        <v>CUST1221</v>
      </c>
      <c r="O1553" s="14" t="str">
        <v>PROD62</v>
      </c>
      <c r="P1553" s="14" t="str">
        <v>STORE1</v>
      </c>
      <c r="Q1553" s="14" t="str">
        <v>3</v>
      </c>
      <c r="R1553" s="14" t="str">
        <v>103.66</v>
      </c>
      <c r="S1553" s="14" t="str">
        <v>0.26</v>
      </c>
      <c r="T1553" s="14" t="str">
        <v>COD</v>
      </c>
      <c r="U1553" s="14" t="str">
        <v>230.1252</v>
      </c>
      <c r="W1553" s="14" t="str">
        <v>Sale1549</v>
      </c>
      <c r="X1553" s="14" t="str">
        <v>45553</v>
      </c>
      <c r="Y1553" s="14" t="str">
        <v>Cust1221</v>
      </c>
      <c r="Z1553" s="14" t="str">
        <v>Prod62</v>
      </c>
      <c r="AA1553" s="14" t="str">
        <v>Store1</v>
      </c>
      <c r="AB1553" s="14" t="str">
        <v>3</v>
      </c>
      <c r="AC1553" s="14" t="str">
        <v>103.66</v>
      </c>
      <c r="AD1553" s="14" t="str">
        <v>0.26</v>
      </c>
      <c r="AE1553" s="14" t="str">
        <v>Cod</v>
      </c>
      <c r="AF1553" s="14" t="str">
        <v>230.1252</v>
      </c>
    </row>
    <row r="1554" spans="1:32" x14ac:dyDescent="0.25">
      <c r="A1554" s="11" t="s">
        <v>2170</v>
      </c>
      <c r="B1554" s="13">
        <v>45258</v>
      </c>
      <c r="C1554" s="11" t="s">
        <v>1608</v>
      </c>
      <c r="D1554" s="11" t="s">
        <v>190</v>
      </c>
      <c r="E1554" s="11" t="s">
        <v>9</v>
      </c>
      <c r="F1554" s="11">
        <v>4</v>
      </c>
      <c r="G1554" s="11">
        <v>54.4</v>
      </c>
      <c r="H1554" s="11">
        <v>0.22</v>
      </c>
      <c r="I1554" s="11" t="s">
        <v>41</v>
      </c>
      <c r="J1554" s="11">
        <v>169.72800000000001</v>
      </c>
      <c r="L1554" s="14" t="str">
        <v>SALE1550</v>
      </c>
      <c r="M1554" s="14" t="str">
        <v>45258</v>
      </c>
      <c r="N1554" s="14" t="str">
        <v>CUST1436</v>
      </c>
      <c r="O1554" s="14" t="str">
        <v>PROD40</v>
      </c>
      <c r="P1554" s="14" t="str">
        <v>STORE2</v>
      </c>
      <c r="Q1554" s="14" t="str">
        <v>4</v>
      </c>
      <c r="R1554" s="14" t="str">
        <v>54.4</v>
      </c>
      <c r="S1554" s="14" t="str">
        <v>0.22</v>
      </c>
      <c r="T1554" s="14" t="str">
        <v>Credit Card</v>
      </c>
      <c r="U1554" s="14" t="str">
        <v>169.728</v>
      </c>
      <c r="W1554" s="14" t="str">
        <v>Sale1550</v>
      </c>
      <c r="X1554" s="14" t="str">
        <v>45258</v>
      </c>
      <c r="Y1554" s="14" t="str">
        <v>Cust1436</v>
      </c>
      <c r="Z1554" s="14" t="str">
        <v>Prod40</v>
      </c>
      <c r="AA1554" s="14" t="str">
        <v>Store2</v>
      </c>
      <c r="AB1554" s="14" t="str">
        <v>4</v>
      </c>
      <c r="AC1554" s="14" t="str">
        <v>54.4</v>
      </c>
      <c r="AD1554" s="14" t="str">
        <v>0.22</v>
      </c>
      <c r="AE1554" s="14" t="str">
        <v>Credit Card</v>
      </c>
      <c r="AF1554" s="14" t="str">
        <v>169.728</v>
      </c>
    </row>
    <row r="1555" spans="1:32" x14ac:dyDescent="0.25">
      <c r="A1555" s="11" t="s">
        <v>2171</v>
      </c>
      <c r="B1555" s="13">
        <v>45435</v>
      </c>
      <c r="C1555" s="11" t="s">
        <v>632</v>
      </c>
      <c r="D1555" s="11" t="s">
        <v>639</v>
      </c>
      <c r="E1555" s="11" t="s">
        <v>21</v>
      </c>
      <c r="F1555" s="11">
        <v>1</v>
      </c>
      <c r="G1555" s="11">
        <v>46.66</v>
      </c>
      <c r="H1555" s="11">
        <v>0.2</v>
      </c>
      <c r="I1555" s="11" t="s">
        <v>41</v>
      </c>
      <c r="J1555" s="11">
        <v>37.328000000000003</v>
      </c>
      <c r="L1555" s="14" t="str">
        <v>SALE1551</v>
      </c>
      <c r="M1555" s="14" t="str">
        <v>45435</v>
      </c>
      <c r="N1555" s="14" t="str">
        <v>CUST1490</v>
      </c>
      <c r="O1555" s="14" t="str">
        <v>PROD84</v>
      </c>
      <c r="P1555" s="14" t="str">
        <v>STORE14</v>
      </c>
      <c r="Q1555" s="14" t="str">
        <v>1</v>
      </c>
      <c r="R1555" s="14" t="str">
        <v>46.66</v>
      </c>
      <c r="S1555" s="14" t="str">
        <v>0.2</v>
      </c>
      <c r="T1555" s="14" t="str">
        <v>Credit Card</v>
      </c>
      <c r="U1555" s="14" t="str">
        <v>37.328</v>
      </c>
      <c r="W1555" s="14" t="str">
        <v>Sale1551</v>
      </c>
      <c r="X1555" s="14" t="str">
        <v>45435</v>
      </c>
      <c r="Y1555" s="14" t="str">
        <v>Cust1490</v>
      </c>
      <c r="Z1555" s="14" t="str">
        <v>Prod84</v>
      </c>
      <c r="AA1555" s="14" t="str">
        <v>Store14</v>
      </c>
      <c r="AB1555" s="14" t="str">
        <v>1</v>
      </c>
      <c r="AC1555" s="14" t="str">
        <v>46.66</v>
      </c>
      <c r="AD1555" s="14" t="str">
        <v>0.2</v>
      </c>
      <c r="AE1555" s="14" t="str">
        <v>Credit Card</v>
      </c>
      <c r="AF1555" s="14" t="str">
        <v>37.328</v>
      </c>
    </row>
    <row r="1556" spans="1:32" x14ac:dyDescent="0.25">
      <c r="A1556" s="11" t="s">
        <v>2172</v>
      </c>
      <c r="B1556" s="13">
        <v>45447</v>
      </c>
      <c r="C1556" s="11" t="s">
        <v>238</v>
      </c>
      <c r="D1556" s="11" t="s">
        <v>418</v>
      </c>
      <c r="E1556" s="11" t="s">
        <v>18</v>
      </c>
      <c r="F1556" s="11">
        <v>4</v>
      </c>
      <c r="G1556" s="11">
        <v>871.2</v>
      </c>
      <c r="H1556" s="11">
        <v>0.28999999999999998</v>
      </c>
      <c r="I1556" s="11" t="s">
        <v>41</v>
      </c>
      <c r="J1556" s="11">
        <v>2474.2080000000001</v>
      </c>
      <c r="L1556" s="14" t="str">
        <v>SALE1552</v>
      </c>
      <c r="M1556" s="14" t="str">
        <v>45447</v>
      </c>
      <c r="N1556" s="14" t="str">
        <v>CUST1007</v>
      </c>
      <c r="O1556" s="14" t="str">
        <v>PROD73</v>
      </c>
      <c r="P1556" s="14" t="str">
        <v>STORE11</v>
      </c>
      <c r="Q1556" s="14" t="str">
        <v>4</v>
      </c>
      <c r="R1556" s="14" t="str">
        <v>871.2</v>
      </c>
      <c r="S1556" s="14" t="str">
        <v>0.29</v>
      </c>
      <c r="T1556" s="14" t="str">
        <v>Credit Card</v>
      </c>
      <c r="U1556" s="14" t="str">
        <v>2474.208</v>
      </c>
      <c r="W1556" s="14" t="str">
        <v>Sale1552</v>
      </c>
      <c r="X1556" s="14" t="str">
        <v>45447</v>
      </c>
      <c r="Y1556" s="14" t="str">
        <v>Cust1007</v>
      </c>
      <c r="Z1556" s="14" t="str">
        <v>Prod73</v>
      </c>
      <c r="AA1556" s="14" t="str">
        <v>Store11</v>
      </c>
      <c r="AB1556" s="14" t="str">
        <v>4</v>
      </c>
      <c r="AC1556" s="14" t="str">
        <v>871.2</v>
      </c>
      <c r="AD1556" s="14" t="str">
        <v>0.29</v>
      </c>
      <c r="AE1556" s="14" t="str">
        <v>Credit Card</v>
      </c>
      <c r="AF1556" s="14" t="str">
        <v>2474.208</v>
      </c>
    </row>
    <row r="1557" spans="1:32" x14ac:dyDescent="0.25">
      <c r="A1557" s="11" t="s">
        <v>2173</v>
      </c>
      <c r="B1557" s="13">
        <v>45724</v>
      </c>
      <c r="C1557" s="11" t="s">
        <v>817</v>
      </c>
      <c r="D1557" s="11" t="s">
        <v>750</v>
      </c>
      <c r="E1557" s="11" t="s">
        <v>21</v>
      </c>
      <c r="F1557" s="11">
        <v>4</v>
      </c>
      <c r="G1557" s="11">
        <v>317.11</v>
      </c>
      <c r="H1557" s="11">
        <v>0.16</v>
      </c>
      <c r="I1557" s="11" t="s">
        <v>45</v>
      </c>
      <c r="J1557" s="11">
        <v>1065.4896000000001</v>
      </c>
      <c r="L1557" s="14" t="str">
        <v>SALE1553</v>
      </c>
      <c r="M1557" s="14" t="str">
        <v>45724</v>
      </c>
      <c r="N1557" s="14" t="str">
        <v>CUST1379</v>
      </c>
      <c r="O1557" s="14" t="str">
        <v>PROD18</v>
      </c>
      <c r="P1557" s="14" t="str">
        <v>STORE14</v>
      </c>
      <c r="Q1557" s="14" t="str">
        <v>4</v>
      </c>
      <c r="R1557" s="14" t="str">
        <v>317.11</v>
      </c>
      <c r="S1557" s="14" t="str">
        <v>0.16</v>
      </c>
      <c r="T1557" s="14" t="str">
        <v>PayPal</v>
      </c>
      <c r="U1557" s="14" t="str">
        <v>1065.4896</v>
      </c>
      <c r="W1557" s="14" t="str">
        <v>Sale1553</v>
      </c>
      <c r="X1557" s="14" t="str">
        <v>45724</v>
      </c>
      <c r="Y1557" s="14" t="str">
        <v>Cust1379</v>
      </c>
      <c r="Z1557" s="14" t="str">
        <v>Prod18</v>
      </c>
      <c r="AA1557" s="14" t="str">
        <v>Store14</v>
      </c>
      <c r="AB1557" s="14" t="str">
        <v>4</v>
      </c>
      <c r="AC1557" s="14" t="str">
        <v>317.11</v>
      </c>
      <c r="AD1557" s="14" t="str">
        <v>0.16</v>
      </c>
      <c r="AE1557" s="14" t="str">
        <v>Paypal</v>
      </c>
      <c r="AF1557" s="14" t="str">
        <v>1065.4896</v>
      </c>
    </row>
    <row r="1558" spans="1:32" x14ac:dyDescent="0.25">
      <c r="A1558" s="11" t="s">
        <v>2174</v>
      </c>
      <c r="B1558" s="13">
        <v>45338</v>
      </c>
      <c r="C1558" s="11" t="s">
        <v>2053</v>
      </c>
      <c r="D1558" s="11" t="s">
        <v>293</v>
      </c>
      <c r="E1558" s="11" t="s">
        <v>20</v>
      </c>
      <c r="F1558" s="11">
        <v>2</v>
      </c>
      <c r="G1558" s="11">
        <v>388.34</v>
      </c>
      <c r="H1558" s="11">
        <v>0.09</v>
      </c>
      <c r="I1558" s="11" t="s">
        <v>45</v>
      </c>
      <c r="J1558" s="11">
        <v>706.77879999999993</v>
      </c>
      <c r="L1558" s="14" t="str">
        <v>SALE1554</v>
      </c>
      <c r="M1558" s="14" t="str">
        <v>45338</v>
      </c>
      <c r="N1558" s="14" t="str">
        <v>CUST1258</v>
      </c>
      <c r="O1558" s="14" t="str">
        <v>PROD25</v>
      </c>
      <c r="P1558" s="14" t="str">
        <v>STORE13</v>
      </c>
      <c r="Q1558" s="14" t="str">
        <v>2</v>
      </c>
      <c r="R1558" s="14" t="str">
        <v>388.34</v>
      </c>
      <c r="S1558" s="14" t="str">
        <v>0.09</v>
      </c>
      <c r="T1558" s="14" t="str">
        <v>PayPal</v>
      </c>
      <c r="U1558" s="14" t="str">
        <v>706.7788</v>
      </c>
      <c r="W1558" s="14" t="str">
        <v>Sale1554</v>
      </c>
      <c r="X1558" s="14" t="str">
        <v>45338</v>
      </c>
      <c r="Y1558" s="14" t="str">
        <v>Cust1258</v>
      </c>
      <c r="Z1558" s="14" t="str">
        <v>Prod25</v>
      </c>
      <c r="AA1558" s="14" t="str">
        <v>Store13</v>
      </c>
      <c r="AB1558" s="14" t="str">
        <v>2</v>
      </c>
      <c r="AC1558" s="14" t="str">
        <v>388.34</v>
      </c>
      <c r="AD1558" s="14" t="str">
        <v>0.09</v>
      </c>
      <c r="AE1558" s="14" t="str">
        <v>Paypal</v>
      </c>
      <c r="AF1558" s="14" t="str">
        <v>706.7788</v>
      </c>
    </row>
    <row r="1559" spans="1:32" x14ac:dyDescent="0.25">
      <c r="A1559" s="11" t="s">
        <v>2175</v>
      </c>
      <c r="B1559" s="13">
        <v>45252</v>
      </c>
      <c r="C1559" s="11" t="s">
        <v>407</v>
      </c>
      <c r="D1559" s="11" t="s">
        <v>173</v>
      </c>
      <c r="E1559" s="11" t="s">
        <v>13</v>
      </c>
      <c r="F1559" s="11">
        <v>4</v>
      </c>
      <c r="G1559" s="11">
        <v>998.2</v>
      </c>
      <c r="H1559" s="11">
        <v>0.15</v>
      </c>
      <c r="I1559" s="11" t="s">
        <v>41</v>
      </c>
      <c r="J1559" s="11">
        <v>3393.88</v>
      </c>
      <c r="L1559" s="14" t="str">
        <v>SALE1555</v>
      </c>
      <c r="M1559" s="14" t="str">
        <v>45252</v>
      </c>
      <c r="N1559" s="14" t="str">
        <v>CUST1319</v>
      </c>
      <c r="O1559" s="14" t="str">
        <v>PROD30</v>
      </c>
      <c r="P1559" s="14" t="str">
        <v>STORE6</v>
      </c>
      <c r="Q1559" s="14" t="str">
        <v>4</v>
      </c>
      <c r="R1559" s="14" t="str">
        <v>998.2</v>
      </c>
      <c r="S1559" s="14" t="str">
        <v>0.15</v>
      </c>
      <c r="T1559" s="14" t="str">
        <v>Credit Card</v>
      </c>
      <c r="U1559" s="14" t="str">
        <v>3393.88</v>
      </c>
      <c r="W1559" s="14" t="str">
        <v>Sale1555</v>
      </c>
      <c r="X1559" s="14" t="str">
        <v>45252</v>
      </c>
      <c r="Y1559" s="14" t="str">
        <v>Cust1319</v>
      </c>
      <c r="Z1559" s="14" t="str">
        <v>Prod30</v>
      </c>
      <c r="AA1559" s="14" t="str">
        <v>Store6</v>
      </c>
      <c r="AB1559" s="14" t="str">
        <v>4</v>
      </c>
      <c r="AC1559" s="14" t="str">
        <v>998.2</v>
      </c>
      <c r="AD1559" s="14" t="str">
        <v>0.15</v>
      </c>
      <c r="AE1559" s="14" t="str">
        <v>Credit Card</v>
      </c>
      <c r="AF1559" s="14" t="str">
        <v>3393.88</v>
      </c>
    </row>
    <row r="1560" spans="1:32" x14ac:dyDescent="0.25">
      <c r="A1560" s="11" t="s">
        <v>2176</v>
      </c>
      <c r="B1560" s="13">
        <v>45606</v>
      </c>
      <c r="C1560" s="11" t="s">
        <v>54</v>
      </c>
      <c r="D1560" s="11" t="s">
        <v>87</v>
      </c>
      <c r="E1560" s="11" t="s">
        <v>7</v>
      </c>
      <c r="F1560" s="11">
        <v>1</v>
      </c>
      <c r="G1560" s="11">
        <v>887.38</v>
      </c>
      <c r="H1560" s="11">
        <v>0.01</v>
      </c>
      <c r="I1560" s="11" t="s">
        <v>52</v>
      </c>
      <c r="J1560" s="11">
        <v>878.50620000000004</v>
      </c>
      <c r="L1560" s="14" t="str">
        <v>SALE1556</v>
      </c>
      <c r="M1560" s="14" t="str">
        <v>45606</v>
      </c>
      <c r="N1560" s="14" t="str">
        <v>CUST1493</v>
      </c>
      <c r="O1560" s="14" t="str">
        <v>PROD36</v>
      </c>
      <c r="P1560" s="14" t="str">
        <v>STORE0</v>
      </c>
      <c r="Q1560" s="14" t="str">
        <v>1</v>
      </c>
      <c r="R1560" s="14" t="str">
        <v>887.38</v>
      </c>
      <c r="S1560" s="14" t="str">
        <v>0.01</v>
      </c>
      <c r="T1560" s="14" t="str">
        <v>COD</v>
      </c>
      <c r="U1560" s="14" t="str">
        <v>878.5062</v>
      </c>
      <c r="W1560" s="14" t="str">
        <v>Sale1556</v>
      </c>
      <c r="X1560" s="14" t="str">
        <v>45606</v>
      </c>
      <c r="Y1560" s="14" t="str">
        <v>Cust1493</v>
      </c>
      <c r="Z1560" s="14" t="str">
        <v>Prod36</v>
      </c>
      <c r="AA1560" s="14" t="str">
        <v>Store0</v>
      </c>
      <c r="AB1560" s="14" t="str">
        <v>1</v>
      </c>
      <c r="AC1560" s="14" t="str">
        <v>887.38</v>
      </c>
      <c r="AD1560" s="14" t="str">
        <v>0.01</v>
      </c>
      <c r="AE1560" s="14" t="str">
        <v>Cod</v>
      </c>
      <c r="AF1560" s="14" t="str">
        <v>878.5062</v>
      </c>
    </row>
    <row r="1561" spans="1:32" x14ac:dyDescent="0.25">
      <c r="A1561" s="11" t="s">
        <v>2177</v>
      </c>
      <c r="B1561" s="13">
        <v>45524</v>
      </c>
      <c r="C1561" s="11" t="s">
        <v>620</v>
      </c>
      <c r="D1561" s="11" t="s">
        <v>613</v>
      </c>
      <c r="E1561" s="11" t="s">
        <v>19</v>
      </c>
      <c r="F1561" s="11">
        <v>4</v>
      </c>
      <c r="G1561" s="11">
        <v>332.97</v>
      </c>
      <c r="H1561" s="11">
        <v>0.28000000000000003</v>
      </c>
      <c r="I1561" s="11" t="s">
        <v>41</v>
      </c>
      <c r="J1561" s="11">
        <v>958.95360000000005</v>
      </c>
      <c r="L1561" s="14" t="str">
        <v>SALE1557</v>
      </c>
      <c r="M1561" s="14" t="str">
        <v>45524</v>
      </c>
      <c r="N1561" s="14" t="str">
        <v>CUST1312</v>
      </c>
      <c r="O1561" s="14" t="str">
        <v>PROD37</v>
      </c>
      <c r="P1561" s="14" t="str">
        <v>STORE12</v>
      </c>
      <c r="Q1561" s="14" t="str">
        <v>4</v>
      </c>
      <c r="R1561" s="14" t="str">
        <v>332.97</v>
      </c>
      <c r="S1561" s="14" t="str">
        <v>0.28</v>
      </c>
      <c r="T1561" s="14" t="str">
        <v>Credit Card</v>
      </c>
      <c r="U1561" s="14" t="str">
        <v>958.9536</v>
      </c>
      <c r="W1561" s="14" t="str">
        <v>Sale1557</v>
      </c>
      <c r="X1561" s="14" t="str">
        <v>45524</v>
      </c>
      <c r="Y1561" s="14" t="str">
        <v>Cust1312</v>
      </c>
      <c r="Z1561" s="14" t="str">
        <v>Prod37</v>
      </c>
      <c r="AA1561" s="14" t="str">
        <v>Store12</v>
      </c>
      <c r="AB1561" s="14" t="str">
        <v>4</v>
      </c>
      <c r="AC1561" s="14" t="str">
        <v>332.97</v>
      </c>
      <c r="AD1561" s="14" t="str">
        <v>0.28</v>
      </c>
      <c r="AE1561" s="14" t="str">
        <v>Credit Card</v>
      </c>
      <c r="AF1561" s="14" t="str">
        <v>958.9536</v>
      </c>
    </row>
    <row r="1562" spans="1:32" x14ac:dyDescent="0.25">
      <c r="A1562" s="11" t="s">
        <v>2178</v>
      </c>
      <c r="B1562" s="13">
        <v>45934</v>
      </c>
      <c r="C1562" s="11" t="s">
        <v>1915</v>
      </c>
      <c r="D1562" s="11" t="s">
        <v>256</v>
      </c>
      <c r="E1562" s="11" t="s">
        <v>7</v>
      </c>
      <c r="F1562" s="11">
        <v>2</v>
      </c>
      <c r="G1562" s="11">
        <v>157.91</v>
      </c>
      <c r="H1562" s="11">
        <v>0.09</v>
      </c>
      <c r="I1562" s="11" t="s">
        <v>52</v>
      </c>
      <c r="J1562" s="11">
        <v>287.39620000000002</v>
      </c>
      <c r="L1562" s="14" t="str">
        <v>SALE1558</v>
      </c>
      <c r="M1562" s="14" t="str">
        <v>45934</v>
      </c>
      <c r="N1562" s="14" t="str">
        <v>CUST1021</v>
      </c>
      <c r="O1562" s="14" t="str">
        <v>PROD46</v>
      </c>
      <c r="P1562" s="14" t="str">
        <v>STORE0</v>
      </c>
      <c r="Q1562" s="14" t="str">
        <v>2</v>
      </c>
      <c r="R1562" s="14" t="str">
        <v>157.91</v>
      </c>
      <c r="S1562" s="14" t="str">
        <v>0.09</v>
      </c>
      <c r="T1562" s="14" t="str">
        <v>COD</v>
      </c>
      <c r="U1562" s="14" t="str">
        <v>287.3962</v>
      </c>
      <c r="W1562" s="14" t="str">
        <v>Sale1558</v>
      </c>
      <c r="X1562" s="14" t="str">
        <v>45934</v>
      </c>
      <c r="Y1562" s="14" t="str">
        <v>Cust1021</v>
      </c>
      <c r="Z1562" s="14" t="str">
        <v>Prod46</v>
      </c>
      <c r="AA1562" s="14" t="str">
        <v>Store0</v>
      </c>
      <c r="AB1562" s="14" t="str">
        <v>2</v>
      </c>
      <c r="AC1562" s="14" t="str">
        <v>157.91</v>
      </c>
      <c r="AD1562" s="14" t="str">
        <v>0.09</v>
      </c>
      <c r="AE1562" s="14" t="str">
        <v>Cod</v>
      </c>
      <c r="AF1562" s="14" t="str">
        <v>287.3962</v>
      </c>
    </row>
    <row r="1563" spans="1:32" x14ac:dyDescent="0.25">
      <c r="A1563" s="11" t="s">
        <v>2179</v>
      </c>
      <c r="B1563" s="13">
        <v>45539</v>
      </c>
      <c r="C1563" s="11" t="s">
        <v>1382</v>
      </c>
      <c r="D1563" s="11" t="s">
        <v>110</v>
      </c>
      <c r="E1563" s="11" t="s">
        <v>25</v>
      </c>
      <c r="F1563" s="11">
        <v>1</v>
      </c>
      <c r="G1563" s="11">
        <v>548.15</v>
      </c>
      <c r="H1563" s="11">
        <v>0.11</v>
      </c>
      <c r="I1563" s="11" t="s">
        <v>41</v>
      </c>
      <c r="J1563" s="11">
        <v>487.8535</v>
      </c>
      <c r="L1563" s="14" t="str">
        <v>SALE1559</v>
      </c>
      <c r="M1563" s="14" t="str">
        <v>45539</v>
      </c>
      <c r="N1563" s="14" t="str">
        <v>CUST1356</v>
      </c>
      <c r="O1563" s="14" t="str">
        <v>PROD12</v>
      </c>
      <c r="P1563" s="14" t="str">
        <v>STORE18</v>
      </c>
      <c r="Q1563" s="14" t="str">
        <v>1</v>
      </c>
      <c r="R1563" s="14" t="str">
        <v>548.15</v>
      </c>
      <c r="S1563" s="14" t="str">
        <v>0.11</v>
      </c>
      <c r="T1563" s="14" t="str">
        <v>Credit Card</v>
      </c>
      <c r="U1563" s="14" t="str">
        <v>487.8535</v>
      </c>
      <c r="W1563" s="14" t="str">
        <v>Sale1559</v>
      </c>
      <c r="X1563" s="14" t="str">
        <v>45539</v>
      </c>
      <c r="Y1563" s="14" t="str">
        <v>Cust1356</v>
      </c>
      <c r="Z1563" s="14" t="str">
        <v>Prod12</v>
      </c>
      <c r="AA1563" s="14" t="str">
        <v>Store18</v>
      </c>
      <c r="AB1563" s="14" t="str">
        <v>1</v>
      </c>
      <c r="AC1563" s="14" t="str">
        <v>548.15</v>
      </c>
      <c r="AD1563" s="14" t="str">
        <v>0.11</v>
      </c>
      <c r="AE1563" s="14" t="str">
        <v>Credit Card</v>
      </c>
      <c r="AF1563" s="14" t="str">
        <v>487.8535</v>
      </c>
    </row>
    <row r="1564" spans="1:32" x14ac:dyDescent="0.25">
      <c r="A1564" s="11" t="s">
        <v>2180</v>
      </c>
      <c r="B1564" s="13">
        <v>45555</v>
      </c>
      <c r="C1564" s="11" t="s">
        <v>599</v>
      </c>
      <c r="D1564" s="11" t="s">
        <v>357</v>
      </c>
      <c r="E1564" s="11" t="s">
        <v>22</v>
      </c>
      <c r="F1564" s="11">
        <v>1</v>
      </c>
      <c r="G1564" s="11">
        <v>135.13</v>
      </c>
      <c r="H1564" s="11">
        <v>0.04</v>
      </c>
      <c r="I1564" s="11" t="s">
        <v>41</v>
      </c>
      <c r="J1564" s="11">
        <v>129.72479999999999</v>
      </c>
      <c r="L1564" s="14" t="str">
        <v>SALE1560</v>
      </c>
      <c r="M1564" s="14" t="str">
        <v>45555</v>
      </c>
      <c r="N1564" s="14" t="str">
        <v>CUST1209</v>
      </c>
      <c r="O1564" s="14" t="str">
        <v>PROD48</v>
      </c>
      <c r="P1564" s="14" t="str">
        <v>STORE15</v>
      </c>
      <c r="Q1564" s="14" t="str">
        <v>1</v>
      </c>
      <c r="R1564" s="14" t="str">
        <v>135.13</v>
      </c>
      <c r="S1564" s="14" t="str">
        <v>0.04</v>
      </c>
      <c r="T1564" s="14" t="str">
        <v>Credit Card</v>
      </c>
      <c r="U1564" s="14" t="str">
        <v>129.7248</v>
      </c>
      <c r="W1564" s="14" t="str">
        <v>Sale1560</v>
      </c>
      <c r="X1564" s="14" t="str">
        <v>45555</v>
      </c>
      <c r="Y1564" s="14" t="str">
        <v>Cust1209</v>
      </c>
      <c r="Z1564" s="14" t="str">
        <v>Prod48</v>
      </c>
      <c r="AA1564" s="14" t="str">
        <v>Store15</v>
      </c>
      <c r="AB1564" s="14" t="str">
        <v>1</v>
      </c>
      <c r="AC1564" s="14" t="str">
        <v>135.13</v>
      </c>
      <c r="AD1564" s="14" t="str">
        <v>0.04</v>
      </c>
      <c r="AE1564" s="14" t="str">
        <v>Credit Card</v>
      </c>
      <c r="AF1564" s="14" t="str">
        <v>129.7248</v>
      </c>
    </row>
    <row r="1565" spans="1:32" x14ac:dyDescent="0.25">
      <c r="A1565" s="11" t="s">
        <v>2181</v>
      </c>
      <c r="B1565" s="13">
        <v>45281</v>
      </c>
      <c r="C1565" s="11" t="s">
        <v>612</v>
      </c>
      <c r="D1565" s="11" t="s">
        <v>61</v>
      </c>
      <c r="E1565" s="11" t="s">
        <v>10</v>
      </c>
      <c r="F1565" s="11">
        <v>3</v>
      </c>
      <c r="G1565" s="11">
        <v>579.26</v>
      </c>
      <c r="H1565" s="11">
        <v>0.19</v>
      </c>
      <c r="I1565" s="11" t="s">
        <v>41</v>
      </c>
      <c r="J1565" s="11">
        <v>1407.6017999999999</v>
      </c>
      <c r="L1565" s="14" t="str">
        <v>SALE1561</v>
      </c>
      <c r="M1565" s="14" t="str">
        <v>45281</v>
      </c>
      <c r="N1565" s="14" t="str">
        <v>CUST1219</v>
      </c>
      <c r="O1565" s="14" t="str">
        <v>PROD56</v>
      </c>
      <c r="P1565" s="14" t="str">
        <v>STORE3</v>
      </c>
      <c r="Q1565" s="14" t="str">
        <v>3</v>
      </c>
      <c r="R1565" s="14" t="str">
        <v>579.26</v>
      </c>
      <c r="S1565" s="14" t="str">
        <v>0.19</v>
      </c>
      <c r="T1565" s="14" t="str">
        <v>Credit Card</v>
      </c>
      <c r="U1565" s="14" t="str">
        <v>1407.6018</v>
      </c>
      <c r="W1565" s="14" t="str">
        <v>Sale1561</v>
      </c>
      <c r="X1565" s="14" t="str">
        <v>45281</v>
      </c>
      <c r="Y1565" s="14" t="str">
        <v>Cust1219</v>
      </c>
      <c r="Z1565" s="14" t="str">
        <v>Prod56</v>
      </c>
      <c r="AA1565" s="14" t="str">
        <v>Store3</v>
      </c>
      <c r="AB1565" s="14" t="str">
        <v>3</v>
      </c>
      <c r="AC1565" s="14" t="str">
        <v>579.26</v>
      </c>
      <c r="AD1565" s="14" t="str">
        <v>0.19</v>
      </c>
      <c r="AE1565" s="14" t="str">
        <v>Credit Card</v>
      </c>
      <c r="AF1565" s="14" t="str">
        <v>1407.6018</v>
      </c>
    </row>
    <row r="1566" spans="1:32" x14ac:dyDescent="0.25">
      <c r="A1566" s="11" t="s">
        <v>2182</v>
      </c>
      <c r="B1566" s="13">
        <v>45582</v>
      </c>
      <c r="C1566" s="11" t="s">
        <v>1037</v>
      </c>
      <c r="D1566" s="11" t="s">
        <v>254</v>
      </c>
      <c r="E1566" s="11" t="s">
        <v>7</v>
      </c>
      <c r="F1566" s="11">
        <v>1</v>
      </c>
      <c r="G1566" s="11">
        <v>465.63</v>
      </c>
      <c r="H1566" s="11">
        <v>0.25</v>
      </c>
      <c r="I1566" s="11" t="s">
        <v>41</v>
      </c>
      <c r="J1566" s="11">
        <v>349.22250000000003</v>
      </c>
      <c r="L1566" s="14" t="str">
        <v>SALE1562</v>
      </c>
      <c r="M1566" s="14" t="str">
        <v>45582</v>
      </c>
      <c r="N1566" s="14" t="str">
        <v>CUST1389</v>
      </c>
      <c r="O1566" s="14" t="str">
        <v>PROD17</v>
      </c>
      <c r="P1566" s="14" t="str">
        <v>STORE0</v>
      </c>
      <c r="Q1566" s="14" t="str">
        <v>1</v>
      </c>
      <c r="R1566" s="14" t="str">
        <v>465.63</v>
      </c>
      <c r="S1566" s="14" t="str">
        <v>0.25</v>
      </c>
      <c r="T1566" s="14" t="str">
        <v>Credit Card</v>
      </c>
      <c r="U1566" s="14" t="str">
        <v>349.2225</v>
      </c>
      <c r="W1566" s="14" t="str">
        <v>Sale1562</v>
      </c>
      <c r="X1566" s="14" t="str">
        <v>45582</v>
      </c>
      <c r="Y1566" s="14" t="str">
        <v>Cust1389</v>
      </c>
      <c r="Z1566" s="14" t="str">
        <v>Prod17</v>
      </c>
      <c r="AA1566" s="14" t="str">
        <v>Store0</v>
      </c>
      <c r="AB1566" s="14" t="str">
        <v>1</v>
      </c>
      <c r="AC1566" s="14" t="str">
        <v>465.63</v>
      </c>
      <c r="AD1566" s="14" t="str">
        <v>0.25</v>
      </c>
      <c r="AE1566" s="14" t="str">
        <v>Credit Card</v>
      </c>
      <c r="AF1566" s="14" t="str">
        <v>349.2225</v>
      </c>
    </row>
    <row r="1567" spans="1:32" x14ac:dyDescent="0.25">
      <c r="A1567" s="11" t="s">
        <v>2183</v>
      </c>
      <c r="B1567" s="13">
        <v>45372</v>
      </c>
      <c r="C1567" s="11" t="s">
        <v>681</v>
      </c>
      <c r="D1567" s="11" t="s">
        <v>51</v>
      </c>
      <c r="E1567" s="11" t="s">
        <v>23</v>
      </c>
      <c r="F1567" s="11">
        <v>2</v>
      </c>
      <c r="G1567" s="11">
        <v>675.61</v>
      </c>
      <c r="H1567" s="11">
        <v>0.08</v>
      </c>
      <c r="I1567" s="11" t="s">
        <v>52</v>
      </c>
      <c r="J1567" s="11">
        <v>1243.1224</v>
      </c>
      <c r="L1567" s="14" t="str">
        <v>SALE1563</v>
      </c>
      <c r="M1567" s="14" t="str">
        <v>45372</v>
      </c>
      <c r="N1567" s="14" t="str">
        <v>CUST1047</v>
      </c>
      <c r="O1567" s="14" t="str">
        <v>PROD76</v>
      </c>
      <c r="P1567" s="14" t="str">
        <v>STORE16</v>
      </c>
      <c r="Q1567" s="14" t="str">
        <v>2</v>
      </c>
      <c r="R1567" s="14" t="str">
        <v>675.61</v>
      </c>
      <c r="S1567" s="14" t="str">
        <v>0.08</v>
      </c>
      <c r="T1567" s="14" t="str">
        <v>COD</v>
      </c>
      <c r="U1567" s="14" t="str">
        <v>1243.1224</v>
      </c>
      <c r="W1567" s="14" t="str">
        <v>Sale1563</v>
      </c>
      <c r="X1567" s="14" t="str">
        <v>45372</v>
      </c>
      <c r="Y1567" s="14" t="str">
        <v>Cust1047</v>
      </c>
      <c r="Z1567" s="14" t="str">
        <v>Prod76</v>
      </c>
      <c r="AA1567" s="14" t="str">
        <v>Store16</v>
      </c>
      <c r="AB1567" s="14" t="str">
        <v>2</v>
      </c>
      <c r="AC1567" s="14" t="str">
        <v>675.61</v>
      </c>
      <c r="AD1567" s="14" t="str">
        <v>0.08</v>
      </c>
      <c r="AE1567" s="14" t="str">
        <v>Cod</v>
      </c>
      <c r="AF1567" s="14" t="str">
        <v>1243.1224</v>
      </c>
    </row>
    <row r="1568" spans="1:32" x14ac:dyDescent="0.25">
      <c r="A1568" s="11" t="s">
        <v>2184</v>
      </c>
      <c r="B1568" s="13">
        <v>45458</v>
      </c>
      <c r="C1568" s="11" t="s">
        <v>192</v>
      </c>
      <c r="D1568" s="11" t="s">
        <v>70</v>
      </c>
      <c r="E1568" s="11" t="s">
        <v>13</v>
      </c>
      <c r="F1568" s="11">
        <v>1</v>
      </c>
      <c r="G1568" s="11">
        <v>718.99</v>
      </c>
      <c r="H1568" s="11">
        <v>0.08</v>
      </c>
      <c r="I1568" s="11" t="s">
        <v>45</v>
      </c>
      <c r="J1568" s="11">
        <v>661.47080000000005</v>
      </c>
      <c r="L1568" s="14" t="str">
        <v>SALE1564</v>
      </c>
      <c r="M1568" s="14" t="str">
        <v>45458</v>
      </c>
      <c r="N1568" s="14" t="str">
        <v>CUST1416</v>
      </c>
      <c r="O1568" s="14" t="str">
        <v>PROD33</v>
      </c>
      <c r="P1568" s="14" t="str">
        <v>STORE6</v>
      </c>
      <c r="Q1568" s="14" t="str">
        <v>1</v>
      </c>
      <c r="R1568" s="14" t="str">
        <v>718.99</v>
      </c>
      <c r="S1568" s="14" t="str">
        <v>0.08</v>
      </c>
      <c r="T1568" s="14" t="str">
        <v>PayPal</v>
      </c>
      <c r="U1568" s="14" t="str">
        <v>661.4708</v>
      </c>
      <c r="W1568" s="14" t="str">
        <v>Sale1564</v>
      </c>
      <c r="X1568" s="14" t="str">
        <v>45458</v>
      </c>
      <c r="Y1568" s="14" t="str">
        <v>Cust1416</v>
      </c>
      <c r="Z1568" s="14" t="str">
        <v>Prod33</v>
      </c>
      <c r="AA1568" s="14" t="str">
        <v>Store6</v>
      </c>
      <c r="AB1568" s="14" t="str">
        <v>1</v>
      </c>
      <c r="AC1568" s="14" t="str">
        <v>718.99</v>
      </c>
      <c r="AD1568" s="14" t="str">
        <v>0.08</v>
      </c>
      <c r="AE1568" s="14" t="str">
        <v>Paypal</v>
      </c>
      <c r="AF1568" s="14" t="str">
        <v>661.4708</v>
      </c>
    </row>
    <row r="1569" spans="1:32" x14ac:dyDescent="0.25">
      <c r="A1569" s="11" t="s">
        <v>2185</v>
      </c>
      <c r="B1569" s="13">
        <v>45943</v>
      </c>
      <c r="C1569" s="11" t="s">
        <v>1161</v>
      </c>
      <c r="D1569" s="11" t="s">
        <v>338</v>
      </c>
      <c r="E1569" s="11" t="s">
        <v>17</v>
      </c>
      <c r="F1569" s="11">
        <v>2</v>
      </c>
      <c r="G1569" s="11">
        <v>675.65</v>
      </c>
      <c r="H1569" s="11">
        <v>0.2</v>
      </c>
      <c r="I1569" s="11" t="s">
        <v>52</v>
      </c>
      <c r="J1569" s="11">
        <v>1081.04</v>
      </c>
      <c r="L1569" s="14" t="str">
        <v>SALE1565</v>
      </c>
      <c r="M1569" s="14" t="str">
        <v>45943</v>
      </c>
      <c r="N1569" s="14" t="str">
        <v>CUST1376</v>
      </c>
      <c r="O1569" s="14" t="str">
        <v>PROD14</v>
      </c>
      <c r="P1569" s="14" t="str">
        <v>STORE10</v>
      </c>
      <c r="Q1569" s="14" t="str">
        <v>2</v>
      </c>
      <c r="R1569" s="14" t="str">
        <v>675.65</v>
      </c>
      <c r="S1569" s="14" t="str">
        <v>0.2</v>
      </c>
      <c r="T1569" s="14" t="str">
        <v>COD</v>
      </c>
      <c r="U1569" s="14" t="str">
        <v>1081.04</v>
      </c>
      <c r="W1569" s="14" t="str">
        <v>Sale1565</v>
      </c>
      <c r="X1569" s="14" t="str">
        <v>45943</v>
      </c>
      <c r="Y1569" s="14" t="str">
        <v>Cust1376</v>
      </c>
      <c r="Z1569" s="14" t="str">
        <v>Prod14</v>
      </c>
      <c r="AA1569" s="14" t="str">
        <v>Store10</v>
      </c>
      <c r="AB1569" s="14" t="str">
        <v>2</v>
      </c>
      <c r="AC1569" s="14" t="str">
        <v>675.65</v>
      </c>
      <c r="AD1569" s="14" t="str">
        <v>0.2</v>
      </c>
      <c r="AE1569" s="14" t="str">
        <v>Cod</v>
      </c>
      <c r="AF1569" s="14" t="str">
        <v>1081.04</v>
      </c>
    </row>
    <row r="1570" spans="1:32" x14ac:dyDescent="0.25">
      <c r="A1570" s="11" t="s">
        <v>2186</v>
      </c>
      <c r="B1570" s="13">
        <v>45374</v>
      </c>
      <c r="C1570" s="11" t="s">
        <v>1142</v>
      </c>
      <c r="D1570" s="11" t="s">
        <v>946</v>
      </c>
      <c r="E1570" s="11" t="s">
        <v>22</v>
      </c>
      <c r="F1570" s="11">
        <v>4</v>
      </c>
      <c r="G1570" s="11">
        <v>284.24</v>
      </c>
      <c r="H1570" s="11">
        <v>0.1</v>
      </c>
      <c r="I1570" s="11" t="s">
        <v>41</v>
      </c>
      <c r="J1570" s="11">
        <v>1023.264</v>
      </c>
      <c r="L1570" s="14" t="str">
        <v>SALE1566</v>
      </c>
      <c r="M1570" s="14" t="str">
        <v>45374</v>
      </c>
      <c r="N1570" s="14" t="str">
        <v>CUST1336</v>
      </c>
      <c r="O1570" s="14" t="str">
        <v>PROD95</v>
      </c>
      <c r="P1570" s="14" t="str">
        <v>STORE15</v>
      </c>
      <c r="Q1570" s="14" t="str">
        <v>4</v>
      </c>
      <c r="R1570" s="14" t="str">
        <v>284.24</v>
      </c>
      <c r="S1570" s="14" t="str">
        <v>0.1</v>
      </c>
      <c r="T1570" s="14" t="str">
        <v>Credit Card</v>
      </c>
      <c r="U1570" s="14" t="str">
        <v>1023.264</v>
      </c>
      <c r="W1570" s="14" t="str">
        <v>Sale1566</v>
      </c>
      <c r="X1570" s="14" t="str">
        <v>45374</v>
      </c>
      <c r="Y1570" s="14" t="str">
        <v>Cust1336</v>
      </c>
      <c r="Z1570" s="14" t="str">
        <v>Prod95</v>
      </c>
      <c r="AA1570" s="14" t="str">
        <v>Store15</v>
      </c>
      <c r="AB1570" s="14" t="str">
        <v>4</v>
      </c>
      <c r="AC1570" s="14" t="str">
        <v>284.24</v>
      </c>
      <c r="AD1570" s="14" t="str">
        <v>0.1</v>
      </c>
      <c r="AE1570" s="14" t="str">
        <v>Credit Card</v>
      </c>
      <c r="AF1570" s="14" t="str">
        <v>1023.264</v>
      </c>
    </row>
    <row r="1571" spans="1:32" x14ac:dyDescent="0.25">
      <c r="A1571" s="11" t="s">
        <v>2187</v>
      </c>
      <c r="B1571" s="13">
        <v>45374</v>
      </c>
      <c r="C1571" s="11" t="s">
        <v>118</v>
      </c>
      <c r="D1571" s="11" t="s">
        <v>263</v>
      </c>
      <c r="E1571" s="11" t="s">
        <v>10</v>
      </c>
      <c r="F1571" s="11">
        <v>1</v>
      </c>
      <c r="G1571" s="11">
        <v>94.26</v>
      </c>
      <c r="H1571" s="11">
        <v>0.18</v>
      </c>
      <c r="I1571" s="11" t="s">
        <v>45</v>
      </c>
      <c r="J1571" s="11">
        <v>77.293200000000013</v>
      </c>
      <c r="L1571" s="14" t="str">
        <v>SALE1567</v>
      </c>
      <c r="M1571" s="14" t="str">
        <v>45374</v>
      </c>
      <c r="N1571" s="14" t="str">
        <v>CUST1213</v>
      </c>
      <c r="O1571" s="14" t="str">
        <v>PROD1</v>
      </c>
      <c r="P1571" s="14" t="str">
        <v>STORE3</v>
      </c>
      <c r="Q1571" s="14" t="str">
        <v>1</v>
      </c>
      <c r="R1571" s="14" t="str">
        <v>94.26</v>
      </c>
      <c r="S1571" s="14" t="str">
        <v>0.18</v>
      </c>
      <c r="T1571" s="14" t="str">
        <v>PayPal</v>
      </c>
      <c r="U1571" s="14" t="str">
        <v>77.2932</v>
      </c>
      <c r="W1571" s="14" t="str">
        <v>Sale1567</v>
      </c>
      <c r="X1571" s="14" t="str">
        <v>45374</v>
      </c>
      <c r="Y1571" s="14" t="str">
        <v>Cust1213</v>
      </c>
      <c r="Z1571" s="14" t="str">
        <v>Prod1</v>
      </c>
      <c r="AA1571" s="14" t="str">
        <v>Store3</v>
      </c>
      <c r="AB1571" s="14" t="str">
        <v>1</v>
      </c>
      <c r="AC1571" s="14" t="str">
        <v>94.26</v>
      </c>
      <c r="AD1571" s="14" t="str">
        <v>0.18</v>
      </c>
      <c r="AE1571" s="14" t="str">
        <v>Paypal</v>
      </c>
      <c r="AF1571" s="14" t="str">
        <v>77.2932</v>
      </c>
    </row>
    <row r="1572" spans="1:32" x14ac:dyDescent="0.25">
      <c r="A1572" s="11" t="s">
        <v>2188</v>
      </c>
      <c r="B1572" s="13">
        <v>45789</v>
      </c>
      <c r="C1572" s="11" t="s">
        <v>192</v>
      </c>
      <c r="D1572" s="11" t="s">
        <v>710</v>
      </c>
      <c r="E1572" s="11" t="s">
        <v>17</v>
      </c>
      <c r="F1572" s="11">
        <v>4</v>
      </c>
      <c r="G1572" s="11">
        <v>458.58</v>
      </c>
      <c r="H1572" s="11">
        <v>0.28999999999999998</v>
      </c>
      <c r="I1572" s="11" t="s">
        <v>52</v>
      </c>
      <c r="J1572" s="11">
        <v>1302.3671999999999</v>
      </c>
      <c r="L1572" s="14" t="str">
        <v>SALE1568</v>
      </c>
      <c r="M1572" s="14" t="str">
        <v>45789</v>
      </c>
      <c r="N1572" s="14" t="str">
        <v>CUST1416</v>
      </c>
      <c r="O1572" s="14" t="str">
        <v>PROD6</v>
      </c>
      <c r="P1572" s="14" t="str">
        <v>STORE10</v>
      </c>
      <c r="Q1572" s="14" t="str">
        <v>4</v>
      </c>
      <c r="R1572" s="14" t="str">
        <v>458.58</v>
      </c>
      <c r="S1572" s="14" t="str">
        <v>0.29</v>
      </c>
      <c r="T1572" s="14" t="str">
        <v>COD</v>
      </c>
      <c r="U1572" s="14" t="str">
        <v>1302.3672</v>
      </c>
      <c r="W1572" s="14" t="str">
        <v>Sale1568</v>
      </c>
      <c r="X1572" s="14" t="str">
        <v>45789</v>
      </c>
      <c r="Y1572" s="14" t="str">
        <v>Cust1416</v>
      </c>
      <c r="Z1572" s="14" t="str">
        <v>Prod6</v>
      </c>
      <c r="AA1572" s="14" t="str">
        <v>Store10</v>
      </c>
      <c r="AB1572" s="14" t="str">
        <v>4</v>
      </c>
      <c r="AC1572" s="14" t="str">
        <v>458.58</v>
      </c>
      <c r="AD1572" s="14" t="str">
        <v>0.29</v>
      </c>
      <c r="AE1572" s="14" t="str">
        <v>Cod</v>
      </c>
      <c r="AF1572" s="14" t="str">
        <v>1302.3672</v>
      </c>
    </row>
    <row r="1573" spans="1:32" x14ac:dyDescent="0.25">
      <c r="A1573" s="11" t="s">
        <v>2189</v>
      </c>
      <c r="B1573" s="13">
        <v>45452</v>
      </c>
      <c r="C1573" s="11" t="s">
        <v>377</v>
      </c>
      <c r="D1573" s="11" t="s">
        <v>90</v>
      </c>
      <c r="E1573" s="11" t="s">
        <v>17</v>
      </c>
      <c r="F1573" s="11">
        <v>4</v>
      </c>
      <c r="G1573" s="11">
        <v>704.49</v>
      </c>
      <c r="H1573" s="11">
        <v>0.05</v>
      </c>
      <c r="I1573" s="11" t="s">
        <v>52</v>
      </c>
      <c r="J1573" s="11">
        <v>2677.0619999999999</v>
      </c>
      <c r="L1573" s="14" t="str">
        <v>SALE1569</v>
      </c>
      <c r="M1573" s="14" t="str">
        <v>45452</v>
      </c>
      <c r="N1573" s="14" t="str">
        <v>CUST1113</v>
      </c>
      <c r="O1573" s="14" t="str">
        <v>PROD65</v>
      </c>
      <c r="P1573" s="14" t="str">
        <v>STORE10</v>
      </c>
      <c r="Q1573" s="14" t="str">
        <v>4</v>
      </c>
      <c r="R1573" s="14" t="str">
        <v>704.49</v>
      </c>
      <c r="S1573" s="14" t="str">
        <v>0.05</v>
      </c>
      <c r="T1573" s="14" t="str">
        <v>COD</v>
      </c>
      <c r="U1573" s="14" t="str">
        <v>2677.062</v>
      </c>
      <c r="W1573" s="14" t="str">
        <v>Sale1569</v>
      </c>
      <c r="X1573" s="14" t="str">
        <v>45452</v>
      </c>
      <c r="Y1573" s="14" t="str">
        <v>Cust1113</v>
      </c>
      <c r="Z1573" s="14" t="str">
        <v>Prod65</v>
      </c>
      <c r="AA1573" s="14" t="str">
        <v>Store10</v>
      </c>
      <c r="AB1573" s="14" t="str">
        <v>4</v>
      </c>
      <c r="AC1573" s="14" t="str">
        <v>704.49</v>
      </c>
      <c r="AD1573" s="14" t="str">
        <v>0.05</v>
      </c>
      <c r="AE1573" s="14" t="str">
        <v>Cod</v>
      </c>
      <c r="AF1573" s="14" t="str">
        <v>2677.062</v>
      </c>
    </row>
    <row r="1574" spans="1:32" x14ac:dyDescent="0.25">
      <c r="A1574" s="11" t="s">
        <v>2190</v>
      </c>
      <c r="B1574" s="13">
        <v>45284</v>
      </c>
      <c r="C1574" s="11" t="s">
        <v>1002</v>
      </c>
      <c r="D1574" s="11" t="s">
        <v>93</v>
      </c>
      <c r="E1574" s="11" t="s">
        <v>26</v>
      </c>
      <c r="F1574" s="11">
        <v>4</v>
      </c>
      <c r="G1574" s="11">
        <v>822.32</v>
      </c>
      <c r="H1574" s="11">
        <v>0.26</v>
      </c>
      <c r="I1574" s="11" t="s">
        <v>45</v>
      </c>
      <c r="J1574" s="11">
        <v>2434.0672</v>
      </c>
      <c r="L1574" s="14" t="str">
        <v>SALE1570</v>
      </c>
      <c r="M1574" s="14" t="str">
        <v>45284</v>
      </c>
      <c r="N1574" s="14" t="str">
        <v>CUST1032</v>
      </c>
      <c r="O1574" s="14" t="str">
        <v>PROD27</v>
      </c>
      <c r="P1574" s="14" t="str">
        <v>STORE19</v>
      </c>
      <c r="Q1574" s="14" t="str">
        <v>4</v>
      </c>
      <c r="R1574" s="14" t="str">
        <v>822.32</v>
      </c>
      <c r="S1574" s="14" t="str">
        <v>0.26</v>
      </c>
      <c r="T1574" s="14" t="str">
        <v>PayPal</v>
      </c>
      <c r="U1574" s="14" t="str">
        <v>2434.0672</v>
      </c>
      <c r="W1574" s="14" t="str">
        <v>Sale1570</v>
      </c>
      <c r="X1574" s="14" t="str">
        <v>45284</v>
      </c>
      <c r="Y1574" s="14" t="str">
        <v>Cust1032</v>
      </c>
      <c r="Z1574" s="14" t="str">
        <v>Prod27</v>
      </c>
      <c r="AA1574" s="14" t="str">
        <v>Store19</v>
      </c>
      <c r="AB1574" s="14" t="str">
        <v>4</v>
      </c>
      <c r="AC1574" s="14" t="str">
        <v>822.32</v>
      </c>
      <c r="AD1574" s="14" t="str">
        <v>0.26</v>
      </c>
      <c r="AE1574" s="14" t="str">
        <v>Paypal</v>
      </c>
      <c r="AF1574" s="14" t="str">
        <v>2434.0672</v>
      </c>
    </row>
    <row r="1575" spans="1:32" x14ac:dyDescent="0.25">
      <c r="A1575" s="11" t="s">
        <v>2191</v>
      </c>
      <c r="B1575" s="13">
        <v>45325</v>
      </c>
      <c r="C1575" s="11" t="s">
        <v>1503</v>
      </c>
      <c r="D1575" s="11" t="s">
        <v>284</v>
      </c>
      <c r="E1575" s="11" t="s">
        <v>20</v>
      </c>
      <c r="F1575" s="11">
        <v>4</v>
      </c>
      <c r="G1575" s="11">
        <v>785.41</v>
      </c>
      <c r="H1575" s="11">
        <v>0.13</v>
      </c>
      <c r="I1575" s="11" t="s">
        <v>52</v>
      </c>
      <c r="J1575" s="11">
        <v>2733.2267999999999</v>
      </c>
      <c r="L1575" s="14" t="str">
        <v>SALE1571</v>
      </c>
      <c r="M1575" s="14" t="str">
        <v>45325</v>
      </c>
      <c r="N1575" s="14" t="str">
        <v>CUST1245</v>
      </c>
      <c r="O1575" s="14" t="str">
        <v>PROD3</v>
      </c>
      <c r="P1575" s="14" t="str">
        <v>STORE13</v>
      </c>
      <c r="Q1575" s="14" t="str">
        <v>4</v>
      </c>
      <c r="R1575" s="14" t="str">
        <v>785.41</v>
      </c>
      <c r="S1575" s="14" t="str">
        <v>0.13</v>
      </c>
      <c r="T1575" s="14" t="str">
        <v>COD</v>
      </c>
      <c r="U1575" s="14" t="str">
        <v>2733.2268</v>
      </c>
      <c r="W1575" s="14" t="str">
        <v>Sale1571</v>
      </c>
      <c r="X1575" s="14" t="str">
        <v>45325</v>
      </c>
      <c r="Y1575" s="14" t="str">
        <v>Cust1245</v>
      </c>
      <c r="Z1575" s="14" t="str">
        <v>Prod3</v>
      </c>
      <c r="AA1575" s="14" t="str">
        <v>Store13</v>
      </c>
      <c r="AB1575" s="14" t="str">
        <v>4</v>
      </c>
      <c r="AC1575" s="14" t="str">
        <v>785.41</v>
      </c>
      <c r="AD1575" s="14" t="str">
        <v>0.13</v>
      </c>
      <c r="AE1575" s="14" t="str">
        <v>Cod</v>
      </c>
      <c r="AF1575" s="14" t="str">
        <v>2733.2268</v>
      </c>
    </row>
    <row r="1576" spans="1:32" x14ac:dyDescent="0.25">
      <c r="A1576" s="11" t="s">
        <v>2192</v>
      </c>
      <c r="B1576" s="13">
        <v>45465</v>
      </c>
      <c r="C1576" s="11" t="s">
        <v>559</v>
      </c>
      <c r="D1576" s="11" t="s">
        <v>76</v>
      </c>
      <c r="E1576" s="11" t="s">
        <v>21</v>
      </c>
      <c r="F1576" s="11">
        <v>1</v>
      </c>
      <c r="G1576" s="11">
        <v>405.8</v>
      </c>
      <c r="H1576" s="11">
        <v>0.11</v>
      </c>
      <c r="I1576" s="11" t="s">
        <v>45</v>
      </c>
      <c r="J1576" s="11">
        <v>361.16199999999998</v>
      </c>
      <c r="L1576" s="14" t="str">
        <v>SALE1572</v>
      </c>
      <c r="M1576" s="14" t="str">
        <v>45465</v>
      </c>
      <c r="N1576" s="14" t="str">
        <v>CUST1031</v>
      </c>
      <c r="O1576" s="14" t="str">
        <v>PROD39</v>
      </c>
      <c r="P1576" s="14" t="str">
        <v>STORE14</v>
      </c>
      <c r="Q1576" s="14" t="str">
        <v>1</v>
      </c>
      <c r="R1576" s="14" t="str">
        <v>405.8</v>
      </c>
      <c r="S1576" s="14" t="str">
        <v>0.11</v>
      </c>
      <c r="T1576" s="14" t="str">
        <v>PayPal</v>
      </c>
      <c r="U1576" s="14" t="str">
        <v>361.162</v>
      </c>
      <c r="W1576" s="14" t="str">
        <v>Sale1572</v>
      </c>
      <c r="X1576" s="14" t="str">
        <v>45465</v>
      </c>
      <c r="Y1576" s="14" t="str">
        <v>Cust1031</v>
      </c>
      <c r="Z1576" s="14" t="str">
        <v>Prod39</v>
      </c>
      <c r="AA1576" s="14" t="str">
        <v>Store14</v>
      </c>
      <c r="AB1576" s="14" t="str">
        <v>1</v>
      </c>
      <c r="AC1576" s="14" t="str">
        <v>405.8</v>
      </c>
      <c r="AD1576" s="14" t="str">
        <v>0.11</v>
      </c>
      <c r="AE1576" s="14" t="str">
        <v>Paypal</v>
      </c>
      <c r="AF1576" s="14" t="str">
        <v>361.162</v>
      </c>
    </row>
    <row r="1577" spans="1:32" x14ac:dyDescent="0.25">
      <c r="A1577" s="11" t="s">
        <v>2193</v>
      </c>
      <c r="B1577" s="13">
        <v>45612</v>
      </c>
      <c r="C1577" s="11" t="s">
        <v>606</v>
      </c>
      <c r="D1577" s="11" t="s">
        <v>251</v>
      </c>
      <c r="E1577" s="11" t="s">
        <v>16</v>
      </c>
      <c r="F1577" s="11">
        <v>2</v>
      </c>
      <c r="G1577" s="11">
        <v>976.83</v>
      </c>
      <c r="H1577" s="11">
        <v>0.1</v>
      </c>
      <c r="I1577" s="11" t="s">
        <v>45</v>
      </c>
      <c r="J1577" s="11">
        <v>1758.2940000000001</v>
      </c>
      <c r="L1577" s="14" t="str">
        <v>SALE1573</v>
      </c>
      <c r="M1577" s="14" t="str">
        <v>45612</v>
      </c>
      <c r="N1577" s="14" t="str">
        <v>CUST1433</v>
      </c>
      <c r="O1577" s="14" t="str">
        <v>PROD91</v>
      </c>
      <c r="P1577" s="14" t="str">
        <v>STORE9</v>
      </c>
      <c r="Q1577" s="14" t="str">
        <v>2</v>
      </c>
      <c r="R1577" s="14" t="str">
        <v>976.83</v>
      </c>
      <c r="S1577" s="14" t="str">
        <v>0.1</v>
      </c>
      <c r="T1577" s="14" t="str">
        <v>PayPal</v>
      </c>
      <c r="U1577" s="14" t="str">
        <v>1758.294</v>
      </c>
      <c r="W1577" s="14" t="str">
        <v>Sale1573</v>
      </c>
      <c r="X1577" s="14" t="str">
        <v>45612</v>
      </c>
      <c r="Y1577" s="14" t="str">
        <v>Cust1433</v>
      </c>
      <c r="Z1577" s="14" t="str">
        <v>Prod91</v>
      </c>
      <c r="AA1577" s="14" t="str">
        <v>Store9</v>
      </c>
      <c r="AB1577" s="14" t="str">
        <v>2</v>
      </c>
      <c r="AC1577" s="14" t="str">
        <v>976.83</v>
      </c>
      <c r="AD1577" s="14" t="str">
        <v>0.1</v>
      </c>
      <c r="AE1577" s="14" t="str">
        <v>Paypal</v>
      </c>
      <c r="AF1577" s="14" t="str">
        <v>1758.294</v>
      </c>
    </row>
    <row r="1578" spans="1:32" x14ac:dyDescent="0.25">
      <c r="A1578" s="11" t="s">
        <v>2194</v>
      </c>
      <c r="B1578" s="13">
        <v>45472</v>
      </c>
      <c r="C1578" s="11" t="s">
        <v>232</v>
      </c>
      <c r="D1578" s="11" t="s">
        <v>607</v>
      </c>
      <c r="E1578" s="11" t="s">
        <v>9</v>
      </c>
      <c r="F1578" s="11">
        <v>1</v>
      </c>
      <c r="G1578" s="11">
        <v>644.15</v>
      </c>
      <c r="H1578" s="11">
        <v>0.06</v>
      </c>
      <c r="I1578" s="11" t="s">
        <v>41</v>
      </c>
      <c r="J1578" s="11">
        <v>605.50099999999998</v>
      </c>
      <c r="L1578" s="14" t="str">
        <v>SALE1574</v>
      </c>
      <c r="M1578" s="14" t="str">
        <v>45472</v>
      </c>
      <c r="N1578" s="14" t="str">
        <v>CUST1273</v>
      </c>
      <c r="O1578" s="14" t="str">
        <v>PROD64</v>
      </c>
      <c r="P1578" s="14" t="str">
        <v>STORE2</v>
      </c>
      <c r="Q1578" s="14" t="str">
        <v>1</v>
      </c>
      <c r="R1578" s="14" t="str">
        <v>644.15</v>
      </c>
      <c r="S1578" s="14" t="str">
        <v>0.06</v>
      </c>
      <c r="T1578" s="14" t="str">
        <v>Credit Card</v>
      </c>
      <c r="U1578" s="14" t="str">
        <v>605.501</v>
      </c>
      <c r="W1578" s="14" t="str">
        <v>Sale1574</v>
      </c>
      <c r="X1578" s="14" t="str">
        <v>45472</v>
      </c>
      <c r="Y1578" s="14" t="str">
        <v>Cust1273</v>
      </c>
      <c r="Z1578" s="14" t="str">
        <v>Prod64</v>
      </c>
      <c r="AA1578" s="14" t="str">
        <v>Store2</v>
      </c>
      <c r="AB1578" s="14" t="str">
        <v>1</v>
      </c>
      <c r="AC1578" s="14" t="str">
        <v>644.15</v>
      </c>
      <c r="AD1578" s="14" t="str">
        <v>0.06</v>
      </c>
      <c r="AE1578" s="14" t="str">
        <v>Credit Card</v>
      </c>
      <c r="AF1578" s="14" t="str">
        <v>605.501</v>
      </c>
    </row>
    <row r="1579" spans="1:32" x14ac:dyDescent="0.25">
      <c r="A1579" s="11" t="s">
        <v>2195</v>
      </c>
      <c r="B1579" s="13">
        <v>45897</v>
      </c>
      <c r="C1579" s="11" t="s">
        <v>373</v>
      </c>
      <c r="D1579" s="11" t="s">
        <v>113</v>
      </c>
      <c r="E1579" s="11" t="s">
        <v>20</v>
      </c>
      <c r="F1579" s="11">
        <v>1</v>
      </c>
      <c r="G1579" s="11">
        <v>470.55</v>
      </c>
      <c r="H1579" s="11">
        <v>0.23</v>
      </c>
      <c r="I1579" s="11" t="s">
        <v>45</v>
      </c>
      <c r="J1579" s="11">
        <v>362.32350000000002</v>
      </c>
      <c r="L1579" s="14" t="str">
        <v>SALE1575</v>
      </c>
      <c r="M1579" s="14" t="str">
        <v>45897</v>
      </c>
      <c r="N1579" s="14" t="str">
        <v>CUST1337</v>
      </c>
      <c r="O1579" s="14" t="str">
        <v>PROD67</v>
      </c>
      <c r="P1579" s="14" t="str">
        <v>STORE13</v>
      </c>
      <c r="Q1579" s="14" t="str">
        <v>1</v>
      </c>
      <c r="R1579" s="14" t="str">
        <v>470.55</v>
      </c>
      <c r="S1579" s="14" t="str">
        <v>0.23</v>
      </c>
      <c r="T1579" s="14" t="str">
        <v>PayPal</v>
      </c>
      <c r="U1579" s="14" t="str">
        <v>362.3235</v>
      </c>
      <c r="W1579" s="14" t="str">
        <v>Sale1575</v>
      </c>
      <c r="X1579" s="14" t="str">
        <v>45897</v>
      </c>
      <c r="Y1579" s="14" t="str">
        <v>Cust1337</v>
      </c>
      <c r="Z1579" s="14" t="str">
        <v>Prod67</v>
      </c>
      <c r="AA1579" s="14" t="str">
        <v>Store13</v>
      </c>
      <c r="AB1579" s="14" t="str">
        <v>1</v>
      </c>
      <c r="AC1579" s="14" t="str">
        <v>470.55</v>
      </c>
      <c r="AD1579" s="14" t="str">
        <v>0.23</v>
      </c>
      <c r="AE1579" s="14" t="str">
        <v>Paypal</v>
      </c>
      <c r="AF1579" s="14" t="str">
        <v>362.3235</v>
      </c>
    </row>
    <row r="1580" spans="1:32" x14ac:dyDescent="0.25">
      <c r="A1580" s="11" t="s">
        <v>2196</v>
      </c>
      <c r="B1580" s="13">
        <v>45241</v>
      </c>
      <c r="C1580" s="11" t="s">
        <v>454</v>
      </c>
      <c r="D1580" s="11" t="s">
        <v>481</v>
      </c>
      <c r="E1580" s="11" t="s">
        <v>13</v>
      </c>
      <c r="F1580" s="11">
        <v>3</v>
      </c>
      <c r="G1580" s="11">
        <v>598.82000000000005</v>
      </c>
      <c r="H1580" s="11">
        <v>0.19</v>
      </c>
      <c r="I1580" s="11" t="s">
        <v>52</v>
      </c>
      <c r="J1580" s="11">
        <v>1455.1325999999999</v>
      </c>
      <c r="L1580" s="14" t="str">
        <v>SALE1576</v>
      </c>
      <c r="M1580" s="14" t="str">
        <v>45241</v>
      </c>
      <c r="N1580" s="14" t="str">
        <v>CUST1478</v>
      </c>
      <c r="O1580" s="14" t="str">
        <v>PROD7</v>
      </c>
      <c r="P1580" s="14" t="str">
        <v>STORE6</v>
      </c>
      <c r="Q1580" s="14" t="str">
        <v>3</v>
      </c>
      <c r="R1580" s="14" t="str">
        <v>598.82</v>
      </c>
      <c r="S1580" s="14" t="str">
        <v>0.19</v>
      </c>
      <c r="T1580" s="14" t="str">
        <v>COD</v>
      </c>
      <c r="U1580" s="14" t="str">
        <v>1455.1326</v>
      </c>
      <c r="W1580" s="14" t="str">
        <v>Sale1576</v>
      </c>
      <c r="X1580" s="14" t="str">
        <v>45241</v>
      </c>
      <c r="Y1580" s="14" t="str">
        <v>Cust1478</v>
      </c>
      <c r="Z1580" s="14" t="str">
        <v>Prod7</v>
      </c>
      <c r="AA1580" s="14" t="str">
        <v>Store6</v>
      </c>
      <c r="AB1580" s="14" t="str">
        <v>3</v>
      </c>
      <c r="AC1580" s="14" t="str">
        <v>598.82</v>
      </c>
      <c r="AD1580" s="14" t="str">
        <v>0.19</v>
      </c>
      <c r="AE1580" s="14" t="str">
        <v>Cod</v>
      </c>
      <c r="AF1580" s="14" t="str">
        <v>1455.1326</v>
      </c>
    </row>
    <row r="1581" spans="1:32" x14ac:dyDescent="0.25">
      <c r="A1581" s="11" t="s">
        <v>2197</v>
      </c>
      <c r="B1581" s="13">
        <v>45851</v>
      </c>
      <c r="C1581" s="11" t="s">
        <v>615</v>
      </c>
      <c r="D1581" s="11" t="s">
        <v>187</v>
      </c>
      <c r="E1581" s="11" t="s">
        <v>19</v>
      </c>
      <c r="F1581" s="11">
        <v>4</v>
      </c>
      <c r="G1581" s="11">
        <v>659.17</v>
      </c>
      <c r="H1581" s="11">
        <v>0.12</v>
      </c>
      <c r="I1581" s="11" t="s">
        <v>41</v>
      </c>
      <c r="J1581" s="11">
        <v>2320.2784000000001</v>
      </c>
      <c r="L1581" s="14" t="str">
        <v>SALE1577</v>
      </c>
      <c r="M1581" s="14" t="str">
        <v>45851</v>
      </c>
      <c r="N1581" s="14" t="str">
        <v>CUST1101</v>
      </c>
      <c r="O1581" s="14" t="str">
        <v>PROD20</v>
      </c>
      <c r="P1581" s="14" t="str">
        <v>STORE12</v>
      </c>
      <c r="Q1581" s="14" t="str">
        <v>4</v>
      </c>
      <c r="R1581" s="14" t="str">
        <v>659.17</v>
      </c>
      <c r="S1581" s="14" t="str">
        <v>0.12</v>
      </c>
      <c r="T1581" s="14" t="str">
        <v>Credit Card</v>
      </c>
      <c r="U1581" s="14" t="str">
        <v>2320.2784</v>
      </c>
      <c r="W1581" s="14" t="str">
        <v>Sale1577</v>
      </c>
      <c r="X1581" s="14" t="str">
        <v>45851</v>
      </c>
      <c r="Y1581" s="14" t="str">
        <v>Cust1101</v>
      </c>
      <c r="Z1581" s="14" t="str">
        <v>Prod20</v>
      </c>
      <c r="AA1581" s="14" t="str">
        <v>Store12</v>
      </c>
      <c r="AB1581" s="14" t="str">
        <v>4</v>
      </c>
      <c r="AC1581" s="14" t="str">
        <v>659.17</v>
      </c>
      <c r="AD1581" s="14" t="str">
        <v>0.12</v>
      </c>
      <c r="AE1581" s="14" t="str">
        <v>Credit Card</v>
      </c>
      <c r="AF1581" s="14" t="str">
        <v>2320.2784</v>
      </c>
    </row>
    <row r="1582" spans="1:32" x14ac:dyDescent="0.25">
      <c r="A1582" s="11" t="s">
        <v>2198</v>
      </c>
      <c r="B1582" s="13">
        <v>45572</v>
      </c>
      <c r="C1582" s="11" t="s">
        <v>745</v>
      </c>
      <c r="D1582" s="11" t="s">
        <v>256</v>
      </c>
      <c r="E1582" s="11" t="s">
        <v>8</v>
      </c>
      <c r="F1582" s="11">
        <v>2</v>
      </c>
      <c r="G1582" s="11">
        <v>216.02</v>
      </c>
      <c r="H1582" s="11">
        <v>0.25</v>
      </c>
      <c r="I1582" s="11" t="s">
        <v>41</v>
      </c>
      <c r="J1582" s="11">
        <v>324.02999999999997</v>
      </c>
      <c r="L1582" s="14" t="str">
        <v>SALE1578</v>
      </c>
      <c r="M1582" s="14" t="str">
        <v>45572</v>
      </c>
      <c r="N1582" s="14" t="str">
        <v>CUST1104</v>
      </c>
      <c r="O1582" s="14" t="str">
        <v>PROD46</v>
      </c>
      <c r="P1582" s="14" t="str">
        <v>STORE1</v>
      </c>
      <c r="Q1582" s="14" t="str">
        <v>2</v>
      </c>
      <c r="R1582" s="14" t="str">
        <v>216.02</v>
      </c>
      <c r="S1582" s="14" t="str">
        <v>0.25</v>
      </c>
      <c r="T1582" s="14" t="str">
        <v>Credit Card</v>
      </c>
      <c r="U1582" s="14" t="str">
        <v>324.03</v>
      </c>
      <c r="W1582" s="14" t="str">
        <v>Sale1578</v>
      </c>
      <c r="X1582" s="14" t="str">
        <v>45572</v>
      </c>
      <c r="Y1582" s="14" t="str">
        <v>Cust1104</v>
      </c>
      <c r="Z1582" s="14" t="str">
        <v>Prod46</v>
      </c>
      <c r="AA1582" s="14" t="str">
        <v>Store1</v>
      </c>
      <c r="AB1582" s="14" t="str">
        <v>2</v>
      </c>
      <c r="AC1582" s="14" t="str">
        <v>216.02</v>
      </c>
      <c r="AD1582" s="14" t="str">
        <v>0.25</v>
      </c>
      <c r="AE1582" s="14" t="str">
        <v>Credit Card</v>
      </c>
      <c r="AF1582" s="14" t="str">
        <v>324.03</v>
      </c>
    </row>
    <row r="1583" spans="1:32" x14ac:dyDescent="0.25">
      <c r="A1583" s="11" t="s">
        <v>2199</v>
      </c>
      <c r="B1583" s="13">
        <v>45774</v>
      </c>
      <c r="C1583" s="11" t="s">
        <v>1815</v>
      </c>
      <c r="D1583" s="11" t="s">
        <v>203</v>
      </c>
      <c r="E1583" s="11" t="s">
        <v>17</v>
      </c>
      <c r="F1583" s="11">
        <v>2</v>
      </c>
      <c r="G1583" s="11">
        <v>613.47</v>
      </c>
      <c r="H1583" s="11">
        <v>0.02</v>
      </c>
      <c r="I1583" s="11" t="s">
        <v>45</v>
      </c>
      <c r="J1583" s="11">
        <v>1202.4012</v>
      </c>
      <c r="L1583" s="14" t="str">
        <v>SALE1579</v>
      </c>
      <c r="M1583" s="14" t="str">
        <v>45774</v>
      </c>
      <c r="N1583" s="14" t="str">
        <v>CUST1030</v>
      </c>
      <c r="O1583" s="14" t="str">
        <v>PROD31</v>
      </c>
      <c r="P1583" s="14" t="str">
        <v>STORE10</v>
      </c>
      <c r="Q1583" s="14" t="str">
        <v>2</v>
      </c>
      <c r="R1583" s="14" t="str">
        <v>613.47</v>
      </c>
      <c r="S1583" s="14" t="str">
        <v>0.02</v>
      </c>
      <c r="T1583" s="14" t="str">
        <v>PayPal</v>
      </c>
      <c r="U1583" s="14" t="str">
        <v>1202.4012</v>
      </c>
      <c r="W1583" s="14" t="str">
        <v>Sale1579</v>
      </c>
      <c r="X1583" s="14" t="str">
        <v>45774</v>
      </c>
      <c r="Y1583" s="14" t="str">
        <v>Cust1030</v>
      </c>
      <c r="Z1583" s="14" t="str">
        <v>Prod31</v>
      </c>
      <c r="AA1583" s="14" t="str">
        <v>Store10</v>
      </c>
      <c r="AB1583" s="14" t="str">
        <v>2</v>
      </c>
      <c r="AC1583" s="14" t="str">
        <v>613.47</v>
      </c>
      <c r="AD1583" s="14" t="str">
        <v>0.02</v>
      </c>
      <c r="AE1583" s="14" t="str">
        <v>Paypal</v>
      </c>
      <c r="AF1583" s="14" t="str">
        <v>1202.4012</v>
      </c>
    </row>
    <row r="1584" spans="1:32" x14ac:dyDescent="0.25">
      <c r="A1584" s="11" t="s">
        <v>2200</v>
      </c>
      <c r="B1584" s="13">
        <v>45921</v>
      </c>
      <c r="C1584" s="11" t="s">
        <v>867</v>
      </c>
      <c r="D1584" s="11" t="s">
        <v>547</v>
      </c>
      <c r="E1584" s="11" t="s">
        <v>19</v>
      </c>
      <c r="F1584" s="11">
        <v>2</v>
      </c>
      <c r="G1584" s="11">
        <v>485.17</v>
      </c>
      <c r="H1584" s="11">
        <v>0.11</v>
      </c>
      <c r="I1584" s="11" t="s">
        <v>45</v>
      </c>
      <c r="J1584" s="11">
        <v>863.60260000000005</v>
      </c>
      <c r="L1584" s="14" t="str">
        <v>SALE1580</v>
      </c>
      <c r="M1584" s="14" t="str">
        <v>45921</v>
      </c>
      <c r="N1584" s="14" t="str">
        <v>CUST1098</v>
      </c>
      <c r="O1584" s="14" t="str">
        <v>PROD58</v>
      </c>
      <c r="P1584" s="14" t="str">
        <v>STORE12</v>
      </c>
      <c r="Q1584" s="14" t="str">
        <v>2</v>
      </c>
      <c r="R1584" s="14" t="str">
        <v>485.17</v>
      </c>
      <c r="S1584" s="14" t="str">
        <v>0.11</v>
      </c>
      <c r="T1584" s="14" t="str">
        <v>PayPal</v>
      </c>
      <c r="U1584" s="14" t="str">
        <v>863.6026</v>
      </c>
      <c r="W1584" s="14" t="str">
        <v>Sale1580</v>
      </c>
      <c r="X1584" s="14" t="str">
        <v>45921</v>
      </c>
      <c r="Y1584" s="14" t="str">
        <v>Cust1098</v>
      </c>
      <c r="Z1584" s="14" t="str">
        <v>Prod58</v>
      </c>
      <c r="AA1584" s="14" t="str">
        <v>Store12</v>
      </c>
      <c r="AB1584" s="14" t="str">
        <v>2</v>
      </c>
      <c r="AC1584" s="14" t="str">
        <v>485.17</v>
      </c>
      <c r="AD1584" s="14" t="str">
        <v>0.11</v>
      </c>
      <c r="AE1584" s="14" t="str">
        <v>Paypal</v>
      </c>
      <c r="AF1584" s="14" t="str">
        <v>863.6026</v>
      </c>
    </row>
    <row r="1585" spans="1:32" x14ac:dyDescent="0.25">
      <c r="A1585" s="11" t="s">
        <v>2201</v>
      </c>
      <c r="B1585" s="13">
        <v>45268</v>
      </c>
      <c r="C1585" s="11" t="s">
        <v>405</v>
      </c>
      <c r="D1585" s="11" t="s">
        <v>256</v>
      </c>
      <c r="E1585" s="11" t="s">
        <v>17</v>
      </c>
      <c r="F1585" s="11">
        <v>1</v>
      </c>
      <c r="G1585" s="11">
        <v>209.7</v>
      </c>
      <c r="H1585" s="11">
        <v>0.2</v>
      </c>
      <c r="I1585" s="11" t="s">
        <v>45</v>
      </c>
      <c r="J1585" s="11">
        <v>167.76</v>
      </c>
      <c r="L1585" s="14" t="str">
        <v>SALE1581</v>
      </c>
      <c r="M1585" s="14" t="str">
        <v>45268</v>
      </c>
      <c r="N1585" s="14" t="str">
        <v>CUST1307</v>
      </c>
      <c r="O1585" s="14" t="str">
        <v>PROD46</v>
      </c>
      <c r="P1585" s="14" t="str">
        <v>STORE10</v>
      </c>
      <c r="Q1585" s="14" t="str">
        <v>1</v>
      </c>
      <c r="R1585" s="14" t="str">
        <v>209.7</v>
      </c>
      <c r="S1585" s="14" t="str">
        <v>0.2</v>
      </c>
      <c r="T1585" s="14" t="str">
        <v>PayPal</v>
      </c>
      <c r="U1585" s="14" t="str">
        <v>167.76</v>
      </c>
      <c r="W1585" s="14" t="str">
        <v>Sale1581</v>
      </c>
      <c r="X1585" s="14" t="str">
        <v>45268</v>
      </c>
      <c r="Y1585" s="14" t="str">
        <v>Cust1307</v>
      </c>
      <c r="Z1585" s="14" t="str">
        <v>Prod46</v>
      </c>
      <c r="AA1585" s="14" t="str">
        <v>Store10</v>
      </c>
      <c r="AB1585" s="14" t="str">
        <v>1</v>
      </c>
      <c r="AC1585" s="14" t="str">
        <v>209.7</v>
      </c>
      <c r="AD1585" s="14" t="str">
        <v>0.2</v>
      </c>
      <c r="AE1585" s="14" t="str">
        <v>Paypal</v>
      </c>
      <c r="AF1585" s="14" t="str">
        <v>167.76</v>
      </c>
    </row>
    <row r="1586" spans="1:32" x14ac:dyDescent="0.25">
      <c r="A1586" s="11" t="s">
        <v>2202</v>
      </c>
      <c r="B1586" s="13">
        <v>45402</v>
      </c>
      <c r="C1586" s="11" t="s">
        <v>629</v>
      </c>
      <c r="D1586" s="11" t="s">
        <v>444</v>
      </c>
      <c r="E1586" s="11" t="s">
        <v>7</v>
      </c>
      <c r="F1586" s="11">
        <v>1</v>
      </c>
      <c r="G1586" s="11">
        <v>681.47</v>
      </c>
      <c r="H1586" s="11">
        <v>0.15</v>
      </c>
      <c r="I1586" s="11" t="s">
        <v>41</v>
      </c>
      <c r="J1586" s="11">
        <v>579.24950000000001</v>
      </c>
      <c r="L1586" s="14" t="str">
        <v>SALE1582</v>
      </c>
      <c r="M1586" s="14" t="str">
        <v>45402</v>
      </c>
      <c r="N1586" s="14" t="str">
        <v>CUST1326</v>
      </c>
      <c r="O1586" s="14" t="str">
        <v>PROD92</v>
      </c>
      <c r="P1586" s="14" t="str">
        <v>STORE0</v>
      </c>
      <c r="Q1586" s="14" t="str">
        <v>1</v>
      </c>
      <c r="R1586" s="14" t="str">
        <v>681.47</v>
      </c>
      <c r="S1586" s="14" t="str">
        <v>0.15</v>
      </c>
      <c r="T1586" s="14" t="str">
        <v>Credit Card</v>
      </c>
      <c r="U1586" s="14" t="str">
        <v>579.2495</v>
      </c>
      <c r="W1586" s="14" t="str">
        <v>Sale1582</v>
      </c>
      <c r="X1586" s="14" t="str">
        <v>45402</v>
      </c>
      <c r="Y1586" s="14" t="str">
        <v>Cust1326</v>
      </c>
      <c r="Z1586" s="14" t="str">
        <v>Prod92</v>
      </c>
      <c r="AA1586" s="14" t="str">
        <v>Store0</v>
      </c>
      <c r="AB1586" s="14" t="str">
        <v>1</v>
      </c>
      <c r="AC1586" s="14" t="str">
        <v>681.47</v>
      </c>
      <c r="AD1586" s="14" t="str">
        <v>0.15</v>
      </c>
      <c r="AE1586" s="14" t="str">
        <v>Credit Card</v>
      </c>
      <c r="AF1586" s="14" t="str">
        <v>579.2495</v>
      </c>
    </row>
    <row r="1587" spans="1:32" x14ac:dyDescent="0.25">
      <c r="A1587" s="11" t="s">
        <v>2203</v>
      </c>
      <c r="B1587" s="13">
        <v>45667</v>
      </c>
      <c r="C1587" s="11" t="s">
        <v>1159</v>
      </c>
      <c r="D1587" s="11" t="s">
        <v>51</v>
      </c>
      <c r="E1587" s="11" t="s">
        <v>24</v>
      </c>
      <c r="F1587" s="11">
        <v>2</v>
      </c>
      <c r="G1587" s="11">
        <v>877.21</v>
      </c>
      <c r="H1587" s="11">
        <v>0.1</v>
      </c>
      <c r="I1587" s="11" t="s">
        <v>41</v>
      </c>
      <c r="J1587" s="11">
        <v>1578.9780000000001</v>
      </c>
      <c r="L1587" s="14" t="str">
        <v>SALE1583</v>
      </c>
      <c r="M1587" s="14" t="str">
        <v>45667</v>
      </c>
      <c r="N1587" s="14" t="str">
        <v>CUST1440</v>
      </c>
      <c r="O1587" s="14" t="str">
        <v>PROD76</v>
      </c>
      <c r="P1587" s="14" t="str">
        <v>STORE17</v>
      </c>
      <c r="Q1587" s="14" t="str">
        <v>2</v>
      </c>
      <c r="R1587" s="14" t="str">
        <v>877.21</v>
      </c>
      <c r="S1587" s="14" t="str">
        <v>0.1</v>
      </c>
      <c r="T1587" s="14" t="str">
        <v>Credit Card</v>
      </c>
      <c r="U1587" s="14" t="str">
        <v>1578.978</v>
      </c>
      <c r="W1587" s="14" t="str">
        <v>Sale1583</v>
      </c>
      <c r="X1587" s="14" t="str">
        <v>45667</v>
      </c>
      <c r="Y1587" s="14" t="str">
        <v>Cust1440</v>
      </c>
      <c r="Z1587" s="14" t="str">
        <v>Prod76</v>
      </c>
      <c r="AA1587" s="14" t="str">
        <v>Store17</v>
      </c>
      <c r="AB1587" s="14" t="str">
        <v>2</v>
      </c>
      <c r="AC1587" s="14" t="str">
        <v>877.21</v>
      </c>
      <c r="AD1587" s="14" t="str">
        <v>0.1</v>
      </c>
      <c r="AE1587" s="14" t="str">
        <v>Credit Card</v>
      </c>
      <c r="AF1587" s="14" t="str">
        <v>1578.978</v>
      </c>
    </row>
    <row r="1588" spans="1:32" x14ac:dyDescent="0.25">
      <c r="A1588" s="11" t="s">
        <v>2204</v>
      </c>
      <c r="B1588" s="13">
        <v>45902</v>
      </c>
      <c r="C1588" s="11" t="s">
        <v>2205</v>
      </c>
      <c r="D1588" s="11" t="s">
        <v>170</v>
      </c>
      <c r="E1588" s="11" t="s">
        <v>12</v>
      </c>
      <c r="F1588" s="11">
        <v>2</v>
      </c>
      <c r="G1588" s="11">
        <v>479.77</v>
      </c>
      <c r="H1588" s="11">
        <v>0.21</v>
      </c>
      <c r="I1588" s="11" t="s">
        <v>45</v>
      </c>
      <c r="J1588" s="11">
        <v>758.03660000000002</v>
      </c>
      <c r="L1588" s="14" t="str">
        <v>SALE1584</v>
      </c>
      <c r="M1588" s="14" t="str">
        <v>45902</v>
      </c>
      <c r="N1588" s="14" t="str">
        <v>CUST1318</v>
      </c>
      <c r="O1588" s="14" t="str">
        <v>PROD78</v>
      </c>
      <c r="P1588" s="14" t="str">
        <v>STORE5</v>
      </c>
      <c r="Q1588" s="14" t="str">
        <v>2</v>
      </c>
      <c r="R1588" s="14" t="str">
        <v>479.77</v>
      </c>
      <c r="S1588" s="14" t="str">
        <v>0.21</v>
      </c>
      <c r="T1588" s="14" t="str">
        <v>PayPal</v>
      </c>
      <c r="U1588" s="14" t="str">
        <v>758.0366</v>
      </c>
      <c r="W1588" s="14" t="str">
        <v>Sale1584</v>
      </c>
      <c r="X1588" s="14" t="str">
        <v>45902</v>
      </c>
      <c r="Y1588" s="14" t="str">
        <v>Cust1318</v>
      </c>
      <c r="Z1588" s="14" t="str">
        <v>Prod78</v>
      </c>
      <c r="AA1588" s="14" t="str">
        <v>Store5</v>
      </c>
      <c r="AB1588" s="14" t="str">
        <v>2</v>
      </c>
      <c r="AC1588" s="14" t="str">
        <v>479.77</v>
      </c>
      <c r="AD1588" s="14" t="str">
        <v>0.21</v>
      </c>
      <c r="AE1588" s="14" t="str">
        <v>Paypal</v>
      </c>
      <c r="AF1588" s="14" t="str">
        <v>758.0366</v>
      </c>
    </row>
    <row r="1589" spans="1:32" x14ac:dyDescent="0.25">
      <c r="A1589" s="11" t="s">
        <v>2206</v>
      </c>
      <c r="B1589" s="13">
        <v>45589</v>
      </c>
      <c r="C1589" s="11" t="s">
        <v>709</v>
      </c>
      <c r="D1589" s="11" t="s">
        <v>241</v>
      </c>
      <c r="E1589" s="11" t="s">
        <v>22</v>
      </c>
      <c r="F1589" s="11">
        <v>1</v>
      </c>
      <c r="G1589" s="11">
        <v>140.72</v>
      </c>
      <c r="H1589" s="11">
        <v>0</v>
      </c>
      <c r="I1589" s="11" t="s">
        <v>52</v>
      </c>
      <c r="J1589" s="11">
        <v>140.72</v>
      </c>
      <c r="L1589" s="14" t="str">
        <v>SALE1585</v>
      </c>
      <c r="M1589" s="14" t="str">
        <v>45589</v>
      </c>
      <c r="N1589" s="14" t="str">
        <v>CUST1322</v>
      </c>
      <c r="O1589" s="14" t="str">
        <v>PROD83</v>
      </c>
      <c r="P1589" s="14" t="str">
        <v>STORE15</v>
      </c>
      <c r="Q1589" s="14" t="str">
        <v>1</v>
      </c>
      <c r="R1589" s="14" t="str">
        <v>140.72</v>
      </c>
      <c r="S1589" s="14" t="str">
        <v>0</v>
      </c>
      <c r="T1589" s="14" t="str">
        <v>COD</v>
      </c>
      <c r="U1589" s="14" t="str">
        <v>140.72</v>
      </c>
      <c r="W1589" s="14" t="str">
        <v>Sale1585</v>
      </c>
      <c r="X1589" s="14" t="str">
        <v>45589</v>
      </c>
      <c r="Y1589" s="14" t="str">
        <v>Cust1322</v>
      </c>
      <c r="Z1589" s="14" t="str">
        <v>Prod83</v>
      </c>
      <c r="AA1589" s="14" t="str">
        <v>Store15</v>
      </c>
      <c r="AB1589" s="14" t="str">
        <v>1</v>
      </c>
      <c r="AC1589" s="14" t="str">
        <v>140.72</v>
      </c>
      <c r="AD1589" s="14" t="str">
        <v>0</v>
      </c>
      <c r="AE1589" s="14" t="str">
        <v>Cod</v>
      </c>
      <c r="AF1589" s="14" t="str">
        <v>140.72</v>
      </c>
    </row>
    <row r="1590" spans="1:32" x14ac:dyDescent="0.25">
      <c r="A1590" s="11" t="s">
        <v>2207</v>
      </c>
      <c r="B1590" s="13">
        <v>45668</v>
      </c>
      <c r="C1590" s="11" t="s">
        <v>732</v>
      </c>
      <c r="D1590" s="11" t="s">
        <v>205</v>
      </c>
      <c r="E1590" s="11" t="s">
        <v>13</v>
      </c>
      <c r="F1590" s="11">
        <v>2</v>
      </c>
      <c r="G1590" s="11">
        <v>764.25</v>
      </c>
      <c r="H1590" s="11">
        <v>0.23</v>
      </c>
      <c r="I1590" s="11" t="s">
        <v>45</v>
      </c>
      <c r="J1590" s="11">
        <v>1176.9449999999999</v>
      </c>
      <c r="L1590" s="14" t="str">
        <v>SALE1586</v>
      </c>
      <c r="M1590" s="14" t="str">
        <v>45668</v>
      </c>
      <c r="N1590" s="14" t="str">
        <v>CUST1027</v>
      </c>
      <c r="O1590" s="14" t="str">
        <v>PROD19</v>
      </c>
      <c r="P1590" s="14" t="str">
        <v>STORE6</v>
      </c>
      <c r="Q1590" s="14" t="str">
        <v>2</v>
      </c>
      <c r="R1590" s="14" t="str">
        <v>764.25</v>
      </c>
      <c r="S1590" s="14" t="str">
        <v>0.23</v>
      </c>
      <c r="T1590" s="14" t="str">
        <v>PayPal</v>
      </c>
      <c r="U1590" s="14" t="str">
        <v>1176.945</v>
      </c>
      <c r="W1590" s="14" t="str">
        <v>Sale1586</v>
      </c>
      <c r="X1590" s="14" t="str">
        <v>45668</v>
      </c>
      <c r="Y1590" s="14" t="str">
        <v>Cust1027</v>
      </c>
      <c r="Z1590" s="14" t="str">
        <v>Prod19</v>
      </c>
      <c r="AA1590" s="14" t="str">
        <v>Store6</v>
      </c>
      <c r="AB1590" s="14" t="str">
        <v>2</v>
      </c>
      <c r="AC1590" s="14" t="str">
        <v>764.25</v>
      </c>
      <c r="AD1590" s="14" t="str">
        <v>0.23</v>
      </c>
      <c r="AE1590" s="14" t="str">
        <v>Paypal</v>
      </c>
      <c r="AF1590" s="14" t="str">
        <v>1176.945</v>
      </c>
    </row>
    <row r="1591" spans="1:32" x14ac:dyDescent="0.25">
      <c r="A1591" s="11" t="s">
        <v>2208</v>
      </c>
      <c r="B1591" s="13">
        <v>45300</v>
      </c>
      <c r="C1591" s="11" t="s">
        <v>726</v>
      </c>
      <c r="D1591" s="11" t="s">
        <v>241</v>
      </c>
      <c r="E1591" s="11" t="s">
        <v>12</v>
      </c>
      <c r="F1591" s="11">
        <v>3</v>
      </c>
      <c r="G1591" s="11">
        <v>107.8</v>
      </c>
      <c r="H1591" s="11">
        <v>0.28999999999999998</v>
      </c>
      <c r="I1591" s="11" t="s">
        <v>45</v>
      </c>
      <c r="J1591" s="11">
        <v>229.614</v>
      </c>
      <c r="L1591" s="14" t="str">
        <v>SALE1587</v>
      </c>
      <c r="M1591" s="14" t="str">
        <v>45300</v>
      </c>
      <c r="N1591" s="14" t="str">
        <v>CUST1222</v>
      </c>
      <c r="O1591" s="14" t="str">
        <v>PROD83</v>
      </c>
      <c r="P1591" s="14" t="str">
        <v>STORE5</v>
      </c>
      <c r="Q1591" s="14" t="str">
        <v>3</v>
      </c>
      <c r="R1591" s="14" t="str">
        <v>107.8</v>
      </c>
      <c r="S1591" s="14" t="str">
        <v>0.29</v>
      </c>
      <c r="T1591" s="14" t="str">
        <v>PayPal</v>
      </c>
      <c r="U1591" s="14" t="str">
        <v>229.614</v>
      </c>
      <c r="W1591" s="14" t="str">
        <v>Sale1587</v>
      </c>
      <c r="X1591" s="14" t="str">
        <v>45300</v>
      </c>
      <c r="Y1591" s="14" t="str">
        <v>Cust1222</v>
      </c>
      <c r="Z1591" s="14" t="str">
        <v>Prod83</v>
      </c>
      <c r="AA1591" s="14" t="str">
        <v>Store5</v>
      </c>
      <c r="AB1591" s="14" t="str">
        <v>3</v>
      </c>
      <c r="AC1591" s="14" t="str">
        <v>107.8</v>
      </c>
      <c r="AD1591" s="14" t="str">
        <v>0.29</v>
      </c>
      <c r="AE1591" s="14" t="str">
        <v>Paypal</v>
      </c>
      <c r="AF1591" s="14" t="str">
        <v>229.614</v>
      </c>
    </row>
    <row r="1592" spans="1:32" x14ac:dyDescent="0.25">
      <c r="A1592" s="11" t="s">
        <v>2209</v>
      </c>
      <c r="B1592" s="13">
        <v>45757</v>
      </c>
      <c r="C1592" s="11" t="s">
        <v>1075</v>
      </c>
      <c r="D1592" s="11" t="s">
        <v>308</v>
      </c>
      <c r="E1592" s="11" t="s">
        <v>15</v>
      </c>
      <c r="F1592" s="11">
        <v>4</v>
      </c>
      <c r="G1592" s="11">
        <v>565.37</v>
      </c>
      <c r="H1592" s="11">
        <v>7.0000000000000007E-2</v>
      </c>
      <c r="I1592" s="11" t="s">
        <v>45</v>
      </c>
      <c r="J1592" s="11">
        <v>2103.1763999999998</v>
      </c>
      <c r="L1592" s="14" t="str">
        <v>SALE1588</v>
      </c>
      <c r="M1592" s="14" t="str">
        <v>45757</v>
      </c>
      <c r="N1592" s="14" t="str">
        <v>CUST1147</v>
      </c>
      <c r="O1592" s="14" t="str">
        <v>PROD22</v>
      </c>
      <c r="P1592" s="14" t="str">
        <v>STORE8</v>
      </c>
      <c r="Q1592" s="14" t="str">
        <v>4</v>
      </c>
      <c r="R1592" s="14" t="str">
        <v>565.37</v>
      </c>
      <c r="S1592" s="14" t="str">
        <v>0.07</v>
      </c>
      <c r="T1592" s="14" t="str">
        <v>PayPal</v>
      </c>
      <c r="U1592" s="14" t="str">
        <v>2103.1764</v>
      </c>
      <c r="W1592" s="14" t="str">
        <v>Sale1588</v>
      </c>
      <c r="X1592" s="14" t="str">
        <v>45757</v>
      </c>
      <c r="Y1592" s="14" t="str">
        <v>Cust1147</v>
      </c>
      <c r="Z1592" s="14" t="str">
        <v>Prod22</v>
      </c>
      <c r="AA1592" s="14" t="str">
        <v>Store8</v>
      </c>
      <c r="AB1592" s="14" t="str">
        <v>4</v>
      </c>
      <c r="AC1592" s="14" t="str">
        <v>565.37</v>
      </c>
      <c r="AD1592" s="14" t="str">
        <v>0.07</v>
      </c>
      <c r="AE1592" s="14" t="str">
        <v>Paypal</v>
      </c>
      <c r="AF1592" s="14" t="str">
        <v>2103.1764</v>
      </c>
    </row>
    <row r="1593" spans="1:32" x14ac:dyDescent="0.25">
      <c r="A1593" s="11" t="s">
        <v>2210</v>
      </c>
      <c r="B1593" s="13">
        <v>45235</v>
      </c>
      <c r="C1593" s="11" t="s">
        <v>722</v>
      </c>
      <c r="D1593" s="11" t="s">
        <v>87</v>
      </c>
      <c r="E1593" s="11" t="s">
        <v>11</v>
      </c>
      <c r="F1593" s="11">
        <v>3</v>
      </c>
      <c r="G1593" s="11">
        <v>811.45</v>
      </c>
      <c r="H1593" s="11">
        <v>0.26</v>
      </c>
      <c r="I1593" s="11" t="s">
        <v>41</v>
      </c>
      <c r="J1593" s="11">
        <v>1801.4190000000001</v>
      </c>
      <c r="L1593" s="14" t="str">
        <v>SALE1589</v>
      </c>
      <c r="M1593" s="14" t="str">
        <v>45235</v>
      </c>
      <c r="N1593" s="14" t="str">
        <v>CUST1034</v>
      </c>
      <c r="O1593" s="14" t="str">
        <v>PROD36</v>
      </c>
      <c r="P1593" s="14" t="str">
        <v>STORE4</v>
      </c>
      <c r="Q1593" s="14" t="str">
        <v>3</v>
      </c>
      <c r="R1593" s="14" t="str">
        <v>811.45</v>
      </c>
      <c r="S1593" s="14" t="str">
        <v>0.26</v>
      </c>
      <c r="T1593" s="14" t="str">
        <v>Credit Card</v>
      </c>
      <c r="U1593" s="14" t="str">
        <v>1801.419</v>
      </c>
      <c r="W1593" s="14" t="str">
        <v>Sale1589</v>
      </c>
      <c r="X1593" s="14" t="str">
        <v>45235</v>
      </c>
      <c r="Y1593" s="14" t="str">
        <v>Cust1034</v>
      </c>
      <c r="Z1593" s="14" t="str">
        <v>Prod36</v>
      </c>
      <c r="AA1593" s="14" t="str">
        <v>Store4</v>
      </c>
      <c r="AB1593" s="14" t="str">
        <v>3</v>
      </c>
      <c r="AC1593" s="14" t="str">
        <v>811.45</v>
      </c>
      <c r="AD1593" s="14" t="str">
        <v>0.26</v>
      </c>
      <c r="AE1593" s="14" t="str">
        <v>Credit Card</v>
      </c>
      <c r="AF1593" s="14" t="str">
        <v>1801.419</v>
      </c>
    </row>
    <row r="1594" spans="1:32" x14ac:dyDescent="0.25">
      <c r="A1594" s="11" t="s">
        <v>2211</v>
      </c>
      <c r="B1594" s="13">
        <v>45749</v>
      </c>
      <c r="C1594" s="11" t="s">
        <v>1144</v>
      </c>
      <c r="D1594" s="11" t="s">
        <v>70</v>
      </c>
      <c r="E1594" s="11" t="s">
        <v>26</v>
      </c>
      <c r="F1594" s="11">
        <v>4</v>
      </c>
      <c r="G1594" s="11">
        <v>62.25</v>
      </c>
      <c r="H1594" s="11">
        <v>0.11</v>
      </c>
      <c r="I1594" s="11" t="s">
        <v>45</v>
      </c>
      <c r="J1594" s="11">
        <v>221.61</v>
      </c>
      <c r="L1594" s="14" t="str">
        <v>SALE1590</v>
      </c>
      <c r="M1594" s="14" t="str">
        <v>45749</v>
      </c>
      <c r="N1594" s="14" t="str">
        <v>CUST1410</v>
      </c>
      <c r="O1594" s="14" t="str">
        <v>PROD33</v>
      </c>
      <c r="P1594" s="14" t="str">
        <v>STORE19</v>
      </c>
      <c r="Q1594" s="14" t="str">
        <v>4</v>
      </c>
      <c r="R1594" s="14" t="str">
        <v>62.25</v>
      </c>
      <c r="S1594" s="14" t="str">
        <v>0.11</v>
      </c>
      <c r="T1594" s="14" t="str">
        <v>PayPal</v>
      </c>
      <c r="U1594" s="14" t="str">
        <v>221.61</v>
      </c>
      <c r="W1594" s="14" t="str">
        <v>Sale1590</v>
      </c>
      <c r="X1594" s="14" t="str">
        <v>45749</v>
      </c>
      <c r="Y1594" s="14" t="str">
        <v>Cust1410</v>
      </c>
      <c r="Z1594" s="14" t="str">
        <v>Prod33</v>
      </c>
      <c r="AA1594" s="14" t="str">
        <v>Store19</v>
      </c>
      <c r="AB1594" s="14" t="str">
        <v>4</v>
      </c>
      <c r="AC1594" s="14" t="str">
        <v>62.25</v>
      </c>
      <c r="AD1594" s="14" t="str">
        <v>0.11</v>
      </c>
      <c r="AE1594" s="14" t="str">
        <v>Paypal</v>
      </c>
      <c r="AF1594" s="14" t="str">
        <v>221.61</v>
      </c>
    </row>
    <row r="1595" spans="1:32" x14ac:dyDescent="0.25">
      <c r="A1595" s="11" t="s">
        <v>2212</v>
      </c>
      <c r="B1595" s="13">
        <v>45807</v>
      </c>
      <c r="C1595" s="11" t="s">
        <v>2213</v>
      </c>
      <c r="D1595" s="11" t="s">
        <v>946</v>
      </c>
      <c r="E1595" s="11" t="s">
        <v>17</v>
      </c>
      <c r="F1595" s="11">
        <v>1</v>
      </c>
      <c r="G1595" s="11">
        <v>749.78</v>
      </c>
      <c r="H1595" s="11">
        <v>0.03</v>
      </c>
      <c r="I1595" s="11" t="s">
        <v>41</v>
      </c>
      <c r="J1595" s="11">
        <v>727.28659999999991</v>
      </c>
      <c r="L1595" s="14" t="str">
        <v>SALE1591</v>
      </c>
      <c r="M1595" s="14" t="str">
        <v>45807</v>
      </c>
      <c r="N1595" s="14" t="str">
        <v>CUST1025</v>
      </c>
      <c r="O1595" s="14" t="str">
        <v>PROD95</v>
      </c>
      <c r="P1595" s="14" t="str">
        <v>STORE10</v>
      </c>
      <c r="Q1595" s="14" t="str">
        <v>1</v>
      </c>
      <c r="R1595" s="14" t="str">
        <v>749.78</v>
      </c>
      <c r="S1595" s="14" t="str">
        <v>0.03</v>
      </c>
      <c r="T1595" s="14" t="str">
        <v>Credit Card</v>
      </c>
      <c r="U1595" s="14" t="str">
        <v>727.2866</v>
      </c>
      <c r="W1595" s="14" t="str">
        <v>Sale1591</v>
      </c>
      <c r="X1595" s="14" t="str">
        <v>45807</v>
      </c>
      <c r="Y1595" s="14" t="str">
        <v>Cust1025</v>
      </c>
      <c r="Z1595" s="14" t="str">
        <v>Prod95</v>
      </c>
      <c r="AA1595" s="14" t="str">
        <v>Store10</v>
      </c>
      <c r="AB1595" s="14" t="str">
        <v>1</v>
      </c>
      <c r="AC1595" s="14" t="str">
        <v>749.78</v>
      </c>
      <c r="AD1595" s="14" t="str">
        <v>0.03</v>
      </c>
      <c r="AE1595" s="14" t="str">
        <v>Credit Card</v>
      </c>
      <c r="AF1595" s="14" t="str">
        <v>727.2866</v>
      </c>
    </row>
    <row r="1596" spans="1:32" x14ac:dyDescent="0.25">
      <c r="A1596" s="11" t="s">
        <v>2214</v>
      </c>
      <c r="B1596" s="13">
        <v>45496</v>
      </c>
      <c r="C1596" s="11" t="s">
        <v>1315</v>
      </c>
      <c r="D1596" s="11" t="s">
        <v>55</v>
      </c>
      <c r="E1596" s="11" t="s">
        <v>12</v>
      </c>
      <c r="F1596" s="11">
        <v>3</v>
      </c>
      <c r="G1596" s="11">
        <v>630.28</v>
      </c>
      <c r="H1596" s="11">
        <v>7.0000000000000007E-2</v>
      </c>
      <c r="I1596" s="11" t="s">
        <v>52</v>
      </c>
      <c r="J1596" s="11">
        <v>1758.4811999999999</v>
      </c>
      <c r="L1596" s="14" t="str">
        <v>SALE1592</v>
      </c>
      <c r="M1596" s="14" t="str">
        <v>45496</v>
      </c>
      <c r="N1596" s="14" t="str">
        <v>CUST1350</v>
      </c>
      <c r="O1596" s="14" t="str">
        <v>PROD59</v>
      </c>
      <c r="P1596" s="14" t="str">
        <v>STORE5</v>
      </c>
      <c r="Q1596" s="14" t="str">
        <v>3</v>
      </c>
      <c r="R1596" s="14" t="str">
        <v>630.28</v>
      </c>
      <c r="S1596" s="14" t="str">
        <v>0.07</v>
      </c>
      <c r="T1596" s="14" t="str">
        <v>COD</v>
      </c>
      <c r="U1596" s="14" t="str">
        <v>1758.4812</v>
      </c>
      <c r="W1596" s="14" t="str">
        <v>Sale1592</v>
      </c>
      <c r="X1596" s="14" t="str">
        <v>45496</v>
      </c>
      <c r="Y1596" s="14" t="str">
        <v>Cust1350</v>
      </c>
      <c r="Z1596" s="14" t="str">
        <v>Prod59</v>
      </c>
      <c r="AA1596" s="14" t="str">
        <v>Store5</v>
      </c>
      <c r="AB1596" s="14" t="str">
        <v>3</v>
      </c>
      <c r="AC1596" s="14" t="str">
        <v>630.28</v>
      </c>
      <c r="AD1596" s="14" t="str">
        <v>0.07</v>
      </c>
      <c r="AE1596" s="14" t="str">
        <v>Cod</v>
      </c>
      <c r="AF1596" s="14" t="str">
        <v>1758.4812</v>
      </c>
    </row>
    <row r="1597" spans="1:32" x14ac:dyDescent="0.25">
      <c r="A1597" s="11" t="s">
        <v>2215</v>
      </c>
      <c r="B1597" s="13">
        <v>45355</v>
      </c>
      <c r="C1597" s="11" t="s">
        <v>267</v>
      </c>
      <c r="D1597" s="11" t="s">
        <v>173</v>
      </c>
      <c r="E1597" s="11" t="s">
        <v>23</v>
      </c>
      <c r="F1597" s="11">
        <v>1</v>
      </c>
      <c r="G1597" s="11">
        <v>101.84</v>
      </c>
      <c r="H1597" s="11">
        <v>0.17</v>
      </c>
      <c r="I1597" s="11" t="s">
        <v>41</v>
      </c>
      <c r="J1597" s="11">
        <v>84.527199999999993</v>
      </c>
      <c r="L1597" s="14" t="str">
        <v>SALE1593</v>
      </c>
      <c r="M1597" s="14" t="str">
        <v>45355</v>
      </c>
      <c r="N1597" s="14" t="str">
        <v>CUST1143</v>
      </c>
      <c r="O1597" s="14" t="str">
        <v>PROD30</v>
      </c>
      <c r="P1597" s="14" t="str">
        <v>STORE16</v>
      </c>
      <c r="Q1597" s="14" t="str">
        <v>1</v>
      </c>
      <c r="R1597" s="14" t="str">
        <v>101.84</v>
      </c>
      <c r="S1597" s="14" t="str">
        <v>0.17</v>
      </c>
      <c r="T1597" s="14" t="str">
        <v>Credit Card</v>
      </c>
      <c r="U1597" s="14" t="str">
        <v>84.5272</v>
      </c>
      <c r="W1597" s="14" t="str">
        <v>Sale1593</v>
      </c>
      <c r="X1597" s="14" t="str">
        <v>45355</v>
      </c>
      <c r="Y1597" s="14" t="str">
        <v>Cust1143</v>
      </c>
      <c r="Z1597" s="14" t="str">
        <v>Prod30</v>
      </c>
      <c r="AA1597" s="14" t="str">
        <v>Store16</v>
      </c>
      <c r="AB1597" s="14" t="str">
        <v>1</v>
      </c>
      <c r="AC1597" s="14" t="str">
        <v>101.84</v>
      </c>
      <c r="AD1597" s="14" t="str">
        <v>0.17</v>
      </c>
      <c r="AE1597" s="14" t="str">
        <v>Credit Card</v>
      </c>
      <c r="AF1597" s="14" t="str">
        <v>84.5272</v>
      </c>
    </row>
    <row r="1598" spans="1:32" x14ac:dyDescent="0.25">
      <c r="A1598" s="11" t="s">
        <v>2216</v>
      </c>
      <c r="B1598" s="13">
        <v>45256</v>
      </c>
      <c r="C1598" s="11" t="s">
        <v>1166</v>
      </c>
      <c r="D1598" s="11" t="s">
        <v>73</v>
      </c>
      <c r="E1598" s="11" t="s">
        <v>25</v>
      </c>
      <c r="F1598" s="11">
        <v>4</v>
      </c>
      <c r="G1598" s="11">
        <v>641.45000000000005</v>
      </c>
      <c r="H1598" s="11">
        <v>0.16</v>
      </c>
      <c r="I1598" s="11" t="s">
        <v>52</v>
      </c>
      <c r="J1598" s="11">
        <v>2155.2719999999999</v>
      </c>
      <c r="L1598" s="14" t="str">
        <v>SALE1594</v>
      </c>
      <c r="M1598" s="14" t="str">
        <v>45256</v>
      </c>
      <c r="N1598" s="14" t="str">
        <v>CUST1055</v>
      </c>
      <c r="O1598" s="14" t="str">
        <v>PROD24</v>
      </c>
      <c r="P1598" s="14" t="str">
        <v>STORE18</v>
      </c>
      <c r="Q1598" s="14" t="str">
        <v>4</v>
      </c>
      <c r="R1598" s="14" t="str">
        <v>641.45</v>
      </c>
      <c r="S1598" s="14" t="str">
        <v>0.16</v>
      </c>
      <c r="T1598" s="14" t="str">
        <v>COD</v>
      </c>
      <c r="U1598" s="14" t="str">
        <v>2155.272</v>
      </c>
      <c r="W1598" s="14" t="str">
        <v>Sale1594</v>
      </c>
      <c r="X1598" s="14" t="str">
        <v>45256</v>
      </c>
      <c r="Y1598" s="14" t="str">
        <v>Cust1055</v>
      </c>
      <c r="Z1598" s="14" t="str">
        <v>Prod24</v>
      </c>
      <c r="AA1598" s="14" t="str">
        <v>Store18</v>
      </c>
      <c r="AB1598" s="14" t="str">
        <v>4</v>
      </c>
      <c r="AC1598" s="14" t="str">
        <v>641.45</v>
      </c>
      <c r="AD1598" s="14" t="str">
        <v>0.16</v>
      </c>
      <c r="AE1598" s="14" t="str">
        <v>Cod</v>
      </c>
      <c r="AF1598" s="14" t="str">
        <v>2155.272</v>
      </c>
    </row>
    <row r="1599" spans="1:32" x14ac:dyDescent="0.25">
      <c r="A1599" s="11" t="s">
        <v>2217</v>
      </c>
      <c r="B1599" s="13">
        <v>45849</v>
      </c>
      <c r="C1599" s="11" t="s">
        <v>586</v>
      </c>
      <c r="D1599" s="11" t="s">
        <v>104</v>
      </c>
      <c r="E1599" s="11" t="s">
        <v>8</v>
      </c>
      <c r="F1599" s="11">
        <v>1</v>
      </c>
      <c r="G1599" s="11">
        <v>135.87</v>
      </c>
      <c r="H1599" s="11">
        <v>0.23</v>
      </c>
      <c r="I1599" s="11" t="s">
        <v>45</v>
      </c>
      <c r="J1599" s="11">
        <v>104.6199</v>
      </c>
      <c r="L1599" s="14" t="str">
        <v>SALE1595</v>
      </c>
      <c r="M1599" s="14" t="str">
        <v>45849</v>
      </c>
      <c r="N1599" s="14" t="str">
        <v>CUST1471</v>
      </c>
      <c r="O1599" s="14" t="str">
        <v>PROD43</v>
      </c>
      <c r="P1599" s="14" t="str">
        <v>STORE1</v>
      </c>
      <c r="Q1599" s="14" t="str">
        <v>1</v>
      </c>
      <c r="R1599" s="14" t="str">
        <v>135.87</v>
      </c>
      <c r="S1599" s="14" t="str">
        <v>0.23</v>
      </c>
      <c r="T1599" s="14" t="str">
        <v>PayPal</v>
      </c>
      <c r="U1599" s="14" t="str">
        <v>104.6199</v>
      </c>
      <c r="W1599" s="14" t="str">
        <v>Sale1595</v>
      </c>
      <c r="X1599" s="14" t="str">
        <v>45849</v>
      </c>
      <c r="Y1599" s="14" t="str">
        <v>Cust1471</v>
      </c>
      <c r="Z1599" s="14" t="str">
        <v>Prod43</v>
      </c>
      <c r="AA1599" s="14" t="str">
        <v>Store1</v>
      </c>
      <c r="AB1599" s="14" t="str">
        <v>1</v>
      </c>
      <c r="AC1599" s="14" t="str">
        <v>135.87</v>
      </c>
      <c r="AD1599" s="14" t="str">
        <v>0.23</v>
      </c>
      <c r="AE1599" s="14" t="str">
        <v>Paypal</v>
      </c>
      <c r="AF1599" s="14" t="str">
        <v>104.6199</v>
      </c>
    </row>
    <row r="1600" spans="1:32" x14ac:dyDescent="0.25">
      <c r="A1600" s="11" t="s">
        <v>2218</v>
      </c>
      <c r="B1600" s="13">
        <v>45344</v>
      </c>
      <c r="C1600" s="11" t="s">
        <v>189</v>
      </c>
      <c r="D1600" s="11" t="s">
        <v>178</v>
      </c>
      <c r="E1600" s="11" t="s">
        <v>13</v>
      </c>
      <c r="F1600" s="11">
        <v>1</v>
      </c>
      <c r="G1600" s="11">
        <v>388.35</v>
      </c>
      <c r="H1600" s="11">
        <v>0.01</v>
      </c>
      <c r="I1600" s="11" t="s">
        <v>45</v>
      </c>
      <c r="J1600" s="11">
        <v>384.4665</v>
      </c>
      <c r="L1600" s="14" t="str">
        <v>SALE1596</v>
      </c>
      <c r="M1600" s="14" t="str">
        <v>45344</v>
      </c>
      <c r="N1600" s="14" t="str">
        <v>CUST1095</v>
      </c>
      <c r="O1600" s="14" t="str">
        <v>PROD21</v>
      </c>
      <c r="P1600" s="14" t="str">
        <v>STORE6</v>
      </c>
      <c r="Q1600" s="14" t="str">
        <v>1</v>
      </c>
      <c r="R1600" s="14" t="str">
        <v>388.35</v>
      </c>
      <c r="S1600" s="14" t="str">
        <v>0.01</v>
      </c>
      <c r="T1600" s="14" t="str">
        <v>PayPal</v>
      </c>
      <c r="U1600" s="14" t="str">
        <v>384.4665</v>
      </c>
      <c r="W1600" s="14" t="str">
        <v>Sale1596</v>
      </c>
      <c r="X1600" s="14" t="str">
        <v>45344</v>
      </c>
      <c r="Y1600" s="14" t="str">
        <v>Cust1095</v>
      </c>
      <c r="Z1600" s="14" t="str">
        <v>Prod21</v>
      </c>
      <c r="AA1600" s="14" t="str">
        <v>Store6</v>
      </c>
      <c r="AB1600" s="14" t="str">
        <v>1</v>
      </c>
      <c r="AC1600" s="14" t="str">
        <v>388.35</v>
      </c>
      <c r="AD1600" s="14" t="str">
        <v>0.01</v>
      </c>
      <c r="AE1600" s="14" t="str">
        <v>Paypal</v>
      </c>
      <c r="AF1600" s="14" t="str">
        <v>384.4665</v>
      </c>
    </row>
    <row r="1601" spans="1:32" x14ac:dyDescent="0.25">
      <c r="A1601" s="11" t="s">
        <v>2219</v>
      </c>
      <c r="B1601" s="13">
        <v>45367</v>
      </c>
      <c r="C1601" s="11" t="s">
        <v>1185</v>
      </c>
      <c r="D1601" s="11" t="s">
        <v>227</v>
      </c>
      <c r="E1601" s="11" t="s">
        <v>16</v>
      </c>
      <c r="F1601" s="11">
        <v>2</v>
      </c>
      <c r="G1601" s="11">
        <v>999.08</v>
      </c>
      <c r="H1601" s="11">
        <v>0.3</v>
      </c>
      <c r="I1601" s="11" t="s">
        <v>45</v>
      </c>
      <c r="J1601" s="11">
        <v>1398.712</v>
      </c>
      <c r="L1601" s="14" t="str">
        <v>SALE1597</v>
      </c>
      <c r="M1601" s="14" t="str">
        <v>45367</v>
      </c>
      <c r="N1601" s="14" t="str">
        <v>CUST1486</v>
      </c>
      <c r="O1601" s="14" t="str">
        <v>PROD38</v>
      </c>
      <c r="P1601" s="14" t="str">
        <v>STORE9</v>
      </c>
      <c r="Q1601" s="14" t="str">
        <v>2</v>
      </c>
      <c r="R1601" s="14" t="str">
        <v>999.08</v>
      </c>
      <c r="S1601" s="14" t="str">
        <v>0.3</v>
      </c>
      <c r="T1601" s="14" t="str">
        <v>PayPal</v>
      </c>
      <c r="U1601" s="14" t="str">
        <v>1398.712</v>
      </c>
      <c r="W1601" s="14" t="str">
        <v>Sale1597</v>
      </c>
      <c r="X1601" s="14" t="str">
        <v>45367</v>
      </c>
      <c r="Y1601" s="14" t="str">
        <v>Cust1486</v>
      </c>
      <c r="Z1601" s="14" t="str">
        <v>Prod38</v>
      </c>
      <c r="AA1601" s="14" t="str">
        <v>Store9</v>
      </c>
      <c r="AB1601" s="14" t="str">
        <v>2</v>
      </c>
      <c r="AC1601" s="14" t="str">
        <v>999.08</v>
      </c>
      <c r="AD1601" s="14" t="str">
        <v>0.3</v>
      </c>
      <c r="AE1601" s="14" t="str">
        <v>Paypal</v>
      </c>
      <c r="AF1601" s="14" t="str">
        <v>1398.712</v>
      </c>
    </row>
    <row r="1602" spans="1:32" x14ac:dyDescent="0.25">
      <c r="A1602" s="11" t="s">
        <v>2220</v>
      </c>
      <c r="B1602" s="13">
        <v>45887</v>
      </c>
      <c r="C1602" s="11" t="s">
        <v>493</v>
      </c>
      <c r="D1602" s="11" t="s">
        <v>227</v>
      </c>
      <c r="E1602" s="11" t="s">
        <v>24</v>
      </c>
      <c r="F1602" s="11">
        <v>3</v>
      </c>
      <c r="G1602" s="11">
        <v>453.19</v>
      </c>
      <c r="H1602" s="11">
        <v>0.08</v>
      </c>
      <c r="I1602" s="11" t="s">
        <v>52</v>
      </c>
      <c r="J1602" s="11">
        <v>1250.8044</v>
      </c>
      <c r="L1602" s="14" t="str">
        <v>SALE1598</v>
      </c>
      <c r="M1602" s="14" t="str">
        <v>45887</v>
      </c>
      <c r="N1602" s="14" t="str">
        <v>CUST1170</v>
      </c>
      <c r="O1602" s="14" t="str">
        <v>PROD38</v>
      </c>
      <c r="P1602" s="14" t="str">
        <v>STORE17</v>
      </c>
      <c r="Q1602" s="14" t="str">
        <v>3</v>
      </c>
      <c r="R1602" s="14" t="str">
        <v>453.19</v>
      </c>
      <c r="S1602" s="14" t="str">
        <v>0.08</v>
      </c>
      <c r="T1602" s="14" t="str">
        <v>COD</v>
      </c>
      <c r="U1602" s="14" t="str">
        <v>1250.8044</v>
      </c>
      <c r="W1602" s="14" t="str">
        <v>Sale1598</v>
      </c>
      <c r="X1602" s="14" t="str">
        <v>45887</v>
      </c>
      <c r="Y1602" s="14" t="str">
        <v>Cust1170</v>
      </c>
      <c r="Z1602" s="14" t="str">
        <v>Prod38</v>
      </c>
      <c r="AA1602" s="14" t="str">
        <v>Store17</v>
      </c>
      <c r="AB1602" s="14" t="str">
        <v>3</v>
      </c>
      <c r="AC1602" s="14" t="str">
        <v>453.19</v>
      </c>
      <c r="AD1602" s="14" t="str">
        <v>0.08</v>
      </c>
      <c r="AE1602" s="14" t="str">
        <v>Cod</v>
      </c>
      <c r="AF1602" s="14" t="str">
        <v>1250.8044</v>
      </c>
    </row>
    <row r="1603" spans="1:32" x14ac:dyDescent="0.25">
      <c r="A1603" s="11" t="s">
        <v>2221</v>
      </c>
      <c r="B1603" s="13">
        <v>45567</v>
      </c>
      <c r="C1603" s="11" t="s">
        <v>1009</v>
      </c>
      <c r="D1603" s="11" t="s">
        <v>296</v>
      </c>
      <c r="E1603" s="11" t="s">
        <v>17</v>
      </c>
      <c r="F1603" s="11">
        <v>2</v>
      </c>
      <c r="G1603" s="11">
        <v>61.31</v>
      </c>
      <c r="H1603" s="11">
        <v>0.15</v>
      </c>
      <c r="I1603" s="11" t="s">
        <v>52</v>
      </c>
      <c r="J1603" s="11">
        <v>104.227</v>
      </c>
      <c r="L1603" s="14" t="str">
        <v>SALE1599</v>
      </c>
      <c r="M1603" s="14" t="str">
        <v>45567</v>
      </c>
      <c r="N1603" s="14" t="str">
        <v>CUST1235</v>
      </c>
      <c r="O1603" s="14" t="str">
        <v>PROD80</v>
      </c>
      <c r="P1603" s="14" t="str">
        <v>STORE10</v>
      </c>
      <c r="Q1603" s="14" t="str">
        <v>2</v>
      </c>
      <c r="R1603" s="14" t="str">
        <v>61.31</v>
      </c>
      <c r="S1603" s="14" t="str">
        <v>0.15</v>
      </c>
      <c r="T1603" s="14" t="str">
        <v>COD</v>
      </c>
      <c r="U1603" s="14" t="str">
        <v>104.227</v>
      </c>
      <c r="W1603" s="14" t="str">
        <v>Sale1599</v>
      </c>
      <c r="X1603" s="14" t="str">
        <v>45567</v>
      </c>
      <c r="Y1603" s="14" t="str">
        <v>Cust1235</v>
      </c>
      <c r="Z1603" s="14" t="str">
        <v>Prod80</v>
      </c>
      <c r="AA1603" s="14" t="str">
        <v>Store10</v>
      </c>
      <c r="AB1603" s="14" t="str">
        <v>2</v>
      </c>
      <c r="AC1603" s="14" t="str">
        <v>61.31</v>
      </c>
      <c r="AD1603" s="14" t="str">
        <v>0.15</v>
      </c>
      <c r="AE1603" s="14" t="str">
        <v>Cod</v>
      </c>
      <c r="AF1603" s="14" t="str">
        <v>104.227</v>
      </c>
    </row>
    <row r="1604" spans="1:32" x14ac:dyDescent="0.25">
      <c r="A1604" s="11" t="s">
        <v>2222</v>
      </c>
      <c r="B1604" s="13">
        <v>45223</v>
      </c>
      <c r="C1604" s="11" t="s">
        <v>1273</v>
      </c>
      <c r="D1604" s="11" t="s">
        <v>468</v>
      </c>
      <c r="E1604" s="11" t="s">
        <v>17</v>
      </c>
      <c r="F1604" s="11">
        <v>2</v>
      </c>
      <c r="G1604" s="11">
        <v>870.13</v>
      </c>
      <c r="H1604" s="11">
        <v>0.23</v>
      </c>
      <c r="I1604" s="11" t="s">
        <v>41</v>
      </c>
      <c r="J1604" s="11">
        <v>1340.0001999999999</v>
      </c>
      <c r="L1604" s="14" t="str">
        <v>SALE1600</v>
      </c>
      <c r="M1604" s="14" t="str">
        <v>45223</v>
      </c>
      <c r="N1604" s="14" t="str">
        <v>CUST1342</v>
      </c>
      <c r="O1604" s="14" t="str">
        <v>PROD81</v>
      </c>
      <c r="P1604" s="14" t="str">
        <v>STORE10</v>
      </c>
      <c r="Q1604" s="14" t="str">
        <v>2</v>
      </c>
      <c r="R1604" s="14" t="str">
        <v>870.13</v>
      </c>
      <c r="S1604" s="14" t="str">
        <v>0.23</v>
      </c>
      <c r="T1604" s="14" t="str">
        <v>Credit Card</v>
      </c>
      <c r="U1604" s="14" t="str">
        <v>1340.0002</v>
      </c>
      <c r="W1604" s="14" t="str">
        <v>Sale1600</v>
      </c>
      <c r="X1604" s="14" t="str">
        <v>45223</v>
      </c>
      <c r="Y1604" s="14" t="str">
        <v>Cust1342</v>
      </c>
      <c r="Z1604" s="14" t="str">
        <v>Prod81</v>
      </c>
      <c r="AA1604" s="14" t="str">
        <v>Store10</v>
      </c>
      <c r="AB1604" s="14" t="str">
        <v>2</v>
      </c>
      <c r="AC1604" s="14" t="str">
        <v>870.13</v>
      </c>
      <c r="AD1604" s="14" t="str">
        <v>0.23</v>
      </c>
      <c r="AE1604" s="14" t="str">
        <v>Credit Card</v>
      </c>
      <c r="AF1604" s="14" t="str">
        <v>1340.0002</v>
      </c>
    </row>
    <row r="1605" spans="1:32" x14ac:dyDescent="0.25">
      <c r="A1605" s="11" t="s">
        <v>2223</v>
      </c>
      <c r="B1605" s="13">
        <v>45664</v>
      </c>
      <c r="C1605" s="11" t="s">
        <v>326</v>
      </c>
      <c r="D1605" s="11" t="s">
        <v>58</v>
      </c>
      <c r="E1605" s="11" t="s">
        <v>26</v>
      </c>
      <c r="F1605" s="11">
        <v>1</v>
      </c>
      <c r="G1605" s="11">
        <v>336.51</v>
      </c>
      <c r="H1605" s="11">
        <v>0.11</v>
      </c>
      <c r="I1605" s="11" t="s">
        <v>45</v>
      </c>
      <c r="J1605" s="11">
        <v>299.4939</v>
      </c>
      <c r="L1605" s="14" t="str">
        <v>SALE1601</v>
      </c>
      <c r="M1605" s="14" t="str">
        <v>45664</v>
      </c>
      <c r="N1605" s="14" t="str">
        <v>CUST1067</v>
      </c>
      <c r="O1605" s="14" t="str">
        <v>PROD15</v>
      </c>
      <c r="P1605" s="14" t="str">
        <v>STORE19</v>
      </c>
      <c r="Q1605" s="14" t="str">
        <v>1</v>
      </c>
      <c r="R1605" s="14" t="str">
        <v>336.51</v>
      </c>
      <c r="S1605" s="14" t="str">
        <v>0.11</v>
      </c>
      <c r="T1605" s="14" t="str">
        <v>PayPal</v>
      </c>
      <c r="U1605" s="14" t="str">
        <v>299.4939</v>
      </c>
      <c r="W1605" s="14" t="str">
        <v>Sale1601</v>
      </c>
      <c r="X1605" s="14" t="str">
        <v>45664</v>
      </c>
      <c r="Y1605" s="14" t="str">
        <v>Cust1067</v>
      </c>
      <c r="Z1605" s="14" t="str">
        <v>Prod15</v>
      </c>
      <c r="AA1605" s="14" t="str">
        <v>Store19</v>
      </c>
      <c r="AB1605" s="14" t="str">
        <v>1</v>
      </c>
      <c r="AC1605" s="14" t="str">
        <v>336.51</v>
      </c>
      <c r="AD1605" s="14" t="str">
        <v>0.11</v>
      </c>
      <c r="AE1605" s="14" t="str">
        <v>Paypal</v>
      </c>
      <c r="AF1605" s="14" t="str">
        <v>299.4939</v>
      </c>
    </row>
    <row r="1606" spans="1:32" x14ac:dyDescent="0.25">
      <c r="A1606" s="11" t="s">
        <v>2224</v>
      </c>
      <c r="B1606" s="13">
        <v>45313</v>
      </c>
      <c r="C1606" s="11" t="s">
        <v>849</v>
      </c>
      <c r="D1606" s="11" t="s">
        <v>113</v>
      </c>
      <c r="E1606" s="11" t="s">
        <v>7</v>
      </c>
      <c r="F1606" s="11">
        <v>1</v>
      </c>
      <c r="G1606" s="11">
        <v>305.70999999999998</v>
      </c>
      <c r="H1606" s="11">
        <v>0.26</v>
      </c>
      <c r="I1606" s="11" t="s">
        <v>52</v>
      </c>
      <c r="J1606" s="11">
        <v>226.22540000000001</v>
      </c>
      <c r="L1606" s="14" t="str">
        <v>SALE1602</v>
      </c>
      <c r="M1606" s="14" t="str">
        <v>45313</v>
      </c>
      <c r="N1606" s="14" t="str">
        <v>CUST1181</v>
      </c>
      <c r="O1606" s="14" t="str">
        <v>PROD67</v>
      </c>
      <c r="P1606" s="14" t="str">
        <v>STORE0</v>
      </c>
      <c r="Q1606" s="14" t="str">
        <v>1</v>
      </c>
      <c r="R1606" s="14" t="str">
        <v>305.71</v>
      </c>
      <c r="S1606" s="14" t="str">
        <v>0.26</v>
      </c>
      <c r="T1606" s="14" t="str">
        <v>COD</v>
      </c>
      <c r="U1606" s="14" t="str">
        <v>226.2254</v>
      </c>
      <c r="W1606" s="14" t="str">
        <v>Sale1602</v>
      </c>
      <c r="X1606" s="14" t="str">
        <v>45313</v>
      </c>
      <c r="Y1606" s="14" t="str">
        <v>Cust1181</v>
      </c>
      <c r="Z1606" s="14" t="str">
        <v>Prod67</v>
      </c>
      <c r="AA1606" s="14" t="str">
        <v>Store0</v>
      </c>
      <c r="AB1606" s="14" t="str">
        <v>1</v>
      </c>
      <c r="AC1606" s="14" t="str">
        <v>305.71</v>
      </c>
      <c r="AD1606" s="14" t="str">
        <v>0.26</v>
      </c>
      <c r="AE1606" s="14" t="str">
        <v>Cod</v>
      </c>
      <c r="AF1606" s="14" t="str">
        <v>226.2254</v>
      </c>
    </row>
    <row r="1607" spans="1:32" x14ac:dyDescent="0.25">
      <c r="A1607" s="11" t="s">
        <v>2225</v>
      </c>
      <c r="B1607" s="13">
        <v>45224</v>
      </c>
      <c r="C1607" s="11" t="s">
        <v>1427</v>
      </c>
      <c r="D1607" s="11" t="s">
        <v>147</v>
      </c>
      <c r="E1607" s="11" t="s">
        <v>25</v>
      </c>
      <c r="F1607" s="11">
        <v>2</v>
      </c>
      <c r="G1607" s="11">
        <v>635.39</v>
      </c>
      <c r="H1607" s="11">
        <v>0.28999999999999998</v>
      </c>
      <c r="I1607" s="11" t="s">
        <v>52</v>
      </c>
      <c r="J1607" s="11">
        <v>902.25379999999996</v>
      </c>
      <c r="L1607" s="14" t="str">
        <v>SALE1603</v>
      </c>
      <c r="M1607" s="14" t="str">
        <v>45224</v>
      </c>
      <c r="N1607" s="14" t="str">
        <v>CUST1121</v>
      </c>
      <c r="O1607" s="14" t="str">
        <v>PROD10</v>
      </c>
      <c r="P1607" s="14" t="str">
        <v>STORE18</v>
      </c>
      <c r="Q1607" s="14" t="str">
        <v>2</v>
      </c>
      <c r="R1607" s="14" t="str">
        <v>635.39</v>
      </c>
      <c r="S1607" s="14" t="str">
        <v>0.29</v>
      </c>
      <c r="T1607" s="14" t="str">
        <v>COD</v>
      </c>
      <c r="U1607" s="14" t="str">
        <v>902.2538</v>
      </c>
      <c r="W1607" s="14" t="str">
        <v>Sale1603</v>
      </c>
      <c r="X1607" s="14" t="str">
        <v>45224</v>
      </c>
      <c r="Y1607" s="14" t="str">
        <v>Cust1121</v>
      </c>
      <c r="Z1607" s="14" t="str">
        <v>Prod10</v>
      </c>
      <c r="AA1607" s="14" t="str">
        <v>Store18</v>
      </c>
      <c r="AB1607" s="14" t="str">
        <v>2</v>
      </c>
      <c r="AC1607" s="14" t="str">
        <v>635.39</v>
      </c>
      <c r="AD1607" s="14" t="str">
        <v>0.29</v>
      </c>
      <c r="AE1607" s="14" t="str">
        <v>Cod</v>
      </c>
      <c r="AF1607" s="14" t="str">
        <v>902.2538</v>
      </c>
    </row>
    <row r="1608" spans="1:32" x14ac:dyDescent="0.25">
      <c r="A1608" s="11" t="s">
        <v>2226</v>
      </c>
      <c r="B1608" s="13">
        <v>45491</v>
      </c>
      <c r="C1608" s="11" t="s">
        <v>57</v>
      </c>
      <c r="D1608" s="11" t="s">
        <v>444</v>
      </c>
      <c r="E1608" s="11" t="s">
        <v>26</v>
      </c>
      <c r="F1608" s="11">
        <v>2</v>
      </c>
      <c r="G1608" s="11">
        <v>253.87</v>
      </c>
      <c r="H1608" s="11">
        <v>0.23</v>
      </c>
      <c r="I1608" s="11" t="s">
        <v>52</v>
      </c>
      <c r="J1608" s="11">
        <v>390.95979999999997</v>
      </c>
      <c r="L1608" s="14" t="str">
        <v>SALE1604</v>
      </c>
      <c r="M1608" s="14" t="str">
        <v>45491</v>
      </c>
      <c r="N1608" s="14" t="str">
        <v>CUST1116</v>
      </c>
      <c r="O1608" s="14" t="str">
        <v>PROD92</v>
      </c>
      <c r="P1608" s="14" t="str">
        <v>STORE19</v>
      </c>
      <c r="Q1608" s="14" t="str">
        <v>2</v>
      </c>
      <c r="R1608" s="14" t="str">
        <v>253.87</v>
      </c>
      <c r="S1608" s="14" t="str">
        <v>0.23</v>
      </c>
      <c r="T1608" s="14" t="str">
        <v>COD</v>
      </c>
      <c r="U1608" s="14" t="str">
        <v>390.9598</v>
      </c>
      <c r="W1608" s="14" t="str">
        <v>Sale1604</v>
      </c>
      <c r="X1608" s="14" t="str">
        <v>45491</v>
      </c>
      <c r="Y1608" s="14" t="str">
        <v>Cust1116</v>
      </c>
      <c r="Z1608" s="14" t="str">
        <v>Prod92</v>
      </c>
      <c r="AA1608" s="14" t="str">
        <v>Store19</v>
      </c>
      <c r="AB1608" s="14" t="str">
        <v>2</v>
      </c>
      <c r="AC1608" s="14" t="str">
        <v>253.87</v>
      </c>
      <c r="AD1608" s="14" t="str">
        <v>0.23</v>
      </c>
      <c r="AE1608" s="14" t="str">
        <v>Cod</v>
      </c>
      <c r="AF1608" s="14" t="str">
        <v>390.9598</v>
      </c>
    </row>
    <row r="1609" spans="1:32" x14ac:dyDescent="0.25">
      <c r="A1609" s="11" t="s">
        <v>2227</v>
      </c>
      <c r="B1609" s="13">
        <v>45472</v>
      </c>
      <c r="C1609" s="11" t="s">
        <v>625</v>
      </c>
      <c r="D1609" s="11" t="s">
        <v>51</v>
      </c>
      <c r="E1609" s="11" t="s">
        <v>24</v>
      </c>
      <c r="F1609" s="11">
        <v>3</v>
      </c>
      <c r="G1609" s="11">
        <v>915.81</v>
      </c>
      <c r="H1609" s="11">
        <v>0.17</v>
      </c>
      <c r="I1609" s="11" t="s">
        <v>52</v>
      </c>
      <c r="J1609" s="11">
        <v>2280.3669</v>
      </c>
      <c r="L1609" s="14" t="str">
        <v>SALE1605</v>
      </c>
      <c r="M1609" s="14" t="str">
        <v>45472</v>
      </c>
      <c r="N1609" s="14" t="str">
        <v>CUST1484</v>
      </c>
      <c r="O1609" s="14" t="str">
        <v>PROD76</v>
      </c>
      <c r="P1609" s="14" t="str">
        <v>STORE17</v>
      </c>
      <c r="Q1609" s="14" t="str">
        <v>3</v>
      </c>
      <c r="R1609" s="14" t="str">
        <v>915.81</v>
      </c>
      <c r="S1609" s="14" t="str">
        <v>0.17</v>
      </c>
      <c r="T1609" s="14" t="str">
        <v>COD</v>
      </c>
      <c r="U1609" s="14" t="str">
        <v>2280.3669</v>
      </c>
      <c r="W1609" s="14" t="str">
        <v>Sale1605</v>
      </c>
      <c r="X1609" s="14" t="str">
        <v>45472</v>
      </c>
      <c r="Y1609" s="14" t="str">
        <v>Cust1484</v>
      </c>
      <c r="Z1609" s="14" t="str">
        <v>Prod76</v>
      </c>
      <c r="AA1609" s="14" t="str">
        <v>Store17</v>
      </c>
      <c r="AB1609" s="14" t="str">
        <v>3</v>
      </c>
      <c r="AC1609" s="14" t="str">
        <v>915.81</v>
      </c>
      <c r="AD1609" s="14" t="str">
        <v>0.17</v>
      </c>
      <c r="AE1609" s="14" t="str">
        <v>Cod</v>
      </c>
      <c r="AF1609" s="14" t="str">
        <v>2280.3669</v>
      </c>
    </row>
    <row r="1610" spans="1:32" x14ac:dyDescent="0.25">
      <c r="A1610" s="11" t="s">
        <v>2228</v>
      </c>
      <c r="B1610" s="13">
        <v>45795</v>
      </c>
      <c r="C1610" s="11" t="s">
        <v>599</v>
      </c>
      <c r="D1610" s="11" t="s">
        <v>312</v>
      </c>
      <c r="E1610" s="11" t="s">
        <v>15</v>
      </c>
      <c r="F1610" s="11">
        <v>3</v>
      </c>
      <c r="G1610" s="11">
        <v>779.5</v>
      </c>
      <c r="H1610" s="11">
        <v>0.02</v>
      </c>
      <c r="I1610" s="11" t="s">
        <v>41</v>
      </c>
      <c r="J1610" s="11">
        <v>2291.73</v>
      </c>
      <c r="L1610" s="14" t="str">
        <v>SALE1606</v>
      </c>
      <c r="M1610" s="14" t="str">
        <v>45795</v>
      </c>
      <c r="N1610" s="14" t="str">
        <v>CUST1209</v>
      </c>
      <c r="O1610" s="14" t="str">
        <v>PROD42</v>
      </c>
      <c r="P1610" s="14" t="str">
        <v>STORE8</v>
      </c>
      <c r="Q1610" s="14" t="str">
        <v>3</v>
      </c>
      <c r="R1610" s="14" t="str">
        <v>779.5</v>
      </c>
      <c r="S1610" s="14" t="str">
        <v>0.02</v>
      </c>
      <c r="T1610" s="14" t="str">
        <v>Credit Card</v>
      </c>
      <c r="U1610" s="14" t="str">
        <v>2291.73</v>
      </c>
      <c r="W1610" s="14" t="str">
        <v>Sale1606</v>
      </c>
      <c r="X1610" s="14" t="str">
        <v>45795</v>
      </c>
      <c r="Y1610" s="14" t="str">
        <v>Cust1209</v>
      </c>
      <c r="Z1610" s="14" t="str">
        <v>Prod42</v>
      </c>
      <c r="AA1610" s="14" t="str">
        <v>Store8</v>
      </c>
      <c r="AB1610" s="14" t="str">
        <v>3</v>
      </c>
      <c r="AC1610" s="14" t="str">
        <v>779.5</v>
      </c>
      <c r="AD1610" s="14" t="str">
        <v>0.02</v>
      </c>
      <c r="AE1610" s="14" t="str">
        <v>Credit Card</v>
      </c>
      <c r="AF1610" s="14" t="str">
        <v>2291.73</v>
      </c>
    </row>
    <row r="1611" spans="1:32" x14ac:dyDescent="0.25">
      <c r="A1611" s="11" t="s">
        <v>2229</v>
      </c>
      <c r="B1611" s="13">
        <v>45470</v>
      </c>
      <c r="C1611" s="11" t="s">
        <v>776</v>
      </c>
      <c r="D1611" s="11" t="s">
        <v>532</v>
      </c>
      <c r="E1611" s="11" t="s">
        <v>23</v>
      </c>
      <c r="F1611" s="11">
        <v>2</v>
      </c>
      <c r="G1611" s="11">
        <v>780.57</v>
      </c>
      <c r="H1611" s="11">
        <v>0.26</v>
      </c>
      <c r="I1611" s="11" t="s">
        <v>41</v>
      </c>
      <c r="J1611" s="11">
        <v>1155.2436</v>
      </c>
      <c r="L1611" s="14" t="str">
        <v>SALE1607</v>
      </c>
      <c r="M1611" s="14" t="str">
        <v>45470</v>
      </c>
      <c r="N1611" s="14" t="str">
        <v>CUST1469</v>
      </c>
      <c r="O1611" s="14" t="str">
        <v>PROD61</v>
      </c>
      <c r="P1611" s="14" t="str">
        <v>STORE16</v>
      </c>
      <c r="Q1611" s="14" t="str">
        <v>2</v>
      </c>
      <c r="R1611" s="14" t="str">
        <v>780.57</v>
      </c>
      <c r="S1611" s="14" t="str">
        <v>0.26</v>
      </c>
      <c r="T1611" s="14" t="str">
        <v>Credit Card</v>
      </c>
      <c r="U1611" s="14" t="str">
        <v>1155.2436</v>
      </c>
      <c r="W1611" s="14" t="str">
        <v>Sale1607</v>
      </c>
      <c r="X1611" s="14" t="str">
        <v>45470</v>
      </c>
      <c r="Y1611" s="14" t="str">
        <v>Cust1469</v>
      </c>
      <c r="Z1611" s="14" t="str">
        <v>Prod61</v>
      </c>
      <c r="AA1611" s="14" t="str">
        <v>Store16</v>
      </c>
      <c r="AB1611" s="14" t="str">
        <v>2</v>
      </c>
      <c r="AC1611" s="14" t="str">
        <v>780.57</v>
      </c>
      <c r="AD1611" s="14" t="str">
        <v>0.26</v>
      </c>
      <c r="AE1611" s="14" t="str">
        <v>Credit Card</v>
      </c>
      <c r="AF1611" s="14" t="str">
        <v>1155.2436</v>
      </c>
    </row>
    <row r="1612" spans="1:32" x14ac:dyDescent="0.25">
      <c r="A1612" s="11" t="s">
        <v>2230</v>
      </c>
      <c r="B1612" s="13">
        <v>45390</v>
      </c>
      <c r="C1612" s="11" t="s">
        <v>837</v>
      </c>
      <c r="D1612" s="11" t="s">
        <v>946</v>
      </c>
      <c r="E1612" s="11" t="s">
        <v>26</v>
      </c>
      <c r="F1612" s="11">
        <v>1</v>
      </c>
      <c r="G1612" s="11">
        <v>511.35</v>
      </c>
      <c r="H1612" s="11">
        <v>0</v>
      </c>
      <c r="I1612" s="11" t="s">
        <v>41</v>
      </c>
      <c r="J1612" s="11">
        <v>511.35</v>
      </c>
      <c r="L1612" s="14" t="str">
        <v>SALE1608</v>
      </c>
      <c r="M1612" s="14" t="str">
        <v>45390</v>
      </c>
      <c r="N1612" s="14" t="str">
        <v>CUST1383</v>
      </c>
      <c r="O1612" s="14" t="str">
        <v>PROD95</v>
      </c>
      <c r="P1612" s="14" t="str">
        <v>STORE19</v>
      </c>
      <c r="Q1612" s="14" t="str">
        <v>1</v>
      </c>
      <c r="R1612" s="14" t="str">
        <v>511.35</v>
      </c>
      <c r="S1612" s="14" t="str">
        <v>0</v>
      </c>
      <c r="T1612" s="14" t="str">
        <v>Credit Card</v>
      </c>
      <c r="U1612" s="14" t="str">
        <v>511.35</v>
      </c>
      <c r="W1612" s="14" t="str">
        <v>Sale1608</v>
      </c>
      <c r="X1612" s="14" t="str">
        <v>45390</v>
      </c>
      <c r="Y1612" s="14" t="str">
        <v>Cust1383</v>
      </c>
      <c r="Z1612" s="14" t="str">
        <v>Prod95</v>
      </c>
      <c r="AA1612" s="14" t="str">
        <v>Store19</v>
      </c>
      <c r="AB1612" s="14" t="str">
        <v>1</v>
      </c>
      <c r="AC1612" s="14" t="str">
        <v>511.35</v>
      </c>
      <c r="AD1612" s="14" t="str">
        <v>0</v>
      </c>
      <c r="AE1612" s="14" t="str">
        <v>Credit Card</v>
      </c>
      <c r="AF1612" s="14" t="str">
        <v>511.35</v>
      </c>
    </row>
    <row r="1613" spans="1:32" x14ac:dyDescent="0.25">
      <c r="A1613" s="11" t="s">
        <v>2231</v>
      </c>
      <c r="B1613" s="13">
        <v>45803</v>
      </c>
      <c r="C1613" s="11" t="s">
        <v>60</v>
      </c>
      <c r="D1613" s="11" t="s">
        <v>40</v>
      </c>
      <c r="E1613" s="11" t="s">
        <v>10</v>
      </c>
      <c r="F1613" s="11">
        <v>4</v>
      </c>
      <c r="G1613" s="11">
        <v>44.07</v>
      </c>
      <c r="H1613" s="11">
        <v>0.28999999999999998</v>
      </c>
      <c r="I1613" s="11" t="s">
        <v>52</v>
      </c>
      <c r="J1613" s="11">
        <v>125.1588</v>
      </c>
      <c r="L1613" s="14" t="str">
        <v>SALE1609</v>
      </c>
      <c r="M1613" s="14" t="str">
        <v>45803</v>
      </c>
      <c r="N1613" s="14" t="str">
        <v>CUST1016</v>
      </c>
      <c r="O1613" s="14" t="str">
        <v>PROD97</v>
      </c>
      <c r="P1613" s="14" t="str">
        <v>STORE3</v>
      </c>
      <c r="Q1613" s="14" t="str">
        <v>4</v>
      </c>
      <c r="R1613" s="14" t="str">
        <v>44.07</v>
      </c>
      <c r="S1613" s="14" t="str">
        <v>0.29</v>
      </c>
      <c r="T1613" s="14" t="str">
        <v>COD</v>
      </c>
      <c r="U1613" s="14" t="str">
        <v>125.1588</v>
      </c>
      <c r="W1613" s="14" t="str">
        <v>Sale1609</v>
      </c>
      <c r="X1613" s="14" t="str">
        <v>45803</v>
      </c>
      <c r="Y1613" s="14" t="str">
        <v>Cust1016</v>
      </c>
      <c r="Z1613" s="14" t="str">
        <v>Prod97</v>
      </c>
      <c r="AA1613" s="14" t="str">
        <v>Store3</v>
      </c>
      <c r="AB1613" s="14" t="str">
        <v>4</v>
      </c>
      <c r="AC1613" s="14" t="str">
        <v>44.07</v>
      </c>
      <c r="AD1613" s="14" t="str">
        <v>0.29</v>
      </c>
      <c r="AE1613" s="14" t="str">
        <v>Cod</v>
      </c>
      <c r="AF1613" s="14" t="str">
        <v>125.1588</v>
      </c>
    </row>
    <row r="1614" spans="1:32" x14ac:dyDescent="0.25">
      <c r="A1614" s="11" t="s">
        <v>2232</v>
      </c>
      <c r="B1614" s="13">
        <v>45320</v>
      </c>
      <c r="C1614" s="11" t="s">
        <v>915</v>
      </c>
      <c r="D1614" s="11" t="s">
        <v>107</v>
      </c>
      <c r="E1614" s="11" t="s">
        <v>18</v>
      </c>
      <c r="F1614" s="11">
        <v>2</v>
      </c>
      <c r="G1614" s="11">
        <v>895.92</v>
      </c>
      <c r="H1614" s="11">
        <v>0.15</v>
      </c>
      <c r="I1614" s="11" t="s">
        <v>41</v>
      </c>
      <c r="J1614" s="11">
        <v>1523.0640000000001</v>
      </c>
      <c r="L1614" s="14" t="str">
        <v>SALE1610</v>
      </c>
      <c r="M1614" s="14" t="str">
        <v>45320</v>
      </c>
      <c r="N1614" s="14" t="str">
        <v>CUST1197</v>
      </c>
      <c r="O1614" s="14" t="str">
        <v>PROD69</v>
      </c>
      <c r="P1614" s="14" t="str">
        <v>STORE11</v>
      </c>
      <c r="Q1614" s="14" t="str">
        <v>2</v>
      </c>
      <c r="R1614" s="14" t="str">
        <v>895.92</v>
      </c>
      <c r="S1614" s="14" t="str">
        <v>0.15</v>
      </c>
      <c r="T1614" s="14" t="str">
        <v>Credit Card</v>
      </c>
      <c r="U1614" s="14" t="str">
        <v>1523.064</v>
      </c>
      <c r="W1614" s="14" t="str">
        <v>Sale1610</v>
      </c>
      <c r="X1614" s="14" t="str">
        <v>45320</v>
      </c>
      <c r="Y1614" s="14" t="str">
        <v>Cust1197</v>
      </c>
      <c r="Z1614" s="14" t="str">
        <v>Prod69</v>
      </c>
      <c r="AA1614" s="14" t="str">
        <v>Store11</v>
      </c>
      <c r="AB1614" s="14" t="str">
        <v>2</v>
      </c>
      <c r="AC1614" s="14" t="str">
        <v>895.92</v>
      </c>
      <c r="AD1614" s="14" t="str">
        <v>0.15</v>
      </c>
      <c r="AE1614" s="14" t="str">
        <v>Credit Card</v>
      </c>
      <c r="AF1614" s="14" t="str">
        <v>1523.064</v>
      </c>
    </row>
    <row r="1615" spans="1:32" x14ac:dyDescent="0.25">
      <c r="A1615" s="11" t="s">
        <v>2233</v>
      </c>
      <c r="B1615" s="13">
        <v>45619</v>
      </c>
      <c r="C1615" s="11" t="s">
        <v>1509</v>
      </c>
      <c r="D1615" s="11" t="s">
        <v>131</v>
      </c>
      <c r="E1615" s="11" t="s">
        <v>9</v>
      </c>
      <c r="F1615" s="11">
        <v>4</v>
      </c>
      <c r="G1615" s="11">
        <v>456.32</v>
      </c>
      <c r="H1615" s="11">
        <v>0.22</v>
      </c>
      <c r="I1615" s="11" t="s">
        <v>52</v>
      </c>
      <c r="J1615" s="11">
        <v>1423.7184</v>
      </c>
      <c r="L1615" s="14" t="str">
        <v>SALE1611</v>
      </c>
      <c r="M1615" s="14" t="str">
        <v>45619</v>
      </c>
      <c r="N1615" s="14" t="str">
        <v>CUST1305</v>
      </c>
      <c r="O1615" s="14" t="str">
        <v>PROD53</v>
      </c>
      <c r="P1615" s="14" t="str">
        <v>STORE2</v>
      </c>
      <c r="Q1615" s="14" t="str">
        <v>4</v>
      </c>
      <c r="R1615" s="14" t="str">
        <v>456.32</v>
      </c>
      <c r="S1615" s="14" t="str">
        <v>0.22</v>
      </c>
      <c r="T1615" s="14" t="str">
        <v>COD</v>
      </c>
      <c r="U1615" s="14" t="str">
        <v>1423.7184</v>
      </c>
      <c r="W1615" s="14" t="str">
        <v>Sale1611</v>
      </c>
      <c r="X1615" s="14" t="str">
        <v>45619</v>
      </c>
      <c r="Y1615" s="14" t="str">
        <v>Cust1305</v>
      </c>
      <c r="Z1615" s="14" t="str">
        <v>Prod53</v>
      </c>
      <c r="AA1615" s="14" t="str">
        <v>Store2</v>
      </c>
      <c r="AB1615" s="14" t="str">
        <v>4</v>
      </c>
      <c r="AC1615" s="14" t="str">
        <v>456.32</v>
      </c>
      <c r="AD1615" s="14" t="str">
        <v>0.22</v>
      </c>
      <c r="AE1615" s="14" t="str">
        <v>Cod</v>
      </c>
      <c r="AF1615" s="14" t="str">
        <v>1423.7184</v>
      </c>
    </row>
    <row r="1616" spans="1:32" x14ac:dyDescent="0.25">
      <c r="A1616" s="11" t="s">
        <v>2234</v>
      </c>
      <c r="B1616" s="13">
        <v>45777</v>
      </c>
      <c r="C1616" s="11" t="s">
        <v>177</v>
      </c>
      <c r="D1616" s="11" t="s">
        <v>82</v>
      </c>
      <c r="E1616" s="11" t="s">
        <v>7</v>
      </c>
      <c r="F1616" s="11">
        <v>1</v>
      </c>
      <c r="G1616" s="11">
        <v>905.5</v>
      </c>
      <c r="H1616" s="11">
        <v>0.28999999999999998</v>
      </c>
      <c r="I1616" s="11" t="s">
        <v>52</v>
      </c>
      <c r="J1616" s="11">
        <v>642.90499999999997</v>
      </c>
      <c r="L1616" s="14" t="str">
        <v>SALE1612</v>
      </c>
      <c r="M1616" s="14" t="str">
        <v>45777</v>
      </c>
      <c r="N1616" s="14" t="str">
        <v>CUST1420</v>
      </c>
      <c r="O1616" s="14" t="str">
        <v>PROD34</v>
      </c>
      <c r="P1616" s="14" t="str">
        <v>STORE0</v>
      </c>
      <c r="Q1616" s="14" t="str">
        <v>1</v>
      </c>
      <c r="R1616" s="14" t="str">
        <v>905.5</v>
      </c>
      <c r="S1616" s="14" t="str">
        <v>0.29</v>
      </c>
      <c r="T1616" s="14" t="str">
        <v>COD</v>
      </c>
      <c r="U1616" s="14" t="str">
        <v>642.905</v>
      </c>
      <c r="W1616" s="14" t="str">
        <v>Sale1612</v>
      </c>
      <c r="X1616" s="14" t="str">
        <v>45777</v>
      </c>
      <c r="Y1616" s="14" t="str">
        <v>Cust1420</v>
      </c>
      <c r="Z1616" s="14" t="str">
        <v>Prod34</v>
      </c>
      <c r="AA1616" s="14" t="str">
        <v>Store0</v>
      </c>
      <c r="AB1616" s="14" t="str">
        <v>1</v>
      </c>
      <c r="AC1616" s="14" t="str">
        <v>905.5</v>
      </c>
      <c r="AD1616" s="14" t="str">
        <v>0.29</v>
      </c>
      <c r="AE1616" s="14" t="str">
        <v>Cod</v>
      </c>
      <c r="AF1616" s="14" t="str">
        <v>642.905</v>
      </c>
    </row>
    <row r="1617" spans="1:32" x14ac:dyDescent="0.25">
      <c r="A1617" s="11" t="s">
        <v>2235</v>
      </c>
      <c r="B1617" s="13">
        <v>45523</v>
      </c>
      <c r="C1617" s="11" t="s">
        <v>1012</v>
      </c>
      <c r="D1617" s="11" t="s">
        <v>142</v>
      </c>
      <c r="E1617" s="11" t="s">
        <v>20</v>
      </c>
      <c r="F1617" s="11">
        <v>3</v>
      </c>
      <c r="G1617" s="11">
        <v>63.19</v>
      </c>
      <c r="H1617" s="11">
        <v>0.08</v>
      </c>
      <c r="I1617" s="11" t="s">
        <v>41</v>
      </c>
      <c r="J1617" s="11">
        <v>174.40440000000001</v>
      </c>
      <c r="L1617" s="14" t="str">
        <v>SALE1613</v>
      </c>
      <c r="M1617" s="14" t="str">
        <v>45523</v>
      </c>
      <c r="N1617" s="14" t="str">
        <v>CUST1204</v>
      </c>
      <c r="O1617" s="14" t="str">
        <v>PROD16</v>
      </c>
      <c r="P1617" s="14" t="str">
        <v>STORE13</v>
      </c>
      <c r="Q1617" s="14" t="str">
        <v>3</v>
      </c>
      <c r="R1617" s="14" t="str">
        <v>63.19</v>
      </c>
      <c r="S1617" s="14" t="str">
        <v>0.08</v>
      </c>
      <c r="T1617" s="14" t="str">
        <v>Credit Card</v>
      </c>
      <c r="U1617" s="14" t="str">
        <v>174.4044</v>
      </c>
      <c r="W1617" s="14" t="str">
        <v>Sale1613</v>
      </c>
      <c r="X1617" s="14" t="str">
        <v>45523</v>
      </c>
      <c r="Y1617" s="14" t="str">
        <v>Cust1204</v>
      </c>
      <c r="Z1617" s="14" t="str">
        <v>Prod16</v>
      </c>
      <c r="AA1617" s="14" t="str">
        <v>Store13</v>
      </c>
      <c r="AB1617" s="14" t="str">
        <v>3</v>
      </c>
      <c r="AC1617" s="14" t="str">
        <v>63.19</v>
      </c>
      <c r="AD1617" s="14" t="str">
        <v>0.08</v>
      </c>
      <c r="AE1617" s="14" t="str">
        <v>Credit Card</v>
      </c>
      <c r="AF1617" s="14" t="str">
        <v>174.4044</v>
      </c>
    </row>
    <row r="1618" spans="1:32" x14ac:dyDescent="0.25">
      <c r="A1618" s="11" t="s">
        <v>2236</v>
      </c>
      <c r="B1618" s="13">
        <v>45628</v>
      </c>
      <c r="C1618" s="11" t="s">
        <v>820</v>
      </c>
      <c r="D1618" s="11" t="s">
        <v>64</v>
      </c>
      <c r="E1618" s="11" t="s">
        <v>14</v>
      </c>
      <c r="F1618" s="11">
        <v>3</v>
      </c>
      <c r="G1618" s="11">
        <v>687.66</v>
      </c>
      <c r="H1618" s="11">
        <v>0.06</v>
      </c>
      <c r="I1618" s="11" t="s">
        <v>45</v>
      </c>
      <c r="J1618" s="11">
        <v>1939.2012</v>
      </c>
      <c r="L1618" s="14" t="str">
        <v>SALE1614</v>
      </c>
      <c r="M1618" s="14" t="str">
        <v>45628</v>
      </c>
      <c r="N1618" s="14" t="str">
        <v>CUST1050</v>
      </c>
      <c r="O1618" s="14" t="str">
        <v>PROD70</v>
      </c>
      <c r="P1618" s="14" t="str">
        <v>STORE7</v>
      </c>
      <c r="Q1618" s="14" t="str">
        <v>3</v>
      </c>
      <c r="R1618" s="14" t="str">
        <v>687.66</v>
      </c>
      <c r="S1618" s="14" t="str">
        <v>0.06</v>
      </c>
      <c r="T1618" s="14" t="str">
        <v>PayPal</v>
      </c>
      <c r="U1618" s="14" t="str">
        <v>1939.2012</v>
      </c>
      <c r="W1618" s="14" t="str">
        <v>Sale1614</v>
      </c>
      <c r="X1618" s="14" t="str">
        <v>45628</v>
      </c>
      <c r="Y1618" s="14" t="str">
        <v>Cust1050</v>
      </c>
      <c r="Z1618" s="14" t="str">
        <v>Prod70</v>
      </c>
      <c r="AA1618" s="14" t="str">
        <v>Store7</v>
      </c>
      <c r="AB1618" s="14" t="str">
        <v>3</v>
      </c>
      <c r="AC1618" s="14" t="str">
        <v>687.66</v>
      </c>
      <c r="AD1618" s="14" t="str">
        <v>0.06</v>
      </c>
      <c r="AE1618" s="14" t="str">
        <v>Paypal</v>
      </c>
      <c r="AF1618" s="14" t="str">
        <v>1939.2012</v>
      </c>
    </row>
    <row r="1619" spans="1:32" x14ac:dyDescent="0.25">
      <c r="A1619" s="11" t="s">
        <v>2237</v>
      </c>
      <c r="B1619" s="13">
        <v>45742</v>
      </c>
      <c r="C1619" s="11" t="s">
        <v>612</v>
      </c>
      <c r="D1619" s="11" t="s">
        <v>104</v>
      </c>
      <c r="E1619" s="11" t="s">
        <v>16</v>
      </c>
      <c r="F1619" s="11">
        <v>4</v>
      </c>
      <c r="G1619" s="11">
        <v>639.05999999999995</v>
      </c>
      <c r="H1619" s="11">
        <v>0.12</v>
      </c>
      <c r="I1619" s="11" t="s">
        <v>45</v>
      </c>
      <c r="J1619" s="11">
        <v>2249.4911999999999</v>
      </c>
      <c r="L1619" s="14" t="str">
        <v>SALE1615</v>
      </c>
      <c r="M1619" s="14" t="str">
        <v>45742</v>
      </c>
      <c r="N1619" s="14" t="str">
        <v>CUST1219</v>
      </c>
      <c r="O1619" s="14" t="str">
        <v>PROD43</v>
      </c>
      <c r="P1619" s="14" t="str">
        <v>STORE9</v>
      </c>
      <c r="Q1619" s="14" t="str">
        <v>4</v>
      </c>
      <c r="R1619" s="14" t="str">
        <v>639.06</v>
      </c>
      <c r="S1619" s="14" t="str">
        <v>0.12</v>
      </c>
      <c r="T1619" s="14" t="str">
        <v>PayPal</v>
      </c>
      <c r="U1619" s="14" t="str">
        <v>2249.4912</v>
      </c>
      <c r="W1619" s="14" t="str">
        <v>Sale1615</v>
      </c>
      <c r="X1619" s="14" t="str">
        <v>45742</v>
      </c>
      <c r="Y1619" s="14" t="str">
        <v>Cust1219</v>
      </c>
      <c r="Z1619" s="14" t="str">
        <v>Prod43</v>
      </c>
      <c r="AA1619" s="14" t="str">
        <v>Store9</v>
      </c>
      <c r="AB1619" s="14" t="str">
        <v>4</v>
      </c>
      <c r="AC1619" s="14" t="str">
        <v>639.06</v>
      </c>
      <c r="AD1619" s="14" t="str">
        <v>0.12</v>
      </c>
      <c r="AE1619" s="14" t="str">
        <v>Paypal</v>
      </c>
      <c r="AF1619" s="14" t="str">
        <v>2249.4912</v>
      </c>
    </row>
    <row r="1620" spans="1:32" x14ac:dyDescent="0.25">
      <c r="A1620" s="11" t="s">
        <v>2238</v>
      </c>
      <c r="B1620" s="13">
        <v>45456</v>
      </c>
      <c r="C1620" s="11" t="s">
        <v>326</v>
      </c>
      <c r="D1620" s="11" t="s">
        <v>248</v>
      </c>
      <c r="E1620" s="11" t="s">
        <v>14</v>
      </c>
      <c r="F1620" s="11">
        <v>1</v>
      </c>
      <c r="G1620" s="11">
        <v>475.15</v>
      </c>
      <c r="H1620" s="11">
        <v>0.04</v>
      </c>
      <c r="I1620" s="11" t="s">
        <v>52</v>
      </c>
      <c r="J1620" s="11">
        <v>456.14399999999989</v>
      </c>
      <c r="L1620" s="14" t="str">
        <v>SALE1616</v>
      </c>
      <c r="M1620" s="14" t="str">
        <v>45456</v>
      </c>
      <c r="N1620" s="14" t="str">
        <v>CUST1067</v>
      </c>
      <c r="O1620" s="14" t="str">
        <v>PROD71</v>
      </c>
      <c r="P1620" s="14" t="str">
        <v>STORE7</v>
      </c>
      <c r="Q1620" s="14" t="str">
        <v>1</v>
      </c>
      <c r="R1620" s="14" t="str">
        <v>475.15</v>
      </c>
      <c r="S1620" s="14" t="str">
        <v>0.04</v>
      </c>
      <c r="T1620" s="14" t="str">
        <v>COD</v>
      </c>
      <c r="U1620" s="14" t="str">
        <v>456.144</v>
      </c>
      <c r="W1620" s="14" t="str">
        <v>Sale1616</v>
      </c>
      <c r="X1620" s="14" t="str">
        <v>45456</v>
      </c>
      <c r="Y1620" s="14" t="str">
        <v>Cust1067</v>
      </c>
      <c r="Z1620" s="14" t="str">
        <v>Prod71</v>
      </c>
      <c r="AA1620" s="14" t="str">
        <v>Store7</v>
      </c>
      <c r="AB1620" s="14" t="str">
        <v>1</v>
      </c>
      <c r="AC1620" s="14" t="str">
        <v>475.15</v>
      </c>
      <c r="AD1620" s="14" t="str">
        <v>0.04</v>
      </c>
      <c r="AE1620" s="14" t="str">
        <v>Cod</v>
      </c>
      <c r="AF1620" s="14" t="str">
        <v>456.144</v>
      </c>
    </row>
    <row r="1621" spans="1:32" x14ac:dyDescent="0.25">
      <c r="A1621" s="11" t="s">
        <v>2239</v>
      </c>
      <c r="B1621" s="13">
        <v>45534</v>
      </c>
      <c r="C1621" s="11" t="s">
        <v>1369</v>
      </c>
      <c r="D1621" s="11" t="s">
        <v>175</v>
      </c>
      <c r="E1621" s="11" t="s">
        <v>13</v>
      </c>
      <c r="F1621" s="11">
        <v>1</v>
      </c>
      <c r="G1621" s="11">
        <v>62.38</v>
      </c>
      <c r="H1621" s="11">
        <v>0.08</v>
      </c>
      <c r="I1621" s="11" t="s">
        <v>52</v>
      </c>
      <c r="J1621" s="11">
        <v>57.389600000000002</v>
      </c>
      <c r="L1621" s="14" t="str">
        <v>SALE1617</v>
      </c>
      <c r="M1621" s="14" t="str">
        <v>45534</v>
      </c>
      <c r="N1621" s="14" t="str">
        <v>CUST1190</v>
      </c>
      <c r="O1621" s="14" t="str">
        <v>PROD44</v>
      </c>
      <c r="P1621" s="14" t="str">
        <v>STORE6</v>
      </c>
      <c r="Q1621" s="14" t="str">
        <v>1</v>
      </c>
      <c r="R1621" s="14" t="str">
        <v>62.38</v>
      </c>
      <c r="S1621" s="14" t="str">
        <v>0.08</v>
      </c>
      <c r="T1621" s="14" t="str">
        <v>COD</v>
      </c>
      <c r="U1621" s="14" t="str">
        <v>57.3896</v>
      </c>
      <c r="W1621" s="14" t="str">
        <v>Sale1617</v>
      </c>
      <c r="X1621" s="14" t="str">
        <v>45534</v>
      </c>
      <c r="Y1621" s="14" t="str">
        <v>Cust1190</v>
      </c>
      <c r="Z1621" s="14" t="str">
        <v>Prod44</v>
      </c>
      <c r="AA1621" s="14" t="str">
        <v>Store6</v>
      </c>
      <c r="AB1621" s="14" t="str">
        <v>1</v>
      </c>
      <c r="AC1621" s="14" t="str">
        <v>62.38</v>
      </c>
      <c r="AD1621" s="14" t="str">
        <v>0.08</v>
      </c>
      <c r="AE1621" s="14" t="str">
        <v>Cod</v>
      </c>
      <c r="AF1621" s="14" t="str">
        <v>57.3896</v>
      </c>
    </row>
    <row r="1622" spans="1:32" x14ac:dyDescent="0.25">
      <c r="A1622" s="11" t="s">
        <v>2240</v>
      </c>
      <c r="B1622" s="13">
        <v>45375</v>
      </c>
      <c r="C1622" s="11" t="s">
        <v>1172</v>
      </c>
      <c r="D1622" s="11" t="s">
        <v>58</v>
      </c>
      <c r="E1622" s="11" t="s">
        <v>14</v>
      </c>
      <c r="F1622" s="11">
        <v>1</v>
      </c>
      <c r="G1622" s="11">
        <v>977.02</v>
      </c>
      <c r="H1622" s="11">
        <v>0.2</v>
      </c>
      <c r="I1622" s="11" t="s">
        <v>52</v>
      </c>
      <c r="J1622" s="11">
        <v>781.61599999999999</v>
      </c>
      <c r="L1622" s="14" t="str">
        <v>SALE1618</v>
      </c>
      <c r="M1622" s="14" t="str">
        <v>45375</v>
      </c>
      <c r="N1622" s="14" t="str">
        <v>CUST1354</v>
      </c>
      <c r="O1622" s="14" t="str">
        <v>PROD15</v>
      </c>
      <c r="P1622" s="14" t="str">
        <v>STORE7</v>
      </c>
      <c r="Q1622" s="14" t="str">
        <v>1</v>
      </c>
      <c r="R1622" s="14" t="str">
        <v>977.02</v>
      </c>
      <c r="S1622" s="14" t="str">
        <v>0.2</v>
      </c>
      <c r="T1622" s="14" t="str">
        <v>COD</v>
      </c>
      <c r="U1622" s="14" t="str">
        <v>781.616</v>
      </c>
      <c r="W1622" s="14" t="str">
        <v>Sale1618</v>
      </c>
      <c r="X1622" s="14" t="str">
        <v>45375</v>
      </c>
      <c r="Y1622" s="14" t="str">
        <v>Cust1354</v>
      </c>
      <c r="Z1622" s="14" t="str">
        <v>Prod15</v>
      </c>
      <c r="AA1622" s="14" t="str">
        <v>Store7</v>
      </c>
      <c r="AB1622" s="14" t="str">
        <v>1</v>
      </c>
      <c r="AC1622" s="14" t="str">
        <v>977.02</v>
      </c>
      <c r="AD1622" s="14" t="str">
        <v>0.2</v>
      </c>
      <c r="AE1622" s="14" t="str">
        <v>Cod</v>
      </c>
      <c r="AF1622" s="14" t="str">
        <v>781.616</v>
      </c>
    </row>
    <row r="1623" spans="1:32" x14ac:dyDescent="0.25">
      <c r="A1623" s="11" t="s">
        <v>2241</v>
      </c>
      <c r="B1623" s="13">
        <v>45546</v>
      </c>
      <c r="C1623" s="11" t="s">
        <v>2242</v>
      </c>
      <c r="D1623" s="11" t="s">
        <v>241</v>
      </c>
      <c r="E1623" s="11" t="s">
        <v>11</v>
      </c>
      <c r="F1623" s="11">
        <v>2</v>
      </c>
      <c r="G1623" s="11">
        <v>898.81</v>
      </c>
      <c r="H1623" s="11">
        <v>0.25</v>
      </c>
      <c r="I1623" s="11" t="s">
        <v>41</v>
      </c>
      <c r="J1623" s="11">
        <v>1348.2149999999999</v>
      </c>
      <c r="L1623" s="14" t="str">
        <v>SALE1619</v>
      </c>
      <c r="M1623" s="14" t="str">
        <v>45546</v>
      </c>
      <c r="N1623" s="14" t="str">
        <v>CUST1074</v>
      </c>
      <c r="O1623" s="14" t="str">
        <v>PROD83</v>
      </c>
      <c r="P1623" s="14" t="str">
        <v>STORE4</v>
      </c>
      <c r="Q1623" s="14" t="str">
        <v>2</v>
      </c>
      <c r="R1623" s="14" t="str">
        <v>898.81</v>
      </c>
      <c r="S1623" s="14" t="str">
        <v>0.25</v>
      </c>
      <c r="T1623" s="14" t="str">
        <v>Credit Card</v>
      </c>
      <c r="U1623" s="14" t="str">
        <v>1348.215</v>
      </c>
      <c r="W1623" s="14" t="str">
        <v>Sale1619</v>
      </c>
      <c r="X1623" s="14" t="str">
        <v>45546</v>
      </c>
      <c r="Y1623" s="14" t="str">
        <v>Cust1074</v>
      </c>
      <c r="Z1623" s="14" t="str">
        <v>Prod83</v>
      </c>
      <c r="AA1623" s="14" t="str">
        <v>Store4</v>
      </c>
      <c r="AB1623" s="14" t="str">
        <v>2</v>
      </c>
      <c r="AC1623" s="14" t="str">
        <v>898.81</v>
      </c>
      <c r="AD1623" s="14" t="str">
        <v>0.25</v>
      </c>
      <c r="AE1623" s="14" t="str">
        <v>Credit Card</v>
      </c>
      <c r="AF1623" s="14" t="str">
        <v>1348.215</v>
      </c>
    </row>
    <row r="1624" spans="1:32" x14ac:dyDescent="0.25">
      <c r="A1624" s="11" t="s">
        <v>2243</v>
      </c>
      <c r="B1624" s="13">
        <v>45769</v>
      </c>
      <c r="C1624" s="11" t="s">
        <v>1215</v>
      </c>
      <c r="D1624" s="11" t="s">
        <v>360</v>
      </c>
      <c r="E1624" s="11" t="s">
        <v>10</v>
      </c>
      <c r="F1624" s="11">
        <v>2</v>
      </c>
      <c r="G1624" s="11">
        <v>422.13</v>
      </c>
      <c r="H1624" s="11">
        <v>0.28000000000000003</v>
      </c>
      <c r="I1624" s="11" t="s">
        <v>41</v>
      </c>
      <c r="J1624" s="11">
        <v>607.86720000000003</v>
      </c>
      <c r="L1624" s="14" t="str">
        <v>SALE1620</v>
      </c>
      <c r="M1624" s="14" t="str">
        <v>45769</v>
      </c>
      <c r="N1624" s="14" t="str">
        <v>CUST1351</v>
      </c>
      <c r="O1624" s="14" t="str">
        <v>PROD57</v>
      </c>
      <c r="P1624" s="14" t="str">
        <v>STORE3</v>
      </c>
      <c r="Q1624" s="14" t="str">
        <v>2</v>
      </c>
      <c r="R1624" s="14" t="str">
        <v>422.13</v>
      </c>
      <c r="S1624" s="14" t="str">
        <v>0.28</v>
      </c>
      <c r="T1624" s="14" t="str">
        <v>Credit Card</v>
      </c>
      <c r="U1624" s="14" t="str">
        <v>607.8672</v>
      </c>
      <c r="W1624" s="14" t="str">
        <v>Sale1620</v>
      </c>
      <c r="X1624" s="14" t="str">
        <v>45769</v>
      </c>
      <c r="Y1624" s="14" t="str">
        <v>Cust1351</v>
      </c>
      <c r="Z1624" s="14" t="str">
        <v>Prod57</v>
      </c>
      <c r="AA1624" s="14" t="str">
        <v>Store3</v>
      </c>
      <c r="AB1624" s="14" t="str">
        <v>2</v>
      </c>
      <c r="AC1624" s="14" t="str">
        <v>422.13</v>
      </c>
      <c r="AD1624" s="14" t="str">
        <v>0.28</v>
      </c>
      <c r="AE1624" s="14" t="str">
        <v>Credit Card</v>
      </c>
      <c r="AF1624" s="14" t="str">
        <v>607.8672</v>
      </c>
    </row>
    <row r="1625" spans="1:32" x14ac:dyDescent="0.25">
      <c r="A1625" s="11" t="s">
        <v>2244</v>
      </c>
      <c r="B1625" s="13">
        <v>45524</v>
      </c>
      <c r="C1625" s="11" t="s">
        <v>820</v>
      </c>
      <c r="D1625" s="11" t="s">
        <v>82</v>
      </c>
      <c r="E1625" s="11" t="s">
        <v>18</v>
      </c>
      <c r="F1625" s="11">
        <v>1</v>
      </c>
      <c r="G1625" s="11">
        <v>324.56</v>
      </c>
      <c r="H1625" s="11">
        <v>0.03</v>
      </c>
      <c r="I1625" s="11" t="s">
        <v>52</v>
      </c>
      <c r="J1625" s="11">
        <v>314.82319999999999</v>
      </c>
      <c r="L1625" s="14" t="str">
        <v>SALE1621</v>
      </c>
      <c r="M1625" s="14" t="str">
        <v>45524</v>
      </c>
      <c r="N1625" s="14" t="str">
        <v>CUST1050</v>
      </c>
      <c r="O1625" s="14" t="str">
        <v>PROD34</v>
      </c>
      <c r="P1625" s="14" t="str">
        <v>STORE11</v>
      </c>
      <c r="Q1625" s="14" t="str">
        <v>1</v>
      </c>
      <c r="R1625" s="14" t="str">
        <v>324.56</v>
      </c>
      <c r="S1625" s="14" t="str">
        <v>0.03</v>
      </c>
      <c r="T1625" s="14" t="str">
        <v>COD</v>
      </c>
      <c r="U1625" s="14" t="str">
        <v>314.8232</v>
      </c>
      <c r="W1625" s="14" t="str">
        <v>Sale1621</v>
      </c>
      <c r="X1625" s="14" t="str">
        <v>45524</v>
      </c>
      <c r="Y1625" s="14" t="str">
        <v>Cust1050</v>
      </c>
      <c r="Z1625" s="14" t="str">
        <v>Prod34</v>
      </c>
      <c r="AA1625" s="14" t="str">
        <v>Store11</v>
      </c>
      <c r="AB1625" s="14" t="str">
        <v>1</v>
      </c>
      <c r="AC1625" s="14" t="str">
        <v>324.56</v>
      </c>
      <c r="AD1625" s="14" t="str">
        <v>0.03</v>
      </c>
      <c r="AE1625" s="14" t="str">
        <v>Cod</v>
      </c>
      <c r="AF1625" s="14" t="str">
        <v>314.8232</v>
      </c>
    </row>
    <row r="1626" spans="1:32" x14ac:dyDescent="0.25">
      <c r="A1626" s="11" t="s">
        <v>2245</v>
      </c>
      <c r="B1626" s="13">
        <v>45531</v>
      </c>
      <c r="C1626" s="11" t="s">
        <v>667</v>
      </c>
      <c r="D1626" s="11" t="s">
        <v>409</v>
      </c>
      <c r="E1626" s="11" t="s">
        <v>23</v>
      </c>
      <c r="F1626" s="11">
        <v>4</v>
      </c>
      <c r="G1626" s="11">
        <v>570.38</v>
      </c>
      <c r="H1626" s="11">
        <v>0.26</v>
      </c>
      <c r="I1626" s="11" t="s">
        <v>45</v>
      </c>
      <c r="J1626" s="11">
        <v>1688.3248000000001</v>
      </c>
      <c r="L1626" s="14" t="str">
        <v>SALE1622</v>
      </c>
      <c r="M1626" s="14" t="str">
        <v>45531</v>
      </c>
      <c r="N1626" s="14" t="str">
        <v>CUST1468</v>
      </c>
      <c r="O1626" s="14" t="str">
        <v>PROD55</v>
      </c>
      <c r="P1626" s="14" t="str">
        <v>STORE16</v>
      </c>
      <c r="Q1626" s="14" t="str">
        <v>4</v>
      </c>
      <c r="R1626" s="14" t="str">
        <v>570.38</v>
      </c>
      <c r="S1626" s="14" t="str">
        <v>0.26</v>
      </c>
      <c r="T1626" s="14" t="str">
        <v>PayPal</v>
      </c>
      <c r="U1626" s="14" t="str">
        <v>1688.3248</v>
      </c>
      <c r="W1626" s="14" t="str">
        <v>Sale1622</v>
      </c>
      <c r="X1626" s="14" t="str">
        <v>45531</v>
      </c>
      <c r="Y1626" s="14" t="str">
        <v>Cust1468</v>
      </c>
      <c r="Z1626" s="14" t="str">
        <v>Prod55</v>
      </c>
      <c r="AA1626" s="14" t="str">
        <v>Store16</v>
      </c>
      <c r="AB1626" s="14" t="str">
        <v>4</v>
      </c>
      <c r="AC1626" s="14" t="str">
        <v>570.38</v>
      </c>
      <c r="AD1626" s="14" t="str">
        <v>0.26</v>
      </c>
      <c r="AE1626" s="14" t="str">
        <v>Paypal</v>
      </c>
      <c r="AF1626" s="14" t="str">
        <v>1688.3248</v>
      </c>
    </row>
    <row r="1627" spans="1:32" x14ac:dyDescent="0.25">
      <c r="A1627" s="11" t="s">
        <v>2246</v>
      </c>
      <c r="B1627" s="13">
        <v>45479</v>
      </c>
      <c r="C1627" s="11" t="s">
        <v>413</v>
      </c>
      <c r="D1627" s="11" t="s">
        <v>82</v>
      </c>
      <c r="E1627" s="11" t="s">
        <v>22</v>
      </c>
      <c r="F1627" s="11">
        <v>2</v>
      </c>
      <c r="G1627" s="11">
        <v>223.73</v>
      </c>
      <c r="H1627" s="11">
        <v>0.11</v>
      </c>
      <c r="I1627" s="11" t="s">
        <v>45</v>
      </c>
      <c r="J1627" s="11">
        <v>398.23939999999999</v>
      </c>
      <c r="L1627" s="14" t="str">
        <v>SALE1623</v>
      </c>
      <c r="M1627" s="14" t="str">
        <v>45479</v>
      </c>
      <c r="N1627" s="14" t="str">
        <v>CUST1394</v>
      </c>
      <c r="O1627" s="14" t="str">
        <v>PROD34</v>
      </c>
      <c r="P1627" s="14" t="str">
        <v>STORE15</v>
      </c>
      <c r="Q1627" s="14" t="str">
        <v>2</v>
      </c>
      <c r="R1627" s="14" t="str">
        <v>223.73</v>
      </c>
      <c r="S1627" s="14" t="str">
        <v>0.11</v>
      </c>
      <c r="T1627" s="14" t="str">
        <v>PayPal</v>
      </c>
      <c r="U1627" s="14" t="str">
        <v>398.2394</v>
      </c>
      <c r="W1627" s="14" t="str">
        <v>Sale1623</v>
      </c>
      <c r="X1627" s="14" t="str">
        <v>45479</v>
      </c>
      <c r="Y1627" s="14" t="str">
        <v>Cust1394</v>
      </c>
      <c r="Z1627" s="14" t="str">
        <v>Prod34</v>
      </c>
      <c r="AA1627" s="14" t="str">
        <v>Store15</v>
      </c>
      <c r="AB1627" s="14" t="str">
        <v>2</v>
      </c>
      <c r="AC1627" s="14" t="str">
        <v>223.73</v>
      </c>
      <c r="AD1627" s="14" t="str">
        <v>0.11</v>
      </c>
      <c r="AE1627" s="14" t="str">
        <v>Paypal</v>
      </c>
      <c r="AF1627" s="14" t="str">
        <v>398.2394</v>
      </c>
    </row>
    <row r="1628" spans="1:32" x14ac:dyDescent="0.25">
      <c r="A1628" s="11" t="s">
        <v>2247</v>
      </c>
      <c r="B1628" s="13">
        <v>45868</v>
      </c>
      <c r="C1628" s="11" t="s">
        <v>1215</v>
      </c>
      <c r="D1628" s="11" t="s">
        <v>273</v>
      </c>
      <c r="E1628" s="11" t="s">
        <v>23</v>
      </c>
      <c r="F1628" s="11">
        <v>4</v>
      </c>
      <c r="G1628" s="11">
        <v>164.93</v>
      </c>
      <c r="H1628" s="11">
        <v>0.11</v>
      </c>
      <c r="I1628" s="11" t="s">
        <v>41</v>
      </c>
      <c r="J1628" s="11">
        <v>587.1508</v>
      </c>
      <c r="L1628" s="14" t="str">
        <v>SALE1624</v>
      </c>
      <c r="M1628" s="14" t="str">
        <v>45868</v>
      </c>
      <c r="N1628" s="14" t="str">
        <v>CUST1351</v>
      </c>
      <c r="O1628" s="14" t="str">
        <v>PROD86</v>
      </c>
      <c r="P1628" s="14" t="str">
        <v>STORE16</v>
      </c>
      <c r="Q1628" s="14" t="str">
        <v>4</v>
      </c>
      <c r="R1628" s="14" t="str">
        <v>164.93</v>
      </c>
      <c r="S1628" s="14" t="str">
        <v>0.11</v>
      </c>
      <c r="T1628" s="14" t="str">
        <v>Credit Card</v>
      </c>
      <c r="U1628" s="14" t="str">
        <v>587.1508</v>
      </c>
      <c r="W1628" s="14" t="str">
        <v>Sale1624</v>
      </c>
      <c r="X1628" s="14" t="str">
        <v>45868</v>
      </c>
      <c r="Y1628" s="14" t="str">
        <v>Cust1351</v>
      </c>
      <c r="Z1628" s="14" t="str">
        <v>Prod86</v>
      </c>
      <c r="AA1628" s="14" t="str">
        <v>Store16</v>
      </c>
      <c r="AB1628" s="14" t="str">
        <v>4</v>
      </c>
      <c r="AC1628" s="14" t="str">
        <v>164.93</v>
      </c>
      <c r="AD1628" s="14" t="str">
        <v>0.11</v>
      </c>
      <c r="AE1628" s="14" t="str">
        <v>Credit Card</v>
      </c>
      <c r="AF1628" s="14" t="str">
        <v>587.1508</v>
      </c>
    </row>
    <row r="1629" spans="1:32" x14ac:dyDescent="0.25">
      <c r="A1629" s="11" t="s">
        <v>2248</v>
      </c>
      <c r="B1629" s="13">
        <v>45569</v>
      </c>
      <c r="C1629" s="11" t="s">
        <v>1552</v>
      </c>
      <c r="D1629" s="11" t="s">
        <v>58</v>
      </c>
      <c r="E1629" s="11" t="s">
        <v>14</v>
      </c>
      <c r="F1629" s="11">
        <v>3</v>
      </c>
      <c r="G1629" s="11">
        <v>326.66000000000003</v>
      </c>
      <c r="H1629" s="11">
        <v>0.28000000000000003</v>
      </c>
      <c r="I1629" s="11" t="s">
        <v>52</v>
      </c>
      <c r="J1629" s="11">
        <v>705.5856</v>
      </c>
      <c r="L1629" s="14" t="str">
        <v>SALE1625</v>
      </c>
      <c r="M1629" s="14" t="str">
        <v>45569</v>
      </c>
      <c r="N1629" s="14" t="str">
        <v>CUST1249</v>
      </c>
      <c r="O1629" s="14" t="str">
        <v>PROD15</v>
      </c>
      <c r="P1629" s="14" t="str">
        <v>STORE7</v>
      </c>
      <c r="Q1629" s="14" t="str">
        <v>3</v>
      </c>
      <c r="R1629" s="14" t="str">
        <v>326.66</v>
      </c>
      <c r="S1629" s="14" t="str">
        <v>0.28</v>
      </c>
      <c r="T1629" s="14" t="str">
        <v>COD</v>
      </c>
      <c r="U1629" s="14" t="str">
        <v>705.5856</v>
      </c>
      <c r="W1629" s="14" t="str">
        <v>Sale1625</v>
      </c>
      <c r="X1629" s="14" t="str">
        <v>45569</v>
      </c>
      <c r="Y1629" s="14" t="str">
        <v>Cust1249</v>
      </c>
      <c r="Z1629" s="14" t="str">
        <v>Prod15</v>
      </c>
      <c r="AA1629" s="14" t="str">
        <v>Store7</v>
      </c>
      <c r="AB1629" s="14" t="str">
        <v>3</v>
      </c>
      <c r="AC1629" s="14" t="str">
        <v>326.66</v>
      </c>
      <c r="AD1629" s="14" t="str">
        <v>0.28</v>
      </c>
      <c r="AE1629" s="14" t="str">
        <v>Cod</v>
      </c>
      <c r="AF1629" s="14" t="str">
        <v>705.5856</v>
      </c>
    </row>
    <row r="1630" spans="1:32" x14ac:dyDescent="0.25">
      <c r="A1630" s="11" t="s">
        <v>2249</v>
      </c>
      <c r="B1630" s="13">
        <v>45382</v>
      </c>
      <c r="C1630" s="11" t="s">
        <v>298</v>
      </c>
      <c r="D1630" s="11" t="s">
        <v>263</v>
      </c>
      <c r="E1630" s="11" t="s">
        <v>22</v>
      </c>
      <c r="F1630" s="11">
        <v>2</v>
      </c>
      <c r="G1630" s="11">
        <v>462.93</v>
      </c>
      <c r="H1630" s="11">
        <v>0.17</v>
      </c>
      <c r="I1630" s="11" t="s">
        <v>45</v>
      </c>
      <c r="J1630" s="11">
        <v>768.46379999999999</v>
      </c>
      <c r="L1630" s="14" t="str">
        <v>SALE1626</v>
      </c>
      <c r="M1630" s="14" t="str">
        <v>45382</v>
      </c>
      <c r="N1630" s="14" t="str">
        <v>CUST1182</v>
      </c>
      <c r="O1630" s="14" t="str">
        <v>PROD1</v>
      </c>
      <c r="P1630" s="14" t="str">
        <v>STORE15</v>
      </c>
      <c r="Q1630" s="14" t="str">
        <v>2</v>
      </c>
      <c r="R1630" s="14" t="str">
        <v>462.93</v>
      </c>
      <c r="S1630" s="14" t="str">
        <v>0.17</v>
      </c>
      <c r="T1630" s="14" t="str">
        <v>PayPal</v>
      </c>
      <c r="U1630" s="14" t="str">
        <v>768.4638</v>
      </c>
      <c r="W1630" s="14" t="str">
        <v>Sale1626</v>
      </c>
      <c r="X1630" s="14" t="str">
        <v>45382</v>
      </c>
      <c r="Y1630" s="14" t="str">
        <v>Cust1182</v>
      </c>
      <c r="Z1630" s="14" t="str">
        <v>Prod1</v>
      </c>
      <c r="AA1630" s="14" t="str">
        <v>Store15</v>
      </c>
      <c r="AB1630" s="14" t="str">
        <v>2</v>
      </c>
      <c r="AC1630" s="14" t="str">
        <v>462.93</v>
      </c>
      <c r="AD1630" s="14" t="str">
        <v>0.17</v>
      </c>
      <c r="AE1630" s="14" t="str">
        <v>Paypal</v>
      </c>
      <c r="AF1630" s="14" t="str">
        <v>768.4638</v>
      </c>
    </row>
    <row r="1631" spans="1:32" x14ac:dyDescent="0.25">
      <c r="A1631" s="11" t="s">
        <v>2250</v>
      </c>
      <c r="B1631" s="13">
        <v>45885</v>
      </c>
      <c r="C1631" s="11" t="s">
        <v>1075</v>
      </c>
      <c r="D1631" s="11" t="s">
        <v>597</v>
      </c>
      <c r="E1631" s="11" t="s">
        <v>23</v>
      </c>
      <c r="F1631" s="11">
        <v>3</v>
      </c>
      <c r="G1631" s="11">
        <v>60.26</v>
      </c>
      <c r="H1631" s="11">
        <v>0.04</v>
      </c>
      <c r="I1631" s="11" t="s">
        <v>41</v>
      </c>
      <c r="J1631" s="11">
        <v>173.5488</v>
      </c>
      <c r="L1631" s="14" t="str">
        <v>SALE1627</v>
      </c>
      <c r="M1631" s="14" t="str">
        <v>45885</v>
      </c>
      <c r="N1631" s="14" t="str">
        <v>CUST1147</v>
      </c>
      <c r="O1631" s="14" t="str">
        <v>PROD0</v>
      </c>
      <c r="P1631" s="14" t="str">
        <v>STORE16</v>
      </c>
      <c r="Q1631" s="14" t="str">
        <v>3</v>
      </c>
      <c r="R1631" s="14" t="str">
        <v>60.26</v>
      </c>
      <c r="S1631" s="14" t="str">
        <v>0.04</v>
      </c>
      <c r="T1631" s="14" t="str">
        <v>Credit Card</v>
      </c>
      <c r="U1631" s="14" t="str">
        <v>173.5488</v>
      </c>
      <c r="W1631" s="14" t="str">
        <v>Sale1627</v>
      </c>
      <c r="X1631" s="14" t="str">
        <v>45885</v>
      </c>
      <c r="Y1631" s="14" t="str">
        <v>Cust1147</v>
      </c>
      <c r="Z1631" s="14" t="str">
        <v>Prod0</v>
      </c>
      <c r="AA1631" s="14" t="str">
        <v>Store16</v>
      </c>
      <c r="AB1631" s="14" t="str">
        <v>3</v>
      </c>
      <c r="AC1631" s="14" t="str">
        <v>60.26</v>
      </c>
      <c r="AD1631" s="14" t="str">
        <v>0.04</v>
      </c>
      <c r="AE1631" s="14" t="str">
        <v>Credit Card</v>
      </c>
      <c r="AF1631" s="14" t="str">
        <v>173.5488</v>
      </c>
    </row>
    <row r="1632" spans="1:32" x14ac:dyDescent="0.25">
      <c r="A1632" s="11" t="s">
        <v>2251</v>
      </c>
      <c r="B1632" s="13">
        <v>45829</v>
      </c>
      <c r="C1632" s="11" t="s">
        <v>880</v>
      </c>
      <c r="D1632" s="11" t="s">
        <v>82</v>
      </c>
      <c r="E1632" s="11" t="s">
        <v>16</v>
      </c>
      <c r="F1632" s="11">
        <v>3</v>
      </c>
      <c r="G1632" s="11">
        <v>109.5</v>
      </c>
      <c r="H1632" s="11">
        <v>0.06</v>
      </c>
      <c r="I1632" s="11" t="s">
        <v>52</v>
      </c>
      <c r="J1632" s="11">
        <v>308.79000000000002</v>
      </c>
      <c r="L1632" s="14" t="str">
        <v>SALE1628</v>
      </c>
      <c r="M1632" s="14" t="str">
        <v>45829</v>
      </c>
      <c r="N1632" s="14" t="str">
        <v>CUST1071</v>
      </c>
      <c r="O1632" s="14" t="str">
        <v>PROD34</v>
      </c>
      <c r="P1632" s="14" t="str">
        <v>STORE9</v>
      </c>
      <c r="Q1632" s="14" t="str">
        <v>3</v>
      </c>
      <c r="R1632" s="14" t="str">
        <v>109.5</v>
      </c>
      <c r="S1632" s="14" t="str">
        <v>0.06</v>
      </c>
      <c r="T1632" s="14" t="str">
        <v>COD</v>
      </c>
      <c r="U1632" s="14" t="str">
        <v>308.79</v>
      </c>
      <c r="W1632" s="14" t="str">
        <v>Sale1628</v>
      </c>
      <c r="X1632" s="14" t="str">
        <v>45829</v>
      </c>
      <c r="Y1632" s="14" t="str">
        <v>Cust1071</v>
      </c>
      <c r="Z1632" s="14" t="str">
        <v>Prod34</v>
      </c>
      <c r="AA1632" s="14" t="str">
        <v>Store9</v>
      </c>
      <c r="AB1632" s="14" t="str">
        <v>3</v>
      </c>
      <c r="AC1632" s="14" t="str">
        <v>109.5</v>
      </c>
      <c r="AD1632" s="14" t="str">
        <v>0.06</v>
      </c>
      <c r="AE1632" s="14" t="str">
        <v>Cod</v>
      </c>
      <c r="AF1632" s="14" t="str">
        <v>308.79</v>
      </c>
    </row>
    <row r="1633" spans="1:32" x14ac:dyDescent="0.25">
      <c r="A1633" s="11" t="s">
        <v>2252</v>
      </c>
      <c r="B1633" s="13">
        <v>45721</v>
      </c>
      <c r="C1633" s="11" t="s">
        <v>470</v>
      </c>
      <c r="D1633" s="11" t="s">
        <v>64</v>
      </c>
      <c r="E1633" s="11" t="s">
        <v>23</v>
      </c>
      <c r="F1633" s="11">
        <v>1</v>
      </c>
      <c r="G1633" s="11">
        <v>505.83</v>
      </c>
      <c r="H1633" s="11">
        <v>0.14000000000000001</v>
      </c>
      <c r="I1633" s="11" t="s">
        <v>52</v>
      </c>
      <c r="J1633" s="11">
        <v>435.0138</v>
      </c>
      <c r="L1633" s="14" t="str">
        <v>SALE1629</v>
      </c>
      <c r="M1633" s="14" t="str">
        <v>45721</v>
      </c>
      <c r="N1633" s="14" t="str">
        <v>CUST1382</v>
      </c>
      <c r="O1633" s="14" t="str">
        <v>PROD70</v>
      </c>
      <c r="P1633" s="14" t="str">
        <v>STORE16</v>
      </c>
      <c r="Q1633" s="14" t="str">
        <v>1</v>
      </c>
      <c r="R1633" s="14" t="str">
        <v>505.83</v>
      </c>
      <c r="S1633" s="14" t="str">
        <v>0.14</v>
      </c>
      <c r="T1633" s="14" t="str">
        <v>COD</v>
      </c>
      <c r="U1633" s="14" t="str">
        <v>435.0138</v>
      </c>
      <c r="W1633" s="14" t="str">
        <v>Sale1629</v>
      </c>
      <c r="X1633" s="14" t="str">
        <v>45721</v>
      </c>
      <c r="Y1633" s="14" t="str">
        <v>Cust1382</v>
      </c>
      <c r="Z1633" s="14" t="str">
        <v>Prod70</v>
      </c>
      <c r="AA1633" s="14" t="str">
        <v>Store16</v>
      </c>
      <c r="AB1633" s="14" t="str">
        <v>1</v>
      </c>
      <c r="AC1633" s="14" t="str">
        <v>505.83</v>
      </c>
      <c r="AD1633" s="14" t="str">
        <v>0.14</v>
      </c>
      <c r="AE1633" s="14" t="str">
        <v>Cod</v>
      </c>
      <c r="AF1633" s="14" t="str">
        <v>435.0138</v>
      </c>
    </row>
    <row r="1634" spans="1:32" x14ac:dyDescent="0.25">
      <c r="A1634" s="11" t="s">
        <v>2253</v>
      </c>
      <c r="B1634" s="13">
        <v>45511</v>
      </c>
      <c r="C1634" s="11" t="s">
        <v>903</v>
      </c>
      <c r="D1634" s="11" t="s">
        <v>119</v>
      </c>
      <c r="E1634" s="11" t="s">
        <v>17</v>
      </c>
      <c r="F1634" s="11">
        <v>2</v>
      </c>
      <c r="G1634" s="11">
        <v>443.15</v>
      </c>
      <c r="H1634" s="11">
        <v>0.27</v>
      </c>
      <c r="I1634" s="11" t="s">
        <v>45</v>
      </c>
      <c r="J1634" s="11">
        <v>646.99899999999991</v>
      </c>
      <c r="L1634" s="14" t="str">
        <v>SALE1630</v>
      </c>
      <c r="M1634" s="14" t="str">
        <v>45511</v>
      </c>
      <c r="N1634" s="14" t="str">
        <v>CUST1163</v>
      </c>
      <c r="O1634" s="14" t="str">
        <v>PROD98</v>
      </c>
      <c r="P1634" s="14" t="str">
        <v>STORE10</v>
      </c>
      <c r="Q1634" s="14" t="str">
        <v>2</v>
      </c>
      <c r="R1634" s="14" t="str">
        <v>443.15</v>
      </c>
      <c r="S1634" s="14" t="str">
        <v>0.27</v>
      </c>
      <c r="T1634" s="14" t="str">
        <v>PayPal</v>
      </c>
      <c r="U1634" s="14" t="str">
        <v>646.999</v>
      </c>
      <c r="W1634" s="14" t="str">
        <v>Sale1630</v>
      </c>
      <c r="X1634" s="14" t="str">
        <v>45511</v>
      </c>
      <c r="Y1634" s="14" t="str">
        <v>Cust1163</v>
      </c>
      <c r="Z1634" s="14" t="str">
        <v>Prod98</v>
      </c>
      <c r="AA1634" s="14" t="str">
        <v>Store10</v>
      </c>
      <c r="AB1634" s="14" t="str">
        <v>2</v>
      </c>
      <c r="AC1634" s="14" t="str">
        <v>443.15</v>
      </c>
      <c r="AD1634" s="14" t="str">
        <v>0.27</v>
      </c>
      <c r="AE1634" s="14" t="str">
        <v>Paypal</v>
      </c>
      <c r="AF1634" s="14" t="str">
        <v>646.999</v>
      </c>
    </row>
    <row r="1635" spans="1:32" x14ac:dyDescent="0.25">
      <c r="A1635" s="11" t="s">
        <v>2254</v>
      </c>
      <c r="B1635" s="13">
        <v>45739</v>
      </c>
      <c r="C1635" s="11" t="s">
        <v>1248</v>
      </c>
      <c r="D1635" s="11" t="s">
        <v>481</v>
      </c>
      <c r="E1635" s="11" t="s">
        <v>14</v>
      </c>
      <c r="F1635" s="11">
        <v>2</v>
      </c>
      <c r="G1635" s="11">
        <v>784.26</v>
      </c>
      <c r="H1635" s="11">
        <v>0.23</v>
      </c>
      <c r="I1635" s="11" t="s">
        <v>45</v>
      </c>
      <c r="J1635" s="11">
        <v>1207.7603999999999</v>
      </c>
      <c r="L1635" s="14" t="str">
        <v>SALE1631</v>
      </c>
      <c r="M1635" s="14" t="str">
        <v>45739</v>
      </c>
      <c r="N1635" s="14" t="str">
        <v>CUST1497</v>
      </c>
      <c r="O1635" s="14" t="str">
        <v>PROD7</v>
      </c>
      <c r="P1635" s="14" t="str">
        <v>STORE7</v>
      </c>
      <c r="Q1635" s="14" t="str">
        <v>2</v>
      </c>
      <c r="R1635" s="14" t="str">
        <v>784.26</v>
      </c>
      <c r="S1635" s="14" t="str">
        <v>0.23</v>
      </c>
      <c r="T1635" s="14" t="str">
        <v>PayPal</v>
      </c>
      <c r="U1635" s="14" t="str">
        <v>1207.7604</v>
      </c>
      <c r="W1635" s="14" t="str">
        <v>Sale1631</v>
      </c>
      <c r="X1635" s="14" t="str">
        <v>45739</v>
      </c>
      <c r="Y1635" s="14" t="str">
        <v>Cust1497</v>
      </c>
      <c r="Z1635" s="14" t="str">
        <v>Prod7</v>
      </c>
      <c r="AA1635" s="14" t="str">
        <v>Store7</v>
      </c>
      <c r="AB1635" s="14" t="str">
        <v>2</v>
      </c>
      <c r="AC1635" s="14" t="str">
        <v>784.26</v>
      </c>
      <c r="AD1635" s="14" t="str">
        <v>0.23</v>
      </c>
      <c r="AE1635" s="14" t="str">
        <v>Paypal</v>
      </c>
      <c r="AF1635" s="14" t="str">
        <v>1207.7604</v>
      </c>
    </row>
    <row r="1636" spans="1:32" x14ac:dyDescent="0.25">
      <c r="A1636" s="11" t="s">
        <v>2255</v>
      </c>
      <c r="B1636" s="13">
        <v>45533</v>
      </c>
      <c r="C1636" s="11" t="s">
        <v>781</v>
      </c>
      <c r="D1636" s="11" t="s">
        <v>76</v>
      </c>
      <c r="E1636" s="11" t="s">
        <v>18</v>
      </c>
      <c r="F1636" s="11">
        <v>3</v>
      </c>
      <c r="G1636" s="11">
        <v>590.30999999999995</v>
      </c>
      <c r="H1636" s="11">
        <v>0.17</v>
      </c>
      <c r="I1636" s="11" t="s">
        <v>45</v>
      </c>
      <c r="J1636" s="11">
        <v>1469.8719000000001</v>
      </c>
      <c r="L1636" s="14" t="str">
        <v>SALE1632</v>
      </c>
      <c r="M1636" s="14" t="str">
        <v>45533</v>
      </c>
      <c r="N1636" s="14" t="str">
        <v>CUST1455</v>
      </c>
      <c r="O1636" s="14" t="str">
        <v>PROD39</v>
      </c>
      <c r="P1636" s="14" t="str">
        <v>STORE11</v>
      </c>
      <c r="Q1636" s="14" t="str">
        <v>3</v>
      </c>
      <c r="R1636" s="14" t="str">
        <v>590.31</v>
      </c>
      <c r="S1636" s="14" t="str">
        <v>0.17</v>
      </c>
      <c r="T1636" s="14" t="str">
        <v>PayPal</v>
      </c>
      <c r="U1636" s="14" t="str">
        <v>1469.8719</v>
      </c>
      <c r="W1636" s="14" t="str">
        <v>Sale1632</v>
      </c>
      <c r="X1636" s="14" t="str">
        <v>45533</v>
      </c>
      <c r="Y1636" s="14" t="str">
        <v>Cust1455</v>
      </c>
      <c r="Z1636" s="14" t="str">
        <v>Prod39</v>
      </c>
      <c r="AA1636" s="14" t="str">
        <v>Store11</v>
      </c>
      <c r="AB1636" s="14" t="str">
        <v>3</v>
      </c>
      <c r="AC1636" s="14" t="str">
        <v>590.31</v>
      </c>
      <c r="AD1636" s="14" t="str">
        <v>0.17</v>
      </c>
      <c r="AE1636" s="14" t="str">
        <v>Paypal</v>
      </c>
      <c r="AF1636" s="14" t="str">
        <v>1469.8719</v>
      </c>
    </row>
    <row r="1637" spans="1:32" x14ac:dyDescent="0.25">
      <c r="A1637" s="11" t="s">
        <v>2256</v>
      </c>
      <c r="B1637" s="13">
        <v>45553</v>
      </c>
      <c r="C1637" s="11" t="s">
        <v>779</v>
      </c>
      <c r="D1637" s="11" t="s">
        <v>107</v>
      </c>
      <c r="E1637" s="11" t="s">
        <v>23</v>
      </c>
      <c r="F1637" s="11">
        <v>1</v>
      </c>
      <c r="G1637" s="11">
        <v>696.13</v>
      </c>
      <c r="H1637" s="11">
        <v>0.06</v>
      </c>
      <c r="I1637" s="11" t="s">
        <v>52</v>
      </c>
      <c r="J1637" s="11">
        <v>654.36219999999992</v>
      </c>
      <c r="L1637" s="14" t="str">
        <v>SALE1633</v>
      </c>
      <c r="M1637" s="14" t="str">
        <v>45553</v>
      </c>
      <c r="N1637" s="14" t="str">
        <v>CUST1120</v>
      </c>
      <c r="O1637" s="14" t="str">
        <v>PROD69</v>
      </c>
      <c r="P1637" s="14" t="str">
        <v>STORE16</v>
      </c>
      <c r="Q1637" s="14" t="str">
        <v>1</v>
      </c>
      <c r="R1637" s="14" t="str">
        <v>696.13</v>
      </c>
      <c r="S1637" s="14" t="str">
        <v>0.06</v>
      </c>
      <c r="T1637" s="14" t="str">
        <v>COD</v>
      </c>
      <c r="U1637" s="14" t="str">
        <v>654.3622</v>
      </c>
      <c r="W1637" s="14" t="str">
        <v>Sale1633</v>
      </c>
      <c r="X1637" s="14" t="str">
        <v>45553</v>
      </c>
      <c r="Y1637" s="14" t="str">
        <v>Cust1120</v>
      </c>
      <c r="Z1637" s="14" t="str">
        <v>Prod69</v>
      </c>
      <c r="AA1637" s="14" t="str">
        <v>Store16</v>
      </c>
      <c r="AB1637" s="14" t="str">
        <v>1</v>
      </c>
      <c r="AC1637" s="14" t="str">
        <v>696.13</v>
      </c>
      <c r="AD1637" s="14" t="str">
        <v>0.06</v>
      </c>
      <c r="AE1637" s="14" t="str">
        <v>Cod</v>
      </c>
      <c r="AF1637" s="14" t="str">
        <v>654.3622</v>
      </c>
    </row>
    <row r="1638" spans="1:32" x14ac:dyDescent="0.25">
      <c r="A1638" s="11" t="s">
        <v>2257</v>
      </c>
      <c r="B1638" s="13">
        <v>45341</v>
      </c>
      <c r="C1638" s="11" t="s">
        <v>745</v>
      </c>
      <c r="D1638" s="11" t="s">
        <v>354</v>
      </c>
      <c r="E1638" s="11" t="s">
        <v>13</v>
      </c>
      <c r="F1638" s="11">
        <v>4</v>
      </c>
      <c r="G1638" s="11">
        <v>194.39</v>
      </c>
      <c r="H1638" s="11">
        <v>0.25</v>
      </c>
      <c r="I1638" s="11" t="s">
        <v>41</v>
      </c>
      <c r="J1638" s="11">
        <v>583.16999999999996</v>
      </c>
      <c r="L1638" s="14" t="str">
        <v>SALE1634</v>
      </c>
      <c r="M1638" s="14" t="str">
        <v>45341</v>
      </c>
      <c r="N1638" s="14" t="str">
        <v>CUST1104</v>
      </c>
      <c r="O1638" s="14" t="str">
        <v>PROD51</v>
      </c>
      <c r="P1638" s="14" t="str">
        <v>STORE6</v>
      </c>
      <c r="Q1638" s="14" t="str">
        <v>4</v>
      </c>
      <c r="R1638" s="14" t="str">
        <v>194.39</v>
      </c>
      <c r="S1638" s="14" t="str">
        <v>0.25</v>
      </c>
      <c r="T1638" s="14" t="str">
        <v>Credit Card</v>
      </c>
      <c r="U1638" s="14" t="str">
        <v>583.17</v>
      </c>
      <c r="W1638" s="14" t="str">
        <v>Sale1634</v>
      </c>
      <c r="X1638" s="14" t="str">
        <v>45341</v>
      </c>
      <c r="Y1638" s="14" t="str">
        <v>Cust1104</v>
      </c>
      <c r="Z1638" s="14" t="str">
        <v>Prod51</v>
      </c>
      <c r="AA1638" s="14" t="str">
        <v>Store6</v>
      </c>
      <c r="AB1638" s="14" t="str">
        <v>4</v>
      </c>
      <c r="AC1638" s="14" t="str">
        <v>194.39</v>
      </c>
      <c r="AD1638" s="14" t="str">
        <v>0.25</v>
      </c>
      <c r="AE1638" s="14" t="str">
        <v>Credit Card</v>
      </c>
      <c r="AF1638" s="14" t="str">
        <v>583.17</v>
      </c>
    </row>
    <row r="1639" spans="1:32" x14ac:dyDescent="0.25">
      <c r="A1639" s="11" t="s">
        <v>2258</v>
      </c>
      <c r="B1639" s="13">
        <v>45430</v>
      </c>
      <c r="C1639" s="11" t="s">
        <v>1268</v>
      </c>
      <c r="D1639" s="11" t="s">
        <v>70</v>
      </c>
      <c r="E1639" s="11" t="s">
        <v>8</v>
      </c>
      <c r="F1639" s="11">
        <v>1</v>
      </c>
      <c r="G1639" s="11">
        <v>339.7</v>
      </c>
      <c r="H1639" s="11">
        <v>0.1</v>
      </c>
      <c r="I1639" s="11" t="s">
        <v>41</v>
      </c>
      <c r="J1639" s="11">
        <v>305.73</v>
      </c>
      <c r="L1639" s="14" t="str">
        <v>SALE1635</v>
      </c>
      <c r="M1639" s="14" t="str">
        <v>45430</v>
      </c>
      <c r="N1639" s="14" t="str">
        <v>CUST1330</v>
      </c>
      <c r="O1639" s="14" t="str">
        <v>PROD33</v>
      </c>
      <c r="P1639" s="14" t="str">
        <v>STORE1</v>
      </c>
      <c r="Q1639" s="14" t="str">
        <v>1</v>
      </c>
      <c r="R1639" s="14" t="str">
        <v>339.7</v>
      </c>
      <c r="S1639" s="14" t="str">
        <v>0.1</v>
      </c>
      <c r="T1639" s="14" t="str">
        <v>Credit Card</v>
      </c>
      <c r="U1639" s="14" t="str">
        <v>305.73</v>
      </c>
      <c r="W1639" s="14" t="str">
        <v>Sale1635</v>
      </c>
      <c r="X1639" s="14" t="str">
        <v>45430</v>
      </c>
      <c r="Y1639" s="14" t="str">
        <v>Cust1330</v>
      </c>
      <c r="Z1639" s="14" t="str">
        <v>Prod33</v>
      </c>
      <c r="AA1639" s="14" t="str">
        <v>Store1</v>
      </c>
      <c r="AB1639" s="14" t="str">
        <v>1</v>
      </c>
      <c r="AC1639" s="14" t="str">
        <v>339.7</v>
      </c>
      <c r="AD1639" s="14" t="str">
        <v>0.1</v>
      </c>
      <c r="AE1639" s="14" t="str">
        <v>Credit Card</v>
      </c>
      <c r="AF1639" s="14" t="str">
        <v>305.73</v>
      </c>
    </row>
    <row r="1640" spans="1:32" x14ac:dyDescent="0.25">
      <c r="A1640" s="11" t="s">
        <v>2259</v>
      </c>
      <c r="B1640" s="13">
        <v>45912</v>
      </c>
      <c r="C1640" s="11" t="s">
        <v>1176</v>
      </c>
      <c r="D1640" s="11" t="s">
        <v>573</v>
      </c>
      <c r="E1640" s="11" t="s">
        <v>20</v>
      </c>
      <c r="F1640" s="11">
        <v>4</v>
      </c>
      <c r="G1640" s="11">
        <v>463.16</v>
      </c>
      <c r="H1640" s="11">
        <v>0.27</v>
      </c>
      <c r="I1640" s="11" t="s">
        <v>45</v>
      </c>
      <c r="J1640" s="11">
        <v>1352.4272000000001</v>
      </c>
      <c r="L1640" s="14" t="str">
        <v>SALE1636</v>
      </c>
      <c r="M1640" s="14" t="str">
        <v>45912</v>
      </c>
      <c r="N1640" s="14" t="str">
        <v>CUST1048</v>
      </c>
      <c r="O1640" s="14" t="str">
        <v>PROD68</v>
      </c>
      <c r="P1640" s="14" t="str">
        <v>STORE13</v>
      </c>
      <c r="Q1640" s="14" t="str">
        <v>4</v>
      </c>
      <c r="R1640" s="14" t="str">
        <v>463.16</v>
      </c>
      <c r="S1640" s="14" t="str">
        <v>0.27</v>
      </c>
      <c r="T1640" s="14" t="str">
        <v>PayPal</v>
      </c>
      <c r="U1640" s="14" t="str">
        <v>1352.4272</v>
      </c>
      <c r="W1640" s="14" t="str">
        <v>Sale1636</v>
      </c>
      <c r="X1640" s="14" t="str">
        <v>45912</v>
      </c>
      <c r="Y1640" s="14" t="str">
        <v>Cust1048</v>
      </c>
      <c r="Z1640" s="14" t="str">
        <v>Prod68</v>
      </c>
      <c r="AA1640" s="14" t="str">
        <v>Store13</v>
      </c>
      <c r="AB1640" s="14" t="str">
        <v>4</v>
      </c>
      <c r="AC1640" s="14" t="str">
        <v>463.16</v>
      </c>
      <c r="AD1640" s="14" t="str">
        <v>0.27</v>
      </c>
      <c r="AE1640" s="14" t="str">
        <v>Paypal</v>
      </c>
      <c r="AF1640" s="14" t="str">
        <v>1352.4272</v>
      </c>
    </row>
    <row r="1641" spans="1:32" x14ac:dyDescent="0.25">
      <c r="A1641" s="11" t="s">
        <v>2260</v>
      </c>
      <c r="B1641" s="13">
        <v>45709</v>
      </c>
      <c r="C1641" s="11" t="s">
        <v>540</v>
      </c>
      <c r="D1641" s="11" t="s">
        <v>116</v>
      </c>
      <c r="E1641" s="11" t="s">
        <v>17</v>
      </c>
      <c r="F1641" s="11">
        <v>2</v>
      </c>
      <c r="G1641" s="11">
        <v>824.91</v>
      </c>
      <c r="H1641" s="11">
        <v>0.09</v>
      </c>
      <c r="I1641" s="11" t="s">
        <v>41</v>
      </c>
      <c r="J1641" s="11">
        <v>1501.3362</v>
      </c>
      <c r="L1641" s="14" t="str">
        <v>SALE1637</v>
      </c>
      <c r="M1641" s="14" t="str">
        <v>45709</v>
      </c>
      <c r="N1641" s="14" t="str">
        <v>CUST1107</v>
      </c>
      <c r="O1641" s="14" t="str">
        <v>PROD5</v>
      </c>
      <c r="P1641" s="14" t="str">
        <v>STORE10</v>
      </c>
      <c r="Q1641" s="14" t="str">
        <v>2</v>
      </c>
      <c r="R1641" s="14" t="str">
        <v>824.91</v>
      </c>
      <c r="S1641" s="14" t="str">
        <v>0.09</v>
      </c>
      <c r="T1641" s="14" t="str">
        <v>Credit Card</v>
      </c>
      <c r="U1641" s="14" t="str">
        <v>1501.3362</v>
      </c>
      <c r="W1641" s="14" t="str">
        <v>Sale1637</v>
      </c>
      <c r="X1641" s="14" t="str">
        <v>45709</v>
      </c>
      <c r="Y1641" s="14" t="str">
        <v>Cust1107</v>
      </c>
      <c r="Z1641" s="14" t="str">
        <v>Prod5</v>
      </c>
      <c r="AA1641" s="14" t="str">
        <v>Store10</v>
      </c>
      <c r="AB1641" s="14" t="str">
        <v>2</v>
      </c>
      <c r="AC1641" s="14" t="str">
        <v>824.91</v>
      </c>
      <c r="AD1641" s="14" t="str">
        <v>0.09</v>
      </c>
      <c r="AE1641" s="14" t="str">
        <v>Credit Card</v>
      </c>
      <c r="AF1641" s="14" t="str">
        <v>1501.3362</v>
      </c>
    </row>
    <row r="1642" spans="1:32" x14ac:dyDescent="0.25">
      <c r="A1642" s="11" t="s">
        <v>2261</v>
      </c>
      <c r="B1642" s="13">
        <v>45520</v>
      </c>
      <c r="C1642" s="11" t="s">
        <v>169</v>
      </c>
      <c r="D1642" s="11" t="s">
        <v>116</v>
      </c>
      <c r="E1642" s="11" t="s">
        <v>9</v>
      </c>
      <c r="F1642" s="11">
        <v>4</v>
      </c>
      <c r="G1642" s="11">
        <v>796.89</v>
      </c>
      <c r="H1642" s="11">
        <v>0.17</v>
      </c>
      <c r="I1642" s="11" t="s">
        <v>41</v>
      </c>
      <c r="J1642" s="11">
        <v>2645.6747999999998</v>
      </c>
      <c r="L1642" s="14" t="str">
        <v>SALE1638</v>
      </c>
      <c r="M1642" s="14" t="str">
        <v>45520</v>
      </c>
      <c r="N1642" s="14" t="str">
        <v>CUST1070</v>
      </c>
      <c r="O1642" s="14" t="str">
        <v>PROD5</v>
      </c>
      <c r="P1642" s="14" t="str">
        <v>STORE2</v>
      </c>
      <c r="Q1642" s="14" t="str">
        <v>4</v>
      </c>
      <c r="R1642" s="14" t="str">
        <v>796.89</v>
      </c>
      <c r="S1642" s="14" t="str">
        <v>0.17</v>
      </c>
      <c r="T1642" s="14" t="str">
        <v>Credit Card</v>
      </c>
      <c r="U1642" s="14" t="str">
        <v>2645.6748</v>
      </c>
      <c r="W1642" s="14" t="str">
        <v>Sale1638</v>
      </c>
      <c r="X1642" s="14" t="str">
        <v>45520</v>
      </c>
      <c r="Y1642" s="14" t="str">
        <v>Cust1070</v>
      </c>
      <c r="Z1642" s="14" t="str">
        <v>Prod5</v>
      </c>
      <c r="AA1642" s="14" t="str">
        <v>Store2</v>
      </c>
      <c r="AB1642" s="14" t="str">
        <v>4</v>
      </c>
      <c r="AC1642" s="14" t="str">
        <v>796.89</v>
      </c>
      <c r="AD1642" s="14" t="str">
        <v>0.17</v>
      </c>
      <c r="AE1642" s="14" t="str">
        <v>Credit Card</v>
      </c>
      <c r="AF1642" s="14" t="str">
        <v>2645.6748</v>
      </c>
    </row>
    <row r="1643" spans="1:32" x14ac:dyDescent="0.25">
      <c r="A1643" s="11" t="s">
        <v>2262</v>
      </c>
      <c r="B1643" s="13">
        <v>45478</v>
      </c>
      <c r="C1643" s="11" t="s">
        <v>580</v>
      </c>
      <c r="D1643" s="11" t="s">
        <v>155</v>
      </c>
      <c r="E1643" s="11" t="s">
        <v>24</v>
      </c>
      <c r="F1643" s="11">
        <v>3</v>
      </c>
      <c r="G1643" s="11">
        <v>543.92999999999995</v>
      </c>
      <c r="H1643" s="11">
        <v>0.3</v>
      </c>
      <c r="I1643" s="11" t="s">
        <v>52</v>
      </c>
      <c r="J1643" s="11">
        <v>1142.2529999999999</v>
      </c>
      <c r="L1643" s="14" t="str">
        <v>SALE1639</v>
      </c>
      <c r="M1643" s="14" t="str">
        <v>45478</v>
      </c>
      <c r="N1643" s="14" t="str">
        <v>CUST1240</v>
      </c>
      <c r="O1643" s="14" t="str">
        <v>PROD26</v>
      </c>
      <c r="P1643" s="14" t="str">
        <v>STORE17</v>
      </c>
      <c r="Q1643" s="14" t="str">
        <v>3</v>
      </c>
      <c r="R1643" s="14" t="str">
        <v>543.93</v>
      </c>
      <c r="S1643" s="14" t="str">
        <v>0.3</v>
      </c>
      <c r="T1643" s="14" t="str">
        <v>COD</v>
      </c>
      <c r="U1643" s="14" t="str">
        <v>1142.253</v>
      </c>
      <c r="W1643" s="14" t="str">
        <v>Sale1639</v>
      </c>
      <c r="X1643" s="14" t="str">
        <v>45478</v>
      </c>
      <c r="Y1643" s="14" t="str">
        <v>Cust1240</v>
      </c>
      <c r="Z1643" s="14" t="str">
        <v>Prod26</v>
      </c>
      <c r="AA1643" s="14" t="str">
        <v>Store17</v>
      </c>
      <c r="AB1643" s="14" t="str">
        <v>3</v>
      </c>
      <c r="AC1643" s="14" t="str">
        <v>543.93</v>
      </c>
      <c r="AD1643" s="14" t="str">
        <v>0.3</v>
      </c>
      <c r="AE1643" s="14" t="str">
        <v>Cod</v>
      </c>
      <c r="AF1643" s="14" t="str">
        <v>1142.253</v>
      </c>
    </row>
    <row r="1644" spans="1:32" x14ac:dyDescent="0.25">
      <c r="A1644" s="11" t="s">
        <v>2263</v>
      </c>
      <c r="B1644" s="13">
        <v>45496</v>
      </c>
      <c r="C1644" s="11" t="s">
        <v>1085</v>
      </c>
      <c r="D1644" s="11" t="s">
        <v>338</v>
      </c>
      <c r="E1644" s="11" t="s">
        <v>14</v>
      </c>
      <c r="F1644" s="11">
        <v>2</v>
      </c>
      <c r="G1644" s="11">
        <v>44.65</v>
      </c>
      <c r="H1644" s="11">
        <v>0.03</v>
      </c>
      <c r="I1644" s="11" t="s">
        <v>45</v>
      </c>
      <c r="J1644" s="11">
        <v>86.620999999999995</v>
      </c>
      <c r="L1644" s="14" t="str">
        <v>SALE1640</v>
      </c>
      <c r="M1644" s="14" t="str">
        <v>45496</v>
      </c>
      <c r="N1644" s="14" t="str">
        <v>CUST1173</v>
      </c>
      <c r="O1644" s="14" t="str">
        <v>PROD14</v>
      </c>
      <c r="P1644" s="14" t="str">
        <v>STORE7</v>
      </c>
      <c r="Q1644" s="14" t="str">
        <v>2</v>
      </c>
      <c r="R1644" s="14" t="str">
        <v>44.65</v>
      </c>
      <c r="S1644" s="14" t="str">
        <v>0.03</v>
      </c>
      <c r="T1644" s="14" t="str">
        <v>PayPal</v>
      </c>
      <c r="U1644" s="14" t="str">
        <v>86.621</v>
      </c>
      <c r="W1644" s="14" t="str">
        <v>Sale1640</v>
      </c>
      <c r="X1644" s="14" t="str">
        <v>45496</v>
      </c>
      <c r="Y1644" s="14" t="str">
        <v>Cust1173</v>
      </c>
      <c r="Z1644" s="14" t="str">
        <v>Prod14</v>
      </c>
      <c r="AA1644" s="14" t="str">
        <v>Store7</v>
      </c>
      <c r="AB1644" s="14" t="str">
        <v>2</v>
      </c>
      <c r="AC1644" s="14" t="str">
        <v>44.65</v>
      </c>
      <c r="AD1644" s="14" t="str">
        <v>0.03</v>
      </c>
      <c r="AE1644" s="14" t="str">
        <v>Paypal</v>
      </c>
      <c r="AF1644" s="14" t="str">
        <v>86.621</v>
      </c>
    </row>
    <row r="1645" spans="1:32" x14ac:dyDescent="0.25">
      <c r="A1645" s="11" t="s">
        <v>2264</v>
      </c>
      <c r="B1645" s="13">
        <v>45742</v>
      </c>
      <c r="C1645" s="11" t="s">
        <v>2128</v>
      </c>
      <c r="D1645" s="11" t="s">
        <v>61</v>
      </c>
      <c r="E1645" s="11" t="s">
        <v>7</v>
      </c>
      <c r="F1645" s="11">
        <v>4</v>
      </c>
      <c r="G1645" s="11">
        <v>827.39</v>
      </c>
      <c r="H1645" s="11">
        <v>0.06</v>
      </c>
      <c r="I1645" s="11" t="s">
        <v>52</v>
      </c>
      <c r="J1645" s="11">
        <v>3110.9863999999998</v>
      </c>
      <c r="L1645" s="14" t="str">
        <v>SALE1641</v>
      </c>
      <c r="M1645" s="14" t="str">
        <v>45742</v>
      </c>
      <c r="N1645" s="14" t="str">
        <v>CUST1250</v>
      </c>
      <c r="O1645" s="14" t="str">
        <v>PROD56</v>
      </c>
      <c r="P1645" s="14" t="str">
        <v>STORE0</v>
      </c>
      <c r="Q1645" s="14" t="str">
        <v>4</v>
      </c>
      <c r="R1645" s="14" t="str">
        <v>827.39</v>
      </c>
      <c r="S1645" s="14" t="str">
        <v>0.06</v>
      </c>
      <c r="T1645" s="14" t="str">
        <v>COD</v>
      </c>
      <c r="U1645" s="14" t="str">
        <v>3110.9864</v>
      </c>
      <c r="W1645" s="14" t="str">
        <v>Sale1641</v>
      </c>
      <c r="X1645" s="14" t="str">
        <v>45742</v>
      </c>
      <c r="Y1645" s="14" t="str">
        <v>Cust1250</v>
      </c>
      <c r="Z1645" s="14" t="str">
        <v>Prod56</v>
      </c>
      <c r="AA1645" s="14" t="str">
        <v>Store0</v>
      </c>
      <c r="AB1645" s="14" t="str">
        <v>4</v>
      </c>
      <c r="AC1645" s="14" t="str">
        <v>827.39</v>
      </c>
      <c r="AD1645" s="14" t="str">
        <v>0.06</v>
      </c>
      <c r="AE1645" s="14" t="str">
        <v>Cod</v>
      </c>
      <c r="AF1645" s="14" t="str">
        <v>3110.9864</v>
      </c>
    </row>
    <row r="1646" spans="1:32" x14ac:dyDescent="0.25">
      <c r="A1646" s="11" t="s">
        <v>2265</v>
      </c>
      <c r="B1646" s="13">
        <v>45301</v>
      </c>
      <c r="C1646" s="11" t="s">
        <v>2266</v>
      </c>
      <c r="D1646" s="11" t="s">
        <v>338</v>
      </c>
      <c r="E1646" s="11" t="s">
        <v>19</v>
      </c>
      <c r="F1646" s="11">
        <v>2</v>
      </c>
      <c r="G1646" s="11">
        <v>403.2</v>
      </c>
      <c r="H1646" s="11">
        <v>0.21</v>
      </c>
      <c r="I1646" s="11" t="s">
        <v>45</v>
      </c>
      <c r="J1646" s="11">
        <v>637.05600000000004</v>
      </c>
      <c r="L1646" s="14" t="str">
        <v>SALE1642</v>
      </c>
      <c r="M1646" s="14" t="str">
        <v>45301</v>
      </c>
      <c r="N1646" s="14" t="str">
        <v>CUST1308</v>
      </c>
      <c r="O1646" s="14" t="str">
        <v>PROD14</v>
      </c>
      <c r="P1646" s="14" t="str">
        <v>STORE12</v>
      </c>
      <c r="Q1646" s="14" t="str">
        <v>2</v>
      </c>
      <c r="R1646" s="14" t="str">
        <v>403.2</v>
      </c>
      <c r="S1646" s="14" t="str">
        <v>0.21</v>
      </c>
      <c r="T1646" s="14" t="str">
        <v>PayPal</v>
      </c>
      <c r="U1646" s="14" t="str">
        <v>637.056</v>
      </c>
      <c r="W1646" s="14" t="str">
        <v>Sale1642</v>
      </c>
      <c r="X1646" s="14" t="str">
        <v>45301</v>
      </c>
      <c r="Y1646" s="14" t="str">
        <v>Cust1308</v>
      </c>
      <c r="Z1646" s="14" t="str">
        <v>Prod14</v>
      </c>
      <c r="AA1646" s="14" t="str">
        <v>Store12</v>
      </c>
      <c r="AB1646" s="14" t="str">
        <v>2</v>
      </c>
      <c r="AC1646" s="14" t="str">
        <v>403.2</v>
      </c>
      <c r="AD1646" s="14" t="str">
        <v>0.21</v>
      </c>
      <c r="AE1646" s="14" t="str">
        <v>Paypal</v>
      </c>
      <c r="AF1646" s="14" t="str">
        <v>637.056</v>
      </c>
    </row>
    <row r="1647" spans="1:32" x14ac:dyDescent="0.25">
      <c r="A1647" s="11" t="s">
        <v>2267</v>
      </c>
      <c r="B1647" s="13">
        <v>45547</v>
      </c>
      <c r="C1647" s="11" t="s">
        <v>651</v>
      </c>
      <c r="D1647" s="11" t="s">
        <v>273</v>
      </c>
      <c r="E1647" s="11" t="s">
        <v>20</v>
      </c>
      <c r="F1647" s="11">
        <v>4</v>
      </c>
      <c r="G1647" s="11">
        <v>292.31</v>
      </c>
      <c r="H1647" s="11">
        <v>0.27</v>
      </c>
      <c r="I1647" s="11" t="s">
        <v>45</v>
      </c>
      <c r="J1647" s="11">
        <v>853.54520000000002</v>
      </c>
      <c r="L1647" s="14" t="str">
        <v>SALE1643</v>
      </c>
      <c r="M1647" s="14" t="str">
        <v>45547</v>
      </c>
      <c r="N1647" s="14" t="str">
        <v>CUST1017</v>
      </c>
      <c r="O1647" s="14" t="str">
        <v>PROD86</v>
      </c>
      <c r="P1647" s="14" t="str">
        <v>STORE13</v>
      </c>
      <c r="Q1647" s="14" t="str">
        <v>4</v>
      </c>
      <c r="R1647" s="14" t="str">
        <v>292.31</v>
      </c>
      <c r="S1647" s="14" t="str">
        <v>0.27</v>
      </c>
      <c r="T1647" s="14" t="str">
        <v>PayPal</v>
      </c>
      <c r="U1647" s="14" t="str">
        <v>853.5452</v>
      </c>
      <c r="W1647" s="14" t="str">
        <v>Sale1643</v>
      </c>
      <c r="X1647" s="14" t="str">
        <v>45547</v>
      </c>
      <c r="Y1647" s="14" t="str">
        <v>Cust1017</v>
      </c>
      <c r="Z1647" s="14" t="str">
        <v>Prod86</v>
      </c>
      <c r="AA1647" s="14" t="str">
        <v>Store13</v>
      </c>
      <c r="AB1647" s="14" t="str">
        <v>4</v>
      </c>
      <c r="AC1647" s="14" t="str">
        <v>292.31</v>
      </c>
      <c r="AD1647" s="14" t="str">
        <v>0.27</v>
      </c>
      <c r="AE1647" s="14" t="str">
        <v>Paypal</v>
      </c>
      <c r="AF1647" s="14" t="str">
        <v>853.5452</v>
      </c>
    </row>
    <row r="1648" spans="1:32" x14ac:dyDescent="0.25">
      <c r="A1648" s="11" t="s">
        <v>2268</v>
      </c>
      <c r="B1648" s="13">
        <v>45806</v>
      </c>
      <c r="C1648" s="11" t="s">
        <v>146</v>
      </c>
      <c r="D1648" s="11" t="s">
        <v>692</v>
      </c>
      <c r="E1648" s="11" t="s">
        <v>17</v>
      </c>
      <c r="F1648" s="11">
        <v>1</v>
      </c>
      <c r="G1648" s="11">
        <v>948.33</v>
      </c>
      <c r="H1648" s="11">
        <v>0.11</v>
      </c>
      <c r="I1648" s="11" t="s">
        <v>41</v>
      </c>
      <c r="J1648" s="11">
        <v>844.01370000000009</v>
      </c>
      <c r="L1648" s="14" t="str">
        <v>SALE1644</v>
      </c>
      <c r="M1648" s="14" t="str">
        <v>45806</v>
      </c>
      <c r="N1648" s="14" t="str">
        <v>CUST1492</v>
      </c>
      <c r="O1648" s="14" t="str">
        <v>PROD2</v>
      </c>
      <c r="P1648" s="14" t="str">
        <v>STORE10</v>
      </c>
      <c r="Q1648" s="14" t="str">
        <v>1</v>
      </c>
      <c r="R1648" s="14" t="str">
        <v>948.33</v>
      </c>
      <c r="S1648" s="14" t="str">
        <v>0.11</v>
      </c>
      <c r="T1648" s="14" t="str">
        <v>Credit Card</v>
      </c>
      <c r="U1648" s="14" t="str">
        <v>844.0137</v>
      </c>
      <c r="W1648" s="14" t="str">
        <v>Sale1644</v>
      </c>
      <c r="X1648" s="14" t="str">
        <v>45806</v>
      </c>
      <c r="Y1648" s="14" t="str">
        <v>Cust1492</v>
      </c>
      <c r="Z1648" s="14" t="str">
        <v>Prod2</v>
      </c>
      <c r="AA1648" s="14" t="str">
        <v>Store10</v>
      </c>
      <c r="AB1648" s="14" t="str">
        <v>1</v>
      </c>
      <c r="AC1648" s="14" t="str">
        <v>948.33</v>
      </c>
      <c r="AD1648" s="14" t="str">
        <v>0.11</v>
      </c>
      <c r="AE1648" s="14" t="str">
        <v>Credit Card</v>
      </c>
      <c r="AF1648" s="14" t="str">
        <v>844.0137</v>
      </c>
    </row>
    <row r="1649" spans="1:32" x14ac:dyDescent="0.25">
      <c r="A1649" s="11" t="s">
        <v>2269</v>
      </c>
      <c r="B1649" s="13">
        <v>45294</v>
      </c>
      <c r="C1649" s="11" t="s">
        <v>351</v>
      </c>
      <c r="D1649" s="11" t="s">
        <v>76</v>
      </c>
      <c r="E1649" s="11" t="s">
        <v>12</v>
      </c>
      <c r="F1649" s="11">
        <v>1</v>
      </c>
      <c r="G1649" s="11">
        <v>702.27</v>
      </c>
      <c r="H1649" s="11">
        <v>0.17</v>
      </c>
      <c r="I1649" s="11" t="s">
        <v>52</v>
      </c>
      <c r="J1649" s="11">
        <v>582.88409999999999</v>
      </c>
      <c r="L1649" s="14" t="str">
        <v>SALE1645</v>
      </c>
      <c r="M1649" s="14" t="str">
        <v>45294</v>
      </c>
      <c r="N1649" s="14" t="str">
        <v>CUST1343</v>
      </c>
      <c r="O1649" s="14" t="str">
        <v>PROD39</v>
      </c>
      <c r="P1649" s="14" t="str">
        <v>STORE5</v>
      </c>
      <c r="Q1649" s="14" t="str">
        <v>1</v>
      </c>
      <c r="R1649" s="14" t="str">
        <v>702.27</v>
      </c>
      <c r="S1649" s="14" t="str">
        <v>0.17</v>
      </c>
      <c r="T1649" s="14" t="str">
        <v>COD</v>
      </c>
      <c r="U1649" s="14" t="str">
        <v>582.8841</v>
      </c>
      <c r="W1649" s="14" t="str">
        <v>Sale1645</v>
      </c>
      <c r="X1649" s="14" t="str">
        <v>45294</v>
      </c>
      <c r="Y1649" s="14" t="str">
        <v>Cust1343</v>
      </c>
      <c r="Z1649" s="14" t="str">
        <v>Prod39</v>
      </c>
      <c r="AA1649" s="14" t="str">
        <v>Store5</v>
      </c>
      <c r="AB1649" s="14" t="str">
        <v>1</v>
      </c>
      <c r="AC1649" s="14" t="str">
        <v>702.27</v>
      </c>
      <c r="AD1649" s="14" t="str">
        <v>0.17</v>
      </c>
      <c r="AE1649" s="14" t="str">
        <v>Cod</v>
      </c>
      <c r="AF1649" s="14" t="str">
        <v>582.8841</v>
      </c>
    </row>
    <row r="1650" spans="1:32" x14ac:dyDescent="0.25">
      <c r="A1650" s="11" t="s">
        <v>2270</v>
      </c>
      <c r="B1650" s="13">
        <v>45875</v>
      </c>
      <c r="C1650" s="11" t="s">
        <v>307</v>
      </c>
      <c r="D1650" s="11" t="s">
        <v>173</v>
      </c>
      <c r="E1650" s="11" t="s">
        <v>10</v>
      </c>
      <c r="F1650" s="11">
        <v>2</v>
      </c>
      <c r="G1650" s="11">
        <v>379.28</v>
      </c>
      <c r="H1650" s="11">
        <v>0.26</v>
      </c>
      <c r="I1650" s="11" t="s">
        <v>41</v>
      </c>
      <c r="J1650" s="11">
        <v>561.33439999999996</v>
      </c>
      <c r="L1650" s="14" t="str">
        <v>SALE1646</v>
      </c>
      <c r="M1650" s="14" t="str">
        <v>45875</v>
      </c>
      <c r="N1650" s="14" t="str">
        <v>CUST1041</v>
      </c>
      <c r="O1650" s="14" t="str">
        <v>PROD30</v>
      </c>
      <c r="P1650" s="14" t="str">
        <v>STORE3</v>
      </c>
      <c r="Q1650" s="14" t="str">
        <v>2</v>
      </c>
      <c r="R1650" s="14" t="str">
        <v>379.28</v>
      </c>
      <c r="S1650" s="14" t="str">
        <v>0.26</v>
      </c>
      <c r="T1650" s="14" t="str">
        <v>Credit Card</v>
      </c>
      <c r="U1650" s="14" t="str">
        <v>561.3344</v>
      </c>
      <c r="W1650" s="14" t="str">
        <v>Sale1646</v>
      </c>
      <c r="X1650" s="14" t="str">
        <v>45875</v>
      </c>
      <c r="Y1650" s="14" t="str">
        <v>Cust1041</v>
      </c>
      <c r="Z1650" s="14" t="str">
        <v>Prod30</v>
      </c>
      <c r="AA1650" s="14" t="str">
        <v>Store3</v>
      </c>
      <c r="AB1650" s="14" t="str">
        <v>2</v>
      </c>
      <c r="AC1650" s="14" t="str">
        <v>379.28</v>
      </c>
      <c r="AD1650" s="14" t="str">
        <v>0.26</v>
      </c>
      <c r="AE1650" s="14" t="str">
        <v>Credit Card</v>
      </c>
      <c r="AF1650" s="14" t="str">
        <v>561.3344</v>
      </c>
    </row>
    <row r="1651" spans="1:32" x14ac:dyDescent="0.25">
      <c r="A1651" s="11" t="s">
        <v>2271</v>
      </c>
      <c r="B1651" s="13">
        <v>45669</v>
      </c>
      <c r="C1651" s="11" t="s">
        <v>2272</v>
      </c>
      <c r="D1651" s="11" t="s">
        <v>196</v>
      </c>
      <c r="E1651" s="11" t="s">
        <v>7</v>
      </c>
      <c r="F1651" s="11">
        <v>4</v>
      </c>
      <c r="G1651" s="11">
        <v>92.35</v>
      </c>
      <c r="H1651" s="11">
        <v>0.15</v>
      </c>
      <c r="I1651" s="11" t="s">
        <v>41</v>
      </c>
      <c r="J1651" s="11">
        <v>313.99</v>
      </c>
      <c r="L1651" s="14" t="str">
        <v>SALE1647</v>
      </c>
      <c r="M1651" s="14" t="str">
        <v>45669</v>
      </c>
      <c r="N1651" s="14" t="str">
        <v>CUST1132</v>
      </c>
      <c r="O1651" s="14" t="str">
        <v>PROD47</v>
      </c>
      <c r="P1651" s="14" t="str">
        <v>STORE0</v>
      </c>
      <c r="Q1651" s="14" t="str">
        <v>4</v>
      </c>
      <c r="R1651" s="14" t="str">
        <v>92.35</v>
      </c>
      <c r="S1651" s="14" t="str">
        <v>0.15</v>
      </c>
      <c r="T1651" s="14" t="str">
        <v>Credit Card</v>
      </c>
      <c r="U1651" s="14" t="str">
        <v>313.99</v>
      </c>
      <c r="W1651" s="14" t="str">
        <v>Sale1647</v>
      </c>
      <c r="X1651" s="14" t="str">
        <v>45669</v>
      </c>
      <c r="Y1651" s="14" t="str">
        <v>Cust1132</v>
      </c>
      <c r="Z1651" s="14" t="str">
        <v>Prod47</v>
      </c>
      <c r="AA1651" s="14" t="str">
        <v>Store0</v>
      </c>
      <c r="AB1651" s="14" t="str">
        <v>4</v>
      </c>
      <c r="AC1651" s="14" t="str">
        <v>92.35</v>
      </c>
      <c r="AD1651" s="14" t="str">
        <v>0.15</v>
      </c>
      <c r="AE1651" s="14" t="str">
        <v>Credit Card</v>
      </c>
      <c r="AF1651" s="14" t="str">
        <v>313.99</v>
      </c>
    </row>
    <row r="1652" spans="1:32" x14ac:dyDescent="0.25">
      <c r="A1652" s="11" t="s">
        <v>2273</v>
      </c>
      <c r="B1652" s="13">
        <v>45606</v>
      </c>
      <c r="C1652" s="11" t="s">
        <v>612</v>
      </c>
      <c r="D1652" s="11" t="s">
        <v>76</v>
      </c>
      <c r="E1652" s="11" t="s">
        <v>19</v>
      </c>
      <c r="F1652" s="11">
        <v>4</v>
      </c>
      <c r="G1652" s="11">
        <v>721.54</v>
      </c>
      <c r="H1652" s="11">
        <v>0.21</v>
      </c>
      <c r="I1652" s="11" t="s">
        <v>41</v>
      </c>
      <c r="J1652" s="11">
        <v>2280.0664000000002</v>
      </c>
      <c r="L1652" s="14" t="str">
        <v>SALE1648</v>
      </c>
      <c r="M1652" s="14" t="str">
        <v>45606</v>
      </c>
      <c r="N1652" s="14" t="str">
        <v>CUST1219</v>
      </c>
      <c r="O1652" s="14" t="str">
        <v>PROD39</v>
      </c>
      <c r="P1652" s="14" t="str">
        <v>STORE12</v>
      </c>
      <c r="Q1652" s="14" t="str">
        <v>4</v>
      </c>
      <c r="R1652" s="14" t="str">
        <v>721.54</v>
      </c>
      <c r="S1652" s="14" t="str">
        <v>0.21</v>
      </c>
      <c r="T1652" s="14" t="str">
        <v>Credit Card</v>
      </c>
      <c r="U1652" s="14" t="str">
        <v>2280.0664</v>
      </c>
      <c r="W1652" s="14" t="str">
        <v>Sale1648</v>
      </c>
      <c r="X1652" s="14" t="str">
        <v>45606</v>
      </c>
      <c r="Y1652" s="14" t="str">
        <v>Cust1219</v>
      </c>
      <c r="Z1652" s="14" t="str">
        <v>Prod39</v>
      </c>
      <c r="AA1652" s="14" t="str">
        <v>Store12</v>
      </c>
      <c r="AB1652" s="14" t="str">
        <v>4</v>
      </c>
      <c r="AC1652" s="14" t="str">
        <v>721.54</v>
      </c>
      <c r="AD1652" s="14" t="str">
        <v>0.21</v>
      </c>
      <c r="AE1652" s="14" t="str">
        <v>Credit Card</v>
      </c>
      <c r="AF1652" s="14" t="str">
        <v>2280.0664</v>
      </c>
    </row>
    <row r="1653" spans="1:32" x14ac:dyDescent="0.25">
      <c r="A1653" s="11" t="s">
        <v>2274</v>
      </c>
      <c r="B1653" s="13">
        <v>45787</v>
      </c>
      <c r="C1653" s="11" t="s">
        <v>862</v>
      </c>
      <c r="D1653" s="11" t="s">
        <v>227</v>
      </c>
      <c r="E1653" s="11" t="s">
        <v>16</v>
      </c>
      <c r="F1653" s="11">
        <v>1</v>
      </c>
      <c r="G1653" s="11">
        <v>228.69</v>
      </c>
      <c r="H1653" s="11">
        <v>0.14000000000000001</v>
      </c>
      <c r="I1653" s="11" t="s">
        <v>41</v>
      </c>
      <c r="J1653" s="11">
        <v>196.67339999999999</v>
      </c>
      <c r="L1653" s="14" t="str">
        <v>SALE1649</v>
      </c>
      <c r="M1653" s="14" t="str">
        <v>45787</v>
      </c>
      <c r="N1653" s="14" t="str">
        <v>CUST1053</v>
      </c>
      <c r="O1653" s="14" t="str">
        <v>PROD38</v>
      </c>
      <c r="P1653" s="14" t="str">
        <v>STORE9</v>
      </c>
      <c r="Q1653" s="14" t="str">
        <v>1</v>
      </c>
      <c r="R1653" s="14" t="str">
        <v>228.69</v>
      </c>
      <c r="S1653" s="14" t="str">
        <v>0.14</v>
      </c>
      <c r="T1653" s="14" t="str">
        <v>Credit Card</v>
      </c>
      <c r="U1653" s="14" t="str">
        <v>196.6734</v>
      </c>
      <c r="W1653" s="14" t="str">
        <v>Sale1649</v>
      </c>
      <c r="X1653" s="14" t="str">
        <v>45787</v>
      </c>
      <c r="Y1653" s="14" t="str">
        <v>Cust1053</v>
      </c>
      <c r="Z1653" s="14" t="str">
        <v>Prod38</v>
      </c>
      <c r="AA1653" s="14" t="str">
        <v>Store9</v>
      </c>
      <c r="AB1653" s="14" t="str">
        <v>1</v>
      </c>
      <c r="AC1653" s="14" t="str">
        <v>228.69</v>
      </c>
      <c r="AD1653" s="14" t="str">
        <v>0.14</v>
      </c>
      <c r="AE1653" s="14" t="str">
        <v>Credit Card</v>
      </c>
      <c r="AF1653" s="14" t="str">
        <v>196.6734</v>
      </c>
    </row>
    <row r="1654" spans="1:32" x14ac:dyDescent="0.25">
      <c r="A1654" s="11" t="s">
        <v>2275</v>
      </c>
      <c r="B1654" s="13">
        <v>45929</v>
      </c>
      <c r="C1654" s="11" t="s">
        <v>1271</v>
      </c>
      <c r="D1654" s="11" t="s">
        <v>131</v>
      </c>
      <c r="E1654" s="11" t="s">
        <v>17</v>
      </c>
      <c r="F1654" s="11">
        <v>1</v>
      </c>
      <c r="G1654" s="11">
        <v>899.09</v>
      </c>
      <c r="H1654" s="11">
        <v>0.2</v>
      </c>
      <c r="I1654" s="11" t="s">
        <v>45</v>
      </c>
      <c r="J1654" s="11">
        <v>719.27200000000005</v>
      </c>
      <c r="L1654" s="14" t="str">
        <v>SALE1650</v>
      </c>
      <c r="M1654" s="14" t="str">
        <v>45929</v>
      </c>
      <c r="N1654" s="14" t="str">
        <v>CUST1355</v>
      </c>
      <c r="O1654" s="14" t="str">
        <v>PROD53</v>
      </c>
      <c r="P1654" s="14" t="str">
        <v>STORE10</v>
      </c>
      <c r="Q1654" s="14" t="str">
        <v>1</v>
      </c>
      <c r="R1654" s="14" t="str">
        <v>899.09</v>
      </c>
      <c r="S1654" s="14" t="str">
        <v>0.2</v>
      </c>
      <c r="T1654" s="14" t="str">
        <v>PayPal</v>
      </c>
      <c r="U1654" s="14" t="str">
        <v>719.272</v>
      </c>
      <c r="W1654" s="14" t="str">
        <v>Sale1650</v>
      </c>
      <c r="X1654" s="14" t="str">
        <v>45929</v>
      </c>
      <c r="Y1654" s="14" t="str">
        <v>Cust1355</v>
      </c>
      <c r="Z1654" s="14" t="str">
        <v>Prod53</v>
      </c>
      <c r="AA1654" s="14" t="str">
        <v>Store10</v>
      </c>
      <c r="AB1654" s="14" t="str">
        <v>1</v>
      </c>
      <c r="AC1654" s="14" t="str">
        <v>899.09</v>
      </c>
      <c r="AD1654" s="14" t="str">
        <v>0.2</v>
      </c>
      <c r="AE1654" s="14" t="str">
        <v>Paypal</v>
      </c>
      <c r="AF1654" s="14" t="str">
        <v>719.272</v>
      </c>
    </row>
    <row r="1655" spans="1:32" x14ac:dyDescent="0.25">
      <c r="A1655" s="11" t="s">
        <v>2276</v>
      </c>
      <c r="B1655" s="13">
        <v>45379</v>
      </c>
      <c r="C1655" s="11" t="s">
        <v>917</v>
      </c>
      <c r="D1655" s="11" t="s">
        <v>341</v>
      </c>
      <c r="E1655" s="11" t="s">
        <v>15</v>
      </c>
      <c r="F1655" s="11">
        <v>4</v>
      </c>
      <c r="G1655" s="11">
        <v>195.75</v>
      </c>
      <c r="H1655" s="11">
        <v>0.17</v>
      </c>
      <c r="I1655" s="11" t="s">
        <v>41</v>
      </c>
      <c r="J1655" s="11">
        <v>649.89</v>
      </c>
      <c r="L1655" s="14" t="str">
        <v>SALE1651</v>
      </c>
      <c r="M1655" s="14" t="str">
        <v>45379</v>
      </c>
      <c r="N1655" s="14" t="str">
        <v>CUST1384</v>
      </c>
      <c r="O1655" s="14" t="str">
        <v>PROD8</v>
      </c>
      <c r="P1655" s="14" t="str">
        <v>STORE8</v>
      </c>
      <c r="Q1655" s="14" t="str">
        <v>4</v>
      </c>
      <c r="R1655" s="14" t="str">
        <v>195.75</v>
      </c>
      <c r="S1655" s="14" t="str">
        <v>0.17</v>
      </c>
      <c r="T1655" s="14" t="str">
        <v>Credit Card</v>
      </c>
      <c r="U1655" s="14" t="str">
        <v>649.89</v>
      </c>
      <c r="W1655" s="14" t="str">
        <v>Sale1651</v>
      </c>
      <c r="X1655" s="14" t="str">
        <v>45379</v>
      </c>
      <c r="Y1655" s="14" t="str">
        <v>Cust1384</v>
      </c>
      <c r="Z1655" s="14" t="str">
        <v>Prod8</v>
      </c>
      <c r="AA1655" s="14" t="str">
        <v>Store8</v>
      </c>
      <c r="AB1655" s="14" t="str">
        <v>4</v>
      </c>
      <c r="AC1655" s="14" t="str">
        <v>195.75</v>
      </c>
      <c r="AD1655" s="14" t="str">
        <v>0.17</v>
      </c>
      <c r="AE1655" s="14" t="str">
        <v>Credit Card</v>
      </c>
      <c r="AF1655" s="14" t="str">
        <v>649.89</v>
      </c>
    </row>
    <row r="1656" spans="1:32" x14ac:dyDescent="0.25">
      <c r="A1656" s="11" t="s">
        <v>2277</v>
      </c>
      <c r="B1656" s="13">
        <v>45532</v>
      </c>
      <c r="C1656" s="11" t="s">
        <v>1588</v>
      </c>
      <c r="D1656" s="11" t="s">
        <v>207</v>
      </c>
      <c r="E1656" s="11" t="s">
        <v>22</v>
      </c>
      <c r="F1656" s="11">
        <v>3</v>
      </c>
      <c r="G1656" s="11">
        <v>199.13</v>
      </c>
      <c r="H1656" s="11">
        <v>0.24</v>
      </c>
      <c r="I1656" s="11" t="s">
        <v>41</v>
      </c>
      <c r="J1656" s="11">
        <v>454.01639999999998</v>
      </c>
      <c r="L1656" s="14" t="str">
        <v>SALE1652</v>
      </c>
      <c r="M1656" s="14" t="str">
        <v>45532</v>
      </c>
      <c r="N1656" s="14" t="str">
        <v>CUST1426</v>
      </c>
      <c r="O1656" s="14" t="str">
        <v>PROD93</v>
      </c>
      <c r="P1656" s="14" t="str">
        <v>STORE15</v>
      </c>
      <c r="Q1656" s="14" t="str">
        <v>3</v>
      </c>
      <c r="R1656" s="14" t="str">
        <v>199.13</v>
      </c>
      <c r="S1656" s="14" t="str">
        <v>0.24</v>
      </c>
      <c r="T1656" s="14" t="str">
        <v>Credit Card</v>
      </c>
      <c r="U1656" s="14" t="str">
        <v>454.0164</v>
      </c>
      <c r="W1656" s="14" t="str">
        <v>Sale1652</v>
      </c>
      <c r="X1656" s="14" t="str">
        <v>45532</v>
      </c>
      <c r="Y1656" s="14" t="str">
        <v>Cust1426</v>
      </c>
      <c r="Z1656" s="14" t="str">
        <v>Prod93</v>
      </c>
      <c r="AA1656" s="14" t="str">
        <v>Store15</v>
      </c>
      <c r="AB1656" s="14" t="str">
        <v>3</v>
      </c>
      <c r="AC1656" s="14" t="str">
        <v>199.13</v>
      </c>
      <c r="AD1656" s="14" t="str">
        <v>0.24</v>
      </c>
      <c r="AE1656" s="14" t="str">
        <v>Credit Card</v>
      </c>
      <c r="AF1656" s="14" t="str">
        <v>454.0164</v>
      </c>
    </row>
    <row r="1657" spans="1:32" x14ac:dyDescent="0.25">
      <c r="A1657" s="11" t="s">
        <v>2278</v>
      </c>
      <c r="B1657" s="13">
        <v>45466</v>
      </c>
      <c r="C1657" s="11" t="s">
        <v>974</v>
      </c>
      <c r="D1657" s="11" t="s">
        <v>308</v>
      </c>
      <c r="E1657" s="11" t="s">
        <v>21</v>
      </c>
      <c r="F1657" s="11">
        <v>2</v>
      </c>
      <c r="G1657" s="11">
        <v>833.62</v>
      </c>
      <c r="H1657" s="11">
        <v>0.18</v>
      </c>
      <c r="I1657" s="11" t="s">
        <v>41</v>
      </c>
      <c r="J1657" s="11">
        <v>1367.1368</v>
      </c>
      <c r="L1657" s="14" t="str">
        <v>SALE1653</v>
      </c>
      <c r="M1657" s="14" t="str">
        <v>45466</v>
      </c>
      <c r="N1657" s="14" t="str">
        <v>CUST1160</v>
      </c>
      <c r="O1657" s="14" t="str">
        <v>PROD22</v>
      </c>
      <c r="P1657" s="14" t="str">
        <v>STORE14</v>
      </c>
      <c r="Q1657" s="14" t="str">
        <v>2</v>
      </c>
      <c r="R1657" s="14" t="str">
        <v>833.62</v>
      </c>
      <c r="S1657" s="14" t="str">
        <v>0.18</v>
      </c>
      <c r="T1657" s="14" t="str">
        <v>Credit Card</v>
      </c>
      <c r="U1657" s="14" t="str">
        <v>1367.1368</v>
      </c>
      <c r="W1657" s="14" t="str">
        <v>Sale1653</v>
      </c>
      <c r="X1657" s="14" t="str">
        <v>45466</v>
      </c>
      <c r="Y1657" s="14" t="str">
        <v>Cust1160</v>
      </c>
      <c r="Z1657" s="14" t="str">
        <v>Prod22</v>
      </c>
      <c r="AA1657" s="14" t="str">
        <v>Store14</v>
      </c>
      <c r="AB1657" s="14" t="str">
        <v>2</v>
      </c>
      <c r="AC1657" s="14" t="str">
        <v>833.62</v>
      </c>
      <c r="AD1657" s="14" t="str">
        <v>0.18</v>
      </c>
      <c r="AE1657" s="14" t="str">
        <v>Credit Card</v>
      </c>
      <c r="AF1657" s="14" t="str">
        <v>1367.1368</v>
      </c>
    </row>
    <row r="1658" spans="1:32" x14ac:dyDescent="0.25">
      <c r="A1658" s="11" t="s">
        <v>2279</v>
      </c>
      <c r="B1658" s="13">
        <v>45395</v>
      </c>
      <c r="C1658" s="11" t="s">
        <v>625</v>
      </c>
      <c r="D1658" s="11" t="s">
        <v>134</v>
      </c>
      <c r="E1658" s="11" t="s">
        <v>7</v>
      </c>
      <c r="F1658" s="11">
        <v>1</v>
      </c>
      <c r="G1658" s="11">
        <v>676.26</v>
      </c>
      <c r="H1658" s="11">
        <v>0.14000000000000001</v>
      </c>
      <c r="I1658" s="11" t="s">
        <v>41</v>
      </c>
      <c r="J1658" s="11">
        <v>581.58359999999993</v>
      </c>
      <c r="L1658" s="14" t="str">
        <v>SALE1654</v>
      </c>
      <c r="M1658" s="14" t="str">
        <v>45395</v>
      </c>
      <c r="N1658" s="14" t="str">
        <v>CUST1484</v>
      </c>
      <c r="O1658" s="14" t="str">
        <v>PROD75</v>
      </c>
      <c r="P1658" s="14" t="str">
        <v>STORE0</v>
      </c>
      <c r="Q1658" s="14" t="str">
        <v>1</v>
      </c>
      <c r="R1658" s="14" t="str">
        <v>676.26</v>
      </c>
      <c r="S1658" s="14" t="str">
        <v>0.14</v>
      </c>
      <c r="T1658" s="14" t="str">
        <v>Credit Card</v>
      </c>
      <c r="U1658" s="14" t="str">
        <v>581.5836</v>
      </c>
      <c r="W1658" s="14" t="str">
        <v>Sale1654</v>
      </c>
      <c r="X1658" s="14" t="str">
        <v>45395</v>
      </c>
      <c r="Y1658" s="14" t="str">
        <v>Cust1484</v>
      </c>
      <c r="Z1658" s="14" t="str">
        <v>Prod75</v>
      </c>
      <c r="AA1658" s="14" t="str">
        <v>Store0</v>
      </c>
      <c r="AB1658" s="14" t="str">
        <v>1</v>
      </c>
      <c r="AC1658" s="14" t="str">
        <v>676.26</v>
      </c>
      <c r="AD1658" s="14" t="str">
        <v>0.14</v>
      </c>
      <c r="AE1658" s="14" t="str">
        <v>Credit Card</v>
      </c>
      <c r="AF1658" s="14" t="str">
        <v>581.5836</v>
      </c>
    </row>
    <row r="1659" spans="1:32" x14ac:dyDescent="0.25">
      <c r="A1659" s="11" t="s">
        <v>2280</v>
      </c>
      <c r="B1659" s="13">
        <v>45708</v>
      </c>
      <c r="C1659" s="11" t="s">
        <v>1002</v>
      </c>
      <c r="D1659" s="11" t="s">
        <v>98</v>
      </c>
      <c r="E1659" s="11" t="s">
        <v>16</v>
      </c>
      <c r="F1659" s="11">
        <v>2</v>
      </c>
      <c r="G1659" s="11">
        <v>666.49</v>
      </c>
      <c r="H1659" s="11">
        <v>0.06</v>
      </c>
      <c r="I1659" s="11" t="s">
        <v>41</v>
      </c>
      <c r="J1659" s="11">
        <v>1253.0011999999999</v>
      </c>
      <c r="L1659" s="14" t="str">
        <v>SALE1655</v>
      </c>
      <c r="M1659" s="14" t="str">
        <v>45708</v>
      </c>
      <c r="N1659" s="14" t="str">
        <v>CUST1032</v>
      </c>
      <c r="O1659" s="14" t="str">
        <v>PROD60</v>
      </c>
      <c r="P1659" s="14" t="str">
        <v>STORE9</v>
      </c>
      <c r="Q1659" s="14" t="str">
        <v>2</v>
      </c>
      <c r="R1659" s="14" t="str">
        <v>666.49</v>
      </c>
      <c r="S1659" s="14" t="str">
        <v>0.06</v>
      </c>
      <c r="T1659" s="14" t="str">
        <v>Credit Card</v>
      </c>
      <c r="U1659" s="14" t="str">
        <v>1253.0012</v>
      </c>
      <c r="W1659" s="14" t="str">
        <v>Sale1655</v>
      </c>
      <c r="X1659" s="14" t="str">
        <v>45708</v>
      </c>
      <c r="Y1659" s="14" t="str">
        <v>Cust1032</v>
      </c>
      <c r="Z1659" s="14" t="str">
        <v>Prod60</v>
      </c>
      <c r="AA1659" s="14" t="str">
        <v>Store9</v>
      </c>
      <c r="AB1659" s="14" t="str">
        <v>2</v>
      </c>
      <c r="AC1659" s="14" t="str">
        <v>666.49</v>
      </c>
      <c r="AD1659" s="14" t="str">
        <v>0.06</v>
      </c>
      <c r="AE1659" s="14" t="str">
        <v>Credit Card</v>
      </c>
      <c r="AF1659" s="14" t="str">
        <v>1253.0012</v>
      </c>
    </row>
    <row r="1660" spans="1:32" x14ac:dyDescent="0.25">
      <c r="A1660" s="11" t="s">
        <v>2281</v>
      </c>
      <c r="B1660" s="13">
        <v>45735</v>
      </c>
      <c r="C1660" s="11" t="s">
        <v>2282</v>
      </c>
      <c r="D1660" s="11" t="s">
        <v>58</v>
      </c>
      <c r="E1660" s="11" t="s">
        <v>11</v>
      </c>
      <c r="F1660" s="11">
        <v>3</v>
      </c>
      <c r="G1660" s="11">
        <v>471.19</v>
      </c>
      <c r="H1660" s="11">
        <v>0.28000000000000003</v>
      </c>
      <c r="I1660" s="11" t="s">
        <v>52</v>
      </c>
      <c r="J1660" s="11">
        <v>1017.7704</v>
      </c>
      <c r="L1660" s="14" t="str">
        <v>SALE1656</v>
      </c>
      <c r="M1660" s="14" t="str">
        <v>45735</v>
      </c>
      <c r="N1660" s="14" t="str">
        <v>CUST1460</v>
      </c>
      <c r="O1660" s="14" t="str">
        <v>PROD15</v>
      </c>
      <c r="P1660" s="14" t="str">
        <v>STORE4</v>
      </c>
      <c r="Q1660" s="14" t="str">
        <v>3</v>
      </c>
      <c r="R1660" s="14" t="str">
        <v>471.19</v>
      </c>
      <c r="S1660" s="14" t="str">
        <v>0.28</v>
      </c>
      <c r="T1660" s="14" t="str">
        <v>COD</v>
      </c>
      <c r="U1660" s="14" t="str">
        <v>1017.7704</v>
      </c>
      <c r="W1660" s="14" t="str">
        <v>Sale1656</v>
      </c>
      <c r="X1660" s="14" t="str">
        <v>45735</v>
      </c>
      <c r="Y1660" s="14" t="str">
        <v>Cust1460</v>
      </c>
      <c r="Z1660" s="14" t="str">
        <v>Prod15</v>
      </c>
      <c r="AA1660" s="14" t="str">
        <v>Store4</v>
      </c>
      <c r="AB1660" s="14" t="str">
        <v>3</v>
      </c>
      <c r="AC1660" s="14" t="str">
        <v>471.19</v>
      </c>
      <c r="AD1660" s="14" t="str">
        <v>0.28</v>
      </c>
      <c r="AE1660" s="14" t="str">
        <v>Cod</v>
      </c>
      <c r="AF1660" s="14" t="str">
        <v>1017.7704</v>
      </c>
    </row>
    <row r="1661" spans="1:32" x14ac:dyDescent="0.25">
      <c r="A1661" s="11" t="s">
        <v>2283</v>
      </c>
      <c r="B1661" s="13">
        <v>45237</v>
      </c>
      <c r="C1661" s="11" t="s">
        <v>314</v>
      </c>
      <c r="D1661" s="11" t="s">
        <v>341</v>
      </c>
      <c r="E1661" s="11" t="s">
        <v>10</v>
      </c>
      <c r="F1661" s="11">
        <v>4</v>
      </c>
      <c r="G1661" s="11">
        <v>555.65</v>
      </c>
      <c r="H1661" s="11">
        <v>0.25</v>
      </c>
      <c r="I1661" s="11" t="s">
        <v>52</v>
      </c>
      <c r="J1661" s="11">
        <v>1666.95</v>
      </c>
      <c r="L1661" s="14" t="str">
        <v>SALE1657</v>
      </c>
      <c r="M1661" s="14" t="str">
        <v>45237</v>
      </c>
      <c r="N1661" s="14" t="str">
        <v>CUST1119</v>
      </c>
      <c r="O1661" s="14" t="str">
        <v>PROD8</v>
      </c>
      <c r="P1661" s="14" t="str">
        <v>STORE3</v>
      </c>
      <c r="Q1661" s="14" t="str">
        <v>4</v>
      </c>
      <c r="R1661" s="14" t="str">
        <v>555.65</v>
      </c>
      <c r="S1661" s="14" t="str">
        <v>0.25</v>
      </c>
      <c r="T1661" s="14" t="str">
        <v>COD</v>
      </c>
      <c r="U1661" s="14" t="str">
        <v>1666.95</v>
      </c>
      <c r="W1661" s="14" t="str">
        <v>Sale1657</v>
      </c>
      <c r="X1661" s="14" t="str">
        <v>45237</v>
      </c>
      <c r="Y1661" s="14" t="str">
        <v>Cust1119</v>
      </c>
      <c r="Z1661" s="14" t="str">
        <v>Prod8</v>
      </c>
      <c r="AA1661" s="14" t="str">
        <v>Store3</v>
      </c>
      <c r="AB1661" s="14" t="str">
        <v>4</v>
      </c>
      <c r="AC1661" s="14" t="str">
        <v>555.65</v>
      </c>
      <c r="AD1661" s="14" t="str">
        <v>0.25</v>
      </c>
      <c r="AE1661" s="14" t="str">
        <v>Cod</v>
      </c>
      <c r="AF1661" s="14" t="str">
        <v>1666.95</v>
      </c>
    </row>
    <row r="1662" spans="1:32" x14ac:dyDescent="0.25">
      <c r="A1662" s="11" t="s">
        <v>2284</v>
      </c>
      <c r="B1662" s="13">
        <v>45282</v>
      </c>
      <c r="C1662" s="11" t="s">
        <v>234</v>
      </c>
      <c r="D1662" s="11" t="s">
        <v>946</v>
      </c>
      <c r="E1662" s="11" t="s">
        <v>21</v>
      </c>
      <c r="F1662" s="11">
        <v>2</v>
      </c>
      <c r="G1662" s="11">
        <v>100.42</v>
      </c>
      <c r="H1662" s="11">
        <v>0.06</v>
      </c>
      <c r="I1662" s="11" t="s">
        <v>41</v>
      </c>
      <c r="J1662" s="11">
        <v>188.78960000000001</v>
      </c>
      <c r="L1662" s="14" t="str">
        <v>SALE1658</v>
      </c>
      <c r="M1662" s="14" t="str">
        <v>45282</v>
      </c>
      <c r="N1662" s="14" t="str">
        <v>CUST1035</v>
      </c>
      <c r="O1662" s="14" t="str">
        <v>PROD95</v>
      </c>
      <c r="P1662" s="14" t="str">
        <v>STORE14</v>
      </c>
      <c r="Q1662" s="14" t="str">
        <v>2</v>
      </c>
      <c r="R1662" s="14" t="str">
        <v>100.42</v>
      </c>
      <c r="S1662" s="14" t="str">
        <v>0.06</v>
      </c>
      <c r="T1662" s="14" t="str">
        <v>Credit Card</v>
      </c>
      <c r="U1662" s="14" t="str">
        <v>188.7896</v>
      </c>
      <c r="W1662" s="14" t="str">
        <v>Sale1658</v>
      </c>
      <c r="X1662" s="14" t="str">
        <v>45282</v>
      </c>
      <c r="Y1662" s="14" t="str">
        <v>Cust1035</v>
      </c>
      <c r="Z1662" s="14" t="str">
        <v>Prod95</v>
      </c>
      <c r="AA1662" s="14" t="str">
        <v>Store14</v>
      </c>
      <c r="AB1662" s="14" t="str">
        <v>2</v>
      </c>
      <c r="AC1662" s="14" t="str">
        <v>100.42</v>
      </c>
      <c r="AD1662" s="14" t="str">
        <v>0.06</v>
      </c>
      <c r="AE1662" s="14" t="str">
        <v>Credit Card</v>
      </c>
      <c r="AF1662" s="14" t="str">
        <v>188.7896</v>
      </c>
    </row>
    <row r="1663" spans="1:32" x14ac:dyDescent="0.25">
      <c r="A1663" s="11" t="s">
        <v>2285</v>
      </c>
      <c r="B1663" s="13">
        <v>45337</v>
      </c>
      <c r="C1663" s="11" t="s">
        <v>820</v>
      </c>
      <c r="D1663" s="11" t="s">
        <v>119</v>
      </c>
      <c r="E1663" s="11" t="s">
        <v>25</v>
      </c>
      <c r="F1663" s="11">
        <v>3</v>
      </c>
      <c r="G1663" s="11">
        <v>981.69</v>
      </c>
      <c r="H1663" s="11">
        <v>0.05</v>
      </c>
      <c r="I1663" s="11" t="s">
        <v>52</v>
      </c>
      <c r="J1663" s="11">
        <v>2797.8164999999999</v>
      </c>
      <c r="L1663" s="14" t="str">
        <v>SALE1659</v>
      </c>
      <c r="M1663" s="14" t="str">
        <v>45337</v>
      </c>
      <c r="N1663" s="14" t="str">
        <v>CUST1050</v>
      </c>
      <c r="O1663" s="14" t="str">
        <v>PROD98</v>
      </c>
      <c r="P1663" s="14" t="str">
        <v>STORE18</v>
      </c>
      <c r="Q1663" s="14" t="str">
        <v>3</v>
      </c>
      <c r="R1663" s="14" t="str">
        <v>981.69</v>
      </c>
      <c r="S1663" s="14" t="str">
        <v>0.05</v>
      </c>
      <c r="T1663" s="14" t="str">
        <v>COD</v>
      </c>
      <c r="U1663" s="14" t="str">
        <v>2797.8165</v>
      </c>
      <c r="W1663" s="14" t="str">
        <v>Sale1659</v>
      </c>
      <c r="X1663" s="14" t="str">
        <v>45337</v>
      </c>
      <c r="Y1663" s="14" t="str">
        <v>Cust1050</v>
      </c>
      <c r="Z1663" s="14" t="str">
        <v>Prod98</v>
      </c>
      <c r="AA1663" s="14" t="str">
        <v>Store18</v>
      </c>
      <c r="AB1663" s="14" t="str">
        <v>3</v>
      </c>
      <c r="AC1663" s="14" t="str">
        <v>981.69</v>
      </c>
      <c r="AD1663" s="14" t="str">
        <v>0.05</v>
      </c>
      <c r="AE1663" s="14" t="str">
        <v>Cod</v>
      </c>
      <c r="AF1663" s="14" t="str">
        <v>2797.8165</v>
      </c>
    </row>
    <row r="1664" spans="1:32" x14ac:dyDescent="0.25">
      <c r="A1664" s="11" t="s">
        <v>2286</v>
      </c>
      <c r="B1664" s="13">
        <v>45310</v>
      </c>
      <c r="C1664" s="11" t="s">
        <v>262</v>
      </c>
      <c r="D1664" s="11" t="s">
        <v>147</v>
      </c>
      <c r="E1664" s="11" t="s">
        <v>23</v>
      </c>
      <c r="F1664" s="11">
        <v>2</v>
      </c>
      <c r="G1664" s="11">
        <v>848.87</v>
      </c>
      <c r="H1664" s="11">
        <v>0.09</v>
      </c>
      <c r="I1664" s="11" t="s">
        <v>52</v>
      </c>
      <c r="J1664" s="11">
        <v>1544.9434000000001</v>
      </c>
      <c r="L1664" s="14" t="str">
        <v>SALE1660</v>
      </c>
      <c r="M1664" s="14" t="str">
        <v>45310</v>
      </c>
      <c r="N1664" s="14" t="str">
        <v>CUST1327</v>
      </c>
      <c r="O1664" s="14" t="str">
        <v>PROD10</v>
      </c>
      <c r="P1664" s="14" t="str">
        <v>STORE16</v>
      </c>
      <c r="Q1664" s="14" t="str">
        <v>2</v>
      </c>
      <c r="R1664" s="14" t="str">
        <v>848.87</v>
      </c>
      <c r="S1664" s="14" t="str">
        <v>0.09</v>
      </c>
      <c r="T1664" s="14" t="str">
        <v>COD</v>
      </c>
      <c r="U1664" s="14" t="str">
        <v>1544.9434</v>
      </c>
      <c r="W1664" s="14" t="str">
        <v>Sale1660</v>
      </c>
      <c r="X1664" s="14" t="str">
        <v>45310</v>
      </c>
      <c r="Y1664" s="14" t="str">
        <v>Cust1327</v>
      </c>
      <c r="Z1664" s="14" t="str">
        <v>Prod10</v>
      </c>
      <c r="AA1664" s="14" t="str">
        <v>Store16</v>
      </c>
      <c r="AB1664" s="14" t="str">
        <v>2</v>
      </c>
      <c r="AC1664" s="14" t="str">
        <v>848.87</v>
      </c>
      <c r="AD1664" s="14" t="str">
        <v>0.09</v>
      </c>
      <c r="AE1664" s="14" t="str">
        <v>Cod</v>
      </c>
      <c r="AF1664" s="14" t="str">
        <v>1544.9434</v>
      </c>
    </row>
    <row r="1665" spans="1:32" x14ac:dyDescent="0.25">
      <c r="A1665" s="11" t="s">
        <v>2287</v>
      </c>
      <c r="B1665" s="13">
        <v>45230</v>
      </c>
      <c r="C1665" s="11" t="s">
        <v>1691</v>
      </c>
      <c r="D1665" s="11" t="s">
        <v>1078</v>
      </c>
      <c r="E1665" s="11" t="s">
        <v>17</v>
      </c>
      <c r="F1665" s="11">
        <v>3</v>
      </c>
      <c r="G1665" s="11">
        <v>582.32000000000005</v>
      </c>
      <c r="H1665" s="11">
        <v>0</v>
      </c>
      <c r="I1665" s="11" t="s">
        <v>45</v>
      </c>
      <c r="J1665" s="11">
        <v>1746.96</v>
      </c>
      <c r="L1665" s="14" t="str">
        <v>SALE1661</v>
      </c>
      <c r="M1665" s="14" t="str">
        <v>45230</v>
      </c>
      <c r="N1665" s="14" t="str">
        <v>CUST1375</v>
      </c>
      <c r="O1665" s="14" t="str">
        <v>PROD96</v>
      </c>
      <c r="P1665" s="14" t="str">
        <v>STORE10</v>
      </c>
      <c r="Q1665" s="14" t="str">
        <v>3</v>
      </c>
      <c r="R1665" s="14" t="str">
        <v>582.32</v>
      </c>
      <c r="S1665" s="14" t="str">
        <v>0</v>
      </c>
      <c r="T1665" s="14" t="str">
        <v>PayPal</v>
      </c>
      <c r="U1665" s="14" t="str">
        <v>1746.96</v>
      </c>
      <c r="W1665" s="14" t="str">
        <v>Sale1661</v>
      </c>
      <c r="X1665" s="14" t="str">
        <v>45230</v>
      </c>
      <c r="Y1665" s="14" t="str">
        <v>Cust1375</v>
      </c>
      <c r="Z1665" s="14" t="str">
        <v>Prod96</v>
      </c>
      <c r="AA1665" s="14" t="str">
        <v>Store10</v>
      </c>
      <c r="AB1665" s="14" t="str">
        <v>3</v>
      </c>
      <c r="AC1665" s="14" t="str">
        <v>582.32</v>
      </c>
      <c r="AD1665" s="14" t="str">
        <v>0</v>
      </c>
      <c r="AE1665" s="14" t="str">
        <v>Paypal</v>
      </c>
      <c r="AF1665" s="14" t="str">
        <v>1746.96</v>
      </c>
    </row>
    <row r="1666" spans="1:32" x14ac:dyDescent="0.25">
      <c r="A1666" s="11" t="s">
        <v>2288</v>
      </c>
      <c r="B1666" s="13">
        <v>45341</v>
      </c>
      <c r="C1666" s="11" t="s">
        <v>375</v>
      </c>
      <c r="D1666" s="11" t="s">
        <v>48</v>
      </c>
      <c r="E1666" s="11" t="s">
        <v>24</v>
      </c>
      <c r="F1666" s="11">
        <v>2</v>
      </c>
      <c r="G1666" s="11">
        <v>869.43</v>
      </c>
      <c r="H1666" s="11">
        <v>0.24</v>
      </c>
      <c r="I1666" s="11" t="s">
        <v>52</v>
      </c>
      <c r="J1666" s="11">
        <v>1321.5336</v>
      </c>
      <c r="L1666" s="14" t="str">
        <v>SALE1662</v>
      </c>
      <c r="M1666" s="14" t="str">
        <v>45341</v>
      </c>
      <c r="N1666" s="14" t="str">
        <v>CUST1171</v>
      </c>
      <c r="O1666" s="14" t="str">
        <v>PROD49</v>
      </c>
      <c r="P1666" s="14" t="str">
        <v>STORE17</v>
      </c>
      <c r="Q1666" s="14" t="str">
        <v>2</v>
      </c>
      <c r="R1666" s="14" t="str">
        <v>869.43</v>
      </c>
      <c r="S1666" s="14" t="str">
        <v>0.24</v>
      </c>
      <c r="T1666" s="14" t="str">
        <v>COD</v>
      </c>
      <c r="U1666" s="14" t="str">
        <v>1321.5336</v>
      </c>
      <c r="W1666" s="14" t="str">
        <v>Sale1662</v>
      </c>
      <c r="X1666" s="14" t="str">
        <v>45341</v>
      </c>
      <c r="Y1666" s="14" t="str">
        <v>Cust1171</v>
      </c>
      <c r="Z1666" s="14" t="str">
        <v>Prod49</v>
      </c>
      <c r="AA1666" s="14" t="str">
        <v>Store17</v>
      </c>
      <c r="AB1666" s="14" t="str">
        <v>2</v>
      </c>
      <c r="AC1666" s="14" t="str">
        <v>869.43</v>
      </c>
      <c r="AD1666" s="14" t="str">
        <v>0.24</v>
      </c>
      <c r="AE1666" s="14" t="str">
        <v>Cod</v>
      </c>
      <c r="AF1666" s="14" t="str">
        <v>1321.5336</v>
      </c>
    </row>
    <row r="1667" spans="1:32" x14ac:dyDescent="0.25">
      <c r="A1667" s="11" t="s">
        <v>2289</v>
      </c>
      <c r="B1667" s="13">
        <v>45440</v>
      </c>
      <c r="C1667" s="11" t="s">
        <v>1915</v>
      </c>
      <c r="D1667" s="11" t="s">
        <v>289</v>
      </c>
      <c r="E1667" s="11" t="s">
        <v>11</v>
      </c>
      <c r="F1667" s="11">
        <v>1</v>
      </c>
      <c r="G1667" s="11">
        <v>62.26</v>
      </c>
      <c r="H1667" s="11">
        <v>0.03</v>
      </c>
      <c r="I1667" s="11" t="s">
        <v>52</v>
      </c>
      <c r="J1667" s="11">
        <v>60.392200000000003</v>
      </c>
      <c r="L1667" s="14" t="str">
        <v>SALE1663</v>
      </c>
      <c r="M1667" s="14" t="str">
        <v>45440</v>
      </c>
      <c r="N1667" s="14" t="str">
        <v>CUST1021</v>
      </c>
      <c r="O1667" s="14" t="str">
        <v>PROD54</v>
      </c>
      <c r="P1667" s="14" t="str">
        <v>STORE4</v>
      </c>
      <c r="Q1667" s="14" t="str">
        <v>1</v>
      </c>
      <c r="R1667" s="14" t="str">
        <v>62.26</v>
      </c>
      <c r="S1667" s="14" t="str">
        <v>0.03</v>
      </c>
      <c r="T1667" s="14" t="str">
        <v>COD</v>
      </c>
      <c r="U1667" s="14" t="str">
        <v>60.3922</v>
      </c>
      <c r="W1667" s="14" t="str">
        <v>Sale1663</v>
      </c>
      <c r="X1667" s="14" t="str">
        <v>45440</v>
      </c>
      <c r="Y1667" s="14" t="str">
        <v>Cust1021</v>
      </c>
      <c r="Z1667" s="14" t="str">
        <v>Prod54</v>
      </c>
      <c r="AA1667" s="14" t="str">
        <v>Store4</v>
      </c>
      <c r="AB1667" s="14" t="str">
        <v>1</v>
      </c>
      <c r="AC1667" s="14" t="str">
        <v>62.26</v>
      </c>
      <c r="AD1667" s="14" t="str">
        <v>0.03</v>
      </c>
      <c r="AE1667" s="14" t="str">
        <v>Cod</v>
      </c>
      <c r="AF1667" s="14" t="str">
        <v>60.3922</v>
      </c>
    </row>
    <row r="1668" spans="1:32" x14ac:dyDescent="0.25">
      <c r="A1668" s="11" t="s">
        <v>2290</v>
      </c>
      <c r="B1668" s="13">
        <v>45798</v>
      </c>
      <c r="C1668" s="11" t="s">
        <v>63</v>
      </c>
      <c r="D1668" s="11" t="s">
        <v>76</v>
      </c>
      <c r="E1668" s="11" t="s">
        <v>21</v>
      </c>
      <c r="F1668" s="11">
        <v>3</v>
      </c>
      <c r="G1668" s="11">
        <v>343.97</v>
      </c>
      <c r="H1668" s="11">
        <v>0.04</v>
      </c>
      <c r="I1668" s="11" t="s">
        <v>52</v>
      </c>
      <c r="J1668" s="11">
        <v>990.6336</v>
      </c>
      <c r="L1668" s="14" t="str">
        <v>SALE1664</v>
      </c>
      <c r="M1668" s="14" t="str">
        <v>45798</v>
      </c>
      <c r="N1668" s="14" t="str">
        <v>CUST1152</v>
      </c>
      <c r="O1668" s="14" t="str">
        <v>PROD39</v>
      </c>
      <c r="P1668" s="14" t="str">
        <v>STORE14</v>
      </c>
      <c r="Q1668" s="14" t="str">
        <v>3</v>
      </c>
      <c r="R1668" s="14" t="str">
        <v>343.97</v>
      </c>
      <c r="S1668" s="14" t="str">
        <v>0.04</v>
      </c>
      <c r="T1668" s="14" t="str">
        <v>COD</v>
      </c>
      <c r="U1668" s="14" t="str">
        <v>990.6336</v>
      </c>
      <c r="W1668" s="14" t="str">
        <v>Sale1664</v>
      </c>
      <c r="X1668" s="14" t="str">
        <v>45798</v>
      </c>
      <c r="Y1668" s="14" t="str">
        <v>Cust1152</v>
      </c>
      <c r="Z1668" s="14" t="str">
        <v>Prod39</v>
      </c>
      <c r="AA1668" s="14" t="str">
        <v>Store14</v>
      </c>
      <c r="AB1668" s="14" t="str">
        <v>3</v>
      </c>
      <c r="AC1668" s="14" t="str">
        <v>343.97</v>
      </c>
      <c r="AD1668" s="14" t="str">
        <v>0.04</v>
      </c>
      <c r="AE1668" s="14" t="str">
        <v>Cod</v>
      </c>
      <c r="AF1668" s="14" t="str">
        <v>990.6336</v>
      </c>
    </row>
    <row r="1669" spans="1:32" x14ac:dyDescent="0.25">
      <c r="A1669" s="11" t="s">
        <v>2291</v>
      </c>
      <c r="B1669" s="13">
        <v>45293</v>
      </c>
      <c r="C1669" s="11" t="s">
        <v>260</v>
      </c>
      <c r="D1669" s="11" t="s">
        <v>73</v>
      </c>
      <c r="E1669" s="11" t="s">
        <v>19</v>
      </c>
      <c r="F1669" s="11">
        <v>3</v>
      </c>
      <c r="G1669" s="11">
        <v>304.67</v>
      </c>
      <c r="H1669" s="11">
        <v>0.11</v>
      </c>
      <c r="I1669" s="11" t="s">
        <v>41</v>
      </c>
      <c r="J1669" s="11">
        <v>813.46889999999996</v>
      </c>
      <c r="L1669" s="14" t="str">
        <v>SALE1665</v>
      </c>
      <c r="M1669" s="14" t="str">
        <v>45293</v>
      </c>
      <c r="N1669" s="14" t="str">
        <v>CUST1303</v>
      </c>
      <c r="O1669" s="14" t="str">
        <v>PROD24</v>
      </c>
      <c r="P1669" s="14" t="str">
        <v>STORE12</v>
      </c>
      <c r="Q1669" s="14" t="str">
        <v>3</v>
      </c>
      <c r="R1669" s="14" t="str">
        <v>304.67</v>
      </c>
      <c r="S1669" s="14" t="str">
        <v>0.11</v>
      </c>
      <c r="T1669" s="14" t="str">
        <v>Credit Card</v>
      </c>
      <c r="U1669" s="14" t="str">
        <v>813.4689</v>
      </c>
      <c r="W1669" s="14" t="str">
        <v>Sale1665</v>
      </c>
      <c r="X1669" s="14" t="str">
        <v>45293</v>
      </c>
      <c r="Y1669" s="14" t="str">
        <v>Cust1303</v>
      </c>
      <c r="Z1669" s="14" t="str">
        <v>Prod24</v>
      </c>
      <c r="AA1669" s="14" t="str">
        <v>Store12</v>
      </c>
      <c r="AB1669" s="14" t="str">
        <v>3</v>
      </c>
      <c r="AC1669" s="14" t="str">
        <v>304.67</v>
      </c>
      <c r="AD1669" s="14" t="str">
        <v>0.11</v>
      </c>
      <c r="AE1669" s="14" t="str">
        <v>Credit Card</v>
      </c>
      <c r="AF1669" s="14" t="str">
        <v>813.4689</v>
      </c>
    </row>
    <row r="1670" spans="1:32" x14ac:dyDescent="0.25">
      <c r="A1670" s="11" t="s">
        <v>2292</v>
      </c>
      <c r="B1670" s="13">
        <v>45296</v>
      </c>
      <c r="C1670" s="11" t="s">
        <v>971</v>
      </c>
      <c r="D1670" s="11" t="s">
        <v>93</v>
      </c>
      <c r="E1670" s="11" t="s">
        <v>16</v>
      </c>
      <c r="F1670" s="11">
        <v>4</v>
      </c>
      <c r="G1670" s="11">
        <v>208.34</v>
      </c>
      <c r="H1670" s="11">
        <v>0.01</v>
      </c>
      <c r="I1670" s="11" t="s">
        <v>45</v>
      </c>
      <c r="J1670" s="11">
        <v>825.02639999999997</v>
      </c>
      <c r="L1670" s="14" t="str">
        <v>SALE1666</v>
      </c>
      <c r="M1670" s="14" t="str">
        <v>45296</v>
      </c>
      <c r="N1670" s="14" t="str">
        <v>CUST1365</v>
      </c>
      <c r="O1670" s="14" t="str">
        <v>PROD27</v>
      </c>
      <c r="P1670" s="14" t="str">
        <v>STORE9</v>
      </c>
      <c r="Q1670" s="14" t="str">
        <v>4</v>
      </c>
      <c r="R1670" s="14" t="str">
        <v>208.34</v>
      </c>
      <c r="S1670" s="14" t="str">
        <v>0.01</v>
      </c>
      <c r="T1670" s="14" t="str">
        <v>PayPal</v>
      </c>
      <c r="U1670" s="14" t="str">
        <v>825.0264</v>
      </c>
      <c r="W1670" s="14" t="str">
        <v>Sale1666</v>
      </c>
      <c r="X1670" s="14" t="str">
        <v>45296</v>
      </c>
      <c r="Y1670" s="14" t="str">
        <v>Cust1365</v>
      </c>
      <c r="Z1670" s="14" t="str">
        <v>Prod27</v>
      </c>
      <c r="AA1670" s="14" t="str">
        <v>Store9</v>
      </c>
      <c r="AB1670" s="14" t="str">
        <v>4</v>
      </c>
      <c r="AC1670" s="14" t="str">
        <v>208.34</v>
      </c>
      <c r="AD1670" s="14" t="str">
        <v>0.01</v>
      </c>
      <c r="AE1670" s="14" t="str">
        <v>Paypal</v>
      </c>
      <c r="AF1670" s="14" t="str">
        <v>825.0264</v>
      </c>
    </row>
    <row r="1671" spans="1:32" x14ac:dyDescent="0.25">
      <c r="A1671" s="11" t="s">
        <v>2293</v>
      </c>
      <c r="B1671" s="13">
        <v>45860</v>
      </c>
      <c r="C1671" s="11" t="s">
        <v>620</v>
      </c>
      <c r="D1671" s="11" t="s">
        <v>273</v>
      </c>
      <c r="E1671" s="11" t="s">
        <v>8</v>
      </c>
      <c r="F1671" s="11">
        <v>1</v>
      </c>
      <c r="G1671" s="11">
        <v>119.04</v>
      </c>
      <c r="H1671" s="11">
        <v>0.13</v>
      </c>
      <c r="I1671" s="11" t="s">
        <v>52</v>
      </c>
      <c r="J1671" s="11">
        <v>103.56480000000001</v>
      </c>
      <c r="L1671" s="14" t="str">
        <v>SALE1667</v>
      </c>
      <c r="M1671" s="14" t="str">
        <v>45860</v>
      </c>
      <c r="N1671" s="14" t="str">
        <v>CUST1312</v>
      </c>
      <c r="O1671" s="14" t="str">
        <v>PROD86</v>
      </c>
      <c r="P1671" s="14" t="str">
        <v>STORE1</v>
      </c>
      <c r="Q1671" s="14" t="str">
        <v>1</v>
      </c>
      <c r="R1671" s="14" t="str">
        <v>119.04</v>
      </c>
      <c r="S1671" s="14" t="str">
        <v>0.13</v>
      </c>
      <c r="T1671" s="14" t="str">
        <v>COD</v>
      </c>
      <c r="U1671" s="14" t="str">
        <v>103.5648</v>
      </c>
      <c r="W1671" s="14" t="str">
        <v>Sale1667</v>
      </c>
      <c r="X1671" s="14" t="str">
        <v>45860</v>
      </c>
      <c r="Y1671" s="14" t="str">
        <v>Cust1312</v>
      </c>
      <c r="Z1671" s="14" t="str">
        <v>Prod86</v>
      </c>
      <c r="AA1671" s="14" t="str">
        <v>Store1</v>
      </c>
      <c r="AB1671" s="14" t="str">
        <v>1</v>
      </c>
      <c r="AC1671" s="14" t="str">
        <v>119.04</v>
      </c>
      <c r="AD1671" s="14" t="str">
        <v>0.13</v>
      </c>
      <c r="AE1671" s="14" t="str">
        <v>Cod</v>
      </c>
      <c r="AF1671" s="14" t="str">
        <v>103.5648</v>
      </c>
    </row>
    <row r="1672" spans="1:32" x14ac:dyDescent="0.25">
      <c r="A1672" s="11" t="s">
        <v>2294</v>
      </c>
      <c r="B1672" s="13">
        <v>45843</v>
      </c>
      <c r="C1672" s="11" t="s">
        <v>278</v>
      </c>
      <c r="D1672" s="11" t="s">
        <v>175</v>
      </c>
      <c r="E1672" s="11" t="s">
        <v>16</v>
      </c>
      <c r="F1672" s="11">
        <v>4</v>
      </c>
      <c r="G1672" s="11">
        <v>791.65</v>
      </c>
      <c r="H1672" s="11">
        <v>0.06</v>
      </c>
      <c r="I1672" s="11" t="s">
        <v>52</v>
      </c>
      <c r="J1672" s="11">
        <v>2976.6039999999998</v>
      </c>
      <c r="L1672" s="14" t="str">
        <v>SALE1668</v>
      </c>
      <c r="M1672" s="14" t="str">
        <v>45843</v>
      </c>
      <c r="N1672" s="14" t="str">
        <v>CUST1321</v>
      </c>
      <c r="O1672" s="14" t="str">
        <v>PROD44</v>
      </c>
      <c r="P1672" s="14" t="str">
        <v>STORE9</v>
      </c>
      <c r="Q1672" s="14" t="str">
        <v>4</v>
      </c>
      <c r="R1672" s="14" t="str">
        <v>791.65</v>
      </c>
      <c r="S1672" s="14" t="str">
        <v>0.06</v>
      </c>
      <c r="T1672" s="14" t="str">
        <v>COD</v>
      </c>
      <c r="U1672" s="14" t="str">
        <v>2976.604</v>
      </c>
      <c r="W1672" s="14" t="str">
        <v>Sale1668</v>
      </c>
      <c r="X1672" s="14" t="str">
        <v>45843</v>
      </c>
      <c r="Y1672" s="14" t="str">
        <v>Cust1321</v>
      </c>
      <c r="Z1672" s="14" t="str">
        <v>Prod44</v>
      </c>
      <c r="AA1672" s="14" t="str">
        <v>Store9</v>
      </c>
      <c r="AB1672" s="14" t="str">
        <v>4</v>
      </c>
      <c r="AC1672" s="14" t="str">
        <v>791.65</v>
      </c>
      <c r="AD1672" s="14" t="str">
        <v>0.06</v>
      </c>
      <c r="AE1672" s="14" t="str">
        <v>Cod</v>
      </c>
      <c r="AF1672" s="14" t="str">
        <v>2976.604</v>
      </c>
    </row>
    <row r="1673" spans="1:32" x14ac:dyDescent="0.25">
      <c r="A1673" s="11" t="s">
        <v>2295</v>
      </c>
      <c r="B1673" s="13">
        <v>45862</v>
      </c>
      <c r="C1673" s="11" t="s">
        <v>1344</v>
      </c>
      <c r="D1673" s="11" t="s">
        <v>338</v>
      </c>
      <c r="E1673" s="11" t="s">
        <v>9</v>
      </c>
      <c r="F1673" s="11">
        <v>2</v>
      </c>
      <c r="G1673" s="11">
        <v>414.86</v>
      </c>
      <c r="H1673" s="11">
        <v>0.23</v>
      </c>
      <c r="I1673" s="11" t="s">
        <v>41</v>
      </c>
      <c r="J1673" s="11">
        <v>638.88440000000003</v>
      </c>
      <c r="L1673" s="14" t="str">
        <v>SALE1669</v>
      </c>
      <c r="M1673" s="14" t="str">
        <v>45862</v>
      </c>
      <c r="N1673" s="14" t="str">
        <v>CUST1052</v>
      </c>
      <c r="O1673" s="14" t="str">
        <v>PROD14</v>
      </c>
      <c r="P1673" s="14" t="str">
        <v>STORE2</v>
      </c>
      <c r="Q1673" s="14" t="str">
        <v>2</v>
      </c>
      <c r="R1673" s="14" t="str">
        <v>414.86</v>
      </c>
      <c r="S1673" s="14" t="str">
        <v>0.23</v>
      </c>
      <c r="T1673" s="14" t="str">
        <v>Credit Card</v>
      </c>
      <c r="U1673" s="14" t="str">
        <v>638.8844</v>
      </c>
      <c r="W1673" s="14" t="str">
        <v>Sale1669</v>
      </c>
      <c r="X1673" s="14" t="str">
        <v>45862</v>
      </c>
      <c r="Y1673" s="14" t="str">
        <v>Cust1052</v>
      </c>
      <c r="Z1673" s="14" t="str">
        <v>Prod14</v>
      </c>
      <c r="AA1673" s="14" t="str">
        <v>Store2</v>
      </c>
      <c r="AB1673" s="14" t="str">
        <v>2</v>
      </c>
      <c r="AC1673" s="14" t="str">
        <v>414.86</v>
      </c>
      <c r="AD1673" s="14" t="str">
        <v>0.23</v>
      </c>
      <c r="AE1673" s="14" t="str">
        <v>Credit Card</v>
      </c>
      <c r="AF1673" s="14" t="str">
        <v>638.8844</v>
      </c>
    </row>
    <row r="1674" spans="1:32" x14ac:dyDescent="0.25">
      <c r="A1674" s="11" t="s">
        <v>2296</v>
      </c>
      <c r="B1674" s="13">
        <v>45385</v>
      </c>
      <c r="C1674" s="11" t="s">
        <v>454</v>
      </c>
      <c r="D1674" s="11" t="s">
        <v>227</v>
      </c>
      <c r="E1674" s="11" t="s">
        <v>19</v>
      </c>
      <c r="F1674" s="11">
        <v>2</v>
      </c>
      <c r="G1674" s="11">
        <v>960.81</v>
      </c>
      <c r="H1674" s="11">
        <v>0.28000000000000003</v>
      </c>
      <c r="I1674" s="11" t="s">
        <v>45</v>
      </c>
      <c r="J1674" s="11">
        <v>1383.5663999999999</v>
      </c>
      <c r="L1674" s="14" t="str">
        <v>SALE1670</v>
      </c>
      <c r="M1674" s="14" t="str">
        <v>45385</v>
      </c>
      <c r="N1674" s="14" t="str">
        <v>CUST1478</v>
      </c>
      <c r="O1674" s="14" t="str">
        <v>PROD38</v>
      </c>
      <c r="P1674" s="14" t="str">
        <v>STORE12</v>
      </c>
      <c r="Q1674" s="14" t="str">
        <v>2</v>
      </c>
      <c r="R1674" s="14" t="str">
        <v>960.81</v>
      </c>
      <c r="S1674" s="14" t="str">
        <v>0.28</v>
      </c>
      <c r="T1674" s="14" t="str">
        <v>PayPal</v>
      </c>
      <c r="U1674" s="14" t="str">
        <v>1383.5664</v>
      </c>
      <c r="W1674" s="14" t="str">
        <v>Sale1670</v>
      </c>
      <c r="X1674" s="14" t="str">
        <v>45385</v>
      </c>
      <c r="Y1674" s="14" t="str">
        <v>Cust1478</v>
      </c>
      <c r="Z1674" s="14" t="str">
        <v>Prod38</v>
      </c>
      <c r="AA1674" s="14" t="str">
        <v>Store12</v>
      </c>
      <c r="AB1674" s="14" t="str">
        <v>2</v>
      </c>
      <c r="AC1674" s="14" t="str">
        <v>960.81</v>
      </c>
      <c r="AD1674" s="14" t="str">
        <v>0.28</v>
      </c>
      <c r="AE1674" s="14" t="str">
        <v>Paypal</v>
      </c>
      <c r="AF1674" s="14" t="str">
        <v>1383.5664</v>
      </c>
    </row>
    <row r="1675" spans="1:32" x14ac:dyDescent="0.25">
      <c r="A1675" s="11" t="s">
        <v>2297</v>
      </c>
      <c r="B1675" s="13">
        <v>45668</v>
      </c>
      <c r="C1675" s="11" t="s">
        <v>962</v>
      </c>
      <c r="D1675" s="11" t="s">
        <v>281</v>
      </c>
      <c r="E1675" s="11" t="s">
        <v>11</v>
      </c>
      <c r="F1675" s="11">
        <v>4</v>
      </c>
      <c r="G1675" s="11">
        <v>943.36</v>
      </c>
      <c r="H1675" s="11">
        <v>0.18</v>
      </c>
      <c r="I1675" s="11" t="s">
        <v>45</v>
      </c>
      <c r="J1675" s="11">
        <v>3094.2208000000001</v>
      </c>
      <c r="L1675" s="14" t="str">
        <v>SALE1671</v>
      </c>
      <c r="M1675" s="14" t="str">
        <v>45668</v>
      </c>
      <c r="N1675" s="14" t="str">
        <v>CUST1212</v>
      </c>
      <c r="O1675" s="14" t="str">
        <v>PROD50</v>
      </c>
      <c r="P1675" s="14" t="str">
        <v>STORE4</v>
      </c>
      <c r="Q1675" s="14" t="str">
        <v>4</v>
      </c>
      <c r="R1675" s="14" t="str">
        <v>943.36</v>
      </c>
      <c r="S1675" s="14" t="str">
        <v>0.18</v>
      </c>
      <c r="T1675" s="14" t="str">
        <v>PayPal</v>
      </c>
      <c r="U1675" s="14" t="str">
        <v>3094.2208</v>
      </c>
      <c r="W1675" s="14" t="str">
        <v>Sale1671</v>
      </c>
      <c r="X1675" s="14" t="str">
        <v>45668</v>
      </c>
      <c r="Y1675" s="14" t="str">
        <v>Cust1212</v>
      </c>
      <c r="Z1675" s="14" t="str">
        <v>Prod50</v>
      </c>
      <c r="AA1675" s="14" t="str">
        <v>Store4</v>
      </c>
      <c r="AB1675" s="14" t="str">
        <v>4</v>
      </c>
      <c r="AC1675" s="14" t="str">
        <v>943.36</v>
      </c>
      <c r="AD1675" s="14" t="str">
        <v>0.18</v>
      </c>
      <c r="AE1675" s="14" t="str">
        <v>Paypal</v>
      </c>
      <c r="AF1675" s="14" t="str">
        <v>3094.2208</v>
      </c>
    </row>
    <row r="1676" spans="1:32" x14ac:dyDescent="0.25">
      <c r="A1676" s="11" t="s">
        <v>2298</v>
      </c>
      <c r="B1676" s="13">
        <v>45561</v>
      </c>
      <c r="C1676" s="11" t="s">
        <v>118</v>
      </c>
      <c r="D1676" s="11" t="s">
        <v>284</v>
      </c>
      <c r="E1676" s="11" t="s">
        <v>20</v>
      </c>
      <c r="F1676" s="11">
        <v>1</v>
      </c>
      <c r="G1676" s="11">
        <v>830.42</v>
      </c>
      <c r="H1676" s="11">
        <v>0.26</v>
      </c>
      <c r="I1676" s="11" t="s">
        <v>52</v>
      </c>
      <c r="J1676" s="11">
        <v>614.51080000000002</v>
      </c>
      <c r="L1676" s="14" t="str">
        <v>SALE1672</v>
      </c>
      <c r="M1676" s="14" t="str">
        <v>45561</v>
      </c>
      <c r="N1676" s="14" t="str">
        <v>CUST1213</v>
      </c>
      <c r="O1676" s="14" t="str">
        <v>PROD3</v>
      </c>
      <c r="P1676" s="14" t="str">
        <v>STORE13</v>
      </c>
      <c r="Q1676" s="14" t="str">
        <v>1</v>
      </c>
      <c r="R1676" s="14" t="str">
        <v>830.42</v>
      </c>
      <c r="S1676" s="14" t="str">
        <v>0.26</v>
      </c>
      <c r="T1676" s="14" t="str">
        <v>COD</v>
      </c>
      <c r="U1676" s="14" t="str">
        <v>614.5108</v>
      </c>
      <c r="W1676" s="14" t="str">
        <v>Sale1672</v>
      </c>
      <c r="X1676" s="14" t="str">
        <v>45561</v>
      </c>
      <c r="Y1676" s="14" t="str">
        <v>Cust1213</v>
      </c>
      <c r="Z1676" s="14" t="str">
        <v>Prod3</v>
      </c>
      <c r="AA1676" s="14" t="str">
        <v>Store13</v>
      </c>
      <c r="AB1676" s="14" t="str">
        <v>1</v>
      </c>
      <c r="AC1676" s="14" t="str">
        <v>830.42</v>
      </c>
      <c r="AD1676" s="14" t="str">
        <v>0.26</v>
      </c>
      <c r="AE1676" s="14" t="str">
        <v>Cod</v>
      </c>
      <c r="AF1676" s="14" t="str">
        <v>614.5108</v>
      </c>
    </row>
    <row r="1677" spans="1:32" x14ac:dyDescent="0.25">
      <c r="A1677" s="11" t="s">
        <v>2299</v>
      </c>
      <c r="B1677" s="13">
        <v>45637</v>
      </c>
      <c r="C1677" s="11" t="s">
        <v>1119</v>
      </c>
      <c r="D1677" s="11" t="s">
        <v>113</v>
      </c>
      <c r="E1677" s="11" t="s">
        <v>24</v>
      </c>
      <c r="F1677" s="11">
        <v>1</v>
      </c>
      <c r="G1677" s="11">
        <v>762.55</v>
      </c>
      <c r="H1677" s="11">
        <v>0.19</v>
      </c>
      <c r="I1677" s="11" t="s">
        <v>41</v>
      </c>
      <c r="J1677" s="11">
        <v>617.66549999999995</v>
      </c>
      <c r="L1677" s="14" t="str">
        <v>SALE1673</v>
      </c>
      <c r="M1677" s="14" t="str">
        <v>45637</v>
      </c>
      <c r="N1677" s="14" t="str">
        <v>CUST1353</v>
      </c>
      <c r="O1677" s="14" t="str">
        <v>PROD67</v>
      </c>
      <c r="P1677" s="14" t="str">
        <v>STORE17</v>
      </c>
      <c r="Q1677" s="14" t="str">
        <v>1</v>
      </c>
      <c r="R1677" s="14" t="str">
        <v>762.55</v>
      </c>
      <c r="S1677" s="14" t="str">
        <v>0.19</v>
      </c>
      <c r="T1677" s="14" t="str">
        <v>Credit Card</v>
      </c>
      <c r="U1677" s="14" t="str">
        <v>617.6655</v>
      </c>
      <c r="W1677" s="14" t="str">
        <v>Sale1673</v>
      </c>
      <c r="X1677" s="14" t="str">
        <v>45637</v>
      </c>
      <c r="Y1677" s="14" t="str">
        <v>Cust1353</v>
      </c>
      <c r="Z1677" s="14" t="str">
        <v>Prod67</v>
      </c>
      <c r="AA1677" s="14" t="str">
        <v>Store17</v>
      </c>
      <c r="AB1677" s="14" t="str">
        <v>1</v>
      </c>
      <c r="AC1677" s="14" t="str">
        <v>762.55</v>
      </c>
      <c r="AD1677" s="14" t="str">
        <v>0.19</v>
      </c>
      <c r="AE1677" s="14" t="str">
        <v>Credit Card</v>
      </c>
      <c r="AF1677" s="14" t="str">
        <v>617.6655</v>
      </c>
    </row>
    <row r="1678" spans="1:32" x14ac:dyDescent="0.25">
      <c r="A1678" s="11" t="s">
        <v>2300</v>
      </c>
      <c r="B1678" s="13">
        <v>45839</v>
      </c>
      <c r="C1678" s="11" t="s">
        <v>351</v>
      </c>
      <c r="D1678" s="11" t="s">
        <v>44</v>
      </c>
      <c r="E1678" s="11" t="s">
        <v>25</v>
      </c>
      <c r="F1678" s="11">
        <v>2</v>
      </c>
      <c r="G1678" s="11">
        <v>464.43</v>
      </c>
      <c r="H1678" s="11">
        <v>0.24</v>
      </c>
      <c r="I1678" s="11" t="s">
        <v>52</v>
      </c>
      <c r="J1678" s="11">
        <v>705.93360000000007</v>
      </c>
      <c r="L1678" s="14" t="str">
        <v>SALE1674</v>
      </c>
      <c r="M1678" s="14" t="str">
        <v>45839</v>
      </c>
      <c r="N1678" s="14" t="str">
        <v>CUST1343</v>
      </c>
      <c r="O1678" s="14" t="str">
        <v>PROD74</v>
      </c>
      <c r="P1678" s="14" t="str">
        <v>STORE18</v>
      </c>
      <c r="Q1678" s="14" t="str">
        <v>2</v>
      </c>
      <c r="R1678" s="14" t="str">
        <v>464.43</v>
      </c>
      <c r="S1678" s="14" t="str">
        <v>0.24</v>
      </c>
      <c r="T1678" s="14" t="str">
        <v>COD</v>
      </c>
      <c r="U1678" s="14" t="str">
        <v>705.9336</v>
      </c>
      <c r="W1678" s="14" t="str">
        <v>Sale1674</v>
      </c>
      <c r="X1678" s="14" t="str">
        <v>45839</v>
      </c>
      <c r="Y1678" s="14" t="str">
        <v>Cust1343</v>
      </c>
      <c r="Z1678" s="14" t="str">
        <v>Prod74</v>
      </c>
      <c r="AA1678" s="14" t="str">
        <v>Store18</v>
      </c>
      <c r="AB1678" s="14" t="str">
        <v>2</v>
      </c>
      <c r="AC1678" s="14" t="str">
        <v>464.43</v>
      </c>
      <c r="AD1678" s="14" t="str">
        <v>0.24</v>
      </c>
      <c r="AE1678" s="14" t="str">
        <v>Cod</v>
      </c>
      <c r="AF1678" s="14" t="str">
        <v>705.9336</v>
      </c>
    </row>
    <row r="1679" spans="1:32" x14ac:dyDescent="0.25">
      <c r="A1679" s="11" t="s">
        <v>2301</v>
      </c>
      <c r="B1679" s="13">
        <v>45851</v>
      </c>
      <c r="C1679" s="11" t="s">
        <v>60</v>
      </c>
      <c r="D1679" s="11" t="s">
        <v>607</v>
      </c>
      <c r="E1679" s="11" t="s">
        <v>25</v>
      </c>
      <c r="F1679" s="11">
        <v>1</v>
      </c>
      <c r="G1679" s="11">
        <v>711.08</v>
      </c>
      <c r="H1679" s="11">
        <v>0.24</v>
      </c>
      <c r="I1679" s="11" t="s">
        <v>45</v>
      </c>
      <c r="J1679" s="11">
        <v>540.42079999999999</v>
      </c>
      <c r="L1679" s="14" t="str">
        <v>SALE1675</v>
      </c>
      <c r="M1679" s="14" t="str">
        <v>45851</v>
      </c>
      <c r="N1679" s="14" t="str">
        <v>CUST1016</v>
      </c>
      <c r="O1679" s="14" t="str">
        <v>PROD64</v>
      </c>
      <c r="P1679" s="14" t="str">
        <v>STORE18</v>
      </c>
      <c r="Q1679" s="14" t="str">
        <v>1</v>
      </c>
      <c r="R1679" s="14" t="str">
        <v>711.08</v>
      </c>
      <c r="S1679" s="14" t="str">
        <v>0.24</v>
      </c>
      <c r="T1679" s="14" t="str">
        <v>PayPal</v>
      </c>
      <c r="U1679" s="14" t="str">
        <v>540.4208</v>
      </c>
      <c r="W1679" s="14" t="str">
        <v>Sale1675</v>
      </c>
      <c r="X1679" s="14" t="str">
        <v>45851</v>
      </c>
      <c r="Y1679" s="14" t="str">
        <v>Cust1016</v>
      </c>
      <c r="Z1679" s="14" t="str">
        <v>Prod64</v>
      </c>
      <c r="AA1679" s="14" t="str">
        <v>Store18</v>
      </c>
      <c r="AB1679" s="14" t="str">
        <v>1</v>
      </c>
      <c r="AC1679" s="14" t="str">
        <v>711.08</v>
      </c>
      <c r="AD1679" s="14" t="str">
        <v>0.24</v>
      </c>
      <c r="AE1679" s="14" t="str">
        <v>Paypal</v>
      </c>
      <c r="AF1679" s="14" t="str">
        <v>540.4208</v>
      </c>
    </row>
    <row r="1680" spans="1:32" x14ac:dyDescent="0.25">
      <c r="A1680" s="11" t="s">
        <v>2302</v>
      </c>
      <c r="B1680" s="13">
        <v>45656</v>
      </c>
      <c r="C1680" s="11" t="s">
        <v>712</v>
      </c>
      <c r="D1680" s="11" t="s">
        <v>230</v>
      </c>
      <c r="E1680" s="11" t="s">
        <v>21</v>
      </c>
      <c r="F1680" s="11">
        <v>2</v>
      </c>
      <c r="G1680" s="11">
        <v>984.96</v>
      </c>
      <c r="H1680" s="11">
        <v>0.16</v>
      </c>
      <c r="I1680" s="11" t="s">
        <v>45</v>
      </c>
      <c r="J1680" s="11">
        <v>1654.7328</v>
      </c>
      <c r="L1680" s="14" t="str">
        <v>SALE1676</v>
      </c>
      <c r="M1680" s="14" t="str">
        <v>45656</v>
      </c>
      <c r="N1680" s="14" t="str">
        <v>CUST1251</v>
      </c>
      <c r="O1680" s="14" t="str">
        <v>PROD45</v>
      </c>
      <c r="P1680" s="14" t="str">
        <v>STORE14</v>
      </c>
      <c r="Q1680" s="14" t="str">
        <v>2</v>
      </c>
      <c r="R1680" s="14" t="str">
        <v>984.96</v>
      </c>
      <c r="S1680" s="14" t="str">
        <v>0.16</v>
      </c>
      <c r="T1680" s="14" t="str">
        <v>PayPal</v>
      </c>
      <c r="U1680" s="14" t="str">
        <v>1654.7328</v>
      </c>
      <c r="W1680" s="14" t="str">
        <v>Sale1676</v>
      </c>
      <c r="X1680" s="14" t="str">
        <v>45656</v>
      </c>
      <c r="Y1680" s="14" t="str">
        <v>Cust1251</v>
      </c>
      <c r="Z1680" s="14" t="str">
        <v>Prod45</v>
      </c>
      <c r="AA1680" s="14" t="str">
        <v>Store14</v>
      </c>
      <c r="AB1680" s="14" t="str">
        <v>2</v>
      </c>
      <c r="AC1680" s="14" t="str">
        <v>984.96</v>
      </c>
      <c r="AD1680" s="14" t="str">
        <v>0.16</v>
      </c>
      <c r="AE1680" s="14" t="str">
        <v>Paypal</v>
      </c>
      <c r="AF1680" s="14" t="str">
        <v>1654.7328</v>
      </c>
    </row>
    <row r="1681" spans="1:32" x14ac:dyDescent="0.25">
      <c r="A1681" s="11" t="s">
        <v>2303</v>
      </c>
      <c r="B1681" s="13">
        <v>45759</v>
      </c>
      <c r="C1681" s="11" t="s">
        <v>351</v>
      </c>
      <c r="D1681" s="11" t="s">
        <v>227</v>
      </c>
      <c r="E1681" s="11" t="s">
        <v>19</v>
      </c>
      <c r="F1681" s="11">
        <v>1</v>
      </c>
      <c r="G1681" s="11">
        <v>21.14</v>
      </c>
      <c r="H1681" s="11">
        <v>0.06</v>
      </c>
      <c r="I1681" s="11" t="s">
        <v>52</v>
      </c>
      <c r="J1681" s="11">
        <v>19.871600000000001</v>
      </c>
      <c r="L1681" s="14" t="str">
        <v>SALE1677</v>
      </c>
      <c r="M1681" s="14" t="str">
        <v>45759</v>
      </c>
      <c r="N1681" s="14" t="str">
        <v>CUST1343</v>
      </c>
      <c r="O1681" s="14" t="str">
        <v>PROD38</v>
      </c>
      <c r="P1681" s="14" t="str">
        <v>STORE12</v>
      </c>
      <c r="Q1681" s="14" t="str">
        <v>1</v>
      </c>
      <c r="R1681" s="14" t="str">
        <v>21.14</v>
      </c>
      <c r="S1681" s="14" t="str">
        <v>0.06</v>
      </c>
      <c r="T1681" s="14" t="str">
        <v>COD</v>
      </c>
      <c r="U1681" s="14" t="str">
        <v>19.8716</v>
      </c>
      <c r="W1681" s="14" t="str">
        <v>Sale1677</v>
      </c>
      <c r="X1681" s="14" t="str">
        <v>45759</v>
      </c>
      <c r="Y1681" s="14" t="str">
        <v>Cust1343</v>
      </c>
      <c r="Z1681" s="14" t="str">
        <v>Prod38</v>
      </c>
      <c r="AA1681" s="14" t="str">
        <v>Store12</v>
      </c>
      <c r="AB1681" s="14" t="str">
        <v>1</v>
      </c>
      <c r="AC1681" s="14" t="str">
        <v>21.14</v>
      </c>
      <c r="AD1681" s="14" t="str">
        <v>0.06</v>
      </c>
      <c r="AE1681" s="14" t="str">
        <v>Cod</v>
      </c>
      <c r="AF1681" s="14" t="str">
        <v>19.8716</v>
      </c>
    </row>
    <row r="1682" spans="1:32" x14ac:dyDescent="0.25">
      <c r="A1682" s="11" t="s">
        <v>2304</v>
      </c>
      <c r="B1682" s="13">
        <v>45679</v>
      </c>
      <c r="C1682" s="11" t="s">
        <v>2138</v>
      </c>
      <c r="D1682" s="11" t="s">
        <v>119</v>
      </c>
      <c r="E1682" s="11" t="s">
        <v>15</v>
      </c>
      <c r="F1682" s="11">
        <v>1</v>
      </c>
      <c r="G1682" s="11">
        <v>343.03</v>
      </c>
      <c r="H1682" s="11">
        <v>0.16</v>
      </c>
      <c r="I1682" s="11" t="s">
        <v>41</v>
      </c>
      <c r="J1682" s="11">
        <v>288.14519999999999</v>
      </c>
      <c r="L1682" s="14" t="str">
        <v>SALE1678</v>
      </c>
      <c r="M1682" s="14" t="str">
        <v>45679</v>
      </c>
      <c r="N1682" s="14" t="str">
        <v>CUST1106</v>
      </c>
      <c r="O1682" s="14" t="str">
        <v>PROD98</v>
      </c>
      <c r="P1682" s="14" t="str">
        <v>STORE8</v>
      </c>
      <c r="Q1682" s="14" t="str">
        <v>1</v>
      </c>
      <c r="R1682" s="14" t="str">
        <v>343.03</v>
      </c>
      <c r="S1682" s="14" t="str">
        <v>0.16</v>
      </c>
      <c r="T1682" s="14" t="str">
        <v>Credit Card</v>
      </c>
      <c r="U1682" s="14" t="str">
        <v>288.1452</v>
      </c>
      <c r="W1682" s="14" t="str">
        <v>Sale1678</v>
      </c>
      <c r="X1682" s="14" t="str">
        <v>45679</v>
      </c>
      <c r="Y1682" s="14" t="str">
        <v>Cust1106</v>
      </c>
      <c r="Z1682" s="14" t="str">
        <v>Prod98</v>
      </c>
      <c r="AA1682" s="14" t="str">
        <v>Store8</v>
      </c>
      <c r="AB1682" s="14" t="str">
        <v>1</v>
      </c>
      <c r="AC1682" s="14" t="str">
        <v>343.03</v>
      </c>
      <c r="AD1682" s="14" t="str">
        <v>0.16</v>
      </c>
      <c r="AE1682" s="14" t="str">
        <v>Credit Card</v>
      </c>
      <c r="AF1682" s="14" t="str">
        <v>288.1452</v>
      </c>
    </row>
    <row r="1683" spans="1:32" x14ac:dyDescent="0.25">
      <c r="A1683" s="11" t="s">
        <v>2305</v>
      </c>
      <c r="B1683" s="13">
        <v>45237</v>
      </c>
      <c r="C1683" s="11" t="s">
        <v>1313</v>
      </c>
      <c r="D1683" s="11" t="s">
        <v>187</v>
      </c>
      <c r="E1683" s="11" t="s">
        <v>25</v>
      </c>
      <c r="F1683" s="11">
        <v>3</v>
      </c>
      <c r="G1683" s="11">
        <v>94.83</v>
      </c>
      <c r="H1683" s="11">
        <v>0.16</v>
      </c>
      <c r="I1683" s="11" t="s">
        <v>52</v>
      </c>
      <c r="J1683" s="11">
        <v>238.9716</v>
      </c>
      <c r="L1683" s="14" t="str">
        <v>SALE1679</v>
      </c>
      <c r="M1683" s="14" t="str">
        <v>45237</v>
      </c>
      <c r="N1683" s="14" t="str">
        <v>CUST1247</v>
      </c>
      <c r="O1683" s="14" t="str">
        <v>PROD20</v>
      </c>
      <c r="P1683" s="14" t="str">
        <v>STORE18</v>
      </c>
      <c r="Q1683" s="14" t="str">
        <v>3</v>
      </c>
      <c r="R1683" s="14" t="str">
        <v>94.83</v>
      </c>
      <c r="S1683" s="14" t="str">
        <v>0.16</v>
      </c>
      <c r="T1683" s="14" t="str">
        <v>COD</v>
      </c>
      <c r="U1683" s="14" t="str">
        <v>238.9716</v>
      </c>
      <c r="W1683" s="14" t="str">
        <v>Sale1679</v>
      </c>
      <c r="X1683" s="14" t="str">
        <v>45237</v>
      </c>
      <c r="Y1683" s="14" t="str">
        <v>Cust1247</v>
      </c>
      <c r="Z1683" s="14" t="str">
        <v>Prod20</v>
      </c>
      <c r="AA1683" s="14" t="str">
        <v>Store18</v>
      </c>
      <c r="AB1683" s="14" t="str">
        <v>3</v>
      </c>
      <c r="AC1683" s="14" t="str">
        <v>94.83</v>
      </c>
      <c r="AD1683" s="14" t="str">
        <v>0.16</v>
      </c>
      <c r="AE1683" s="14" t="str">
        <v>Cod</v>
      </c>
      <c r="AF1683" s="14" t="str">
        <v>238.9716</v>
      </c>
    </row>
    <row r="1684" spans="1:32" x14ac:dyDescent="0.25">
      <c r="A1684" s="11" t="s">
        <v>2306</v>
      </c>
      <c r="B1684" s="13">
        <v>45790</v>
      </c>
      <c r="C1684" s="11" t="s">
        <v>1828</v>
      </c>
      <c r="D1684" s="11" t="s">
        <v>107</v>
      </c>
      <c r="E1684" s="11" t="s">
        <v>26</v>
      </c>
      <c r="F1684" s="11">
        <v>3</v>
      </c>
      <c r="G1684" s="11">
        <v>74.66</v>
      </c>
      <c r="H1684" s="11">
        <v>0.03</v>
      </c>
      <c r="I1684" s="11" t="s">
        <v>45</v>
      </c>
      <c r="J1684" s="11">
        <v>217.26060000000001</v>
      </c>
      <c r="L1684" s="14" t="str">
        <v>SALE1680</v>
      </c>
      <c r="M1684" s="14" t="str">
        <v>45790</v>
      </c>
      <c r="N1684" s="14" t="str">
        <v>CUST1018</v>
      </c>
      <c r="O1684" s="14" t="str">
        <v>PROD69</v>
      </c>
      <c r="P1684" s="14" t="str">
        <v>STORE19</v>
      </c>
      <c r="Q1684" s="14" t="str">
        <v>3</v>
      </c>
      <c r="R1684" s="14" t="str">
        <v>74.66</v>
      </c>
      <c r="S1684" s="14" t="str">
        <v>0.03</v>
      </c>
      <c r="T1684" s="14" t="str">
        <v>PayPal</v>
      </c>
      <c r="U1684" s="14" t="str">
        <v>217.2606</v>
      </c>
      <c r="W1684" s="14" t="str">
        <v>Sale1680</v>
      </c>
      <c r="X1684" s="14" t="str">
        <v>45790</v>
      </c>
      <c r="Y1684" s="14" t="str">
        <v>Cust1018</v>
      </c>
      <c r="Z1684" s="14" t="str">
        <v>Prod69</v>
      </c>
      <c r="AA1684" s="14" t="str">
        <v>Store19</v>
      </c>
      <c r="AB1684" s="14" t="str">
        <v>3</v>
      </c>
      <c r="AC1684" s="14" t="str">
        <v>74.66</v>
      </c>
      <c r="AD1684" s="14" t="str">
        <v>0.03</v>
      </c>
      <c r="AE1684" s="14" t="str">
        <v>Paypal</v>
      </c>
      <c r="AF1684" s="14" t="str">
        <v>217.2606</v>
      </c>
    </row>
    <row r="1685" spans="1:32" x14ac:dyDescent="0.25">
      <c r="A1685" s="11" t="s">
        <v>2307</v>
      </c>
      <c r="B1685" s="13">
        <v>45268</v>
      </c>
      <c r="C1685" s="11" t="s">
        <v>590</v>
      </c>
      <c r="D1685" s="11" t="s">
        <v>613</v>
      </c>
      <c r="E1685" s="11" t="s">
        <v>22</v>
      </c>
      <c r="F1685" s="11">
        <v>3</v>
      </c>
      <c r="G1685" s="11">
        <v>281.95999999999998</v>
      </c>
      <c r="H1685" s="11">
        <v>0.01</v>
      </c>
      <c r="I1685" s="11" t="s">
        <v>52</v>
      </c>
      <c r="J1685" s="11">
        <v>837.42119999999989</v>
      </c>
      <c r="L1685" s="14" t="str">
        <v>SALE1681</v>
      </c>
      <c r="M1685" s="14" t="str">
        <v>45268</v>
      </c>
      <c r="N1685" s="14" t="str">
        <v>CUST1136</v>
      </c>
      <c r="O1685" s="14" t="str">
        <v>PROD37</v>
      </c>
      <c r="P1685" s="14" t="str">
        <v>STORE15</v>
      </c>
      <c r="Q1685" s="14" t="str">
        <v>3</v>
      </c>
      <c r="R1685" s="14" t="str">
        <v>281.96</v>
      </c>
      <c r="S1685" s="14" t="str">
        <v>0.01</v>
      </c>
      <c r="T1685" s="14" t="str">
        <v>COD</v>
      </c>
      <c r="U1685" s="14" t="str">
        <v>837.4212</v>
      </c>
      <c r="W1685" s="14" t="str">
        <v>Sale1681</v>
      </c>
      <c r="X1685" s="14" t="str">
        <v>45268</v>
      </c>
      <c r="Y1685" s="14" t="str">
        <v>Cust1136</v>
      </c>
      <c r="Z1685" s="14" t="str">
        <v>Prod37</v>
      </c>
      <c r="AA1685" s="14" t="str">
        <v>Store15</v>
      </c>
      <c r="AB1685" s="14" t="str">
        <v>3</v>
      </c>
      <c r="AC1685" s="14" t="str">
        <v>281.96</v>
      </c>
      <c r="AD1685" s="14" t="str">
        <v>0.01</v>
      </c>
      <c r="AE1685" s="14" t="str">
        <v>Cod</v>
      </c>
      <c r="AF1685" s="14" t="str">
        <v>837.4212</v>
      </c>
    </row>
    <row r="1686" spans="1:32" x14ac:dyDescent="0.25">
      <c r="A1686" s="11" t="s">
        <v>2308</v>
      </c>
      <c r="B1686" s="13">
        <v>45664</v>
      </c>
      <c r="C1686" s="11" t="s">
        <v>2068</v>
      </c>
      <c r="D1686" s="11" t="s">
        <v>248</v>
      </c>
      <c r="E1686" s="11" t="s">
        <v>25</v>
      </c>
      <c r="F1686" s="11">
        <v>4</v>
      </c>
      <c r="G1686" s="11">
        <v>622.27</v>
      </c>
      <c r="H1686" s="11">
        <v>0.02</v>
      </c>
      <c r="I1686" s="11" t="s">
        <v>45</v>
      </c>
      <c r="J1686" s="11">
        <v>2439.2984000000001</v>
      </c>
      <c r="L1686" s="14" t="str">
        <v>SALE1682</v>
      </c>
      <c r="M1686" s="14" t="str">
        <v>45664</v>
      </c>
      <c r="N1686" s="14" t="str">
        <v>CUST1236</v>
      </c>
      <c r="O1686" s="14" t="str">
        <v>PROD71</v>
      </c>
      <c r="P1686" s="14" t="str">
        <v>STORE18</v>
      </c>
      <c r="Q1686" s="14" t="str">
        <v>4</v>
      </c>
      <c r="R1686" s="14" t="str">
        <v>622.27</v>
      </c>
      <c r="S1686" s="14" t="str">
        <v>0.02</v>
      </c>
      <c r="T1686" s="14" t="str">
        <v>PayPal</v>
      </c>
      <c r="U1686" s="14" t="str">
        <v>2439.2984</v>
      </c>
      <c r="W1686" s="14" t="str">
        <v>Sale1682</v>
      </c>
      <c r="X1686" s="14" t="str">
        <v>45664</v>
      </c>
      <c r="Y1686" s="14" t="str">
        <v>Cust1236</v>
      </c>
      <c r="Z1686" s="14" t="str">
        <v>Prod71</v>
      </c>
      <c r="AA1686" s="14" t="str">
        <v>Store18</v>
      </c>
      <c r="AB1686" s="14" t="str">
        <v>4</v>
      </c>
      <c r="AC1686" s="14" t="str">
        <v>622.27</v>
      </c>
      <c r="AD1686" s="14" t="str">
        <v>0.02</v>
      </c>
      <c r="AE1686" s="14" t="str">
        <v>Paypal</v>
      </c>
      <c r="AF1686" s="14" t="str">
        <v>2439.2984</v>
      </c>
    </row>
    <row r="1687" spans="1:32" x14ac:dyDescent="0.25">
      <c r="A1687" s="11" t="s">
        <v>2309</v>
      </c>
      <c r="B1687" s="13">
        <v>45475</v>
      </c>
      <c r="C1687" s="11" t="s">
        <v>758</v>
      </c>
      <c r="D1687" s="11" t="s">
        <v>613</v>
      </c>
      <c r="E1687" s="11" t="s">
        <v>14</v>
      </c>
      <c r="F1687" s="11">
        <v>2</v>
      </c>
      <c r="G1687" s="11">
        <v>78.27</v>
      </c>
      <c r="H1687" s="11">
        <v>0.28999999999999998</v>
      </c>
      <c r="I1687" s="11" t="s">
        <v>52</v>
      </c>
      <c r="J1687" s="11">
        <v>111.1434</v>
      </c>
      <c r="L1687" s="14" t="str">
        <v>SALE1683</v>
      </c>
      <c r="M1687" s="14" t="str">
        <v>45475</v>
      </c>
      <c r="N1687" s="14" t="str">
        <v>CUST1102</v>
      </c>
      <c r="O1687" s="14" t="str">
        <v>PROD37</v>
      </c>
      <c r="P1687" s="14" t="str">
        <v>STORE7</v>
      </c>
      <c r="Q1687" s="14" t="str">
        <v>2</v>
      </c>
      <c r="R1687" s="14" t="str">
        <v>78.27</v>
      </c>
      <c r="S1687" s="14" t="str">
        <v>0.29</v>
      </c>
      <c r="T1687" s="14" t="str">
        <v>COD</v>
      </c>
      <c r="U1687" s="14" t="str">
        <v>111.1434</v>
      </c>
      <c r="W1687" s="14" t="str">
        <v>Sale1683</v>
      </c>
      <c r="X1687" s="14" t="str">
        <v>45475</v>
      </c>
      <c r="Y1687" s="14" t="str">
        <v>Cust1102</v>
      </c>
      <c r="Z1687" s="14" t="str">
        <v>Prod37</v>
      </c>
      <c r="AA1687" s="14" t="str">
        <v>Store7</v>
      </c>
      <c r="AB1687" s="14" t="str">
        <v>2</v>
      </c>
      <c r="AC1687" s="14" t="str">
        <v>78.27</v>
      </c>
      <c r="AD1687" s="14" t="str">
        <v>0.29</v>
      </c>
      <c r="AE1687" s="14" t="str">
        <v>Cod</v>
      </c>
      <c r="AF1687" s="14" t="str">
        <v>111.1434</v>
      </c>
    </row>
    <row r="1688" spans="1:32" x14ac:dyDescent="0.25">
      <c r="A1688" s="11" t="s">
        <v>2310</v>
      </c>
      <c r="B1688" s="13">
        <v>45845</v>
      </c>
      <c r="C1688" s="11" t="s">
        <v>511</v>
      </c>
      <c r="D1688" s="11" t="s">
        <v>496</v>
      </c>
      <c r="E1688" s="11" t="s">
        <v>20</v>
      </c>
      <c r="F1688" s="11">
        <v>4</v>
      </c>
      <c r="G1688" s="11">
        <v>676.58</v>
      </c>
      <c r="H1688" s="11">
        <v>0.23</v>
      </c>
      <c r="I1688" s="11" t="s">
        <v>52</v>
      </c>
      <c r="J1688" s="11">
        <v>2083.8663999999999</v>
      </c>
      <c r="L1688" s="14" t="str">
        <v>SALE1684</v>
      </c>
      <c r="M1688" s="14" t="str">
        <v>45845</v>
      </c>
      <c r="N1688" s="14" t="str">
        <v>CUST1012</v>
      </c>
      <c r="O1688" s="14" t="str">
        <v>PROD62</v>
      </c>
      <c r="P1688" s="14" t="str">
        <v>STORE13</v>
      </c>
      <c r="Q1688" s="14" t="str">
        <v>4</v>
      </c>
      <c r="R1688" s="14" t="str">
        <v>676.58</v>
      </c>
      <c r="S1688" s="14" t="str">
        <v>0.23</v>
      </c>
      <c r="T1688" s="14" t="str">
        <v>COD</v>
      </c>
      <c r="U1688" s="14" t="str">
        <v>2083.8664</v>
      </c>
      <c r="W1688" s="14" t="str">
        <v>Sale1684</v>
      </c>
      <c r="X1688" s="14" t="str">
        <v>45845</v>
      </c>
      <c r="Y1688" s="14" t="str">
        <v>Cust1012</v>
      </c>
      <c r="Z1688" s="14" t="str">
        <v>Prod62</v>
      </c>
      <c r="AA1688" s="14" t="str">
        <v>Store13</v>
      </c>
      <c r="AB1688" s="14" t="str">
        <v>4</v>
      </c>
      <c r="AC1688" s="14" t="str">
        <v>676.58</v>
      </c>
      <c r="AD1688" s="14" t="str">
        <v>0.23</v>
      </c>
      <c r="AE1688" s="14" t="str">
        <v>Cod</v>
      </c>
      <c r="AF1688" s="14" t="str">
        <v>2083.8664</v>
      </c>
    </row>
    <row r="1689" spans="1:32" x14ac:dyDescent="0.25">
      <c r="A1689" s="11" t="s">
        <v>2311</v>
      </c>
      <c r="B1689" s="13">
        <v>45446</v>
      </c>
      <c r="C1689" s="11" t="s">
        <v>1185</v>
      </c>
      <c r="D1689" s="11" t="s">
        <v>203</v>
      </c>
      <c r="E1689" s="11" t="s">
        <v>8</v>
      </c>
      <c r="F1689" s="11">
        <v>2</v>
      </c>
      <c r="G1689" s="11">
        <v>938.6</v>
      </c>
      <c r="H1689" s="11">
        <v>0.04</v>
      </c>
      <c r="I1689" s="11" t="s">
        <v>45</v>
      </c>
      <c r="J1689" s="11">
        <v>1802.1120000000001</v>
      </c>
      <c r="L1689" s="14" t="str">
        <v>SALE1685</v>
      </c>
      <c r="M1689" s="14" t="str">
        <v>45446</v>
      </c>
      <c r="N1689" s="14" t="str">
        <v>CUST1486</v>
      </c>
      <c r="O1689" s="14" t="str">
        <v>PROD31</v>
      </c>
      <c r="P1689" s="14" t="str">
        <v>STORE1</v>
      </c>
      <c r="Q1689" s="14" t="str">
        <v>2</v>
      </c>
      <c r="R1689" s="14" t="str">
        <v>938.6</v>
      </c>
      <c r="S1689" s="14" t="str">
        <v>0.04</v>
      </c>
      <c r="T1689" s="14" t="str">
        <v>PayPal</v>
      </c>
      <c r="U1689" s="14" t="str">
        <v>1802.112</v>
      </c>
      <c r="W1689" s="14" t="str">
        <v>Sale1685</v>
      </c>
      <c r="X1689" s="14" t="str">
        <v>45446</v>
      </c>
      <c r="Y1689" s="14" t="str">
        <v>Cust1486</v>
      </c>
      <c r="Z1689" s="14" t="str">
        <v>Prod31</v>
      </c>
      <c r="AA1689" s="14" t="str">
        <v>Store1</v>
      </c>
      <c r="AB1689" s="14" t="str">
        <v>2</v>
      </c>
      <c r="AC1689" s="14" t="str">
        <v>938.6</v>
      </c>
      <c r="AD1689" s="14" t="str">
        <v>0.04</v>
      </c>
      <c r="AE1689" s="14" t="str">
        <v>Paypal</v>
      </c>
      <c r="AF1689" s="14" t="str">
        <v>1802.112</v>
      </c>
    </row>
    <row r="1690" spans="1:32" x14ac:dyDescent="0.25">
      <c r="A1690" s="11" t="s">
        <v>2312</v>
      </c>
      <c r="B1690" s="13">
        <v>45761</v>
      </c>
      <c r="C1690" s="11" t="s">
        <v>1271</v>
      </c>
      <c r="D1690" s="11" t="s">
        <v>125</v>
      </c>
      <c r="E1690" s="11" t="s">
        <v>21</v>
      </c>
      <c r="F1690" s="11">
        <v>2</v>
      </c>
      <c r="G1690" s="11">
        <v>859.47</v>
      </c>
      <c r="H1690" s="11">
        <v>0.01</v>
      </c>
      <c r="I1690" s="11" t="s">
        <v>41</v>
      </c>
      <c r="J1690" s="11">
        <v>1701.7506000000001</v>
      </c>
      <c r="L1690" s="14" t="str">
        <v>SALE1686</v>
      </c>
      <c r="M1690" s="14" t="str">
        <v>45761</v>
      </c>
      <c r="N1690" s="14" t="str">
        <v>CUST1355</v>
      </c>
      <c r="O1690" s="14" t="str">
        <v>PROD13</v>
      </c>
      <c r="P1690" s="14" t="str">
        <v>STORE14</v>
      </c>
      <c r="Q1690" s="14" t="str">
        <v>2</v>
      </c>
      <c r="R1690" s="14" t="str">
        <v>859.47</v>
      </c>
      <c r="S1690" s="14" t="str">
        <v>0.01</v>
      </c>
      <c r="T1690" s="14" t="str">
        <v>Credit Card</v>
      </c>
      <c r="U1690" s="14" t="str">
        <v>1701.7506</v>
      </c>
      <c r="W1690" s="14" t="str">
        <v>Sale1686</v>
      </c>
      <c r="X1690" s="14" t="str">
        <v>45761</v>
      </c>
      <c r="Y1690" s="14" t="str">
        <v>Cust1355</v>
      </c>
      <c r="Z1690" s="14" t="str">
        <v>Prod13</v>
      </c>
      <c r="AA1690" s="14" t="str">
        <v>Store14</v>
      </c>
      <c r="AB1690" s="14" t="str">
        <v>2</v>
      </c>
      <c r="AC1690" s="14" t="str">
        <v>859.47</v>
      </c>
      <c r="AD1690" s="14" t="str">
        <v>0.01</v>
      </c>
      <c r="AE1690" s="14" t="str">
        <v>Credit Card</v>
      </c>
      <c r="AF1690" s="14" t="str">
        <v>1701.7506</v>
      </c>
    </row>
    <row r="1691" spans="1:32" x14ac:dyDescent="0.25">
      <c r="A1691" s="11" t="s">
        <v>2313</v>
      </c>
      <c r="B1691" s="13">
        <v>45363</v>
      </c>
      <c r="C1691" s="11" t="s">
        <v>1027</v>
      </c>
      <c r="D1691" s="11" t="s">
        <v>93</v>
      </c>
      <c r="E1691" s="11" t="s">
        <v>21</v>
      </c>
      <c r="F1691" s="11">
        <v>3</v>
      </c>
      <c r="G1691" s="11">
        <v>672.98</v>
      </c>
      <c r="H1691" s="11">
        <v>0.23</v>
      </c>
      <c r="I1691" s="11" t="s">
        <v>45</v>
      </c>
      <c r="J1691" s="11">
        <v>1554.5838000000001</v>
      </c>
      <c r="L1691" s="14" t="str">
        <v>SALE1687</v>
      </c>
      <c r="M1691" s="14" t="str">
        <v>45363</v>
      </c>
      <c r="N1691" s="14" t="str">
        <v>CUST1057</v>
      </c>
      <c r="O1691" s="14" t="str">
        <v>PROD27</v>
      </c>
      <c r="P1691" s="14" t="str">
        <v>STORE14</v>
      </c>
      <c r="Q1691" s="14" t="str">
        <v>3</v>
      </c>
      <c r="R1691" s="14" t="str">
        <v>672.98</v>
      </c>
      <c r="S1691" s="14" t="str">
        <v>0.23</v>
      </c>
      <c r="T1691" s="14" t="str">
        <v>PayPal</v>
      </c>
      <c r="U1691" s="14" t="str">
        <v>1554.5838</v>
      </c>
      <c r="W1691" s="14" t="str">
        <v>Sale1687</v>
      </c>
      <c r="X1691" s="14" t="str">
        <v>45363</v>
      </c>
      <c r="Y1691" s="14" t="str">
        <v>Cust1057</v>
      </c>
      <c r="Z1691" s="14" t="str">
        <v>Prod27</v>
      </c>
      <c r="AA1691" s="14" t="str">
        <v>Store14</v>
      </c>
      <c r="AB1691" s="14" t="str">
        <v>3</v>
      </c>
      <c r="AC1691" s="14" t="str">
        <v>672.98</v>
      </c>
      <c r="AD1691" s="14" t="str">
        <v>0.23</v>
      </c>
      <c r="AE1691" s="14" t="str">
        <v>Paypal</v>
      </c>
      <c r="AF1691" s="14" t="str">
        <v>1554.5838</v>
      </c>
    </row>
    <row r="1692" spans="1:32" x14ac:dyDescent="0.25">
      <c r="A1692" s="11" t="s">
        <v>2314</v>
      </c>
      <c r="B1692" s="13">
        <v>45420</v>
      </c>
      <c r="C1692" s="11" t="s">
        <v>809</v>
      </c>
      <c r="D1692" s="11" t="s">
        <v>61</v>
      </c>
      <c r="E1692" s="11" t="s">
        <v>25</v>
      </c>
      <c r="F1692" s="11">
        <v>1</v>
      </c>
      <c r="G1692" s="11">
        <v>75.8</v>
      </c>
      <c r="H1692" s="11">
        <v>0.28999999999999998</v>
      </c>
      <c r="I1692" s="11" t="s">
        <v>45</v>
      </c>
      <c r="J1692" s="11">
        <v>53.817999999999998</v>
      </c>
      <c r="L1692" s="14" t="str">
        <v>SALE1688</v>
      </c>
      <c r="M1692" s="14" t="str">
        <v>45420</v>
      </c>
      <c r="N1692" s="14" t="str">
        <v>CUST1206</v>
      </c>
      <c r="O1692" s="14" t="str">
        <v>PROD56</v>
      </c>
      <c r="P1692" s="14" t="str">
        <v>STORE18</v>
      </c>
      <c r="Q1692" s="14" t="str">
        <v>1</v>
      </c>
      <c r="R1692" s="14" t="str">
        <v>75.8</v>
      </c>
      <c r="S1692" s="14" t="str">
        <v>0.29</v>
      </c>
      <c r="T1692" s="14" t="str">
        <v>PayPal</v>
      </c>
      <c r="U1692" s="14" t="str">
        <v>53.818</v>
      </c>
      <c r="W1692" s="14" t="str">
        <v>Sale1688</v>
      </c>
      <c r="X1692" s="14" t="str">
        <v>45420</v>
      </c>
      <c r="Y1692" s="14" t="str">
        <v>Cust1206</v>
      </c>
      <c r="Z1692" s="14" t="str">
        <v>Prod56</v>
      </c>
      <c r="AA1692" s="14" t="str">
        <v>Store18</v>
      </c>
      <c r="AB1692" s="14" t="str">
        <v>1</v>
      </c>
      <c r="AC1692" s="14" t="str">
        <v>75.8</v>
      </c>
      <c r="AD1692" s="14" t="str">
        <v>0.29</v>
      </c>
      <c r="AE1692" s="14" t="str">
        <v>Paypal</v>
      </c>
      <c r="AF1692" s="14" t="str">
        <v>53.818</v>
      </c>
    </row>
    <row r="1693" spans="1:32" x14ac:dyDescent="0.25">
      <c r="A1693" s="11" t="s">
        <v>2315</v>
      </c>
      <c r="B1693" s="13">
        <v>45536</v>
      </c>
      <c r="C1693" s="11" t="s">
        <v>722</v>
      </c>
      <c r="D1693" s="11" t="s">
        <v>254</v>
      </c>
      <c r="E1693" s="11" t="s">
        <v>22</v>
      </c>
      <c r="F1693" s="11">
        <v>4</v>
      </c>
      <c r="G1693" s="11">
        <v>742.15</v>
      </c>
      <c r="H1693" s="11">
        <v>0.1</v>
      </c>
      <c r="I1693" s="11" t="s">
        <v>52</v>
      </c>
      <c r="J1693" s="11">
        <v>2671.74</v>
      </c>
      <c r="L1693" s="14" t="str">
        <v>SALE1689</v>
      </c>
      <c r="M1693" s="14" t="str">
        <v>45536</v>
      </c>
      <c r="N1693" s="14" t="str">
        <v>CUST1034</v>
      </c>
      <c r="O1693" s="14" t="str">
        <v>PROD17</v>
      </c>
      <c r="P1693" s="14" t="str">
        <v>STORE15</v>
      </c>
      <c r="Q1693" s="14" t="str">
        <v>4</v>
      </c>
      <c r="R1693" s="14" t="str">
        <v>742.15</v>
      </c>
      <c r="S1693" s="14" t="str">
        <v>0.1</v>
      </c>
      <c r="T1693" s="14" t="str">
        <v>COD</v>
      </c>
      <c r="U1693" s="14" t="str">
        <v>2671.74</v>
      </c>
      <c r="W1693" s="14" t="str">
        <v>Sale1689</v>
      </c>
      <c r="X1693" s="14" t="str">
        <v>45536</v>
      </c>
      <c r="Y1693" s="14" t="str">
        <v>Cust1034</v>
      </c>
      <c r="Z1693" s="14" t="str">
        <v>Prod17</v>
      </c>
      <c r="AA1693" s="14" t="str">
        <v>Store15</v>
      </c>
      <c r="AB1693" s="14" t="str">
        <v>4</v>
      </c>
      <c r="AC1693" s="14" t="str">
        <v>742.15</v>
      </c>
      <c r="AD1693" s="14" t="str">
        <v>0.1</v>
      </c>
      <c r="AE1693" s="14" t="str">
        <v>Cod</v>
      </c>
      <c r="AF1693" s="14" t="str">
        <v>2671.74</v>
      </c>
    </row>
    <row r="1694" spans="1:32" x14ac:dyDescent="0.25">
      <c r="A1694" s="11" t="s">
        <v>2316</v>
      </c>
      <c r="B1694" s="13">
        <v>45445</v>
      </c>
      <c r="C1694" s="11" t="s">
        <v>154</v>
      </c>
      <c r="D1694" s="11" t="s">
        <v>173</v>
      </c>
      <c r="E1694" s="11" t="s">
        <v>14</v>
      </c>
      <c r="F1694" s="11">
        <v>1</v>
      </c>
      <c r="G1694" s="11">
        <v>637.39</v>
      </c>
      <c r="H1694" s="11">
        <v>0.22</v>
      </c>
      <c r="I1694" s="11" t="s">
        <v>45</v>
      </c>
      <c r="J1694" s="11">
        <v>497.16419999999999</v>
      </c>
      <c r="L1694" s="14" t="str">
        <v>SALE1690</v>
      </c>
      <c r="M1694" s="14" t="str">
        <v>45445</v>
      </c>
      <c r="N1694" s="14" t="str">
        <v>CUST1072</v>
      </c>
      <c r="O1694" s="14" t="str">
        <v>PROD30</v>
      </c>
      <c r="P1694" s="14" t="str">
        <v>STORE7</v>
      </c>
      <c r="Q1694" s="14" t="str">
        <v>1</v>
      </c>
      <c r="R1694" s="14" t="str">
        <v>637.39</v>
      </c>
      <c r="S1694" s="14" t="str">
        <v>0.22</v>
      </c>
      <c r="T1694" s="14" t="str">
        <v>PayPal</v>
      </c>
      <c r="U1694" s="14" t="str">
        <v>497.1642</v>
      </c>
      <c r="W1694" s="14" t="str">
        <v>Sale1690</v>
      </c>
      <c r="X1694" s="14" t="str">
        <v>45445</v>
      </c>
      <c r="Y1694" s="14" t="str">
        <v>Cust1072</v>
      </c>
      <c r="Z1694" s="14" t="str">
        <v>Prod30</v>
      </c>
      <c r="AA1694" s="14" t="str">
        <v>Store7</v>
      </c>
      <c r="AB1694" s="14" t="str">
        <v>1</v>
      </c>
      <c r="AC1694" s="14" t="str">
        <v>637.39</v>
      </c>
      <c r="AD1694" s="14" t="str">
        <v>0.22</v>
      </c>
      <c r="AE1694" s="14" t="str">
        <v>Paypal</v>
      </c>
      <c r="AF1694" s="14" t="str">
        <v>497.1642</v>
      </c>
    </row>
    <row r="1695" spans="1:32" x14ac:dyDescent="0.25">
      <c r="A1695" s="11" t="s">
        <v>2317</v>
      </c>
      <c r="B1695" s="13">
        <v>45230</v>
      </c>
      <c r="C1695" s="11" t="s">
        <v>827</v>
      </c>
      <c r="D1695" s="11" t="s">
        <v>710</v>
      </c>
      <c r="E1695" s="11" t="s">
        <v>24</v>
      </c>
      <c r="F1695" s="11">
        <v>1</v>
      </c>
      <c r="G1695" s="11">
        <v>631</v>
      </c>
      <c r="H1695" s="11">
        <v>0.04</v>
      </c>
      <c r="I1695" s="11" t="s">
        <v>41</v>
      </c>
      <c r="J1695" s="11">
        <v>605.76</v>
      </c>
      <c r="L1695" s="14" t="str">
        <v>SALE1691</v>
      </c>
      <c r="M1695" s="14" t="str">
        <v>45230</v>
      </c>
      <c r="N1695" s="14" t="str">
        <v>CUST1391</v>
      </c>
      <c r="O1695" s="14" t="str">
        <v>PROD6</v>
      </c>
      <c r="P1695" s="14" t="str">
        <v>STORE17</v>
      </c>
      <c r="Q1695" s="14" t="str">
        <v>1</v>
      </c>
      <c r="R1695" s="14" t="str">
        <v>631</v>
      </c>
      <c r="S1695" s="14" t="str">
        <v>0.04</v>
      </c>
      <c r="T1695" s="14" t="str">
        <v>Credit Card</v>
      </c>
      <c r="U1695" s="14" t="str">
        <v>605.76</v>
      </c>
      <c r="W1695" s="14" t="str">
        <v>Sale1691</v>
      </c>
      <c r="X1695" s="14" t="str">
        <v>45230</v>
      </c>
      <c r="Y1695" s="14" t="str">
        <v>Cust1391</v>
      </c>
      <c r="Z1695" s="14" t="str">
        <v>Prod6</v>
      </c>
      <c r="AA1695" s="14" t="str">
        <v>Store17</v>
      </c>
      <c r="AB1695" s="14" t="str">
        <v>1</v>
      </c>
      <c r="AC1695" s="14" t="str">
        <v>631</v>
      </c>
      <c r="AD1695" s="14" t="str">
        <v>0.04</v>
      </c>
      <c r="AE1695" s="14" t="str">
        <v>Credit Card</v>
      </c>
      <c r="AF1695" s="14" t="str">
        <v>605.76</v>
      </c>
    </row>
    <row r="1696" spans="1:32" x14ac:dyDescent="0.25">
      <c r="A1696" s="11" t="s">
        <v>2318</v>
      </c>
      <c r="B1696" s="13">
        <v>45916</v>
      </c>
      <c r="C1696" s="11" t="s">
        <v>2319</v>
      </c>
      <c r="D1696" s="11" t="s">
        <v>296</v>
      </c>
      <c r="E1696" s="11" t="s">
        <v>10</v>
      </c>
      <c r="F1696" s="11">
        <v>4</v>
      </c>
      <c r="G1696" s="11">
        <v>983.98</v>
      </c>
      <c r="H1696" s="11">
        <v>0.11</v>
      </c>
      <c r="I1696" s="11" t="s">
        <v>52</v>
      </c>
      <c r="J1696" s="11">
        <v>3502.9688000000001</v>
      </c>
      <c r="L1696" s="14" t="str">
        <v>SALE1692</v>
      </c>
      <c r="M1696" s="14" t="str">
        <v>45916</v>
      </c>
      <c r="N1696" s="14" t="str">
        <v>CUST1393</v>
      </c>
      <c r="O1696" s="14" t="str">
        <v>PROD80</v>
      </c>
      <c r="P1696" s="14" t="str">
        <v>STORE3</v>
      </c>
      <c r="Q1696" s="14" t="str">
        <v>4</v>
      </c>
      <c r="R1696" s="14" t="str">
        <v>983.98</v>
      </c>
      <c r="S1696" s="14" t="str">
        <v>0.11</v>
      </c>
      <c r="T1696" s="14" t="str">
        <v>COD</v>
      </c>
      <c r="U1696" s="14" t="str">
        <v>3502.9688</v>
      </c>
      <c r="W1696" s="14" t="str">
        <v>Sale1692</v>
      </c>
      <c r="X1696" s="14" t="str">
        <v>45916</v>
      </c>
      <c r="Y1696" s="14" t="str">
        <v>Cust1393</v>
      </c>
      <c r="Z1696" s="14" t="str">
        <v>Prod80</v>
      </c>
      <c r="AA1696" s="14" t="str">
        <v>Store3</v>
      </c>
      <c r="AB1696" s="14" t="str">
        <v>4</v>
      </c>
      <c r="AC1696" s="14" t="str">
        <v>983.98</v>
      </c>
      <c r="AD1696" s="14" t="str">
        <v>0.11</v>
      </c>
      <c r="AE1696" s="14" t="str">
        <v>Cod</v>
      </c>
      <c r="AF1696" s="14" t="str">
        <v>3502.9688</v>
      </c>
    </row>
    <row r="1697" spans="1:32" x14ac:dyDescent="0.25">
      <c r="A1697" s="11" t="s">
        <v>2320</v>
      </c>
      <c r="B1697" s="13">
        <v>45353</v>
      </c>
      <c r="C1697" s="11" t="s">
        <v>258</v>
      </c>
      <c r="D1697" s="11" t="s">
        <v>409</v>
      </c>
      <c r="E1697" s="11" t="s">
        <v>18</v>
      </c>
      <c r="F1697" s="11">
        <v>4</v>
      </c>
      <c r="G1697" s="11">
        <v>73.69</v>
      </c>
      <c r="H1697" s="11">
        <v>0.08</v>
      </c>
      <c r="I1697" s="11" t="s">
        <v>41</v>
      </c>
      <c r="J1697" s="11">
        <v>271.17919999999998</v>
      </c>
      <c r="L1697" s="14" t="str">
        <v>SALE1693</v>
      </c>
      <c r="M1697" s="14" t="str">
        <v>45353</v>
      </c>
      <c r="N1697" s="14" t="str">
        <v>CUST1054</v>
      </c>
      <c r="O1697" s="14" t="str">
        <v>PROD55</v>
      </c>
      <c r="P1697" s="14" t="str">
        <v>STORE11</v>
      </c>
      <c r="Q1697" s="14" t="str">
        <v>4</v>
      </c>
      <c r="R1697" s="14" t="str">
        <v>73.69</v>
      </c>
      <c r="S1697" s="14" t="str">
        <v>0.08</v>
      </c>
      <c r="T1697" s="14" t="str">
        <v>Credit Card</v>
      </c>
      <c r="U1697" s="14" t="str">
        <v>271.1792</v>
      </c>
      <c r="W1697" s="14" t="str">
        <v>Sale1693</v>
      </c>
      <c r="X1697" s="14" t="str">
        <v>45353</v>
      </c>
      <c r="Y1697" s="14" t="str">
        <v>Cust1054</v>
      </c>
      <c r="Z1697" s="14" t="str">
        <v>Prod55</v>
      </c>
      <c r="AA1697" s="14" t="str">
        <v>Store11</v>
      </c>
      <c r="AB1697" s="14" t="str">
        <v>4</v>
      </c>
      <c r="AC1697" s="14" t="str">
        <v>73.69</v>
      </c>
      <c r="AD1697" s="14" t="str">
        <v>0.08</v>
      </c>
      <c r="AE1697" s="14" t="str">
        <v>Credit Card</v>
      </c>
      <c r="AF1697" s="14" t="str">
        <v>271.1792</v>
      </c>
    </row>
    <row r="1698" spans="1:32" x14ac:dyDescent="0.25">
      <c r="A1698" s="11" t="s">
        <v>2321</v>
      </c>
      <c r="B1698" s="13">
        <v>45490</v>
      </c>
      <c r="C1698" s="11" t="s">
        <v>606</v>
      </c>
      <c r="D1698" s="11" t="s">
        <v>401</v>
      </c>
      <c r="E1698" s="11" t="s">
        <v>14</v>
      </c>
      <c r="F1698" s="11">
        <v>3</v>
      </c>
      <c r="G1698" s="11">
        <v>110.99</v>
      </c>
      <c r="H1698" s="11">
        <v>0.21</v>
      </c>
      <c r="I1698" s="11" t="s">
        <v>41</v>
      </c>
      <c r="J1698" s="11">
        <v>263.04629999999997</v>
      </c>
      <c r="L1698" s="14" t="str">
        <v>SALE1694</v>
      </c>
      <c r="M1698" s="14" t="str">
        <v>45490</v>
      </c>
      <c r="N1698" s="14" t="str">
        <v>CUST1433</v>
      </c>
      <c r="O1698" s="14" t="str">
        <v>PROD11</v>
      </c>
      <c r="P1698" s="14" t="str">
        <v>STORE7</v>
      </c>
      <c r="Q1698" s="14" t="str">
        <v>3</v>
      </c>
      <c r="R1698" s="14" t="str">
        <v>110.99</v>
      </c>
      <c r="S1698" s="14" t="str">
        <v>0.21</v>
      </c>
      <c r="T1698" s="14" t="str">
        <v>Credit Card</v>
      </c>
      <c r="U1698" s="14" t="str">
        <v>263.0463</v>
      </c>
      <c r="W1698" s="14" t="str">
        <v>Sale1694</v>
      </c>
      <c r="X1698" s="14" t="str">
        <v>45490</v>
      </c>
      <c r="Y1698" s="14" t="str">
        <v>Cust1433</v>
      </c>
      <c r="Z1698" s="14" t="str">
        <v>Prod11</v>
      </c>
      <c r="AA1698" s="14" t="str">
        <v>Store7</v>
      </c>
      <c r="AB1698" s="14" t="str">
        <v>3</v>
      </c>
      <c r="AC1698" s="14" t="str">
        <v>110.99</v>
      </c>
      <c r="AD1698" s="14" t="str">
        <v>0.21</v>
      </c>
      <c r="AE1698" s="14" t="str">
        <v>Credit Card</v>
      </c>
      <c r="AF1698" s="14" t="str">
        <v>263.0463</v>
      </c>
    </row>
    <row r="1699" spans="1:32" x14ac:dyDescent="0.25">
      <c r="A1699" s="11" t="s">
        <v>2322</v>
      </c>
      <c r="B1699" s="13">
        <v>45850</v>
      </c>
      <c r="C1699" s="11" t="s">
        <v>570</v>
      </c>
      <c r="D1699" s="11" t="s">
        <v>147</v>
      </c>
      <c r="E1699" s="11" t="s">
        <v>14</v>
      </c>
      <c r="F1699" s="11">
        <v>1</v>
      </c>
      <c r="G1699" s="11">
        <v>66.86</v>
      </c>
      <c r="H1699" s="11">
        <v>0.22</v>
      </c>
      <c r="I1699" s="11" t="s">
        <v>52</v>
      </c>
      <c r="J1699" s="11">
        <v>52.150799999999997</v>
      </c>
      <c r="L1699" s="14" t="str">
        <v>SALE1695</v>
      </c>
      <c r="M1699" s="14" t="str">
        <v>45850</v>
      </c>
      <c r="N1699" s="14" t="str">
        <v>CUST1083</v>
      </c>
      <c r="O1699" s="14" t="str">
        <v>PROD10</v>
      </c>
      <c r="P1699" s="14" t="str">
        <v>STORE7</v>
      </c>
      <c r="Q1699" s="14" t="str">
        <v>1</v>
      </c>
      <c r="R1699" s="14" t="str">
        <v>66.86</v>
      </c>
      <c r="S1699" s="14" t="str">
        <v>0.22</v>
      </c>
      <c r="T1699" s="14" t="str">
        <v>COD</v>
      </c>
      <c r="U1699" s="14" t="str">
        <v>52.1508</v>
      </c>
      <c r="W1699" s="14" t="str">
        <v>Sale1695</v>
      </c>
      <c r="X1699" s="14" t="str">
        <v>45850</v>
      </c>
      <c r="Y1699" s="14" t="str">
        <v>Cust1083</v>
      </c>
      <c r="Z1699" s="14" t="str">
        <v>Prod10</v>
      </c>
      <c r="AA1699" s="14" t="str">
        <v>Store7</v>
      </c>
      <c r="AB1699" s="14" t="str">
        <v>1</v>
      </c>
      <c r="AC1699" s="14" t="str">
        <v>66.86</v>
      </c>
      <c r="AD1699" s="14" t="str">
        <v>0.22</v>
      </c>
      <c r="AE1699" s="14" t="str">
        <v>Cod</v>
      </c>
      <c r="AF1699" s="14" t="str">
        <v>52.1508</v>
      </c>
    </row>
    <row r="1700" spans="1:32" x14ac:dyDescent="0.25">
      <c r="A1700" s="11" t="s">
        <v>2323</v>
      </c>
      <c r="B1700" s="13">
        <v>45515</v>
      </c>
      <c r="C1700" s="11" t="s">
        <v>649</v>
      </c>
      <c r="D1700" s="11" t="s">
        <v>113</v>
      </c>
      <c r="E1700" s="11" t="s">
        <v>25</v>
      </c>
      <c r="F1700" s="11">
        <v>1</v>
      </c>
      <c r="G1700" s="11">
        <v>980.26</v>
      </c>
      <c r="H1700" s="11">
        <v>0.14000000000000001</v>
      </c>
      <c r="I1700" s="11" t="s">
        <v>45</v>
      </c>
      <c r="J1700" s="11">
        <v>843.02359999999999</v>
      </c>
      <c r="L1700" s="14" t="str">
        <v>SALE1696</v>
      </c>
      <c r="M1700" s="14" t="str">
        <v>45515</v>
      </c>
      <c r="N1700" s="14" t="str">
        <v>CUST1417</v>
      </c>
      <c r="O1700" s="14" t="str">
        <v>PROD67</v>
      </c>
      <c r="P1700" s="14" t="str">
        <v>STORE18</v>
      </c>
      <c r="Q1700" s="14" t="str">
        <v>1</v>
      </c>
      <c r="R1700" s="14" t="str">
        <v>980.26</v>
      </c>
      <c r="S1700" s="14" t="str">
        <v>0.14</v>
      </c>
      <c r="T1700" s="14" t="str">
        <v>PayPal</v>
      </c>
      <c r="U1700" s="14" t="str">
        <v>843.0236</v>
      </c>
      <c r="W1700" s="14" t="str">
        <v>Sale1696</v>
      </c>
      <c r="X1700" s="14" t="str">
        <v>45515</v>
      </c>
      <c r="Y1700" s="14" t="str">
        <v>Cust1417</v>
      </c>
      <c r="Z1700" s="14" t="str">
        <v>Prod67</v>
      </c>
      <c r="AA1700" s="14" t="str">
        <v>Store18</v>
      </c>
      <c r="AB1700" s="14" t="str">
        <v>1</v>
      </c>
      <c r="AC1700" s="14" t="str">
        <v>980.26</v>
      </c>
      <c r="AD1700" s="14" t="str">
        <v>0.14</v>
      </c>
      <c r="AE1700" s="14" t="str">
        <v>Paypal</v>
      </c>
      <c r="AF1700" s="14" t="str">
        <v>843.0236</v>
      </c>
    </row>
    <row r="1701" spans="1:32" x14ac:dyDescent="0.25">
      <c r="A1701" s="11" t="s">
        <v>2324</v>
      </c>
      <c r="B1701" s="13">
        <v>45322</v>
      </c>
      <c r="C1701" s="11" t="s">
        <v>229</v>
      </c>
      <c r="D1701" s="11" t="s">
        <v>750</v>
      </c>
      <c r="E1701" s="11" t="s">
        <v>25</v>
      </c>
      <c r="F1701" s="11">
        <v>1</v>
      </c>
      <c r="G1701" s="11">
        <v>235.28</v>
      </c>
      <c r="H1701" s="11">
        <v>0.05</v>
      </c>
      <c r="I1701" s="11" t="s">
        <v>45</v>
      </c>
      <c r="J1701" s="11">
        <v>223.51599999999999</v>
      </c>
      <c r="L1701" s="14" t="str">
        <v>SALE1697</v>
      </c>
      <c r="M1701" s="14" t="str">
        <v>45322</v>
      </c>
      <c r="N1701" s="14" t="str">
        <v>CUST1037</v>
      </c>
      <c r="O1701" s="14" t="str">
        <v>PROD18</v>
      </c>
      <c r="P1701" s="14" t="str">
        <v>STORE18</v>
      </c>
      <c r="Q1701" s="14" t="str">
        <v>1</v>
      </c>
      <c r="R1701" s="14" t="str">
        <v>235.28</v>
      </c>
      <c r="S1701" s="14" t="str">
        <v>0.05</v>
      </c>
      <c r="T1701" s="14" t="str">
        <v>PayPal</v>
      </c>
      <c r="U1701" s="14" t="str">
        <v>223.516</v>
      </c>
      <c r="W1701" s="14" t="str">
        <v>Sale1697</v>
      </c>
      <c r="X1701" s="14" t="str">
        <v>45322</v>
      </c>
      <c r="Y1701" s="14" t="str">
        <v>Cust1037</v>
      </c>
      <c r="Z1701" s="14" t="str">
        <v>Prod18</v>
      </c>
      <c r="AA1701" s="14" t="str">
        <v>Store18</v>
      </c>
      <c r="AB1701" s="14" t="str">
        <v>1</v>
      </c>
      <c r="AC1701" s="14" t="str">
        <v>235.28</v>
      </c>
      <c r="AD1701" s="14" t="str">
        <v>0.05</v>
      </c>
      <c r="AE1701" s="14" t="str">
        <v>Paypal</v>
      </c>
      <c r="AF1701" s="14" t="str">
        <v>223.516</v>
      </c>
    </row>
    <row r="1702" spans="1:32" x14ac:dyDescent="0.25">
      <c r="A1702" s="11" t="s">
        <v>2325</v>
      </c>
      <c r="B1702" s="13">
        <v>45542</v>
      </c>
      <c r="C1702" s="11" t="s">
        <v>192</v>
      </c>
      <c r="D1702" s="11" t="s">
        <v>597</v>
      </c>
      <c r="E1702" s="11" t="s">
        <v>22</v>
      </c>
      <c r="F1702" s="11">
        <v>3</v>
      </c>
      <c r="G1702" s="11">
        <v>407.39</v>
      </c>
      <c r="H1702" s="11">
        <v>0.08</v>
      </c>
      <c r="I1702" s="11" t="s">
        <v>45</v>
      </c>
      <c r="J1702" s="11">
        <v>1124.3964000000001</v>
      </c>
      <c r="L1702" s="14" t="str">
        <v>SALE1698</v>
      </c>
      <c r="M1702" s="14" t="str">
        <v>45542</v>
      </c>
      <c r="N1702" s="14" t="str">
        <v>CUST1416</v>
      </c>
      <c r="O1702" s="14" t="str">
        <v>PROD0</v>
      </c>
      <c r="P1702" s="14" t="str">
        <v>STORE15</v>
      </c>
      <c r="Q1702" s="14" t="str">
        <v>3</v>
      </c>
      <c r="R1702" s="14" t="str">
        <v>407.39</v>
      </c>
      <c r="S1702" s="14" t="str">
        <v>0.08</v>
      </c>
      <c r="T1702" s="14" t="str">
        <v>PayPal</v>
      </c>
      <c r="U1702" s="14" t="str">
        <v>1124.3964</v>
      </c>
      <c r="W1702" s="14" t="str">
        <v>Sale1698</v>
      </c>
      <c r="X1702" s="14" t="str">
        <v>45542</v>
      </c>
      <c r="Y1702" s="14" t="str">
        <v>Cust1416</v>
      </c>
      <c r="Z1702" s="14" t="str">
        <v>Prod0</v>
      </c>
      <c r="AA1702" s="14" t="str">
        <v>Store15</v>
      </c>
      <c r="AB1702" s="14" t="str">
        <v>3</v>
      </c>
      <c r="AC1702" s="14" t="str">
        <v>407.39</v>
      </c>
      <c r="AD1702" s="14" t="str">
        <v>0.08</v>
      </c>
      <c r="AE1702" s="14" t="str">
        <v>Paypal</v>
      </c>
      <c r="AF1702" s="14" t="str">
        <v>1124.3964</v>
      </c>
    </row>
    <row r="1703" spans="1:32" x14ac:dyDescent="0.25">
      <c r="A1703" s="11" t="s">
        <v>2326</v>
      </c>
      <c r="B1703" s="13">
        <v>45675</v>
      </c>
      <c r="C1703" s="11" t="s">
        <v>394</v>
      </c>
      <c r="D1703" s="11" t="s">
        <v>93</v>
      </c>
      <c r="E1703" s="11" t="s">
        <v>21</v>
      </c>
      <c r="F1703" s="11">
        <v>4</v>
      </c>
      <c r="G1703" s="11">
        <v>459.83</v>
      </c>
      <c r="H1703" s="11">
        <v>0.12</v>
      </c>
      <c r="I1703" s="11" t="s">
        <v>52</v>
      </c>
      <c r="J1703" s="11">
        <v>1618.6016</v>
      </c>
      <c r="L1703" s="14" t="str">
        <v>SALE1699</v>
      </c>
      <c r="M1703" s="14" t="str">
        <v>45675</v>
      </c>
      <c r="N1703" s="14" t="str">
        <v>CUST1068</v>
      </c>
      <c r="O1703" s="14" t="str">
        <v>PROD27</v>
      </c>
      <c r="P1703" s="14" t="str">
        <v>STORE14</v>
      </c>
      <c r="Q1703" s="14" t="str">
        <v>4</v>
      </c>
      <c r="R1703" s="14" t="str">
        <v>459.83</v>
      </c>
      <c r="S1703" s="14" t="str">
        <v>0.12</v>
      </c>
      <c r="T1703" s="14" t="str">
        <v>COD</v>
      </c>
      <c r="U1703" s="14" t="str">
        <v>1618.6016</v>
      </c>
      <c r="W1703" s="14" t="str">
        <v>Sale1699</v>
      </c>
      <c r="X1703" s="14" t="str">
        <v>45675</v>
      </c>
      <c r="Y1703" s="14" t="str">
        <v>Cust1068</v>
      </c>
      <c r="Z1703" s="14" t="str">
        <v>Prod27</v>
      </c>
      <c r="AA1703" s="14" t="str">
        <v>Store14</v>
      </c>
      <c r="AB1703" s="14" t="str">
        <v>4</v>
      </c>
      <c r="AC1703" s="14" t="str">
        <v>459.83</v>
      </c>
      <c r="AD1703" s="14" t="str">
        <v>0.12</v>
      </c>
      <c r="AE1703" s="14" t="str">
        <v>Cod</v>
      </c>
      <c r="AF1703" s="14" t="str">
        <v>1618.6016</v>
      </c>
    </row>
    <row r="1704" spans="1:32" x14ac:dyDescent="0.25">
      <c r="A1704" s="11" t="s">
        <v>2327</v>
      </c>
      <c r="B1704" s="13">
        <v>45333</v>
      </c>
      <c r="C1704" s="11" t="s">
        <v>1075</v>
      </c>
      <c r="D1704" s="11" t="s">
        <v>207</v>
      </c>
      <c r="E1704" s="11" t="s">
        <v>11</v>
      </c>
      <c r="F1704" s="11">
        <v>3</v>
      </c>
      <c r="G1704" s="11">
        <v>706.6</v>
      </c>
      <c r="H1704" s="11">
        <v>0.17</v>
      </c>
      <c r="I1704" s="11" t="s">
        <v>45</v>
      </c>
      <c r="J1704" s="11">
        <v>1759.434</v>
      </c>
      <c r="L1704" s="14" t="str">
        <v>SALE1700</v>
      </c>
      <c r="M1704" s="14" t="str">
        <v>45333</v>
      </c>
      <c r="N1704" s="14" t="str">
        <v>CUST1147</v>
      </c>
      <c r="O1704" s="14" t="str">
        <v>PROD93</v>
      </c>
      <c r="P1704" s="14" t="str">
        <v>STORE4</v>
      </c>
      <c r="Q1704" s="14" t="str">
        <v>3</v>
      </c>
      <c r="R1704" s="14" t="str">
        <v>706.6</v>
      </c>
      <c r="S1704" s="14" t="str">
        <v>0.17</v>
      </c>
      <c r="T1704" s="14" t="str">
        <v>PayPal</v>
      </c>
      <c r="U1704" s="14" t="str">
        <v>1759.434</v>
      </c>
      <c r="W1704" s="14" t="str">
        <v>Sale1700</v>
      </c>
      <c r="X1704" s="14" t="str">
        <v>45333</v>
      </c>
      <c r="Y1704" s="14" t="str">
        <v>Cust1147</v>
      </c>
      <c r="Z1704" s="14" t="str">
        <v>Prod93</v>
      </c>
      <c r="AA1704" s="14" t="str">
        <v>Store4</v>
      </c>
      <c r="AB1704" s="14" t="str">
        <v>3</v>
      </c>
      <c r="AC1704" s="14" t="str">
        <v>706.6</v>
      </c>
      <c r="AD1704" s="14" t="str">
        <v>0.17</v>
      </c>
      <c r="AE1704" s="14" t="str">
        <v>Paypal</v>
      </c>
      <c r="AF1704" s="14" t="str">
        <v>1759.434</v>
      </c>
    </row>
    <row r="1705" spans="1:32" x14ac:dyDescent="0.25">
      <c r="A1705" s="11" t="s">
        <v>2328</v>
      </c>
      <c r="B1705" s="13">
        <v>45819</v>
      </c>
      <c r="C1705" s="11" t="s">
        <v>456</v>
      </c>
      <c r="D1705" s="11" t="s">
        <v>251</v>
      </c>
      <c r="E1705" s="11" t="s">
        <v>26</v>
      </c>
      <c r="F1705" s="11">
        <v>3</v>
      </c>
      <c r="G1705" s="11">
        <v>811.16</v>
      </c>
      <c r="H1705" s="11">
        <v>0.1</v>
      </c>
      <c r="I1705" s="11" t="s">
        <v>52</v>
      </c>
      <c r="J1705" s="11">
        <v>2190.1320000000001</v>
      </c>
      <c r="L1705" s="14" t="str">
        <v>SALE1701</v>
      </c>
      <c r="M1705" s="14" t="str">
        <v>45819</v>
      </c>
      <c r="N1705" s="14" t="str">
        <v>CUST1462</v>
      </c>
      <c r="O1705" s="14" t="str">
        <v>PROD91</v>
      </c>
      <c r="P1705" s="14" t="str">
        <v>STORE19</v>
      </c>
      <c r="Q1705" s="14" t="str">
        <v>3</v>
      </c>
      <c r="R1705" s="14" t="str">
        <v>811.16</v>
      </c>
      <c r="S1705" s="14" t="str">
        <v>0.1</v>
      </c>
      <c r="T1705" s="14" t="str">
        <v>COD</v>
      </c>
      <c r="U1705" s="14" t="str">
        <v>2190.132</v>
      </c>
      <c r="W1705" s="14" t="str">
        <v>Sale1701</v>
      </c>
      <c r="X1705" s="14" t="str">
        <v>45819</v>
      </c>
      <c r="Y1705" s="14" t="str">
        <v>Cust1462</v>
      </c>
      <c r="Z1705" s="14" t="str">
        <v>Prod91</v>
      </c>
      <c r="AA1705" s="14" t="str">
        <v>Store19</v>
      </c>
      <c r="AB1705" s="14" t="str">
        <v>3</v>
      </c>
      <c r="AC1705" s="14" t="str">
        <v>811.16</v>
      </c>
      <c r="AD1705" s="14" t="str">
        <v>0.1</v>
      </c>
      <c r="AE1705" s="14" t="str">
        <v>Cod</v>
      </c>
      <c r="AF1705" s="14" t="str">
        <v>2190.132</v>
      </c>
    </row>
    <row r="1706" spans="1:32" x14ac:dyDescent="0.25">
      <c r="A1706" s="11" t="s">
        <v>2329</v>
      </c>
      <c r="B1706" s="13">
        <v>45268</v>
      </c>
      <c r="C1706" s="11" t="s">
        <v>2167</v>
      </c>
      <c r="D1706" s="11" t="s">
        <v>613</v>
      </c>
      <c r="E1706" s="11" t="s">
        <v>14</v>
      </c>
      <c r="F1706" s="11">
        <v>2</v>
      </c>
      <c r="G1706" s="11">
        <v>985.79</v>
      </c>
      <c r="H1706" s="11">
        <v>0.04</v>
      </c>
      <c r="I1706" s="11" t="s">
        <v>45</v>
      </c>
      <c r="J1706" s="11">
        <v>1892.7167999999999</v>
      </c>
      <c r="L1706" s="14" t="str">
        <v>SALE1702</v>
      </c>
      <c r="M1706" s="14" t="str">
        <v>45268</v>
      </c>
      <c r="N1706" s="14" t="str">
        <v>CUST1217</v>
      </c>
      <c r="O1706" s="14" t="str">
        <v>PROD37</v>
      </c>
      <c r="P1706" s="14" t="str">
        <v>STORE7</v>
      </c>
      <c r="Q1706" s="14" t="str">
        <v>2</v>
      </c>
      <c r="R1706" s="14" t="str">
        <v>985.79</v>
      </c>
      <c r="S1706" s="14" t="str">
        <v>0.04</v>
      </c>
      <c r="T1706" s="14" t="str">
        <v>PayPal</v>
      </c>
      <c r="U1706" s="14" t="str">
        <v>1892.7168</v>
      </c>
      <c r="W1706" s="14" t="str">
        <v>Sale1702</v>
      </c>
      <c r="X1706" s="14" t="str">
        <v>45268</v>
      </c>
      <c r="Y1706" s="14" t="str">
        <v>Cust1217</v>
      </c>
      <c r="Z1706" s="14" t="str">
        <v>Prod37</v>
      </c>
      <c r="AA1706" s="14" t="str">
        <v>Store7</v>
      </c>
      <c r="AB1706" s="14" t="str">
        <v>2</v>
      </c>
      <c r="AC1706" s="14" t="str">
        <v>985.79</v>
      </c>
      <c r="AD1706" s="14" t="str">
        <v>0.04</v>
      </c>
      <c r="AE1706" s="14" t="str">
        <v>Paypal</v>
      </c>
      <c r="AF1706" s="14" t="str">
        <v>1892.7168</v>
      </c>
    </row>
    <row r="1707" spans="1:32" x14ac:dyDescent="0.25">
      <c r="A1707" s="11" t="s">
        <v>2330</v>
      </c>
      <c r="B1707" s="13">
        <v>45521</v>
      </c>
      <c r="C1707" s="11" t="s">
        <v>66</v>
      </c>
      <c r="D1707" s="11" t="s">
        <v>70</v>
      </c>
      <c r="E1707" s="11" t="s">
        <v>21</v>
      </c>
      <c r="F1707" s="11">
        <v>1</v>
      </c>
      <c r="G1707" s="11">
        <v>255.02</v>
      </c>
      <c r="H1707" s="11">
        <v>0.3</v>
      </c>
      <c r="I1707" s="11" t="s">
        <v>41</v>
      </c>
      <c r="J1707" s="11">
        <v>178.51400000000001</v>
      </c>
      <c r="L1707" s="14" t="str">
        <v>SALE1703</v>
      </c>
      <c r="M1707" s="14" t="str">
        <v>45521</v>
      </c>
      <c r="N1707" s="14" t="str">
        <v>CUST1187</v>
      </c>
      <c r="O1707" s="14" t="str">
        <v>PROD33</v>
      </c>
      <c r="P1707" s="14" t="str">
        <v>STORE14</v>
      </c>
      <c r="Q1707" s="14" t="str">
        <v>1</v>
      </c>
      <c r="R1707" s="14" t="str">
        <v>255.02</v>
      </c>
      <c r="S1707" s="14" t="str">
        <v>0.3</v>
      </c>
      <c r="T1707" s="14" t="str">
        <v>Credit Card</v>
      </c>
      <c r="U1707" s="14" t="str">
        <v>178.514</v>
      </c>
      <c r="W1707" s="14" t="str">
        <v>Sale1703</v>
      </c>
      <c r="X1707" s="14" t="str">
        <v>45521</v>
      </c>
      <c r="Y1707" s="14" t="str">
        <v>Cust1187</v>
      </c>
      <c r="Z1707" s="14" t="str">
        <v>Prod33</v>
      </c>
      <c r="AA1707" s="14" t="str">
        <v>Store14</v>
      </c>
      <c r="AB1707" s="14" t="str">
        <v>1</v>
      </c>
      <c r="AC1707" s="14" t="str">
        <v>255.02</v>
      </c>
      <c r="AD1707" s="14" t="str">
        <v>0.3</v>
      </c>
      <c r="AE1707" s="14" t="str">
        <v>Credit Card</v>
      </c>
      <c r="AF1707" s="14" t="str">
        <v>178.514</v>
      </c>
    </row>
    <row r="1708" spans="1:32" x14ac:dyDescent="0.25">
      <c r="A1708" s="11" t="s">
        <v>2331</v>
      </c>
      <c r="B1708" s="13">
        <v>45693</v>
      </c>
      <c r="C1708" s="11" t="s">
        <v>189</v>
      </c>
      <c r="D1708" s="11" t="s">
        <v>205</v>
      </c>
      <c r="E1708" s="11" t="s">
        <v>15</v>
      </c>
      <c r="F1708" s="11">
        <v>1</v>
      </c>
      <c r="G1708" s="11">
        <v>153.57</v>
      </c>
      <c r="H1708" s="11">
        <v>0.01</v>
      </c>
      <c r="I1708" s="11" t="s">
        <v>45</v>
      </c>
      <c r="J1708" s="11">
        <v>152.0343</v>
      </c>
      <c r="L1708" s="14" t="str">
        <v>SALE1704</v>
      </c>
      <c r="M1708" s="14" t="str">
        <v>45693</v>
      </c>
      <c r="N1708" s="14" t="str">
        <v>CUST1095</v>
      </c>
      <c r="O1708" s="14" t="str">
        <v>PROD19</v>
      </c>
      <c r="P1708" s="14" t="str">
        <v>STORE8</v>
      </c>
      <c r="Q1708" s="14" t="str">
        <v>1</v>
      </c>
      <c r="R1708" s="14" t="str">
        <v>153.57</v>
      </c>
      <c r="S1708" s="14" t="str">
        <v>0.01</v>
      </c>
      <c r="T1708" s="14" t="str">
        <v>PayPal</v>
      </c>
      <c r="U1708" s="14" t="str">
        <v>152.0343</v>
      </c>
      <c r="W1708" s="14" t="str">
        <v>Sale1704</v>
      </c>
      <c r="X1708" s="14" t="str">
        <v>45693</v>
      </c>
      <c r="Y1708" s="14" t="str">
        <v>Cust1095</v>
      </c>
      <c r="Z1708" s="14" t="str">
        <v>Prod19</v>
      </c>
      <c r="AA1708" s="14" t="str">
        <v>Store8</v>
      </c>
      <c r="AB1708" s="14" t="str">
        <v>1</v>
      </c>
      <c r="AC1708" s="14" t="str">
        <v>153.57</v>
      </c>
      <c r="AD1708" s="14" t="str">
        <v>0.01</v>
      </c>
      <c r="AE1708" s="14" t="str">
        <v>Paypal</v>
      </c>
      <c r="AF1708" s="14" t="str">
        <v>152.0343</v>
      </c>
    </row>
    <row r="1709" spans="1:32" x14ac:dyDescent="0.25">
      <c r="A1709" s="11" t="s">
        <v>2332</v>
      </c>
      <c r="B1709" s="13">
        <v>45734</v>
      </c>
      <c r="C1709" s="11" t="s">
        <v>247</v>
      </c>
      <c r="D1709" s="11" t="s">
        <v>104</v>
      </c>
      <c r="E1709" s="11" t="s">
        <v>25</v>
      </c>
      <c r="F1709" s="11">
        <v>3</v>
      </c>
      <c r="G1709" s="11">
        <v>962.98</v>
      </c>
      <c r="H1709" s="11">
        <v>0.21</v>
      </c>
      <c r="I1709" s="11" t="s">
        <v>41</v>
      </c>
      <c r="J1709" s="11">
        <v>2282.2626</v>
      </c>
      <c r="L1709" s="14" t="str">
        <v>SALE1705</v>
      </c>
      <c r="M1709" s="14" t="str">
        <v>45734</v>
      </c>
      <c r="N1709" s="14" t="str">
        <v>CUST1253</v>
      </c>
      <c r="O1709" s="14" t="str">
        <v>PROD43</v>
      </c>
      <c r="P1709" s="14" t="str">
        <v>STORE18</v>
      </c>
      <c r="Q1709" s="14" t="str">
        <v>3</v>
      </c>
      <c r="R1709" s="14" t="str">
        <v>962.98</v>
      </c>
      <c r="S1709" s="14" t="str">
        <v>0.21</v>
      </c>
      <c r="T1709" s="14" t="str">
        <v>Credit Card</v>
      </c>
      <c r="U1709" s="14" t="str">
        <v>2282.2626</v>
      </c>
      <c r="W1709" s="14" t="str">
        <v>Sale1705</v>
      </c>
      <c r="X1709" s="14" t="str">
        <v>45734</v>
      </c>
      <c r="Y1709" s="14" t="str">
        <v>Cust1253</v>
      </c>
      <c r="Z1709" s="14" t="str">
        <v>Prod43</v>
      </c>
      <c r="AA1709" s="14" t="str">
        <v>Store18</v>
      </c>
      <c r="AB1709" s="14" t="str">
        <v>3</v>
      </c>
      <c r="AC1709" s="14" t="str">
        <v>962.98</v>
      </c>
      <c r="AD1709" s="14" t="str">
        <v>0.21</v>
      </c>
      <c r="AE1709" s="14" t="str">
        <v>Credit Card</v>
      </c>
      <c r="AF1709" s="14" t="str">
        <v>2282.2626</v>
      </c>
    </row>
    <row r="1710" spans="1:32" x14ac:dyDescent="0.25">
      <c r="A1710" s="11" t="s">
        <v>2333</v>
      </c>
      <c r="B1710" s="13">
        <v>45377</v>
      </c>
      <c r="C1710" s="11" t="s">
        <v>1027</v>
      </c>
      <c r="D1710" s="11" t="s">
        <v>175</v>
      </c>
      <c r="E1710" s="11" t="s">
        <v>15</v>
      </c>
      <c r="F1710" s="11">
        <v>3</v>
      </c>
      <c r="G1710" s="11">
        <v>884.46</v>
      </c>
      <c r="H1710" s="11">
        <v>0.25</v>
      </c>
      <c r="I1710" s="11" t="s">
        <v>41</v>
      </c>
      <c r="J1710" s="11">
        <v>1990.0350000000001</v>
      </c>
      <c r="L1710" s="14" t="str">
        <v>SALE1706</v>
      </c>
      <c r="M1710" s="14" t="str">
        <v>45377</v>
      </c>
      <c r="N1710" s="14" t="str">
        <v>CUST1057</v>
      </c>
      <c r="O1710" s="14" t="str">
        <v>PROD44</v>
      </c>
      <c r="P1710" s="14" t="str">
        <v>STORE8</v>
      </c>
      <c r="Q1710" s="14" t="str">
        <v>3</v>
      </c>
      <c r="R1710" s="14" t="str">
        <v>884.46</v>
      </c>
      <c r="S1710" s="14" t="str">
        <v>0.25</v>
      </c>
      <c r="T1710" s="14" t="str">
        <v>Credit Card</v>
      </c>
      <c r="U1710" s="14" t="str">
        <v>1990.035</v>
      </c>
      <c r="W1710" s="14" t="str">
        <v>Sale1706</v>
      </c>
      <c r="X1710" s="14" t="str">
        <v>45377</v>
      </c>
      <c r="Y1710" s="14" t="str">
        <v>Cust1057</v>
      </c>
      <c r="Z1710" s="14" t="str">
        <v>Prod44</v>
      </c>
      <c r="AA1710" s="14" t="str">
        <v>Store8</v>
      </c>
      <c r="AB1710" s="14" t="str">
        <v>3</v>
      </c>
      <c r="AC1710" s="14" t="str">
        <v>884.46</v>
      </c>
      <c r="AD1710" s="14" t="str">
        <v>0.25</v>
      </c>
      <c r="AE1710" s="14" t="str">
        <v>Credit Card</v>
      </c>
      <c r="AF1710" s="14" t="str">
        <v>1990.035</v>
      </c>
    </row>
    <row r="1711" spans="1:32" x14ac:dyDescent="0.25">
      <c r="A1711" s="11" t="s">
        <v>2334</v>
      </c>
      <c r="B1711" s="13">
        <v>45778</v>
      </c>
      <c r="C1711" s="11" t="s">
        <v>501</v>
      </c>
      <c r="D1711" s="11" t="s">
        <v>113</v>
      </c>
      <c r="E1711" s="11" t="s">
        <v>17</v>
      </c>
      <c r="F1711" s="11">
        <v>4</v>
      </c>
      <c r="G1711" s="11">
        <v>359.71</v>
      </c>
      <c r="H1711" s="11">
        <v>0.05</v>
      </c>
      <c r="I1711" s="11" t="s">
        <v>45</v>
      </c>
      <c r="J1711" s="11">
        <v>1366.8979999999999</v>
      </c>
      <c r="L1711" s="14" t="str">
        <v>SALE1707</v>
      </c>
      <c r="M1711" s="14" t="str">
        <v>45778</v>
      </c>
      <c r="N1711" s="14" t="str">
        <v>CUST1437</v>
      </c>
      <c r="O1711" s="14" t="str">
        <v>PROD67</v>
      </c>
      <c r="P1711" s="14" t="str">
        <v>STORE10</v>
      </c>
      <c r="Q1711" s="14" t="str">
        <v>4</v>
      </c>
      <c r="R1711" s="14" t="str">
        <v>359.71</v>
      </c>
      <c r="S1711" s="14" t="str">
        <v>0.05</v>
      </c>
      <c r="T1711" s="14" t="str">
        <v>PayPal</v>
      </c>
      <c r="U1711" s="14" t="str">
        <v>1366.898</v>
      </c>
      <c r="W1711" s="14" t="str">
        <v>Sale1707</v>
      </c>
      <c r="X1711" s="14" t="str">
        <v>45778</v>
      </c>
      <c r="Y1711" s="14" t="str">
        <v>Cust1437</v>
      </c>
      <c r="Z1711" s="14" t="str">
        <v>Prod67</v>
      </c>
      <c r="AA1711" s="14" t="str">
        <v>Store10</v>
      </c>
      <c r="AB1711" s="14" t="str">
        <v>4</v>
      </c>
      <c r="AC1711" s="14" t="str">
        <v>359.71</v>
      </c>
      <c r="AD1711" s="14" t="str">
        <v>0.05</v>
      </c>
      <c r="AE1711" s="14" t="str">
        <v>Paypal</v>
      </c>
      <c r="AF1711" s="14" t="str">
        <v>1366.898</v>
      </c>
    </row>
    <row r="1712" spans="1:32" x14ac:dyDescent="0.25">
      <c r="A1712" s="11" t="s">
        <v>2335</v>
      </c>
      <c r="B1712" s="13">
        <v>45715</v>
      </c>
      <c r="C1712" s="11" t="s">
        <v>1179</v>
      </c>
      <c r="D1712" s="11" t="s">
        <v>281</v>
      </c>
      <c r="E1712" s="11" t="s">
        <v>11</v>
      </c>
      <c r="F1712" s="11">
        <v>3</v>
      </c>
      <c r="G1712" s="11">
        <v>766.47</v>
      </c>
      <c r="H1712" s="11">
        <v>0.18</v>
      </c>
      <c r="I1712" s="11" t="s">
        <v>41</v>
      </c>
      <c r="J1712" s="11">
        <v>1885.5162</v>
      </c>
      <c r="L1712" s="14" t="str">
        <v>SALE1708</v>
      </c>
      <c r="M1712" s="14" t="str">
        <v>45715</v>
      </c>
      <c r="N1712" s="14" t="str">
        <v>CUST1051</v>
      </c>
      <c r="O1712" s="14" t="str">
        <v>PROD50</v>
      </c>
      <c r="P1712" s="14" t="str">
        <v>STORE4</v>
      </c>
      <c r="Q1712" s="14" t="str">
        <v>3</v>
      </c>
      <c r="R1712" s="14" t="str">
        <v>766.47</v>
      </c>
      <c r="S1712" s="14" t="str">
        <v>0.18</v>
      </c>
      <c r="T1712" s="14" t="str">
        <v>Credit Card</v>
      </c>
      <c r="U1712" s="14" t="str">
        <v>1885.5162</v>
      </c>
      <c r="W1712" s="14" t="str">
        <v>Sale1708</v>
      </c>
      <c r="X1712" s="14" t="str">
        <v>45715</v>
      </c>
      <c r="Y1712" s="14" t="str">
        <v>Cust1051</v>
      </c>
      <c r="Z1712" s="14" t="str">
        <v>Prod50</v>
      </c>
      <c r="AA1712" s="14" t="str">
        <v>Store4</v>
      </c>
      <c r="AB1712" s="14" t="str">
        <v>3</v>
      </c>
      <c r="AC1712" s="14" t="str">
        <v>766.47</v>
      </c>
      <c r="AD1712" s="14" t="str">
        <v>0.18</v>
      </c>
      <c r="AE1712" s="14" t="str">
        <v>Credit Card</v>
      </c>
      <c r="AF1712" s="14" t="str">
        <v>1885.5162</v>
      </c>
    </row>
    <row r="1713" spans="1:32" x14ac:dyDescent="0.25">
      <c r="A1713" s="11" t="s">
        <v>2336</v>
      </c>
      <c r="B1713" s="13">
        <v>45492</v>
      </c>
      <c r="C1713" s="11" t="s">
        <v>938</v>
      </c>
      <c r="D1713" s="11" t="s">
        <v>61</v>
      </c>
      <c r="E1713" s="11" t="s">
        <v>25</v>
      </c>
      <c r="F1713" s="11">
        <v>1</v>
      </c>
      <c r="G1713" s="11">
        <v>772.07</v>
      </c>
      <c r="H1713" s="11">
        <v>0.26</v>
      </c>
      <c r="I1713" s="11" t="s">
        <v>45</v>
      </c>
      <c r="J1713" s="11">
        <v>571.33180000000004</v>
      </c>
      <c r="L1713" s="14" t="str">
        <v>SALE1709</v>
      </c>
      <c r="M1713" s="14" t="str">
        <v>45492</v>
      </c>
      <c r="N1713" s="14" t="str">
        <v>CUST1223</v>
      </c>
      <c r="O1713" s="14" t="str">
        <v>PROD56</v>
      </c>
      <c r="P1713" s="14" t="str">
        <v>STORE18</v>
      </c>
      <c r="Q1713" s="14" t="str">
        <v>1</v>
      </c>
      <c r="R1713" s="14" t="str">
        <v>772.07</v>
      </c>
      <c r="S1713" s="14" t="str">
        <v>0.26</v>
      </c>
      <c r="T1713" s="14" t="str">
        <v>PayPal</v>
      </c>
      <c r="U1713" s="14" t="str">
        <v>571.3318</v>
      </c>
      <c r="W1713" s="14" t="str">
        <v>Sale1709</v>
      </c>
      <c r="X1713" s="14" t="str">
        <v>45492</v>
      </c>
      <c r="Y1713" s="14" t="str">
        <v>Cust1223</v>
      </c>
      <c r="Z1713" s="14" t="str">
        <v>Prod56</v>
      </c>
      <c r="AA1713" s="14" t="str">
        <v>Store18</v>
      </c>
      <c r="AB1713" s="14" t="str">
        <v>1</v>
      </c>
      <c r="AC1713" s="14" t="str">
        <v>772.07</v>
      </c>
      <c r="AD1713" s="14" t="str">
        <v>0.26</v>
      </c>
      <c r="AE1713" s="14" t="str">
        <v>Paypal</v>
      </c>
      <c r="AF1713" s="14" t="str">
        <v>571.3318</v>
      </c>
    </row>
    <row r="1714" spans="1:32" x14ac:dyDescent="0.25">
      <c r="A1714" s="11" t="s">
        <v>2337</v>
      </c>
      <c r="B1714" s="13">
        <v>45292</v>
      </c>
      <c r="C1714" s="11" t="s">
        <v>345</v>
      </c>
      <c r="D1714" s="11" t="s">
        <v>205</v>
      </c>
      <c r="E1714" s="11" t="s">
        <v>12</v>
      </c>
      <c r="F1714" s="11">
        <v>3</v>
      </c>
      <c r="G1714" s="11">
        <v>108.31</v>
      </c>
      <c r="H1714" s="11">
        <v>0.26</v>
      </c>
      <c r="I1714" s="11" t="s">
        <v>52</v>
      </c>
      <c r="J1714" s="11">
        <v>240.44820000000001</v>
      </c>
      <c r="L1714" s="14" t="str">
        <v>SALE1710</v>
      </c>
      <c r="M1714" s="14" t="str">
        <v>45292</v>
      </c>
      <c r="N1714" s="14" t="str">
        <v>CUST1277</v>
      </c>
      <c r="O1714" s="14" t="str">
        <v>PROD19</v>
      </c>
      <c r="P1714" s="14" t="str">
        <v>STORE5</v>
      </c>
      <c r="Q1714" s="14" t="str">
        <v>3</v>
      </c>
      <c r="R1714" s="14" t="str">
        <v>108.31</v>
      </c>
      <c r="S1714" s="14" t="str">
        <v>0.26</v>
      </c>
      <c r="T1714" s="14" t="str">
        <v>COD</v>
      </c>
      <c r="U1714" s="14" t="str">
        <v>240.4482</v>
      </c>
      <c r="W1714" s="14" t="str">
        <v>Sale1710</v>
      </c>
      <c r="X1714" s="14" t="str">
        <v>45292</v>
      </c>
      <c r="Y1714" s="14" t="str">
        <v>Cust1277</v>
      </c>
      <c r="Z1714" s="14" t="str">
        <v>Prod19</v>
      </c>
      <c r="AA1714" s="14" t="str">
        <v>Store5</v>
      </c>
      <c r="AB1714" s="14" t="str">
        <v>3</v>
      </c>
      <c r="AC1714" s="14" t="str">
        <v>108.31</v>
      </c>
      <c r="AD1714" s="14" t="str">
        <v>0.26</v>
      </c>
      <c r="AE1714" s="14" t="str">
        <v>Cod</v>
      </c>
      <c r="AF1714" s="14" t="str">
        <v>240.4482</v>
      </c>
    </row>
    <row r="1715" spans="1:32" x14ac:dyDescent="0.25">
      <c r="A1715" s="11" t="s">
        <v>2338</v>
      </c>
      <c r="B1715" s="13">
        <v>45316</v>
      </c>
      <c r="C1715" s="11" t="s">
        <v>141</v>
      </c>
      <c r="D1715" s="11" t="s">
        <v>139</v>
      </c>
      <c r="E1715" s="11" t="s">
        <v>13</v>
      </c>
      <c r="F1715" s="11">
        <v>1</v>
      </c>
      <c r="G1715" s="11">
        <v>502.53</v>
      </c>
      <c r="H1715" s="11">
        <v>0</v>
      </c>
      <c r="I1715" s="11" t="s">
        <v>45</v>
      </c>
      <c r="J1715" s="11">
        <v>502.53</v>
      </c>
      <c r="L1715" s="14" t="str">
        <v>SALE1711</v>
      </c>
      <c r="M1715" s="14" t="str">
        <v>45316</v>
      </c>
      <c r="N1715" s="14" t="str">
        <v>CUST1218</v>
      </c>
      <c r="O1715" s="14" t="str">
        <v>PROD79</v>
      </c>
      <c r="P1715" s="14" t="str">
        <v>STORE6</v>
      </c>
      <c r="Q1715" s="14" t="str">
        <v>1</v>
      </c>
      <c r="R1715" s="14" t="str">
        <v>502.53</v>
      </c>
      <c r="S1715" s="14" t="str">
        <v>0</v>
      </c>
      <c r="T1715" s="14" t="str">
        <v>PayPal</v>
      </c>
      <c r="U1715" s="14" t="str">
        <v>502.53</v>
      </c>
      <c r="W1715" s="14" t="str">
        <v>Sale1711</v>
      </c>
      <c r="X1715" s="14" t="str">
        <v>45316</v>
      </c>
      <c r="Y1715" s="14" t="str">
        <v>Cust1218</v>
      </c>
      <c r="Z1715" s="14" t="str">
        <v>Prod79</v>
      </c>
      <c r="AA1715" s="14" t="str">
        <v>Store6</v>
      </c>
      <c r="AB1715" s="14" t="str">
        <v>1</v>
      </c>
      <c r="AC1715" s="14" t="str">
        <v>502.53</v>
      </c>
      <c r="AD1715" s="14" t="str">
        <v>0</v>
      </c>
      <c r="AE1715" s="14" t="str">
        <v>Paypal</v>
      </c>
      <c r="AF1715" s="14" t="str">
        <v>502.53</v>
      </c>
    </row>
    <row r="1716" spans="1:32" x14ac:dyDescent="0.25">
      <c r="A1716" s="11" t="s">
        <v>2339</v>
      </c>
      <c r="B1716" s="13">
        <v>45548</v>
      </c>
      <c r="C1716" s="11" t="s">
        <v>420</v>
      </c>
      <c r="D1716" s="11" t="s">
        <v>263</v>
      </c>
      <c r="E1716" s="11" t="s">
        <v>23</v>
      </c>
      <c r="F1716" s="11">
        <v>2</v>
      </c>
      <c r="G1716" s="11">
        <v>508.52</v>
      </c>
      <c r="H1716" s="11">
        <v>0.11</v>
      </c>
      <c r="I1716" s="11" t="s">
        <v>52</v>
      </c>
      <c r="J1716" s="11">
        <v>905.16559999999993</v>
      </c>
      <c r="L1716" s="14" t="str">
        <v>SALE1712</v>
      </c>
      <c r="M1716" s="14" t="str">
        <v>45548</v>
      </c>
      <c r="N1716" s="14" t="str">
        <v>CUST1076</v>
      </c>
      <c r="O1716" s="14" t="str">
        <v>PROD1</v>
      </c>
      <c r="P1716" s="14" t="str">
        <v>STORE16</v>
      </c>
      <c r="Q1716" s="14" t="str">
        <v>2</v>
      </c>
      <c r="R1716" s="14" t="str">
        <v>508.52</v>
      </c>
      <c r="S1716" s="14" t="str">
        <v>0.11</v>
      </c>
      <c r="T1716" s="14" t="str">
        <v>COD</v>
      </c>
      <c r="U1716" s="14" t="str">
        <v>905.1656</v>
      </c>
      <c r="W1716" s="14" t="str">
        <v>Sale1712</v>
      </c>
      <c r="X1716" s="14" t="str">
        <v>45548</v>
      </c>
      <c r="Y1716" s="14" t="str">
        <v>Cust1076</v>
      </c>
      <c r="Z1716" s="14" t="str">
        <v>Prod1</v>
      </c>
      <c r="AA1716" s="14" t="str">
        <v>Store16</v>
      </c>
      <c r="AB1716" s="14" t="str">
        <v>2</v>
      </c>
      <c r="AC1716" s="14" t="str">
        <v>508.52</v>
      </c>
      <c r="AD1716" s="14" t="str">
        <v>0.11</v>
      </c>
      <c r="AE1716" s="14" t="str">
        <v>Cod</v>
      </c>
      <c r="AF1716" s="14" t="str">
        <v>905.1656</v>
      </c>
    </row>
    <row r="1717" spans="1:32" x14ac:dyDescent="0.25">
      <c r="A1717" s="11" t="s">
        <v>2340</v>
      </c>
      <c r="B1717" s="13">
        <v>45572</v>
      </c>
      <c r="C1717" s="11" t="s">
        <v>667</v>
      </c>
      <c r="D1717" s="11" t="s">
        <v>44</v>
      </c>
      <c r="E1717" s="11" t="s">
        <v>10</v>
      </c>
      <c r="F1717" s="11">
        <v>1</v>
      </c>
      <c r="G1717" s="11">
        <v>492</v>
      </c>
      <c r="H1717" s="11">
        <v>0.26</v>
      </c>
      <c r="I1717" s="11" t="s">
        <v>45</v>
      </c>
      <c r="J1717" s="11">
        <v>364.08</v>
      </c>
      <c r="L1717" s="14" t="str">
        <v>SALE1713</v>
      </c>
      <c r="M1717" s="14" t="str">
        <v>45572</v>
      </c>
      <c r="N1717" s="14" t="str">
        <v>CUST1468</v>
      </c>
      <c r="O1717" s="14" t="str">
        <v>PROD74</v>
      </c>
      <c r="P1717" s="14" t="str">
        <v>STORE3</v>
      </c>
      <c r="Q1717" s="14" t="str">
        <v>1</v>
      </c>
      <c r="R1717" s="14" t="str">
        <v>492</v>
      </c>
      <c r="S1717" s="14" t="str">
        <v>0.26</v>
      </c>
      <c r="T1717" s="14" t="str">
        <v>PayPal</v>
      </c>
      <c r="U1717" s="14" t="str">
        <v>364.08</v>
      </c>
      <c r="W1717" s="14" t="str">
        <v>Sale1713</v>
      </c>
      <c r="X1717" s="14" t="str">
        <v>45572</v>
      </c>
      <c r="Y1717" s="14" t="str">
        <v>Cust1468</v>
      </c>
      <c r="Z1717" s="14" t="str">
        <v>Prod74</v>
      </c>
      <c r="AA1717" s="14" t="str">
        <v>Store3</v>
      </c>
      <c r="AB1717" s="14" t="str">
        <v>1</v>
      </c>
      <c r="AC1717" s="14" t="str">
        <v>492</v>
      </c>
      <c r="AD1717" s="14" t="str">
        <v>0.26</v>
      </c>
      <c r="AE1717" s="14" t="str">
        <v>Paypal</v>
      </c>
      <c r="AF1717" s="14" t="str">
        <v>364.08</v>
      </c>
    </row>
    <row r="1718" spans="1:32" x14ac:dyDescent="0.25">
      <c r="A1718" s="11" t="s">
        <v>2341</v>
      </c>
      <c r="B1718" s="13">
        <v>45347</v>
      </c>
      <c r="C1718" s="11" t="s">
        <v>439</v>
      </c>
      <c r="D1718" s="11" t="s">
        <v>613</v>
      </c>
      <c r="E1718" s="11" t="s">
        <v>21</v>
      </c>
      <c r="F1718" s="11">
        <v>4</v>
      </c>
      <c r="G1718" s="11">
        <v>746.36</v>
      </c>
      <c r="H1718" s="11">
        <v>0.02</v>
      </c>
      <c r="I1718" s="11" t="s">
        <v>41</v>
      </c>
      <c r="J1718" s="11">
        <v>2925.7312000000002</v>
      </c>
      <c r="L1718" s="14" t="str">
        <v>SALE1714</v>
      </c>
      <c r="M1718" s="14" t="str">
        <v>45347</v>
      </c>
      <c r="N1718" s="14" t="str">
        <v>CUST1485</v>
      </c>
      <c r="O1718" s="14" t="str">
        <v>PROD37</v>
      </c>
      <c r="P1718" s="14" t="str">
        <v>STORE14</v>
      </c>
      <c r="Q1718" s="14" t="str">
        <v>4</v>
      </c>
      <c r="R1718" s="14" t="str">
        <v>746.36</v>
      </c>
      <c r="S1718" s="14" t="str">
        <v>0.02</v>
      </c>
      <c r="T1718" s="14" t="str">
        <v>Credit Card</v>
      </c>
      <c r="U1718" s="14" t="str">
        <v>2925.7312</v>
      </c>
      <c r="W1718" s="14" t="str">
        <v>Sale1714</v>
      </c>
      <c r="X1718" s="14" t="str">
        <v>45347</v>
      </c>
      <c r="Y1718" s="14" t="str">
        <v>Cust1485</v>
      </c>
      <c r="Z1718" s="14" t="str">
        <v>Prod37</v>
      </c>
      <c r="AA1718" s="14" t="str">
        <v>Store14</v>
      </c>
      <c r="AB1718" s="14" t="str">
        <v>4</v>
      </c>
      <c r="AC1718" s="14" t="str">
        <v>746.36</v>
      </c>
      <c r="AD1718" s="14" t="str">
        <v>0.02</v>
      </c>
      <c r="AE1718" s="14" t="str">
        <v>Credit Card</v>
      </c>
      <c r="AF1718" s="14" t="str">
        <v>2925.7312</v>
      </c>
    </row>
    <row r="1719" spans="1:32" x14ac:dyDescent="0.25">
      <c r="A1719" s="11" t="s">
        <v>2342</v>
      </c>
      <c r="B1719" s="13">
        <v>45823</v>
      </c>
      <c r="C1719" s="11" t="s">
        <v>606</v>
      </c>
      <c r="D1719" s="11" t="s">
        <v>110</v>
      </c>
      <c r="E1719" s="11" t="s">
        <v>8</v>
      </c>
      <c r="F1719" s="11">
        <v>1</v>
      </c>
      <c r="G1719" s="11">
        <v>120.83</v>
      </c>
      <c r="H1719" s="11">
        <v>0.08</v>
      </c>
      <c r="I1719" s="11" t="s">
        <v>41</v>
      </c>
      <c r="J1719" s="11">
        <v>111.1636</v>
      </c>
      <c r="L1719" s="14" t="str">
        <v>SALE1715</v>
      </c>
      <c r="M1719" s="14" t="str">
        <v>45823</v>
      </c>
      <c r="N1719" s="14" t="str">
        <v>CUST1433</v>
      </c>
      <c r="O1719" s="14" t="str">
        <v>PROD12</v>
      </c>
      <c r="P1719" s="14" t="str">
        <v>STORE1</v>
      </c>
      <c r="Q1719" s="14" t="str">
        <v>1</v>
      </c>
      <c r="R1719" s="14" t="str">
        <v>120.83</v>
      </c>
      <c r="S1719" s="14" t="str">
        <v>0.08</v>
      </c>
      <c r="T1719" s="14" t="str">
        <v>Credit Card</v>
      </c>
      <c r="U1719" s="14" t="str">
        <v>111.1636</v>
      </c>
      <c r="W1719" s="14" t="str">
        <v>Sale1715</v>
      </c>
      <c r="X1719" s="14" t="str">
        <v>45823</v>
      </c>
      <c r="Y1719" s="14" t="str">
        <v>Cust1433</v>
      </c>
      <c r="Z1719" s="14" t="str">
        <v>Prod12</v>
      </c>
      <c r="AA1719" s="14" t="str">
        <v>Store1</v>
      </c>
      <c r="AB1719" s="14" t="str">
        <v>1</v>
      </c>
      <c r="AC1719" s="14" t="str">
        <v>120.83</v>
      </c>
      <c r="AD1719" s="14" t="str">
        <v>0.08</v>
      </c>
      <c r="AE1719" s="14" t="str">
        <v>Credit Card</v>
      </c>
      <c r="AF1719" s="14" t="str">
        <v>111.1636</v>
      </c>
    </row>
    <row r="1720" spans="1:32" x14ac:dyDescent="0.25">
      <c r="A1720" s="11" t="s">
        <v>2343</v>
      </c>
      <c r="B1720" s="13">
        <v>45394</v>
      </c>
      <c r="C1720" s="11" t="s">
        <v>379</v>
      </c>
      <c r="D1720" s="11" t="s">
        <v>122</v>
      </c>
      <c r="E1720" s="11" t="s">
        <v>25</v>
      </c>
      <c r="F1720" s="11">
        <v>2</v>
      </c>
      <c r="G1720" s="11">
        <v>68.31</v>
      </c>
      <c r="H1720" s="11">
        <v>0.28999999999999998</v>
      </c>
      <c r="I1720" s="11" t="s">
        <v>52</v>
      </c>
      <c r="J1720" s="11">
        <v>97.000199999999992</v>
      </c>
      <c r="L1720" s="14" t="str">
        <v>SALE1716</v>
      </c>
      <c r="M1720" s="14" t="str">
        <v>45394</v>
      </c>
      <c r="N1720" s="14" t="str">
        <v>CUST1399</v>
      </c>
      <c r="O1720" s="14" t="str">
        <v>PROD77</v>
      </c>
      <c r="P1720" s="14" t="str">
        <v>STORE18</v>
      </c>
      <c r="Q1720" s="14" t="str">
        <v>2</v>
      </c>
      <c r="R1720" s="14" t="str">
        <v>68.31</v>
      </c>
      <c r="S1720" s="14" t="str">
        <v>0.29</v>
      </c>
      <c r="T1720" s="14" t="str">
        <v>COD</v>
      </c>
      <c r="U1720" s="14" t="str">
        <v>97.0002</v>
      </c>
      <c r="W1720" s="14" t="str">
        <v>Sale1716</v>
      </c>
      <c r="X1720" s="14" t="str">
        <v>45394</v>
      </c>
      <c r="Y1720" s="14" t="str">
        <v>Cust1399</v>
      </c>
      <c r="Z1720" s="14" t="str">
        <v>Prod77</v>
      </c>
      <c r="AA1720" s="14" t="str">
        <v>Store18</v>
      </c>
      <c r="AB1720" s="14" t="str">
        <v>2</v>
      </c>
      <c r="AC1720" s="14" t="str">
        <v>68.31</v>
      </c>
      <c r="AD1720" s="14" t="str">
        <v>0.29</v>
      </c>
      <c r="AE1720" s="14" t="str">
        <v>Cod</v>
      </c>
      <c r="AF1720" s="14" t="str">
        <v>97.0002</v>
      </c>
    </row>
    <row r="1721" spans="1:32" x14ac:dyDescent="0.25">
      <c r="A1721" s="11" t="s">
        <v>2344</v>
      </c>
      <c r="B1721" s="13">
        <v>45265</v>
      </c>
      <c r="C1721" s="11" t="s">
        <v>1034</v>
      </c>
      <c r="D1721" s="11" t="s">
        <v>308</v>
      </c>
      <c r="E1721" s="11" t="s">
        <v>25</v>
      </c>
      <c r="F1721" s="11">
        <v>2</v>
      </c>
      <c r="G1721" s="11">
        <v>761.71</v>
      </c>
      <c r="H1721" s="11">
        <v>0.02</v>
      </c>
      <c r="I1721" s="11" t="s">
        <v>45</v>
      </c>
      <c r="J1721" s="11">
        <v>1492.9516000000001</v>
      </c>
      <c r="L1721" s="14" t="str">
        <v>SALE1717</v>
      </c>
      <c r="M1721" s="14" t="str">
        <v>45265</v>
      </c>
      <c r="N1721" s="14" t="str">
        <v>CUST1062</v>
      </c>
      <c r="O1721" s="14" t="str">
        <v>PROD22</v>
      </c>
      <c r="P1721" s="14" t="str">
        <v>STORE18</v>
      </c>
      <c r="Q1721" s="14" t="str">
        <v>2</v>
      </c>
      <c r="R1721" s="14" t="str">
        <v>761.71</v>
      </c>
      <c r="S1721" s="14" t="str">
        <v>0.02</v>
      </c>
      <c r="T1721" s="14" t="str">
        <v>PayPal</v>
      </c>
      <c r="U1721" s="14" t="str">
        <v>1492.9516</v>
      </c>
      <c r="W1721" s="14" t="str">
        <v>Sale1717</v>
      </c>
      <c r="X1721" s="14" t="str">
        <v>45265</v>
      </c>
      <c r="Y1721" s="14" t="str">
        <v>Cust1062</v>
      </c>
      <c r="Z1721" s="14" t="str">
        <v>Prod22</v>
      </c>
      <c r="AA1721" s="14" t="str">
        <v>Store18</v>
      </c>
      <c r="AB1721" s="14" t="str">
        <v>2</v>
      </c>
      <c r="AC1721" s="14" t="str">
        <v>761.71</v>
      </c>
      <c r="AD1721" s="14" t="str">
        <v>0.02</v>
      </c>
      <c r="AE1721" s="14" t="str">
        <v>Paypal</v>
      </c>
      <c r="AF1721" s="14" t="str">
        <v>1492.9516</v>
      </c>
    </row>
    <row r="1722" spans="1:32" x14ac:dyDescent="0.25">
      <c r="A1722" s="11" t="s">
        <v>2345</v>
      </c>
      <c r="B1722" s="13">
        <v>45261</v>
      </c>
      <c r="C1722" s="11" t="s">
        <v>450</v>
      </c>
      <c r="D1722" s="11" t="s">
        <v>170</v>
      </c>
      <c r="E1722" s="11" t="s">
        <v>10</v>
      </c>
      <c r="F1722" s="11">
        <v>4</v>
      </c>
      <c r="G1722" s="11">
        <v>346.37</v>
      </c>
      <c r="H1722" s="11">
        <v>0.18</v>
      </c>
      <c r="I1722" s="11" t="s">
        <v>52</v>
      </c>
      <c r="J1722" s="11">
        <v>1136.0935999999999</v>
      </c>
      <c r="L1722" s="14" t="str">
        <v>SALE1718</v>
      </c>
      <c r="M1722" s="14" t="str">
        <v>45261</v>
      </c>
      <c r="N1722" s="14" t="str">
        <v>CUST1066</v>
      </c>
      <c r="O1722" s="14" t="str">
        <v>PROD78</v>
      </c>
      <c r="P1722" s="14" t="str">
        <v>STORE3</v>
      </c>
      <c r="Q1722" s="14" t="str">
        <v>4</v>
      </c>
      <c r="R1722" s="14" t="str">
        <v>346.37</v>
      </c>
      <c r="S1722" s="14" t="str">
        <v>0.18</v>
      </c>
      <c r="T1722" s="14" t="str">
        <v>COD</v>
      </c>
      <c r="U1722" s="14" t="str">
        <v>1136.0936</v>
      </c>
      <c r="W1722" s="14" t="str">
        <v>Sale1718</v>
      </c>
      <c r="X1722" s="14" t="str">
        <v>45261</v>
      </c>
      <c r="Y1722" s="14" t="str">
        <v>Cust1066</v>
      </c>
      <c r="Z1722" s="14" t="str">
        <v>Prod78</v>
      </c>
      <c r="AA1722" s="14" t="str">
        <v>Store3</v>
      </c>
      <c r="AB1722" s="14" t="str">
        <v>4</v>
      </c>
      <c r="AC1722" s="14" t="str">
        <v>346.37</v>
      </c>
      <c r="AD1722" s="14" t="str">
        <v>0.18</v>
      </c>
      <c r="AE1722" s="14" t="str">
        <v>Cod</v>
      </c>
      <c r="AF1722" s="14" t="str">
        <v>1136.0936</v>
      </c>
    </row>
    <row r="1723" spans="1:32" x14ac:dyDescent="0.25">
      <c r="A1723" s="11" t="s">
        <v>2346</v>
      </c>
      <c r="B1723" s="13">
        <v>45702</v>
      </c>
      <c r="C1723" s="11" t="s">
        <v>238</v>
      </c>
      <c r="D1723" s="11" t="s">
        <v>409</v>
      </c>
      <c r="E1723" s="11" t="s">
        <v>19</v>
      </c>
      <c r="F1723" s="11">
        <v>1</v>
      </c>
      <c r="G1723" s="11">
        <v>846.3</v>
      </c>
      <c r="H1723" s="11">
        <v>0.14000000000000001</v>
      </c>
      <c r="I1723" s="11" t="s">
        <v>45</v>
      </c>
      <c r="J1723" s="11">
        <v>727.81799999999998</v>
      </c>
      <c r="L1723" s="14" t="str">
        <v>SALE1719</v>
      </c>
      <c r="M1723" s="14" t="str">
        <v>45702</v>
      </c>
      <c r="N1723" s="14" t="str">
        <v>CUST1007</v>
      </c>
      <c r="O1723" s="14" t="str">
        <v>PROD55</v>
      </c>
      <c r="P1723" s="14" t="str">
        <v>STORE12</v>
      </c>
      <c r="Q1723" s="14" t="str">
        <v>1</v>
      </c>
      <c r="R1723" s="14" t="str">
        <v>846.3</v>
      </c>
      <c r="S1723" s="14" t="str">
        <v>0.14</v>
      </c>
      <c r="T1723" s="14" t="str">
        <v>PayPal</v>
      </c>
      <c r="U1723" s="14" t="str">
        <v>727.818</v>
      </c>
      <c r="W1723" s="14" t="str">
        <v>Sale1719</v>
      </c>
      <c r="X1723" s="14" t="str">
        <v>45702</v>
      </c>
      <c r="Y1723" s="14" t="str">
        <v>Cust1007</v>
      </c>
      <c r="Z1723" s="14" t="str">
        <v>Prod55</v>
      </c>
      <c r="AA1723" s="14" t="str">
        <v>Store12</v>
      </c>
      <c r="AB1723" s="14" t="str">
        <v>1</v>
      </c>
      <c r="AC1723" s="14" t="str">
        <v>846.3</v>
      </c>
      <c r="AD1723" s="14" t="str">
        <v>0.14</v>
      </c>
      <c r="AE1723" s="14" t="str">
        <v>Paypal</v>
      </c>
      <c r="AF1723" s="14" t="str">
        <v>727.818</v>
      </c>
    </row>
    <row r="1724" spans="1:32" x14ac:dyDescent="0.25">
      <c r="A1724" s="11" t="s">
        <v>2347</v>
      </c>
      <c r="B1724" s="13">
        <v>45624</v>
      </c>
      <c r="C1724" s="11" t="s">
        <v>1737</v>
      </c>
      <c r="D1724" s="11" t="s">
        <v>597</v>
      </c>
      <c r="E1724" s="11" t="s">
        <v>26</v>
      </c>
      <c r="F1724" s="11">
        <v>1</v>
      </c>
      <c r="G1724" s="11">
        <v>458.97</v>
      </c>
      <c r="H1724" s="11">
        <v>0.1</v>
      </c>
      <c r="I1724" s="11" t="s">
        <v>45</v>
      </c>
      <c r="J1724" s="11">
        <v>413.07299999999998</v>
      </c>
      <c r="L1724" s="14" t="str">
        <v>SALE1720</v>
      </c>
      <c r="M1724" s="14" t="str">
        <v>45624</v>
      </c>
      <c r="N1724" s="14" t="str">
        <v>CUST1432</v>
      </c>
      <c r="O1724" s="14" t="str">
        <v>PROD0</v>
      </c>
      <c r="P1724" s="14" t="str">
        <v>STORE19</v>
      </c>
      <c r="Q1724" s="14" t="str">
        <v>1</v>
      </c>
      <c r="R1724" s="14" t="str">
        <v>458.97</v>
      </c>
      <c r="S1724" s="14" t="str">
        <v>0.1</v>
      </c>
      <c r="T1724" s="14" t="str">
        <v>PayPal</v>
      </c>
      <c r="U1724" s="14" t="str">
        <v>413.073</v>
      </c>
      <c r="W1724" s="14" t="str">
        <v>Sale1720</v>
      </c>
      <c r="X1724" s="14" t="str">
        <v>45624</v>
      </c>
      <c r="Y1724" s="14" t="str">
        <v>Cust1432</v>
      </c>
      <c r="Z1724" s="14" t="str">
        <v>Prod0</v>
      </c>
      <c r="AA1724" s="14" t="str">
        <v>Store19</v>
      </c>
      <c r="AB1724" s="14" t="str">
        <v>1</v>
      </c>
      <c r="AC1724" s="14" t="str">
        <v>458.97</v>
      </c>
      <c r="AD1724" s="14" t="str">
        <v>0.1</v>
      </c>
      <c r="AE1724" s="14" t="str">
        <v>Paypal</v>
      </c>
      <c r="AF1724" s="14" t="str">
        <v>413.073</v>
      </c>
    </row>
    <row r="1725" spans="1:32" x14ac:dyDescent="0.25">
      <c r="A1725" s="11" t="s">
        <v>2348</v>
      </c>
      <c r="B1725" s="13">
        <v>45736</v>
      </c>
      <c r="C1725" s="11" t="s">
        <v>2349</v>
      </c>
      <c r="D1725" s="11" t="s">
        <v>104</v>
      </c>
      <c r="E1725" s="11" t="s">
        <v>14</v>
      </c>
      <c r="F1725" s="11">
        <v>2</v>
      </c>
      <c r="G1725" s="11">
        <v>536.61</v>
      </c>
      <c r="H1725" s="11">
        <v>0.14000000000000001</v>
      </c>
      <c r="I1725" s="11" t="s">
        <v>41</v>
      </c>
      <c r="J1725" s="11">
        <v>922.9692</v>
      </c>
      <c r="L1725" s="14" t="str">
        <v>SALE1721</v>
      </c>
      <c r="M1725" s="14" t="str">
        <v>45736</v>
      </c>
      <c r="N1725" s="14" t="str">
        <v>CUST1289</v>
      </c>
      <c r="O1725" s="14" t="str">
        <v>PROD43</v>
      </c>
      <c r="P1725" s="14" t="str">
        <v>STORE7</v>
      </c>
      <c r="Q1725" s="14" t="str">
        <v>2</v>
      </c>
      <c r="R1725" s="14" t="str">
        <v>536.61</v>
      </c>
      <c r="S1725" s="14" t="str">
        <v>0.14</v>
      </c>
      <c r="T1725" s="14" t="str">
        <v>Credit Card</v>
      </c>
      <c r="U1725" s="14" t="str">
        <v>922.9692</v>
      </c>
      <c r="W1725" s="14" t="str">
        <v>Sale1721</v>
      </c>
      <c r="X1725" s="14" t="str">
        <v>45736</v>
      </c>
      <c r="Y1725" s="14" t="str">
        <v>Cust1289</v>
      </c>
      <c r="Z1725" s="14" t="str">
        <v>Prod43</v>
      </c>
      <c r="AA1725" s="14" t="str">
        <v>Store7</v>
      </c>
      <c r="AB1725" s="14" t="str">
        <v>2</v>
      </c>
      <c r="AC1725" s="14" t="str">
        <v>536.61</v>
      </c>
      <c r="AD1725" s="14" t="str">
        <v>0.14</v>
      </c>
      <c r="AE1725" s="14" t="str">
        <v>Credit Card</v>
      </c>
      <c r="AF1725" s="14" t="str">
        <v>922.9692</v>
      </c>
    </row>
    <row r="1726" spans="1:32" x14ac:dyDescent="0.25">
      <c r="A1726" s="11" t="s">
        <v>2350</v>
      </c>
      <c r="B1726" s="13">
        <v>45709</v>
      </c>
      <c r="C1726" s="11" t="s">
        <v>177</v>
      </c>
      <c r="D1726" s="11" t="s">
        <v>547</v>
      </c>
      <c r="E1726" s="11" t="s">
        <v>7</v>
      </c>
      <c r="F1726" s="11">
        <v>3</v>
      </c>
      <c r="G1726" s="11">
        <v>130.41</v>
      </c>
      <c r="H1726" s="11">
        <v>0.14000000000000001</v>
      </c>
      <c r="I1726" s="11" t="s">
        <v>45</v>
      </c>
      <c r="J1726" s="11">
        <v>336.45780000000002</v>
      </c>
      <c r="L1726" s="14" t="str">
        <v>SALE1722</v>
      </c>
      <c r="M1726" s="14" t="str">
        <v>45709</v>
      </c>
      <c r="N1726" s="14" t="str">
        <v>CUST1420</v>
      </c>
      <c r="O1726" s="14" t="str">
        <v>PROD58</v>
      </c>
      <c r="P1726" s="14" t="str">
        <v>STORE0</v>
      </c>
      <c r="Q1726" s="14" t="str">
        <v>3</v>
      </c>
      <c r="R1726" s="14" t="str">
        <v>130.41</v>
      </c>
      <c r="S1726" s="14" t="str">
        <v>0.14</v>
      </c>
      <c r="T1726" s="14" t="str">
        <v>PayPal</v>
      </c>
      <c r="U1726" s="14" t="str">
        <v>336.4578</v>
      </c>
      <c r="W1726" s="14" t="str">
        <v>Sale1722</v>
      </c>
      <c r="X1726" s="14" t="str">
        <v>45709</v>
      </c>
      <c r="Y1726" s="14" t="str">
        <v>Cust1420</v>
      </c>
      <c r="Z1726" s="14" t="str">
        <v>Prod58</v>
      </c>
      <c r="AA1726" s="14" t="str">
        <v>Store0</v>
      </c>
      <c r="AB1726" s="14" t="str">
        <v>3</v>
      </c>
      <c r="AC1726" s="14" t="str">
        <v>130.41</v>
      </c>
      <c r="AD1726" s="14" t="str">
        <v>0.14</v>
      </c>
      <c r="AE1726" s="14" t="str">
        <v>Paypal</v>
      </c>
      <c r="AF1726" s="14" t="str">
        <v>336.4578</v>
      </c>
    </row>
    <row r="1727" spans="1:32" x14ac:dyDescent="0.25">
      <c r="A1727" s="11" t="s">
        <v>2351</v>
      </c>
      <c r="B1727" s="13">
        <v>45738</v>
      </c>
      <c r="C1727" s="11" t="s">
        <v>353</v>
      </c>
      <c r="D1727" s="11" t="s">
        <v>184</v>
      </c>
      <c r="E1727" s="11" t="s">
        <v>19</v>
      </c>
      <c r="F1727" s="11">
        <v>4</v>
      </c>
      <c r="G1727" s="11">
        <v>706.67</v>
      </c>
      <c r="H1727" s="11">
        <v>0.01</v>
      </c>
      <c r="I1727" s="11" t="s">
        <v>41</v>
      </c>
      <c r="J1727" s="11">
        <v>2798.4132</v>
      </c>
      <c r="L1727" s="14" t="str">
        <v>SALE1723</v>
      </c>
      <c r="M1727" s="14" t="str">
        <v>45738</v>
      </c>
      <c r="N1727" s="14" t="str">
        <v>CUST1496</v>
      </c>
      <c r="O1727" s="14" t="str">
        <v>PROD89</v>
      </c>
      <c r="P1727" s="14" t="str">
        <v>STORE12</v>
      </c>
      <c r="Q1727" s="14" t="str">
        <v>4</v>
      </c>
      <c r="R1727" s="14" t="str">
        <v>706.67</v>
      </c>
      <c r="S1727" s="14" t="str">
        <v>0.01</v>
      </c>
      <c r="T1727" s="14" t="str">
        <v>Credit Card</v>
      </c>
      <c r="U1727" s="14" t="str">
        <v>2798.4132</v>
      </c>
      <c r="W1727" s="14" t="str">
        <v>Sale1723</v>
      </c>
      <c r="X1727" s="14" t="str">
        <v>45738</v>
      </c>
      <c r="Y1727" s="14" t="str">
        <v>Cust1496</v>
      </c>
      <c r="Z1727" s="14" t="str">
        <v>Prod89</v>
      </c>
      <c r="AA1727" s="14" t="str">
        <v>Store12</v>
      </c>
      <c r="AB1727" s="14" t="str">
        <v>4</v>
      </c>
      <c r="AC1727" s="14" t="str">
        <v>706.67</v>
      </c>
      <c r="AD1727" s="14" t="str">
        <v>0.01</v>
      </c>
      <c r="AE1727" s="14" t="str">
        <v>Credit Card</v>
      </c>
      <c r="AF1727" s="14" t="str">
        <v>2798.4132</v>
      </c>
    </row>
    <row r="1728" spans="1:32" x14ac:dyDescent="0.25">
      <c r="A1728" s="11" t="s">
        <v>2352</v>
      </c>
      <c r="B1728" s="13">
        <v>45685</v>
      </c>
      <c r="C1728" s="11" t="s">
        <v>1469</v>
      </c>
      <c r="D1728" s="11" t="s">
        <v>93</v>
      </c>
      <c r="E1728" s="11" t="s">
        <v>10</v>
      </c>
      <c r="F1728" s="11">
        <v>3</v>
      </c>
      <c r="G1728" s="11">
        <v>523.45000000000005</v>
      </c>
      <c r="H1728" s="11">
        <v>0.17</v>
      </c>
      <c r="I1728" s="11" t="s">
        <v>41</v>
      </c>
      <c r="J1728" s="11">
        <v>1303.3905</v>
      </c>
      <c r="L1728" s="14" t="str">
        <v>SALE1724</v>
      </c>
      <c r="M1728" s="14" t="str">
        <v>45685</v>
      </c>
      <c r="N1728" s="14" t="str">
        <v>CUST1392</v>
      </c>
      <c r="O1728" s="14" t="str">
        <v>PROD27</v>
      </c>
      <c r="P1728" s="14" t="str">
        <v>STORE3</v>
      </c>
      <c r="Q1728" s="14" t="str">
        <v>3</v>
      </c>
      <c r="R1728" s="14" t="str">
        <v>523.45</v>
      </c>
      <c r="S1728" s="14" t="str">
        <v>0.17</v>
      </c>
      <c r="T1728" s="14" t="str">
        <v>Credit Card</v>
      </c>
      <c r="U1728" s="14" t="str">
        <v>1303.3905</v>
      </c>
      <c r="W1728" s="14" t="str">
        <v>Sale1724</v>
      </c>
      <c r="X1728" s="14" t="str">
        <v>45685</v>
      </c>
      <c r="Y1728" s="14" t="str">
        <v>Cust1392</v>
      </c>
      <c r="Z1728" s="14" t="str">
        <v>Prod27</v>
      </c>
      <c r="AA1728" s="14" t="str">
        <v>Store3</v>
      </c>
      <c r="AB1728" s="14" t="str">
        <v>3</v>
      </c>
      <c r="AC1728" s="14" t="str">
        <v>523.45</v>
      </c>
      <c r="AD1728" s="14" t="str">
        <v>0.17</v>
      </c>
      <c r="AE1728" s="14" t="str">
        <v>Credit Card</v>
      </c>
      <c r="AF1728" s="14" t="str">
        <v>1303.3905</v>
      </c>
    </row>
    <row r="1729" spans="1:32" x14ac:dyDescent="0.25">
      <c r="A1729" s="11" t="s">
        <v>2353</v>
      </c>
      <c r="B1729" s="13">
        <v>45701</v>
      </c>
      <c r="C1729" s="11" t="s">
        <v>1643</v>
      </c>
      <c r="D1729" s="11" t="s">
        <v>251</v>
      </c>
      <c r="E1729" s="11" t="s">
        <v>25</v>
      </c>
      <c r="F1729" s="11">
        <v>3</v>
      </c>
      <c r="G1729" s="11">
        <v>482.2</v>
      </c>
      <c r="H1729" s="11">
        <v>0.23</v>
      </c>
      <c r="I1729" s="11" t="s">
        <v>52</v>
      </c>
      <c r="J1729" s="11">
        <v>1113.8820000000001</v>
      </c>
      <c r="L1729" s="14" t="str">
        <v>SALE1725</v>
      </c>
      <c r="M1729" s="14" t="str">
        <v>45701</v>
      </c>
      <c r="N1729" s="14" t="str">
        <v>CUST1009</v>
      </c>
      <c r="O1729" s="14" t="str">
        <v>PROD91</v>
      </c>
      <c r="P1729" s="14" t="str">
        <v>STORE18</v>
      </c>
      <c r="Q1729" s="14" t="str">
        <v>3</v>
      </c>
      <c r="R1729" s="14" t="str">
        <v>482.2</v>
      </c>
      <c r="S1729" s="14" t="str">
        <v>0.23</v>
      </c>
      <c r="T1729" s="14" t="str">
        <v>COD</v>
      </c>
      <c r="U1729" s="14" t="str">
        <v>1113.882</v>
      </c>
      <c r="W1729" s="14" t="str">
        <v>Sale1725</v>
      </c>
      <c r="X1729" s="14" t="str">
        <v>45701</v>
      </c>
      <c r="Y1729" s="14" t="str">
        <v>Cust1009</v>
      </c>
      <c r="Z1729" s="14" t="str">
        <v>Prod91</v>
      </c>
      <c r="AA1729" s="14" t="str">
        <v>Store18</v>
      </c>
      <c r="AB1729" s="14" t="str">
        <v>3</v>
      </c>
      <c r="AC1729" s="14" t="str">
        <v>482.2</v>
      </c>
      <c r="AD1729" s="14" t="str">
        <v>0.23</v>
      </c>
      <c r="AE1729" s="14" t="str">
        <v>Cod</v>
      </c>
      <c r="AF1729" s="14" t="str">
        <v>1113.882</v>
      </c>
    </row>
    <row r="1730" spans="1:32" x14ac:dyDescent="0.25">
      <c r="A1730" s="11" t="s">
        <v>2354</v>
      </c>
      <c r="B1730" s="13">
        <v>45745</v>
      </c>
      <c r="C1730" s="11" t="s">
        <v>1210</v>
      </c>
      <c r="D1730" s="11" t="s">
        <v>464</v>
      </c>
      <c r="E1730" s="11" t="s">
        <v>12</v>
      </c>
      <c r="F1730" s="11">
        <v>4</v>
      </c>
      <c r="G1730" s="11">
        <v>688.86</v>
      </c>
      <c r="H1730" s="11">
        <v>0.02</v>
      </c>
      <c r="I1730" s="11" t="s">
        <v>52</v>
      </c>
      <c r="J1730" s="11">
        <v>2700.3312000000001</v>
      </c>
      <c r="L1730" s="14" t="str">
        <v>SALE1726</v>
      </c>
      <c r="M1730" s="14" t="str">
        <v>45745</v>
      </c>
      <c r="N1730" s="14" t="str">
        <v>CUST1124</v>
      </c>
      <c r="O1730" s="14" t="str">
        <v>PROD63</v>
      </c>
      <c r="P1730" s="14" t="str">
        <v>STORE5</v>
      </c>
      <c r="Q1730" s="14" t="str">
        <v>4</v>
      </c>
      <c r="R1730" s="14" t="str">
        <v>688.86</v>
      </c>
      <c r="S1730" s="14" t="str">
        <v>0.02</v>
      </c>
      <c r="T1730" s="14" t="str">
        <v>COD</v>
      </c>
      <c r="U1730" s="14" t="str">
        <v>2700.3312</v>
      </c>
      <c r="W1730" s="14" t="str">
        <v>Sale1726</v>
      </c>
      <c r="X1730" s="14" t="str">
        <v>45745</v>
      </c>
      <c r="Y1730" s="14" t="str">
        <v>Cust1124</v>
      </c>
      <c r="Z1730" s="14" t="str">
        <v>Prod63</v>
      </c>
      <c r="AA1730" s="14" t="str">
        <v>Store5</v>
      </c>
      <c r="AB1730" s="14" t="str">
        <v>4</v>
      </c>
      <c r="AC1730" s="14" t="str">
        <v>688.86</v>
      </c>
      <c r="AD1730" s="14" t="str">
        <v>0.02</v>
      </c>
      <c r="AE1730" s="14" t="str">
        <v>Cod</v>
      </c>
      <c r="AF1730" s="14" t="str">
        <v>2700.3312</v>
      </c>
    </row>
    <row r="1731" spans="1:32" x14ac:dyDescent="0.25">
      <c r="A1731" s="11" t="s">
        <v>2355</v>
      </c>
      <c r="B1731" s="13">
        <v>45214</v>
      </c>
      <c r="C1731" s="11" t="s">
        <v>572</v>
      </c>
      <c r="D1731" s="11" t="s">
        <v>110</v>
      </c>
      <c r="E1731" s="11" t="s">
        <v>7</v>
      </c>
      <c r="F1731" s="11">
        <v>1</v>
      </c>
      <c r="G1731" s="11">
        <v>145.47999999999999</v>
      </c>
      <c r="H1731" s="11">
        <v>0.1</v>
      </c>
      <c r="I1731" s="11" t="s">
        <v>52</v>
      </c>
      <c r="J1731" s="11">
        <v>130.93199999999999</v>
      </c>
      <c r="L1731" s="14" t="str">
        <v>SALE1727</v>
      </c>
      <c r="M1731" s="14" t="str">
        <v>45214</v>
      </c>
      <c r="N1731" s="14" t="str">
        <v>CUST1023</v>
      </c>
      <c r="O1731" s="14" t="str">
        <v>PROD12</v>
      </c>
      <c r="P1731" s="14" t="str">
        <v>STORE0</v>
      </c>
      <c r="Q1731" s="14" t="str">
        <v>1</v>
      </c>
      <c r="R1731" s="14" t="str">
        <v>145.48</v>
      </c>
      <c r="S1731" s="14" t="str">
        <v>0.1</v>
      </c>
      <c r="T1731" s="14" t="str">
        <v>COD</v>
      </c>
      <c r="U1731" s="14" t="str">
        <v>130.932</v>
      </c>
      <c r="W1731" s="14" t="str">
        <v>Sale1727</v>
      </c>
      <c r="X1731" s="14" t="str">
        <v>45214</v>
      </c>
      <c r="Y1731" s="14" t="str">
        <v>Cust1023</v>
      </c>
      <c r="Z1731" s="14" t="str">
        <v>Prod12</v>
      </c>
      <c r="AA1731" s="14" t="str">
        <v>Store0</v>
      </c>
      <c r="AB1731" s="14" t="str">
        <v>1</v>
      </c>
      <c r="AC1731" s="14" t="str">
        <v>145.48</v>
      </c>
      <c r="AD1731" s="14" t="str">
        <v>0.1</v>
      </c>
      <c r="AE1731" s="14" t="str">
        <v>Cod</v>
      </c>
      <c r="AF1731" s="14" t="str">
        <v>130.932</v>
      </c>
    </row>
    <row r="1732" spans="1:32" x14ac:dyDescent="0.25">
      <c r="A1732" s="11" t="s">
        <v>2356</v>
      </c>
      <c r="B1732" s="13">
        <v>45547</v>
      </c>
      <c r="C1732" s="11" t="s">
        <v>1344</v>
      </c>
      <c r="D1732" s="11" t="s">
        <v>203</v>
      </c>
      <c r="E1732" s="11" t="s">
        <v>18</v>
      </c>
      <c r="F1732" s="11">
        <v>4</v>
      </c>
      <c r="G1732" s="11">
        <v>862.25</v>
      </c>
      <c r="H1732" s="11">
        <v>0.28000000000000003</v>
      </c>
      <c r="I1732" s="11" t="s">
        <v>45</v>
      </c>
      <c r="J1732" s="11">
        <v>2483.2800000000002</v>
      </c>
      <c r="L1732" s="14" t="str">
        <v>SALE1728</v>
      </c>
      <c r="M1732" s="14" t="str">
        <v>45547</v>
      </c>
      <c r="N1732" s="14" t="str">
        <v>CUST1052</v>
      </c>
      <c r="O1732" s="14" t="str">
        <v>PROD31</v>
      </c>
      <c r="P1732" s="14" t="str">
        <v>STORE11</v>
      </c>
      <c r="Q1732" s="14" t="str">
        <v>4</v>
      </c>
      <c r="R1732" s="14" t="str">
        <v>862.25</v>
      </c>
      <c r="S1732" s="14" t="str">
        <v>0.28</v>
      </c>
      <c r="T1732" s="14" t="str">
        <v>PayPal</v>
      </c>
      <c r="U1732" s="14" t="str">
        <v>2483.28</v>
      </c>
      <c r="W1732" s="14" t="str">
        <v>Sale1728</v>
      </c>
      <c r="X1732" s="14" t="str">
        <v>45547</v>
      </c>
      <c r="Y1732" s="14" t="str">
        <v>Cust1052</v>
      </c>
      <c r="Z1732" s="14" t="str">
        <v>Prod31</v>
      </c>
      <c r="AA1732" s="14" t="str">
        <v>Store11</v>
      </c>
      <c r="AB1732" s="14" t="str">
        <v>4</v>
      </c>
      <c r="AC1732" s="14" t="str">
        <v>862.25</v>
      </c>
      <c r="AD1732" s="14" t="str">
        <v>0.28</v>
      </c>
      <c r="AE1732" s="14" t="str">
        <v>Paypal</v>
      </c>
      <c r="AF1732" s="14" t="str">
        <v>2483.28</v>
      </c>
    </row>
    <row r="1733" spans="1:32" x14ac:dyDescent="0.25">
      <c r="A1733" s="11" t="s">
        <v>2357</v>
      </c>
      <c r="B1733" s="13">
        <v>45296</v>
      </c>
      <c r="C1733" s="11" t="s">
        <v>1332</v>
      </c>
      <c r="D1733" s="11" t="s">
        <v>263</v>
      </c>
      <c r="E1733" s="11" t="s">
        <v>21</v>
      </c>
      <c r="F1733" s="11">
        <v>4</v>
      </c>
      <c r="G1733" s="11">
        <v>146.12</v>
      </c>
      <c r="H1733" s="11">
        <v>0.12</v>
      </c>
      <c r="I1733" s="11" t="s">
        <v>52</v>
      </c>
      <c r="J1733" s="11">
        <v>514.3424</v>
      </c>
      <c r="L1733" s="14" t="str">
        <v>SALE1729</v>
      </c>
      <c r="M1733" s="14" t="str">
        <v>45296</v>
      </c>
      <c r="N1733" s="14" t="str">
        <v>CUST1292</v>
      </c>
      <c r="O1733" s="14" t="str">
        <v>PROD1</v>
      </c>
      <c r="P1733" s="14" t="str">
        <v>STORE14</v>
      </c>
      <c r="Q1733" s="14" t="str">
        <v>4</v>
      </c>
      <c r="R1733" s="14" t="str">
        <v>146.12</v>
      </c>
      <c r="S1733" s="14" t="str">
        <v>0.12</v>
      </c>
      <c r="T1733" s="14" t="str">
        <v>COD</v>
      </c>
      <c r="U1733" s="14" t="str">
        <v>514.3424</v>
      </c>
      <c r="W1733" s="14" t="str">
        <v>Sale1729</v>
      </c>
      <c r="X1733" s="14" t="str">
        <v>45296</v>
      </c>
      <c r="Y1733" s="14" t="str">
        <v>Cust1292</v>
      </c>
      <c r="Z1733" s="14" t="str">
        <v>Prod1</v>
      </c>
      <c r="AA1733" s="14" t="str">
        <v>Store14</v>
      </c>
      <c r="AB1733" s="14" t="str">
        <v>4</v>
      </c>
      <c r="AC1733" s="14" t="str">
        <v>146.12</v>
      </c>
      <c r="AD1733" s="14" t="str">
        <v>0.12</v>
      </c>
      <c r="AE1733" s="14" t="str">
        <v>Cod</v>
      </c>
      <c r="AF1733" s="14" t="str">
        <v>514.3424</v>
      </c>
    </row>
    <row r="1734" spans="1:32" x14ac:dyDescent="0.25">
      <c r="A1734" s="11" t="s">
        <v>2358</v>
      </c>
      <c r="B1734" s="13">
        <v>45549</v>
      </c>
      <c r="C1734" s="11" t="s">
        <v>454</v>
      </c>
      <c r="D1734" s="11" t="s">
        <v>203</v>
      </c>
      <c r="E1734" s="11" t="s">
        <v>25</v>
      </c>
      <c r="F1734" s="11">
        <v>2</v>
      </c>
      <c r="G1734" s="11">
        <v>695.02</v>
      </c>
      <c r="H1734" s="11">
        <v>0.3</v>
      </c>
      <c r="I1734" s="11" t="s">
        <v>52</v>
      </c>
      <c r="J1734" s="11">
        <v>973.02799999999991</v>
      </c>
      <c r="L1734" s="14" t="str">
        <v>SALE1730</v>
      </c>
      <c r="M1734" s="14" t="str">
        <v>45549</v>
      </c>
      <c r="N1734" s="14" t="str">
        <v>CUST1478</v>
      </c>
      <c r="O1734" s="14" t="str">
        <v>PROD31</v>
      </c>
      <c r="P1734" s="14" t="str">
        <v>STORE18</v>
      </c>
      <c r="Q1734" s="14" t="str">
        <v>2</v>
      </c>
      <c r="R1734" s="14" t="str">
        <v>695.02</v>
      </c>
      <c r="S1734" s="14" t="str">
        <v>0.3</v>
      </c>
      <c r="T1734" s="14" t="str">
        <v>COD</v>
      </c>
      <c r="U1734" s="14" t="str">
        <v>973.028</v>
      </c>
      <c r="W1734" s="14" t="str">
        <v>Sale1730</v>
      </c>
      <c r="X1734" s="14" t="str">
        <v>45549</v>
      </c>
      <c r="Y1734" s="14" t="str">
        <v>Cust1478</v>
      </c>
      <c r="Z1734" s="14" t="str">
        <v>Prod31</v>
      </c>
      <c r="AA1734" s="14" t="str">
        <v>Store18</v>
      </c>
      <c r="AB1734" s="14" t="str">
        <v>2</v>
      </c>
      <c r="AC1734" s="14" t="str">
        <v>695.02</v>
      </c>
      <c r="AD1734" s="14" t="str">
        <v>0.3</v>
      </c>
      <c r="AE1734" s="14" t="str">
        <v>Cod</v>
      </c>
      <c r="AF1734" s="14" t="str">
        <v>973.028</v>
      </c>
    </row>
    <row r="1735" spans="1:32" x14ac:dyDescent="0.25">
      <c r="A1735" s="11" t="s">
        <v>2359</v>
      </c>
      <c r="B1735" s="13">
        <v>45231</v>
      </c>
      <c r="C1735" s="11" t="s">
        <v>612</v>
      </c>
      <c r="D1735" s="11" t="s">
        <v>152</v>
      </c>
      <c r="E1735" s="11" t="s">
        <v>17</v>
      </c>
      <c r="F1735" s="11">
        <v>2</v>
      </c>
      <c r="G1735" s="11">
        <v>886.67</v>
      </c>
      <c r="H1735" s="11">
        <v>0.24</v>
      </c>
      <c r="I1735" s="11" t="s">
        <v>45</v>
      </c>
      <c r="J1735" s="11">
        <v>1347.7384</v>
      </c>
      <c r="L1735" s="14" t="str">
        <v>SALE1731</v>
      </c>
      <c r="M1735" s="14" t="str">
        <v>45231</v>
      </c>
      <c r="N1735" s="14" t="str">
        <v>CUST1219</v>
      </c>
      <c r="O1735" s="14" t="str">
        <v>PROD94</v>
      </c>
      <c r="P1735" s="14" t="str">
        <v>STORE10</v>
      </c>
      <c r="Q1735" s="14" t="str">
        <v>2</v>
      </c>
      <c r="R1735" s="14" t="str">
        <v>886.67</v>
      </c>
      <c r="S1735" s="14" t="str">
        <v>0.24</v>
      </c>
      <c r="T1735" s="14" t="str">
        <v>PayPal</v>
      </c>
      <c r="U1735" s="14" t="str">
        <v>1347.7384</v>
      </c>
      <c r="W1735" s="14" t="str">
        <v>Sale1731</v>
      </c>
      <c r="X1735" s="14" t="str">
        <v>45231</v>
      </c>
      <c r="Y1735" s="14" t="str">
        <v>Cust1219</v>
      </c>
      <c r="Z1735" s="14" t="str">
        <v>Prod94</v>
      </c>
      <c r="AA1735" s="14" t="str">
        <v>Store10</v>
      </c>
      <c r="AB1735" s="14" t="str">
        <v>2</v>
      </c>
      <c r="AC1735" s="14" t="str">
        <v>886.67</v>
      </c>
      <c r="AD1735" s="14" t="str">
        <v>0.24</v>
      </c>
      <c r="AE1735" s="14" t="str">
        <v>Paypal</v>
      </c>
      <c r="AF1735" s="14" t="str">
        <v>1347.7384</v>
      </c>
    </row>
    <row r="1736" spans="1:32" x14ac:dyDescent="0.25">
      <c r="A1736" s="11" t="s">
        <v>2360</v>
      </c>
      <c r="B1736" s="13">
        <v>45628</v>
      </c>
      <c r="C1736" s="11" t="s">
        <v>258</v>
      </c>
      <c r="D1736" s="11" t="s">
        <v>380</v>
      </c>
      <c r="E1736" s="11" t="s">
        <v>25</v>
      </c>
      <c r="F1736" s="11">
        <v>2</v>
      </c>
      <c r="G1736" s="11">
        <v>864.09</v>
      </c>
      <c r="H1736" s="11">
        <v>0.06</v>
      </c>
      <c r="I1736" s="11" t="s">
        <v>52</v>
      </c>
      <c r="J1736" s="11">
        <v>1624.4892</v>
      </c>
      <c r="L1736" s="14" t="str">
        <v>SALE1732</v>
      </c>
      <c r="M1736" s="14" t="str">
        <v>45628</v>
      </c>
      <c r="N1736" s="14" t="str">
        <v>CUST1054</v>
      </c>
      <c r="O1736" s="14" t="str">
        <v>PROD66</v>
      </c>
      <c r="P1736" s="14" t="str">
        <v>STORE18</v>
      </c>
      <c r="Q1736" s="14" t="str">
        <v>2</v>
      </c>
      <c r="R1736" s="14" t="str">
        <v>864.09</v>
      </c>
      <c r="S1736" s="14" t="str">
        <v>0.06</v>
      </c>
      <c r="T1736" s="14" t="str">
        <v>COD</v>
      </c>
      <c r="U1736" s="14" t="str">
        <v>1624.4892</v>
      </c>
      <c r="W1736" s="14" t="str">
        <v>Sale1732</v>
      </c>
      <c r="X1736" s="14" t="str">
        <v>45628</v>
      </c>
      <c r="Y1736" s="14" t="str">
        <v>Cust1054</v>
      </c>
      <c r="Z1736" s="14" t="str">
        <v>Prod66</v>
      </c>
      <c r="AA1736" s="14" t="str">
        <v>Store18</v>
      </c>
      <c r="AB1736" s="14" t="str">
        <v>2</v>
      </c>
      <c r="AC1736" s="14" t="str">
        <v>864.09</v>
      </c>
      <c r="AD1736" s="14" t="str">
        <v>0.06</v>
      </c>
      <c r="AE1736" s="14" t="str">
        <v>Cod</v>
      </c>
      <c r="AF1736" s="14" t="str">
        <v>1624.4892</v>
      </c>
    </row>
    <row r="1737" spans="1:32" x14ac:dyDescent="0.25">
      <c r="A1737" s="11" t="s">
        <v>2361</v>
      </c>
      <c r="B1737" s="13">
        <v>45862</v>
      </c>
      <c r="C1737" s="11" t="s">
        <v>1877</v>
      </c>
      <c r="D1737" s="11" t="s">
        <v>110</v>
      </c>
      <c r="E1737" s="11" t="s">
        <v>16</v>
      </c>
      <c r="F1737" s="11">
        <v>1</v>
      </c>
      <c r="G1737" s="11">
        <v>437.65</v>
      </c>
      <c r="H1737" s="11">
        <v>0.02</v>
      </c>
      <c r="I1737" s="11" t="s">
        <v>45</v>
      </c>
      <c r="J1737" s="11">
        <v>428.89699999999999</v>
      </c>
      <c r="L1737" s="14" t="str">
        <v>SALE1733</v>
      </c>
      <c r="M1737" s="14" t="str">
        <v>45862</v>
      </c>
      <c r="N1737" s="14" t="str">
        <v>CUST1003</v>
      </c>
      <c r="O1737" s="14" t="str">
        <v>PROD12</v>
      </c>
      <c r="P1737" s="14" t="str">
        <v>STORE9</v>
      </c>
      <c r="Q1737" s="14" t="str">
        <v>1</v>
      </c>
      <c r="R1737" s="14" t="str">
        <v>437.65</v>
      </c>
      <c r="S1737" s="14" t="str">
        <v>0.02</v>
      </c>
      <c r="T1737" s="14" t="str">
        <v>PayPal</v>
      </c>
      <c r="U1737" s="14" t="str">
        <v>428.897</v>
      </c>
      <c r="W1737" s="14" t="str">
        <v>Sale1733</v>
      </c>
      <c r="X1737" s="14" t="str">
        <v>45862</v>
      </c>
      <c r="Y1737" s="14" t="str">
        <v>Cust1003</v>
      </c>
      <c r="Z1737" s="14" t="str">
        <v>Prod12</v>
      </c>
      <c r="AA1737" s="14" t="str">
        <v>Store9</v>
      </c>
      <c r="AB1737" s="14" t="str">
        <v>1</v>
      </c>
      <c r="AC1737" s="14" t="str">
        <v>437.65</v>
      </c>
      <c r="AD1737" s="14" t="str">
        <v>0.02</v>
      </c>
      <c r="AE1737" s="14" t="str">
        <v>Paypal</v>
      </c>
      <c r="AF1737" s="14" t="str">
        <v>428.897</v>
      </c>
    </row>
    <row r="1738" spans="1:32" x14ac:dyDescent="0.25">
      <c r="A1738" s="11" t="s">
        <v>2362</v>
      </c>
      <c r="B1738" s="13">
        <v>45843</v>
      </c>
      <c r="C1738" s="11" t="s">
        <v>1087</v>
      </c>
      <c r="D1738" s="11" t="s">
        <v>87</v>
      </c>
      <c r="E1738" s="11" t="s">
        <v>20</v>
      </c>
      <c r="F1738" s="11">
        <v>2</v>
      </c>
      <c r="G1738" s="11">
        <v>208.09</v>
      </c>
      <c r="H1738" s="11">
        <v>0.27</v>
      </c>
      <c r="I1738" s="11" t="s">
        <v>41</v>
      </c>
      <c r="J1738" s="11">
        <v>303.81139999999999</v>
      </c>
      <c r="L1738" s="14" t="str">
        <v>SALE1734</v>
      </c>
      <c r="M1738" s="14" t="str">
        <v>45843</v>
      </c>
      <c r="N1738" s="14" t="str">
        <v>CUST1202</v>
      </c>
      <c r="O1738" s="14" t="str">
        <v>PROD36</v>
      </c>
      <c r="P1738" s="14" t="str">
        <v>STORE13</v>
      </c>
      <c r="Q1738" s="14" t="str">
        <v>2</v>
      </c>
      <c r="R1738" s="14" t="str">
        <v>208.09</v>
      </c>
      <c r="S1738" s="14" t="str">
        <v>0.27</v>
      </c>
      <c r="T1738" s="14" t="str">
        <v>Credit Card</v>
      </c>
      <c r="U1738" s="14" t="str">
        <v>303.8114</v>
      </c>
      <c r="W1738" s="14" t="str">
        <v>Sale1734</v>
      </c>
      <c r="X1738" s="14" t="str">
        <v>45843</v>
      </c>
      <c r="Y1738" s="14" t="str">
        <v>Cust1202</v>
      </c>
      <c r="Z1738" s="14" t="str">
        <v>Prod36</v>
      </c>
      <c r="AA1738" s="14" t="str">
        <v>Store13</v>
      </c>
      <c r="AB1738" s="14" t="str">
        <v>2</v>
      </c>
      <c r="AC1738" s="14" t="str">
        <v>208.09</v>
      </c>
      <c r="AD1738" s="14" t="str">
        <v>0.27</v>
      </c>
      <c r="AE1738" s="14" t="str">
        <v>Credit Card</v>
      </c>
      <c r="AF1738" s="14" t="str">
        <v>303.8114</v>
      </c>
    </row>
    <row r="1739" spans="1:32" x14ac:dyDescent="0.25">
      <c r="A1739" s="11" t="s">
        <v>2363</v>
      </c>
      <c r="B1739" s="13">
        <v>45482</v>
      </c>
      <c r="C1739" s="11" t="s">
        <v>258</v>
      </c>
      <c r="D1739" s="11" t="s">
        <v>207</v>
      </c>
      <c r="E1739" s="11" t="s">
        <v>24</v>
      </c>
      <c r="F1739" s="11">
        <v>4</v>
      </c>
      <c r="G1739" s="11">
        <v>825.78</v>
      </c>
      <c r="H1739" s="11">
        <v>0.02</v>
      </c>
      <c r="I1739" s="11" t="s">
        <v>41</v>
      </c>
      <c r="J1739" s="11">
        <v>3237.0576000000001</v>
      </c>
      <c r="L1739" s="14" t="str">
        <v>SALE1735</v>
      </c>
      <c r="M1739" s="14" t="str">
        <v>45482</v>
      </c>
      <c r="N1739" s="14" t="str">
        <v>CUST1054</v>
      </c>
      <c r="O1739" s="14" t="str">
        <v>PROD93</v>
      </c>
      <c r="P1739" s="14" t="str">
        <v>STORE17</v>
      </c>
      <c r="Q1739" s="14" t="str">
        <v>4</v>
      </c>
      <c r="R1739" s="14" t="str">
        <v>825.78</v>
      </c>
      <c r="S1739" s="14" t="str">
        <v>0.02</v>
      </c>
      <c r="T1739" s="14" t="str">
        <v>Credit Card</v>
      </c>
      <c r="U1739" s="14" t="str">
        <v>3237.0576</v>
      </c>
      <c r="W1739" s="14" t="str">
        <v>Sale1735</v>
      </c>
      <c r="X1739" s="14" t="str">
        <v>45482</v>
      </c>
      <c r="Y1739" s="14" t="str">
        <v>Cust1054</v>
      </c>
      <c r="Z1739" s="14" t="str">
        <v>Prod93</v>
      </c>
      <c r="AA1739" s="14" t="str">
        <v>Store17</v>
      </c>
      <c r="AB1739" s="14" t="str">
        <v>4</v>
      </c>
      <c r="AC1739" s="14" t="str">
        <v>825.78</v>
      </c>
      <c r="AD1739" s="14" t="str">
        <v>0.02</v>
      </c>
      <c r="AE1739" s="14" t="str">
        <v>Credit Card</v>
      </c>
      <c r="AF1739" s="14" t="str">
        <v>3237.0576</v>
      </c>
    </row>
    <row r="1740" spans="1:32" x14ac:dyDescent="0.25">
      <c r="A1740" s="11" t="s">
        <v>2364</v>
      </c>
      <c r="B1740" s="13">
        <v>45313</v>
      </c>
      <c r="C1740" s="11" t="s">
        <v>57</v>
      </c>
      <c r="D1740" s="11" t="s">
        <v>293</v>
      </c>
      <c r="E1740" s="11" t="s">
        <v>24</v>
      </c>
      <c r="F1740" s="11">
        <v>3</v>
      </c>
      <c r="G1740" s="11">
        <v>849.77</v>
      </c>
      <c r="H1740" s="11">
        <v>0.12</v>
      </c>
      <c r="I1740" s="11" t="s">
        <v>45</v>
      </c>
      <c r="J1740" s="11">
        <v>2243.3928000000001</v>
      </c>
      <c r="L1740" s="14" t="str">
        <v>SALE1736</v>
      </c>
      <c r="M1740" s="14" t="str">
        <v>45313</v>
      </c>
      <c r="N1740" s="14" t="str">
        <v>CUST1116</v>
      </c>
      <c r="O1740" s="14" t="str">
        <v>PROD25</v>
      </c>
      <c r="P1740" s="14" t="str">
        <v>STORE17</v>
      </c>
      <c r="Q1740" s="14" t="str">
        <v>3</v>
      </c>
      <c r="R1740" s="14" t="str">
        <v>849.77</v>
      </c>
      <c r="S1740" s="14" t="str">
        <v>0.12</v>
      </c>
      <c r="T1740" s="14" t="str">
        <v>PayPal</v>
      </c>
      <c r="U1740" s="14" t="str">
        <v>2243.3928</v>
      </c>
      <c r="W1740" s="14" t="str">
        <v>Sale1736</v>
      </c>
      <c r="X1740" s="14" t="str">
        <v>45313</v>
      </c>
      <c r="Y1740" s="14" t="str">
        <v>Cust1116</v>
      </c>
      <c r="Z1740" s="14" t="str">
        <v>Prod25</v>
      </c>
      <c r="AA1740" s="14" t="str">
        <v>Store17</v>
      </c>
      <c r="AB1740" s="14" t="str">
        <v>3</v>
      </c>
      <c r="AC1740" s="14" t="str">
        <v>849.77</v>
      </c>
      <c r="AD1740" s="14" t="str">
        <v>0.12</v>
      </c>
      <c r="AE1740" s="14" t="str">
        <v>Paypal</v>
      </c>
      <c r="AF1740" s="14" t="str">
        <v>2243.3928</v>
      </c>
    </row>
    <row r="1741" spans="1:32" x14ac:dyDescent="0.25">
      <c r="A1741" s="11" t="s">
        <v>2365</v>
      </c>
      <c r="B1741" s="13">
        <v>45314</v>
      </c>
      <c r="C1741" s="11" t="s">
        <v>138</v>
      </c>
      <c r="D1741" s="11" t="s">
        <v>98</v>
      </c>
      <c r="E1741" s="11" t="s">
        <v>11</v>
      </c>
      <c r="F1741" s="11">
        <v>1</v>
      </c>
      <c r="G1741" s="11">
        <v>88.78</v>
      </c>
      <c r="H1741" s="11">
        <v>0.18</v>
      </c>
      <c r="I1741" s="11" t="s">
        <v>41</v>
      </c>
      <c r="J1741" s="11">
        <v>72.799600000000012</v>
      </c>
      <c r="L1741" s="14" t="str">
        <v>SALE1737</v>
      </c>
      <c r="M1741" s="14" t="str">
        <v>45314</v>
      </c>
      <c r="N1741" s="14" t="str">
        <v>CUST1344</v>
      </c>
      <c r="O1741" s="14" t="str">
        <v>PROD60</v>
      </c>
      <c r="P1741" s="14" t="str">
        <v>STORE4</v>
      </c>
      <c r="Q1741" s="14" t="str">
        <v>1</v>
      </c>
      <c r="R1741" s="14" t="str">
        <v>88.78</v>
      </c>
      <c r="S1741" s="14" t="str">
        <v>0.18</v>
      </c>
      <c r="T1741" s="14" t="str">
        <v>Credit Card</v>
      </c>
      <c r="U1741" s="14" t="str">
        <v>72.7996</v>
      </c>
      <c r="W1741" s="14" t="str">
        <v>Sale1737</v>
      </c>
      <c r="X1741" s="14" t="str">
        <v>45314</v>
      </c>
      <c r="Y1741" s="14" t="str">
        <v>Cust1344</v>
      </c>
      <c r="Z1741" s="14" t="str">
        <v>Prod60</v>
      </c>
      <c r="AA1741" s="14" t="str">
        <v>Store4</v>
      </c>
      <c r="AB1741" s="14" t="str">
        <v>1</v>
      </c>
      <c r="AC1741" s="14" t="str">
        <v>88.78</v>
      </c>
      <c r="AD1741" s="14" t="str">
        <v>0.18</v>
      </c>
      <c r="AE1741" s="14" t="str">
        <v>Credit Card</v>
      </c>
      <c r="AF1741" s="14" t="str">
        <v>72.7996</v>
      </c>
    </row>
    <row r="1742" spans="1:32" x14ac:dyDescent="0.25">
      <c r="A1742" s="11" t="s">
        <v>2366</v>
      </c>
      <c r="B1742" s="13">
        <v>45526</v>
      </c>
      <c r="C1742" s="11" t="s">
        <v>660</v>
      </c>
      <c r="D1742" s="11" t="s">
        <v>170</v>
      </c>
      <c r="E1742" s="11" t="s">
        <v>11</v>
      </c>
      <c r="F1742" s="11">
        <v>4</v>
      </c>
      <c r="G1742" s="11">
        <v>507.22</v>
      </c>
      <c r="H1742" s="11">
        <v>0.14000000000000001</v>
      </c>
      <c r="I1742" s="11" t="s">
        <v>45</v>
      </c>
      <c r="J1742" s="11">
        <v>1744.8368</v>
      </c>
      <c r="L1742" s="14" t="str">
        <v>SALE1738</v>
      </c>
      <c r="M1742" s="14" t="str">
        <v>45526</v>
      </c>
      <c r="N1742" s="14" t="str">
        <v>CUST1191</v>
      </c>
      <c r="O1742" s="14" t="str">
        <v>PROD78</v>
      </c>
      <c r="P1742" s="14" t="str">
        <v>STORE4</v>
      </c>
      <c r="Q1742" s="14" t="str">
        <v>4</v>
      </c>
      <c r="R1742" s="14" t="str">
        <v>507.22</v>
      </c>
      <c r="S1742" s="14" t="str">
        <v>0.14</v>
      </c>
      <c r="T1742" s="14" t="str">
        <v>PayPal</v>
      </c>
      <c r="U1742" s="14" t="str">
        <v>1744.8368</v>
      </c>
      <c r="W1742" s="14" t="str">
        <v>Sale1738</v>
      </c>
      <c r="X1742" s="14" t="str">
        <v>45526</v>
      </c>
      <c r="Y1742" s="14" t="str">
        <v>Cust1191</v>
      </c>
      <c r="Z1742" s="14" t="str">
        <v>Prod78</v>
      </c>
      <c r="AA1742" s="14" t="str">
        <v>Store4</v>
      </c>
      <c r="AB1742" s="14" t="str">
        <v>4</v>
      </c>
      <c r="AC1742" s="14" t="str">
        <v>507.22</v>
      </c>
      <c r="AD1742" s="14" t="str">
        <v>0.14</v>
      </c>
      <c r="AE1742" s="14" t="str">
        <v>Paypal</v>
      </c>
      <c r="AF1742" s="14" t="str">
        <v>1744.8368</v>
      </c>
    </row>
    <row r="1743" spans="1:32" x14ac:dyDescent="0.25">
      <c r="A1743" s="11" t="s">
        <v>2367</v>
      </c>
      <c r="B1743" s="13">
        <v>45887</v>
      </c>
      <c r="C1743" s="11" t="s">
        <v>627</v>
      </c>
      <c r="D1743" s="11" t="s">
        <v>1078</v>
      </c>
      <c r="E1743" s="11" t="s">
        <v>7</v>
      </c>
      <c r="F1743" s="11">
        <v>3</v>
      </c>
      <c r="G1743" s="11">
        <v>330.98</v>
      </c>
      <c r="H1743" s="11">
        <v>0.11</v>
      </c>
      <c r="I1743" s="11" t="s">
        <v>41</v>
      </c>
      <c r="J1743" s="11">
        <v>883.71660000000008</v>
      </c>
      <c r="L1743" s="14" t="str">
        <v>SALE1739</v>
      </c>
      <c r="M1743" s="14" t="str">
        <v>45887</v>
      </c>
      <c r="N1743" s="14" t="str">
        <v>CUST1316</v>
      </c>
      <c r="O1743" s="14" t="str">
        <v>PROD96</v>
      </c>
      <c r="P1743" s="14" t="str">
        <v>STORE0</v>
      </c>
      <c r="Q1743" s="14" t="str">
        <v>3</v>
      </c>
      <c r="R1743" s="14" t="str">
        <v>330.98</v>
      </c>
      <c r="S1743" s="14" t="str">
        <v>0.11</v>
      </c>
      <c r="T1743" s="14" t="str">
        <v>Credit Card</v>
      </c>
      <c r="U1743" s="14" t="str">
        <v>883.7166</v>
      </c>
      <c r="W1743" s="14" t="str">
        <v>Sale1739</v>
      </c>
      <c r="X1743" s="14" t="str">
        <v>45887</v>
      </c>
      <c r="Y1743" s="14" t="str">
        <v>Cust1316</v>
      </c>
      <c r="Z1743" s="14" t="str">
        <v>Prod96</v>
      </c>
      <c r="AA1743" s="14" t="str">
        <v>Store0</v>
      </c>
      <c r="AB1743" s="14" t="str">
        <v>3</v>
      </c>
      <c r="AC1743" s="14" t="str">
        <v>330.98</v>
      </c>
      <c r="AD1743" s="14" t="str">
        <v>0.11</v>
      </c>
      <c r="AE1743" s="14" t="str">
        <v>Credit Card</v>
      </c>
      <c r="AF1743" s="14" t="str">
        <v>883.7166</v>
      </c>
    </row>
    <row r="1744" spans="1:32" x14ac:dyDescent="0.25">
      <c r="A1744" s="11" t="s">
        <v>2368</v>
      </c>
      <c r="B1744" s="13">
        <v>45562</v>
      </c>
      <c r="C1744" s="11" t="s">
        <v>1179</v>
      </c>
      <c r="D1744" s="11" t="s">
        <v>613</v>
      </c>
      <c r="E1744" s="11" t="s">
        <v>26</v>
      </c>
      <c r="F1744" s="11">
        <v>4</v>
      </c>
      <c r="G1744" s="11">
        <v>442.87</v>
      </c>
      <c r="H1744" s="11">
        <v>0.08</v>
      </c>
      <c r="I1744" s="11" t="s">
        <v>41</v>
      </c>
      <c r="J1744" s="11">
        <v>1629.7616</v>
      </c>
      <c r="L1744" s="14" t="str">
        <v>SALE1740</v>
      </c>
      <c r="M1744" s="14" t="str">
        <v>45562</v>
      </c>
      <c r="N1744" s="14" t="str">
        <v>CUST1051</v>
      </c>
      <c r="O1744" s="14" t="str">
        <v>PROD37</v>
      </c>
      <c r="P1744" s="14" t="str">
        <v>STORE19</v>
      </c>
      <c r="Q1744" s="14" t="str">
        <v>4</v>
      </c>
      <c r="R1744" s="14" t="str">
        <v>442.87</v>
      </c>
      <c r="S1744" s="14" t="str">
        <v>0.08</v>
      </c>
      <c r="T1744" s="14" t="str">
        <v>Credit Card</v>
      </c>
      <c r="U1744" s="14" t="str">
        <v>1629.7616</v>
      </c>
      <c r="W1744" s="14" t="str">
        <v>Sale1740</v>
      </c>
      <c r="X1744" s="14" t="str">
        <v>45562</v>
      </c>
      <c r="Y1744" s="14" t="str">
        <v>Cust1051</v>
      </c>
      <c r="Z1744" s="14" t="str">
        <v>Prod37</v>
      </c>
      <c r="AA1744" s="14" t="str">
        <v>Store19</v>
      </c>
      <c r="AB1744" s="14" t="str">
        <v>4</v>
      </c>
      <c r="AC1744" s="14" t="str">
        <v>442.87</v>
      </c>
      <c r="AD1744" s="14" t="str">
        <v>0.08</v>
      </c>
      <c r="AE1744" s="14" t="str">
        <v>Credit Card</v>
      </c>
      <c r="AF1744" s="14" t="str">
        <v>1629.7616</v>
      </c>
    </row>
    <row r="1745" spans="1:32" x14ac:dyDescent="0.25">
      <c r="A1745" s="11" t="s">
        <v>2369</v>
      </c>
      <c r="B1745" s="13">
        <v>45880</v>
      </c>
      <c r="C1745" s="11" t="s">
        <v>1643</v>
      </c>
      <c r="D1745" s="11" t="s">
        <v>1078</v>
      </c>
      <c r="E1745" s="11" t="s">
        <v>9</v>
      </c>
      <c r="F1745" s="11">
        <v>2</v>
      </c>
      <c r="G1745" s="11">
        <v>939.66</v>
      </c>
      <c r="H1745" s="11">
        <v>0.14000000000000001</v>
      </c>
      <c r="I1745" s="11" t="s">
        <v>45</v>
      </c>
      <c r="J1745" s="11">
        <v>1616.2152000000001</v>
      </c>
      <c r="L1745" s="14" t="str">
        <v>SALE1741</v>
      </c>
      <c r="M1745" s="14" t="str">
        <v>45880</v>
      </c>
      <c r="N1745" s="14" t="str">
        <v>CUST1009</v>
      </c>
      <c r="O1745" s="14" t="str">
        <v>PROD96</v>
      </c>
      <c r="P1745" s="14" t="str">
        <v>STORE2</v>
      </c>
      <c r="Q1745" s="14" t="str">
        <v>2</v>
      </c>
      <c r="R1745" s="14" t="str">
        <v>939.66</v>
      </c>
      <c r="S1745" s="14" t="str">
        <v>0.14</v>
      </c>
      <c r="T1745" s="14" t="str">
        <v>PayPal</v>
      </c>
      <c r="U1745" s="14" t="str">
        <v>1616.2152</v>
      </c>
      <c r="W1745" s="14" t="str">
        <v>Sale1741</v>
      </c>
      <c r="X1745" s="14" t="str">
        <v>45880</v>
      </c>
      <c r="Y1745" s="14" t="str">
        <v>Cust1009</v>
      </c>
      <c r="Z1745" s="14" t="str">
        <v>Prod96</v>
      </c>
      <c r="AA1745" s="14" t="str">
        <v>Store2</v>
      </c>
      <c r="AB1745" s="14" t="str">
        <v>2</v>
      </c>
      <c r="AC1745" s="14" t="str">
        <v>939.66</v>
      </c>
      <c r="AD1745" s="14" t="str">
        <v>0.14</v>
      </c>
      <c r="AE1745" s="14" t="str">
        <v>Paypal</v>
      </c>
      <c r="AF1745" s="14" t="str">
        <v>1616.2152</v>
      </c>
    </row>
    <row r="1746" spans="1:32" x14ac:dyDescent="0.25">
      <c r="A1746" s="11" t="s">
        <v>2370</v>
      </c>
      <c r="B1746" s="13">
        <v>45556</v>
      </c>
      <c r="C1746" s="11" t="s">
        <v>441</v>
      </c>
      <c r="D1746" s="11" t="s">
        <v>418</v>
      </c>
      <c r="E1746" s="11" t="s">
        <v>10</v>
      </c>
      <c r="F1746" s="11">
        <v>1</v>
      </c>
      <c r="G1746" s="11">
        <v>24.13</v>
      </c>
      <c r="H1746" s="11">
        <v>0</v>
      </c>
      <c r="I1746" s="11" t="s">
        <v>41</v>
      </c>
      <c r="J1746" s="11">
        <v>24.13</v>
      </c>
      <c r="L1746" s="14" t="str">
        <v>SALE1742</v>
      </c>
      <c r="M1746" s="14" t="str">
        <v>45556</v>
      </c>
      <c r="N1746" s="14" t="str">
        <v>CUST1293</v>
      </c>
      <c r="O1746" s="14" t="str">
        <v>PROD73</v>
      </c>
      <c r="P1746" s="14" t="str">
        <v>STORE3</v>
      </c>
      <c r="Q1746" s="14" t="str">
        <v>1</v>
      </c>
      <c r="R1746" s="14" t="str">
        <v>24.13</v>
      </c>
      <c r="S1746" s="14" t="str">
        <v>0</v>
      </c>
      <c r="T1746" s="14" t="str">
        <v>Credit Card</v>
      </c>
      <c r="U1746" s="14" t="str">
        <v>24.13</v>
      </c>
      <c r="W1746" s="14" t="str">
        <v>Sale1742</v>
      </c>
      <c r="X1746" s="14" t="str">
        <v>45556</v>
      </c>
      <c r="Y1746" s="14" t="str">
        <v>Cust1293</v>
      </c>
      <c r="Z1746" s="14" t="str">
        <v>Prod73</v>
      </c>
      <c r="AA1746" s="14" t="str">
        <v>Store3</v>
      </c>
      <c r="AB1746" s="14" t="str">
        <v>1</v>
      </c>
      <c r="AC1746" s="14" t="str">
        <v>24.13</v>
      </c>
      <c r="AD1746" s="14" t="str">
        <v>0</v>
      </c>
      <c r="AE1746" s="14" t="str">
        <v>Credit Card</v>
      </c>
      <c r="AF1746" s="14" t="str">
        <v>24.13</v>
      </c>
    </row>
    <row r="1747" spans="1:32" x14ac:dyDescent="0.25">
      <c r="A1747" s="11" t="s">
        <v>2371</v>
      </c>
      <c r="B1747" s="13">
        <v>45355</v>
      </c>
      <c r="C1747" s="11" t="s">
        <v>563</v>
      </c>
      <c r="D1747" s="11" t="s">
        <v>576</v>
      </c>
      <c r="E1747" s="11" t="s">
        <v>10</v>
      </c>
      <c r="F1747" s="11">
        <v>3</v>
      </c>
      <c r="G1747" s="11">
        <v>239.54</v>
      </c>
      <c r="H1747" s="11">
        <v>0.28999999999999998</v>
      </c>
      <c r="I1747" s="11" t="s">
        <v>52</v>
      </c>
      <c r="J1747" s="11">
        <v>510.22019999999998</v>
      </c>
      <c r="L1747" s="14" t="str">
        <v>SALE1743</v>
      </c>
      <c r="M1747" s="14" t="str">
        <v>45355</v>
      </c>
      <c r="N1747" s="14" t="str">
        <v>CUST1364</v>
      </c>
      <c r="O1747" s="14" t="str">
        <v>PROD41</v>
      </c>
      <c r="P1747" s="14" t="str">
        <v>STORE3</v>
      </c>
      <c r="Q1747" s="14" t="str">
        <v>3</v>
      </c>
      <c r="R1747" s="14" t="str">
        <v>239.54</v>
      </c>
      <c r="S1747" s="14" t="str">
        <v>0.29</v>
      </c>
      <c r="T1747" s="14" t="str">
        <v>COD</v>
      </c>
      <c r="U1747" s="14" t="str">
        <v>510.2202</v>
      </c>
      <c r="W1747" s="14" t="str">
        <v>Sale1743</v>
      </c>
      <c r="X1747" s="14" t="str">
        <v>45355</v>
      </c>
      <c r="Y1747" s="14" t="str">
        <v>Cust1364</v>
      </c>
      <c r="Z1747" s="14" t="str">
        <v>Prod41</v>
      </c>
      <c r="AA1747" s="14" t="str">
        <v>Store3</v>
      </c>
      <c r="AB1747" s="14" t="str">
        <v>3</v>
      </c>
      <c r="AC1747" s="14" t="str">
        <v>239.54</v>
      </c>
      <c r="AD1747" s="14" t="str">
        <v>0.29</v>
      </c>
      <c r="AE1747" s="14" t="str">
        <v>Cod</v>
      </c>
      <c r="AF1747" s="14" t="str">
        <v>510.2202</v>
      </c>
    </row>
    <row r="1748" spans="1:32" x14ac:dyDescent="0.25">
      <c r="A1748" s="11" t="s">
        <v>2372</v>
      </c>
      <c r="B1748" s="13">
        <v>45244</v>
      </c>
      <c r="C1748" s="11" t="s">
        <v>1228</v>
      </c>
      <c r="D1748" s="11" t="s">
        <v>256</v>
      </c>
      <c r="E1748" s="11" t="s">
        <v>21</v>
      </c>
      <c r="F1748" s="11">
        <v>1</v>
      </c>
      <c r="G1748" s="11">
        <v>588.53</v>
      </c>
      <c r="H1748" s="11">
        <v>0.1</v>
      </c>
      <c r="I1748" s="11" t="s">
        <v>41</v>
      </c>
      <c r="J1748" s="11">
        <v>529.67700000000002</v>
      </c>
      <c r="L1748" s="14" t="str">
        <v>SALE1744</v>
      </c>
      <c r="M1748" s="14" t="str">
        <v>45244</v>
      </c>
      <c r="N1748" s="14" t="str">
        <v>CUST1482</v>
      </c>
      <c r="O1748" s="14" t="str">
        <v>PROD46</v>
      </c>
      <c r="P1748" s="14" t="str">
        <v>STORE14</v>
      </c>
      <c r="Q1748" s="14" t="str">
        <v>1</v>
      </c>
      <c r="R1748" s="14" t="str">
        <v>588.53</v>
      </c>
      <c r="S1748" s="14" t="str">
        <v>0.1</v>
      </c>
      <c r="T1748" s="14" t="str">
        <v>Credit Card</v>
      </c>
      <c r="U1748" s="14" t="str">
        <v>529.677</v>
      </c>
      <c r="W1748" s="14" t="str">
        <v>Sale1744</v>
      </c>
      <c r="X1748" s="14" t="str">
        <v>45244</v>
      </c>
      <c r="Y1748" s="14" t="str">
        <v>Cust1482</v>
      </c>
      <c r="Z1748" s="14" t="str">
        <v>Prod46</v>
      </c>
      <c r="AA1748" s="14" t="str">
        <v>Store14</v>
      </c>
      <c r="AB1748" s="14" t="str">
        <v>1</v>
      </c>
      <c r="AC1748" s="14" t="str">
        <v>588.53</v>
      </c>
      <c r="AD1748" s="14" t="str">
        <v>0.1</v>
      </c>
      <c r="AE1748" s="14" t="str">
        <v>Credit Card</v>
      </c>
      <c r="AF1748" s="14" t="str">
        <v>529.677</v>
      </c>
    </row>
    <row r="1749" spans="1:32" x14ac:dyDescent="0.25">
      <c r="A1749" s="11" t="s">
        <v>2373</v>
      </c>
      <c r="B1749" s="13">
        <v>45863</v>
      </c>
      <c r="C1749" s="11" t="s">
        <v>860</v>
      </c>
      <c r="D1749" s="11" t="s">
        <v>98</v>
      </c>
      <c r="E1749" s="11" t="s">
        <v>22</v>
      </c>
      <c r="F1749" s="11">
        <v>1</v>
      </c>
      <c r="G1749" s="11">
        <v>145.96</v>
      </c>
      <c r="H1749" s="11">
        <v>0.3</v>
      </c>
      <c r="I1749" s="11" t="s">
        <v>41</v>
      </c>
      <c r="J1749" s="11">
        <v>102.172</v>
      </c>
      <c r="L1749" s="14" t="str">
        <v>SALE1745</v>
      </c>
      <c r="M1749" s="14" t="str">
        <v>45863</v>
      </c>
      <c r="N1749" s="14" t="str">
        <v>CUST1288</v>
      </c>
      <c r="O1749" s="14" t="str">
        <v>PROD60</v>
      </c>
      <c r="P1749" s="14" t="str">
        <v>STORE15</v>
      </c>
      <c r="Q1749" s="14" t="str">
        <v>1</v>
      </c>
      <c r="R1749" s="14" t="str">
        <v>145.96</v>
      </c>
      <c r="S1749" s="14" t="str">
        <v>0.3</v>
      </c>
      <c r="T1749" s="14" t="str">
        <v>Credit Card</v>
      </c>
      <c r="U1749" s="14" t="str">
        <v>102.172</v>
      </c>
      <c r="W1749" s="14" t="str">
        <v>Sale1745</v>
      </c>
      <c r="X1749" s="14" t="str">
        <v>45863</v>
      </c>
      <c r="Y1749" s="14" t="str">
        <v>Cust1288</v>
      </c>
      <c r="Z1749" s="14" t="str">
        <v>Prod60</v>
      </c>
      <c r="AA1749" s="14" t="str">
        <v>Store15</v>
      </c>
      <c r="AB1749" s="14" t="str">
        <v>1</v>
      </c>
      <c r="AC1749" s="14" t="str">
        <v>145.96</v>
      </c>
      <c r="AD1749" s="14" t="str">
        <v>0.3</v>
      </c>
      <c r="AE1749" s="14" t="str">
        <v>Credit Card</v>
      </c>
      <c r="AF1749" s="14" t="str">
        <v>102.172</v>
      </c>
    </row>
    <row r="1750" spans="1:32" x14ac:dyDescent="0.25">
      <c r="A1750" s="11" t="s">
        <v>2374</v>
      </c>
      <c r="B1750" s="13">
        <v>45573</v>
      </c>
      <c r="C1750" s="11" t="s">
        <v>615</v>
      </c>
      <c r="D1750" s="11" t="s">
        <v>64</v>
      </c>
      <c r="E1750" s="11" t="s">
        <v>11</v>
      </c>
      <c r="F1750" s="11">
        <v>4</v>
      </c>
      <c r="G1750" s="11">
        <v>640.91</v>
      </c>
      <c r="H1750" s="11">
        <v>0.06</v>
      </c>
      <c r="I1750" s="11" t="s">
        <v>41</v>
      </c>
      <c r="J1750" s="11">
        <v>2409.8216000000002</v>
      </c>
      <c r="L1750" s="14" t="str">
        <v>SALE1746</v>
      </c>
      <c r="M1750" s="14" t="str">
        <v>45573</v>
      </c>
      <c r="N1750" s="14" t="str">
        <v>CUST1101</v>
      </c>
      <c r="O1750" s="14" t="str">
        <v>PROD70</v>
      </c>
      <c r="P1750" s="14" t="str">
        <v>STORE4</v>
      </c>
      <c r="Q1750" s="14" t="str">
        <v>4</v>
      </c>
      <c r="R1750" s="14" t="str">
        <v>640.91</v>
      </c>
      <c r="S1750" s="14" t="str">
        <v>0.06</v>
      </c>
      <c r="T1750" s="14" t="str">
        <v>Credit Card</v>
      </c>
      <c r="U1750" s="14" t="str">
        <v>2409.8216</v>
      </c>
      <c r="W1750" s="14" t="str">
        <v>Sale1746</v>
      </c>
      <c r="X1750" s="14" t="str">
        <v>45573</v>
      </c>
      <c r="Y1750" s="14" t="str">
        <v>Cust1101</v>
      </c>
      <c r="Z1750" s="14" t="str">
        <v>Prod70</v>
      </c>
      <c r="AA1750" s="14" t="str">
        <v>Store4</v>
      </c>
      <c r="AB1750" s="14" t="str">
        <v>4</v>
      </c>
      <c r="AC1750" s="14" t="str">
        <v>640.91</v>
      </c>
      <c r="AD1750" s="14" t="str">
        <v>0.06</v>
      </c>
      <c r="AE1750" s="14" t="str">
        <v>Credit Card</v>
      </c>
      <c r="AF1750" s="14" t="str">
        <v>2409.8216</v>
      </c>
    </row>
    <row r="1751" spans="1:32" x14ac:dyDescent="0.25">
      <c r="A1751" s="11" t="s">
        <v>2375</v>
      </c>
      <c r="B1751" s="13">
        <v>45792</v>
      </c>
      <c r="C1751" s="11" t="s">
        <v>670</v>
      </c>
      <c r="D1751" s="11" t="s">
        <v>607</v>
      </c>
      <c r="E1751" s="11" t="s">
        <v>18</v>
      </c>
      <c r="F1751" s="11">
        <v>3</v>
      </c>
      <c r="G1751" s="11">
        <v>773.86</v>
      </c>
      <c r="H1751" s="11">
        <v>0.22</v>
      </c>
      <c r="I1751" s="11" t="s">
        <v>41</v>
      </c>
      <c r="J1751" s="11">
        <v>1810.8324</v>
      </c>
      <c r="L1751" s="14" t="str">
        <v>SALE1747</v>
      </c>
      <c r="M1751" s="14" t="str">
        <v>45792</v>
      </c>
      <c r="N1751" s="14" t="str">
        <v>CUST1042</v>
      </c>
      <c r="O1751" s="14" t="str">
        <v>PROD64</v>
      </c>
      <c r="P1751" s="14" t="str">
        <v>STORE11</v>
      </c>
      <c r="Q1751" s="14" t="str">
        <v>3</v>
      </c>
      <c r="R1751" s="14" t="str">
        <v>773.86</v>
      </c>
      <c r="S1751" s="14" t="str">
        <v>0.22</v>
      </c>
      <c r="T1751" s="14" t="str">
        <v>Credit Card</v>
      </c>
      <c r="U1751" s="14" t="str">
        <v>1810.8324</v>
      </c>
      <c r="W1751" s="14" t="str">
        <v>Sale1747</v>
      </c>
      <c r="X1751" s="14" t="str">
        <v>45792</v>
      </c>
      <c r="Y1751" s="14" t="str">
        <v>Cust1042</v>
      </c>
      <c r="Z1751" s="14" t="str">
        <v>Prod64</v>
      </c>
      <c r="AA1751" s="14" t="str">
        <v>Store11</v>
      </c>
      <c r="AB1751" s="14" t="str">
        <v>3</v>
      </c>
      <c r="AC1751" s="14" t="str">
        <v>773.86</v>
      </c>
      <c r="AD1751" s="14" t="str">
        <v>0.22</v>
      </c>
      <c r="AE1751" s="14" t="str">
        <v>Credit Card</v>
      </c>
      <c r="AF1751" s="14" t="str">
        <v>1810.8324</v>
      </c>
    </row>
    <row r="1752" spans="1:32" x14ac:dyDescent="0.25">
      <c r="A1752" s="11" t="s">
        <v>2376</v>
      </c>
      <c r="B1752" s="13">
        <v>45744</v>
      </c>
      <c r="C1752" s="11" t="s">
        <v>566</v>
      </c>
      <c r="D1752" s="11" t="s">
        <v>203</v>
      </c>
      <c r="E1752" s="11" t="s">
        <v>22</v>
      </c>
      <c r="F1752" s="11">
        <v>2</v>
      </c>
      <c r="G1752" s="11">
        <v>31.28</v>
      </c>
      <c r="H1752" s="11">
        <v>0.2</v>
      </c>
      <c r="I1752" s="11" t="s">
        <v>52</v>
      </c>
      <c r="J1752" s="11">
        <v>50.048000000000002</v>
      </c>
      <c r="L1752" s="14" t="str">
        <v>SALE1748</v>
      </c>
      <c r="M1752" s="14" t="str">
        <v>45744</v>
      </c>
      <c r="N1752" s="14" t="str">
        <v>CUST1463</v>
      </c>
      <c r="O1752" s="14" t="str">
        <v>PROD31</v>
      </c>
      <c r="P1752" s="14" t="str">
        <v>STORE15</v>
      </c>
      <c r="Q1752" s="14" t="str">
        <v>2</v>
      </c>
      <c r="R1752" s="14" t="str">
        <v>31.28</v>
      </c>
      <c r="S1752" s="14" t="str">
        <v>0.2</v>
      </c>
      <c r="T1752" s="14" t="str">
        <v>COD</v>
      </c>
      <c r="U1752" s="14" t="str">
        <v>50.048</v>
      </c>
      <c r="W1752" s="14" t="str">
        <v>Sale1748</v>
      </c>
      <c r="X1752" s="14" t="str">
        <v>45744</v>
      </c>
      <c r="Y1752" s="14" t="str">
        <v>Cust1463</v>
      </c>
      <c r="Z1752" s="14" t="str">
        <v>Prod31</v>
      </c>
      <c r="AA1752" s="14" t="str">
        <v>Store15</v>
      </c>
      <c r="AB1752" s="14" t="str">
        <v>2</v>
      </c>
      <c r="AC1752" s="14" t="str">
        <v>31.28</v>
      </c>
      <c r="AD1752" s="14" t="str">
        <v>0.2</v>
      </c>
      <c r="AE1752" s="14" t="str">
        <v>Cod</v>
      </c>
      <c r="AF1752" s="14" t="str">
        <v>50.048</v>
      </c>
    </row>
    <row r="1753" spans="1:32" x14ac:dyDescent="0.25">
      <c r="A1753" s="11" t="s">
        <v>2377</v>
      </c>
      <c r="B1753" s="13">
        <v>45842</v>
      </c>
      <c r="C1753" s="11" t="s">
        <v>432</v>
      </c>
      <c r="D1753" s="11" t="s">
        <v>389</v>
      </c>
      <c r="E1753" s="11" t="s">
        <v>13</v>
      </c>
      <c r="F1753" s="11">
        <v>4</v>
      </c>
      <c r="G1753" s="11">
        <v>389.22</v>
      </c>
      <c r="H1753" s="11">
        <v>0.18</v>
      </c>
      <c r="I1753" s="11" t="s">
        <v>41</v>
      </c>
      <c r="J1753" s="11">
        <v>1276.6415999999999</v>
      </c>
      <c r="L1753" s="14" t="str">
        <v>SALE1749</v>
      </c>
      <c r="M1753" s="14" t="str">
        <v>45842</v>
      </c>
      <c r="N1753" s="14" t="str">
        <v>CUST1373</v>
      </c>
      <c r="O1753" s="14" t="str">
        <v>PROD82</v>
      </c>
      <c r="P1753" s="14" t="str">
        <v>STORE6</v>
      </c>
      <c r="Q1753" s="14" t="str">
        <v>4</v>
      </c>
      <c r="R1753" s="14" t="str">
        <v>389.22</v>
      </c>
      <c r="S1753" s="14" t="str">
        <v>0.18</v>
      </c>
      <c r="T1753" s="14" t="str">
        <v>Credit Card</v>
      </c>
      <c r="U1753" s="14" t="str">
        <v>1276.6416</v>
      </c>
      <c r="W1753" s="14" t="str">
        <v>Sale1749</v>
      </c>
      <c r="X1753" s="14" t="str">
        <v>45842</v>
      </c>
      <c r="Y1753" s="14" t="str">
        <v>Cust1373</v>
      </c>
      <c r="Z1753" s="14" t="str">
        <v>Prod82</v>
      </c>
      <c r="AA1753" s="14" t="str">
        <v>Store6</v>
      </c>
      <c r="AB1753" s="14" t="str">
        <v>4</v>
      </c>
      <c r="AC1753" s="14" t="str">
        <v>389.22</v>
      </c>
      <c r="AD1753" s="14" t="str">
        <v>0.18</v>
      </c>
      <c r="AE1753" s="14" t="str">
        <v>Credit Card</v>
      </c>
      <c r="AF1753" s="14" t="str">
        <v>1276.6416</v>
      </c>
    </row>
    <row r="1754" spans="1:32" x14ac:dyDescent="0.25">
      <c r="A1754" s="11" t="s">
        <v>2378</v>
      </c>
      <c r="B1754" s="13">
        <v>45502</v>
      </c>
      <c r="C1754" s="11" t="s">
        <v>806</v>
      </c>
      <c r="D1754" s="11" t="s">
        <v>607</v>
      </c>
      <c r="E1754" s="11" t="s">
        <v>22</v>
      </c>
      <c r="F1754" s="11">
        <v>3</v>
      </c>
      <c r="G1754" s="11">
        <v>543.44000000000005</v>
      </c>
      <c r="H1754" s="11">
        <v>0.13</v>
      </c>
      <c r="I1754" s="11" t="s">
        <v>45</v>
      </c>
      <c r="J1754" s="11">
        <v>1418.3784000000001</v>
      </c>
      <c r="L1754" s="14" t="str">
        <v>SALE1750</v>
      </c>
      <c r="M1754" s="14" t="str">
        <v>45502</v>
      </c>
      <c r="N1754" s="14" t="str">
        <v>CUST1015</v>
      </c>
      <c r="O1754" s="14" t="str">
        <v>PROD64</v>
      </c>
      <c r="P1754" s="14" t="str">
        <v>STORE15</v>
      </c>
      <c r="Q1754" s="14" t="str">
        <v>3</v>
      </c>
      <c r="R1754" s="14" t="str">
        <v>543.44</v>
      </c>
      <c r="S1754" s="14" t="str">
        <v>0.13</v>
      </c>
      <c r="T1754" s="14" t="str">
        <v>PayPal</v>
      </c>
      <c r="U1754" s="14" t="str">
        <v>1418.3784</v>
      </c>
      <c r="W1754" s="14" t="str">
        <v>Sale1750</v>
      </c>
      <c r="X1754" s="14" t="str">
        <v>45502</v>
      </c>
      <c r="Y1754" s="14" t="str">
        <v>Cust1015</v>
      </c>
      <c r="Z1754" s="14" t="str">
        <v>Prod64</v>
      </c>
      <c r="AA1754" s="14" t="str">
        <v>Store15</v>
      </c>
      <c r="AB1754" s="14" t="str">
        <v>3</v>
      </c>
      <c r="AC1754" s="14" t="str">
        <v>543.44</v>
      </c>
      <c r="AD1754" s="14" t="str">
        <v>0.13</v>
      </c>
      <c r="AE1754" s="14" t="str">
        <v>Paypal</v>
      </c>
      <c r="AF1754" s="14" t="str">
        <v>1418.3784</v>
      </c>
    </row>
    <row r="1755" spans="1:32" x14ac:dyDescent="0.25">
      <c r="A1755" s="11" t="s">
        <v>2379</v>
      </c>
      <c r="B1755" s="13">
        <v>45296</v>
      </c>
      <c r="C1755" s="11" t="s">
        <v>321</v>
      </c>
      <c r="D1755" s="11" t="s">
        <v>40</v>
      </c>
      <c r="E1755" s="11" t="s">
        <v>26</v>
      </c>
      <c r="F1755" s="11">
        <v>4</v>
      </c>
      <c r="G1755" s="11">
        <v>715.42</v>
      </c>
      <c r="H1755" s="11">
        <v>0.28999999999999998</v>
      </c>
      <c r="I1755" s="11" t="s">
        <v>45</v>
      </c>
      <c r="J1755" s="11">
        <v>2031.7927999999999</v>
      </c>
      <c r="L1755" s="14" t="str">
        <v>SALE1751</v>
      </c>
      <c r="M1755" s="14" t="str">
        <v>45296</v>
      </c>
      <c r="N1755" s="14" t="str">
        <v>CUST1257</v>
      </c>
      <c r="O1755" s="14" t="str">
        <v>PROD97</v>
      </c>
      <c r="P1755" s="14" t="str">
        <v>STORE19</v>
      </c>
      <c r="Q1755" s="14" t="str">
        <v>4</v>
      </c>
      <c r="R1755" s="14" t="str">
        <v>715.42</v>
      </c>
      <c r="S1755" s="14" t="str">
        <v>0.29</v>
      </c>
      <c r="T1755" s="14" t="str">
        <v>PayPal</v>
      </c>
      <c r="U1755" s="14" t="str">
        <v>2031.7928</v>
      </c>
      <c r="W1755" s="14" t="str">
        <v>Sale1751</v>
      </c>
      <c r="X1755" s="14" t="str">
        <v>45296</v>
      </c>
      <c r="Y1755" s="14" t="str">
        <v>Cust1257</v>
      </c>
      <c r="Z1755" s="14" t="str">
        <v>Prod97</v>
      </c>
      <c r="AA1755" s="14" t="str">
        <v>Store19</v>
      </c>
      <c r="AB1755" s="14" t="str">
        <v>4</v>
      </c>
      <c r="AC1755" s="14" t="str">
        <v>715.42</v>
      </c>
      <c r="AD1755" s="14" t="str">
        <v>0.29</v>
      </c>
      <c r="AE1755" s="14" t="str">
        <v>Paypal</v>
      </c>
      <c r="AF1755" s="14" t="str">
        <v>2031.7928</v>
      </c>
    </row>
    <row r="1756" spans="1:32" x14ac:dyDescent="0.25">
      <c r="A1756" s="11" t="s">
        <v>2380</v>
      </c>
      <c r="B1756" s="13">
        <v>45886</v>
      </c>
      <c r="C1756" s="11" t="s">
        <v>1179</v>
      </c>
      <c r="D1756" s="11" t="s">
        <v>110</v>
      </c>
      <c r="E1756" s="11" t="s">
        <v>11</v>
      </c>
      <c r="F1756" s="11">
        <v>4</v>
      </c>
      <c r="G1756" s="11">
        <v>676.14</v>
      </c>
      <c r="H1756" s="11">
        <v>0.11</v>
      </c>
      <c r="I1756" s="11" t="s">
        <v>52</v>
      </c>
      <c r="J1756" s="11">
        <v>2407.0583999999999</v>
      </c>
      <c r="L1756" s="14" t="str">
        <v>SALE1752</v>
      </c>
      <c r="M1756" s="14" t="str">
        <v>45886</v>
      </c>
      <c r="N1756" s="14" t="str">
        <v>CUST1051</v>
      </c>
      <c r="O1756" s="14" t="str">
        <v>PROD12</v>
      </c>
      <c r="P1756" s="14" t="str">
        <v>STORE4</v>
      </c>
      <c r="Q1756" s="14" t="str">
        <v>4</v>
      </c>
      <c r="R1756" s="14" t="str">
        <v>676.14</v>
      </c>
      <c r="S1756" s="14" t="str">
        <v>0.11</v>
      </c>
      <c r="T1756" s="14" t="str">
        <v>COD</v>
      </c>
      <c r="U1756" s="14" t="str">
        <v>2407.0584</v>
      </c>
      <c r="W1756" s="14" t="str">
        <v>Sale1752</v>
      </c>
      <c r="X1756" s="14" t="str">
        <v>45886</v>
      </c>
      <c r="Y1756" s="14" t="str">
        <v>Cust1051</v>
      </c>
      <c r="Z1756" s="14" t="str">
        <v>Prod12</v>
      </c>
      <c r="AA1756" s="14" t="str">
        <v>Store4</v>
      </c>
      <c r="AB1756" s="14" t="str">
        <v>4</v>
      </c>
      <c r="AC1756" s="14" t="str">
        <v>676.14</v>
      </c>
      <c r="AD1756" s="14" t="str">
        <v>0.11</v>
      </c>
      <c r="AE1756" s="14" t="str">
        <v>Cod</v>
      </c>
      <c r="AF1756" s="14" t="str">
        <v>2407.0584</v>
      </c>
    </row>
    <row r="1757" spans="1:32" x14ac:dyDescent="0.25">
      <c r="A1757" s="11" t="s">
        <v>2381</v>
      </c>
      <c r="B1757" s="13">
        <v>45425</v>
      </c>
      <c r="C1757" s="11" t="s">
        <v>799</v>
      </c>
      <c r="D1757" s="11" t="s">
        <v>76</v>
      </c>
      <c r="E1757" s="11" t="s">
        <v>8</v>
      </c>
      <c r="F1757" s="11">
        <v>4</v>
      </c>
      <c r="G1757" s="11">
        <v>352.72</v>
      </c>
      <c r="H1757" s="11">
        <v>0.25</v>
      </c>
      <c r="I1757" s="11" t="s">
        <v>41</v>
      </c>
      <c r="J1757" s="11">
        <v>1058.1600000000001</v>
      </c>
      <c r="L1757" s="14" t="str">
        <v>SALE1753</v>
      </c>
      <c r="M1757" s="14" t="str">
        <v>45425</v>
      </c>
      <c r="N1757" s="14" t="str">
        <v>CUST1089</v>
      </c>
      <c r="O1757" s="14" t="str">
        <v>PROD39</v>
      </c>
      <c r="P1757" s="14" t="str">
        <v>STORE1</v>
      </c>
      <c r="Q1757" s="14" t="str">
        <v>4</v>
      </c>
      <c r="R1757" s="14" t="str">
        <v>352.72</v>
      </c>
      <c r="S1757" s="14" t="str">
        <v>0.25</v>
      </c>
      <c r="T1757" s="14" t="str">
        <v>Credit Card</v>
      </c>
      <c r="U1757" s="14" t="str">
        <v>1058.16</v>
      </c>
      <c r="W1757" s="14" t="str">
        <v>Sale1753</v>
      </c>
      <c r="X1757" s="14" t="str">
        <v>45425</v>
      </c>
      <c r="Y1757" s="14" t="str">
        <v>Cust1089</v>
      </c>
      <c r="Z1757" s="14" t="str">
        <v>Prod39</v>
      </c>
      <c r="AA1757" s="14" t="str">
        <v>Store1</v>
      </c>
      <c r="AB1757" s="14" t="str">
        <v>4</v>
      </c>
      <c r="AC1757" s="14" t="str">
        <v>352.72</v>
      </c>
      <c r="AD1757" s="14" t="str">
        <v>0.25</v>
      </c>
      <c r="AE1757" s="14" t="str">
        <v>Credit Card</v>
      </c>
      <c r="AF1757" s="14" t="str">
        <v>1058.16</v>
      </c>
    </row>
    <row r="1758" spans="1:32" x14ac:dyDescent="0.25">
      <c r="A1758" s="11" t="s">
        <v>2382</v>
      </c>
      <c r="B1758" s="13">
        <v>45797</v>
      </c>
      <c r="C1758" s="11" t="s">
        <v>1085</v>
      </c>
      <c r="D1758" s="11" t="s">
        <v>401</v>
      </c>
      <c r="E1758" s="11" t="s">
        <v>19</v>
      </c>
      <c r="F1758" s="11">
        <v>1</v>
      </c>
      <c r="G1758" s="11">
        <v>470.18</v>
      </c>
      <c r="H1758" s="11">
        <v>0.19</v>
      </c>
      <c r="I1758" s="11" t="s">
        <v>45</v>
      </c>
      <c r="J1758" s="11">
        <v>380.84580000000011</v>
      </c>
      <c r="L1758" s="14" t="str">
        <v>SALE1754</v>
      </c>
      <c r="M1758" s="14" t="str">
        <v>45797</v>
      </c>
      <c r="N1758" s="14" t="str">
        <v>CUST1173</v>
      </c>
      <c r="O1758" s="14" t="str">
        <v>PROD11</v>
      </c>
      <c r="P1758" s="14" t="str">
        <v>STORE12</v>
      </c>
      <c r="Q1758" s="14" t="str">
        <v>1</v>
      </c>
      <c r="R1758" s="14" t="str">
        <v>470.18</v>
      </c>
      <c r="S1758" s="14" t="str">
        <v>0.19</v>
      </c>
      <c r="T1758" s="14" t="str">
        <v>PayPal</v>
      </c>
      <c r="U1758" s="14" t="str">
        <v>380.8458</v>
      </c>
      <c r="W1758" s="14" t="str">
        <v>Sale1754</v>
      </c>
      <c r="X1758" s="14" t="str">
        <v>45797</v>
      </c>
      <c r="Y1758" s="14" t="str">
        <v>Cust1173</v>
      </c>
      <c r="Z1758" s="14" t="str">
        <v>Prod11</v>
      </c>
      <c r="AA1758" s="14" t="str">
        <v>Store12</v>
      </c>
      <c r="AB1758" s="14" t="str">
        <v>1</v>
      </c>
      <c r="AC1758" s="14" t="str">
        <v>470.18</v>
      </c>
      <c r="AD1758" s="14" t="str">
        <v>0.19</v>
      </c>
      <c r="AE1758" s="14" t="str">
        <v>Paypal</v>
      </c>
      <c r="AF1758" s="14" t="str">
        <v>380.8458</v>
      </c>
    </row>
    <row r="1759" spans="1:32" x14ac:dyDescent="0.25">
      <c r="A1759" s="11" t="s">
        <v>2383</v>
      </c>
      <c r="B1759" s="13">
        <v>45898</v>
      </c>
      <c r="C1759" s="11" t="s">
        <v>1363</v>
      </c>
      <c r="D1759" s="11" t="s">
        <v>380</v>
      </c>
      <c r="E1759" s="11" t="s">
        <v>18</v>
      </c>
      <c r="F1759" s="11">
        <v>1</v>
      </c>
      <c r="G1759" s="11">
        <v>891.79</v>
      </c>
      <c r="H1759" s="11">
        <v>0.03</v>
      </c>
      <c r="I1759" s="11" t="s">
        <v>41</v>
      </c>
      <c r="J1759" s="11">
        <v>865.03629999999998</v>
      </c>
      <c r="L1759" s="14" t="str">
        <v>SALE1755</v>
      </c>
      <c r="M1759" s="14" t="str">
        <v>45898</v>
      </c>
      <c r="N1759" s="14" t="str">
        <v>CUST1230</v>
      </c>
      <c r="O1759" s="14" t="str">
        <v>PROD66</v>
      </c>
      <c r="P1759" s="14" t="str">
        <v>STORE11</v>
      </c>
      <c r="Q1759" s="14" t="str">
        <v>1</v>
      </c>
      <c r="R1759" s="14" t="str">
        <v>891.79</v>
      </c>
      <c r="S1759" s="14" t="str">
        <v>0.03</v>
      </c>
      <c r="T1759" s="14" t="str">
        <v>Credit Card</v>
      </c>
      <c r="U1759" s="14" t="str">
        <v>865.0363</v>
      </c>
      <c r="W1759" s="14" t="str">
        <v>Sale1755</v>
      </c>
      <c r="X1759" s="14" t="str">
        <v>45898</v>
      </c>
      <c r="Y1759" s="14" t="str">
        <v>Cust1230</v>
      </c>
      <c r="Z1759" s="14" t="str">
        <v>Prod66</v>
      </c>
      <c r="AA1759" s="14" t="str">
        <v>Store11</v>
      </c>
      <c r="AB1759" s="14" t="str">
        <v>1</v>
      </c>
      <c r="AC1759" s="14" t="str">
        <v>891.79</v>
      </c>
      <c r="AD1759" s="14" t="str">
        <v>0.03</v>
      </c>
      <c r="AE1759" s="14" t="str">
        <v>Credit Card</v>
      </c>
      <c r="AF1759" s="14" t="str">
        <v>865.0363</v>
      </c>
    </row>
    <row r="1760" spans="1:32" x14ac:dyDescent="0.25">
      <c r="A1760" s="11" t="s">
        <v>2384</v>
      </c>
      <c r="B1760" s="13">
        <v>45390</v>
      </c>
      <c r="C1760" s="11" t="s">
        <v>84</v>
      </c>
      <c r="D1760" s="11" t="s">
        <v>184</v>
      </c>
      <c r="E1760" s="11" t="s">
        <v>24</v>
      </c>
      <c r="F1760" s="11">
        <v>2</v>
      </c>
      <c r="G1760" s="11">
        <v>433.07</v>
      </c>
      <c r="H1760" s="11">
        <v>0.25</v>
      </c>
      <c r="I1760" s="11" t="s">
        <v>52</v>
      </c>
      <c r="J1760" s="11">
        <v>649.60500000000002</v>
      </c>
      <c r="L1760" s="14" t="str">
        <v>SALE1756</v>
      </c>
      <c r="M1760" s="14" t="str">
        <v>45390</v>
      </c>
      <c r="N1760" s="14" t="str">
        <v>CUST1348</v>
      </c>
      <c r="O1760" s="14" t="str">
        <v>PROD89</v>
      </c>
      <c r="P1760" s="14" t="str">
        <v>STORE17</v>
      </c>
      <c r="Q1760" s="14" t="str">
        <v>2</v>
      </c>
      <c r="R1760" s="14" t="str">
        <v>433.07</v>
      </c>
      <c r="S1760" s="14" t="str">
        <v>0.25</v>
      </c>
      <c r="T1760" s="14" t="str">
        <v>COD</v>
      </c>
      <c r="U1760" s="14" t="str">
        <v>649.605</v>
      </c>
      <c r="W1760" s="14" t="str">
        <v>Sale1756</v>
      </c>
      <c r="X1760" s="14" t="str">
        <v>45390</v>
      </c>
      <c r="Y1760" s="14" t="str">
        <v>Cust1348</v>
      </c>
      <c r="Z1760" s="14" t="str">
        <v>Prod89</v>
      </c>
      <c r="AA1760" s="14" t="str">
        <v>Store17</v>
      </c>
      <c r="AB1760" s="14" t="str">
        <v>2</v>
      </c>
      <c r="AC1760" s="14" t="str">
        <v>433.07</v>
      </c>
      <c r="AD1760" s="14" t="str">
        <v>0.25</v>
      </c>
      <c r="AE1760" s="14" t="str">
        <v>Cod</v>
      </c>
      <c r="AF1760" s="14" t="str">
        <v>649.605</v>
      </c>
    </row>
    <row r="1761" spans="1:32" x14ac:dyDescent="0.25">
      <c r="A1761" s="11" t="s">
        <v>2385</v>
      </c>
      <c r="B1761" s="13">
        <v>45355</v>
      </c>
      <c r="C1761" s="11" t="s">
        <v>511</v>
      </c>
      <c r="D1761" s="11" t="s">
        <v>380</v>
      </c>
      <c r="E1761" s="11" t="s">
        <v>26</v>
      </c>
      <c r="F1761" s="11">
        <v>3</v>
      </c>
      <c r="G1761" s="11">
        <v>626.71</v>
      </c>
      <c r="H1761" s="11">
        <v>7.0000000000000007E-2</v>
      </c>
      <c r="I1761" s="11" t="s">
        <v>52</v>
      </c>
      <c r="J1761" s="11">
        <v>1748.5209</v>
      </c>
      <c r="L1761" s="14" t="str">
        <v>SALE1757</v>
      </c>
      <c r="M1761" s="14" t="str">
        <v>45355</v>
      </c>
      <c r="N1761" s="14" t="str">
        <v>CUST1012</v>
      </c>
      <c r="O1761" s="14" t="str">
        <v>PROD66</v>
      </c>
      <c r="P1761" s="14" t="str">
        <v>STORE19</v>
      </c>
      <c r="Q1761" s="14" t="str">
        <v>3</v>
      </c>
      <c r="R1761" s="14" t="str">
        <v>626.71</v>
      </c>
      <c r="S1761" s="14" t="str">
        <v>0.07</v>
      </c>
      <c r="T1761" s="14" t="str">
        <v>COD</v>
      </c>
      <c r="U1761" s="14" t="str">
        <v>1748.5209</v>
      </c>
      <c r="W1761" s="14" t="str">
        <v>Sale1757</v>
      </c>
      <c r="X1761" s="14" t="str">
        <v>45355</v>
      </c>
      <c r="Y1761" s="14" t="str">
        <v>Cust1012</v>
      </c>
      <c r="Z1761" s="14" t="str">
        <v>Prod66</v>
      </c>
      <c r="AA1761" s="14" t="str">
        <v>Store19</v>
      </c>
      <c r="AB1761" s="14" t="str">
        <v>3</v>
      </c>
      <c r="AC1761" s="14" t="str">
        <v>626.71</v>
      </c>
      <c r="AD1761" s="14" t="str">
        <v>0.07</v>
      </c>
      <c r="AE1761" s="14" t="str">
        <v>Cod</v>
      </c>
      <c r="AF1761" s="14" t="str">
        <v>1748.5209</v>
      </c>
    </row>
    <row r="1762" spans="1:32" x14ac:dyDescent="0.25">
      <c r="A1762" s="11" t="s">
        <v>2386</v>
      </c>
      <c r="B1762" s="13">
        <v>45916</v>
      </c>
      <c r="C1762" s="11" t="s">
        <v>420</v>
      </c>
      <c r="D1762" s="11" t="s">
        <v>87</v>
      </c>
      <c r="E1762" s="11" t="s">
        <v>7</v>
      </c>
      <c r="F1762" s="11">
        <v>2</v>
      </c>
      <c r="G1762" s="11">
        <v>324.18</v>
      </c>
      <c r="H1762" s="11">
        <v>0.06</v>
      </c>
      <c r="I1762" s="11" t="s">
        <v>52</v>
      </c>
      <c r="J1762" s="11">
        <v>609.45839999999998</v>
      </c>
      <c r="L1762" s="14" t="str">
        <v>SALE1758</v>
      </c>
      <c r="M1762" s="14" t="str">
        <v>45916</v>
      </c>
      <c r="N1762" s="14" t="str">
        <v>CUST1076</v>
      </c>
      <c r="O1762" s="14" t="str">
        <v>PROD36</v>
      </c>
      <c r="P1762" s="14" t="str">
        <v>STORE0</v>
      </c>
      <c r="Q1762" s="14" t="str">
        <v>2</v>
      </c>
      <c r="R1762" s="14" t="str">
        <v>324.18</v>
      </c>
      <c r="S1762" s="14" t="str">
        <v>0.06</v>
      </c>
      <c r="T1762" s="14" t="str">
        <v>COD</v>
      </c>
      <c r="U1762" s="14" t="str">
        <v>609.4584</v>
      </c>
      <c r="W1762" s="14" t="str">
        <v>Sale1758</v>
      </c>
      <c r="X1762" s="14" t="str">
        <v>45916</v>
      </c>
      <c r="Y1762" s="14" t="str">
        <v>Cust1076</v>
      </c>
      <c r="Z1762" s="14" t="str">
        <v>Prod36</v>
      </c>
      <c r="AA1762" s="14" t="str">
        <v>Store0</v>
      </c>
      <c r="AB1762" s="14" t="str">
        <v>2</v>
      </c>
      <c r="AC1762" s="14" t="str">
        <v>324.18</v>
      </c>
      <c r="AD1762" s="14" t="str">
        <v>0.06</v>
      </c>
      <c r="AE1762" s="14" t="str">
        <v>Cod</v>
      </c>
      <c r="AF1762" s="14" t="str">
        <v>609.4584</v>
      </c>
    </row>
    <row r="1763" spans="1:32" x14ac:dyDescent="0.25">
      <c r="A1763" s="11" t="s">
        <v>2387</v>
      </c>
      <c r="B1763" s="13">
        <v>45448</v>
      </c>
      <c r="C1763" s="11" t="s">
        <v>588</v>
      </c>
      <c r="D1763" s="11" t="s">
        <v>338</v>
      </c>
      <c r="E1763" s="11" t="s">
        <v>24</v>
      </c>
      <c r="F1763" s="11">
        <v>4</v>
      </c>
      <c r="G1763" s="11">
        <v>839.74</v>
      </c>
      <c r="H1763" s="11">
        <v>0.13</v>
      </c>
      <c r="I1763" s="11" t="s">
        <v>45</v>
      </c>
      <c r="J1763" s="11">
        <v>2922.2952</v>
      </c>
      <c r="L1763" s="14" t="str">
        <v>SALE1759</v>
      </c>
      <c r="M1763" s="14" t="str">
        <v>45448</v>
      </c>
      <c r="N1763" s="14" t="str">
        <v>CUST1013</v>
      </c>
      <c r="O1763" s="14" t="str">
        <v>PROD14</v>
      </c>
      <c r="P1763" s="14" t="str">
        <v>STORE17</v>
      </c>
      <c r="Q1763" s="14" t="str">
        <v>4</v>
      </c>
      <c r="R1763" s="14" t="str">
        <v>839.74</v>
      </c>
      <c r="S1763" s="14" t="str">
        <v>0.13</v>
      </c>
      <c r="T1763" s="14" t="str">
        <v>PayPal</v>
      </c>
      <c r="U1763" s="14" t="str">
        <v>2922.2952</v>
      </c>
      <c r="W1763" s="14" t="str">
        <v>Sale1759</v>
      </c>
      <c r="X1763" s="14" t="str">
        <v>45448</v>
      </c>
      <c r="Y1763" s="14" t="str">
        <v>Cust1013</v>
      </c>
      <c r="Z1763" s="14" t="str">
        <v>Prod14</v>
      </c>
      <c r="AA1763" s="14" t="str">
        <v>Store17</v>
      </c>
      <c r="AB1763" s="14" t="str">
        <v>4</v>
      </c>
      <c r="AC1763" s="14" t="str">
        <v>839.74</v>
      </c>
      <c r="AD1763" s="14" t="str">
        <v>0.13</v>
      </c>
      <c r="AE1763" s="14" t="str">
        <v>Paypal</v>
      </c>
      <c r="AF1763" s="14" t="str">
        <v>2922.2952</v>
      </c>
    </row>
    <row r="1764" spans="1:32" x14ac:dyDescent="0.25">
      <c r="A1764" s="11" t="s">
        <v>2388</v>
      </c>
      <c r="B1764" s="13">
        <v>45402</v>
      </c>
      <c r="C1764" s="11" t="s">
        <v>940</v>
      </c>
      <c r="D1764" s="11" t="s">
        <v>496</v>
      </c>
      <c r="E1764" s="11" t="s">
        <v>22</v>
      </c>
      <c r="F1764" s="11">
        <v>3</v>
      </c>
      <c r="G1764" s="11">
        <v>252.63</v>
      </c>
      <c r="H1764" s="11">
        <v>0.28000000000000003</v>
      </c>
      <c r="I1764" s="11" t="s">
        <v>41</v>
      </c>
      <c r="J1764" s="11">
        <v>545.68079999999998</v>
      </c>
      <c r="L1764" s="14" t="str">
        <v>SALE1760</v>
      </c>
      <c r="M1764" s="14" t="str">
        <v>45402</v>
      </c>
      <c r="N1764" s="14" t="str">
        <v>CUST1156</v>
      </c>
      <c r="O1764" s="14" t="str">
        <v>PROD62</v>
      </c>
      <c r="P1764" s="14" t="str">
        <v>STORE15</v>
      </c>
      <c r="Q1764" s="14" t="str">
        <v>3</v>
      </c>
      <c r="R1764" s="14" t="str">
        <v>252.63</v>
      </c>
      <c r="S1764" s="14" t="str">
        <v>0.28</v>
      </c>
      <c r="T1764" s="14" t="str">
        <v>Credit Card</v>
      </c>
      <c r="U1764" s="14" t="str">
        <v>545.6808</v>
      </c>
      <c r="W1764" s="14" t="str">
        <v>Sale1760</v>
      </c>
      <c r="X1764" s="14" t="str">
        <v>45402</v>
      </c>
      <c r="Y1764" s="14" t="str">
        <v>Cust1156</v>
      </c>
      <c r="Z1764" s="14" t="str">
        <v>Prod62</v>
      </c>
      <c r="AA1764" s="14" t="str">
        <v>Store15</v>
      </c>
      <c r="AB1764" s="14" t="str">
        <v>3</v>
      </c>
      <c r="AC1764" s="14" t="str">
        <v>252.63</v>
      </c>
      <c r="AD1764" s="14" t="str">
        <v>0.28</v>
      </c>
      <c r="AE1764" s="14" t="str">
        <v>Credit Card</v>
      </c>
      <c r="AF1764" s="14" t="str">
        <v>545.6808</v>
      </c>
    </row>
    <row r="1765" spans="1:32" x14ac:dyDescent="0.25">
      <c r="A1765" s="11" t="s">
        <v>2389</v>
      </c>
      <c r="B1765" s="13">
        <v>45581</v>
      </c>
      <c r="C1765" s="11" t="s">
        <v>211</v>
      </c>
      <c r="D1765" s="11" t="s">
        <v>139</v>
      </c>
      <c r="E1765" s="11" t="s">
        <v>26</v>
      </c>
      <c r="F1765" s="11">
        <v>2</v>
      </c>
      <c r="G1765" s="11">
        <v>60.53</v>
      </c>
      <c r="H1765" s="11">
        <v>0.18</v>
      </c>
      <c r="I1765" s="11" t="s">
        <v>41</v>
      </c>
      <c r="J1765" s="11">
        <v>99.269200000000012</v>
      </c>
      <c r="L1765" s="14" t="str">
        <v>SALE1761</v>
      </c>
      <c r="M1765" s="14" t="str">
        <v>45581</v>
      </c>
      <c r="N1765" s="14" t="str">
        <v>CUST1255</v>
      </c>
      <c r="O1765" s="14" t="str">
        <v>PROD79</v>
      </c>
      <c r="P1765" s="14" t="str">
        <v>STORE19</v>
      </c>
      <c r="Q1765" s="14" t="str">
        <v>2</v>
      </c>
      <c r="R1765" s="14" t="str">
        <v>60.53</v>
      </c>
      <c r="S1765" s="14" t="str">
        <v>0.18</v>
      </c>
      <c r="T1765" s="14" t="str">
        <v>Credit Card</v>
      </c>
      <c r="U1765" s="14" t="str">
        <v>99.2692</v>
      </c>
      <c r="W1765" s="14" t="str">
        <v>Sale1761</v>
      </c>
      <c r="X1765" s="14" t="str">
        <v>45581</v>
      </c>
      <c r="Y1765" s="14" t="str">
        <v>Cust1255</v>
      </c>
      <c r="Z1765" s="14" t="str">
        <v>Prod79</v>
      </c>
      <c r="AA1765" s="14" t="str">
        <v>Store19</v>
      </c>
      <c r="AB1765" s="14" t="str">
        <v>2</v>
      </c>
      <c r="AC1765" s="14" t="str">
        <v>60.53</v>
      </c>
      <c r="AD1765" s="14" t="str">
        <v>0.18</v>
      </c>
      <c r="AE1765" s="14" t="str">
        <v>Credit Card</v>
      </c>
      <c r="AF1765" s="14" t="str">
        <v>99.2692</v>
      </c>
    </row>
    <row r="1766" spans="1:32" x14ac:dyDescent="0.25">
      <c r="A1766" s="11" t="s">
        <v>2390</v>
      </c>
      <c r="B1766" s="13">
        <v>45610</v>
      </c>
      <c r="C1766" s="11" t="s">
        <v>258</v>
      </c>
      <c r="D1766" s="11" t="s">
        <v>639</v>
      </c>
      <c r="E1766" s="11" t="s">
        <v>20</v>
      </c>
      <c r="F1766" s="11">
        <v>4</v>
      </c>
      <c r="G1766" s="11">
        <v>341.95</v>
      </c>
      <c r="H1766" s="11">
        <v>0.25</v>
      </c>
      <c r="I1766" s="11" t="s">
        <v>41</v>
      </c>
      <c r="J1766" s="11">
        <v>1025.8499999999999</v>
      </c>
      <c r="L1766" s="14" t="str">
        <v>SALE1762</v>
      </c>
      <c r="M1766" s="14" t="str">
        <v>45610</v>
      </c>
      <c r="N1766" s="14" t="str">
        <v>CUST1054</v>
      </c>
      <c r="O1766" s="14" t="str">
        <v>PROD84</v>
      </c>
      <c r="P1766" s="14" t="str">
        <v>STORE13</v>
      </c>
      <c r="Q1766" s="14" t="str">
        <v>4</v>
      </c>
      <c r="R1766" s="14" t="str">
        <v>341.95</v>
      </c>
      <c r="S1766" s="14" t="str">
        <v>0.25</v>
      </c>
      <c r="T1766" s="14" t="str">
        <v>Credit Card</v>
      </c>
      <c r="U1766" s="14" t="str">
        <v>1025.85</v>
      </c>
      <c r="W1766" s="14" t="str">
        <v>Sale1762</v>
      </c>
      <c r="X1766" s="14" t="str">
        <v>45610</v>
      </c>
      <c r="Y1766" s="14" t="str">
        <v>Cust1054</v>
      </c>
      <c r="Z1766" s="14" t="str">
        <v>Prod84</v>
      </c>
      <c r="AA1766" s="14" t="str">
        <v>Store13</v>
      </c>
      <c r="AB1766" s="14" t="str">
        <v>4</v>
      </c>
      <c r="AC1766" s="14" t="str">
        <v>341.95</v>
      </c>
      <c r="AD1766" s="14" t="str">
        <v>0.25</v>
      </c>
      <c r="AE1766" s="14" t="str">
        <v>Credit Card</v>
      </c>
      <c r="AF1766" s="14" t="str">
        <v>1025.85</v>
      </c>
    </row>
    <row r="1767" spans="1:32" x14ac:dyDescent="0.25">
      <c r="A1767" s="11" t="s">
        <v>2391</v>
      </c>
      <c r="B1767" s="13">
        <v>45438</v>
      </c>
      <c r="C1767" s="11" t="s">
        <v>1385</v>
      </c>
      <c r="D1767" s="11" t="s">
        <v>308</v>
      </c>
      <c r="E1767" s="11" t="s">
        <v>23</v>
      </c>
      <c r="F1767" s="11">
        <v>4</v>
      </c>
      <c r="G1767" s="11">
        <v>300.12</v>
      </c>
      <c r="H1767" s="11">
        <v>0.05</v>
      </c>
      <c r="I1767" s="11" t="s">
        <v>45</v>
      </c>
      <c r="J1767" s="11">
        <v>1140.4559999999999</v>
      </c>
      <c r="L1767" s="14" t="str">
        <v>SALE1763</v>
      </c>
      <c r="M1767" s="14" t="str">
        <v>45438</v>
      </c>
      <c r="N1767" s="14" t="str">
        <v>CUST1283</v>
      </c>
      <c r="O1767" s="14" t="str">
        <v>PROD22</v>
      </c>
      <c r="P1767" s="14" t="str">
        <v>STORE16</v>
      </c>
      <c r="Q1767" s="14" t="str">
        <v>4</v>
      </c>
      <c r="R1767" s="14" t="str">
        <v>300.12</v>
      </c>
      <c r="S1767" s="14" t="str">
        <v>0.05</v>
      </c>
      <c r="T1767" s="14" t="str">
        <v>PayPal</v>
      </c>
      <c r="U1767" s="14" t="str">
        <v>1140.456</v>
      </c>
      <c r="W1767" s="14" t="str">
        <v>Sale1763</v>
      </c>
      <c r="X1767" s="14" t="str">
        <v>45438</v>
      </c>
      <c r="Y1767" s="14" t="str">
        <v>Cust1283</v>
      </c>
      <c r="Z1767" s="14" t="str">
        <v>Prod22</v>
      </c>
      <c r="AA1767" s="14" t="str">
        <v>Store16</v>
      </c>
      <c r="AB1767" s="14" t="str">
        <v>4</v>
      </c>
      <c r="AC1767" s="14" t="str">
        <v>300.12</v>
      </c>
      <c r="AD1767" s="14" t="str">
        <v>0.05</v>
      </c>
      <c r="AE1767" s="14" t="str">
        <v>Paypal</v>
      </c>
      <c r="AF1767" s="14" t="str">
        <v>1140.456</v>
      </c>
    </row>
    <row r="1768" spans="1:32" x14ac:dyDescent="0.25">
      <c r="A1768" s="11" t="s">
        <v>2392</v>
      </c>
      <c r="B1768" s="13">
        <v>45705</v>
      </c>
      <c r="C1768" s="11" t="s">
        <v>243</v>
      </c>
      <c r="D1768" s="11" t="s">
        <v>411</v>
      </c>
      <c r="E1768" s="11" t="s">
        <v>24</v>
      </c>
      <c r="F1768" s="11">
        <v>2</v>
      </c>
      <c r="G1768" s="11">
        <v>289.14</v>
      </c>
      <c r="H1768" s="11">
        <v>0.12</v>
      </c>
      <c r="I1768" s="11" t="s">
        <v>52</v>
      </c>
      <c r="J1768" s="11">
        <v>508.88639999999998</v>
      </c>
      <c r="L1768" s="14" t="str">
        <v>SALE1764</v>
      </c>
      <c r="M1768" s="14" t="str">
        <v>45705</v>
      </c>
      <c r="N1768" s="14" t="str">
        <v>CUST1115</v>
      </c>
      <c r="O1768" s="14" t="str">
        <v>PROD28</v>
      </c>
      <c r="P1768" s="14" t="str">
        <v>STORE17</v>
      </c>
      <c r="Q1768" s="14" t="str">
        <v>2</v>
      </c>
      <c r="R1768" s="14" t="str">
        <v>289.14</v>
      </c>
      <c r="S1768" s="14" t="str">
        <v>0.12</v>
      </c>
      <c r="T1768" s="14" t="str">
        <v>COD</v>
      </c>
      <c r="U1768" s="14" t="str">
        <v>508.8864</v>
      </c>
      <c r="W1768" s="14" t="str">
        <v>Sale1764</v>
      </c>
      <c r="X1768" s="14" t="str">
        <v>45705</v>
      </c>
      <c r="Y1768" s="14" t="str">
        <v>Cust1115</v>
      </c>
      <c r="Z1768" s="14" t="str">
        <v>Prod28</v>
      </c>
      <c r="AA1768" s="14" t="str">
        <v>Store17</v>
      </c>
      <c r="AB1768" s="14" t="str">
        <v>2</v>
      </c>
      <c r="AC1768" s="14" t="str">
        <v>289.14</v>
      </c>
      <c r="AD1768" s="14" t="str">
        <v>0.12</v>
      </c>
      <c r="AE1768" s="14" t="str">
        <v>Cod</v>
      </c>
      <c r="AF1768" s="14" t="str">
        <v>508.8864</v>
      </c>
    </row>
    <row r="1769" spans="1:32" x14ac:dyDescent="0.25">
      <c r="A1769" s="11" t="s">
        <v>2393</v>
      </c>
      <c r="B1769" s="13">
        <v>45695</v>
      </c>
      <c r="C1769" s="11" t="s">
        <v>1662</v>
      </c>
      <c r="D1769" s="11" t="s">
        <v>293</v>
      </c>
      <c r="E1769" s="11" t="s">
        <v>7</v>
      </c>
      <c r="F1769" s="11">
        <v>2</v>
      </c>
      <c r="G1769" s="11">
        <v>596.84</v>
      </c>
      <c r="H1769" s="11">
        <v>0.01</v>
      </c>
      <c r="I1769" s="11" t="s">
        <v>45</v>
      </c>
      <c r="J1769" s="11">
        <v>1181.7431999999999</v>
      </c>
      <c r="L1769" s="14" t="str">
        <v>SALE1765</v>
      </c>
      <c r="M1769" s="14" t="str">
        <v>45695</v>
      </c>
      <c r="N1769" s="14" t="str">
        <v>CUST1045</v>
      </c>
      <c r="O1769" s="14" t="str">
        <v>PROD25</v>
      </c>
      <c r="P1769" s="14" t="str">
        <v>STORE0</v>
      </c>
      <c r="Q1769" s="14" t="str">
        <v>2</v>
      </c>
      <c r="R1769" s="14" t="str">
        <v>596.84</v>
      </c>
      <c r="S1769" s="14" t="str">
        <v>0.01</v>
      </c>
      <c r="T1769" s="14" t="str">
        <v>PayPal</v>
      </c>
      <c r="U1769" s="14" t="str">
        <v>1181.7432</v>
      </c>
      <c r="W1769" s="14" t="str">
        <v>Sale1765</v>
      </c>
      <c r="X1769" s="14" t="str">
        <v>45695</v>
      </c>
      <c r="Y1769" s="14" t="str">
        <v>Cust1045</v>
      </c>
      <c r="Z1769" s="14" t="str">
        <v>Prod25</v>
      </c>
      <c r="AA1769" s="14" t="str">
        <v>Store0</v>
      </c>
      <c r="AB1769" s="14" t="str">
        <v>2</v>
      </c>
      <c r="AC1769" s="14" t="str">
        <v>596.84</v>
      </c>
      <c r="AD1769" s="14" t="str">
        <v>0.01</v>
      </c>
      <c r="AE1769" s="14" t="str">
        <v>Paypal</v>
      </c>
      <c r="AF1769" s="14" t="str">
        <v>1181.7432</v>
      </c>
    </row>
    <row r="1770" spans="1:32" x14ac:dyDescent="0.25">
      <c r="A1770" s="11" t="s">
        <v>2394</v>
      </c>
      <c r="B1770" s="13">
        <v>45571</v>
      </c>
      <c r="C1770" s="11" t="s">
        <v>1608</v>
      </c>
      <c r="D1770" s="11" t="s">
        <v>205</v>
      </c>
      <c r="E1770" s="11" t="s">
        <v>15</v>
      </c>
      <c r="F1770" s="11">
        <v>4</v>
      </c>
      <c r="G1770" s="11">
        <v>466.24</v>
      </c>
      <c r="H1770" s="11">
        <v>0.16</v>
      </c>
      <c r="I1770" s="11" t="s">
        <v>41</v>
      </c>
      <c r="J1770" s="11">
        <v>1566.5663999999999</v>
      </c>
      <c r="L1770" s="14" t="str">
        <v>SALE1766</v>
      </c>
      <c r="M1770" s="14" t="str">
        <v>45571</v>
      </c>
      <c r="N1770" s="14" t="str">
        <v>CUST1436</v>
      </c>
      <c r="O1770" s="14" t="str">
        <v>PROD19</v>
      </c>
      <c r="P1770" s="14" t="str">
        <v>STORE8</v>
      </c>
      <c r="Q1770" s="14" t="str">
        <v>4</v>
      </c>
      <c r="R1770" s="14" t="str">
        <v>466.24</v>
      </c>
      <c r="S1770" s="14" t="str">
        <v>0.16</v>
      </c>
      <c r="T1770" s="14" t="str">
        <v>Credit Card</v>
      </c>
      <c r="U1770" s="14" t="str">
        <v>1566.5664</v>
      </c>
      <c r="W1770" s="14" t="str">
        <v>Sale1766</v>
      </c>
      <c r="X1770" s="14" t="str">
        <v>45571</v>
      </c>
      <c r="Y1770" s="14" t="str">
        <v>Cust1436</v>
      </c>
      <c r="Z1770" s="14" t="str">
        <v>Prod19</v>
      </c>
      <c r="AA1770" s="14" t="str">
        <v>Store8</v>
      </c>
      <c r="AB1770" s="14" t="str">
        <v>4</v>
      </c>
      <c r="AC1770" s="14" t="str">
        <v>466.24</v>
      </c>
      <c r="AD1770" s="14" t="str">
        <v>0.16</v>
      </c>
      <c r="AE1770" s="14" t="str">
        <v>Credit Card</v>
      </c>
      <c r="AF1770" s="14" t="str">
        <v>1566.5664</v>
      </c>
    </row>
    <row r="1771" spans="1:32" x14ac:dyDescent="0.25">
      <c r="A1771" s="11" t="s">
        <v>2395</v>
      </c>
      <c r="B1771" s="13">
        <v>45544</v>
      </c>
      <c r="C1771" s="11" t="s">
        <v>2396</v>
      </c>
      <c r="D1771" s="11" t="s">
        <v>125</v>
      </c>
      <c r="E1771" s="11" t="s">
        <v>23</v>
      </c>
      <c r="F1771" s="11">
        <v>2</v>
      </c>
      <c r="G1771" s="11">
        <v>330.59</v>
      </c>
      <c r="H1771" s="11">
        <v>0.14000000000000001</v>
      </c>
      <c r="I1771" s="11" t="s">
        <v>41</v>
      </c>
      <c r="J1771" s="11">
        <v>568.61479999999995</v>
      </c>
      <c r="L1771" s="14" t="str">
        <v>SALE1767</v>
      </c>
      <c r="M1771" s="14" t="str">
        <v>45544</v>
      </c>
      <c r="N1771" s="14" t="str">
        <v>CUST1252</v>
      </c>
      <c r="O1771" s="14" t="str">
        <v>PROD13</v>
      </c>
      <c r="P1771" s="14" t="str">
        <v>STORE16</v>
      </c>
      <c r="Q1771" s="14" t="str">
        <v>2</v>
      </c>
      <c r="R1771" s="14" t="str">
        <v>330.59</v>
      </c>
      <c r="S1771" s="14" t="str">
        <v>0.14</v>
      </c>
      <c r="T1771" s="14" t="str">
        <v>Credit Card</v>
      </c>
      <c r="U1771" s="14" t="str">
        <v>568.6148</v>
      </c>
      <c r="W1771" s="14" t="str">
        <v>Sale1767</v>
      </c>
      <c r="X1771" s="14" t="str">
        <v>45544</v>
      </c>
      <c r="Y1771" s="14" t="str">
        <v>Cust1252</v>
      </c>
      <c r="Z1771" s="14" t="str">
        <v>Prod13</v>
      </c>
      <c r="AA1771" s="14" t="str">
        <v>Store16</v>
      </c>
      <c r="AB1771" s="14" t="str">
        <v>2</v>
      </c>
      <c r="AC1771" s="14" t="str">
        <v>330.59</v>
      </c>
      <c r="AD1771" s="14" t="str">
        <v>0.14</v>
      </c>
      <c r="AE1771" s="14" t="str">
        <v>Credit Card</v>
      </c>
      <c r="AF1771" s="14" t="str">
        <v>568.6148</v>
      </c>
    </row>
    <row r="1772" spans="1:32" x14ac:dyDescent="0.25">
      <c r="A1772" s="11" t="s">
        <v>2397</v>
      </c>
      <c r="B1772" s="13">
        <v>45654</v>
      </c>
      <c r="C1772" s="11" t="s">
        <v>54</v>
      </c>
      <c r="D1772" s="11" t="s">
        <v>308</v>
      </c>
      <c r="E1772" s="11" t="s">
        <v>13</v>
      </c>
      <c r="F1772" s="11">
        <v>2</v>
      </c>
      <c r="G1772" s="11">
        <v>616.42999999999995</v>
      </c>
      <c r="H1772" s="11">
        <v>0.02</v>
      </c>
      <c r="I1772" s="11" t="s">
        <v>52</v>
      </c>
      <c r="J1772" s="11">
        <v>1208.2028</v>
      </c>
      <c r="L1772" s="14" t="str">
        <v>SALE1768</v>
      </c>
      <c r="M1772" s="14" t="str">
        <v>45654</v>
      </c>
      <c r="N1772" s="14" t="str">
        <v>CUST1493</v>
      </c>
      <c r="O1772" s="14" t="str">
        <v>PROD22</v>
      </c>
      <c r="P1772" s="14" t="str">
        <v>STORE6</v>
      </c>
      <c r="Q1772" s="14" t="str">
        <v>2</v>
      </c>
      <c r="R1772" s="14" t="str">
        <v>616.43</v>
      </c>
      <c r="S1772" s="14" t="str">
        <v>0.02</v>
      </c>
      <c r="T1772" s="14" t="str">
        <v>COD</v>
      </c>
      <c r="U1772" s="14" t="str">
        <v>1208.2028</v>
      </c>
      <c r="W1772" s="14" t="str">
        <v>Sale1768</v>
      </c>
      <c r="X1772" s="14" t="str">
        <v>45654</v>
      </c>
      <c r="Y1772" s="14" t="str">
        <v>Cust1493</v>
      </c>
      <c r="Z1772" s="14" t="str">
        <v>Prod22</v>
      </c>
      <c r="AA1772" s="14" t="str">
        <v>Store6</v>
      </c>
      <c r="AB1772" s="14" t="str">
        <v>2</v>
      </c>
      <c r="AC1772" s="14" t="str">
        <v>616.43</v>
      </c>
      <c r="AD1772" s="14" t="str">
        <v>0.02</v>
      </c>
      <c r="AE1772" s="14" t="str">
        <v>Cod</v>
      </c>
      <c r="AF1772" s="14" t="str">
        <v>1208.2028</v>
      </c>
    </row>
    <row r="1773" spans="1:32" x14ac:dyDescent="0.25">
      <c r="A1773" s="11" t="s">
        <v>2398</v>
      </c>
      <c r="B1773" s="13">
        <v>45589</v>
      </c>
      <c r="C1773" s="11" t="s">
        <v>253</v>
      </c>
      <c r="D1773" s="11" t="s">
        <v>464</v>
      </c>
      <c r="E1773" s="11" t="s">
        <v>13</v>
      </c>
      <c r="F1773" s="11">
        <v>3</v>
      </c>
      <c r="G1773" s="11">
        <v>195.89</v>
      </c>
      <c r="H1773" s="11">
        <v>0.16</v>
      </c>
      <c r="I1773" s="11" t="s">
        <v>45</v>
      </c>
      <c r="J1773" s="11">
        <v>493.64280000000002</v>
      </c>
      <c r="L1773" s="14" t="str">
        <v>SALE1769</v>
      </c>
      <c r="M1773" s="14" t="str">
        <v>45589</v>
      </c>
      <c r="N1773" s="14" t="str">
        <v>CUST1403</v>
      </c>
      <c r="O1773" s="14" t="str">
        <v>PROD63</v>
      </c>
      <c r="P1773" s="14" t="str">
        <v>STORE6</v>
      </c>
      <c r="Q1773" s="14" t="str">
        <v>3</v>
      </c>
      <c r="R1773" s="14" t="str">
        <v>195.89</v>
      </c>
      <c r="S1773" s="14" t="str">
        <v>0.16</v>
      </c>
      <c r="T1773" s="14" t="str">
        <v>PayPal</v>
      </c>
      <c r="U1773" s="14" t="str">
        <v>493.6428</v>
      </c>
      <c r="W1773" s="14" t="str">
        <v>Sale1769</v>
      </c>
      <c r="X1773" s="14" t="str">
        <v>45589</v>
      </c>
      <c r="Y1773" s="14" t="str">
        <v>Cust1403</v>
      </c>
      <c r="Z1773" s="14" t="str">
        <v>Prod63</v>
      </c>
      <c r="AA1773" s="14" t="str">
        <v>Store6</v>
      </c>
      <c r="AB1773" s="14" t="str">
        <v>3</v>
      </c>
      <c r="AC1773" s="14" t="str">
        <v>195.89</v>
      </c>
      <c r="AD1773" s="14" t="str">
        <v>0.16</v>
      </c>
      <c r="AE1773" s="14" t="str">
        <v>Paypal</v>
      </c>
      <c r="AF1773" s="14" t="str">
        <v>493.6428</v>
      </c>
    </row>
    <row r="1774" spans="1:32" x14ac:dyDescent="0.25">
      <c r="A1774" s="11" t="s">
        <v>2399</v>
      </c>
      <c r="B1774" s="13">
        <v>45487</v>
      </c>
      <c r="C1774" s="11" t="s">
        <v>351</v>
      </c>
      <c r="D1774" s="11" t="s">
        <v>481</v>
      </c>
      <c r="E1774" s="11" t="s">
        <v>17</v>
      </c>
      <c r="F1774" s="11">
        <v>4</v>
      </c>
      <c r="G1774" s="11">
        <v>614.76</v>
      </c>
      <c r="H1774" s="11">
        <v>0.16</v>
      </c>
      <c r="I1774" s="11" t="s">
        <v>41</v>
      </c>
      <c r="J1774" s="11">
        <v>2065.5936000000002</v>
      </c>
      <c r="L1774" s="14" t="str">
        <v>SALE1770</v>
      </c>
      <c r="M1774" s="14" t="str">
        <v>45487</v>
      </c>
      <c r="N1774" s="14" t="str">
        <v>CUST1343</v>
      </c>
      <c r="O1774" s="14" t="str">
        <v>PROD7</v>
      </c>
      <c r="P1774" s="14" t="str">
        <v>STORE10</v>
      </c>
      <c r="Q1774" s="14" t="str">
        <v>4</v>
      </c>
      <c r="R1774" s="14" t="str">
        <v>614.76</v>
      </c>
      <c r="S1774" s="14" t="str">
        <v>0.16</v>
      </c>
      <c r="T1774" s="14" t="str">
        <v>Credit Card</v>
      </c>
      <c r="U1774" s="14" t="str">
        <v>2065.5936</v>
      </c>
      <c r="W1774" s="14" t="str">
        <v>Sale1770</v>
      </c>
      <c r="X1774" s="14" t="str">
        <v>45487</v>
      </c>
      <c r="Y1774" s="14" t="str">
        <v>Cust1343</v>
      </c>
      <c r="Z1774" s="14" t="str">
        <v>Prod7</v>
      </c>
      <c r="AA1774" s="14" t="str">
        <v>Store10</v>
      </c>
      <c r="AB1774" s="14" t="str">
        <v>4</v>
      </c>
      <c r="AC1774" s="14" t="str">
        <v>614.76</v>
      </c>
      <c r="AD1774" s="14" t="str">
        <v>0.16</v>
      </c>
      <c r="AE1774" s="14" t="str">
        <v>Credit Card</v>
      </c>
      <c r="AF1774" s="14" t="str">
        <v>2065.5936</v>
      </c>
    </row>
    <row r="1775" spans="1:32" x14ac:dyDescent="0.25">
      <c r="A1775" s="11" t="s">
        <v>2400</v>
      </c>
      <c r="B1775" s="13">
        <v>45418</v>
      </c>
      <c r="C1775" s="11" t="s">
        <v>198</v>
      </c>
      <c r="D1775" s="11" t="s">
        <v>139</v>
      </c>
      <c r="E1775" s="11" t="s">
        <v>14</v>
      </c>
      <c r="F1775" s="11">
        <v>1</v>
      </c>
      <c r="G1775" s="11">
        <v>224.49</v>
      </c>
      <c r="H1775" s="11">
        <v>0.11</v>
      </c>
      <c r="I1775" s="11" t="s">
        <v>45</v>
      </c>
      <c r="J1775" s="11">
        <v>199.7961</v>
      </c>
      <c r="L1775" s="14" t="str">
        <v>SALE1771</v>
      </c>
      <c r="M1775" s="14" t="str">
        <v>45418</v>
      </c>
      <c r="N1775" s="14" t="str">
        <v>CUST1404</v>
      </c>
      <c r="O1775" s="14" t="str">
        <v>PROD79</v>
      </c>
      <c r="P1775" s="14" t="str">
        <v>STORE7</v>
      </c>
      <c r="Q1775" s="14" t="str">
        <v>1</v>
      </c>
      <c r="R1775" s="14" t="str">
        <v>224.49</v>
      </c>
      <c r="S1775" s="14" t="str">
        <v>0.11</v>
      </c>
      <c r="T1775" s="14" t="str">
        <v>PayPal</v>
      </c>
      <c r="U1775" s="14" t="str">
        <v>199.7961</v>
      </c>
      <c r="W1775" s="14" t="str">
        <v>Sale1771</v>
      </c>
      <c r="X1775" s="14" t="str">
        <v>45418</v>
      </c>
      <c r="Y1775" s="14" t="str">
        <v>Cust1404</v>
      </c>
      <c r="Z1775" s="14" t="str">
        <v>Prod79</v>
      </c>
      <c r="AA1775" s="14" t="str">
        <v>Store7</v>
      </c>
      <c r="AB1775" s="14" t="str">
        <v>1</v>
      </c>
      <c r="AC1775" s="14" t="str">
        <v>224.49</v>
      </c>
      <c r="AD1775" s="14" t="str">
        <v>0.11</v>
      </c>
      <c r="AE1775" s="14" t="str">
        <v>Paypal</v>
      </c>
      <c r="AF1775" s="14" t="str">
        <v>199.7961</v>
      </c>
    </row>
    <row r="1776" spans="1:32" x14ac:dyDescent="0.25">
      <c r="A1776" s="11" t="s">
        <v>2401</v>
      </c>
      <c r="B1776" s="13">
        <v>45338</v>
      </c>
      <c r="C1776" s="11" t="s">
        <v>1382</v>
      </c>
      <c r="D1776" s="11" t="s">
        <v>409</v>
      </c>
      <c r="E1776" s="11" t="s">
        <v>19</v>
      </c>
      <c r="F1776" s="11">
        <v>1</v>
      </c>
      <c r="G1776" s="11">
        <v>967.76</v>
      </c>
      <c r="H1776" s="11">
        <v>0.09</v>
      </c>
      <c r="I1776" s="11" t="s">
        <v>41</v>
      </c>
      <c r="J1776" s="11">
        <v>880.66160000000002</v>
      </c>
      <c r="L1776" s="14" t="str">
        <v>SALE1772</v>
      </c>
      <c r="M1776" s="14" t="str">
        <v>45338</v>
      </c>
      <c r="N1776" s="14" t="str">
        <v>CUST1356</v>
      </c>
      <c r="O1776" s="14" t="str">
        <v>PROD55</v>
      </c>
      <c r="P1776" s="14" t="str">
        <v>STORE12</v>
      </c>
      <c r="Q1776" s="14" t="str">
        <v>1</v>
      </c>
      <c r="R1776" s="14" t="str">
        <v>967.76</v>
      </c>
      <c r="S1776" s="14" t="str">
        <v>0.09</v>
      </c>
      <c r="T1776" s="14" t="str">
        <v>Credit Card</v>
      </c>
      <c r="U1776" s="14" t="str">
        <v>880.6616</v>
      </c>
      <c r="W1776" s="14" t="str">
        <v>Sale1772</v>
      </c>
      <c r="X1776" s="14" t="str">
        <v>45338</v>
      </c>
      <c r="Y1776" s="14" t="str">
        <v>Cust1356</v>
      </c>
      <c r="Z1776" s="14" t="str">
        <v>Prod55</v>
      </c>
      <c r="AA1776" s="14" t="str">
        <v>Store12</v>
      </c>
      <c r="AB1776" s="14" t="str">
        <v>1</v>
      </c>
      <c r="AC1776" s="14" t="str">
        <v>967.76</v>
      </c>
      <c r="AD1776" s="14" t="str">
        <v>0.09</v>
      </c>
      <c r="AE1776" s="14" t="str">
        <v>Credit Card</v>
      </c>
      <c r="AF1776" s="14" t="str">
        <v>880.6616</v>
      </c>
    </row>
    <row r="1777" spans="1:32" x14ac:dyDescent="0.25">
      <c r="A1777" s="11" t="s">
        <v>2402</v>
      </c>
      <c r="B1777" s="13">
        <v>45507</v>
      </c>
      <c r="C1777" s="11" t="s">
        <v>326</v>
      </c>
      <c r="D1777" s="11" t="s">
        <v>576</v>
      </c>
      <c r="E1777" s="11" t="s">
        <v>26</v>
      </c>
      <c r="F1777" s="11">
        <v>2</v>
      </c>
      <c r="G1777" s="11">
        <v>56.52</v>
      </c>
      <c r="H1777" s="11">
        <v>0.17</v>
      </c>
      <c r="I1777" s="11" t="s">
        <v>45</v>
      </c>
      <c r="J1777" s="11">
        <v>93.8232</v>
      </c>
      <c r="L1777" s="14" t="str">
        <v>SALE1773</v>
      </c>
      <c r="M1777" s="14" t="str">
        <v>45507</v>
      </c>
      <c r="N1777" s="14" t="str">
        <v>CUST1067</v>
      </c>
      <c r="O1777" s="14" t="str">
        <v>PROD41</v>
      </c>
      <c r="P1777" s="14" t="str">
        <v>STORE19</v>
      </c>
      <c r="Q1777" s="14" t="str">
        <v>2</v>
      </c>
      <c r="R1777" s="14" t="str">
        <v>56.52</v>
      </c>
      <c r="S1777" s="14" t="str">
        <v>0.17</v>
      </c>
      <c r="T1777" s="14" t="str">
        <v>PayPal</v>
      </c>
      <c r="U1777" s="14" t="str">
        <v>93.8232</v>
      </c>
      <c r="W1777" s="14" t="str">
        <v>Sale1773</v>
      </c>
      <c r="X1777" s="14" t="str">
        <v>45507</v>
      </c>
      <c r="Y1777" s="14" t="str">
        <v>Cust1067</v>
      </c>
      <c r="Z1777" s="14" t="str">
        <v>Prod41</v>
      </c>
      <c r="AA1777" s="14" t="str">
        <v>Store19</v>
      </c>
      <c r="AB1777" s="14" t="str">
        <v>2</v>
      </c>
      <c r="AC1777" s="14" t="str">
        <v>56.52</v>
      </c>
      <c r="AD1777" s="14" t="str">
        <v>0.17</v>
      </c>
      <c r="AE1777" s="14" t="str">
        <v>Paypal</v>
      </c>
      <c r="AF1777" s="14" t="str">
        <v>93.8232</v>
      </c>
    </row>
    <row r="1778" spans="1:32" x14ac:dyDescent="0.25">
      <c r="A1778" s="11" t="s">
        <v>2403</v>
      </c>
      <c r="B1778" s="13">
        <v>45275</v>
      </c>
      <c r="C1778" s="11" t="s">
        <v>632</v>
      </c>
      <c r="D1778" s="11" t="s">
        <v>113</v>
      </c>
      <c r="E1778" s="11" t="s">
        <v>8</v>
      </c>
      <c r="F1778" s="11">
        <v>4</v>
      </c>
      <c r="G1778" s="11">
        <v>921.84</v>
      </c>
      <c r="H1778" s="11">
        <v>0.04</v>
      </c>
      <c r="I1778" s="11" t="s">
        <v>41</v>
      </c>
      <c r="J1778" s="11">
        <v>3539.8656000000001</v>
      </c>
      <c r="L1778" s="14" t="str">
        <v>SALE1774</v>
      </c>
      <c r="M1778" s="14" t="str">
        <v>45275</v>
      </c>
      <c r="N1778" s="14" t="str">
        <v>CUST1490</v>
      </c>
      <c r="O1778" s="14" t="str">
        <v>PROD67</v>
      </c>
      <c r="P1778" s="14" t="str">
        <v>STORE1</v>
      </c>
      <c r="Q1778" s="14" t="str">
        <v>4</v>
      </c>
      <c r="R1778" s="14" t="str">
        <v>921.84</v>
      </c>
      <c r="S1778" s="14" t="str">
        <v>0.04</v>
      </c>
      <c r="T1778" s="14" t="str">
        <v>Credit Card</v>
      </c>
      <c r="U1778" s="14" t="str">
        <v>3539.8656</v>
      </c>
      <c r="W1778" s="14" t="str">
        <v>Sale1774</v>
      </c>
      <c r="X1778" s="14" t="str">
        <v>45275</v>
      </c>
      <c r="Y1778" s="14" t="str">
        <v>Cust1490</v>
      </c>
      <c r="Z1778" s="14" t="str">
        <v>Prod67</v>
      </c>
      <c r="AA1778" s="14" t="str">
        <v>Store1</v>
      </c>
      <c r="AB1778" s="14" t="str">
        <v>4</v>
      </c>
      <c r="AC1778" s="14" t="str">
        <v>921.84</v>
      </c>
      <c r="AD1778" s="14" t="str">
        <v>0.04</v>
      </c>
      <c r="AE1778" s="14" t="str">
        <v>Credit Card</v>
      </c>
      <c r="AF1778" s="14" t="str">
        <v>3539.8656</v>
      </c>
    </row>
    <row r="1779" spans="1:32" x14ac:dyDescent="0.25">
      <c r="A1779" s="11" t="s">
        <v>2404</v>
      </c>
      <c r="B1779" s="13">
        <v>45319</v>
      </c>
      <c r="C1779" s="11" t="s">
        <v>1051</v>
      </c>
      <c r="D1779" s="11" t="s">
        <v>273</v>
      </c>
      <c r="E1779" s="11" t="s">
        <v>23</v>
      </c>
      <c r="F1779" s="11">
        <v>3</v>
      </c>
      <c r="G1779" s="11">
        <v>738.47</v>
      </c>
      <c r="H1779" s="11">
        <v>0.28000000000000003</v>
      </c>
      <c r="I1779" s="11" t="s">
        <v>41</v>
      </c>
      <c r="J1779" s="11">
        <v>1595.0952</v>
      </c>
      <c r="L1779" s="14" t="str">
        <v>SALE1775</v>
      </c>
      <c r="M1779" s="14" t="str">
        <v>45319</v>
      </c>
      <c r="N1779" s="14" t="str">
        <v>CUST1328</v>
      </c>
      <c r="O1779" s="14" t="str">
        <v>PROD86</v>
      </c>
      <c r="P1779" s="14" t="str">
        <v>STORE16</v>
      </c>
      <c r="Q1779" s="14" t="str">
        <v>3</v>
      </c>
      <c r="R1779" s="14" t="str">
        <v>738.47</v>
      </c>
      <c r="S1779" s="14" t="str">
        <v>0.28</v>
      </c>
      <c r="T1779" s="14" t="str">
        <v>Credit Card</v>
      </c>
      <c r="U1779" s="14" t="str">
        <v>1595.0952</v>
      </c>
      <c r="W1779" s="14" t="str">
        <v>Sale1775</v>
      </c>
      <c r="X1779" s="14" t="str">
        <v>45319</v>
      </c>
      <c r="Y1779" s="14" t="str">
        <v>Cust1328</v>
      </c>
      <c r="Z1779" s="14" t="str">
        <v>Prod86</v>
      </c>
      <c r="AA1779" s="14" t="str">
        <v>Store16</v>
      </c>
      <c r="AB1779" s="14" t="str">
        <v>3</v>
      </c>
      <c r="AC1779" s="14" t="str">
        <v>738.47</v>
      </c>
      <c r="AD1779" s="14" t="str">
        <v>0.28</v>
      </c>
      <c r="AE1779" s="14" t="str">
        <v>Credit Card</v>
      </c>
      <c r="AF1779" s="14" t="str">
        <v>1595.0952</v>
      </c>
    </row>
    <row r="1780" spans="1:32" x14ac:dyDescent="0.25">
      <c r="A1780" s="11" t="s">
        <v>2405</v>
      </c>
      <c r="B1780" s="13">
        <v>45620</v>
      </c>
      <c r="C1780" s="11" t="s">
        <v>1051</v>
      </c>
      <c r="D1780" s="11" t="s">
        <v>116</v>
      </c>
      <c r="E1780" s="11" t="s">
        <v>7</v>
      </c>
      <c r="F1780" s="11">
        <v>4</v>
      </c>
      <c r="G1780" s="11">
        <v>477.83</v>
      </c>
      <c r="H1780" s="11">
        <v>0.05</v>
      </c>
      <c r="I1780" s="11" t="s">
        <v>52</v>
      </c>
      <c r="J1780" s="11">
        <v>1815.7539999999999</v>
      </c>
      <c r="L1780" s="14" t="str">
        <v>SALE1776</v>
      </c>
      <c r="M1780" s="14" t="str">
        <v>45620</v>
      </c>
      <c r="N1780" s="14" t="str">
        <v>CUST1328</v>
      </c>
      <c r="O1780" s="14" t="str">
        <v>PROD5</v>
      </c>
      <c r="P1780" s="14" t="str">
        <v>STORE0</v>
      </c>
      <c r="Q1780" s="14" t="str">
        <v>4</v>
      </c>
      <c r="R1780" s="14" t="str">
        <v>477.83</v>
      </c>
      <c r="S1780" s="14" t="str">
        <v>0.05</v>
      </c>
      <c r="T1780" s="14" t="str">
        <v>COD</v>
      </c>
      <c r="U1780" s="14" t="str">
        <v>1815.754</v>
      </c>
      <c r="W1780" s="14" t="str">
        <v>Sale1776</v>
      </c>
      <c r="X1780" s="14" t="str">
        <v>45620</v>
      </c>
      <c r="Y1780" s="14" t="str">
        <v>Cust1328</v>
      </c>
      <c r="Z1780" s="14" t="str">
        <v>Prod5</v>
      </c>
      <c r="AA1780" s="14" t="str">
        <v>Store0</v>
      </c>
      <c r="AB1780" s="14" t="str">
        <v>4</v>
      </c>
      <c r="AC1780" s="14" t="str">
        <v>477.83</v>
      </c>
      <c r="AD1780" s="14" t="str">
        <v>0.05</v>
      </c>
      <c r="AE1780" s="14" t="str">
        <v>Cod</v>
      </c>
      <c r="AF1780" s="14" t="str">
        <v>1815.754</v>
      </c>
    </row>
    <row r="1781" spans="1:32" x14ac:dyDescent="0.25">
      <c r="A1781" s="11" t="s">
        <v>2406</v>
      </c>
      <c r="B1781" s="13">
        <v>45831</v>
      </c>
      <c r="C1781" s="11" t="s">
        <v>225</v>
      </c>
      <c r="D1781" s="11" t="s">
        <v>312</v>
      </c>
      <c r="E1781" s="11" t="s">
        <v>19</v>
      </c>
      <c r="F1781" s="11">
        <v>3</v>
      </c>
      <c r="G1781" s="11">
        <v>605.83000000000004</v>
      </c>
      <c r="H1781" s="11">
        <v>0.28000000000000003</v>
      </c>
      <c r="I1781" s="11" t="s">
        <v>52</v>
      </c>
      <c r="J1781" s="11">
        <v>1308.5927999999999</v>
      </c>
      <c r="L1781" s="14" t="str">
        <v>SALE1777</v>
      </c>
      <c r="M1781" s="14" t="str">
        <v>45831</v>
      </c>
      <c r="N1781" s="14" t="str">
        <v>CUST1168</v>
      </c>
      <c r="O1781" s="14" t="str">
        <v>PROD42</v>
      </c>
      <c r="P1781" s="14" t="str">
        <v>STORE12</v>
      </c>
      <c r="Q1781" s="14" t="str">
        <v>3</v>
      </c>
      <c r="R1781" s="14" t="str">
        <v>605.83</v>
      </c>
      <c r="S1781" s="14" t="str">
        <v>0.28</v>
      </c>
      <c r="T1781" s="14" t="str">
        <v>COD</v>
      </c>
      <c r="U1781" s="14" t="str">
        <v>1308.5928</v>
      </c>
      <c r="W1781" s="14" t="str">
        <v>Sale1777</v>
      </c>
      <c r="X1781" s="14" t="str">
        <v>45831</v>
      </c>
      <c r="Y1781" s="14" t="str">
        <v>Cust1168</v>
      </c>
      <c r="Z1781" s="14" t="str">
        <v>Prod42</v>
      </c>
      <c r="AA1781" s="14" t="str">
        <v>Store12</v>
      </c>
      <c r="AB1781" s="14" t="str">
        <v>3</v>
      </c>
      <c r="AC1781" s="14" t="str">
        <v>605.83</v>
      </c>
      <c r="AD1781" s="14" t="str">
        <v>0.28</v>
      </c>
      <c r="AE1781" s="14" t="str">
        <v>Cod</v>
      </c>
      <c r="AF1781" s="14" t="str">
        <v>1308.5928</v>
      </c>
    </row>
    <row r="1782" spans="1:32" x14ac:dyDescent="0.25">
      <c r="A1782" s="11" t="s">
        <v>2407</v>
      </c>
      <c r="B1782" s="13">
        <v>45373</v>
      </c>
      <c r="C1782" s="11" t="s">
        <v>326</v>
      </c>
      <c r="D1782" s="11" t="s">
        <v>104</v>
      </c>
      <c r="E1782" s="11" t="s">
        <v>10</v>
      </c>
      <c r="F1782" s="11">
        <v>2</v>
      </c>
      <c r="G1782" s="11">
        <v>521.44000000000005</v>
      </c>
      <c r="H1782" s="11">
        <v>0.25</v>
      </c>
      <c r="I1782" s="11" t="s">
        <v>52</v>
      </c>
      <c r="J1782" s="11">
        <v>782.16000000000008</v>
      </c>
      <c r="L1782" s="14" t="str">
        <v>SALE1778</v>
      </c>
      <c r="M1782" s="14" t="str">
        <v>45373</v>
      </c>
      <c r="N1782" s="14" t="str">
        <v>CUST1067</v>
      </c>
      <c r="O1782" s="14" t="str">
        <v>PROD43</v>
      </c>
      <c r="P1782" s="14" t="str">
        <v>STORE3</v>
      </c>
      <c r="Q1782" s="14" t="str">
        <v>2</v>
      </c>
      <c r="R1782" s="14" t="str">
        <v>521.44</v>
      </c>
      <c r="S1782" s="14" t="str">
        <v>0.25</v>
      </c>
      <c r="T1782" s="14" t="str">
        <v>COD</v>
      </c>
      <c r="U1782" s="14" t="str">
        <v>782.16</v>
      </c>
      <c r="W1782" s="14" t="str">
        <v>Sale1778</v>
      </c>
      <c r="X1782" s="14" t="str">
        <v>45373</v>
      </c>
      <c r="Y1782" s="14" t="str">
        <v>Cust1067</v>
      </c>
      <c r="Z1782" s="14" t="str">
        <v>Prod43</v>
      </c>
      <c r="AA1782" s="14" t="str">
        <v>Store3</v>
      </c>
      <c r="AB1782" s="14" t="str">
        <v>2</v>
      </c>
      <c r="AC1782" s="14" t="str">
        <v>521.44</v>
      </c>
      <c r="AD1782" s="14" t="str">
        <v>0.25</v>
      </c>
      <c r="AE1782" s="14" t="str">
        <v>Cod</v>
      </c>
      <c r="AF1782" s="14" t="str">
        <v>782.16</v>
      </c>
    </row>
    <row r="1783" spans="1:32" x14ac:dyDescent="0.25">
      <c r="A1783" s="11" t="s">
        <v>2408</v>
      </c>
      <c r="B1783" s="13">
        <v>45863</v>
      </c>
      <c r="C1783" s="11" t="s">
        <v>432</v>
      </c>
      <c r="D1783" s="11" t="s">
        <v>147</v>
      </c>
      <c r="E1783" s="11" t="s">
        <v>14</v>
      </c>
      <c r="F1783" s="11">
        <v>4</v>
      </c>
      <c r="G1783" s="11">
        <v>499.02</v>
      </c>
      <c r="H1783" s="11">
        <v>0.06</v>
      </c>
      <c r="I1783" s="11" t="s">
        <v>41</v>
      </c>
      <c r="J1783" s="11">
        <v>1876.3152</v>
      </c>
      <c r="L1783" s="14" t="str">
        <v>SALE1779</v>
      </c>
      <c r="M1783" s="14" t="str">
        <v>45863</v>
      </c>
      <c r="N1783" s="14" t="str">
        <v>CUST1373</v>
      </c>
      <c r="O1783" s="14" t="str">
        <v>PROD10</v>
      </c>
      <c r="P1783" s="14" t="str">
        <v>STORE7</v>
      </c>
      <c r="Q1783" s="14" t="str">
        <v>4</v>
      </c>
      <c r="R1783" s="14" t="str">
        <v>499.02</v>
      </c>
      <c r="S1783" s="14" t="str">
        <v>0.06</v>
      </c>
      <c r="T1783" s="14" t="str">
        <v>Credit Card</v>
      </c>
      <c r="U1783" s="14" t="str">
        <v>1876.3152</v>
      </c>
      <c r="W1783" s="14" t="str">
        <v>Sale1779</v>
      </c>
      <c r="X1783" s="14" t="str">
        <v>45863</v>
      </c>
      <c r="Y1783" s="14" t="str">
        <v>Cust1373</v>
      </c>
      <c r="Z1783" s="14" t="str">
        <v>Prod10</v>
      </c>
      <c r="AA1783" s="14" t="str">
        <v>Store7</v>
      </c>
      <c r="AB1783" s="14" t="str">
        <v>4</v>
      </c>
      <c r="AC1783" s="14" t="str">
        <v>499.02</v>
      </c>
      <c r="AD1783" s="14" t="str">
        <v>0.06</v>
      </c>
      <c r="AE1783" s="14" t="str">
        <v>Credit Card</v>
      </c>
      <c r="AF1783" s="14" t="str">
        <v>1876.3152</v>
      </c>
    </row>
    <row r="1784" spans="1:32" x14ac:dyDescent="0.25">
      <c r="A1784" s="11" t="s">
        <v>2409</v>
      </c>
      <c r="B1784" s="13">
        <v>45758</v>
      </c>
      <c r="C1784" s="11" t="s">
        <v>519</v>
      </c>
      <c r="D1784" s="11" t="s">
        <v>471</v>
      </c>
      <c r="E1784" s="11" t="s">
        <v>25</v>
      </c>
      <c r="F1784" s="11">
        <v>4</v>
      </c>
      <c r="G1784" s="11">
        <v>299.45999999999998</v>
      </c>
      <c r="H1784" s="11">
        <v>0.18</v>
      </c>
      <c r="I1784" s="11" t="s">
        <v>52</v>
      </c>
      <c r="J1784" s="11">
        <v>982.22879999999998</v>
      </c>
      <c r="L1784" s="14" t="str">
        <v>SALE1780</v>
      </c>
      <c r="M1784" s="14" t="str">
        <v>45758</v>
      </c>
      <c r="N1784" s="14" t="str">
        <v>CUST1153</v>
      </c>
      <c r="O1784" s="14" t="str">
        <v>PROD4</v>
      </c>
      <c r="P1784" s="14" t="str">
        <v>STORE18</v>
      </c>
      <c r="Q1784" s="14" t="str">
        <v>4</v>
      </c>
      <c r="R1784" s="14" t="str">
        <v>299.46</v>
      </c>
      <c r="S1784" s="14" t="str">
        <v>0.18</v>
      </c>
      <c r="T1784" s="14" t="str">
        <v>COD</v>
      </c>
      <c r="U1784" s="14" t="str">
        <v>982.2288</v>
      </c>
      <c r="W1784" s="14" t="str">
        <v>Sale1780</v>
      </c>
      <c r="X1784" s="14" t="str">
        <v>45758</v>
      </c>
      <c r="Y1784" s="14" t="str">
        <v>Cust1153</v>
      </c>
      <c r="Z1784" s="14" t="str">
        <v>Prod4</v>
      </c>
      <c r="AA1784" s="14" t="str">
        <v>Store18</v>
      </c>
      <c r="AB1784" s="14" t="str">
        <v>4</v>
      </c>
      <c r="AC1784" s="14" t="str">
        <v>299.46</v>
      </c>
      <c r="AD1784" s="14" t="str">
        <v>0.18</v>
      </c>
      <c r="AE1784" s="14" t="str">
        <v>Cod</v>
      </c>
      <c r="AF1784" s="14" t="str">
        <v>982.2288</v>
      </c>
    </row>
    <row r="1785" spans="1:32" x14ac:dyDescent="0.25">
      <c r="A1785" s="11" t="s">
        <v>2410</v>
      </c>
      <c r="B1785" s="13">
        <v>45285</v>
      </c>
      <c r="C1785" s="11" t="s">
        <v>1400</v>
      </c>
      <c r="D1785" s="11" t="s">
        <v>76</v>
      </c>
      <c r="E1785" s="11" t="s">
        <v>7</v>
      </c>
      <c r="F1785" s="11">
        <v>1</v>
      </c>
      <c r="G1785" s="11">
        <v>609.29</v>
      </c>
      <c r="H1785" s="11">
        <v>0.15</v>
      </c>
      <c r="I1785" s="11" t="s">
        <v>41</v>
      </c>
      <c r="J1785" s="11">
        <v>517.89649999999995</v>
      </c>
      <c r="L1785" s="14" t="str">
        <v>SALE1781</v>
      </c>
      <c r="M1785" s="14" t="str">
        <v>45285</v>
      </c>
      <c r="N1785" s="14" t="str">
        <v>CUST1457</v>
      </c>
      <c r="O1785" s="14" t="str">
        <v>PROD39</v>
      </c>
      <c r="P1785" s="14" t="str">
        <v>STORE0</v>
      </c>
      <c r="Q1785" s="14" t="str">
        <v>1</v>
      </c>
      <c r="R1785" s="14" t="str">
        <v>609.29</v>
      </c>
      <c r="S1785" s="14" t="str">
        <v>0.15</v>
      </c>
      <c r="T1785" s="14" t="str">
        <v>Credit Card</v>
      </c>
      <c r="U1785" s="14" t="str">
        <v>517.8965</v>
      </c>
      <c r="W1785" s="14" t="str">
        <v>Sale1781</v>
      </c>
      <c r="X1785" s="14" t="str">
        <v>45285</v>
      </c>
      <c r="Y1785" s="14" t="str">
        <v>Cust1457</v>
      </c>
      <c r="Z1785" s="14" t="str">
        <v>Prod39</v>
      </c>
      <c r="AA1785" s="14" t="str">
        <v>Store0</v>
      </c>
      <c r="AB1785" s="14" t="str">
        <v>1</v>
      </c>
      <c r="AC1785" s="14" t="str">
        <v>609.29</v>
      </c>
      <c r="AD1785" s="14" t="str">
        <v>0.15</v>
      </c>
      <c r="AE1785" s="14" t="str">
        <v>Credit Card</v>
      </c>
      <c r="AF1785" s="14" t="str">
        <v>517.8965</v>
      </c>
    </row>
    <row r="1786" spans="1:32" x14ac:dyDescent="0.25">
      <c r="A1786" s="11" t="s">
        <v>2411</v>
      </c>
      <c r="B1786" s="13">
        <v>45656</v>
      </c>
      <c r="C1786" s="11" t="s">
        <v>615</v>
      </c>
      <c r="D1786" s="11" t="s">
        <v>692</v>
      </c>
      <c r="E1786" s="11" t="s">
        <v>15</v>
      </c>
      <c r="F1786" s="11">
        <v>1</v>
      </c>
      <c r="G1786" s="11">
        <v>213.74</v>
      </c>
      <c r="H1786" s="11">
        <v>7.0000000000000007E-2</v>
      </c>
      <c r="I1786" s="11" t="s">
        <v>52</v>
      </c>
      <c r="J1786" s="11">
        <v>198.7782</v>
      </c>
      <c r="L1786" s="14" t="str">
        <v>SALE1782</v>
      </c>
      <c r="M1786" s="14" t="str">
        <v>45656</v>
      </c>
      <c r="N1786" s="14" t="str">
        <v>CUST1101</v>
      </c>
      <c r="O1786" s="14" t="str">
        <v>PROD2</v>
      </c>
      <c r="P1786" s="14" t="str">
        <v>STORE8</v>
      </c>
      <c r="Q1786" s="14" t="str">
        <v>1</v>
      </c>
      <c r="R1786" s="14" t="str">
        <v>213.74</v>
      </c>
      <c r="S1786" s="14" t="str">
        <v>0.07</v>
      </c>
      <c r="T1786" s="14" t="str">
        <v>COD</v>
      </c>
      <c r="U1786" s="14" t="str">
        <v>198.7782</v>
      </c>
      <c r="W1786" s="14" t="str">
        <v>Sale1782</v>
      </c>
      <c r="X1786" s="14" t="str">
        <v>45656</v>
      </c>
      <c r="Y1786" s="14" t="str">
        <v>Cust1101</v>
      </c>
      <c r="Z1786" s="14" t="str">
        <v>Prod2</v>
      </c>
      <c r="AA1786" s="14" t="str">
        <v>Store8</v>
      </c>
      <c r="AB1786" s="14" t="str">
        <v>1</v>
      </c>
      <c r="AC1786" s="14" t="str">
        <v>213.74</v>
      </c>
      <c r="AD1786" s="14" t="str">
        <v>0.07</v>
      </c>
      <c r="AE1786" s="14" t="str">
        <v>Cod</v>
      </c>
      <c r="AF1786" s="14" t="str">
        <v>198.7782</v>
      </c>
    </row>
    <row r="1787" spans="1:32" x14ac:dyDescent="0.25">
      <c r="A1787" s="11" t="s">
        <v>2412</v>
      </c>
      <c r="B1787" s="13">
        <v>45718</v>
      </c>
      <c r="C1787" s="11" t="s">
        <v>519</v>
      </c>
      <c r="D1787" s="11" t="s">
        <v>409</v>
      </c>
      <c r="E1787" s="11" t="s">
        <v>23</v>
      </c>
      <c r="F1787" s="11">
        <v>4</v>
      </c>
      <c r="G1787" s="11">
        <v>613.16999999999996</v>
      </c>
      <c r="H1787" s="11">
        <v>0.26</v>
      </c>
      <c r="I1787" s="11" t="s">
        <v>41</v>
      </c>
      <c r="J1787" s="11">
        <v>1814.9831999999999</v>
      </c>
      <c r="L1787" s="14" t="str">
        <v>SALE1783</v>
      </c>
      <c r="M1787" s="14" t="str">
        <v>45718</v>
      </c>
      <c r="N1787" s="14" t="str">
        <v>CUST1153</v>
      </c>
      <c r="O1787" s="14" t="str">
        <v>PROD55</v>
      </c>
      <c r="P1787" s="14" t="str">
        <v>STORE16</v>
      </c>
      <c r="Q1787" s="14" t="str">
        <v>4</v>
      </c>
      <c r="R1787" s="14" t="str">
        <v>613.17</v>
      </c>
      <c r="S1787" s="14" t="str">
        <v>0.26</v>
      </c>
      <c r="T1787" s="14" t="str">
        <v>Credit Card</v>
      </c>
      <c r="U1787" s="14" t="str">
        <v>1814.9832</v>
      </c>
      <c r="W1787" s="14" t="str">
        <v>Sale1783</v>
      </c>
      <c r="X1787" s="14" t="str">
        <v>45718</v>
      </c>
      <c r="Y1787" s="14" t="str">
        <v>Cust1153</v>
      </c>
      <c r="Z1787" s="14" t="str">
        <v>Prod55</v>
      </c>
      <c r="AA1787" s="14" t="str">
        <v>Store16</v>
      </c>
      <c r="AB1787" s="14" t="str">
        <v>4</v>
      </c>
      <c r="AC1787" s="14" t="str">
        <v>613.17</v>
      </c>
      <c r="AD1787" s="14" t="str">
        <v>0.26</v>
      </c>
      <c r="AE1787" s="14" t="str">
        <v>Credit Card</v>
      </c>
      <c r="AF1787" s="14" t="str">
        <v>1814.9832</v>
      </c>
    </row>
    <row r="1788" spans="1:32" x14ac:dyDescent="0.25">
      <c r="A1788" s="11" t="s">
        <v>2413</v>
      </c>
      <c r="B1788" s="13">
        <v>45293</v>
      </c>
      <c r="C1788" s="11" t="s">
        <v>1199</v>
      </c>
      <c r="D1788" s="11" t="s">
        <v>55</v>
      </c>
      <c r="E1788" s="11" t="s">
        <v>18</v>
      </c>
      <c r="F1788" s="11">
        <v>2</v>
      </c>
      <c r="G1788" s="11">
        <v>687.36</v>
      </c>
      <c r="H1788" s="11">
        <v>7.0000000000000007E-2</v>
      </c>
      <c r="I1788" s="11" t="s">
        <v>52</v>
      </c>
      <c r="J1788" s="11">
        <v>1278.4896000000001</v>
      </c>
      <c r="L1788" s="14" t="str">
        <v>SALE1784</v>
      </c>
      <c r="M1788" s="14" t="str">
        <v>45293</v>
      </c>
      <c r="N1788" s="14" t="str">
        <v>CUST1357</v>
      </c>
      <c r="O1788" s="14" t="str">
        <v>PROD59</v>
      </c>
      <c r="P1788" s="14" t="str">
        <v>STORE11</v>
      </c>
      <c r="Q1788" s="14" t="str">
        <v>2</v>
      </c>
      <c r="R1788" s="14" t="str">
        <v>687.36</v>
      </c>
      <c r="S1788" s="14" t="str">
        <v>0.07</v>
      </c>
      <c r="T1788" s="14" t="str">
        <v>COD</v>
      </c>
      <c r="U1788" s="14" t="str">
        <v>1278.4896</v>
      </c>
      <c r="W1788" s="14" t="str">
        <v>Sale1784</v>
      </c>
      <c r="X1788" s="14" t="str">
        <v>45293</v>
      </c>
      <c r="Y1788" s="14" t="str">
        <v>Cust1357</v>
      </c>
      <c r="Z1788" s="14" t="str">
        <v>Prod59</v>
      </c>
      <c r="AA1788" s="14" t="str">
        <v>Store11</v>
      </c>
      <c r="AB1788" s="14" t="str">
        <v>2</v>
      </c>
      <c r="AC1788" s="14" t="str">
        <v>687.36</v>
      </c>
      <c r="AD1788" s="14" t="str">
        <v>0.07</v>
      </c>
      <c r="AE1788" s="14" t="str">
        <v>Cod</v>
      </c>
      <c r="AF1788" s="14" t="str">
        <v>1278.4896</v>
      </c>
    </row>
    <row r="1789" spans="1:32" x14ac:dyDescent="0.25">
      <c r="A1789" s="11" t="s">
        <v>2414</v>
      </c>
      <c r="B1789" s="13">
        <v>45915</v>
      </c>
      <c r="C1789" s="11" t="s">
        <v>629</v>
      </c>
      <c r="D1789" s="11" t="s">
        <v>113</v>
      </c>
      <c r="E1789" s="11" t="s">
        <v>20</v>
      </c>
      <c r="F1789" s="11">
        <v>3</v>
      </c>
      <c r="G1789" s="11">
        <v>115.39</v>
      </c>
      <c r="H1789" s="11">
        <v>0.02</v>
      </c>
      <c r="I1789" s="11" t="s">
        <v>45</v>
      </c>
      <c r="J1789" s="11">
        <v>339.2466</v>
      </c>
      <c r="L1789" s="14" t="str">
        <v>SALE1785</v>
      </c>
      <c r="M1789" s="14" t="str">
        <v>45915</v>
      </c>
      <c r="N1789" s="14" t="str">
        <v>CUST1326</v>
      </c>
      <c r="O1789" s="14" t="str">
        <v>PROD67</v>
      </c>
      <c r="P1789" s="14" t="str">
        <v>STORE13</v>
      </c>
      <c r="Q1789" s="14" t="str">
        <v>3</v>
      </c>
      <c r="R1789" s="14" t="str">
        <v>115.39</v>
      </c>
      <c r="S1789" s="14" t="str">
        <v>0.02</v>
      </c>
      <c r="T1789" s="14" t="str">
        <v>PayPal</v>
      </c>
      <c r="U1789" s="14" t="str">
        <v>339.2466</v>
      </c>
      <c r="W1789" s="14" t="str">
        <v>Sale1785</v>
      </c>
      <c r="X1789" s="14" t="str">
        <v>45915</v>
      </c>
      <c r="Y1789" s="14" t="str">
        <v>Cust1326</v>
      </c>
      <c r="Z1789" s="14" t="str">
        <v>Prod67</v>
      </c>
      <c r="AA1789" s="14" t="str">
        <v>Store13</v>
      </c>
      <c r="AB1789" s="14" t="str">
        <v>3</v>
      </c>
      <c r="AC1789" s="14" t="str">
        <v>115.39</v>
      </c>
      <c r="AD1789" s="14" t="str">
        <v>0.02</v>
      </c>
      <c r="AE1789" s="14" t="str">
        <v>Paypal</v>
      </c>
      <c r="AF1789" s="14" t="str">
        <v>339.2466</v>
      </c>
    </row>
    <row r="1790" spans="1:32" x14ac:dyDescent="0.25">
      <c r="A1790" s="11" t="s">
        <v>2415</v>
      </c>
      <c r="B1790" s="13">
        <v>45359</v>
      </c>
      <c r="C1790" s="11" t="s">
        <v>1731</v>
      </c>
      <c r="D1790" s="11" t="s">
        <v>73</v>
      </c>
      <c r="E1790" s="11" t="s">
        <v>19</v>
      </c>
      <c r="F1790" s="11">
        <v>2</v>
      </c>
      <c r="G1790" s="11">
        <v>722.06</v>
      </c>
      <c r="H1790" s="11">
        <v>7.0000000000000007E-2</v>
      </c>
      <c r="I1790" s="11" t="s">
        <v>41</v>
      </c>
      <c r="J1790" s="11">
        <v>1343.0316</v>
      </c>
      <c r="L1790" s="14" t="str">
        <v>SALE1786</v>
      </c>
      <c r="M1790" s="14" t="str">
        <v>45359</v>
      </c>
      <c r="N1790" s="14" t="str">
        <v>CUST1179</v>
      </c>
      <c r="O1790" s="14" t="str">
        <v>PROD24</v>
      </c>
      <c r="P1790" s="14" t="str">
        <v>STORE12</v>
      </c>
      <c r="Q1790" s="14" t="str">
        <v>2</v>
      </c>
      <c r="R1790" s="14" t="str">
        <v>722.06</v>
      </c>
      <c r="S1790" s="14" t="str">
        <v>0.07</v>
      </c>
      <c r="T1790" s="14" t="str">
        <v>Credit Card</v>
      </c>
      <c r="U1790" s="14" t="str">
        <v>1343.0316</v>
      </c>
      <c r="W1790" s="14" t="str">
        <v>Sale1786</v>
      </c>
      <c r="X1790" s="14" t="str">
        <v>45359</v>
      </c>
      <c r="Y1790" s="14" t="str">
        <v>Cust1179</v>
      </c>
      <c r="Z1790" s="14" t="str">
        <v>Prod24</v>
      </c>
      <c r="AA1790" s="14" t="str">
        <v>Store12</v>
      </c>
      <c r="AB1790" s="14" t="str">
        <v>2</v>
      </c>
      <c r="AC1790" s="14" t="str">
        <v>722.06</v>
      </c>
      <c r="AD1790" s="14" t="str">
        <v>0.07</v>
      </c>
      <c r="AE1790" s="14" t="str">
        <v>Credit Card</v>
      </c>
      <c r="AF1790" s="14" t="str">
        <v>1343.0316</v>
      </c>
    </row>
    <row r="1791" spans="1:32" x14ac:dyDescent="0.25">
      <c r="A1791" s="11" t="s">
        <v>2416</v>
      </c>
      <c r="B1791" s="13">
        <v>45652</v>
      </c>
      <c r="C1791" s="11" t="s">
        <v>1108</v>
      </c>
      <c r="D1791" s="11" t="s">
        <v>481</v>
      </c>
      <c r="E1791" s="11" t="s">
        <v>22</v>
      </c>
      <c r="F1791" s="11">
        <v>1</v>
      </c>
      <c r="G1791" s="11">
        <v>384.57</v>
      </c>
      <c r="H1791" s="11">
        <v>0.06</v>
      </c>
      <c r="I1791" s="11" t="s">
        <v>45</v>
      </c>
      <c r="J1791" s="11">
        <v>361.49579999999997</v>
      </c>
      <c r="L1791" s="14" t="str">
        <v>SALE1787</v>
      </c>
      <c r="M1791" s="14" t="str">
        <v>45652</v>
      </c>
      <c r="N1791" s="14" t="str">
        <v>CUST1425</v>
      </c>
      <c r="O1791" s="14" t="str">
        <v>PROD7</v>
      </c>
      <c r="P1791" s="14" t="str">
        <v>STORE15</v>
      </c>
      <c r="Q1791" s="14" t="str">
        <v>1</v>
      </c>
      <c r="R1791" s="14" t="str">
        <v>384.57</v>
      </c>
      <c r="S1791" s="14" t="str">
        <v>0.06</v>
      </c>
      <c r="T1791" s="14" t="str">
        <v>PayPal</v>
      </c>
      <c r="U1791" s="14" t="str">
        <v>361.4958</v>
      </c>
      <c r="W1791" s="14" t="str">
        <v>Sale1787</v>
      </c>
      <c r="X1791" s="14" t="str">
        <v>45652</v>
      </c>
      <c r="Y1791" s="14" t="str">
        <v>Cust1425</v>
      </c>
      <c r="Z1791" s="14" t="str">
        <v>Prod7</v>
      </c>
      <c r="AA1791" s="14" t="str">
        <v>Store15</v>
      </c>
      <c r="AB1791" s="14" t="str">
        <v>1</v>
      </c>
      <c r="AC1791" s="14" t="str">
        <v>384.57</v>
      </c>
      <c r="AD1791" s="14" t="str">
        <v>0.06</v>
      </c>
      <c r="AE1791" s="14" t="str">
        <v>Paypal</v>
      </c>
      <c r="AF1791" s="14" t="str">
        <v>361.4958</v>
      </c>
    </row>
    <row r="1792" spans="1:32" x14ac:dyDescent="0.25">
      <c r="A1792" s="11" t="s">
        <v>2417</v>
      </c>
      <c r="B1792" s="13">
        <v>45735</v>
      </c>
      <c r="C1792" s="11" t="s">
        <v>754</v>
      </c>
      <c r="D1792" s="11" t="s">
        <v>341</v>
      </c>
      <c r="E1792" s="11" t="s">
        <v>20</v>
      </c>
      <c r="F1792" s="11">
        <v>2</v>
      </c>
      <c r="G1792" s="11">
        <v>194.09</v>
      </c>
      <c r="H1792" s="11">
        <v>0.18</v>
      </c>
      <c r="I1792" s="11" t="s">
        <v>45</v>
      </c>
      <c r="J1792" s="11">
        <v>318.30759999999998</v>
      </c>
      <c r="L1792" s="14" t="str">
        <v>SALE1788</v>
      </c>
      <c r="M1792" s="14" t="str">
        <v>45735</v>
      </c>
      <c r="N1792" s="14" t="str">
        <v>CUST1210</v>
      </c>
      <c r="O1792" s="14" t="str">
        <v>PROD8</v>
      </c>
      <c r="P1792" s="14" t="str">
        <v>STORE13</v>
      </c>
      <c r="Q1792" s="14" t="str">
        <v>2</v>
      </c>
      <c r="R1792" s="14" t="str">
        <v>194.09</v>
      </c>
      <c r="S1792" s="14" t="str">
        <v>0.18</v>
      </c>
      <c r="T1792" s="14" t="str">
        <v>PayPal</v>
      </c>
      <c r="U1792" s="14" t="str">
        <v>318.3076</v>
      </c>
      <c r="W1792" s="14" t="str">
        <v>Sale1788</v>
      </c>
      <c r="X1792" s="14" t="str">
        <v>45735</v>
      </c>
      <c r="Y1792" s="14" t="str">
        <v>Cust1210</v>
      </c>
      <c r="Z1792" s="14" t="str">
        <v>Prod8</v>
      </c>
      <c r="AA1792" s="14" t="str">
        <v>Store13</v>
      </c>
      <c r="AB1792" s="14" t="str">
        <v>2</v>
      </c>
      <c r="AC1792" s="14" t="str">
        <v>194.09</v>
      </c>
      <c r="AD1792" s="14" t="str">
        <v>0.18</v>
      </c>
      <c r="AE1792" s="14" t="str">
        <v>Paypal</v>
      </c>
      <c r="AF1792" s="14" t="str">
        <v>318.3076</v>
      </c>
    </row>
    <row r="1793" spans="1:32" x14ac:dyDescent="0.25">
      <c r="A1793" s="11" t="s">
        <v>2418</v>
      </c>
      <c r="B1793" s="13">
        <v>45579</v>
      </c>
      <c r="C1793" s="11" t="s">
        <v>1281</v>
      </c>
      <c r="D1793" s="11" t="s">
        <v>79</v>
      </c>
      <c r="E1793" s="11" t="s">
        <v>10</v>
      </c>
      <c r="F1793" s="11">
        <v>2</v>
      </c>
      <c r="G1793" s="11">
        <v>403.91</v>
      </c>
      <c r="H1793" s="11">
        <v>7.0000000000000007E-2</v>
      </c>
      <c r="I1793" s="11" t="s">
        <v>41</v>
      </c>
      <c r="J1793" s="11">
        <v>751.27260000000001</v>
      </c>
      <c r="L1793" s="14" t="str">
        <v>SALE1789</v>
      </c>
      <c r="M1793" s="14" t="str">
        <v>45579</v>
      </c>
      <c r="N1793" s="14" t="str">
        <v>CUST1172</v>
      </c>
      <c r="O1793" s="14" t="str">
        <v>PROD88</v>
      </c>
      <c r="P1793" s="14" t="str">
        <v>STORE3</v>
      </c>
      <c r="Q1793" s="14" t="str">
        <v>2</v>
      </c>
      <c r="R1793" s="14" t="str">
        <v>403.91</v>
      </c>
      <c r="S1793" s="14" t="str">
        <v>0.07</v>
      </c>
      <c r="T1793" s="14" t="str">
        <v>Credit Card</v>
      </c>
      <c r="U1793" s="14" t="str">
        <v>751.2726</v>
      </c>
      <c r="W1793" s="14" t="str">
        <v>Sale1789</v>
      </c>
      <c r="X1793" s="14" t="str">
        <v>45579</v>
      </c>
      <c r="Y1793" s="14" t="str">
        <v>Cust1172</v>
      </c>
      <c r="Z1793" s="14" t="str">
        <v>Prod88</v>
      </c>
      <c r="AA1793" s="14" t="str">
        <v>Store3</v>
      </c>
      <c r="AB1793" s="14" t="str">
        <v>2</v>
      </c>
      <c r="AC1793" s="14" t="str">
        <v>403.91</v>
      </c>
      <c r="AD1793" s="14" t="str">
        <v>0.07</v>
      </c>
      <c r="AE1793" s="14" t="str">
        <v>Credit Card</v>
      </c>
      <c r="AF1793" s="14" t="str">
        <v>751.2726</v>
      </c>
    </row>
    <row r="1794" spans="1:32" x14ac:dyDescent="0.25">
      <c r="A1794" s="11" t="s">
        <v>2419</v>
      </c>
      <c r="B1794" s="13">
        <v>45721</v>
      </c>
      <c r="C1794" s="11" t="s">
        <v>420</v>
      </c>
      <c r="D1794" s="11" t="s">
        <v>254</v>
      </c>
      <c r="E1794" s="11" t="s">
        <v>21</v>
      </c>
      <c r="F1794" s="11">
        <v>1</v>
      </c>
      <c r="G1794" s="11">
        <v>878.69</v>
      </c>
      <c r="H1794" s="11">
        <v>0.3</v>
      </c>
      <c r="I1794" s="11" t="s">
        <v>45</v>
      </c>
      <c r="J1794" s="11">
        <v>615.08299999999997</v>
      </c>
      <c r="L1794" s="14" t="str">
        <v>SALE1790</v>
      </c>
      <c r="M1794" s="14" t="str">
        <v>45721</v>
      </c>
      <c r="N1794" s="14" t="str">
        <v>CUST1076</v>
      </c>
      <c r="O1794" s="14" t="str">
        <v>PROD17</v>
      </c>
      <c r="P1794" s="14" t="str">
        <v>STORE14</v>
      </c>
      <c r="Q1794" s="14" t="str">
        <v>1</v>
      </c>
      <c r="R1794" s="14" t="str">
        <v>878.69</v>
      </c>
      <c r="S1794" s="14" t="str">
        <v>0.3</v>
      </c>
      <c r="T1794" s="14" t="str">
        <v>PayPal</v>
      </c>
      <c r="U1794" s="14" t="str">
        <v>615.083</v>
      </c>
      <c r="W1794" s="14" t="str">
        <v>Sale1790</v>
      </c>
      <c r="X1794" s="14" t="str">
        <v>45721</v>
      </c>
      <c r="Y1794" s="14" t="str">
        <v>Cust1076</v>
      </c>
      <c r="Z1794" s="14" t="str">
        <v>Prod17</v>
      </c>
      <c r="AA1794" s="14" t="str">
        <v>Store14</v>
      </c>
      <c r="AB1794" s="14" t="str">
        <v>1</v>
      </c>
      <c r="AC1794" s="14" t="str">
        <v>878.69</v>
      </c>
      <c r="AD1794" s="14" t="str">
        <v>0.3</v>
      </c>
      <c r="AE1794" s="14" t="str">
        <v>Paypal</v>
      </c>
      <c r="AF1794" s="14" t="str">
        <v>615.083</v>
      </c>
    </row>
    <row r="1795" spans="1:32" x14ac:dyDescent="0.25">
      <c r="A1795" s="11" t="s">
        <v>2420</v>
      </c>
      <c r="B1795" s="13">
        <v>45446</v>
      </c>
      <c r="C1795" s="11" t="s">
        <v>115</v>
      </c>
      <c r="D1795" s="11" t="s">
        <v>70</v>
      </c>
      <c r="E1795" s="11" t="s">
        <v>22</v>
      </c>
      <c r="F1795" s="11">
        <v>1</v>
      </c>
      <c r="G1795" s="11">
        <v>161.16999999999999</v>
      </c>
      <c r="H1795" s="11">
        <v>0.05</v>
      </c>
      <c r="I1795" s="11" t="s">
        <v>41</v>
      </c>
      <c r="J1795" s="11">
        <v>153.11150000000001</v>
      </c>
      <c r="L1795" s="14" t="str">
        <v>SALE1791</v>
      </c>
      <c r="M1795" s="14" t="str">
        <v>45446</v>
      </c>
      <c r="N1795" s="14" t="str">
        <v>CUST1381</v>
      </c>
      <c r="O1795" s="14" t="str">
        <v>PROD33</v>
      </c>
      <c r="P1795" s="14" t="str">
        <v>STORE15</v>
      </c>
      <c r="Q1795" s="14" t="str">
        <v>1</v>
      </c>
      <c r="R1795" s="14" t="str">
        <v>161.17</v>
      </c>
      <c r="S1795" s="14" t="str">
        <v>0.05</v>
      </c>
      <c r="T1795" s="14" t="str">
        <v>Credit Card</v>
      </c>
      <c r="U1795" s="14" t="str">
        <v>153.1115</v>
      </c>
      <c r="W1795" s="14" t="str">
        <v>Sale1791</v>
      </c>
      <c r="X1795" s="14" t="str">
        <v>45446</v>
      </c>
      <c r="Y1795" s="14" t="str">
        <v>Cust1381</v>
      </c>
      <c r="Z1795" s="14" t="str">
        <v>Prod33</v>
      </c>
      <c r="AA1795" s="14" t="str">
        <v>Store15</v>
      </c>
      <c r="AB1795" s="14" t="str">
        <v>1</v>
      </c>
      <c r="AC1795" s="14" t="str">
        <v>161.17</v>
      </c>
      <c r="AD1795" s="14" t="str">
        <v>0.05</v>
      </c>
      <c r="AE1795" s="14" t="str">
        <v>Credit Card</v>
      </c>
      <c r="AF1795" s="14" t="str">
        <v>153.1115</v>
      </c>
    </row>
    <row r="1796" spans="1:32" x14ac:dyDescent="0.25">
      <c r="A1796" s="11" t="s">
        <v>2421</v>
      </c>
      <c r="B1796" s="13">
        <v>45387</v>
      </c>
      <c r="C1796" s="11" t="s">
        <v>310</v>
      </c>
      <c r="D1796" s="11" t="s">
        <v>418</v>
      </c>
      <c r="E1796" s="11" t="s">
        <v>21</v>
      </c>
      <c r="F1796" s="11">
        <v>2</v>
      </c>
      <c r="G1796" s="11">
        <v>720.15</v>
      </c>
      <c r="H1796" s="11">
        <v>0.22</v>
      </c>
      <c r="I1796" s="11" t="s">
        <v>52</v>
      </c>
      <c r="J1796" s="11">
        <v>1123.434</v>
      </c>
      <c r="L1796" s="14" t="str">
        <v>SALE1792</v>
      </c>
      <c r="M1796" s="14" t="str">
        <v>45387</v>
      </c>
      <c r="N1796" s="14" t="str">
        <v>CUST1214</v>
      </c>
      <c r="O1796" s="14" t="str">
        <v>PROD73</v>
      </c>
      <c r="P1796" s="14" t="str">
        <v>STORE14</v>
      </c>
      <c r="Q1796" s="14" t="str">
        <v>2</v>
      </c>
      <c r="R1796" s="14" t="str">
        <v>720.15</v>
      </c>
      <c r="S1796" s="14" t="str">
        <v>0.22</v>
      </c>
      <c r="T1796" s="14" t="str">
        <v>COD</v>
      </c>
      <c r="U1796" s="14" t="str">
        <v>1123.434</v>
      </c>
      <c r="W1796" s="14" t="str">
        <v>Sale1792</v>
      </c>
      <c r="X1796" s="14" t="str">
        <v>45387</v>
      </c>
      <c r="Y1796" s="14" t="str">
        <v>Cust1214</v>
      </c>
      <c r="Z1796" s="14" t="str">
        <v>Prod73</v>
      </c>
      <c r="AA1796" s="14" t="str">
        <v>Store14</v>
      </c>
      <c r="AB1796" s="14" t="str">
        <v>2</v>
      </c>
      <c r="AC1796" s="14" t="str">
        <v>720.15</v>
      </c>
      <c r="AD1796" s="14" t="str">
        <v>0.22</v>
      </c>
      <c r="AE1796" s="14" t="str">
        <v>Cod</v>
      </c>
      <c r="AF1796" s="14" t="str">
        <v>1123.434</v>
      </c>
    </row>
    <row r="1797" spans="1:32" x14ac:dyDescent="0.25">
      <c r="A1797" s="11" t="s">
        <v>2422</v>
      </c>
      <c r="B1797" s="13">
        <v>45222</v>
      </c>
      <c r="C1797" s="11" t="s">
        <v>797</v>
      </c>
      <c r="D1797" s="11" t="s">
        <v>155</v>
      </c>
      <c r="E1797" s="11" t="s">
        <v>15</v>
      </c>
      <c r="F1797" s="11">
        <v>1</v>
      </c>
      <c r="G1797" s="11">
        <v>361.8</v>
      </c>
      <c r="H1797" s="11">
        <v>0.02</v>
      </c>
      <c r="I1797" s="11" t="s">
        <v>52</v>
      </c>
      <c r="J1797" s="11">
        <v>354.56400000000002</v>
      </c>
      <c r="L1797" s="14" t="str">
        <v>SALE1793</v>
      </c>
      <c r="M1797" s="14" t="str">
        <v>45222</v>
      </c>
      <c r="N1797" s="14" t="str">
        <v>CUST1347</v>
      </c>
      <c r="O1797" s="14" t="str">
        <v>PROD26</v>
      </c>
      <c r="P1797" s="14" t="str">
        <v>STORE8</v>
      </c>
      <c r="Q1797" s="14" t="str">
        <v>1</v>
      </c>
      <c r="R1797" s="14" t="str">
        <v>361.8</v>
      </c>
      <c r="S1797" s="14" t="str">
        <v>0.02</v>
      </c>
      <c r="T1797" s="14" t="str">
        <v>COD</v>
      </c>
      <c r="U1797" s="14" t="str">
        <v>354.564</v>
      </c>
      <c r="W1797" s="14" t="str">
        <v>Sale1793</v>
      </c>
      <c r="X1797" s="14" t="str">
        <v>45222</v>
      </c>
      <c r="Y1797" s="14" t="str">
        <v>Cust1347</v>
      </c>
      <c r="Z1797" s="14" t="str">
        <v>Prod26</v>
      </c>
      <c r="AA1797" s="14" t="str">
        <v>Store8</v>
      </c>
      <c r="AB1797" s="14" t="str">
        <v>1</v>
      </c>
      <c r="AC1797" s="14" t="str">
        <v>361.8</v>
      </c>
      <c r="AD1797" s="14" t="str">
        <v>0.02</v>
      </c>
      <c r="AE1797" s="14" t="str">
        <v>Cod</v>
      </c>
      <c r="AF1797" s="14" t="str">
        <v>354.564</v>
      </c>
    </row>
    <row r="1798" spans="1:32" x14ac:dyDescent="0.25">
      <c r="A1798" s="11" t="s">
        <v>2423</v>
      </c>
      <c r="B1798" s="13">
        <v>45402</v>
      </c>
      <c r="C1798" s="11" t="s">
        <v>1363</v>
      </c>
      <c r="D1798" s="11" t="s">
        <v>946</v>
      </c>
      <c r="E1798" s="11" t="s">
        <v>13</v>
      </c>
      <c r="F1798" s="11">
        <v>1</v>
      </c>
      <c r="G1798" s="11">
        <v>779.84</v>
      </c>
      <c r="H1798" s="11">
        <v>0.28999999999999998</v>
      </c>
      <c r="I1798" s="11" t="s">
        <v>45</v>
      </c>
      <c r="J1798" s="11">
        <v>553.68640000000005</v>
      </c>
      <c r="L1798" s="14" t="str">
        <v>SALE1794</v>
      </c>
      <c r="M1798" s="14" t="str">
        <v>45402</v>
      </c>
      <c r="N1798" s="14" t="str">
        <v>CUST1230</v>
      </c>
      <c r="O1798" s="14" t="str">
        <v>PROD95</v>
      </c>
      <c r="P1798" s="14" t="str">
        <v>STORE6</v>
      </c>
      <c r="Q1798" s="14" t="str">
        <v>1</v>
      </c>
      <c r="R1798" s="14" t="str">
        <v>779.84</v>
      </c>
      <c r="S1798" s="14" t="str">
        <v>0.29</v>
      </c>
      <c r="T1798" s="14" t="str">
        <v>PayPal</v>
      </c>
      <c r="U1798" s="14" t="str">
        <v>553.6864</v>
      </c>
      <c r="W1798" s="14" t="str">
        <v>Sale1794</v>
      </c>
      <c r="X1798" s="14" t="str">
        <v>45402</v>
      </c>
      <c r="Y1798" s="14" t="str">
        <v>Cust1230</v>
      </c>
      <c r="Z1798" s="14" t="str">
        <v>Prod95</v>
      </c>
      <c r="AA1798" s="14" t="str">
        <v>Store6</v>
      </c>
      <c r="AB1798" s="14" t="str">
        <v>1</v>
      </c>
      <c r="AC1798" s="14" t="str">
        <v>779.84</v>
      </c>
      <c r="AD1798" s="14" t="str">
        <v>0.29</v>
      </c>
      <c r="AE1798" s="14" t="str">
        <v>Paypal</v>
      </c>
      <c r="AF1798" s="14" t="str">
        <v>553.6864</v>
      </c>
    </row>
    <row r="1799" spans="1:32" x14ac:dyDescent="0.25">
      <c r="A1799" s="11" t="s">
        <v>2424</v>
      </c>
      <c r="B1799" s="13">
        <v>45455</v>
      </c>
      <c r="C1799" s="11" t="s">
        <v>1565</v>
      </c>
      <c r="D1799" s="11" t="s">
        <v>1078</v>
      </c>
      <c r="E1799" s="11" t="s">
        <v>11</v>
      </c>
      <c r="F1799" s="11">
        <v>2</v>
      </c>
      <c r="G1799" s="11">
        <v>649.89</v>
      </c>
      <c r="H1799" s="11">
        <v>0.17</v>
      </c>
      <c r="I1799" s="11" t="s">
        <v>52</v>
      </c>
      <c r="J1799" s="11">
        <v>1078.8173999999999</v>
      </c>
      <c r="L1799" s="14" t="str">
        <v>SALE1795</v>
      </c>
      <c r="M1799" s="14" t="str">
        <v>45455</v>
      </c>
      <c r="N1799" s="14" t="str">
        <v>CUST1004</v>
      </c>
      <c r="O1799" s="14" t="str">
        <v>PROD96</v>
      </c>
      <c r="P1799" s="14" t="str">
        <v>STORE4</v>
      </c>
      <c r="Q1799" s="14" t="str">
        <v>2</v>
      </c>
      <c r="R1799" s="14" t="str">
        <v>649.89</v>
      </c>
      <c r="S1799" s="14" t="str">
        <v>0.17</v>
      </c>
      <c r="T1799" s="14" t="str">
        <v>COD</v>
      </c>
      <c r="U1799" s="14" t="str">
        <v>1078.8174</v>
      </c>
      <c r="W1799" s="14" t="str">
        <v>Sale1795</v>
      </c>
      <c r="X1799" s="14" t="str">
        <v>45455</v>
      </c>
      <c r="Y1799" s="14" t="str">
        <v>Cust1004</v>
      </c>
      <c r="Z1799" s="14" t="str">
        <v>Prod96</v>
      </c>
      <c r="AA1799" s="14" t="str">
        <v>Store4</v>
      </c>
      <c r="AB1799" s="14" t="str">
        <v>2</v>
      </c>
      <c r="AC1799" s="14" t="str">
        <v>649.89</v>
      </c>
      <c r="AD1799" s="14" t="str">
        <v>0.17</v>
      </c>
      <c r="AE1799" s="14" t="str">
        <v>Cod</v>
      </c>
      <c r="AF1799" s="14" t="str">
        <v>1078.8174</v>
      </c>
    </row>
    <row r="1800" spans="1:32" x14ac:dyDescent="0.25">
      <c r="A1800" s="11" t="s">
        <v>2425</v>
      </c>
      <c r="B1800" s="13">
        <v>45877</v>
      </c>
      <c r="C1800" s="11" t="s">
        <v>1012</v>
      </c>
      <c r="D1800" s="11" t="s">
        <v>131</v>
      </c>
      <c r="E1800" s="11" t="s">
        <v>13</v>
      </c>
      <c r="F1800" s="11">
        <v>1</v>
      </c>
      <c r="G1800" s="11">
        <v>952.73</v>
      </c>
      <c r="H1800" s="11">
        <v>0.17</v>
      </c>
      <c r="I1800" s="11" t="s">
        <v>41</v>
      </c>
      <c r="J1800" s="11">
        <v>790.76589999999999</v>
      </c>
      <c r="L1800" s="14" t="str">
        <v>SALE1796</v>
      </c>
      <c r="M1800" s="14" t="str">
        <v>45877</v>
      </c>
      <c r="N1800" s="14" t="str">
        <v>CUST1204</v>
      </c>
      <c r="O1800" s="14" t="str">
        <v>PROD53</v>
      </c>
      <c r="P1800" s="14" t="str">
        <v>STORE6</v>
      </c>
      <c r="Q1800" s="14" t="str">
        <v>1</v>
      </c>
      <c r="R1800" s="14" t="str">
        <v>952.73</v>
      </c>
      <c r="S1800" s="14" t="str">
        <v>0.17</v>
      </c>
      <c r="T1800" s="14" t="str">
        <v>Credit Card</v>
      </c>
      <c r="U1800" s="14" t="str">
        <v>790.7659</v>
      </c>
      <c r="W1800" s="14" t="str">
        <v>Sale1796</v>
      </c>
      <c r="X1800" s="14" t="str">
        <v>45877</v>
      </c>
      <c r="Y1800" s="14" t="str">
        <v>Cust1204</v>
      </c>
      <c r="Z1800" s="14" t="str">
        <v>Prod53</v>
      </c>
      <c r="AA1800" s="14" t="str">
        <v>Store6</v>
      </c>
      <c r="AB1800" s="14" t="str">
        <v>1</v>
      </c>
      <c r="AC1800" s="14" t="str">
        <v>952.73</v>
      </c>
      <c r="AD1800" s="14" t="str">
        <v>0.17</v>
      </c>
      <c r="AE1800" s="14" t="str">
        <v>Credit Card</v>
      </c>
      <c r="AF1800" s="14" t="str">
        <v>790.7659</v>
      </c>
    </row>
    <row r="1801" spans="1:32" x14ac:dyDescent="0.25">
      <c r="A1801" s="11" t="s">
        <v>2426</v>
      </c>
      <c r="B1801" s="13">
        <v>45875</v>
      </c>
      <c r="C1801" s="11" t="s">
        <v>163</v>
      </c>
      <c r="D1801" s="11" t="s">
        <v>67</v>
      </c>
      <c r="E1801" s="11" t="s">
        <v>23</v>
      </c>
      <c r="F1801" s="11">
        <v>4</v>
      </c>
      <c r="G1801" s="11">
        <v>820.78</v>
      </c>
      <c r="H1801" s="11">
        <v>0.25</v>
      </c>
      <c r="I1801" s="11" t="s">
        <v>41</v>
      </c>
      <c r="J1801" s="11">
        <v>2462.34</v>
      </c>
      <c r="L1801" s="14" t="str">
        <v>SALE1797</v>
      </c>
      <c r="M1801" s="14" t="str">
        <v>45875</v>
      </c>
      <c r="N1801" s="14" t="str">
        <v>CUST1084</v>
      </c>
      <c r="O1801" s="14" t="str">
        <v>PROD99</v>
      </c>
      <c r="P1801" s="14" t="str">
        <v>STORE16</v>
      </c>
      <c r="Q1801" s="14" t="str">
        <v>4</v>
      </c>
      <c r="R1801" s="14" t="str">
        <v>820.78</v>
      </c>
      <c r="S1801" s="14" t="str">
        <v>0.25</v>
      </c>
      <c r="T1801" s="14" t="str">
        <v>Credit Card</v>
      </c>
      <c r="U1801" s="14" t="str">
        <v>2462.34</v>
      </c>
      <c r="W1801" s="14" t="str">
        <v>Sale1797</v>
      </c>
      <c r="X1801" s="14" t="str">
        <v>45875</v>
      </c>
      <c r="Y1801" s="14" t="str">
        <v>Cust1084</v>
      </c>
      <c r="Z1801" s="14" t="str">
        <v>Prod99</v>
      </c>
      <c r="AA1801" s="14" t="str">
        <v>Store16</v>
      </c>
      <c r="AB1801" s="14" t="str">
        <v>4</v>
      </c>
      <c r="AC1801" s="14" t="str">
        <v>820.78</v>
      </c>
      <c r="AD1801" s="14" t="str">
        <v>0.25</v>
      </c>
      <c r="AE1801" s="14" t="str">
        <v>Credit Card</v>
      </c>
      <c r="AF1801" s="14" t="str">
        <v>2462.34</v>
      </c>
    </row>
    <row r="1802" spans="1:32" x14ac:dyDescent="0.25">
      <c r="A1802" s="11" t="s">
        <v>2427</v>
      </c>
      <c r="B1802" s="13">
        <v>45592</v>
      </c>
      <c r="C1802" s="11" t="s">
        <v>1273</v>
      </c>
      <c r="D1802" s="11" t="s">
        <v>227</v>
      </c>
      <c r="E1802" s="11" t="s">
        <v>10</v>
      </c>
      <c r="F1802" s="11">
        <v>4</v>
      </c>
      <c r="G1802" s="11">
        <v>247.55</v>
      </c>
      <c r="H1802" s="11">
        <v>0.05</v>
      </c>
      <c r="I1802" s="11" t="s">
        <v>41</v>
      </c>
      <c r="J1802" s="11">
        <v>940.69</v>
      </c>
      <c r="L1802" s="14" t="str">
        <v>SALE1798</v>
      </c>
      <c r="M1802" s="14" t="str">
        <v>45592</v>
      </c>
      <c r="N1802" s="14" t="str">
        <v>CUST1342</v>
      </c>
      <c r="O1802" s="14" t="str">
        <v>PROD38</v>
      </c>
      <c r="P1802" s="14" t="str">
        <v>STORE3</v>
      </c>
      <c r="Q1802" s="14" t="str">
        <v>4</v>
      </c>
      <c r="R1802" s="14" t="str">
        <v>247.55</v>
      </c>
      <c r="S1802" s="14" t="str">
        <v>0.05</v>
      </c>
      <c r="T1802" s="14" t="str">
        <v>Credit Card</v>
      </c>
      <c r="U1802" s="14" t="str">
        <v>940.69</v>
      </c>
      <c r="W1802" s="14" t="str">
        <v>Sale1798</v>
      </c>
      <c r="X1802" s="14" t="str">
        <v>45592</v>
      </c>
      <c r="Y1802" s="14" t="str">
        <v>Cust1342</v>
      </c>
      <c r="Z1802" s="14" t="str">
        <v>Prod38</v>
      </c>
      <c r="AA1802" s="14" t="str">
        <v>Store3</v>
      </c>
      <c r="AB1802" s="14" t="str">
        <v>4</v>
      </c>
      <c r="AC1802" s="14" t="str">
        <v>247.55</v>
      </c>
      <c r="AD1802" s="14" t="str">
        <v>0.05</v>
      </c>
      <c r="AE1802" s="14" t="str">
        <v>Credit Card</v>
      </c>
      <c r="AF1802" s="14" t="str">
        <v>940.69</v>
      </c>
    </row>
    <row r="1803" spans="1:32" x14ac:dyDescent="0.25">
      <c r="A1803" s="11" t="s">
        <v>2428</v>
      </c>
      <c r="B1803" s="13">
        <v>45369</v>
      </c>
      <c r="C1803" s="11" t="s">
        <v>1993</v>
      </c>
      <c r="D1803" s="11" t="s">
        <v>67</v>
      </c>
      <c r="E1803" s="11" t="s">
        <v>15</v>
      </c>
      <c r="F1803" s="11">
        <v>3</v>
      </c>
      <c r="G1803" s="11">
        <v>561.44000000000005</v>
      </c>
      <c r="H1803" s="11">
        <v>0.2</v>
      </c>
      <c r="I1803" s="11" t="s">
        <v>52</v>
      </c>
      <c r="J1803" s="11">
        <v>1347.4559999999999</v>
      </c>
      <c r="L1803" s="14" t="str">
        <v>SALE1799</v>
      </c>
      <c r="M1803" s="14" t="str">
        <v>45369</v>
      </c>
      <c r="N1803" s="14" t="str">
        <v>CUST1227</v>
      </c>
      <c r="O1803" s="14" t="str">
        <v>PROD99</v>
      </c>
      <c r="P1803" s="14" t="str">
        <v>STORE8</v>
      </c>
      <c r="Q1803" s="14" t="str">
        <v>3</v>
      </c>
      <c r="R1803" s="14" t="str">
        <v>561.44</v>
      </c>
      <c r="S1803" s="14" t="str">
        <v>0.2</v>
      </c>
      <c r="T1803" s="14" t="str">
        <v>COD</v>
      </c>
      <c r="U1803" s="14" t="str">
        <v>1347.456</v>
      </c>
      <c r="W1803" s="14" t="str">
        <v>Sale1799</v>
      </c>
      <c r="X1803" s="14" t="str">
        <v>45369</v>
      </c>
      <c r="Y1803" s="14" t="str">
        <v>Cust1227</v>
      </c>
      <c r="Z1803" s="14" t="str">
        <v>Prod99</v>
      </c>
      <c r="AA1803" s="14" t="str">
        <v>Store8</v>
      </c>
      <c r="AB1803" s="14" t="str">
        <v>3</v>
      </c>
      <c r="AC1803" s="14" t="str">
        <v>561.44</v>
      </c>
      <c r="AD1803" s="14" t="str">
        <v>0.2</v>
      </c>
      <c r="AE1803" s="14" t="str">
        <v>Cod</v>
      </c>
      <c r="AF1803" s="14" t="str">
        <v>1347.456</v>
      </c>
    </row>
    <row r="1804" spans="1:32" x14ac:dyDescent="0.25">
      <c r="A1804" s="11" t="s">
        <v>2429</v>
      </c>
      <c r="B1804" s="13">
        <v>45249</v>
      </c>
      <c r="C1804" s="11" t="s">
        <v>1197</v>
      </c>
      <c r="D1804" s="11" t="s">
        <v>101</v>
      </c>
      <c r="E1804" s="11" t="s">
        <v>15</v>
      </c>
      <c r="F1804" s="11">
        <v>4</v>
      </c>
      <c r="G1804" s="11">
        <v>214.37</v>
      </c>
      <c r="H1804" s="11">
        <v>0.11</v>
      </c>
      <c r="I1804" s="11" t="s">
        <v>52</v>
      </c>
      <c r="J1804" s="11">
        <v>763.15719999999999</v>
      </c>
      <c r="L1804" s="14" t="str">
        <v>SALE1800</v>
      </c>
      <c r="M1804" s="14" t="str">
        <v>45249</v>
      </c>
      <c r="N1804" s="14" t="str">
        <v>CUST1281</v>
      </c>
      <c r="O1804" s="14" t="str">
        <v>PROD72</v>
      </c>
      <c r="P1804" s="14" t="str">
        <v>STORE8</v>
      </c>
      <c r="Q1804" s="14" t="str">
        <v>4</v>
      </c>
      <c r="R1804" s="14" t="str">
        <v>214.37</v>
      </c>
      <c r="S1804" s="14" t="str">
        <v>0.11</v>
      </c>
      <c r="T1804" s="14" t="str">
        <v>COD</v>
      </c>
      <c r="U1804" s="14" t="str">
        <v>763.1572</v>
      </c>
      <c r="W1804" s="14" t="str">
        <v>Sale1800</v>
      </c>
      <c r="X1804" s="14" t="str">
        <v>45249</v>
      </c>
      <c r="Y1804" s="14" t="str">
        <v>Cust1281</v>
      </c>
      <c r="Z1804" s="14" t="str">
        <v>Prod72</v>
      </c>
      <c r="AA1804" s="14" t="str">
        <v>Store8</v>
      </c>
      <c r="AB1804" s="14" t="str">
        <v>4</v>
      </c>
      <c r="AC1804" s="14" t="str">
        <v>214.37</v>
      </c>
      <c r="AD1804" s="14" t="str">
        <v>0.11</v>
      </c>
      <c r="AE1804" s="14" t="str">
        <v>Cod</v>
      </c>
      <c r="AF1804" s="14" t="str">
        <v>763.1572</v>
      </c>
    </row>
    <row r="1805" spans="1:32" x14ac:dyDescent="0.25">
      <c r="A1805" s="11" t="s">
        <v>2430</v>
      </c>
      <c r="B1805" s="13">
        <v>45741</v>
      </c>
      <c r="C1805" s="11" t="s">
        <v>649</v>
      </c>
      <c r="D1805" s="11" t="s">
        <v>254</v>
      </c>
      <c r="E1805" s="11" t="s">
        <v>23</v>
      </c>
      <c r="F1805" s="11">
        <v>3</v>
      </c>
      <c r="G1805" s="11">
        <v>123.74</v>
      </c>
      <c r="H1805" s="11">
        <v>0.23</v>
      </c>
      <c r="I1805" s="11" t="s">
        <v>45</v>
      </c>
      <c r="J1805" s="11">
        <v>285.83940000000001</v>
      </c>
      <c r="L1805" s="14" t="str">
        <v>SALE1801</v>
      </c>
      <c r="M1805" s="14" t="str">
        <v>45741</v>
      </c>
      <c r="N1805" s="14" t="str">
        <v>CUST1417</v>
      </c>
      <c r="O1805" s="14" t="str">
        <v>PROD17</v>
      </c>
      <c r="P1805" s="14" t="str">
        <v>STORE16</v>
      </c>
      <c r="Q1805" s="14" t="str">
        <v>3</v>
      </c>
      <c r="R1805" s="14" t="str">
        <v>123.74</v>
      </c>
      <c r="S1805" s="14" t="str">
        <v>0.23</v>
      </c>
      <c r="T1805" s="14" t="str">
        <v>PayPal</v>
      </c>
      <c r="U1805" s="14" t="str">
        <v>285.8394</v>
      </c>
      <c r="W1805" s="14" t="str">
        <v>Sale1801</v>
      </c>
      <c r="X1805" s="14" t="str">
        <v>45741</v>
      </c>
      <c r="Y1805" s="14" t="str">
        <v>Cust1417</v>
      </c>
      <c r="Z1805" s="14" t="str">
        <v>Prod17</v>
      </c>
      <c r="AA1805" s="14" t="str">
        <v>Store16</v>
      </c>
      <c r="AB1805" s="14" t="str">
        <v>3</v>
      </c>
      <c r="AC1805" s="14" t="str">
        <v>123.74</v>
      </c>
      <c r="AD1805" s="14" t="str">
        <v>0.23</v>
      </c>
      <c r="AE1805" s="14" t="str">
        <v>Paypal</v>
      </c>
      <c r="AF1805" s="14" t="str">
        <v>285.8394</v>
      </c>
    </row>
    <row r="1806" spans="1:32" x14ac:dyDescent="0.25">
      <c r="A1806" s="11" t="s">
        <v>2431</v>
      </c>
      <c r="B1806" s="13">
        <v>45427</v>
      </c>
      <c r="C1806" s="11" t="s">
        <v>588</v>
      </c>
      <c r="D1806" s="11" t="s">
        <v>113</v>
      </c>
      <c r="E1806" s="11" t="s">
        <v>18</v>
      </c>
      <c r="F1806" s="11">
        <v>4</v>
      </c>
      <c r="G1806" s="11">
        <v>645.71</v>
      </c>
      <c r="H1806" s="11">
        <v>0.1</v>
      </c>
      <c r="I1806" s="11" t="s">
        <v>45</v>
      </c>
      <c r="J1806" s="11">
        <v>2324.556</v>
      </c>
      <c r="L1806" s="14" t="str">
        <v>SALE1802</v>
      </c>
      <c r="M1806" s="14" t="str">
        <v>45427</v>
      </c>
      <c r="N1806" s="14" t="str">
        <v>CUST1013</v>
      </c>
      <c r="O1806" s="14" t="str">
        <v>PROD67</v>
      </c>
      <c r="P1806" s="14" t="str">
        <v>STORE11</v>
      </c>
      <c r="Q1806" s="14" t="str">
        <v>4</v>
      </c>
      <c r="R1806" s="14" t="str">
        <v>645.71</v>
      </c>
      <c r="S1806" s="14" t="str">
        <v>0.1</v>
      </c>
      <c r="T1806" s="14" t="str">
        <v>PayPal</v>
      </c>
      <c r="U1806" s="14" t="str">
        <v>2324.556</v>
      </c>
      <c r="W1806" s="14" t="str">
        <v>Sale1802</v>
      </c>
      <c r="X1806" s="14" t="str">
        <v>45427</v>
      </c>
      <c r="Y1806" s="14" t="str">
        <v>Cust1013</v>
      </c>
      <c r="Z1806" s="14" t="str">
        <v>Prod67</v>
      </c>
      <c r="AA1806" s="14" t="str">
        <v>Store11</v>
      </c>
      <c r="AB1806" s="14" t="str">
        <v>4</v>
      </c>
      <c r="AC1806" s="14" t="str">
        <v>645.71</v>
      </c>
      <c r="AD1806" s="14" t="str">
        <v>0.1</v>
      </c>
      <c r="AE1806" s="14" t="str">
        <v>Paypal</v>
      </c>
      <c r="AF1806" s="14" t="str">
        <v>2324.556</v>
      </c>
    </row>
    <row r="1807" spans="1:32" x14ac:dyDescent="0.25">
      <c r="A1807" s="11" t="s">
        <v>2432</v>
      </c>
      <c r="B1807" s="13">
        <v>45736</v>
      </c>
      <c r="C1807" s="11" t="s">
        <v>459</v>
      </c>
      <c r="D1807" s="11" t="s">
        <v>178</v>
      </c>
      <c r="E1807" s="11" t="s">
        <v>19</v>
      </c>
      <c r="F1807" s="11">
        <v>3</v>
      </c>
      <c r="G1807" s="11">
        <v>587.12</v>
      </c>
      <c r="H1807" s="11">
        <v>0.3</v>
      </c>
      <c r="I1807" s="11" t="s">
        <v>41</v>
      </c>
      <c r="J1807" s="11">
        <v>1232.952</v>
      </c>
      <c r="L1807" s="14" t="str">
        <v>SALE1803</v>
      </c>
      <c r="M1807" s="14" t="str">
        <v>45736</v>
      </c>
      <c r="N1807" s="14" t="str">
        <v>CUST1033</v>
      </c>
      <c r="O1807" s="14" t="str">
        <v>PROD21</v>
      </c>
      <c r="P1807" s="14" t="str">
        <v>STORE12</v>
      </c>
      <c r="Q1807" s="14" t="str">
        <v>3</v>
      </c>
      <c r="R1807" s="14" t="str">
        <v>587.12</v>
      </c>
      <c r="S1807" s="14" t="str">
        <v>0.3</v>
      </c>
      <c r="T1807" s="14" t="str">
        <v>Credit Card</v>
      </c>
      <c r="U1807" s="14" t="str">
        <v>1232.952</v>
      </c>
      <c r="W1807" s="14" t="str">
        <v>Sale1803</v>
      </c>
      <c r="X1807" s="14" t="str">
        <v>45736</v>
      </c>
      <c r="Y1807" s="14" t="str">
        <v>Cust1033</v>
      </c>
      <c r="Z1807" s="14" t="str">
        <v>Prod21</v>
      </c>
      <c r="AA1807" s="14" t="str">
        <v>Store12</v>
      </c>
      <c r="AB1807" s="14" t="str">
        <v>3</v>
      </c>
      <c r="AC1807" s="14" t="str">
        <v>587.12</v>
      </c>
      <c r="AD1807" s="14" t="str">
        <v>0.3</v>
      </c>
      <c r="AE1807" s="14" t="str">
        <v>Credit Card</v>
      </c>
      <c r="AF1807" s="14" t="str">
        <v>1232.952</v>
      </c>
    </row>
    <row r="1808" spans="1:32" x14ac:dyDescent="0.25">
      <c r="A1808" s="11" t="s">
        <v>2433</v>
      </c>
      <c r="B1808" s="13">
        <v>45941</v>
      </c>
      <c r="C1808" s="11" t="s">
        <v>748</v>
      </c>
      <c r="D1808" s="11" t="s">
        <v>293</v>
      </c>
      <c r="E1808" s="11" t="s">
        <v>25</v>
      </c>
      <c r="F1808" s="11">
        <v>1</v>
      </c>
      <c r="G1808" s="11">
        <v>401.18</v>
      </c>
      <c r="H1808" s="11">
        <v>0.15</v>
      </c>
      <c r="I1808" s="11" t="s">
        <v>52</v>
      </c>
      <c r="J1808" s="11">
        <v>341.00299999999999</v>
      </c>
      <c r="L1808" s="14" t="str">
        <v>SALE1804</v>
      </c>
      <c r="M1808" s="14" t="str">
        <v>45941</v>
      </c>
      <c r="N1808" s="14" t="str">
        <v>CUST1241</v>
      </c>
      <c r="O1808" s="14" t="str">
        <v>PROD25</v>
      </c>
      <c r="P1808" s="14" t="str">
        <v>STORE18</v>
      </c>
      <c r="Q1808" s="14" t="str">
        <v>1</v>
      </c>
      <c r="R1808" s="14" t="str">
        <v>401.18</v>
      </c>
      <c r="S1808" s="14" t="str">
        <v>0.15</v>
      </c>
      <c r="T1808" s="14" t="str">
        <v>COD</v>
      </c>
      <c r="U1808" s="14" t="str">
        <v>341.003</v>
      </c>
      <c r="W1808" s="14" t="str">
        <v>Sale1804</v>
      </c>
      <c r="X1808" s="14" t="str">
        <v>45941</v>
      </c>
      <c r="Y1808" s="14" t="str">
        <v>Cust1241</v>
      </c>
      <c r="Z1808" s="14" t="str">
        <v>Prod25</v>
      </c>
      <c r="AA1808" s="14" t="str">
        <v>Store18</v>
      </c>
      <c r="AB1808" s="14" t="str">
        <v>1</v>
      </c>
      <c r="AC1808" s="14" t="str">
        <v>401.18</v>
      </c>
      <c r="AD1808" s="14" t="str">
        <v>0.15</v>
      </c>
      <c r="AE1808" s="14" t="str">
        <v>Cod</v>
      </c>
      <c r="AF1808" s="14" t="str">
        <v>341.003</v>
      </c>
    </row>
    <row r="1809" spans="1:32" x14ac:dyDescent="0.25">
      <c r="A1809" s="11" t="s">
        <v>2434</v>
      </c>
      <c r="B1809" s="13">
        <v>45486</v>
      </c>
      <c r="C1809" s="11" t="s">
        <v>909</v>
      </c>
      <c r="D1809" s="11" t="s">
        <v>547</v>
      </c>
      <c r="E1809" s="11" t="s">
        <v>25</v>
      </c>
      <c r="F1809" s="11">
        <v>3</v>
      </c>
      <c r="G1809" s="11">
        <v>658.33</v>
      </c>
      <c r="H1809" s="11">
        <v>0.12</v>
      </c>
      <c r="I1809" s="11" t="s">
        <v>52</v>
      </c>
      <c r="J1809" s="11">
        <v>1737.9911999999999</v>
      </c>
      <c r="L1809" s="14" t="str">
        <v>SALE1805</v>
      </c>
      <c r="M1809" s="14" t="str">
        <v>45486</v>
      </c>
      <c r="N1809" s="14" t="str">
        <v>CUST1366</v>
      </c>
      <c r="O1809" s="14" t="str">
        <v>PROD58</v>
      </c>
      <c r="P1809" s="14" t="str">
        <v>STORE18</v>
      </c>
      <c r="Q1809" s="14" t="str">
        <v>3</v>
      </c>
      <c r="R1809" s="14" t="str">
        <v>658.33</v>
      </c>
      <c r="S1809" s="14" t="str">
        <v>0.12</v>
      </c>
      <c r="T1809" s="14" t="str">
        <v>COD</v>
      </c>
      <c r="U1809" s="14" t="str">
        <v>1737.9912</v>
      </c>
      <c r="W1809" s="14" t="str">
        <v>Sale1805</v>
      </c>
      <c r="X1809" s="14" t="str">
        <v>45486</v>
      </c>
      <c r="Y1809" s="14" t="str">
        <v>Cust1366</v>
      </c>
      <c r="Z1809" s="14" t="str">
        <v>Prod58</v>
      </c>
      <c r="AA1809" s="14" t="str">
        <v>Store18</v>
      </c>
      <c r="AB1809" s="14" t="str">
        <v>3</v>
      </c>
      <c r="AC1809" s="14" t="str">
        <v>658.33</v>
      </c>
      <c r="AD1809" s="14" t="str">
        <v>0.12</v>
      </c>
      <c r="AE1809" s="14" t="str">
        <v>Cod</v>
      </c>
      <c r="AF1809" s="14" t="str">
        <v>1737.9912</v>
      </c>
    </row>
    <row r="1810" spans="1:32" x14ac:dyDescent="0.25">
      <c r="A1810" s="11" t="s">
        <v>2435</v>
      </c>
      <c r="B1810" s="13">
        <v>45474</v>
      </c>
      <c r="C1810" s="11" t="s">
        <v>362</v>
      </c>
      <c r="D1810" s="11" t="s">
        <v>48</v>
      </c>
      <c r="E1810" s="11" t="s">
        <v>18</v>
      </c>
      <c r="F1810" s="11">
        <v>4</v>
      </c>
      <c r="G1810" s="11">
        <v>450.3</v>
      </c>
      <c r="H1810" s="11">
        <v>0.02</v>
      </c>
      <c r="I1810" s="11" t="s">
        <v>41</v>
      </c>
      <c r="J1810" s="11">
        <v>1765.1759999999999</v>
      </c>
      <c r="L1810" s="14" t="str">
        <v>SALE1806</v>
      </c>
      <c r="M1810" s="14" t="str">
        <v>45474</v>
      </c>
      <c r="N1810" s="14" t="str">
        <v>CUST1201</v>
      </c>
      <c r="O1810" s="14" t="str">
        <v>PROD49</v>
      </c>
      <c r="P1810" s="14" t="str">
        <v>STORE11</v>
      </c>
      <c r="Q1810" s="14" t="str">
        <v>4</v>
      </c>
      <c r="R1810" s="14" t="str">
        <v>450.3</v>
      </c>
      <c r="S1810" s="14" t="str">
        <v>0.02</v>
      </c>
      <c r="T1810" s="14" t="str">
        <v>Credit Card</v>
      </c>
      <c r="U1810" s="14" t="str">
        <v>1765.176</v>
      </c>
      <c r="W1810" s="14" t="str">
        <v>Sale1806</v>
      </c>
      <c r="X1810" s="14" t="str">
        <v>45474</v>
      </c>
      <c r="Y1810" s="14" t="str">
        <v>Cust1201</v>
      </c>
      <c r="Z1810" s="14" t="str">
        <v>Prod49</v>
      </c>
      <c r="AA1810" s="14" t="str">
        <v>Store11</v>
      </c>
      <c r="AB1810" s="14" t="str">
        <v>4</v>
      </c>
      <c r="AC1810" s="14" t="str">
        <v>450.3</v>
      </c>
      <c r="AD1810" s="14" t="str">
        <v>0.02</v>
      </c>
      <c r="AE1810" s="14" t="str">
        <v>Credit Card</v>
      </c>
      <c r="AF1810" s="14" t="str">
        <v>1765.176</v>
      </c>
    </row>
    <row r="1811" spans="1:32" x14ac:dyDescent="0.25">
      <c r="A1811" s="11" t="s">
        <v>2436</v>
      </c>
      <c r="B1811" s="13">
        <v>45757</v>
      </c>
      <c r="C1811" s="11" t="s">
        <v>844</v>
      </c>
      <c r="D1811" s="11" t="s">
        <v>152</v>
      </c>
      <c r="E1811" s="11" t="s">
        <v>17</v>
      </c>
      <c r="F1811" s="11">
        <v>4</v>
      </c>
      <c r="G1811" s="11">
        <v>33.630000000000003</v>
      </c>
      <c r="H1811" s="11">
        <v>0.05</v>
      </c>
      <c r="I1811" s="11" t="s">
        <v>41</v>
      </c>
      <c r="J1811" s="11">
        <v>127.794</v>
      </c>
      <c r="L1811" s="14" t="str">
        <v>SALE1807</v>
      </c>
      <c r="M1811" s="14" t="str">
        <v>45757</v>
      </c>
      <c r="N1811" s="14" t="str">
        <v>CUST1145</v>
      </c>
      <c r="O1811" s="14" t="str">
        <v>PROD94</v>
      </c>
      <c r="P1811" s="14" t="str">
        <v>STORE10</v>
      </c>
      <c r="Q1811" s="14" t="str">
        <v>4</v>
      </c>
      <c r="R1811" s="14" t="str">
        <v>33.63</v>
      </c>
      <c r="S1811" s="14" t="str">
        <v>0.05</v>
      </c>
      <c r="T1811" s="14" t="str">
        <v>Credit Card</v>
      </c>
      <c r="U1811" s="14" t="str">
        <v>127.794</v>
      </c>
      <c r="W1811" s="14" t="str">
        <v>Sale1807</v>
      </c>
      <c r="X1811" s="14" t="str">
        <v>45757</v>
      </c>
      <c r="Y1811" s="14" t="str">
        <v>Cust1145</v>
      </c>
      <c r="Z1811" s="14" t="str">
        <v>Prod94</v>
      </c>
      <c r="AA1811" s="14" t="str">
        <v>Store10</v>
      </c>
      <c r="AB1811" s="14" t="str">
        <v>4</v>
      </c>
      <c r="AC1811" s="14" t="str">
        <v>33.63</v>
      </c>
      <c r="AD1811" s="14" t="str">
        <v>0.05</v>
      </c>
      <c r="AE1811" s="14" t="str">
        <v>Credit Card</v>
      </c>
      <c r="AF1811" s="14" t="str">
        <v>127.794</v>
      </c>
    </row>
    <row r="1812" spans="1:32" x14ac:dyDescent="0.25">
      <c r="A1812" s="11" t="s">
        <v>2437</v>
      </c>
      <c r="B1812" s="13">
        <v>45475</v>
      </c>
      <c r="C1812" s="11" t="s">
        <v>234</v>
      </c>
      <c r="D1812" s="11" t="s">
        <v>142</v>
      </c>
      <c r="E1812" s="11" t="s">
        <v>7</v>
      </c>
      <c r="F1812" s="11">
        <v>3</v>
      </c>
      <c r="G1812" s="11">
        <v>168.89</v>
      </c>
      <c r="H1812" s="11">
        <v>0.03</v>
      </c>
      <c r="I1812" s="11" t="s">
        <v>52</v>
      </c>
      <c r="J1812" s="11">
        <v>491.46989999999988</v>
      </c>
      <c r="L1812" s="14" t="str">
        <v>SALE1808</v>
      </c>
      <c r="M1812" s="14" t="str">
        <v>45475</v>
      </c>
      <c r="N1812" s="14" t="str">
        <v>CUST1035</v>
      </c>
      <c r="O1812" s="14" t="str">
        <v>PROD16</v>
      </c>
      <c r="P1812" s="14" t="str">
        <v>STORE0</v>
      </c>
      <c r="Q1812" s="14" t="str">
        <v>3</v>
      </c>
      <c r="R1812" s="14" t="str">
        <v>168.89</v>
      </c>
      <c r="S1812" s="14" t="str">
        <v>0.03</v>
      </c>
      <c r="T1812" s="14" t="str">
        <v>COD</v>
      </c>
      <c r="U1812" s="14" t="str">
        <v>491.4699</v>
      </c>
      <c r="W1812" s="14" t="str">
        <v>Sale1808</v>
      </c>
      <c r="X1812" s="14" t="str">
        <v>45475</v>
      </c>
      <c r="Y1812" s="14" t="str">
        <v>Cust1035</v>
      </c>
      <c r="Z1812" s="14" t="str">
        <v>Prod16</v>
      </c>
      <c r="AA1812" s="14" t="str">
        <v>Store0</v>
      </c>
      <c r="AB1812" s="14" t="str">
        <v>3</v>
      </c>
      <c r="AC1812" s="14" t="str">
        <v>168.89</v>
      </c>
      <c r="AD1812" s="14" t="str">
        <v>0.03</v>
      </c>
      <c r="AE1812" s="14" t="str">
        <v>Cod</v>
      </c>
      <c r="AF1812" s="14" t="str">
        <v>491.4699</v>
      </c>
    </row>
    <row r="1813" spans="1:32" x14ac:dyDescent="0.25">
      <c r="A1813" s="11" t="s">
        <v>2438</v>
      </c>
      <c r="B1813" s="13">
        <v>45546</v>
      </c>
      <c r="C1813" s="11" t="s">
        <v>189</v>
      </c>
      <c r="D1813" s="11" t="s">
        <v>98</v>
      </c>
      <c r="E1813" s="11" t="s">
        <v>18</v>
      </c>
      <c r="F1813" s="11">
        <v>1</v>
      </c>
      <c r="G1813" s="11">
        <v>141.85</v>
      </c>
      <c r="H1813" s="11">
        <v>0.06</v>
      </c>
      <c r="I1813" s="11" t="s">
        <v>45</v>
      </c>
      <c r="J1813" s="11">
        <v>133.339</v>
      </c>
      <c r="L1813" s="14" t="str">
        <v>SALE1809</v>
      </c>
      <c r="M1813" s="14" t="str">
        <v>45546</v>
      </c>
      <c r="N1813" s="14" t="str">
        <v>CUST1095</v>
      </c>
      <c r="O1813" s="14" t="str">
        <v>PROD60</v>
      </c>
      <c r="P1813" s="14" t="str">
        <v>STORE11</v>
      </c>
      <c r="Q1813" s="14" t="str">
        <v>1</v>
      </c>
      <c r="R1813" s="14" t="str">
        <v>141.85</v>
      </c>
      <c r="S1813" s="14" t="str">
        <v>0.06</v>
      </c>
      <c r="T1813" s="14" t="str">
        <v>PayPal</v>
      </c>
      <c r="U1813" s="14" t="str">
        <v>133.339</v>
      </c>
      <c r="W1813" s="14" t="str">
        <v>Sale1809</v>
      </c>
      <c r="X1813" s="14" t="str">
        <v>45546</v>
      </c>
      <c r="Y1813" s="14" t="str">
        <v>Cust1095</v>
      </c>
      <c r="Z1813" s="14" t="str">
        <v>Prod60</v>
      </c>
      <c r="AA1813" s="14" t="str">
        <v>Store11</v>
      </c>
      <c r="AB1813" s="14" t="str">
        <v>1</v>
      </c>
      <c r="AC1813" s="14" t="str">
        <v>141.85</v>
      </c>
      <c r="AD1813" s="14" t="str">
        <v>0.06</v>
      </c>
      <c r="AE1813" s="14" t="str">
        <v>Paypal</v>
      </c>
      <c r="AF1813" s="14" t="str">
        <v>133.339</v>
      </c>
    </row>
    <row r="1814" spans="1:32" x14ac:dyDescent="0.25">
      <c r="A1814" s="11" t="s">
        <v>2439</v>
      </c>
      <c r="B1814" s="13">
        <v>45520</v>
      </c>
      <c r="C1814" s="11" t="s">
        <v>1354</v>
      </c>
      <c r="D1814" s="11" t="s">
        <v>343</v>
      </c>
      <c r="E1814" s="11" t="s">
        <v>14</v>
      </c>
      <c r="F1814" s="11">
        <v>1</v>
      </c>
      <c r="G1814" s="11">
        <v>617.4</v>
      </c>
      <c r="H1814" s="11">
        <v>0.21</v>
      </c>
      <c r="I1814" s="11" t="s">
        <v>41</v>
      </c>
      <c r="J1814" s="11">
        <v>487.74599999999998</v>
      </c>
      <c r="L1814" s="14" t="str">
        <v>SALE1810</v>
      </c>
      <c r="M1814" s="14" t="str">
        <v>45520</v>
      </c>
      <c r="N1814" s="14" t="str">
        <v>CUST1306</v>
      </c>
      <c r="O1814" s="14" t="str">
        <v>PROD35</v>
      </c>
      <c r="P1814" s="14" t="str">
        <v>STORE7</v>
      </c>
      <c r="Q1814" s="14" t="str">
        <v>1</v>
      </c>
      <c r="R1814" s="14" t="str">
        <v>617.4</v>
      </c>
      <c r="S1814" s="14" t="str">
        <v>0.21</v>
      </c>
      <c r="T1814" s="14" t="str">
        <v>Credit Card</v>
      </c>
      <c r="U1814" s="14" t="str">
        <v>487.746</v>
      </c>
      <c r="W1814" s="14" t="str">
        <v>Sale1810</v>
      </c>
      <c r="X1814" s="14" t="str">
        <v>45520</v>
      </c>
      <c r="Y1814" s="14" t="str">
        <v>Cust1306</v>
      </c>
      <c r="Z1814" s="14" t="str">
        <v>Prod35</v>
      </c>
      <c r="AA1814" s="14" t="str">
        <v>Store7</v>
      </c>
      <c r="AB1814" s="14" t="str">
        <v>1</v>
      </c>
      <c r="AC1814" s="14" t="str">
        <v>617.4</v>
      </c>
      <c r="AD1814" s="14" t="str">
        <v>0.21</v>
      </c>
      <c r="AE1814" s="14" t="str">
        <v>Credit Card</v>
      </c>
      <c r="AF1814" s="14" t="str">
        <v>487.746</v>
      </c>
    </row>
    <row r="1815" spans="1:32" x14ac:dyDescent="0.25">
      <c r="A1815" s="11" t="s">
        <v>2440</v>
      </c>
      <c r="B1815" s="13">
        <v>45534</v>
      </c>
      <c r="C1815" s="11" t="s">
        <v>1075</v>
      </c>
      <c r="D1815" s="11" t="s">
        <v>131</v>
      </c>
      <c r="E1815" s="11" t="s">
        <v>8</v>
      </c>
      <c r="F1815" s="11">
        <v>3</v>
      </c>
      <c r="G1815" s="11">
        <v>841.47</v>
      </c>
      <c r="H1815" s="11">
        <v>0.15</v>
      </c>
      <c r="I1815" s="11" t="s">
        <v>52</v>
      </c>
      <c r="J1815" s="11">
        <v>2145.7485000000001</v>
      </c>
      <c r="L1815" s="14" t="str">
        <v>SALE1811</v>
      </c>
      <c r="M1815" s="14" t="str">
        <v>45534</v>
      </c>
      <c r="N1815" s="14" t="str">
        <v>CUST1147</v>
      </c>
      <c r="O1815" s="14" t="str">
        <v>PROD53</v>
      </c>
      <c r="P1815" s="14" t="str">
        <v>STORE1</v>
      </c>
      <c r="Q1815" s="14" t="str">
        <v>3</v>
      </c>
      <c r="R1815" s="14" t="str">
        <v>841.47</v>
      </c>
      <c r="S1815" s="14" t="str">
        <v>0.15</v>
      </c>
      <c r="T1815" s="14" t="str">
        <v>COD</v>
      </c>
      <c r="U1815" s="14" t="str">
        <v>2145.7485</v>
      </c>
      <c r="W1815" s="14" t="str">
        <v>Sale1811</v>
      </c>
      <c r="X1815" s="14" t="str">
        <v>45534</v>
      </c>
      <c r="Y1815" s="14" t="str">
        <v>Cust1147</v>
      </c>
      <c r="Z1815" s="14" t="str">
        <v>Prod53</v>
      </c>
      <c r="AA1815" s="14" t="str">
        <v>Store1</v>
      </c>
      <c r="AB1815" s="14" t="str">
        <v>3</v>
      </c>
      <c r="AC1815" s="14" t="str">
        <v>841.47</v>
      </c>
      <c r="AD1815" s="14" t="str">
        <v>0.15</v>
      </c>
      <c r="AE1815" s="14" t="str">
        <v>Cod</v>
      </c>
      <c r="AF1815" s="14" t="str">
        <v>2145.7485</v>
      </c>
    </row>
    <row r="1816" spans="1:32" x14ac:dyDescent="0.25">
      <c r="A1816" s="11" t="s">
        <v>2441</v>
      </c>
      <c r="B1816" s="13">
        <v>45334</v>
      </c>
      <c r="C1816" s="11" t="s">
        <v>1124</v>
      </c>
      <c r="D1816" s="11" t="s">
        <v>178</v>
      </c>
      <c r="E1816" s="11" t="s">
        <v>20</v>
      </c>
      <c r="F1816" s="11">
        <v>2</v>
      </c>
      <c r="G1816" s="11">
        <v>960.41</v>
      </c>
      <c r="H1816" s="11">
        <v>0.18</v>
      </c>
      <c r="I1816" s="11" t="s">
        <v>41</v>
      </c>
      <c r="J1816" s="11">
        <v>1575.0724</v>
      </c>
      <c r="L1816" s="14" t="str">
        <v>SALE1812</v>
      </c>
      <c r="M1816" s="14" t="str">
        <v>45334</v>
      </c>
      <c r="N1816" s="14" t="str">
        <v>CUST1059</v>
      </c>
      <c r="O1816" s="14" t="str">
        <v>PROD21</v>
      </c>
      <c r="P1816" s="14" t="str">
        <v>STORE13</v>
      </c>
      <c r="Q1816" s="14" t="str">
        <v>2</v>
      </c>
      <c r="R1816" s="14" t="str">
        <v>960.41</v>
      </c>
      <c r="S1816" s="14" t="str">
        <v>0.18</v>
      </c>
      <c r="T1816" s="14" t="str">
        <v>Credit Card</v>
      </c>
      <c r="U1816" s="14" t="str">
        <v>1575.0724</v>
      </c>
      <c r="W1816" s="14" t="str">
        <v>Sale1812</v>
      </c>
      <c r="X1816" s="14" t="str">
        <v>45334</v>
      </c>
      <c r="Y1816" s="14" t="str">
        <v>Cust1059</v>
      </c>
      <c r="Z1816" s="14" t="str">
        <v>Prod21</v>
      </c>
      <c r="AA1816" s="14" t="str">
        <v>Store13</v>
      </c>
      <c r="AB1816" s="14" t="str">
        <v>2</v>
      </c>
      <c r="AC1816" s="14" t="str">
        <v>960.41</v>
      </c>
      <c r="AD1816" s="14" t="str">
        <v>0.18</v>
      </c>
      <c r="AE1816" s="14" t="str">
        <v>Credit Card</v>
      </c>
      <c r="AF1816" s="14" t="str">
        <v>1575.0724</v>
      </c>
    </row>
    <row r="1817" spans="1:32" x14ac:dyDescent="0.25">
      <c r="A1817" s="11" t="s">
        <v>2442</v>
      </c>
      <c r="B1817" s="13">
        <v>45289</v>
      </c>
      <c r="C1817" s="11" t="s">
        <v>675</v>
      </c>
      <c r="D1817" s="11" t="s">
        <v>134</v>
      </c>
      <c r="E1817" s="11" t="s">
        <v>25</v>
      </c>
      <c r="F1817" s="11">
        <v>3</v>
      </c>
      <c r="G1817" s="11">
        <v>717.22</v>
      </c>
      <c r="H1817" s="11">
        <v>0.24</v>
      </c>
      <c r="I1817" s="11" t="s">
        <v>45</v>
      </c>
      <c r="J1817" s="11">
        <v>1635.2616</v>
      </c>
      <c r="L1817" s="14" t="str">
        <v>SALE1813</v>
      </c>
      <c r="M1817" s="14" t="str">
        <v>45289</v>
      </c>
      <c r="N1817" s="14" t="str">
        <v>CUST1451</v>
      </c>
      <c r="O1817" s="14" t="str">
        <v>PROD75</v>
      </c>
      <c r="P1817" s="14" t="str">
        <v>STORE18</v>
      </c>
      <c r="Q1817" s="14" t="str">
        <v>3</v>
      </c>
      <c r="R1817" s="14" t="str">
        <v>717.22</v>
      </c>
      <c r="S1817" s="14" t="str">
        <v>0.24</v>
      </c>
      <c r="T1817" s="14" t="str">
        <v>PayPal</v>
      </c>
      <c r="U1817" s="14" t="str">
        <v>1635.2616</v>
      </c>
      <c r="W1817" s="14" t="str">
        <v>Sale1813</v>
      </c>
      <c r="X1817" s="14" t="str">
        <v>45289</v>
      </c>
      <c r="Y1817" s="14" t="str">
        <v>Cust1451</v>
      </c>
      <c r="Z1817" s="14" t="str">
        <v>Prod75</v>
      </c>
      <c r="AA1817" s="14" t="str">
        <v>Store18</v>
      </c>
      <c r="AB1817" s="14" t="str">
        <v>3</v>
      </c>
      <c r="AC1817" s="14" t="str">
        <v>717.22</v>
      </c>
      <c r="AD1817" s="14" t="str">
        <v>0.24</v>
      </c>
      <c r="AE1817" s="14" t="str">
        <v>Paypal</v>
      </c>
      <c r="AF1817" s="14" t="str">
        <v>1635.2616</v>
      </c>
    </row>
    <row r="1818" spans="1:32" x14ac:dyDescent="0.25">
      <c r="A1818" s="11" t="s">
        <v>2443</v>
      </c>
      <c r="B1818" s="13">
        <v>45832</v>
      </c>
      <c r="C1818" s="11" t="s">
        <v>243</v>
      </c>
      <c r="D1818" s="11" t="s">
        <v>110</v>
      </c>
      <c r="E1818" s="11" t="s">
        <v>7</v>
      </c>
      <c r="F1818" s="11">
        <v>1</v>
      </c>
      <c r="G1818" s="11">
        <v>281.83</v>
      </c>
      <c r="H1818" s="11">
        <v>0.16</v>
      </c>
      <c r="I1818" s="11" t="s">
        <v>52</v>
      </c>
      <c r="J1818" s="11">
        <v>236.7372</v>
      </c>
      <c r="L1818" s="14" t="str">
        <v>SALE1814</v>
      </c>
      <c r="M1818" s="14" t="str">
        <v>45832</v>
      </c>
      <c r="N1818" s="14" t="str">
        <v>CUST1115</v>
      </c>
      <c r="O1818" s="14" t="str">
        <v>PROD12</v>
      </c>
      <c r="P1818" s="14" t="str">
        <v>STORE0</v>
      </c>
      <c r="Q1818" s="14" t="str">
        <v>1</v>
      </c>
      <c r="R1818" s="14" t="str">
        <v>281.83</v>
      </c>
      <c r="S1818" s="14" t="str">
        <v>0.16</v>
      </c>
      <c r="T1818" s="14" t="str">
        <v>COD</v>
      </c>
      <c r="U1818" s="14" t="str">
        <v>236.7372</v>
      </c>
      <c r="W1818" s="14" t="str">
        <v>Sale1814</v>
      </c>
      <c r="X1818" s="14" t="str">
        <v>45832</v>
      </c>
      <c r="Y1818" s="14" t="str">
        <v>Cust1115</v>
      </c>
      <c r="Z1818" s="14" t="str">
        <v>Prod12</v>
      </c>
      <c r="AA1818" s="14" t="str">
        <v>Store0</v>
      </c>
      <c r="AB1818" s="14" t="str">
        <v>1</v>
      </c>
      <c r="AC1818" s="14" t="str">
        <v>281.83</v>
      </c>
      <c r="AD1818" s="14" t="str">
        <v>0.16</v>
      </c>
      <c r="AE1818" s="14" t="str">
        <v>Cod</v>
      </c>
      <c r="AF1818" s="14" t="str">
        <v>236.7372</v>
      </c>
    </row>
    <row r="1819" spans="1:32" x14ac:dyDescent="0.25">
      <c r="A1819" s="11" t="s">
        <v>2444</v>
      </c>
      <c r="B1819" s="13">
        <v>45400</v>
      </c>
      <c r="C1819" s="11" t="s">
        <v>1012</v>
      </c>
      <c r="D1819" s="11" t="s">
        <v>55</v>
      </c>
      <c r="E1819" s="11" t="s">
        <v>21</v>
      </c>
      <c r="F1819" s="11">
        <v>1</v>
      </c>
      <c r="G1819" s="11">
        <v>509.08</v>
      </c>
      <c r="H1819" s="11">
        <v>0.04</v>
      </c>
      <c r="I1819" s="11" t="s">
        <v>45</v>
      </c>
      <c r="J1819" s="11">
        <v>488.71679999999998</v>
      </c>
      <c r="L1819" s="14" t="str">
        <v>SALE1815</v>
      </c>
      <c r="M1819" s="14" t="str">
        <v>45400</v>
      </c>
      <c r="N1819" s="14" t="str">
        <v>CUST1204</v>
      </c>
      <c r="O1819" s="14" t="str">
        <v>PROD59</v>
      </c>
      <c r="P1819" s="14" t="str">
        <v>STORE14</v>
      </c>
      <c r="Q1819" s="14" t="str">
        <v>1</v>
      </c>
      <c r="R1819" s="14" t="str">
        <v>509.08</v>
      </c>
      <c r="S1819" s="14" t="str">
        <v>0.04</v>
      </c>
      <c r="T1819" s="14" t="str">
        <v>PayPal</v>
      </c>
      <c r="U1819" s="14" t="str">
        <v>488.7168</v>
      </c>
      <c r="W1819" s="14" t="str">
        <v>Sale1815</v>
      </c>
      <c r="X1819" s="14" t="str">
        <v>45400</v>
      </c>
      <c r="Y1819" s="14" t="str">
        <v>Cust1204</v>
      </c>
      <c r="Z1819" s="14" t="str">
        <v>Prod59</v>
      </c>
      <c r="AA1819" s="14" t="str">
        <v>Store14</v>
      </c>
      <c r="AB1819" s="14" t="str">
        <v>1</v>
      </c>
      <c r="AC1819" s="14" t="str">
        <v>509.08</v>
      </c>
      <c r="AD1819" s="14" t="str">
        <v>0.04</v>
      </c>
      <c r="AE1819" s="14" t="str">
        <v>Paypal</v>
      </c>
      <c r="AF1819" s="14" t="str">
        <v>488.7168</v>
      </c>
    </row>
    <row r="1820" spans="1:32" x14ac:dyDescent="0.25">
      <c r="A1820" s="11" t="s">
        <v>2445</v>
      </c>
      <c r="B1820" s="13">
        <v>45930</v>
      </c>
      <c r="C1820" s="11" t="s">
        <v>1800</v>
      </c>
      <c r="D1820" s="11" t="s">
        <v>1078</v>
      </c>
      <c r="E1820" s="11" t="s">
        <v>9</v>
      </c>
      <c r="F1820" s="11">
        <v>4</v>
      </c>
      <c r="G1820" s="11">
        <v>827.09</v>
      </c>
      <c r="H1820" s="11">
        <v>0.3</v>
      </c>
      <c r="I1820" s="11" t="s">
        <v>41</v>
      </c>
      <c r="J1820" s="11">
        <v>2315.8519999999999</v>
      </c>
      <c r="L1820" s="14" t="str">
        <v>SALE1816</v>
      </c>
      <c r="M1820" s="14" t="str">
        <v>45930</v>
      </c>
      <c r="N1820" s="14" t="str">
        <v>CUST1400</v>
      </c>
      <c r="O1820" s="14" t="str">
        <v>PROD96</v>
      </c>
      <c r="P1820" s="14" t="str">
        <v>STORE2</v>
      </c>
      <c r="Q1820" s="14" t="str">
        <v>4</v>
      </c>
      <c r="R1820" s="14" t="str">
        <v>827.09</v>
      </c>
      <c r="S1820" s="14" t="str">
        <v>0.3</v>
      </c>
      <c r="T1820" s="14" t="str">
        <v>Credit Card</v>
      </c>
      <c r="U1820" s="14" t="str">
        <v>2315.852</v>
      </c>
      <c r="W1820" s="14" t="str">
        <v>Sale1816</v>
      </c>
      <c r="X1820" s="14" t="str">
        <v>45930</v>
      </c>
      <c r="Y1820" s="14" t="str">
        <v>Cust1400</v>
      </c>
      <c r="Z1820" s="14" t="str">
        <v>Prod96</v>
      </c>
      <c r="AA1820" s="14" t="str">
        <v>Store2</v>
      </c>
      <c r="AB1820" s="14" t="str">
        <v>4</v>
      </c>
      <c r="AC1820" s="14" t="str">
        <v>827.09</v>
      </c>
      <c r="AD1820" s="14" t="str">
        <v>0.3</v>
      </c>
      <c r="AE1820" s="14" t="str">
        <v>Credit Card</v>
      </c>
      <c r="AF1820" s="14" t="str">
        <v>2315.852</v>
      </c>
    </row>
    <row r="1821" spans="1:32" x14ac:dyDescent="0.25">
      <c r="A1821" s="11" t="s">
        <v>2446</v>
      </c>
      <c r="B1821" s="13">
        <v>45935</v>
      </c>
      <c r="C1821" s="11" t="s">
        <v>754</v>
      </c>
      <c r="D1821" s="11" t="s">
        <v>161</v>
      </c>
      <c r="E1821" s="11" t="s">
        <v>11</v>
      </c>
      <c r="F1821" s="11">
        <v>2</v>
      </c>
      <c r="G1821" s="11">
        <v>823.36</v>
      </c>
      <c r="H1821" s="11">
        <v>0.23</v>
      </c>
      <c r="I1821" s="11" t="s">
        <v>41</v>
      </c>
      <c r="J1821" s="11">
        <v>1267.9744000000001</v>
      </c>
      <c r="L1821" s="14" t="str">
        <v>SALE1817</v>
      </c>
      <c r="M1821" s="14" t="str">
        <v>45935</v>
      </c>
      <c r="N1821" s="14" t="str">
        <v>CUST1210</v>
      </c>
      <c r="O1821" s="14" t="str">
        <v>PROD29</v>
      </c>
      <c r="P1821" s="14" t="str">
        <v>STORE4</v>
      </c>
      <c r="Q1821" s="14" t="str">
        <v>2</v>
      </c>
      <c r="R1821" s="14" t="str">
        <v>823.36</v>
      </c>
      <c r="S1821" s="14" t="str">
        <v>0.23</v>
      </c>
      <c r="T1821" s="14" t="str">
        <v>Credit Card</v>
      </c>
      <c r="U1821" s="14" t="str">
        <v>1267.9744</v>
      </c>
      <c r="W1821" s="14" t="str">
        <v>Sale1817</v>
      </c>
      <c r="X1821" s="14" t="str">
        <v>45935</v>
      </c>
      <c r="Y1821" s="14" t="str">
        <v>Cust1210</v>
      </c>
      <c r="Z1821" s="14" t="str">
        <v>Prod29</v>
      </c>
      <c r="AA1821" s="14" t="str">
        <v>Store4</v>
      </c>
      <c r="AB1821" s="14" t="str">
        <v>2</v>
      </c>
      <c r="AC1821" s="14" t="str">
        <v>823.36</v>
      </c>
      <c r="AD1821" s="14" t="str">
        <v>0.23</v>
      </c>
      <c r="AE1821" s="14" t="str">
        <v>Credit Card</v>
      </c>
      <c r="AF1821" s="14" t="str">
        <v>1267.9744</v>
      </c>
    </row>
    <row r="1822" spans="1:32" x14ac:dyDescent="0.25">
      <c r="A1822" s="11" t="s">
        <v>2447</v>
      </c>
      <c r="B1822" s="13">
        <v>45814</v>
      </c>
      <c r="C1822" s="11" t="s">
        <v>2448</v>
      </c>
      <c r="D1822" s="11" t="s">
        <v>155</v>
      </c>
      <c r="E1822" s="11" t="s">
        <v>12</v>
      </c>
      <c r="F1822" s="11">
        <v>4</v>
      </c>
      <c r="G1822" s="11">
        <v>282.18</v>
      </c>
      <c r="H1822" s="11">
        <v>0.13</v>
      </c>
      <c r="I1822" s="11" t="s">
        <v>52</v>
      </c>
      <c r="J1822" s="11">
        <v>981.9864</v>
      </c>
      <c r="L1822" s="14" t="str">
        <v>SALE1818</v>
      </c>
      <c r="M1822" s="14" t="str">
        <v>45814</v>
      </c>
      <c r="N1822" s="14" t="str">
        <v>CUST1137</v>
      </c>
      <c r="O1822" s="14" t="str">
        <v>PROD26</v>
      </c>
      <c r="P1822" s="14" t="str">
        <v>STORE5</v>
      </c>
      <c r="Q1822" s="14" t="str">
        <v>4</v>
      </c>
      <c r="R1822" s="14" t="str">
        <v>282.18</v>
      </c>
      <c r="S1822" s="14" t="str">
        <v>0.13</v>
      </c>
      <c r="T1822" s="14" t="str">
        <v>COD</v>
      </c>
      <c r="U1822" s="14" t="str">
        <v>981.9864</v>
      </c>
      <c r="W1822" s="14" t="str">
        <v>Sale1818</v>
      </c>
      <c r="X1822" s="14" t="str">
        <v>45814</v>
      </c>
      <c r="Y1822" s="14" t="str">
        <v>Cust1137</v>
      </c>
      <c r="Z1822" s="14" t="str">
        <v>Prod26</v>
      </c>
      <c r="AA1822" s="14" t="str">
        <v>Store5</v>
      </c>
      <c r="AB1822" s="14" t="str">
        <v>4</v>
      </c>
      <c r="AC1822" s="14" t="str">
        <v>282.18</v>
      </c>
      <c r="AD1822" s="14" t="str">
        <v>0.13</v>
      </c>
      <c r="AE1822" s="14" t="str">
        <v>Cod</v>
      </c>
      <c r="AF1822" s="14" t="str">
        <v>981.9864</v>
      </c>
    </row>
    <row r="1823" spans="1:32" x14ac:dyDescent="0.25">
      <c r="A1823" s="11" t="s">
        <v>2449</v>
      </c>
      <c r="B1823" s="13">
        <v>45323</v>
      </c>
      <c r="C1823" s="11" t="s">
        <v>1281</v>
      </c>
      <c r="D1823" s="11" t="s">
        <v>178</v>
      </c>
      <c r="E1823" s="11" t="s">
        <v>8</v>
      </c>
      <c r="F1823" s="11">
        <v>1</v>
      </c>
      <c r="G1823" s="11">
        <v>486.39</v>
      </c>
      <c r="H1823" s="11">
        <v>0.09</v>
      </c>
      <c r="I1823" s="11" t="s">
        <v>52</v>
      </c>
      <c r="J1823" s="11">
        <v>442.61489999999998</v>
      </c>
      <c r="L1823" s="14" t="str">
        <v>SALE1819</v>
      </c>
      <c r="M1823" s="14" t="str">
        <v>45323</v>
      </c>
      <c r="N1823" s="14" t="str">
        <v>CUST1172</v>
      </c>
      <c r="O1823" s="14" t="str">
        <v>PROD21</v>
      </c>
      <c r="P1823" s="14" t="str">
        <v>STORE1</v>
      </c>
      <c r="Q1823" s="14" t="str">
        <v>1</v>
      </c>
      <c r="R1823" s="14" t="str">
        <v>486.39</v>
      </c>
      <c r="S1823" s="14" t="str">
        <v>0.09</v>
      </c>
      <c r="T1823" s="14" t="str">
        <v>COD</v>
      </c>
      <c r="U1823" s="14" t="str">
        <v>442.6149</v>
      </c>
      <c r="W1823" s="14" t="str">
        <v>Sale1819</v>
      </c>
      <c r="X1823" s="14" t="str">
        <v>45323</v>
      </c>
      <c r="Y1823" s="14" t="str">
        <v>Cust1172</v>
      </c>
      <c r="Z1823" s="14" t="str">
        <v>Prod21</v>
      </c>
      <c r="AA1823" s="14" t="str">
        <v>Store1</v>
      </c>
      <c r="AB1823" s="14" t="str">
        <v>1</v>
      </c>
      <c r="AC1823" s="14" t="str">
        <v>486.39</v>
      </c>
      <c r="AD1823" s="14" t="str">
        <v>0.09</v>
      </c>
      <c r="AE1823" s="14" t="str">
        <v>Cod</v>
      </c>
      <c r="AF1823" s="14" t="str">
        <v>442.6149</v>
      </c>
    </row>
    <row r="1824" spans="1:32" x14ac:dyDescent="0.25">
      <c r="A1824" s="11" t="s">
        <v>2450</v>
      </c>
      <c r="B1824" s="13">
        <v>45312</v>
      </c>
      <c r="C1824" s="11" t="s">
        <v>584</v>
      </c>
      <c r="D1824" s="11" t="s">
        <v>750</v>
      </c>
      <c r="E1824" s="11" t="s">
        <v>10</v>
      </c>
      <c r="F1824" s="11">
        <v>2</v>
      </c>
      <c r="G1824" s="11">
        <v>603.62</v>
      </c>
      <c r="H1824" s="11">
        <v>0.18</v>
      </c>
      <c r="I1824" s="11" t="s">
        <v>52</v>
      </c>
      <c r="J1824" s="11">
        <v>989.93680000000006</v>
      </c>
      <c r="L1824" s="14" t="str">
        <v>SALE1820</v>
      </c>
      <c r="M1824" s="14" t="str">
        <v>45312</v>
      </c>
      <c r="N1824" s="14" t="str">
        <v>CUST1044</v>
      </c>
      <c r="O1824" s="14" t="str">
        <v>PROD18</v>
      </c>
      <c r="P1824" s="14" t="str">
        <v>STORE3</v>
      </c>
      <c r="Q1824" s="14" t="str">
        <v>2</v>
      </c>
      <c r="R1824" s="14" t="str">
        <v>603.62</v>
      </c>
      <c r="S1824" s="14" t="str">
        <v>0.18</v>
      </c>
      <c r="T1824" s="14" t="str">
        <v>COD</v>
      </c>
      <c r="U1824" s="14" t="str">
        <v>989.9368</v>
      </c>
      <c r="W1824" s="14" t="str">
        <v>Sale1820</v>
      </c>
      <c r="X1824" s="14" t="str">
        <v>45312</v>
      </c>
      <c r="Y1824" s="14" t="str">
        <v>Cust1044</v>
      </c>
      <c r="Z1824" s="14" t="str">
        <v>Prod18</v>
      </c>
      <c r="AA1824" s="14" t="str">
        <v>Store3</v>
      </c>
      <c r="AB1824" s="14" t="str">
        <v>2</v>
      </c>
      <c r="AC1824" s="14" t="str">
        <v>603.62</v>
      </c>
      <c r="AD1824" s="14" t="str">
        <v>0.18</v>
      </c>
      <c r="AE1824" s="14" t="str">
        <v>Cod</v>
      </c>
      <c r="AF1824" s="14" t="str">
        <v>989.9368</v>
      </c>
    </row>
    <row r="1825" spans="1:32" x14ac:dyDescent="0.25">
      <c r="A1825" s="11" t="s">
        <v>2451</v>
      </c>
      <c r="B1825" s="13">
        <v>45554</v>
      </c>
      <c r="C1825" s="11" t="s">
        <v>1075</v>
      </c>
      <c r="D1825" s="11" t="s">
        <v>613</v>
      </c>
      <c r="E1825" s="11" t="s">
        <v>15</v>
      </c>
      <c r="F1825" s="11">
        <v>3</v>
      </c>
      <c r="G1825" s="11">
        <v>204.17</v>
      </c>
      <c r="H1825" s="11">
        <v>0.1</v>
      </c>
      <c r="I1825" s="11" t="s">
        <v>45</v>
      </c>
      <c r="J1825" s="11">
        <v>551.25900000000001</v>
      </c>
      <c r="L1825" s="14" t="str">
        <v>SALE1821</v>
      </c>
      <c r="M1825" s="14" t="str">
        <v>45554</v>
      </c>
      <c r="N1825" s="14" t="str">
        <v>CUST1147</v>
      </c>
      <c r="O1825" s="14" t="str">
        <v>PROD37</v>
      </c>
      <c r="P1825" s="14" t="str">
        <v>STORE8</v>
      </c>
      <c r="Q1825" s="14" t="str">
        <v>3</v>
      </c>
      <c r="R1825" s="14" t="str">
        <v>204.17</v>
      </c>
      <c r="S1825" s="14" t="str">
        <v>0.1</v>
      </c>
      <c r="T1825" s="14" t="str">
        <v>PayPal</v>
      </c>
      <c r="U1825" s="14" t="str">
        <v>551.259</v>
      </c>
      <c r="W1825" s="14" t="str">
        <v>Sale1821</v>
      </c>
      <c r="X1825" s="14" t="str">
        <v>45554</v>
      </c>
      <c r="Y1825" s="14" t="str">
        <v>Cust1147</v>
      </c>
      <c r="Z1825" s="14" t="str">
        <v>Prod37</v>
      </c>
      <c r="AA1825" s="14" t="str">
        <v>Store8</v>
      </c>
      <c r="AB1825" s="14" t="str">
        <v>3</v>
      </c>
      <c r="AC1825" s="14" t="str">
        <v>204.17</v>
      </c>
      <c r="AD1825" s="14" t="str">
        <v>0.1</v>
      </c>
      <c r="AE1825" s="14" t="str">
        <v>Paypal</v>
      </c>
      <c r="AF1825" s="14" t="str">
        <v>551.259</v>
      </c>
    </row>
    <row r="1826" spans="1:32" x14ac:dyDescent="0.25">
      <c r="A1826" s="11" t="s">
        <v>2452</v>
      </c>
      <c r="B1826" s="13">
        <v>45310</v>
      </c>
      <c r="C1826" s="11" t="s">
        <v>2448</v>
      </c>
      <c r="D1826" s="11" t="s">
        <v>341</v>
      </c>
      <c r="E1826" s="11" t="s">
        <v>22</v>
      </c>
      <c r="F1826" s="11">
        <v>1</v>
      </c>
      <c r="G1826" s="11">
        <v>43.58</v>
      </c>
      <c r="H1826" s="11">
        <v>0.01</v>
      </c>
      <c r="I1826" s="11" t="s">
        <v>52</v>
      </c>
      <c r="J1826" s="11">
        <v>43.144199999999998</v>
      </c>
      <c r="L1826" s="14" t="str">
        <v>SALE1822</v>
      </c>
      <c r="M1826" s="14" t="str">
        <v>45310</v>
      </c>
      <c r="N1826" s="14" t="str">
        <v>CUST1137</v>
      </c>
      <c r="O1826" s="14" t="str">
        <v>PROD8</v>
      </c>
      <c r="P1826" s="14" t="str">
        <v>STORE15</v>
      </c>
      <c r="Q1826" s="14" t="str">
        <v>1</v>
      </c>
      <c r="R1826" s="14" t="str">
        <v>43.58</v>
      </c>
      <c r="S1826" s="14" t="str">
        <v>0.01</v>
      </c>
      <c r="T1826" s="14" t="str">
        <v>COD</v>
      </c>
      <c r="U1826" s="14" t="str">
        <v>43.1442</v>
      </c>
      <c r="W1826" s="14" t="str">
        <v>Sale1822</v>
      </c>
      <c r="X1826" s="14" t="str">
        <v>45310</v>
      </c>
      <c r="Y1826" s="14" t="str">
        <v>Cust1137</v>
      </c>
      <c r="Z1826" s="14" t="str">
        <v>Prod8</v>
      </c>
      <c r="AA1826" s="14" t="str">
        <v>Store15</v>
      </c>
      <c r="AB1826" s="14" t="str">
        <v>1</v>
      </c>
      <c r="AC1826" s="14" t="str">
        <v>43.58</v>
      </c>
      <c r="AD1826" s="14" t="str">
        <v>0.01</v>
      </c>
      <c r="AE1826" s="14" t="str">
        <v>Cod</v>
      </c>
      <c r="AF1826" s="14" t="str">
        <v>43.1442</v>
      </c>
    </row>
    <row r="1827" spans="1:32" x14ac:dyDescent="0.25">
      <c r="A1827" s="11" t="s">
        <v>2453</v>
      </c>
      <c r="B1827" s="13">
        <v>45594</v>
      </c>
      <c r="C1827" s="11" t="s">
        <v>696</v>
      </c>
      <c r="D1827" s="11" t="s">
        <v>196</v>
      </c>
      <c r="E1827" s="11" t="s">
        <v>9</v>
      </c>
      <c r="F1827" s="11">
        <v>3</v>
      </c>
      <c r="G1827" s="11">
        <v>469.33</v>
      </c>
      <c r="H1827" s="11">
        <v>0.14000000000000001</v>
      </c>
      <c r="I1827" s="11" t="s">
        <v>45</v>
      </c>
      <c r="J1827" s="11">
        <v>1210.8714</v>
      </c>
      <c r="L1827" s="14" t="str">
        <v>SALE1823</v>
      </c>
      <c r="M1827" s="14" t="str">
        <v>45594</v>
      </c>
      <c r="N1827" s="14" t="str">
        <v>CUST1332</v>
      </c>
      <c r="O1827" s="14" t="str">
        <v>PROD47</v>
      </c>
      <c r="P1827" s="14" t="str">
        <v>STORE2</v>
      </c>
      <c r="Q1827" s="14" t="str">
        <v>3</v>
      </c>
      <c r="R1827" s="14" t="str">
        <v>469.33</v>
      </c>
      <c r="S1827" s="14" t="str">
        <v>0.14</v>
      </c>
      <c r="T1827" s="14" t="str">
        <v>PayPal</v>
      </c>
      <c r="U1827" s="14" t="str">
        <v>1210.8714</v>
      </c>
      <c r="W1827" s="14" t="str">
        <v>Sale1823</v>
      </c>
      <c r="X1827" s="14" t="str">
        <v>45594</v>
      </c>
      <c r="Y1827" s="14" t="str">
        <v>Cust1332</v>
      </c>
      <c r="Z1827" s="14" t="str">
        <v>Prod47</v>
      </c>
      <c r="AA1827" s="14" t="str">
        <v>Store2</v>
      </c>
      <c r="AB1827" s="14" t="str">
        <v>3</v>
      </c>
      <c r="AC1827" s="14" t="str">
        <v>469.33</v>
      </c>
      <c r="AD1827" s="14" t="str">
        <v>0.14</v>
      </c>
      <c r="AE1827" s="14" t="str">
        <v>Paypal</v>
      </c>
      <c r="AF1827" s="14" t="str">
        <v>1210.8714</v>
      </c>
    </row>
    <row r="1828" spans="1:32" x14ac:dyDescent="0.25">
      <c r="A1828" s="11" t="s">
        <v>2454</v>
      </c>
      <c r="B1828" s="13">
        <v>45840</v>
      </c>
      <c r="C1828" s="11" t="s">
        <v>599</v>
      </c>
      <c r="D1828" s="11" t="s">
        <v>341</v>
      </c>
      <c r="E1828" s="11" t="s">
        <v>15</v>
      </c>
      <c r="F1828" s="11">
        <v>4</v>
      </c>
      <c r="G1828" s="11">
        <v>836.23</v>
      </c>
      <c r="H1828" s="11">
        <v>0.12</v>
      </c>
      <c r="I1828" s="11" t="s">
        <v>41</v>
      </c>
      <c r="J1828" s="11">
        <v>2943.5295999999998</v>
      </c>
      <c r="L1828" s="14" t="str">
        <v>SALE1824</v>
      </c>
      <c r="M1828" s="14" t="str">
        <v>45840</v>
      </c>
      <c r="N1828" s="14" t="str">
        <v>CUST1209</v>
      </c>
      <c r="O1828" s="14" t="str">
        <v>PROD8</v>
      </c>
      <c r="P1828" s="14" t="str">
        <v>STORE8</v>
      </c>
      <c r="Q1828" s="14" t="str">
        <v>4</v>
      </c>
      <c r="R1828" s="14" t="str">
        <v>836.23</v>
      </c>
      <c r="S1828" s="14" t="str">
        <v>0.12</v>
      </c>
      <c r="T1828" s="14" t="str">
        <v>Credit Card</v>
      </c>
      <c r="U1828" s="14" t="str">
        <v>2943.5296</v>
      </c>
      <c r="W1828" s="14" t="str">
        <v>Sale1824</v>
      </c>
      <c r="X1828" s="14" t="str">
        <v>45840</v>
      </c>
      <c r="Y1828" s="14" t="str">
        <v>Cust1209</v>
      </c>
      <c r="Z1828" s="14" t="str">
        <v>Prod8</v>
      </c>
      <c r="AA1828" s="14" t="str">
        <v>Store8</v>
      </c>
      <c r="AB1828" s="14" t="str">
        <v>4</v>
      </c>
      <c r="AC1828" s="14" t="str">
        <v>836.23</v>
      </c>
      <c r="AD1828" s="14" t="str">
        <v>0.12</v>
      </c>
      <c r="AE1828" s="14" t="str">
        <v>Credit Card</v>
      </c>
      <c r="AF1828" s="14" t="str">
        <v>2943.5296</v>
      </c>
    </row>
    <row r="1829" spans="1:32" x14ac:dyDescent="0.25">
      <c r="A1829" s="11" t="s">
        <v>2455</v>
      </c>
      <c r="B1829" s="13">
        <v>45549</v>
      </c>
      <c r="C1829" s="11" t="s">
        <v>371</v>
      </c>
      <c r="D1829" s="11" t="s">
        <v>113</v>
      </c>
      <c r="E1829" s="11" t="s">
        <v>26</v>
      </c>
      <c r="F1829" s="11">
        <v>2</v>
      </c>
      <c r="G1829" s="11">
        <v>661.53</v>
      </c>
      <c r="H1829" s="11">
        <v>0.2</v>
      </c>
      <c r="I1829" s="11" t="s">
        <v>45</v>
      </c>
      <c r="J1829" s="11">
        <v>1058.4480000000001</v>
      </c>
      <c r="L1829" s="14" t="str">
        <v>SALE1825</v>
      </c>
      <c r="M1829" s="14" t="str">
        <v>45549</v>
      </c>
      <c r="N1829" s="14" t="str">
        <v>CUST1178</v>
      </c>
      <c r="O1829" s="14" t="str">
        <v>PROD67</v>
      </c>
      <c r="P1829" s="14" t="str">
        <v>STORE19</v>
      </c>
      <c r="Q1829" s="14" t="str">
        <v>2</v>
      </c>
      <c r="R1829" s="14" t="str">
        <v>661.53</v>
      </c>
      <c r="S1829" s="14" t="str">
        <v>0.2</v>
      </c>
      <c r="T1829" s="14" t="str">
        <v>PayPal</v>
      </c>
      <c r="U1829" s="14" t="str">
        <v>1058.448</v>
      </c>
      <c r="W1829" s="14" t="str">
        <v>Sale1825</v>
      </c>
      <c r="X1829" s="14" t="str">
        <v>45549</v>
      </c>
      <c r="Y1829" s="14" t="str">
        <v>Cust1178</v>
      </c>
      <c r="Z1829" s="14" t="str">
        <v>Prod67</v>
      </c>
      <c r="AA1829" s="14" t="str">
        <v>Store19</v>
      </c>
      <c r="AB1829" s="14" t="str">
        <v>2</v>
      </c>
      <c r="AC1829" s="14" t="str">
        <v>661.53</v>
      </c>
      <c r="AD1829" s="14" t="str">
        <v>0.2</v>
      </c>
      <c r="AE1829" s="14" t="str">
        <v>Paypal</v>
      </c>
      <c r="AF1829" s="14" t="str">
        <v>1058.448</v>
      </c>
    </row>
    <row r="1830" spans="1:32" x14ac:dyDescent="0.25">
      <c r="A1830" s="11" t="s">
        <v>2456</v>
      </c>
      <c r="B1830" s="13">
        <v>45903</v>
      </c>
      <c r="C1830" s="11" t="s">
        <v>609</v>
      </c>
      <c r="D1830" s="11" t="s">
        <v>61</v>
      </c>
      <c r="E1830" s="11" t="s">
        <v>23</v>
      </c>
      <c r="F1830" s="11">
        <v>3</v>
      </c>
      <c r="G1830" s="11">
        <v>753.47</v>
      </c>
      <c r="H1830" s="11">
        <v>0.25</v>
      </c>
      <c r="I1830" s="11" t="s">
        <v>45</v>
      </c>
      <c r="J1830" s="11">
        <v>1695.3074999999999</v>
      </c>
      <c r="L1830" s="14" t="str">
        <v>SALE1826</v>
      </c>
      <c r="M1830" s="14" t="str">
        <v>45903</v>
      </c>
      <c r="N1830" s="14" t="str">
        <v>CUST1118</v>
      </c>
      <c r="O1830" s="14" t="str">
        <v>PROD56</v>
      </c>
      <c r="P1830" s="14" t="str">
        <v>STORE16</v>
      </c>
      <c r="Q1830" s="14" t="str">
        <v>3</v>
      </c>
      <c r="R1830" s="14" t="str">
        <v>753.47</v>
      </c>
      <c r="S1830" s="14" t="str">
        <v>0.25</v>
      </c>
      <c r="T1830" s="14" t="str">
        <v>PayPal</v>
      </c>
      <c r="U1830" s="14" t="str">
        <v>1695.3075</v>
      </c>
      <c r="W1830" s="14" t="str">
        <v>Sale1826</v>
      </c>
      <c r="X1830" s="14" t="str">
        <v>45903</v>
      </c>
      <c r="Y1830" s="14" t="str">
        <v>Cust1118</v>
      </c>
      <c r="Z1830" s="14" t="str">
        <v>Prod56</v>
      </c>
      <c r="AA1830" s="14" t="str">
        <v>Store16</v>
      </c>
      <c r="AB1830" s="14" t="str">
        <v>3</v>
      </c>
      <c r="AC1830" s="14" t="str">
        <v>753.47</v>
      </c>
      <c r="AD1830" s="14" t="str">
        <v>0.25</v>
      </c>
      <c r="AE1830" s="14" t="str">
        <v>Paypal</v>
      </c>
      <c r="AF1830" s="14" t="str">
        <v>1695.3075</v>
      </c>
    </row>
    <row r="1831" spans="1:32" x14ac:dyDescent="0.25">
      <c r="A1831" s="11" t="s">
        <v>2457</v>
      </c>
      <c r="B1831" s="13">
        <v>45673</v>
      </c>
      <c r="C1831" s="11" t="s">
        <v>940</v>
      </c>
      <c r="D1831" s="11" t="s">
        <v>607</v>
      </c>
      <c r="E1831" s="11" t="s">
        <v>7</v>
      </c>
      <c r="F1831" s="11">
        <v>3</v>
      </c>
      <c r="G1831" s="11">
        <v>713.95</v>
      </c>
      <c r="H1831" s="11">
        <v>0</v>
      </c>
      <c r="I1831" s="11" t="s">
        <v>41</v>
      </c>
      <c r="J1831" s="11">
        <v>2141.85</v>
      </c>
      <c r="L1831" s="14" t="str">
        <v>SALE1827</v>
      </c>
      <c r="M1831" s="14" t="str">
        <v>45673</v>
      </c>
      <c r="N1831" s="14" t="str">
        <v>CUST1156</v>
      </c>
      <c r="O1831" s="14" t="str">
        <v>PROD64</v>
      </c>
      <c r="P1831" s="14" t="str">
        <v>STORE0</v>
      </c>
      <c r="Q1831" s="14" t="str">
        <v>3</v>
      </c>
      <c r="R1831" s="14" t="str">
        <v>713.95</v>
      </c>
      <c r="S1831" s="14" t="str">
        <v>0</v>
      </c>
      <c r="T1831" s="14" t="str">
        <v>Credit Card</v>
      </c>
      <c r="U1831" s="14" t="str">
        <v>2141.85</v>
      </c>
      <c r="W1831" s="14" t="str">
        <v>Sale1827</v>
      </c>
      <c r="X1831" s="14" t="str">
        <v>45673</v>
      </c>
      <c r="Y1831" s="14" t="str">
        <v>Cust1156</v>
      </c>
      <c r="Z1831" s="14" t="str">
        <v>Prod64</v>
      </c>
      <c r="AA1831" s="14" t="str">
        <v>Store0</v>
      </c>
      <c r="AB1831" s="14" t="str">
        <v>3</v>
      </c>
      <c r="AC1831" s="14" t="str">
        <v>713.95</v>
      </c>
      <c r="AD1831" s="14" t="str">
        <v>0</v>
      </c>
      <c r="AE1831" s="14" t="str">
        <v>Credit Card</v>
      </c>
      <c r="AF1831" s="14" t="str">
        <v>2141.85</v>
      </c>
    </row>
    <row r="1832" spans="1:32" x14ac:dyDescent="0.25">
      <c r="A1832" s="11" t="s">
        <v>2458</v>
      </c>
      <c r="B1832" s="13">
        <v>45395</v>
      </c>
      <c r="C1832" s="11" t="s">
        <v>528</v>
      </c>
      <c r="D1832" s="11" t="s">
        <v>401</v>
      </c>
      <c r="E1832" s="11" t="s">
        <v>12</v>
      </c>
      <c r="F1832" s="11">
        <v>3</v>
      </c>
      <c r="G1832" s="11">
        <v>596</v>
      </c>
      <c r="H1832" s="11">
        <v>0.28000000000000003</v>
      </c>
      <c r="I1832" s="11" t="s">
        <v>52</v>
      </c>
      <c r="J1832" s="11">
        <v>1287.3599999999999</v>
      </c>
      <c r="L1832" s="14" t="str">
        <v>SALE1828</v>
      </c>
      <c r="M1832" s="14" t="str">
        <v>45395</v>
      </c>
      <c r="N1832" s="14" t="str">
        <v>CUST1099</v>
      </c>
      <c r="O1832" s="14" t="str">
        <v>PROD11</v>
      </c>
      <c r="P1832" s="14" t="str">
        <v>STORE5</v>
      </c>
      <c r="Q1832" s="14" t="str">
        <v>3</v>
      </c>
      <c r="R1832" s="14" t="str">
        <v>596</v>
      </c>
      <c r="S1832" s="14" t="str">
        <v>0.28</v>
      </c>
      <c r="T1832" s="14" t="str">
        <v>COD</v>
      </c>
      <c r="U1832" s="14" t="str">
        <v>1287.36</v>
      </c>
      <c r="W1832" s="14" t="str">
        <v>Sale1828</v>
      </c>
      <c r="X1832" s="14" t="str">
        <v>45395</v>
      </c>
      <c r="Y1832" s="14" t="str">
        <v>Cust1099</v>
      </c>
      <c r="Z1832" s="14" t="str">
        <v>Prod11</v>
      </c>
      <c r="AA1832" s="14" t="str">
        <v>Store5</v>
      </c>
      <c r="AB1832" s="14" t="str">
        <v>3</v>
      </c>
      <c r="AC1832" s="14" t="str">
        <v>596</v>
      </c>
      <c r="AD1832" s="14" t="str">
        <v>0.28</v>
      </c>
      <c r="AE1832" s="14" t="str">
        <v>Cod</v>
      </c>
      <c r="AF1832" s="14" t="str">
        <v>1287.36</v>
      </c>
    </row>
    <row r="1833" spans="1:32" x14ac:dyDescent="0.25">
      <c r="A1833" s="11" t="s">
        <v>2459</v>
      </c>
      <c r="B1833" s="13">
        <v>45379</v>
      </c>
      <c r="C1833" s="11" t="s">
        <v>475</v>
      </c>
      <c r="D1833" s="11" t="s">
        <v>636</v>
      </c>
      <c r="E1833" s="11" t="s">
        <v>16</v>
      </c>
      <c r="F1833" s="11">
        <v>2</v>
      </c>
      <c r="G1833" s="11">
        <v>169.46</v>
      </c>
      <c r="H1833" s="11">
        <v>0.03</v>
      </c>
      <c r="I1833" s="11" t="s">
        <v>45</v>
      </c>
      <c r="J1833" s="11">
        <v>328.75240000000002</v>
      </c>
      <c r="L1833" s="14" t="str">
        <v>SALE1829</v>
      </c>
      <c r="M1833" s="14" t="str">
        <v>45379</v>
      </c>
      <c r="N1833" s="14" t="str">
        <v>CUST1334</v>
      </c>
      <c r="O1833" s="14" t="str">
        <v>PROD9</v>
      </c>
      <c r="P1833" s="14" t="str">
        <v>STORE9</v>
      </c>
      <c r="Q1833" s="14" t="str">
        <v>2</v>
      </c>
      <c r="R1833" s="14" t="str">
        <v>169.46</v>
      </c>
      <c r="S1833" s="14" t="str">
        <v>0.03</v>
      </c>
      <c r="T1833" s="14" t="str">
        <v>PayPal</v>
      </c>
      <c r="U1833" s="14" t="str">
        <v>328.7524</v>
      </c>
      <c r="W1833" s="14" t="str">
        <v>Sale1829</v>
      </c>
      <c r="X1833" s="14" t="str">
        <v>45379</v>
      </c>
      <c r="Y1833" s="14" t="str">
        <v>Cust1334</v>
      </c>
      <c r="Z1833" s="14" t="str">
        <v>Prod9</v>
      </c>
      <c r="AA1833" s="14" t="str">
        <v>Store9</v>
      </c>
      <c r="AB1833" s="14" t="str">
        <v>2</v>
      </c>
      <c r="AC1833" s="14" t="str">
        <v>169.46</v>
      </c>
      <c r="AD1833" s="14" t="str">
        <v>0.03</v>
      </c>
      <c r="AE1833" s="14" t="str">
        <v>Paypal</v>
      </c>
      <c r="AF1833" s="14" t="str">
        <v>328.7524</v>
      </c>
    </row>
    <row r="1834" spans="1:32" x14ac:dyDescent="0.25">
      <c r="A1834" s="11" t="s">
        <v>2460</v>
      </c>
      <c r="B1834" s="13">
        <v>45860</v>
      </c>
      <c r="C1834" s="11" t="s">
        <v>905</v>
      </c>
      <c r="D1834" s="11" t="s">
        <v>90</v>
      </c>
      <c r="E1834" s="11" t="s">
        <v>21</v>
      </c>
      <c r="F1834" s="11">
        <v>4</v>
      </c>
      <c r="G1834" s="11">
        <v>611.91999999999996</v>
      </c>
      <c r="H1834" s="11">
        <v>0.2</v>
      </c>
      <c r="I1834" s="11" t="s">
        <v>45</v>
      </c>
      <c r="J1834" s="11">
        <v>1958.144</v>
      </c>
      <c r="L1834" s="14" t="str">
        <v>SALE1830</v>
      </c>
      <c r="M1834" s="14" t="str">
        <v>45860</v>
      </c>
      <c r="N1834" s="14" t="str">
        <v>CUST1300</v>
      </c>
      <c r="O1834" s="14" t="str">
        <v>PROD65</v>
      </c>
      <c r="P1834" s="14" t="str">
        <v>STORE14</v>
      </c>
      <c r="Q1834" s="14" t="str">
        <v>4</v>
      </c>
      <c r="R1834" s="14" t="str">
        <v>611.92</v>
      </c>
      <c r="S1834" s="14" t="str">
        <v>0.2</v>
      </c>
      <c r="T1834" s="14" t="str">
        <v>PayPal</v>
      </c>
      <c r="U1834" s="14" t="str">
        <v>1958.144</v>
      </c>
      <c r="W1834" s="14" t="str">
        <v>Sale1830</v>
      </c>
      <c r="X1834" s="14" t="str">
        <v>45860</v>
      </c>
      <c r="Y1834" s="14" t="str">
        <v>Cust1300</v>
      </c>
      <c r="Z1834" s="14" t="str">
        <v>Prod65</v>
      </c>
      <c r="AA1834" s="14" t="str">
        <v>Store14</v>
      </c>
      <c r="AB1834" s="14" t="str">
        <v>4</v>
      </c>
      <c r="AC1834" s="14" t="str">
        <v>611.92</v>
      </c>
      <c r="AD1834" s="14" t="str">
        <v>0.2</v>
      </c>
      <c r="AE1834" s="14" t="str">
        <v>Paypal</v>
      </c>
      <c r="AF1834" s="14" t="str">
        <v>1958.144</v>
      </c>
    </row>
    <row r="1835" spans="1:32" x14ac:dyDescent="0.25">
      <c r="A1835" s="11" t="s">
        <v>2461</v>
      </c>
      <c r="B1835" s="13">
        <v>45704</v>
      </c>
      <c r="C1835" s="11" t="s">
        <v>1877</v>
      </c>
      <c r="D1835" s="11" t="s">
        <v>44</v>
      </c>
      <c r="E1835" s="11" t="s">
        <v>22</v>
      </c>
      <c r="F1835" s="11">
        <v>2</v>
      </c>
      <c r="G1835" s="11">
        <v>25.3</v>
      </c>
      <c r="H1835" s="11">
        <v>0.21</v>
      </c>
      <c r="I1835" s="11" t="s">
        <v>41</v>
      </c>
      <c r="J1835" s="11">
        <v>39.973999999999997</v>
      </c>
      <c r="L1835" s="14" t="str">
        <v>SALE1831</v>
      </c>
      <c r="M1835" s="14" t="str">
        <v>45704</v>
      </c>
      <c r="N1835" s="14" t="str">
        <v>CUST1003</v>
      </c>
      <c r="O1835" s="14" t="str">
        <v>PROD74</v>
      </c>
      <c r="P1835" s="14" t="str">
        <v>STORE15</v>
      </c>
      <c r="Q1835" s="14" t="str">
        <v>2</v>
      </c>
      <c r="R1835" s="14" t="str">
        <v>25.3</v>
      </c>
      <c r="S1835" s="14" t="str">
        <v>0.21</v>
      </c>
      <c r="T1835" s="14" t="str">
        <v>Credit Card</v>
      </c>
      <c r="U1835" s="14" t="str">
        <v>39.974</v>
      </c>
      <c r="W1835" s="14" t="str">
        <v>Sale1831</v>
      </c>
      <c r="X1835" s="14" t="str">
        <v>45704</v>
      </c>
      <c r="Y1835" s="14" t="str">
        <v>Cust1003</v>
      </c>
      <c r="Z1835" s="14" t="str">
        <v>Prod74</v>
      </c>
      <c r="AA1835" s="14" t="str">
        <v>Store15</v>
      </c>
      <c r="AB1835" s="14" t="str">
        <v>2</v>
      </c>
      <c r="AC1835" s="14" t="str">
        <v>25.3</v>
      </c>
      <c r="AD1835" s="14" t="str">
        <v>0.21</v>
      </c>
      <c r="AE1835" s="14" t="str">
        <v>Credit Card</v>
      </c>
      <c r="AF1835" s="14" t="str">
        <v>39.974</v>
      </c>
    </row>
    <row r="1836" spans="1:32" x14ac:dyDescent="0.25">
      <c r="A1836" s="11" t="s">
        <v>2462</v>
      </c>
      <c r="B1836" s="13">
        <v>45327</v>
      </c>
      <c r="C1836" s="11" t="s">
        <v>606</v>
      </c>
      <c r="D1836" s="11" t="s">
        <v>418</v>
      </c>
      <c r="E1836" s="11" t="s">
        <v>17</v>
      </c>
      <c r="F1836" s="11">
        <v>4</v>
      </c>
      <c r="G1836" s="11">
        <v>166.93</v>
      </c>
      <c r="H1836" s="11">
        <v>0.02</v>
      </c>
      <c r="I1836" s="11" t="s">
        <v>45</v>
      </c>
      <c r="J1836" s="11">
        <v>654.36559999999997</v>
      </c>
      <c r="L1836" s="14" t="str">
        <v>SALE1832</v>
      </c>
      <c r="M1836" s="14" t="str">
        <v>45327</v>
      </c>
      <c r="N1836" s="14" t="str">
        <v>CUST1433</v>
      </c>
      <c r="O1836" s="14" t="str">
        <v>PROD73</v>
      </c>
      <c r="P1836" s="14" t="str">
        <v>STORE10</v>
      </c>
      <c r="Q1836" s="14" t="str">
        <v>4</v>
      </c>
      <c r="R1836" s="14" t="str">
        <v>166.93</v>
      </c>
      <c r="S1836" s="14" t="str">
        <v>0.02</v>
      </c>
      <c r="T1836" s="14" t="str">
        <v>PayPal</v>
      </c>
      <c r="U1836" s="14" t="str">
        <v>654.3656</v>
      </c>
      <c r="W1836" s="14" t="str">
        <v>Sale1832</v>
      </c>
      <c r="X1836" s="14" t="str">
        <v>45327</v>
      </c>
      <c r="Y1836" s="14" t="str">
        <v>Cust1433</v>
      </c>
      <c r="Z1836" s="14" t="str">
        <v>Prod73</v>
      </c>
      <c r="AA1836" s="14" t="str">
        <v>Store10</v>
      </c>
      <c r="AB1836" s="14" t="str">
        <v>4</v>
      </c>
      <c r="AC1836" s="14" t="str">
        <v>166.93</v>
      </c>
      <c r="AD1836" s="14" t="str">
        <v>0.02</v>
      </c>
      <c r="AE1836" s="14" t="str">
        <v>Paypal</v>
      </c>
      <c r="AF1836" s="14" t="str">
        <v>654.3656</v>
      </c>
    </row>
    <row r="1837" spans="1:32" x14ac:dyDescent="0.25">
      <c r="A1837" s="11" t="s">
        <v>2463</v>
      </c>
      <c r="B1837" s="13">
        <v>45721</v>
      </c>
      <c r="C1837" s="11" t="s">
        <v>1545</v>
      </c>
      <c r="D1837" s="11" t="s">
        <v>98</v>
      </c>
      <c r="E1837" s="11" t="s">
        <v>18</v>
      </c>
      <c r="F1837" s="11">
        <v>4</v>
      </c>
      <c r="G1837" s="11">
        <v>861.55</v>
      </c>
      <c r="H1837" s="11">
        <v>0.12</v>
      </c>
      <c r="I1837" s="11" t="s">
        <v>41</v>
      </c>
      <c r="J1837" s="11">
        <v>3032.6559999999999</v>
      </c>
      <c r="L1837" s="14" t="str">
        <v>SALE1833</v>
      </c>
      <c r="M1837" s="14" t="str">
        <v>45721</v>
      </c>
      <c r="N1837" s="14" t="str">
        <v>CUST1280</v>
      </c>
      <c r="O1837" s="14" t="str">
        <v>PROD60</v>
      </c>
      <c r="P1837" s="14" t="str">
        <v>STORE11</v>
      </c>
      <c r="Q1837" s="14" t="str">
        <v>4</v>
      </c>
      <c r="R1837" s="14" t="str">
        <v>861.55</v>
      </c>
      <c r="S1837" s="14" t="str">
        <v>0.12</v>
      </c>
      <c r="T1837" s="14" t="str">
        <v>Credit Card</v>
      </c>
      <c r="U1837" s="14" t="str">
        <v>3032.656</v>
      </c>
      <c r="W1837" s="14" t="str">
        <v>Sale1833</v>
      </c>
      <c r="X1837" s="14" t="str">
        <v>45721</v>
      </c>
      <c r="Y1837" s="14" t="str">
        <v>Cust1280</v>
      </c>
      <c r="Z1837" s="14" t="str">
        <v>Prod60</v>
      </c>
      <c r="AA1837" s="14" t="str">
        <v>Store11</v>
      </c>
      <c r="AB1837" s="14" t="str">
        <v>4</v>
      </c>
      <c r="AC1837" s="14" t="str">
        <v>861.55</v>
      </c>
      <c r="AD1837" s="14" t="str">
        <v>0.12</v>
      </c>
      <c r="AE1837" s="14" t="str">
        <v>Credit Card</v>
      </c>
      <c r="AF1837" s="14" t="str">
        <v>3032.656</v>
      </c>
    </row>
    <row r="1838" spans="1:32" x14ac:dyDescent="0.25">
      <c r="A1838" s="11" t="s">
        <v>2464</v>
      </c>
      <c r="B1838" s="13">
        <v>45842</v>
      </c>
      <c r="C1838" s="11" t="s">
        <v>760</v>
      </c>
      <c r="D1838" s="11" t="s">
        <v>104</v>
      </c>
      <c r="E1838" s="11" t="s">
        <v>12</v>
      </c>
      <c r="F1838" s="11">
        <v>3</v>
      </c>
      <c r="G1838" s="11">
        <v>56.17</v>
      </c>
      <c r="H1838" s="11">
        <v>0.01</v>
      </c>
      <c r="I1838" s="11" t="s">
        <v>52</v>
      </c>
      <c r="J1838" s="11">
        <v>166.82490000000001</v>
      </c>
      <c r="L1838" s="14" t="str">
        <v>SALE1834</v>
      </c>
      <c r="M1838" s="14" t="str">
        <v>45842</v>
      </c>
      <c r="N1838" s="14" t="str">
        <v>CUST1360</v>
      </c>
      <c r="O1838" s="14" t="str">
        <v>PROD43</v>
      </c>
      <c r="P1838" s="14" t="str">
        <v>STORE5</v>
      </c>
      <c r="Q1838" s="14" t="str">
        <v>3</v>
      </c>
      <c r="R1838" s="14" t="str">
        <v>56.17</v>
      </c>
      <c r="S1838" s="14" t="str">
        <v>0.01</v>
      </c>
      <c r="T1838" s="14" t="str">
        <v>COD</v>
      </c>
      <c r="U1838" s="14" t="str">
        <v>166.8249</v>
      </c>
      <c r="W1838" s="14" t="str">
        <v>Sale1834</v>
      </c>
      <c r="X1838" s="14" t="str">
        <v>45842</v>
      </c>
      <c r="Y1838" s="14" t="str">
        <v>Cust1360</v>
      </c>
      <c r="Z1838" s="14" t="str">
        <v>Prod43</v>
      </c>
      <c r="AA1838" s="14" t="str">
        <v>Store5</v>
      </c>
      <c r="AB1838" s="14" t="str">
        <v>3</v>
      </c>
      <c r="AC1838" s="14" t="str">
        <v>56.17</v>
      </c>
      <c r="AD1838" s="14" t="str">
        <v>0.01</v>
      </c>
      <c r="AE1838" s="14" t="str">
        <v>Cod</v>
      </c>
      <c r="AF1838" s="14" t="str">
        <v>166.8249</v>
      </c>
    </row>
    <row r="1839" spans="1:32" x14ac:dyDescent="0.25">
      <c r="A1839" s="11" t="s">
        <v>2465</v>
      </c>
      <c r="B1839" s="13">
        <v>45862</v>
      </c>
      <c r="C1839" s="11" t="s">
        <v>521</v>
      </c>
      <c r="D1839" s="11" t="s">
        <v>58</v>
      </c>
      <c r="E1839" s="11" t="s">
        <v>26</v>
      </c>
      <c r="F1839" s="11">
        <v>1</v>
      </c>
      <c r="G1839" s="11">
        <v>582.29</v>
      </c>
      <c r="H1839" s="11">
        <v>0.2</v>
      </c>
      <c r="I1839" s="11" t="s">
        <v>41</v>
      </c>
      <c r="J1839" s="11">
        <v>465.83199999999999</v>
      </c>
      <c r="L1839" s="14" t="str">
        <v>SALE1835</v>
      </c>
      <c r="M1839" s="14" t="str">
        <v>45862</v>
      </c>
      <c r="N1839" s="14" t="str">
        <v>CUST1266</v>
      </c>
      <c r="O1839" s="14" t="str">
        <v>PROD15</v>
      </c>
      <c r="P1839" s="14" t="str">
        <v>STORE19</v>
      </c>
      <c r="Q1839" s="14" t="str">
        <v>1</v>
      </c>
      <c r="R1839" s="14" t="str">
        <v>582.29</v>
      </c>
      <c r="S1839" s="14" t="str">
        <v>0.2</v>
      </c>
      <c r="T1839" s="14" t="str">
        <v>Credit Card</v>
      </c>
      <c r="U1839" s="14" t="str">
        <v>465.832</v>
      </c>
      <c r="W1839" s="14" t="str">
        <v>Sale1835</v>
      </c>
      <c r="X1839" s="14" t="str">
        <v>45862</v>
      </c>
      <c r="Y1839" s="14" t="str">
        <v>Cust1266</v>
      </c>
      <c r="Z1839" s="14" t="str">
        <v>Prod15</v>
      </c>
      <c r="AA1839" s="14" t="str">
        <v>Store19</v>
      </c>
      <c r="AB1839" s="14" t="str">
        <v>1</v>
      </c>
      <c r="AC1839" s="14" t="str">
        <v>582.29</v>
      </c>
      <c r="AD1839" s="14" t="str">
        <v>0.2</v>
      </c>
      <c r="AE1839" s="14" t="str">
        <v>Credit Card</v>
      </c>
      <c r="AF1839" s="14" t="str">
        <v>465.832</v>
      </c>
    </row>
    <row r="1840" spans="1:32" x14ac:dyDescent="0.25">
      <c r="A1840" s="11" t="s">
        <v>2466</v>
      </c>
      <c r="B1840" s="13">
        <v>45681</v>
      </c>
      <c r="C1840" s="11" t="s">
        <v>984</v>
      </c>
      <c r="D1840" s="11" t="s">
        <v>241</v>
      </c>
      <c r="E1840" s="11" t="s">
        <v>7</v>
      </c>
      <c r="F1840" s="11">
        <v>3</v>
      </c>
      <c r="G1840" s="11">
        <v>63.96</v>
      </c>
      <c r="H1840" s="11">
        <v>0.02</v>
      </c>
      <c r="I1840" s="11" t="s">
        <v>41</v>
      </c>
      <c r="J1840" s="11">
        <v>188.04239999999999</v>
      </c>
      <c r="L1840" s="14" t="str">
        <v>SALE1836</v>
      </c>
      <c r="M1840" s="14" t="str">
        <v>45681</v>
      </c>
      <c r="N1840" s="14" t="str">
        <v>CUST1261</v>
      </c>
      <c r="O1840" s="14" t="str">
        <v>PROD83</v>
      </c>
      <c r="P1840" s="14" t="str">
        <v>STORE0</v>
      </c>
      <c r="Q1840" s="14" t="str">
        <v>3</v>
      </c>
      <c r="R1840" s="14" t="str">
        <v>63.96</v>
      </c>
      <c r="S1840" s="14" t="str">
        <v>0.02</v>
      </c>
      <c r="T1840" s="14" t="str">
        <v>Credit Card</v>
      </c>
      <c r="U1840" s="14" t="str">
        <v>188.0424</v>
      </c>
      <c r="W1840" s="14" t="str">
        <v>Sale1836</v>
      </c>
      <c r="X1840" s="14" t="str">
        <v>45681</v>
      </c>
      <c r="Y1840" s="14" t="str">
        <v>Cust1261</v>
      </c>
      <c r="Z1840" s="14" t="str">
        <v>Prod83</v>
      </c>
      <c r="AA1840" s="14" t="str">
        <v>Store0</v>
      </c>
      <c r="AB1840" s="14" t="str">
        <v>3</v>
      </c>
      <c r="AC1840" s="14" t="str">
        <v>63.96</v>
      </c>
      <c r="AD1840" s="14" t="str">
        <v>0.02</v>
      </c>
      <c r="AE1840" s="14" t="str">
        <v>Credit Card</v>
      </c>
      <c r="AF1840" s="14" t="str">
        <v>188.0424</v>
      </c>
    </row>
    <row r="1841" spans="1:32" x14ac:dyDescent="0.25">
      <c r="A1841" s="11" t="s">
        <v>2467</v>
      </c>
      <c r="B1841" s="13">
        <v>45392</v>
      </c>
      <c r="C1841" s="11" t="s">
        <v>72</v>
      </c>
      <c r="D1841" s="11" t="s">
        <v>636</v>
      </c>
      <c r="E1841" s="11" t="s">
        <v>19</v>
      </c>
      <c r="F1841" s="11">
        <v>1</v>
      </c>
      <c r="G1841" s="11">
        <v>829.83</v>
      </c>
      <c r="H1841" s="11">
        <v>0.26</v>
      </c>
      <c r="I1841" s="11" t="s">
        <v>52</v>
      </c>
      <c r="J1841" s="11">
        <v>614.07420000000002</v>
      </c>
      <c r="L1841" s="14" t="str">
        <v>SALE1837</v>
      </c>
      <c r="M1841" s="14" t="str">
        <v>45392</v>
      </c>
      <c r="N1841" s="14" t="str">
        <v>CUST1065</v>
      </c>
      <c r="O1841" s="14" t="str">
        <v>PROD9</v>
      </c>
      <c r="P1841" s="14" t="str">
        <v>STORE12</v>
      </c>
      <c r="Q1841" s="14" t="str">
        <v>1</v>
      </c>
      <c r="R1841" s="14" t="str">
        <v>829.83</v>
      </c>
      <c r="S1841" s="14" t="str">
        <v>0.26</v>
      </c>
      <c r="T1841" s="14" t="str">
        <v>COD</v>
      </c>
      <c r="U1841" s="14" t="str">
        <v>614.0742</v>
      </c>
      <c r="W1841" s="14" t="str">
        <v>Sale1837</v>
      </c>
      <c r="X1841" s="14" t="str">
        <v>45392</v>
      </c>
      <c r="Y1841" s="14" t="str">
        <v>Cust1065</v>
      </c>
      <c r="Z1841" s="14" t="str">
        <v>Prod9</v>
      </c>
      <c r="AA1841" s="14" t="str">
        <v>Store12</v>
      </c>
      <c r="AB1841" s="14" t="str">
        <v>1</v>
      </c>
      <c r="AC1841" s="14" t="str">
        <v>829.83</v>
      </c>
      <c r="AD1841" s="14" t="str">
        <v>0.26</v>
      </c>
      <c r="AE1841" s="14" t="str">
        <v>Cod</v>
      </c>
      <c r="AF1841" s="14" t="str">
        <v>614.0742</v>
      </c>
    </row>
    <row r="1842" spans="1:32" x14ac:dyDescent="0.25">
      <c r="A1842" s="11" t="s">
        <v>2468</v>
      </c>
      <c r="B1842" s="13">
        <v>45586</v>
      </c>
      <c r="C1842" s="11" t="s">
        <v>766</v>
      </c>
      <c r="D1842" s="11" t="s">
        <v>82</v>
      </c>
      <c r="E1842" s="11" t="s">
        <v>23</v>
      </c>
      <c r="F1842" s="11">
        <v>2</v>
      </c>
      <c r="G1842" s="11">
        <v>858.15</v>
      </c>
      <c r="H1842" s="11">
        <v>0.03</v>
      </c>
      <c r="I1842" s="11" t="s">
        <v>41</v>
      </c>
      <c r="J1842" s="11">
        <v>1664.8109999999999</v>
      </c>
      <c r="L1842" s="14" t="str">
        <v>SALE1838</v>
      </c>
      <c r="M1842" s="14" t="str">
        <v>45586</v>
      </c>
      <c r="N1842" s="14" t="str">
        <v>CUST1370</v>
      </c>
      <c r="O1842" s="14" t="str">
        <v>PROD34</v>
      </c>
      <c r="P1842" s="14" t="str">
        <v>STORE16</v>
      </c>
      <c r="Q1842" s="14" t="str">
        <v>2</v>
      </c>
      <c r="R1842" s="14" t="str">
        <v>858.15</v>
      </c>
      <c r="S1842" s="14" t="str">
        <v>0.03</v>
      </c>
      <c r="T1842" s="14" t="str">
        <v>Credit Card</v>
      </c>
      <c r="U1842" s="14" t="str">
        <v>1664.811</v>
      </c>
      <c r="W1842" s="14" t="str">
        <v>Sale1838</v>
      </c>
      <c r="X1842" s="14" t="str">
        <v>45586</v>
      </c>
      <c r="Y1842" s="14" t="str">
        <v>Cust1370</v>
      </c>
      <c r="Z1842" s="14" t="str">
        <v>Prod34</v>
      </c>
      <c r="AA1842" s="14" t="str">
        <v>Store16</v>
      </c>
      <c r="AB1842" s="14" t="str">
        <v>2</v>
      </c>
      <c r="AC1842" s="14" t="str">
        <v>858.15</v>
      </c>
      <c r="AD1842" s="14" t="str">
        <v>0.03</v>
      </c>
      <c r="AE1842" s="14" t="str">
        <v>Credit Card</v>
      </c>
      <c r="AF1842" s="14" t="str">
        <v>1664.811</v>
      </c>
    </row>
    <row r="1843" spans="1:32" x14ac:dyDescent="0.25">
      <c r="A1843" s="11" t="s">
        <v>2469</v>
      </c>
      <c r="B1843" s="13">
        <v>45340</v>
      </c>
      <c r="C1843" s="11" t="s">
        <v>1726</v>
      </c>
      <c r="D1843" s="11" t="s">
        <v>418</v>
      </c>
      <c r="E1843" s="11" t="s">
        <v>20</v>
      </c>
      <c r="F1843" s="11">
        <v>3</v>
      </c>
      <c r="G1843" s="11">
        <v>717.32</v>
      </c>
      <c r="H1843" s="11">
        <v>0.23</v>
      </c>
      <c r="I1843" s="11" t="s">
        <v>52</v>
      </c>
      <c r="J1843" s="11">
        <v>1657.0092</v>
      </c>
      <c r="L1843" s="14" t="str">
        <v>SALE1839</v>
      </c>
      <c r="M1843" s="14" t="str">
        <v>45340</v>
      </c>
      <c r="N1843" s="14" t="str">
        <v>CUST1359</v>
      </c>
      <c r="O1843" s="14" t="str">
        <v>PROD73</v>
      </c>
      <c r="P1843" s="14" t="str">
        <v>STORE13</v>
      </c>
      <c r="Q1843" s="14" t="str">
        <v>3</v>
      </c>
      <c r="R1843" s="14" t="str">
        <v>717.32</v>
      </c>
      <c r="S1843" s="14" t="str">
        <v>0.23</v>
      </c>
      <c r="T1843" s="14" t="str">
        <v>COD</v>
      </c>
      <c r="U1843" s="14" t="str">
        <v>1657.0092</v>
      </c>
      <c r="W1843" s="14" t="str">
        <v>Sale1839</v>
      </c>
      <c r="X1843" s="14" t="str">
        <v>45340</v>
      </c>
      <c r="Y1843" s="14" t="str">
        <v>Cust1359</v>
      </c>
      <c r="Z1843" s="14" t="str">
        <v>Prod73</v>
      </c>
      <c r="AA1843" s="14" t="str">
        <v>Store13</v>
      </c>
      <c r="AB1843" s="14" t="str">
        <v>3</v>
      </c>
      <c r="AC1843" s="14" t="str">
        <v>717.32</v>
      </c>
      <c r="AD1843" s="14" t="str">
        <v>0.23</v>
      </c>
      <c r="AE1843" s="14" t="str">
        <v>Cod</v>
      </c>
      <c r="AF1843" s="14" t="str">
        <v>1657.0092</v>
      </c>
    </row>
    <row r="1844" spans="1:32" x14ac:dyDescent="0.25">
      <c r="A1844" s="11" t="s">
        <v>2470</v>
      </c>
      <c r="B1844" s="13">
        <v>45853</v>
      </c>
      <c r="C1844" s="11" t="s">
        <v>463</v>
      </c>
      <c r="D1844" s="11" t="s">
        <v>241</v>
      </c>
      <c r="E1844" s="11" t="s">
        <v>19</v>
      </c>
      <c r="F1844" s="11">
        <v>1</v>
      </c>
      <c r="G1844" s="11">
        <v>163.19999999999999</v>
      </c>
      <c r="H1844" s="11">
        <v>0.22</v>
      </c>
      <c r="I1844" s="11" t="s">
        <v>45</v>
      </c>
      <c r="J1844" s="11">
        <v>127.29600000000001</v>
      </c>
      <c r="L1844" s="14" t="str">
        <v>SALE1840</v>
      </c>
      <c r="M1844" s="14" t="str">
        <v>45853</v>
      </c>
      <c r="N1844" s="14" t="str">
        <v>CUST1428</v>
      </c>
      <c r="O1844" s="14" t="str">
        <v>PROD83</v>
      </c>
      <c r="P1844" s="14" t="str">
        <v>STORE12</v>
      </c>
      <c r="Q1844" s="14" t="str">
        <v>1</v>
      </c>
      <c r="R1844" s="14" t="str">
        <v>163.2</v>
      </c>
      <c r="S1844" s="14" t="str">
        <v>0.22</v>
      </c>
      <c r="T1844" s="14" t="str">
        <v>PayPal</v>
      </c>
      <c r="U1844" s="14" t="str">
        <v>127.296</v>
      </c>
      <c r="W1844" s="14" t="str">
        <v>Sale1840</v>
      </c>
      <c r="X1844" s="14" t="str">
        <v>45853</v>
      </c>
      <c r="Y1844" s="14" t="str">
        <v>Cust1428</v>
      </c>
      <c r="Z1844" s="14" t="str">
        <v>Prod83</v>
      </c>
      <c r="AA1844" s="14" t="str">
        <v>Store12</v>
      </c>
      <c r="AB1844" s="14" t="str">
        <v>1</v>
      </c>
      <c r="AC1844" s="14" t="str">
        <v>163.2</v>
      </c>
      <c r="AD1844" s="14" t="str">
        <v>0.22</v>
      </c>
      <c r="AE1844" s="14" t="str">
        <v>Paypal</v>
      </c>
      <c r="AF1844" s="14" t="str">
        <v>127.296</v>
      </c>
    </row>
    <row r="1845" spans="1:32" x14ac:dyDescent="0.25">
      <c r="A1845" s="11" t="s">
        <v>2471</v>
      </c>
      <c r="B1845" s="13">
        <v>45489</v>
      </c>
      <c r="C1845" s="11" t="s">
        <v>209</v>
      </c>
      <c r="D1845" s="11" t="s">
        <v>468</v>
      </c>
      <c r="E1845" s="11" t="s">
        <v>19</v>
      </c>
      <c r="F1845" s="11">
        <v>2</v>
      </c>
      <c r="G1845" s="11">
        <v>966.71</v>
      </c>
      <c r="H1845" s="11">
        <v>0.11</v>
      </c>
      <c r="I1845" s="11" t="s">
        <v>41</v>
      </c>
      <c r="J1845" s="11">
        <v>1720.7438</v>
      </c>
      <c r="L1845" s="14" t="str">
        <v>SALE1841</v>
      </c>
      <c r="M1845" s="14" t="str">
        <v>45489</v>
      </c>
      <c r="N1845" s="14" t="str">
        <v>CUST1126</v>
      </c>
      <c r="O1845" s="14" t="str">
        <v>PROD81</v>
      </c>
      <c r="P1845" s="14" t="str">
        <v>STORE12</v>
      </c>
      <c r="Q1845" s="14" t="str">
        <v>2</v>
      </c>
      <c r="R1845" s="14" t="str">
        <v>966.71</v>
      </c>
      <c r="S1845" s="14" t="str">
        <v>0.11</v>
      </c>
      <c r="T1845" s="14" t="str">
        <v>Credit Card</v>
      </c>
      <c r="U1845" s="14" t="str">
        <v>1720.7438</v>
      </c>
      <c r="W1845" s="14" t="str">
        <v>Sale1841</v>
      </c>
      <c r="X1845" s="14" t="str">
        <v>45489</v>
      </c>
      <c r="Y1845" s="14" t="str">
        <v>Cust1126</v>
      </c>
      <c r="Z1845" s="14" t="str">
        <v>Prod81</v>
      </c>
      <c r="AA1845" s="14" t="str">
        <v>Store12</v>
      </c>
      <c r="AB1845" s="14" t="str">
        <v>2</v>
      </c>
      <c r="AC1845" s="14" t="str">
        <v>966.71</v>
      </c>
      <c r="AD1845" s="14" t="str">
        <v>0.11</v>
      </c>
      <c r="AE1845" s="14" t="str">
        <v>Credit Card</v>
      </c>
      <c r="AF1845" s="14" t="str">
        <v>1720.7438</v>
      </c>
    </row>
    <row r="1846" spans="1:32" x14ac:dyDescent="0.25">
      <c r="A1846" s="11" t="s">
        <v>2472</v>
      </c>
      <c r="B1846" s="13">
        <v>45761</v>
      </c>
      <c r="C1846" s="11" t="s">
        <v>84</v>
      </c>
      <c r="D1846" s="11" t="s">
        <v>343</v>
      </c>
      <c r="E1846" s="11" t="s">
        <v>20</v>
      </c>
      <c r="F1846" s="11">
        <v>2</v>
      </c>
      <c r="G1846" s="11">
        <v>873.94</v>
      </c>
      <c r="H1846" s="11">
        <v>0.14000000000000001</v>
      </c>
      <c r="I1846" s="11" t="s">
        <v>52</v>
      </c>
      <c r="J1846" s="11">
        <v>1503.1768</v>
      </c>
      <c r="L1846" s="14" t="str">
        <v>SALE1842</v>
      </c>
      <c r="M1846" s="14" t="str">
        <v>45761</v>
      </c>
      <c r="N1846" s="14" t="str">
        <v>CUST1348</v>
      </c>
      <c r="O1846" s="14" t="str">
        <v>PROD35</v>
      </c>
      <c r="P1846" s="14" t="str">
        <v>STORE13</v>
      </c>
      <c r="Q1846" s="14" t="str">
        <v>2</v>
      </c>
      <c r="R1846" s="14" t="str">
        <v>873.94</v>
      </c>
      <c r="S1846" s="14" t="str">
        <v>0.14</v>
      </c>
      <c r="T1846" s="14" t="str">
        <v>COD</v>
      </c>
      <c r="U1846" s="14" t="str">
        <v>1503.1768</v>
      </c>
      <c r="W1846" s="14" t="str">
        <v>Sale1842</v>
      </c>
      <c r="X1846" s="14" t="str">
        <v>45761</v>
      </c>
      <c r="Y1846" s="14" t="str">
        <v>Cust1348</v>
      </c>
      <c r="Z1846" s="14" t="str">
        <v>Prod35</v>
      </c>
      <c r="AA1846" s="14" t="str">
        <v>Store13</v>
      </c>
      <c r="AB1846" s="14" t="str">
        <v>2</v>
      </c>
      <c r="AC1846" s="14" t="str">
        <v>873.94</v>
      </c>
      <c r="AD1846" s="14" t="str">
        <v>0.14</v>
      </c>
      <c r="AE1846" s="14" t="str">
        <v>Cod</v>
      </c>
      <c r="AF1846" s="14" t="str">
        <v>1503.1768</v>
      </c>
    </row>
    <row r="1847" spans="1:32" x14ac:dyDescent="0.25">
      <c r="A1847" s="11" t="s">
        <v>2473</v>
      </c>
      <c r="B1847" s="13">
        <v>45379</v>
      </c>
      <c r="C1847" s="11" t="s">
        <v>1047</v>
      </c>
      <c r="D1847" s="11" t="s">
        <v>597</v>
      </c>
      <c r="E1847" s="11" t="s">
        <v>10</v>
      </c>
      <c r="F1847" s="11">
        <v>1</v>
      </c>
      <c r="G1847" s="11">
        <v>140.24</v>
      </c>
      <c r="H1847" s="11">
        <v>0.27</v>
      </c>
      <c r="I1847" s="11" t="s">
        <v>41</v>
      </c>
      <c r="J1847" s="11">
        <v>102.37520000000001</v>
      </c>
      <c r="L1847" s="14" t="str">
        <v>SALE1843</v>
      </c>
      <c r="M1847" s="14" t="str">
        <v>45379</v>
      </c>
      <c r="N1847" s="14" t="str">
        <v>CUST1149</v>
      </c>
      <c r="O1847" s="14" t="str">
        <v>PROD0</v>
      </c>
      <c r="P1847" s="14" t="str">
        <v>STORE3</v>
      </c>
      <c r="Q1847" s="14" t="str">
        <v>1</v>
      </c>
      <c r="R1847" s="14" t="str">
        <v>140.24</v>
      </c>
      <c r="S1847" s="14" t="str">
        <v>0.27</v>
      </c>
      <c r="T1847" s="14" t="str">
        <v>Credit Card</v>
      </c>
      <c r="U1847" s="14" t="str">
        <v>102.3752</v>
      </c>
      <c r="W1847" s="14" t="str">
        <v>Sale1843</v>
      </c>
      <c r="X1847" s="14" t="str">
        <v>45379</v>
      </c>
      <c r="Y1847" s="14" t="str">
        <v>Cust1149</v>
      </c>
      <c r="Z1847" s="14" t="str">
        <v>Prod0</v>
      </c>
      <c r="AA1847" s="14" t="str">
        <v>Store3</v>
      </c>
      <c r="AB1847" s="14" t="str">
        <v>1</v>
      </c>
      <c r="AC1847" s="14" t="str">
        <v>140.24</v>
      </c>
      <c r="AD1847" s="14" t="str">
        <v>0.27</v>
      </c>
      <c r="AE1847" s="14" t="str">
        <v>Credit Card</v>
      </c>
      <c r="AF1847" s="14" t="str">
        <v>102.3752</v>
      </c>
    </row>
    <row r="1848" spans="1:32" x14ac:dyDescent="0.25">
      <c r="A1848" s="11" t="s">
        <v>2474</v>
      </c>
      <c r="B1848" s="13">
        <v>45716</v>
      </c>
      <c r="C1848" s="11" t="s">
        <v>362</v>
      </c>
      <c r="D1848" s="11" t="s">
        <v>104</v>
      </c>
      <c r="E1848" s="11" t="s">
        <v>12</v>
      </c>
      <c r="F1848" s="11">
        <v>2</v>
      </c>
      <c r="G1848" s="11">
        <v>549.91999999999996</v>
      </c>
      <c r="H1848" s="11">
        <v>0.28000000000000003</v>
      </c>
      <c r="I1848" s="11" t="s">
        <v>41</v>
      </c>
      <c r="J1848" s="11">
        <v>791.88479999999993</v>
      </c>
      <c r="L1848" s="14" t="str">
        <v>SALE1844</v>
      </c>
      <c r="M1848" s="14" t="str">
        <v>45716</v>
      </c>
      <c r="N1848" s="14" t="str">
        <v>CUST1201</v>
      </c>
      <c r="O1848" s="14" t="str">
        <v>PROD43</v>
      </c>
      <c r="P1848" s="14" t="str">
        <v>STORE5</v>
      </c>
      <c r="Q1848" s="14" t="str">
        <v>2</v>
      </c>
      <c r="R1848" s="14" t="str">
        <v>549.92</v>
      </c>
      <c r="S1848" s="14" t="str">
        <v>0.28</v>
      </c>
      <c r="T1848" s="14" t="str">
        <v>Credit Card</v>
      </c>
      <c r="U1848" s="14" t="str">
        <v>791.8848</v>
      </c>
      <c r="W1848" s="14" t="str">
        <v>Sale1844</v>
      </c>
      <c r="X1848" s="14" t="str">
        <v>45716</v>
      </c>
      <c r="Y1848" s="14" t="str">
        <v>Cust1201</v>
      </c>
      <c r="Z1848" s="14" t="str">
        <v>Prod43</v>
      </c>
      <c r="AA1848" s="14" t="str">
        <v>Store5</v>
      </c>
      <c r="AB1848" s="14" t="str">
        <v>2</v>
      </c>
      <c r="AC1848" s="14" t="str">
        <v>549.92</v>
      </c>
      <c r="AD1848" s="14" t="str">
        <v>0.28</v>
      </c>
      <c r="AE1848" s="14" t="str">
        <v>Credit Card</v>
      </c>
      <c r="AF1848" s="14" t="str">
        <v>791.8848</v>
      </c>
    </row>
    <row r="1849" spans="1:32" x14ac:dyDescent="0.25">
      <c r="A1849" s="11" t="s">
        <v>2475</v>
      </c>
      <c r="B1849" s="13">
        <v>45364</v>
      </c>
      <c r="C1849" s="11" t="s">
        <v>2476</v>
      </c>
      <c r="D1849" s="11" t="s">
        <v>254</v>
      </c>
      <c r="E1849" s="11" t="s">
        <v>12</v>
      </c>
      <c r="F1849" s="11">
        <v>4</v>
      </c>
      <c r="G1849" s="11">
        <v>715.88</v>
      </c>
      <c r="H1849" s="11">
        <v>0.19</v>
      </c>
      <c r="I1849" s="11" t="s">
        <v>45</v>
      </c>
      <c r="J1849" s="11">
        <v>2319.4512</v>
      </c>
      <c r="L1849" s="14" t="str">
        <v>SALE1845</v>
      </c>
      <c r="M1849" s="14" t="str">
        <v>45364</v>
      </c>
      <c r="N1849" s="14" t="str">
        <v>CUST1111</v>
      </c>
      <c r="O1849" s="14" t="str">
        <v>PROD17</v>
      </c>
      <c r="P1849" s="14" t="str">
        <v>STORE5</v>
      </c>
      <c r="Q1849" s="14" t="str">
        <v>4</v>
      </c>
      <c r="R1849" s="14" t="str">
        <v>715.88</v>
      </c>
      <c r="S1849" s="14" t="str">
        <v>0.19</v>
      </c>
      <c r="T1849" s="14" t="str">
        <v>PayPal</v>
      </c>
      <c r="U1849" s="14" t="str">
        <v>2319.4512</v>
      </c>
      <c r="W1849" s="14" t="str">
        <v>Sale1845</v>
      </c>
      <c r="X1849" s="14" t="str">
        <v>45364</v>
      </c>
      <c r="Y1849" s="14" t="str">
        <v>Cust1111</v>
      </c>
      <c r="Z1849" s="14" t="str">
        <v>Prod17</v>
      </c>
      <c r="AA1849" s="14" t="str">
        <v>Store5</v>
      </c>
      <c r="AB1849" s="14" t="str">
        <v>4</v>
      </c>
      <c r="AC1849" s="14" t="str">
        <v>715.88</v>
      </c>
      <c r="AD1849" s="14" t="str">
        <v>0.19</v>
      </c>
      <c r="AE1849" s="14" t="str">
        <v>Paypal</v>
      </c>
      <c r="AF1849" s="14" t="str">
        <v>2319.4512</v>
      </c>
    </row>
    <row r="1850" spans="1:32" x14ac:dyDescent="0.25">
      <c r="A1850" s="11" t="s">
        <v>2477</v>
      </c>
      <c r="B1850" s="13">
        <v>45752</v>
      </c>
      <c r="C1850" s="11" t="s">
        <v>508</v>
      </c>
      <c r="D1850" s="11" t="s">
        <v>692</v>
      </c>
      <c r="E1850" s="11" t="s">
        <v>15</v>
      </c>
      <c r="F1850" s="11">
        <v>3</v>
      </c>
      <c r="G1850" s="11">
        <v>591.9</v>
      </c>
      <c r="H1850" s="11">
        <v>0.27</v>
      </c>
      <c r="I1850" s="11" t="s">
        <v>41</v>
      </c>
      <c r="J1850" s="11">
        <v>1296.261</v>
      </c>
      <c r="L1850" s="14" t="str">
        <v>SALE1846</v>
      </c>
      <c r="M1850" s="14" t="str">
        <v>45752</v>
      </c>
      <c r="N1850" s="14" t="str">
        <v>CUST1371</v>
      </c>
      <c r="O1850" s="14" t="str">
        <v>PROD2</v>
      </c>
      <c r="P1850" s="14" t="str">
        <v>STORE8</v>
      </c>
      <c r="Q1850" s="14" t="str">
        <v>3</v>
      </c>
      <c r="R1850" s="14" t="str">
        <v>591.9</v>
      </c>
      <c r="S1850" s="14" t="str">
        <v>0.27</v>
      </c>
      <c r="T1850" s="14" t="str">
        <v>Credit Card</v>
      </c>
      <c r="U1850" s="14" t="str">
        <v>1296.261</v>
      </c>
      <c r="W1850" s="14" t="str">
        <v>Sale1846</v>
      </c>
      <c r="X1850" s="14" t="str">
        <v>45752</v>
      </c>
      <c r="Y1850" s="14" t="str">
        <v>Cust1371</v>
      </c>
      <c r="Z1850" s="14" t="str">
        <v>Prod2</v>
      </c>
      <c r="AA1850" s="14" t="str">
        <v>Store8</v>
      </c>
      <c r="AB1850" s="14" t="str">
        <v>3</v>
      </c>
      <c r="AC1850" s="14" t="str">
        <v>591.9</v>
      </c>
      <c r="AD1850" s="14" t="str">
        <v>0.27</v>
      </c>
      <c r="AE1850" s="14" t="str">
        <v>Credit Card</v>
      </c>
      <c r="AF1850" s="14" t="str">
        <v>1296.261</v>
      </c>
    </row>
    <row r="1851" spans="1:32" x14ac:dyDescent="0.25">
      <c r="A1851" s="11" t="s">
        <v>2478</v>
      </c>
      <c r="B1851" s="13">
        <v>45883</v>
      </c>
      <c r="C1851" s="11" t="s">
        <v>1691</v>
      </c>
      <c r="D1851" s="11" t="s">
        <v>308</v>
      </c>
      <c r="E1851" s="11" t="s">
        <v>17</v>
      </c>
      <c r="F1851" s="11">
        <v>2</v>
      </c>
      <c r="G1851" s="11">
        <v>523.14</v>
      </c>
      <c r="H1851" s="11">
        <v>0.13</v>
      </c>
      <c r="I1851" s="11" t="s">
        <v>45</v>
      </c>
      <c r="J1851" s="11">
        <v>910.2636</v>
      </c>
      <c r="L1851" s="14" t="str">
        <v>SALE1847</v>
      </c>
      <c r="M1851" s="14" t="str">
        <v>45883</v>
      </c>
      <c r="N1851" s="14" t="str">
        <v>CUST1375</v>
      </c>
      <c r="O1851" s="14" t="str">
        <v>PROD22</v>
      </c>
      <c r="P1851" s="14" t="str">
        <v>STORE10</v>
      </c>
      <c r="Q1851" s="14" t="str">
        <v>2</v>
      </c>
      <c r="R1851" s="14" t="str">
        <v>523.14</v>
      </c>
      <c r="S1851" s="14" t="str">
        <v>0.13</v>
      </c>
      <c r="T1851" s="14" t="str">
        <v>PayPal</v>
      </c>
      <c r="U1851" s="14" t="str">
        <v>910.2636</v>
      </c>
      <c r="W1851" s="14" t="str">
        <v>Sale1847</v>
      </c>
      <c r="X1851" s="14" t="str">
        <v>45883</v>
      </c>
      <c r="Y1851" s="14" t="str">
        <v>Cust1375</v>
      </c>
      <c r="Z1851" s="14" t="str">
        <v>Prod22</v>
      </c>
      <c r="AA1851" s="14" t="str">
        <v>Store10</v>
      </c>
      <c r="AB1851" s="14" t="str">
        <v>2</v>
      </c>
      <c r="AC1851" s="14" t="str">
        <v>523.14</v>
      </c>
      <c r="AD1851" s="14" t="str">
        <v>0.13</v>
      </c>
      <c r="AE1851" s="14" t="str">
        <v>Paypal</v>
      </c>
      <c r="AF1851" s="14" t="str">
        <v>910.2636</v>
      </c>
    </row>
    <row r="1852" spans="1:32" x14ac:dyDescent="0.25">
      <c r="A1852" s="11" t="s">
        <v>2479</v>
      </c>
      <c r="B1852" s="13">
        <v>45477</v>
      </c>
      <c r="C1852" s="11" t="s">
        <v>2081</v>
      </c>
      <c r="D1852" s="11" t="s">
        <v>107</v>
      </c>
      <c r="E1852" s="11" t="s">
        <v>21</v>
      </c>
      <c r="F1852" s="11">
        <v>2</v>
      </c>
      <c r="G1852" s="11">
        <v>478.62</v>
      </c>
      <c r="H1852" s="11">
        <v>0.17</v>
      </c>
      <c r="I1852" s="11" t="s">
        <v>52</v>
      </c>
      <c r="J1852" s="11">
        <v>794.50919999999996</v>
      </c>
      <c r="L1852" s="14" t="str">
        <v>SALE1848</v>
      </c>
      <c r="M1852" s="14" t="str">
        <v>45477</v>
      </c>
      <c r="N1852" s="14" t="str">
        <v>CUST1226</v>
      </c>
      <c r="O1852" s="14" t="str">
        <v>PROD69</v>
      </c>
      <c r="P1852" s="14" t="str">
        <v>STORE14</v>
      </c>
      <c r="Q1852" s="14" t="str">
        <v>2</v>
      </c>
      <c r="R1852" s="14" t="str">
        <v>478.62</v>
      </c>
      <c r="S1852" s="14" t="str">
        <v>0.17</v>
      </c>
      <c r="T1852" s="14" t="str">
        <v>COD</v>
      </c>
      <c r="U1852" s="14" t="str">
        <v>794.5092</v>
      </c>
      <c r="W1852" s="14" t="str">
        <v>Sale1848</v>
      </c>
      <c r="X1852" s="14" t="str">
        <v>45477</v>
      </c>
      <c r="Y1852" s="14" t="str">
        <v>Cust1226</v>
      </c>
      <c r="Z1852" s="14" t="str">
        <v>Prod69</v>
      </c>
      <c r="AA1852" s="14" t="str">
        <v>Store14</v>
      </c>
      <c r="AB1852" s="14" t="str">
        <v>2</v>
      </c>
      <c r="AC1852" s="14" t="str">
        <v>478.62</v>
      </c>
      <c r="AD1852" s="14" t="str">
        <v>0.17</v>
      </c>
      <c r="AE1852" s="14" t="str">
        <v>Cod</v>
      </c>
      <c r="AF1852" s="14" t="str">
        <v>794.5092</v>
      </c>
    </row>
    <row r="1853" spans="1:32" x14ac:dyDescent="0.25">
      <c r="A1853" s="11" t="s">
        <v>2480</v>
      </c>
      <c r="B1853" s="13">
        <v>45556</v>
      </c>
      <c r="C1853" s="11" t="s">
        <v>1971</v>
      </c>
      <c r="D1853" s="11" t="s">
        <v>389</v>
      </c>
      <c r="E1853" s="11" t="s">
        <v>8</v>
      </c>
      <c r="F1853" s="11">
        <v>4</v>
      </c>
      <c r="G1853" s="11">
        <v>740.5</v>
      </c>
      <c r="H1853" s="11">
        <v>0.17</v>
      </c>
      <c r="I1853" s="11" t="s">
        <v>45</v>
      </c>
      <c r="J1853" s="11">
        <v>2458.46</v>
      </c>
      <c r="L1853" s="14" t="str">
        <v>SALE1849</v>
      </c>
      <c r="M1853" s="14" t="str">
        <v>45556</v>
      </c>
      <c r="N1853" s="14" t="str">
        <v>CUST1299</v>
      </c>
      <c r="O1853" s="14" t="str">
        <v>PROD82</v>
      </c>
      <c r="P1853" s="14" t="str">
        <v>STORE1</v>
      </c>
      <c r="Q1853" s="14" t="str">
        <v>4</v>
      </c>
      <c r="R1853" s="14" t="str">
        <v>740.5</v>
      </c>
      <c r="S1853" s="14" t="str">
        <v>0.17</v>
      </c>
      <c r="T1853" s="14" t="str">
        <v>PayPal</v>
      </c>
      <c r="U1853" s="14" t="str">
        <v>2458.46</v>
      </c>
      <c r="W1853" s="14" t="str">
        <v>Sale1849</v>
      </c>
      <c r="X1853" s="14" t="str">
        <v>45556</v>
      </c>
      <c r="Y1853" s="14" t="str">
        <v>Cust1299</v>
      </c>
      <c r="Z1853" s="14" t="str">
        <v>Prod82</v>
      </c>
      <c r="AA1853" s="14" t="str">
        <v>Store1</v>
      </c>
      <c r="AB1853" s="14" t="str">
        <v>4</v>
      </c>
      <c r="AC1853" s="14" t="str">
        <v>740.5</v>
      </c>
      <c r="AD1853" s="14" t="str">
        <v>0.17</v>
      </c>
      <c r="AE1853" s="14" t="str">
        <v>Paypal</v>
      </c>
      <c r="AF1853" s="14" t="str">
        <v>2458.46</v>
      </c>
    </row>
    <row r="1854" spans="1:32" x14ac:dyDescent="0.25">
      <c r="A1854" s="11" t="s">
        <v>2481</v>
      </c>
      <c r="B1854" s="13">
        <v>45465</v>
      </c>
      <c r="C1854" s="11" t="s">
        <v>1893</v>
      </c>
      <c r="D1854" s="11" t="s">
        <v>256</v>
      </c>
      <c r="E1854" s="11" t="s">
        <v>9</v>
      </c>
      <c r="F1854" s="11">
        <v>1</v>
      </c>
      <c r="G1854" s="11">
        <v>780.24</v>
      </c>
      <c r="H1854" s="11">
        <v>0.04</v>
      </c>
      <c r="I1854" s="11" t="s">
        <v>52</v>
      </c>
      <c r="J1854" s="11">
        <v>749.03039999999999</v>
      </c>
      <c r="L1854" s="14" t="str">
        <v>SALE1850</v>
      </c>
      <c r="M1854" s="14" t="str">
        <v>45465</v>
      </c>
      <c r="N1854" s="14" t="str">
        <v>CUST1112</v>
      </c>
      <c r="O1854" s="14" t="str">
        <v>PROD46</v>
      </c>
      <c r="P1854" s="14" t="str">
        <v>STORE2</v>
      </c>
      <c r="Q1854" s="14" t="str">
        <v>1</v>
      </c>
      <c r="R1854" s="14" t="str">
        <v>780.24</v>
      </c>
      <c r="S1854" s="14" t="str">
        <v>0.04</v>
      </c>
      <c r="T1854" s="14" t="str">
        <v>COD</v>
      </c>
      <c r="U1854" s="14" t="str">
        <v>749.0304</v>
      </c>
      <c r="W1854" s="14" t="str">
        <v>Sale1850</v>
      </c>
      <c r="X1854" s="14" t="str">
        <v>45465</v>
      </c>
      <c r="Y1854" s="14" t="str">
        <v>Cust1112</v>
      </c>
      <c r="Z1854" s="14" t="str">
        <v>Prod46</v>
      </c>
      <c r="AA1854" s="14" t="str">
        <v>Store2</v>
      </c>
      <c r="AB1854" s="14" t="str">
        <v>1</v>
      </c>
      <c r="AC1854" s="14" t="str">
        <v>780.24</v>
      </c>
      <c r="AD1854" s="14" t="str">
        <v>0.04</v>
      </c>
      <c r="AE1854" s="14" t="str">
        <v>Cod</v>
      </c>
      <c r="AF1854" s="14" t="str">
        <v>749.0304</v>
      </c>
    </row>
    <row r="1855" spans="1:32" x14ac:dyDescent="0.25">
      <c r="A1855" s="11" t="s">
        <v>2482</v>
      </c>
      <c r="B1855" s="13">
        <v>45552</v>
      </c>
      <c r="C1855" s="11" t="s">
        <v>540</v>
      </c>
      <c r="D1855" s="11" t="s">
        <v>64</v>
      </c>
      <c r="E1855" s="11" t="s">
        <v>23</v>
      </c>
      <c r="F1855" s="11">
        <v>4</v>
      </c>
      <c r="G1855" s="11">
        <v>579.24</v>
      </c>
      <c r="H1855" s="11">
        <v>0.04</v>
      </c>
      <c r="I1855" s="11" t="s">
        <v>52</v>
      </c>
      <c r="J1855" s="11">
        <v>2224.2815999999998</v>
      </c>
      <c r="L1855" s="14" t="str">
        <v>SALE1851</v>
      </c>
      <c r="M1855" s="14" t="str">
        <v>45552</v>
      </c>
      <c r="N1855" s="14" t="str">
        <v>CUST1107</v>
      </c>
      <c r="O1855" s="14" t="str">
        <v>PROD70</v>
      </c>
      <c r="P1855" s="14" t="str">
        <v>STORE16</v>
      </c>
      <c r="Q1855" s="14" t="str">
        <v>4</v>
      </c>
      <c r="R1855" s="14" t="str">
        <v>579.24</v>
      </c>
      <c r="S1855" s="14" t="str">
        <v>0.04</v>
      </c>
      <c r="T1855" s="14" t="str">
        <v>COD</v>
      </c>
      <c r="U1855" s="14" t="str">
        <v>2224.2816</v>
      </c>
      <c r="W1855" s="14" t="str">
        <v>Sale1851</v>
      </c>
      <c r="X1855" s="14" t="str">
        <v>45552</v>
      </c>
      <c r="Y1855" s="14" t="str">
        <v>Cust1107</v>
      </c>
      <c r="Z1855" s="14" t="str">
        <v>Prod70</v>
      </c>
      <c r="AA1855" s="14" t="str">
        <v>Store16</v>
      </c>
      <c r="AB1855" s="14" t="str">
        <v>4</v>
      </c>
      <c r="AC1855" s="14" t="str">
        <v>579.24</v>
      </c>
      <c r="AD1855" s="14" t="str">
        <v>0.04</v>
      </c>
      <c r="AE1855" s="14" t="str">
        <v>Cod</v>
      </c>
      <c r="AF1855" s="14" t="str">
        <v>2224.2816</v>
      </c>
    </row>
    <row r="1856" spans="1:32" x14ac:dyDescent="0.25">
      <c r="A1856" s="11" t="s">
        <v>2483</v>
      </c>
      <c r="B1856" s="13">
        <v>45635</v>
      </c>
      <c r="C1856" s="11" t="s">
        <v>508</v>
      </c>
      <c r="D1856" s="11" t="s">
        <v>263</v>
      </c>
      <c r="E1856" s="11" t="s">
        <v>9</v>
      </c>
      <c r="F1856" s="11">
        <v>3</v>
      </c>
      <c r="G1856" s="11">
        <v>268.95</v>
      </c>
      <c r="H1856" s="11">
        <v>0.04</v>
      </c>
      <c r="I1856" s="11" t="s">
        <v>45</v>
      </c>
      <c r="J1856" s="11">
        <v>774.57599999999991</v>
      </c>
      <c r="L1856" s="14" t="str">
        <v>SALE1852</v>
      </c>
      <c r="M1856" s="14" t="str">
        <v>45635</v>
      </c>
      <c r="N1856" s="14" t="str">
        <v>CUST1371</v>
      </c>
      <c r="O1856" s="14" t="str">
        <v>PROD1</v>
      </c>
      <c r="P1856" s="14" t="str">
        <v>STORE2</v>
      </c>
      <c r="Q1856" s="14" t="str">
        <v>3</v>
      </c>
      <c r="R1856" s="14" t="str">
        <v>268.95</v>
      </c>
      <c r="S1856" s="14" t="str">
        <v>0.04</v>
      </c>
      <c r="T1856" s="14" t="str">
        <v>PayPal</v>
      </c>
      <c r="U1856" s="14" t="str">
        <v>774.576</v>
      </c>
      <c r="W1856" s="14" t="str">
        <v>Sale1852</v>
      </c>
      <c r="X1856" s="14" t="str">
        <v>45635</v>
      </c>
      <c r="Y1856" s="14" t="str">
        <v>Cust1371</v>
      </c>
      <c r="Z1856" s="14" t="str">
        <v>Prod1</v>
      </c>
      <c r="AA1856" s="14" t="str">
        <v>Store2</v>
      </c>
      <c r="AB1856" s="14" t="str">
        <v>3</v>
      </c>
      <c r="AC1856" s="14" t="str">
        <v>268.95</v>
      </c>
      <c r="AD1856" s="14" t="str">
        <v>0.04</v>
      </c>
      <c r="AE1856" s="14" t="str">
        <v>Paypal</v>
      </c>
      <c r="AF1856" s="14" t="str">
        <v>774.576</v>
      </c>
    </row>
    <row r="1857" spans="1:32" x14ac:dyDescent="0.25">
      <c r="A1857" s="11" t="s">
        <v>2484</v>
      </c>
      <c r="B1857" s="13">
        <v>45740</v>
      </c>
      <c r="C1857" s="11" t="s">
        <v>1509</v>
      </c>
      <c r="D1857" s="11" t="s">
        <v>116</v>
      </c>
      <c r="E1857" s="11" t="s">
        <v>11</v>
      </c>
      <c r="F1857" s="11">
        <v>1</v>
      </c>
      <c r="G1857" s="11">
        <v>47.47</v>
      </c>
      <c r="H1857" s="11">
        <v>0.28000000000000003</v>
      </c>
      <c r="I1857" s="11" t="s">
        <v>41</v>
      </c>
      <c r="J1857" s="11">
        <v>34.178400000000003</v>
      </c>
      <c r="L1857" s="14" t="str">
        <v>SALE1853</v>
      </c>
      <c r="M1857" s="14" t="str">
        <v>45740</v>
      </c>
      <c r="N1857" s="14" t="str">
        <v>CUST1305</v>
      </c>
      <c r="O1857" s="14" t="str">
        <v>PROD5</v>
      </c>
      <c r="P1857" s="14" t="str">
        <v>STORE4</v>
      </c>
      <c r="Q1857" s="14" t="str">
        <v>1</v>
      </c>
      <c r="R1857" s="14" t="str">
        <v>47.47</v>
      </c>
      <c r="S1857" s="14" t="str">
        <v>0.28</v>
      </c>
      <c r="T1857" s="14" t="str">
        <v>Credit Card</v>
      </c>
      <c r="U1857" s="14" t="str">
        <v>34.1784</v>
      </c>
      <c r="W1857" s="14" t="str">
        <v>Sale1853</v>
      </c>
      <c r="X1857" s="14" t="str">
        <v>45740</v>
      </c>
      <c r="Y1857" s="14" t="str">
        <v>Cust1305</v>
      </c>
      <c r="Z1857" s="14" t="str">
        <v>Prod5</v>
      </c>
      <c r="AA1857" s="14" t="str">
        <v>Store4</v>
      </c>
      <c r="AB1857" s="14" t="str">
        <v>1</v>
      </c>
      <c r="AC1857" s="14" t="str">
        <v>47.47</v>
      </c>
      <c r="AD1857" s="14" t="str">
        <v>0.28</v>
      </c>
      <c r="AE1857" s="14" t="str">
        <v>Credit Card</v>
      </c>
      <c r="AF1857" s="14" t="str">
        <v>34.1784</v>
      </c>
    </row>
    <row r="1858" spans="1:32" x14ac:dyDescent="0.25">
      <c r="A1858" s="11" t="s">
        <v>2485</v>
      </c>
      <c r="B1858" s="13">
        <v>45796</v>
      </c>
      <c r="C1858" s="11" t="s">
        <v>321</v>
      </c>
      <c r="D1858" s="11" t="s">
        <v>70</v>
      </c>
      <c r="E1858" s="11" t="s">
        <v>24</v>
      </c>
      <c r="F1858" s="11">
        <v>3</v>
      </c>
      <c r="G1858" s="11">
        <v>858.81</v>
      </c>
      <c r="H1858" s="11">
        <v>7.0000000000000007E-2</v>
      </c>
      <c r="I1858" s="11" t="s">
        <v>41</v>
      </c>
      <c r="J1858" s="11">
        <v>2396.0799000000002</v>
      </c>
      <c r="L1858" s="14" t="str">
        <v>SALE1854</v>
      </c>
      <c r="M1858" s="14" t="str">
        <v>45796</v>
      </c>
      <c r="N1858" s="14" t="str">
        <v>CUST1257</v>
      </c>
      <c r="O1858" s="14" t="str">
        <v>PROD33</v>
      </c>
      <c r="P1858" s="14" t="str">
        <v>STORE17</v>
      </c>
      <c r="Q1858" s="14" t="str">
        <v>3</v>
      </c>
      <c r="R1858" s="14" t="str">
        <v>858.81</v>
      </c>
      <c r="S1858" s="14" t="str">
        <v>0.07</v>
      </c>
      <c r="T1858" s="14" t="str">
        <v>Credit Card</v>
      </c>
      <c r="U1858" s="14" t="str">
        <v>2396.0799</v>
      </c>
      <c r="W1858" s="14" t="str">
        <v>Sale1854</v>
      </c>
      <c r="X1858" s="14" t="str">
        <v>45796</v>
      </c>
      <c r="Y1858" s="14" t="str">
        <v>Cust1257</v>
      </c>
      <c r="Z1858" s="14" t="str">
        <v>Prod33</v>
      </c>
      <c r="AA1858" s="14" t="str">
        <v>Store17</v>
      </c>
      <c r="AB1858" s="14" t="str">
        <v>3</v>
      </c>
      <c r="AC1858" s="14" t="str">
        <v>858.81</v>
      </c>
      <c r="AD1858" s="14" t="str">
        <v>0.07</v>
      </c>
      <c r="AE1858" s="14" t="str">
        <v>Credit Card</v>
      </c>
      <c r="AF1858" s="14" t="str">
        <v>2396.0799</v>
      </c>
    </row>
    <row r="1859" spans="1:32" x14ac:dyDescent="0.25">
      <c r="A1859" s="11" t="s">
        <v>2486</v>
      </c>
      <c r="B1859" s="13">
        <v>45710</v>
      </c>
      <c r="C1859" s="11" t="s">
        <v>1624</v>
      </c>
      <c r="D1859" s="11" t="s">
        <v>205</v>
      </c>
      <c r="E1859" s="11" t="s">
        <v>17</v>
      </c>
      <c r="F1859" s="11">
        <v>3</v>
      </c>
      <c r="G1859" s="11">
        <v>569.98</v>
      </c>
      <c r="H1859" s="11">
        <v>0.05</v>
      </c>
      <c r="I1859" s="11" t="s">
        <v>41</v>
      </c>
      <c r="J1859" s="11">
        <v>1624.443</v>
      </c>
      <c r="L1859" s="14" t="str">
        <v>SALE1855</v>
      </c>
      <c r="M1859" s="14" t="str">
        <v>45710</v>
      </c>
      <c r="N1859" s="14" t="str">
        <v>CUST1310</v>
      </c>
      <c r="O1859" s="14" t="str">
        <v>PROD19</v>
      </c>
      <c r="P1859" s="14" t="str">
        <v>STORE10</v>
      </c>
      <c r="Q1859" s="14" t="str">
        <v>3</v>
      </c>
      <c r="R1859" s="14" t="str">
        <v>569.98</v>
      </c>
      <c r="S1859" s="14" t="str">
        <v>0.05</v>
      </c>
      <c r="T1859" s="14" t="str">
        <v>Credit Card</v>
      </c>
      <c r="U1859" s="14" t="str">
        <v>1624.443</v>
      </c>
      <c r="W1859" s="14" t="str">
        <v>Sale1855</v>
      </c>
      <c r="X1859" s="14" t="str">
        <v>45710</v>
      </c>
      <c r="Y1859" s="14" t="str">
        <v>Cust1310</v>
      </c>
      <c r="Z1859" s="14" t="str">
        <v>Prod19</v>
      </c>
      <c r="AA1859" s="14" t="str">
        <v>Store10</v>
      </c>
      <c r="AB1859" s="14" t="str">
        <v>3</v>
      </c>
      <c r="AC1859" s="14" t="str">
        <v>569.98</v>
      </c>
      <c r="AD1859" s="14" t="str">
        <v>0.05</v>
      </c>
      <c r="AE1859" s="14" t="str">
        <v>Credit Card</v>
      </c>
      <c r="AF1859" s="14" t="str">
        <v>1624.443</v>
      </c>
    </row>
    <row r="1860" spans="1:32" x14ac:dyDescent="0.25">
      <c r="A1860" s="11" t="s">
        <v>2487</v>
      </c>
      <c r="B1860" s="13">
        <v>45596</v>
      </c>
      <c r="C1860" s="11" t="s">
        <v>262</v>
      </c>
      <c r="D1860" s="11" t="s">
        <v>44</v>
      </c>
      <c r="E1860" s="11" t="s">
        <v>19</v>
      </c>
      <c r="F1860" s="11">
        <v>3</v>
      </c>
      <c r="G1860" s="11">
        <v>306.52</v>
      </c>
      <c r="H1860" s="11">
        <v>0.01</v>
      </c>
      <c r="I1860" s="11" t="s">
        <v>52</v>
      </c>
      <c r="J1860" s="11">
        <v>910.36439999999993</v>
      </c>
      <c r="L1860" s="14" t="str">
        <v>SALE1856</v>
      </c>
      <c r="M1860" s="14" t="str">
        <v>45596</v>
      </c>
      <c r="N1860" s="14" t="str">
        <v>CUST1327</v>
      </c>
      <c r="O1860" s="14" t="str">
        <v>PROD74</v>
      </c>
      <c r="P1860" s="14" t="str">
        <v>STORE12</v>
      </c>
      <c r="Q1860" s="14" t="str">
        <v>3</v>
      </c>
      <c r="R1860" s="14" t="str">
        <v>306.52</v>
      </c>
      <c r="S1860" s="14" t="str">
        <v>0.01</v>
      </c>
      <c r="T1860" s="14" t="str">
        <v>COD</v>
      </c>
      <c r="U1860" s="14" t="str">
        <v>910.3644</v>
      </c>
      <c r="W1860" s="14" t="str">
        <v>Sale1856</v>
      </c>
      <c r="X1860" s="14" t="str">
        <v>45596</v>
      </c>
      <c r="Y1860" s="14" t="str">
        <v>Cust1327</v>
      </c>
      <c r="Z1860" s="14" t="str">
        <v>Prod74</v>
      </c>
      <c r="AA1860" s="14" t="str">
        <v>Store12</v>
      </c>
      <c r="AB1860" s="14" t="str">
        <v>3</v>
      </c>
      <c r="AC1860" s="14" t="str">
        <v>306.52</v>
      </c>
      <c r="AD1860" s="14" t="str">
        <v>0.01</v>
      </c>
      <c r="AE1860" s="14" t="str">
        <v>Cod</v>
      </c>
      <c r="AF1860" s="14" t="str">
        <v>910.3644</v>
      </c>
    </row>
    <row r="1861" spans="1:32" x14ac:dyDescent="0.25">
      <c r="A1861" s="11" t="s">
        <v>2488</v>
      </c>
      <c r="B1861" s="13">
        <v>45354</v>
      </c>
      <c r="C1861" s="11" t="s">
        <v>1984</v>
      </c>
      <c r="D1861" s="11" t="s">
        <v>61</v>
      </c>
      <c r="E1861" s="11" t="s">
        <v>20</v>
      </c>
      <c r="F1861" s="11">
        <v>3</v>
      </c>
      <c r="G1861" s="11">
        <v>184.67</v>
      </c>
      <c r="H1861" s="11">
        <v>0.03</v>
      </c>
      <c r="I1861" s="11" t="s">
        <v>52</v>
      </c>
      <c r="J1861" s="11">
        <v>537.38969999999995</v>
      </c>
      <c r="L1861" s="14" t="str">
        <v>SALE1857</v>
      </c>
      <c r="M1861" s="14" t="str">
        <v>45354</v>
      </c>
      <c r="N1861" s="14" t="str">
        <v>CUST1064</v>
      </c>
      <c r="O1861" s="14" t="str">
        <v>PROD56</v>
      </c>
      <c r="P1861" s="14" t="str">
        <v>STORE13</v>
      </c>
      <c r="Q1861" s="14" t="str">
        <v>3</v>
      </c>
      <c r="R1861" s="14" t="str">
        <v>184.67</v>
      </c>
      <c r="S1861" s="14" t="str">
        <v>0.03</v>
      </c>
      <c r="T1861" s="14" t="str">
        <v>COD</v>
      </c>
      <c r="U1861" s="14" t="str">
        <v>537.3897</v>
      </c>
      <c r="W1861" s="14" t="str">
        <v>Sale1857</v>
      </c>
      <c r="X1861" s="14" t="str">
        <v>45354</v>
      </c>
      <c r="Y1861" s="14" t="str">
        <v>Cust1064</v>
      </c>
      <c r="Z1861" s="14" t="str">
        <v>Prod56</v>
      </c>
      <c r="AA1861" s="14" t="str">
        <v>Store13</v>
      </c>
      <c r="AB1861" s="14" t="str">
        <v>3</v>
      </c>
      <c r="AC1861" s="14" t="str">
        <v>184.67</v>
      </c>
      <c r="AD1861" s="14" t="str">
        <v>0.03</v>
      </c>
      <c r="AE1861" s="14" t="str">
        <v>Cod</v>
      </c>
      <c r="AF1861" s="14" t="str">
        <v>537.3897</v>
      </c>
    </row>
    <row r="1862" spans="1:32" x14ac:dyDescent="0.25">
      <c r="A1862" s="11" t="s">
        <v>2489</v>
      </c>
      <c r="B1862" s="13">
        <v>45428</v>
      </c>
      <c r="C1862" s="11" t="s">
        <v>1228</v>
      </c>
      <c r="D1862" s="11" t="s">
        <v>155</v>
      </c>
      <c r="E1862" s="11" t="s">
        <v>12</v>
      </c>
      <c r="F1862" s="11">
        <v>4</v>
      </c>
      <c r="G1862" s="11">
        <v>189.56</v>
      </c>
      <c r="H1862" s="11">
        <v>0</v>
      </c>
      <c r="I1862" s="11" t="s">
        <v>52</v>
      </c>
      <c r="J1862" s="11">
        <v>758.24</v>
      </c>
      <c r="L1862" s="14" t="str">
        <v>SALE1858</v>
      </c>
      <c r="M1862" s="14" t="str">
        <v>45428</v>
      </c>
      <c r="N1862" s="14" t="str">
        <v>CUST1482</v>
      </c>
      <c r="O1862" s="14" t="str">
        <v>PROD26</v>
      </c>
      <c r="P1862" s="14" t="str">
        <v>STORE5</v>
      </c>
      <c r="Q1862" s="14" t="str">
        <v>4</v>
      </c>
      <c r="R1862" s="14" t="str">
        <v>189.56</v>
      </c>
      <c r="S1862" s="14" t="str">
        <v>0</v>
      </c>
      <c r="T1862" s="14" t="str">
        <v>COD</v>
      </c>
      <c r="U1862" s="14" t="str">
        <v>758.24</v>
      </c>
      <c r="W1862" s="14" t="str">
        <v>Sale1858</v>
      </c>
      <c r="X1862" s="14" t="str">
        <v>45428</v>
      </c>
      <c r="Y1862" s="14" t="str">
        <v>Cust1482</v>
      </c>
      <c r="Z1862" s="14" t="str">
        <v>Prod26</v>
      </c>
      <c r="AA1862" s="14" t="str">
        <v>Store5</v>
      </c>
      <c r="AB1862" s="14" t="str">
        <v>4</v>
      </c>
      <c r="AC1862" s="14" t="str">
        <v>189.56</v>
      </c>
      <c r="AD1862" s="14" t="str">
        <v>0</v>
      </c>
      <c r="AE1862" s="14" t="str">
        <v>Cod</v>
      </c>
      <c r="AF1862" s="14" t="str">
        <v>758.24</v>
      </c>
    </row>
    <row r="1863" spans="1:32" x14ac:dyDescent="0.25">
      <c r="A1863" s="11" t="s">
        <v>2490</v>
      </c>
      <c r="B1863" s="13">
        <v>45511</v>
      </c>
      <c r="C1863" s="11" t="s">
        <v>788</v>
      </c>
      <c r="D1863" s="11" t="s">
        <v>134</v>
      </c>
      <c r="E1863" s="11" t="s">
        <v>12</v>
      </c>
      <c r="F1863" s="11">
        <v>1</v>
      </c>
      <c r="G1863" s="11">
        <v>805.24</v>
      </c>
      <c r="H1863" s="11">
        <v>0.04</v>
      </c>
      <c r="I1863" s="11" t="s">
        <v>45</v>
      </c>
      <c r="J1863" s="11">
        <v>773.03039999999999</v>
      </c>
      <c r="L1863" s="14" t="str">
        <v>SALE1859</v>
      </c>
      <c r="M1863" s="14" t="str">
        <v>45511</v>
      </c>
      <c r="N1863" s="14" t="str">
        <v>CUST1208</v>
      </c>
      <c r="O1863" s="14" t="str">
        <v>PROD75</v>
      </c>
      <c r="P1863" s="14" t="str">
        <v>STORE5</v>
      </c>
      <c r="Q1863" s="14" t="str">
        <v>1</v>
      </c>
      <c r="R1863" s="14" t="str">
        <v>805.24</v>
      </c>
      <c r="S1863" s="14" t="str">
        <v>0.04</v>
      </c>
      <c r="T1863" s="14" t="str">
        <v>PayPal</v>
      </c>
      <c r="U1863" s="14" t="str">
        <v>773.0304</v>
      </c>
      <c r="W1863" s="14" t="str">
        <v>Sale1859</v>
      </c>
      <c r="X1863" s="14" t="str">
        <v>45511</v>
      </c>
      <c r="Y1863" s="14" t="str">
        <v>Cust1208</v>
      </c>
      <c r="Z1863" s="14" t="str">
        <v>Prod75</v>
      </c>
      <c r="AA1863" s="14" t="str">
        <v>Store5</v>
      </c>
      <c r="AB1863" s="14" t="str">
        <v>1</v>
      </c>
      <c r="AC1863" s="14" t="str">
        <v>805.24</v>
      </c>
      <c r="AD1863" s="14" t="str">
        <v>0.04</v>
      </c>
      <c r="AE1863" s="14" t="str">
        <v>Paypal</v>
      </c>
      <c r="AF1863" s="14" t="str">
        <v>773.0304</v>
      </c>
    </row>
    <row r="1864" spans="1:32" x14ac:dyDescent="0.25">
      <c r="A1864" s="11" t="s">
        <v>2491</v>
      </c>
      <c r="B1864" s="13">
        <v>45549</v>
      </c>
      <c r="C1864" s="11" t="s">
        <v>1039</v>
      </c>
      <c r="D1864" s="11" t="s">
        <v>289</v>
      </c>
      <c r="E1864" s="11" t="s">
        <v>24</v>
      </c>
      <c r="F1864" s="11">
        <v>3</v>
      </c>
      <c r="G1864" s="11">
        <v>683.74</v>
      </c>
      <c r="H1864" s="11">
        <v>0.24</v>
      </c>
      <c r="I1864" s="11" t="s">
        <v>41</v>
      </c>
      <c r="J1864" s="11">
        <v>1558.9272000000001</v>
      </c>
      <c r="L1864" s="14" t="str">
        <v>SALE1860</v>
      </c>
      <c r="M1864" s="14" t="str">
        <v>45549</v>
      </c>
      <c r="N1864" s="14" t="str">
        <v>CUST1188</v>
      </c>
      <c r="O1864" s="14" t="str">
        <v>PROD54</v>
      </c>
      <c r="P1864" s="14" t="str">
        <v>STORE17</v>
      </c>
      <c r="Q1864" s="14" t="str">
        <v>3</v>
      </c>
      <c r="R1864" s="14" t="str">
        <v>683.74</v>
      </c>
      <c r="S1864" s="14" t="str">
        <v>0.24</v>
      </c>
      <c r="T1864" s="14" t="str">
        <v>Credit Card</v>
      </c>
      <c r="U1864" s="14" t="str">
        <v>1558.9272</v>
      </c>
      <c r="W1864" s="14" t="str">
        <v>Sale1860</v>
      </c>
      <c r="X1864" s="14" t="str">
        <v>45549</v>
      </c>
      <c r="Y1864" s="14" t="str">
        <v>Cust1188</v>
      </c>
      <c r="Z1864" s="14" t="str">
        <v>Prod54</v>
      </c>
      <c r="AA1864" s="14" t="str">
        <v>Store17</v>
      </c>
      <c r="AB1864" s="14" t="str">
        <v>3</v>
      </c>
      <c r="AC1864" s="14" t="str">
        <v>683.74</v>
      </c>
      <c r="AD1864" s="14" t="str">
        <v>0.24</v>
      </c>
      <c r="AE1864" s="14" t="str">
        <v>Credit Card</v>
      </c>
      <c r="AF1864" s="14" t="str">
        <v>1558.9272</v>
      </c>
    </row>
    <row r="1865" spans="1:32" x14ac:dyDescent="0.25">
      <c r="A1865" s="11" t="s">
        <v>2492</v>
      </c>
      <c r="B1865" s="13">
        <v>45573</v>
      </c>
      <c r="C1865" s="11" t="s">
        <v>754</v>
      </c>
      <c r="D1865" s="11" t="s">
        <v>61</v>
      </c>
      <c r="E1865" s="11" t="s">
        <v>25</v>
      </c>
      <c r="F1865" s="11">
        <v>3</v>
      </c>
      <c r="G1865" s="11">
        <v>439.21</v>
      </c>
      <c r="H1865" s="11">
        <v>0.28000000000000003</v>
      </c>
      <c r="I1865" s="11" t="s">
        <v>52</v>
      </c>
      <c r="J1865" s="11">
        <v>948.69359999999983</v>
      </c>
      <c r="L1865" s="14" t="str">
        <v>SALE1861</v>
      </c>
      <c r="M1865" s="14" t="str">
        <v>45573</v>
      </c>
      <c r="N1865" s="14" t="str">
        <v>CUST1210</v>
      </c>
      <c r="O1865" s="14" t="str">
        <v>PROD56</v>
      </c>
      <c r="P1865" s="14" t="str">
        <v>STORE18</v>
      </c>
      <c r="Q1865" s="14" t="str">
        <v>3</v>
      </c>
      <c r="R1865" s="14" t="str">
        <v>439.21</v>
      </c>
      <c r="S1865" s="14" t="str">
        <v>0.28</v>
      </c>
      <c r="T1865" s="14" t="str">
        <v>COD</v>
      </c>
      <c r="U1865" s="14" t="str">
        <v>948.6936</v>
      </c>
      <c r="W1865" s="14" t="str">
        <v>Sale1861</v>
      </c>
      <c r="X1865" s="14" t="str">
        <v>45573</v>
      </c>
      <c r="Y1865" s="14" t="str">
        <v>Cust1210</v>
      </c>
      <c r="Z1865" s="14" t="str">
        <v>Prod56</v>
      </c>
      <c r="AA1865" s="14" t="str">
        <v>Store18</v>
      </c>
      <c r="AB1865" s="14" t="str">
        <v>3</v>
      </c>
      <c r="AC1865" s="14" t="str">
        <v>439.21</v>
      </c>
      <c r="AD1865" s="14" t="str">
        <v>0.28</v>
      </c>
      <c r="AE1865" s="14" t="str">
        <v>Cod</v>
      </c>
      <c r="AF1865" s="14" t="str">
        <v>948.6936</v>
      </c>
    </row>
    <row r="1866" spans="1:32" x14ac:dyDescent="0.25">
      <c r="A1866" s="11" t="s">
        <v>2493</v>
      </c>
      <c r="B1866" s="13">
        <v>45904</v>
      </c>
      <c r="C1866" s="11" t="s">
        <v>314</v>
      </c>
      <c r="D1866" s="11" t="s">
        <v>380</v>
      </c>
      <c r="E1866" s="11" t="s">
        <v>13</v>
      </c>
      <c r="F1866" s="11">
        <v>1</v>
      </c>
      <c r="G1866" s="11">
        <v>126.92</v>
      </c>
      <c r="H1866" s="11">
        <v>0.24</v>
      </c>
      <c r="I1866" s="11" t="s">
        <v>52</v>
      </c>
      <c r="J1866" s="11">
        <v>96.459199999999996</v>
      </c>
      <c r="L1866" s="14" t="str">
        <v>SALE1862</v>
      </c>
      <c r="M1866" s="14" t="str">
        <v>45904</v>
      </c>
      <c r="N1866" s="14" t="str">
        <v>CUST1119</v>
      </c>
      <c r="O1866" s="14" t="str">
        <v>PROD66</v>
      </c>
      <c r="P1866" s="14" t="str">
        <v>STORE6</v>
      </c>
      <c r="Q1866" s="14" t="str">
        <v>1</v>
      </c>
      <c r="R1866" s="14" t="str">
        <v>126.92</v>
      </c>
      <c r="S1866" s="14" t="str">
        <v>0.24</v>
      </c>
      <c r="T1866" s="14" t="str">
        <v>COD</v>
      </c>
      <c r="U1866" s="14" t="str">
        <v>96.4592</v>
      </c>
      <c r="W1866" s="14" t="str">
        <v>Sale1862</v>
      </c>
      <c r="X1866" s="14" t="str">
        <v>45904</v>
      </c>
      <c r="Y1866" s="14" t="str">
        <v>Cust1119</v>
      </c>
      <c r="Z1866" s="14" t="str">
        <v>Prod66</v>
      </c>
      <c r="AA1866" s="14" t="str">
        <v>Store6</v>
      </c>
      <c r="AB1866" s="14" t="str">
        <v>1</v>
      </c>
      <c r="AC1866" s="14" t="str">
        <v>126.92</v>
      </c>
      <c r="AD1866" s="14" t="str">
        <v>0.24</v>
      </c>
      <c r="AE1866" s="14" t="str">
        <v>Cod</v>
      </c>
      <c r="AF1866" s="14" t="str">
        <v>96.4592</v>
      </c>
    </row>
    <row r="1867" spans="1:32" x14ac:dyDescent="0.25">
      <c r="A1867" s="11" t="s">
        <v>2494</v>
      </c>
      <c r="B1867" s="13">
        <v>45489</v>
      </c>
      <c r="C1867" s="11" t="s">
        <v>1565</v>
      </c>
      <c r="D1867" s="11" t="s">
        <v>418</v>
      </c>
      <c r="E1867" s="11" t="s">
        <v>11</v>
      </c>
      <c r="F1867" s="11">
        <v>4</v>
      </c>
      <c r="G1867" s="11">
        <v>834.7</v>
      </c>
      <c r="H1867" s="11">
        <v>0.14000000000000001</v>
      </c>
      <c r="I1867" s="11" t="s">
        <v>41</v>
      </c>
      <c r="J1867" s="11">
        <v>2871.3679999999999</v>
      </c>
      <c r="L1867" s="14" t="str">
        <v>SALE1863</v>
      </c>
      <c r="M1867" s="14" t="str">
        <v>45489</v>
      </c>
      <c r="N1867" s="14" t="str">
        <v>CUST1004</v>
      </c>
      <c r="O1867" s="14" t="str">
        <v>PROD73</v>
      </c>
      <c r="P1867" s="14" t="str">
        <v>STORE4</v>
      </c>
      <c r="Q1867" s="14" t="str">
        <v>4</v>
      </c>
      <c r="R1867" s="14" t="str">
        <v>834.7</v>
      </c>
      <c r="S1867" s="14" t="str">
        <v>0.14</v>
      </c>
      <c r="T1867" s="14" t="str">
        <v>Credit Card</v>
      </c>
      <c r="U1867" s="14" t="str">
        <v>2871.368</v>
      </c>
      <c r="W1867" s="14" t="str">
        <v>Sale1863</v>
      </c>
      <c r="X1867" s="14" t="str">
        <v>45489</v>
      </c>
      <c r="Y1867" s="14" t="str">
        <v>Cust1004</v>
      </c>
      <c r="Z1867" s="14" t="str">
        <v>Prod73</v>
      </c>
      <c r="AA1867" s="14" t="str">
        <v>Store4</v>
      </c>
      <c r="AB1867" s="14" t="str">
        <v>4</v>
      </c>
      <c r="AC1867" s="14" t="str">
        <v>834.7</v>
      </c>
      <c r="AD1867" s="14" t="str">
        <v>0.14</v>
      </c>
      <c r="AE1867" s="14" t="str">
        <v>Credit Card</v>
      </c>
      <c r="AF1867" s="14" t="str">
        <v>2871.368</v>
      </c>
    </row>
    <row r="1868" spans="1:32" x14ac:dyDescent="0.25">
      <c r="A1868" s="11" t="s">
        <v>2495</v>
      </c>
      <c r="B1868" s="13">
        <v>45909</v>
      </c>
      <c r="C1868" s="11" t="s">
        <v>1254</v>
      </c>
      <c r="D1868" s="11" t="s">
        <v>312</v>
      </c>
      <c r="E1868" s="11" t="s">
        <v>18</v>
      </c>
      <c r="F1868" s="11">
        <v>2</v>
      </c>
      <c r="G1868" s="11">
        <v>271.88</v>
      </c>
      <c r="H1868" s="11">
        <v>0.11</v>
      </c>
      <c r="I1868" s="11" t="s">
        <v>52</v>
      </c>
      <c r="J1868" s="11">
        <v>483.94639999999998</v>
      </c>
      <c r="L1868" s="14" t="str">
        <v>SALE1864</v>
      </c>
      <c r="M1868" s="14" t="str">
        <v>45909</v>
      </c>
      <c r="N1868" s="14" t="str">
        <v>CUST1341</v>
      </c>
      <c r="O1868" s="14" t="str">
        <v>PROD42</v>
      </c>
      <c r="P1868" s="14" t="str">
        <v>STORE11</v>
      </c>
      <c r="Q1868" s="14" t="str">
        <v>2</v>
      </c>
      <c r="R1868" s="14" t="str">
        <v>271.88</v>
      </c>
      <c r="S1868" s="14" t="str">
        <v>0.11</v>
      </c>
      <c r="T1868" s="14" t="str">
        <v>COD</v>
      </c>
      <c r="U1868" s="14" t="str">
        <v>483.9464</v>
      </c>
      <c r="W1868" s="14" t="str">
        <v>Sale1864</v>
      </c>
      <c r="X1868" s="14" t="str">
        <v>45909</v>
      </c>
      <c r="Y1868" s="14" t="str">
        <v>Cust1341</v>
      </c>
      <c r="Z1868" s="14" t="str">
        <v>Prod42</v>
      </c>
      <c r="AA1868" s="14" t="str">
        <v>Store11</v>
      </c>
      <c r="AB1868" s="14" t="str">
        <v>2</v>
      </c>
      <c r="AC1868" s="14" t="str">
        <v>271.88</v>
      </c>
      <c r="AD1868" s="14" t="str">
        <v>0.11</v>
      </c>
      <c r="AE1868" s="14" t="str">
        <v>Cod</v>
      </c>
      <c r="AF1868" s="14" t="str">
        <v>483.9464</v>
      </c>
    </row>
    <row r="1869" spans="1:32" x14ac:dyDescent="0.25">
      <c r="A1869" s="11" t="s">
        <v>2496</v>
      </c>
      <c r="B1869" s="13">
        <v>45720</v>
      </c>
      <c r="C1869" s="11" t="s">
        <v>1745</v>
      </c>
      <c r="D1869" s="11" t="s">
        <v>401</v>
      </c>
      <c r="E1869" s="11" t="s">
        <v>8</v>
      </c>
      <c r="F1869" s="11">
        <v>4</v>
      </c>
      <c r="G1869" s="11">
        <v>972.14</v>
      </c>
      <c r="H1869" s="11">
        <v>0.25</v>
      </c>
      <c r="I1869" s="11" t="s">
        <v>41</v>
      </c>
      <c r="J1869" s="11">
        <v>2916.42</v>
      </c>
      <c r="L1869" s="14" t="str">
        <v>SALE1865</v>
      </c>
      <c r="M1869" s="14" t="str">
        <v>45720</v>
      </c>
      <c r="N1869" s="14" t="str">
        <v>CUST1480</v>
      </c>
      <c r="O1869" s="14" t="str">
        <v>PROD11</v>
      </c>
      <c r="P1869" s="14" t="str">
        <v>STORE1</v>
      </c>
      <c r="Q1869" s="14" t="str">
        <v>4</v>
      </c>
      <c r="R1869" s="14" t="str">
        <v>972.14</v>
      </c>
      <c r="S1869" s="14" t="str">
        <v>0.25</v>
      </c>
      <c r="T1869" s="14" t="str">
        <v>Credit Card</v>
      </c>
      <c r="U1869" s="14" t="str">
        <v>2916.42</v>
      </c>
      <c r="W1869" s="14" t="str">
        <v>Sale1865</v>
      </c>
      <c r="X1869" s="14" t="str">
        <v>45720</v>
      </c>
      <c r="Y1869" s="14" t="str">
        <v>Cust1480</v>
      </c>
      <c r="Z1869" s="14" t="str">
        <v>Prod11</v>
      </c>
      <c r="AA1869" s="14" t="str">
        <v>Store1</v>
      </c>
      <c r="AB1869" s="14" t="str">
        <v>4</v>
      </c>
      <c r="AC1869" s="14" t="str">
        <v>972.14</v>
      </c>
      <c r="AD1869" s="14" t="str">
        <v>0.25</v>
      </c>
      <c r="AE1869" s="14" t="str">
        <v>Credit Card</v>
      </c>
      <c r="AF1869" s="14" t="str">
        <v>2916.42</v>
      </c>
    </row>
    <row r="1870" spans="1:32" x14ac:dyDescent="0.25">
      <c r="A1870" s="11" t="s">
        <v>2497</v>
      </c>
      <c r="B1870" s="13">
        <v>45831</v>
      </c>
      <c r="C1870" s="11" t="s">
        <v>392</v>
      </c>
      <c r="D1870" s="11" t="s">
        <v>104</v>
      </c>
      <c r="E1870" s="11" t="s">
        <v>11</v>
      </c>
      <c r="F1870" s="11">
        <v>3</v>
      </c>
      <c r="G1870" s="11">
        <v>523.66</v>
      </c>
      <c r="H1870" s="11">
        <v>0.27</v>
      </c>
      <c r="I1870" s="11" t="s">
        <v>45</v>
      </c>
      <c r="J1870" s="11">
        <v>1146.8154</v>
      </c>
      <c r="L1870" s="14" t="str">
        <v>SALE1866</v>
      </c>
      <c r="M1870" s="14" t="str">
        <v>45831</v>
      </c>
      <c r="N1870" s="14" t="str">
        <v>CUST1093</v>
      </c>
      <c r="O1870" s="14" t="str">
        <v>PROD43</v>
      </c>
      <c r="P1870" s="14" t="str">
        <v>STORE4</v>
      </c>
      <c r="Q1870" s="14" t="str">
        <v>3</v>
      </c>
      <c r="R1870" s="14" t="str">
        <v>523.66</v>
      </c>
      <c r="S1870" s="14" t="str">
        <v>0.27</v>
      </c>
      <c r="T1870" s="14" t="str">
        <v>PayPal</v>
      </c>
      <c r="U1870" s="14" t="str">
        <v>1146.8154</v>
      </c>
      <c r="W1870" s="14" t="str">
        <v>Sale1866</v>
      </c>
      <c r="X1870" s="14" t="str">
        <v>45831</v>
      </c>
      <c r="Y1870" s="14" t="str">
        <v>Cust1093</v>
      </c>
      <c r="Z1870" s="14" t="str">
        <v>Prod43</v>
      </c>
      <c r="AA1870" s="14" t="str">
        <v>Store4</v>
      </c>
      <c r="AB1870" s="14" t="str">
        <v>3</v>
      </c>
      <c r="AC1870" s="14" t="str">
        <v>523.66</v>
      </c>
      <c r="AD1870" s="14" t="str">
        <v>0.27</v>
      </c>
      <c r="AE1870" s="14" t="str">
        <v>Paypal</v>
      </c>
      <c r="AF1870" s="14" t="str">
        <v>1146.8154</v>
      </c>
    </row>
    <row r="1871" spans="1:32" x14ac:dyDescent="0.25">
      <c r="A1871" s="11" t="s">
        <v>2498</v>
      </c>
      <c r="B1871" s="13">
        <v>45602</v>
      </c>
      <c r="C1871" s="11" t="s">
        <v>124</v>
      </c>
      <c r="D1871" s="11" t="s">
        <v>607</v>
      </c>
      <c r="E1871" s="11" t="s">
        <v>9</v>
      </c>
      <c r="F1871" s="11">
        <v>4</v>
      </c>
      <c r="G1871" s="11">
        <v>838.99</v>
      </c>
      <c r="H1871" s="11">
        <v>0.16</v>
      </c>
      <c r="I1871" s="11" t="s">
        <v>41</v>
      </c>
      <c r="J1871" s="11">
        <v>2819.0064000000002</v>
      </c>
      <c r="L1871" s="14" t="str">
        <v>SALE1867</v>
      </c>
      <c r="M1871" s="14" t="str">
        <v>45602</v>
      </c>
      <c r="N1871" s="14" t="str">
        <v>CUST1148</v>
      </c>
      <c r="O1871" s="14" t="str">
        <v>PROD64</v>
      </c>
      <c r="P1871" s="14" t="str">
        <v>STORE2</v>
      </c>
      <c r="Q1871" s="14" t="str">
        <v>4</v>
      </c>
      <c r="R1871" s="14" t="str">
        <v>838.99</v>
      </c>
      <c r="S1871" s="14" t="str">
        <v>0.16</v>
      </c>
      <c r="T1871" s="14" t="str">
        <v>Credit Card</v>
      </c>
      <c r="U1871" s="14" t="str">
        <v>2819.0064</v>
      </c>
      <c r="W1871" s="14" t="str">
        <v>Sale1867</v>
      </c>
      <c r="X1871" s="14" t="str">
        <v>45602</v>
      </c>
      <c r="Y1871" s="14" t="str">
        <v>Cust1148</v>
      </c>
      <c r="Z1871" s="14" t="str">
        <v>Prod64</v>
      </c>
      <c r="AA1871" s="14" t="str">
        <v>Store2</v>
      </c>
      <c r="AB1871" s="14" t="str">
        <v>4</v>
      </c>
      <c r="AC1871" s="14" t="str">
        <v>838.99</v>
      </c>
      <c r="AD1871" s="14" t="str">
        <v>0.16</v>
      </c>
      <c r="AE1871" s="14" t="str">
        <v>Credit Card</v>
      </c>
      <c r="AF1871" s="14" t="str">
        <v>2819.0064</v>
      </c>
    </row>
    <row r="1872" spans="1:32" x14ac:dyDescent="0.25">
      <c r="A1872" s="11" t="s">
        <v>2499</v>
      </c>
      <c r="B1872" s="13">
        <v>45722</v>
      </c>
      <c r="C1872" s="11" t="s">
        <v>487</v>
      </c>
      <c r="D1872" s="11" t="s">
        <v>401</v>
      </c>
      <c r="E1872" s="11" t="s">
        <v>24</v>
      </c>
      <c r="F1872" s="11">
        <v>4</v>
      </c>
      <c r="G1872" s="11">
        <v>838.7</v>
      </c>
      <c r="H1872" s="11">
        <v>0.21</v>
      </c>
      <c r="I1872" s="11" t="s">
        <v>52</v>
      </c>
      <c r="J1872" s="11">
        <v>2650.2919999999999</v>
      </c>
      <c r="L1872" s="14" t="str">
        <v>SALE1868</v>
      </c>
      <c r="M1872" s="14" t="str">
        <v>45722</v>
      </c>
      <c r="N1872" s="14" t="str">
        <v>CUST1135</v>
      </c>
      <c r="O1872" s="14" t="str">
        <v>PROD11</v>
      </c>
      <c r="P1872" s="14" t="str">
        <v>STORE17</v>
      </c>
      <c r="Q1872" s="14" t="str">
        <v>4</v>
      </c>
      <c r="R1872" s="14" t="str">
        <v>838.7</v>
      </c>
      <c r="S1872" s="14" t="str">
        <v>0.21</v>
      </c>
      <c r="T1872" s="14" t="str">
        <v>COD</v>
      </c>
      <c r="U1872" s="14" t="str">
        <v>2650.292</v>
      </c>
      <c r="W1872" s="14" t="str">
        <v>Sale1868</v>
      </c>
      <c r="X1872" s="14" t="str">
        <v>45722</v>
      </c>
      <c r="Y1872" s="14" t="str">
        <v>Cust1135</v>
      </c>
      <c r="Z1872" s="14" t="str">
        <v>Prod11</v>
      </c>
      <c r="AA1872" s="14" t="str">
        <v>Store17</v>
      </c>
      <c r="AB1872" s="14" t="str">
        <v>4</v>
      </c>
      <c r="AC1872" s="14" t="str">
        <v>838.7</v>
      </c>
      <c r="AD1872" s="14" t="str">
        <v>0.21</v>
      </c>
      <c r="AE1872" s="14" t="str">
        <v>Cod</v>
      </c>
      <c r="AF1872" s="14" t="str">
        <v>2650.292</v>
      </c>
    </row>
    <row r="1873" spans="1:32" x14ac:dyDescent="0.25">
      <c r="A1873" s="11" t="s">
        <v>2500</v>
      </c>
      <c r="B1873" s="13">
        <v>45794</v>
      </c>
      <c r="C1873" s="11" t="s">
        <v>177</v>
      </c>
      <c r="D1873" s="11" t="s">
        <v>44</v>
      </c>
      <c r="E1873" s="11" t="s">
        <v>15</v>
      </c>
      <c r="F1873" s="11">
        <v>3</v>
      </c>
      <c r="G1873" s="11">
        <v>943.24</v>
      </c>
      <c r="H1873" s="11">
        <v>0.21</v>
      </c>
      <c r="I1873" s="11" t="s">
        <v>41</v>
      </c>
      <c r="J1873" s="11">
        <v>2235.4787999999999</v>
      </c>
      <c r="L1873" s="14" t="str">
        <v>SALE1869</v>
      </c>
      <c r="M1873" s="14" t="str">
        <v>45794</v>
      </c>
      <c r="N1873" s="14" t="str">
        <v>CUST1420</v>
      </c>
      <c r="O1873" s="14" t="str">
        <v>PROD74</v>
      </c>
      <c r="P1873" s="14" t="str">
        <v>STORE8</v>
      </c>
      <c r="Q1873" s="14" t="str">
        <v>3</v>
      </c>
      <c r="R1873" s="14" t="str">
        <v>943.24</v>
      </c>
      <c r="S1873" s="14" t="str">
        <v>0.21</v>
      </c>
      <c r="T1873" s="14" t="str">
        <v>Credit Card</v>
      </c>
      <c r="U1873" s="14" t="str">
        <v>2235.4788</v>
      </c>
      <c r="W1873" s="14" t="str">
        <v>Sale1869</v>
      </c>
      <c r="X1873" s="14" t="str">
        <v>45794</v>
      </c>
      <c r="Y1873" s="14" t="str">
        <v>Cust1420</v>
      </c>
      <c r="Z1873" s="14" t="str">
        <v>Prod74</v>
      </c>
      <c r="AA1873" s="14" t="str">
        <v>Store8</v>
      </c>
      <c r="AB1873" s="14" t="str">
        <v>3</v>
      </c>
      <c r="AC1873" s="14" t="str">
        <v>943.24</v>
      </c>
      <c r="AD1873" s="14" t="str">
        <v>0.21</v>
      </c>
      <c r="AE1873" s="14" t="str">
        <v>Credit Card</v>
      </c>
      <c r="AF1873" s="14" t="str">
        <v>2235.4788</v>
      </c>
    </row>
    <row r="1874" spans="1:32" x14ac:dyDescent="0.25">
      <c r="A1874" s="11" t="s">
        <v>2501</v>
      </c>
      <c r="B1874" s="13">
        <v>45659</v>
      </c>
      <c r="C1874" s="11" t="s">
        <v>1971</v>
      </c>
      <c r="D1874" s="11" t="s">
        <v>597</v>
      </c>
      <c r="E1874" s="11" t="s">
        <v>24</v>
      </c>
      <c r="F1874" s="11">
        <v>2</v>
      </c>
      <c r="G1874" s="11">
        <v>310.33</v>
      </c>
      <c r="H1874" s="11">
        <v>0.26</v>
      </c>
      <c r="I1874" s="11" t="s">
        <v>41</v>
      </c>
      <c r="J1874" s="11">
        <v>459.28840000000002</v>
      </c>
      <c r="L1874" s="14" t="str">
        <v>SALE1870</v>
      </c>
      <c r="M1874" s="14" t="str">
        <v>45659</v>
      </c>
      <c r="N1874" s="14" t="str">
        <v>CUST1299</v>
      </c>
      <c r="O1874" s="14" t="str">
        <v>PROD0</v>
      </c>
      <c r="P1874" s="14" t="str">
        <v>STORE17</v>
      </c>
      <c r="Q1874" s="14" t="str">
        <v>2</v>
      </c>
      <c r="R1874" s="14" t="str">
        <v>310.33</v>
      </c>
      <c r="S1874" s="14" t="str">
        <v>0.26</v>
      </c>
      <c r="T1874" s="14" t="str">
        <v>Credit Card</v>
      </c>
      <c r="U1874" s="14" t="str">
        <v>459.2884</v>
      </c>
      <c r="W1874" s="14" t="str">
        <v>Sale1870</v>
      </c>
      <c r="X1874" s="14" t="str">
        <v>45659</v>
      </c>
      <c r="Y1874" s="14" t="str">
        <v>Cust1299</v>
      </c>
      <c r="Z1874" s="14" t="str">
        <v>Prod0</v>
      </c>
      <c r="AA1874" s="14" t="str">
        <v>Store17</v>
      </c>
      <c r="AB1874" s="14" t="str">
        <v>2</v>
      </c>
      <c r="AC1874" s="14" t="str">
        <v>310.33</v>
      </c>
      <c r="AD1874" s="14" t="str">
        <v>0.26</v>
      </c>
      <c r="AE1874" s="14" t="str">
        <v>Credit Card</v>
      </c>
      <c r="AF1874" s="14" t="str">
        <v>459.2884</v>
      </c>
    </row>
    <row r="1875" spans="1:32" x14ac:dyDescent="0.25">
      <c r="A1875" s="11" t="s">
        <v>2502</v>
      </c>
      <c r="B1875" s="13">
        <v>45501</v>
      </c>
      <c r="C1875" s="11" t="s">
        <v>50</v>
      </c>
      <c r="D1875" s="11" t="s">
        <v>230</v>
      </c>
      <c r="E1875" s="11" t="s">
        <v>7</v>
      </c>
      <c r="F1875" s="11">
        <v>3</v>
      </c>
      <c r="G1875" s="11">
        <v>201.05</v>
      </c>
      <c r="H1875" s="11">
        <v>0.23</v>
      </c>
      <c r="I1875" s="11" t="s">
        <v>45</v>
      </c>
      <c r="J1875" s="11">
        <v>464.42550000000011</v>
      </c>
      <c r="L1875" s="14" t="str">
        <v>SALE1871</v>
      </c>
      <c r="M1875" s="14" t="str">
        <v>45501</v>
      </c>
      <c r="N1875" s="14" t="str">
        <v>CUST1346</v>
      </c>
      <c r="O1875" s="14" t="str">
        <v>PROD45</v>
      </c>
      <c r="P1875" s="14" t="str">
        <v>STORE0</v>
      </c>
      <c r="Q1875" s="14" t="str">
        <v>3</v>
      </c>
      <c r="R1875" s="14" t="str">
        <v>201.05</v>
      </c>
      <c r="S1875" s="14" t="str">
        <v>0.23</v>
      </c>
      <c r="T1875" s="14" t="str">
        <v>PayPal</v>
      </c>
      <c r="U1875" s="14" t="str">
        <v>464.4255</v>
      </c>
      <c r="W1875" s="14" t="str">
        <v>Sale1871</v>
      </c>
      <c r="X1875" s="14" t="str">
        <v>45501</v>
      </c>
      <c r="Y1875" s="14" t="str">
        <v>Cust1346</v>
      </c>
      <c r="Z1875" s="14" t="str">
        <v>Prod45</v>
      </c>
      <c r="AA1875" s="14" t="str">
        <v>Store0</v>
      </c>
      <c r="AB1875" s="14" t="str">
        <v>3</v>
      </c>
      <c r="AC1875" s="14" t="str">
        <v>201.05</v>
      </c>
      <c r="AD1875" s="14" t="str">
        <v>0.23</v>
      </c>
      <c r="AE1875" s="14" t="str">
        <v>Paypal</v>
      </c>
      <c r="AF1875" s="14" t="str">
        <v>464.4255</v>
      </c>
    </row>
    <row r="1876" spans="1:32" x14ac:dyDescent="0.25">
      <c r="A1876" s="11" t="s">
        <v>2503</v>
      </c>
      <c r="B1876" s="13">
        <v>45408</v>
      </c>
      <c r="C1876" s="11" t="s">
        <v>2396</v>
      </c>
      <c r="D1876" s="11" t="s">
        <v>547</v>
      </c>
      <c r="E1876" s="11" t="s">
        <v>24</v>
      </c>
      <c r="F1876" s="11">
        <v>1</v>
      </c>
      <c r="G1876" s="11">
        <v>803.37</v>
      </c>
      <c r="H1876" s="11">
        <v>0.3</v>
      </c>
      <c r="I1876" s="11" t="s">
        <v>45</v>
      </c>
      <c r="J1876" s="11">
        <v>562.35899999999992</v>
      </c>
      <c r="L1876" s="14" t="str">
        <v>SALE1872</v>
      </c>
      <c r="M1876" s="14" t="str">
        <v>45408</v>
      </c>
      <c r="N1876" s="14" t="str">
        <v>CUST1252</v>
      </c>
      <c r="O1876" s="14" t="str">
        <v>PROD58</v>
      </c>
      <c r="P1876" s="14" t="str">
        <v>STORE17</v>
      </c>
      <c r="Q1876" s="14" t="str">
        <v>1</v>
      </c>
      <c r="R1876" s="14" t="str">
        <v>803.37</v>
      </c>
      <c r="S1876" s="14" t="str">
        <v>0.3</v>
      </c>
      <c r="T1876" s="14" t="str">
        <v>PayPal</v>
      </c>
      <c r="U1876" s="14" t="str">
        <v>562.359</v>
      </c>
      <c r="W1876" s="14" t="str">
        <v>Sale1872</v>
      </c>
      <c r="X1876" s="14" t="str">
        <v>45408</v>
      </c>
      <c r="Y1876" s="14" t="str">
        <v>Cust1252</v>
      </c>
      <c r="Z1876" s="14" t="str">
        <v>Prod58</v>
      </c>
      <c r="AA1876" s="14" t="str">
        <v>Store17</v>
      </c>
      <c r="AB1876" s="14" t="str">
        <v>1</v>
      </c>
      <c r="AC1876" s="14" t="str">
        <v>803.37</v>
      </c>
      <c r="AD1876" s="14" t="str">
        <v>0.3</v>
      </c>
      <c r="AE1876" s="14" t="str">
        <v>Paypal</v>
      </c>
      <c r="AF1876" s="14" t="str">
        <v>562.359</v>
      </c>
    </row>
    <row r="1877" spans="1:32" x14ac:dyDescent="0.25">
      <c r="A1877" s="11" t="s">
        <v>2504</v>
      </c>
      <c r="B1877" s="13">
        <v>45886</v>
      </c>
      <c r="C1877" s="11" t="s">
        <v>1121</v>
      </c>
      <c r="D1877" s="11" t="s">
        <v>532</v>
      </c>
      <c r="E1877" s="11" t="s">
        <v>22</v>
      </c>
      <c r="F1877" s="11">
        <v>3</v>
      </c>
      <c r="G1877" s="11">
        <v>259.98</v>
      </c>
      <c r="H1877" s="11">
        <v>7.0000000000000007E-2</v>
      </c>
      <c r="I1877" s="11" t="s">
        <v>52</v>
      </c>
      <c r="J1877" s="11">
        <v>725.3442</v>
      </c>
      <c r="L1877" s="14" t="str">
        <v>SALE1873</v>
      </c>
      <c r="M1877" s="14" t="str">
        <v>45886</v>
      </c>
      <c r="N1877" s="14" t="str">
        <v>CUST1036</v>
      </c>
      <c r="O1877" s="14" t="str">
        <v>PROD61</v>
      </c>
      <c r="P1877" s="14" t="str">
        <v>STORE15</v>
      </c>
      <c r="Q1877" s="14" t="str">
        <v>3</v>
      </c>
      <c r="R1877" s="14" t="str">
        <v>259.98</v>
      </c>
      <c r="S1877" s="14" t="str">
        <v>0.07</v>
      </c>
      <c r="T1877" s="14" t="str">
        <v>COD</v>
      </c>
      <c r="U1877" s="14" t="str">
        <v>725.3442</v>
      </c>
      <c r="W1877" s="14" t="str">
        <v>Sale1873</v>
      </c>
      <c r="X1877" s="14" t="str">
        <v>45886</v>
      </c>
      <c r="Y1877" s="14" t="str">
        <v>Cust1036</v>
      </c>
      <c r="Z1877" s="14" t="str">
        <v>Prod61</v>
      </c>
      <c r="AA1877" s="14" t="str">
        <v>Store15</v>
      </c>
      <c r="AB1877" s="14" t="str">
        <v>3</v>
      </c>
      <c r="AC1877" s="14" t="str">
        <v>259.98</v>
      </c>
      <c r="AD1877" s="14" t="str">
        <v>0.07</v>
      </c>
      <c r="AE1877" s="14" t="str">
        <v>Cod</v>
      </c>
      <c r="AF1877" s="14" t="str">
        <v>725.3442</v>
      </c>
    </row>
    <row r="1878" spans="1:32" x14ac:dyDescent="0.25">
      <c r="A1878" s="11" t="s">
        <v>2505</v>
      </c>
      <c r="B1878" s="13">
        <v>45426</v>
      </c>
      <c r="C1878" s="11" t="s">
        <v>1210</v>
      </c>
      <c r="D1878" s="11" t="s">
        <v>692</v>
      </c>
      <c r="E1878" s="11" t="s">
        <v>10</v>
      </c>
      <c r="F1878" s="11">
        <v>4</v>
      </c>
      <c r="G1878" s="11">
        <v>591.9</v>
      </c>
      <c r="H1878" s="11">
        <v>0.2</v>
      </c>
      <c r="I1878" s="11" t="s">
        <v>45</v>
      </c>
      <c r="J1878" s="11">
        <v>1894.08</v>
      </c>
      <c r="L1878" s="14" t="str">
        <v>SALE1874</v>
      </c>
      <c r="M1878" s="14" t="str">
        <v>45426</v>
      </c>
      <c r="N1878" s="14" t="str">
        <v>CUST1124</v>
      </c>
      <c r="O1878" s="14" t="str">
        <v>PROD2</v>
      </c>
      <c r="P1878" s="14" t="str">
        <v>STORE3</v>
      </c>
      <c r="Q1878" s="14" t="str">
        <v>4</v>
      </c>
      <c r="R1878" s="14" t="str">
        <v>591.9</v>
      </c>
      <c r="S1878" s="14" t="str">
        <v>0.2</v>
      </c>
      <c r="T1878" s="14" t="str">
        <v>PayPal</v>
      </c>
      <c r="U1878" s="14" t="str">
        <v>1894.08</v>
      </c>
      <c r="W1878" s="14" t="str">
        <v>Sale1874</v>
      </c>
      <c r="X1878" s="14" t="str">
        <v>45426</v>
      </c>
      <c r="Y1878" s="14" t="str">
        <v>Cust1124</v>
      </c>
      <c r="Z1878" s="14" t="str">
        <v>Prod2</v>
      </c>
      <c r="AA1878" s="14" t="str">
        <v>Store3</v>
      </c>
      <c r="AB1878" s="14" t="str">
        <v>4</v>
      </c>
      <c r="AC1878" s="14" t="str">
        <v>591.9</v>
      </c>
      <c r="AD1878" s="14" t="str">
        <v>0.2</v>
      </c>
      <c r="AE1878" s="14" t="str">
        <v>Paypal</v>
      </c>
      <c r="AF1878" s="14" t="str">
        <v>1894.08</v>
      </c>
    </row>
    <row r="1879" spans="1:32" x14ac:dyDescent="0.25">
      <c r="A1879" s="11" t="s">
        <v>2506</v>
      </c>
      <c r="B1879" s="13">
        <v>45730</v>
      </c>
      <c r="C1879" s="11" t="s">
        <v>559</v>
      </c>
      <c r="D1879" s="11" t="s">
        <v>98</v>
      </c>
      <c r="E1879" s="11" t="s">
        <v>19</v>
      </c>
      <c r="F1879" s="11">
        <v>2</v>
      </c>
      <c r="G1879" s="11">
        <v>396.9</v>
      </c>
      <c r="H1879" s="11">
        <v>0.18</v>
      </c>
      <c r="I1879" s="11" t="s">
        <v>45</v>
      </c>
      <c r="J1879" s="11">
        <v>650.91600000000005</v>
      </c>
      <c r="L1879" s="14" t="str">
        <v>SALE1875</v>
      </c>
      <c r="M1879" s="14" t="str">
        <v>45730</v>
      </c>
      <c r="N1879" s="14" t="str">
        <v>CUST1031</v>
      </c>
      <c r="O1879" s="14" t="str">
        <v>PROD60</v>
      </c>
      <c r="P1879" s="14" t="str">
        <v>STORE12</v>
      </c>
      <c r="Q1879" s="14" t="str">
        <v>2</v>
      </c>
      <c r="R1879" s="14" t="str">
        <v>396.9</v>
      </c>
      <c r="S1879" s="14" t="str">
        <v>0.18</v>
      </c>
      <c r="T1879" s="14" t="str">
        <v>PayPal</v>
      </c>
      <c r="U1879" s="14" t="str">
        <v>650.916</v>
      </c>
      <c r="W1879" s="14" t="str">
        <v>Sale1875</v>
      </c>
      <c r="X1879" s="14" t="str">
        <v>45730</v>
      </c>
      <c r="Y1879" s="14" t="str">
        <v>Cust1031</v>
      </c>
      <c r="Z1879" s="14" t="str">
        <v>Prod60</v>
      </c>
      <c r="AA1879" s="14" t="str">
        <v>Store12</v>
      </c>
      <c r="AB1879" s="14" t="str">
        <v>2</v>
      </c>
      <c r="AC1879" s="14" t="str">
        <v>396.9</v>
      </c>
      <c r="AD1879" s="14" t="str">
        <v>0.18</v>
      </c>
      <c r="AE1879" s="14" t="str">
        <v>Paypal</v>
      </c>
      <c r="AF1879" s="14" t="str">
        <v>650.916</v>
      </c>
    </row>
    <row r="1880" spans="1:32" x14ac:dyDescent="0.25">
      <c r="A1880" s="11" t="s">
        <v>2507</v>
      </c>
      <c r="B1880" s="13">
        <v>45731</v>
      </c>
      <c r="C1880" s="11" t="s">
        <v>136</v>
      </c>
      <c r="D1880" s="11" t="s">
        <v>119</v>
      </c>
      <c r="E1880" s="11" t="s">
        <v>9</v>
      </c>
      <c r="F1880" s="11">
        <v>1</v>
      </c>
      <c r="G1880" s="11">
        <v>176.84</v>
      </c>
      <c r="H1880" s="11">
        <v>0.19</v>
      </c>
      <c r="I1880" s="11" t="s">
        <v>41</v>
      </c>
      <c r="J1880" s="11">
        <v>143.24039999999999</v>
      </c>
      <c r="L1880" s="14" t="str">
        <v>SALE1876</v>
      </c>
      <c r="M1880" s="14" t="str">
        <v>45731</v>
      </c>
      <c r="N1880" s="14" t="str">
        <v>CUST1453</v>
      </c>
      <c r="O1880" s="14" t="str">
        <v>PROD98</v>
      </c>
      <c r="P1880" s="14" t="str">
        <v>STORE2</v>
      </c>
      <c r="Q1880" s="14" t="str">
        <v>1</v>
      </c>
      <c r="R1880" s="14" t="str">
        <v>176.84</v>
      </c>
      <c r="S1880" s="14" t="str">
        <v>0.19</v>
      </c>
      <c r="T1880" s="14" t="str">
        <v>Credit Card</v>
      </c>
      <c r="U1880" s="14" t="str">
        <v>143.2404</v>
      </c>
      <c r="W1880" s="14" t="str">
        <v>Sale1876</v>
      </c>
      <c r="X1880" s="14" t="str">
        <v>45731</v>
      </c>
      <c r="Y1880" s="14" t="str">
        <v>Cust1453</v>
      </c>
      <c r="Z1880" s="14" t="str">
        <v>Prod98</v>
      </c>
      <c r="AA1880" s="14" t="str">
        <v>Store2</v>
      </c>
      <c r="AB1880" s="14" t="str">
        <v>1</v>
      </c>
      <c r="AC1880" s="14" t="str">
        <v>176.84</v>
      </c>
      <c r="AD1880" s="14" t="str">
        <v>0.19</v>
      </c>
      <c r="AE1880" s="14" t="str">
        <v>Credit Card</v>
      </c>
      <c r="AF1880" s="14" t="str">
        <v>143.2404</v>
      </c>
    </row>
    <row r="1881" spans="1:32" x14ac:dyDescent="0.25">
      <c r="A1881" s="11" t="s">
        <v>2508</v>
      </c>
      <c r="B1881" s="13">
        <v>45272</v>
      </c>
      <c r="C1881" s="11" t="s">
        <v>1978</v>
      </c>
      <c r="D1881" s="11" t="s">
        <v>155</v>
      </c>
      <c r="E1881" s="11" t="s">
        <v>7</v>
      </c>
      <c r="F1881" s="11">
        <v>2</v>
      </c>
      <c r="G1881" s="11">
        <v>614.21</v>
      </c>
      <c r="H1881" s="11">
        <v>0.11</v>
      </c>
      <c r="I1881" s="11" t="s">
        <v>45</v>
      </c>
      <c r="J1881" s="11">
        <v>1093.2937999999999</v>
      </c>
      <c r="L1881" s="14" t="str">
        <v>SALE1877</v>
      </c>
      <c r="M1881" s="14" t="str">
        <v>45272</v>
      </c>
      <c r="N1881" s="14" t="str">
        <v>CUST1254</v>
      </c>
      <c r="O1881" s="14" t="str">
        <v>PROD26</v>
      </c>
      <c r="P1881" s="14" t="str">
        <v>STORE0</v>
      </c>
      <c r="Q1881" s="14" t="str">
        <v>2</v>
      </c>
      <c r="R1881" s="14" t="str">
        <v>614.21</v>
      </c>
      <c r="S1881" s="14" t="str">
        <v>0.11</v>
      </c>
      <c r="T1881" s="14" t="str">
        <v>PayPal</v>
      </c>
      <c r="U1881" s="14" t="str">
        <v>1093.2938</v>
      </c>
      <c r="W1881" s="14" t="str">
        <v>Sale1877</v>
      </c>
      <c r="X1881" s="14" t="str">
        <v>45272</v>
      </c>
      <c r="Y1881" s="14" t="str">
        <v>Cust1254</v>
      </c>
      <c r="Z1881" s="14" t="str">
        <v>Prod26</v>
      </c>
      <c r="AA1881" s="14" t="str">
        <v>Store0</v>
      </c>
      <c r="AB1881" s="14" t="str">
        <v>2</v>
      </c>
      <c r="AC1881" s="14" t="str">
        <v>614.21</v>
      </c>
      <c r="AD1881" s="14" t="str">
        <v>0.11</v>
      </c>
      <c r="AE1881" s="14" t="str">
        <v>Paypal</v>
      </c>
      <c r="AF1881" s="14" t="str">
        <v>1093.2938</v>
      </c>
    </row>
    <row r="1882" spans="1:32" x14ac:dyDescent="0.25">
      <c r="A1882" s="11" t="s">
        <v>2509</v>
      </c>
      <c r="B1882" s="13">
        <v>45584</v>
      </c>
      <c r="C1882" s="11" t="s">
        <v>430</v>
      </c>
      <c r="D1882" s="11" t="s">
        <v>284</v>
      </c>
      <c r="E1882" s="11" t="s">
        <v>14</v>
      </c>
      <c r="F1882" s="11">
        <v>3</v>
      </c>
      <c r="G1882" s="11">
        <v>604.66</v>
      </c>
      <c r="H1882" s="11">
        <v>0.18</v>
      </c>
      <c r="I1882" s="11" t="s">
        <v>52</v>
      </c>
      <c r="J1882" s="11">
        <v>1487.4636</v>
      </c>
      <c r="L1882" s="14" t="str">
        <v>SALE1878</v>
      </c>
      <c r="M1882" s="14" t="str">
        <v>45584</v>
      </c>
      <c r="N1882" s="14" t="str">
        <v>CUST1108</v>
      </c>
      <c r="O1882" s="14" t="str">
        <v>PROD3</v>
      </c>
      <c r="P1882" s="14" t="str">
        <v>STORE7</v>
      </c>
      <c r="Q1882" s="14" t="str">
        <v>3</v>
      </c>
      <c r="R1882" s="14" t="str">
        <v>604.66</v>
      </c>
      <c r="S1882" s="14" t="str">
        <v>0.18</v>
      </c>
      <c r="T1882" s="14" t="str">
        <v>COD</v>
      </c>
      <c r="U1882" s="14" t="str">
        <v>1487.4636</v>
      </c>
      <c r="W1882" s="14" t="str">
        <v>Sale1878</v>
      </c>
      <c r="X1882" s="14" t="str">
        <v>45584</v>
      </c>
      <c r="Y1882" s="14" t="str">
        <v>Cust1108</v>
      </c>
      <c r="Z1882" s="14" t="str">
        <v>Prod3</v>
      </c>
      <c r="AA1882" s="14" t="str">
        <v>Store7</v>
      </c>
      <c r="AB1882" s="14" t="str">
        <v>3</v>
      </c>
      <c r="AC1882" s="14" t="str">
        <v>604.66</v>
      </c>
      <c r="AD1882" s="14" t="str">
        <v>0.18</v>
      </c>
      <c r="AE1882" s="14" t="str">
        <v>Cod</v>
      </c>
      <c r="AF1882" s="14" t="str">
        <v>1487.4636</v>
      </c>
    </row>
    <row r="1883" spans="1:32" x14ac:dyDescent="0.25">
      <c r="A1883" s="11" t="s">
        <v>2510</v>
      </c>
      <c r="B1883" s="13">
        <v>45534</v>
      </c>
      <c r="C1883" s="11" t="s">
        <v>340</v>
      </c>
      <c r="D1883" s="11" t="s">
        <v>692</v>
      </c>
      <c r="E1883" s="11" t="s">
        <v>19</v>
      </c>
      <c r="F1883" s="11">
        <v>3</v>
      </c>
      <c r="G1883" s="11">
        <v>24.29</v>
      </c>
      <c r="H1883" s="11">
        <v>0.12</v>
      </c>
      <c r="I1883" s="11" t="s">
        <v>45</v>
      </c>
      <c r="J1883" s="11">
        <v>64.125600000000006</v>
      </c>
      <c r="L1883" s="14" t="str">
        <v>SALE1879</v>
      </c>
      <c r="M1883" s="14" t="str">
        <v>45534</v>
      </c>
      <c r="N1883" s="14" t="str">
        <v>CUST1498</v>
      </c>
      <c r="O1883" s="14" t="str">
        <v>PROD2</v>
      </c>
      <c r="P1883" s="14" t="str">
        <v>STORE12</v>
      </c>
      <c r="Q1883" s="14" t="str">
        <v>3</v>
      </c>
      <c r="R1883" s="14" t="str">
        <v>24.29</v>
      </c>
      <c r="S1883" s="14" t="str">
        <v>0.12</v>
      </c>
      <c r="T1883" s="14" t="str">
        <v>PayPal</v>
      </c>
      <c r="U1883" s="14" t="str">
        <v>64.1256</v>
      </c>
      <c r="W1883" s="14" t="str">
        <v>Sale1879</v>
      </c>
      <c r="X1883" s="14" t="str">
        <v>45534</v>
      </c>
      <c r="Y1883" s="14" t="str">
        <v>Cust1498</v>
      </c>
      <c r="Z1883" s="14" t="str">
        <v>Prod2</v>
      </c>
      <c r="AA1883" s="14" t="str">
        <v>Store12</v>
      </c>
      <c r="AB1883" s="14" t="str">
        <v>3</v>
      </c>
      <c r="AC1883" s="14" t="str">
        <v>24.29</v>
      </c>
      <c r="AD1883" s="14" t="str">
        <v>0.12</v>
      </c>
      <c r="AE1883" s="14" t="str">
        <v>Paypal</v>
      </c>
      <c r="AF1883" s="14" t="str">
        <v>64.1256</v>
      </c>
    </row>
    <row r="1884" spans="1:32" x14ac:dyDescent="0.25">
      <c r="A1884" s="11" t="s">
        <v>2511</v>
      </c>
      <c r="B1884" s="13">
        <v>45482</v>
      </c>
      <c r="C1884" s="11" t="s">
        <v>1427</v>
      </c>
      <c r="D1884" s="11" t="s">
        <v>464</v>
      </c>
      <c r="E1884" s="11" t="s">
        <v>18</v>
      </c>
      <c r="F1884" s="11">
        <v>1</v>
      </c>
      <c r="G1884" s="11">
        <v>503.95</v>
      </c>
      <c r="H1884" s="11">
        <v>0.24</v>
      </c>
      <c r="I1884" s="11" t="s">
        <v>45</v>
      </c>
      <c r="J1884" s="11">
        <v>383.00200000000001</v>
      </c>
      <c r="L1884" s="14" t="str">
        <v>SALE1880</v>
      </c>
      <c r="M1884" s="14" t="str">
        <v>45482</v>
      </c>
      <c r="N1884" s="14" t="str">
        <v>CUST1121</v>
      </c>
      <c r="O1884" s="14" t="str">
        <v>PROD63</v>
      </c>
      <c r="P1884" s="14" t="str">
        <v>STORE11</v>
      </c>
      <c r="Q1884" s="14" t="str">
        <v>1</v>
      </c>
      <c r="R1884" s="14" t="str">
        <v>503.95</v>
      </c>
      <c r="S1884" s="14" t="str">
        <v>0.24</v>
      </c>
      <c r="T1884" s="14" t="str">
        <v>PayPal</v>
      </c>
      <c r="U1884" s="14" t="str">
        <v>383.002</v>
      </c>
      <c r="W1884" s="14" t="str">
        <v>Sale1880</v>
      </c>
      <c r="X1884" s="14" t="str">
        <v>45482</v>
      </c>
      <c r="Y1884" s="14" t="str">
        <v>Cust1121</v>
      </c>
      <c r="Z1884" s="14" t="str">
        <v>Prod63</v>
      </c>
      <c r="AA1884" s="14" t="str">
        <v>Store11</v>
      </c>
      <c r="AB1884" s="14" t="str">
        <v>1</v>
      </c>
      <c r="AC1884" s="14" t="str">
        <v>503.95</v>
      </c>
      <c r="AD1884" s="14" t="str">
        <v>0.24</v>
      </c>
      <c r="AE1884" s="14" t="str">
        <v>Paypal</v>
      </c>
      <c r="AF1884" s="14" t="str">
        <v>383.002</v>
      </c>
    </row>
    <row r="1885" spans="1:32" x14ac:dyDescent="0.25">
      <c r="A1885" s="11" t="s">
        <v>2512</v>
      </c>
      <c r="B1885" s="13">
        <v>45475</v>
      </c>
      <c r="C1885" s="11" t="s">
        <v>407</v>
      </c>
      <c r="D1885" s="11" t="s">
        <v>354</v>
      </c>
      <c r="E1885" s="11" t="s">
        <v>21</v>
      </c>
      <c r="F1885" s="11">
        <v>4</v>
      </c>
      <c r="G1885" s="11">
        <v>860.78</v>
      </c>
      <c r="H1885" s="11">
        <v>0.03</v>
      </c>
      <c r="I1885" s="11" t="s">
        <v>41</v>
      </c>
      <c r="J1885" s="11">
        <v>3339.8263999999999</v>
      </c>
      <c r="L1885" s="14" t="str">
        <v>SALE1881</v>
      </c>
      <c r="M1885" s="14" t="str">
        <v>45475</v>
      </c>
      <c r="N1885" s="14" t="str">
        <v>CUST1319</v>
      </c>
      <c r="O1885" s="14" t="str">
        <v>PROD51</v>
      </c>
      <c r="P1885" s="14" t="str">
        <v>STORE14</v>
      </c>
      <c r="Q1885" s="14" t="str">
        <v>4</v>
      </c>
      <c r="R1885" s="14" t="str">
        <v>860.78</v>
      </c>
      <c r="S1885" s="14" t="str">
        <v>0.03</v>
      </c>
      <c r="T1885" s="14" t="str">
        <v>Credit Card</v>
      </c>
      <c r="U1885" s="14" t="str">
        <v>3339.8264</v>
      </c>
      <c r="W1885" s="14" t="str">
        <v>Sale1881</v>
      </c>
      <c r="X1885" s="14" t="str">
        <v>45475</v>
      </c>
      <c r="Y1885" s="14" t="str">
        <v>Cust1319</v>
      </c>
      <c r="Z1885" s="14" t="str">
        <v>Prod51</v>
      </c>
      <c r="AA1885" s="14" t="str">
        <v>Store14</v>
      </c>
      <c r="AB1885" s="14" t="str">
        <v>4</v>
      </c>
      <c r="AC1885" s="14" t="str">
        <v>860.78</v>
      </c>
      <c r="AD1885" s="14" t="str">
        <v>0.03</v>
      </c>
      <c r="AE1885" s="14" t="str">
        <v>Credit Card</v>
      </c>
      <c r="AF1885" s="14" t="str">
        <v>3339.8264</v>
      </c>
    </row>
    <row r="1886" spans="1:32" x14ac:dyDescent="0.25">
      <c r="A1886" s="11" t="s">
        <v>2513</v>
      </c>
      <c r="B1886" s="13">
        <v>45234</v>
      </c>
      <c r="C1886" s="11" t="s">
        <v>915</v>
      </c>
      <c r="D1886" s="11" t="s">
        <v>312</v>
      </c>
      <c r="E1886" s="11" t="s">
        <v>10</v>
      </c>
      <c r="F1886" s="11">
        <v>3</v>
      </c>
      <c r="G1886" s="11">
        <v>41.97</v>
      </c>
      <c r="H1886" s="11">
        <v>0.03</v>
      </c>
      <c r="I1886" s="11" t="s">
        <v>52</v>
      </c>
      <c r="J1886" s="11">
        <v>122.1327</v>
      </c>
      <c r="L1886" s="14" t="str">
        <v>SALE1882</v>
      </c>
      <c r="M1886" s="14" t="str">
        <v>45234</v>
      </c>
      <c r="N1886" s="14" t="str">
        <v>CUST1197</v>
      </c>
      <c r="O1886" s="14" t="str">
        <v>PROD42</v>
      </c>
      <c r="P1886" s="14" t="str">
        <v>STORE3</v>
      </c>
      <c r="Q1886" s="14" t="str">
        <v>3</v>
      </c>
      <c r="R1886" s="14" t="str">
        <v>41.97</v>
      </c>
      <c r="S1886" s="14" t="str">
        <v>0.03</v>
      </c>
      <c r="T1886" s="14" t="str">
        <v>COD</v>
      </c>
      <c r="U1886" s="14" t="str">
        <v>122.1327</v>
      </c>
      <c r="W1886" s="14" t="str">
        <v>Sale1882</v>
      </c>
      <c r="X1886" s="14" t="str">
        <v>45234</v>
      </c>
      <c r="Y1886" s="14" t="str">
        <v>Cust1197</v>
      </c>
      <c r="Z1886" s="14" t="str">
        <v>Prod42</v>
      </c>
      <c r="AA1886" s="14" t="str">
        <v>Store3</v>
      </c>
      <c r="AB1886" s="14" t="str">
        <v>3</v>
      </c>
      <c r="AC1886" s="14" t="str">
        <v>41.97</v>
      </c>
      <c r="AD1886" s="14" t="str">
        <v>0.03</v>
      </c>
      <c r="AE1886" s="14" t="str">
        <v>Cod</v>
      </c>
      <c r="AF1886" s="14" t="str">
        <v>122.1327</v>
      </c>
    </row>
    <row r="1887" spans="1:32" x14ac:dyDescent="0.25">
      <c r="A1887" s="11" t="s">
        <v>2514</v>
      </c>
      <c r="B1887" s="13">
        <v>45397</v>
      </c>
      <c r="C1887" s="11" t="s">
        <v>459</v>
      </c>
      <c r="D1887" s="11" t="s">
        <v>58</v>
      </c>
      <c r="E1887" s="11" t="s">
        <v>12</v>
      </c>
      <c r="F1887" s="11">
        <v>1</v>
      </c>
      <c r="G1887" s="11">
        <v>649.59</v>
      </c>
      <c r="H1887" s="11">
        <v>0.12</v>
      </c>
      <c r="I1887" s="11" t="s">
        <v>52</v>
      </c>
      <c r="J1887" s="11">
        <v>571.63920000000007</v>
      </c>
      <c r="L1887" s="14" t="str">
        <v>SALE1883</v>
      </c>
      <c r="M1887" s="14" t="str">
        <v>45397</v>
      </c>
      <c r="N1887" s="14" t="str">
        <v>CUST1033</v>
      </c>
      <c r="O1887" s="14" t="str">
        <v>PROD15</v>
      </c>
      <c r="P1887" s="14" t="str">
        <v>STORE5</v>
      </c>
      <c r="Q1887" s="14" t="str">
        <v>1</v>
      </c>
      <c r="R1887" s="14" t="str">
        <v>649.59</v>
      </c>
      <c r="S1887" s="14" t="str">
        <v>0.12</v>
      </c>
      <c r="T1887" s="14" t="str">
        <v>COD</v>
      </c>
      <c r="U1887" s="14" t="str">
        <v>571.6392</v>
      </c>
      <c r="W1887" s="14" t="str">
        <v>Sale1883</v>
      </c>
      <c r="X1887" s="14" t="str">
        <v>45397</v>
      </c>
      <c r="Y1887" s="14" t="str">
        <v>Cust1033</v>
      </c>
      <c r="Z1887" s="14" t="str">
        <v>Prod15</v>
      </c>
      <c r="AA1887" s="14" t="str">
        <v>Store5</v>
      </c>
      <c r="AB1887" s="14" t="str">
        <v>1</v>
      </c>
      <c r="AC1887" s="14" t="str">
        <v>649.59</v>
      </c>
      <c r="AD1887" s="14" t="str">
        <v>0.12</v>
      </c>
      <c r="AE1887" s="14" t="str">
        <v>Cod</v>
      </c>
      <c r="AF1887" s="14" t="str">
        <v>571.6392</v>
      </c>
    </row>
    <row r="1888" spans="1:32" x14ac:dyDescent="0.25">
      <c r="A1888" s="11" t="s">
        <v>2515</v>
      </c>
      <c r="B1888" s="13">
        <v>45502</v>
      </c>
      <c r="C1888" s="11" t="s">
        <v>862</v>
      </c>
      <c r="D1888" s="11" t="s">
        <v>464</v>
      </c>
      <c r="E1888" s="11" t="s">
        <v>16</v>
      </c>
      <c r="F1888" s="11">
        <v>2</v>
      </c>
      <c r="G1888" s="11">
        <v>386.09</v>
      </c>
      <c r="H1888" s="11">
        <v>0.19</v>
      </c>
      <c r="I1888" s="11" t="s">
        <v>45</v>
      </c>
      <c r="J1888" s="11">
        <v>625.46579999999994</v>
      </c>
      <c r="L1888" s="14" t="str">
        <v>SALE1884</v>
      </c>
      <c r="M1888" s="14" t="str">
        <v>45502</v>
      </c>
      <c r="N1888" s="14" t="str">
        <v>CUST1053</v>
      </c>
      <c r="O1888" s="14" t="str">
        <v>PROD63</v>
      </c>
      <c r="P1888" s="14" t="str">
        <v>STORE9</v>
      </c>
      <c r="Q1888" s="14" t="str">
        <v>2</v>
      </c>
      <c r="R1888" s="14" t="str">
        <v>386.09</v>
      </c>
      <c r="S1888" s="14" t="str">
        <v>0.19</v>
      </c>
      <c r="T1888" s="14" t="str">
        <v>PayPal</v>
      </c>
      <c r="U1888" s="14" t="str">
        <v>625.4658</v>
      </c>
      <c r="W1888" s="14" t="str">
        <v>Sale1884</v>
      </c>
      <c r="X1888" s="14" t="str">
        <v>45502</v>
      </c>
      <c r="Y1888" s="14" t="str">
        <v>Cust1053</v>
      </c>
      <c r="Z1888" s="14" t="str">
        <v>Prod63</v>
      </c>
      <c r="AA1888" s="14" t="str">
        <v>Store9</v>
      </c>
      <c r="AB1888" s="14" t="str">
        <v>2</v>
      </c>
      <c r="AC1888" s="14" t="str">
        <v>386.09</v>
      </c>
      <c r="AD1888" s="14" t="str">
        <v>0.19</v>
      </c>
      <c r="AE1888" s="14" t="str">
        <v>Paypal</v>
      </c>
      <c r="AF1888" s="14" t="str">
        <v>625.4658</v>
      </c>
    </row>
    <row r="1889" spans="1:32" x14ac:dyDescent="0.25">
      <c r="A1889" s="11" t="s">
        <v>2516</v>
      </c>
      <c r="B1889" s="13">
        <v>45644</v>
      </c>
      <c r="C1889" s="11" t="s">
        <v>528</v>
      </c>
      <c r="D1889" s="11" t="s">
        <v>354</v>
      </c>
      <c r="E1889" s="11" t="s">
        <v>19</v>
      </c>
      <c r="F1889" s="11">
        <v>1</v>
      </c>
      <c r="G1889" s="11">
        <v>891.62</v>
      </c>
      <c r="H1889" s="11">
        <v>0.06</v>
      </c>
      <c r="I1889" s="11" t="s">
        <v>45</v>
      </c>
      <c r="J1889" s="11">
        <v>838.12279999999998</v>
      </c>
      <c r="L1889" s="14" t="str">
        <v>SALE1885</v>
      </c>
      <c r="M1889" s="14" t="str">
        <v>45644</v>
      </c>
      <c r="N1889" s="14" t="str">
        <v>CUST1099</v>
      </c>
      <c r="O1889" s="14" t="str">
        <v>PROD51</v>
      </c>
      <c r="P1889" s="14" t="str">
        <v>STORE12</v>
      </c>
      <c r="Q1889" s="14" t="str">
        <v>1</v>
      </c>
      <c r="R1889" s="14" t="str">
        <v>891.62</v>
      </c>
      <c r="S1889" s="14" t="str">
        <v>0.06</v>
      </c>
      <c r="T1889" s="14" t="str">
        <v>PayPal</v>
      </c>
      <c r="U1889" s="14" t="str">
        <v>838.1228</v>
      </c>
      <c r="W1889" s="14" t="str">
        <v>Sale1885</v>
      </c>
      <c r="X1889" s="14" t="str">
        <v>45644</v>
      </c>
      <c r="Y1889" s="14" t="str">
        <v>Cust1099</v>
      </c>
      <c r="Z1889" s="14" t="str">
        <v>Prod51</v>
      </c>
      <c r="AA1889" s="14" t="str">
        <v>Store12</v>
      </c>
      <c r="AB1889" s="14" t="str">
        <v>1</v>
      </c>
      <c r="AC1889" s="14" t="str">
        <v>891.62</v>
      </c>
      <c r="AD1889" s="14" t="str">
        <v>0.06</v>
      </c>
      <c r="AE1889" s="14" t="str">
        <v>Paypal</v>
      </c>
      <c r="AF1889" s="14" t="str">
        <v>838.1228</v>
      </c>
    </row>
    <row r="1890" spans="1:32" x14ac:dyDescent="0.25">
      <c r="A1890" s="11" t="s">
        <v>2517</v>
      </c>
      <c r="B1890" s="13">
        <v>45617</v>
      </c>
      <c r="C1890" s="11" t="s">
        <v>115</v>
      </c>
      <c r="D1890" s="11" t="s">
        <v>607</v>
      </c>
      <c r="E1890" s="11" t="s">
        <v>22</v>
      </c>
      <c r="F1890" s="11">
        <v>2</v>
      </c>
      <c r="G1890" s="11">
        <v>558.9</v>
      </c>
      <c r="H1890" s="11">
        <v>0.05</v>
      </c>
      <c r="I1890" s="11" t="s">
        <v>52</v>
      </c>
      <c r="J1890" s="11">
        <v>1061.9100000000001</v>
      </c>
      <c r="L1890" s="14" t="str">
        <v>SALE1886</v>
      </c>
      <c r="M1890" s="14" t="str">
        <v>45617</v>
      </c>
      <c r="N1890" s="14" t="str">
        <v>CUST1381</v>
      </c>
      <c r="O1890" s="14" t="str">
        <v>PROD64</v>
      </c>
      <c r="P1890" s="14" t="str">
        <v>STORE15</v>
      </c>
      <c r="Q1890" s="14" t="str">
        <v>2</v>
      </c>
      <c r="R1890" s="14" t="str">
        <v>558.9</v>
      </c>
      <c r="S1890" s="14" t="str">
        <v>0.05</v>
      </c>
      <c r="T1890" s="14" t="str">
        <v>COD</v>
      </c>
      <c r="U1890" s="14" t="str">
        <v>1061.91</v>
      </c>
      <c r="W1890" s="14" t="str">
        <v>Sale1886</v>
      </c>
      <c r="X1890" s="14" t="str">
        <v>45617</v>
      </c>
      <c r="Y1890" s="14" t="str">
        <v>Cust1381</v>
      </c>
      <c r="Z1890" s="14" t="str">
        <v>Prod64</v>
      </c>
      <c r="AA1890" s="14" t="str">
        <v>Store15</v>
      </c>
      <c r="AB1890" s="14" t="str">
        <v>2</v>
      </c>
      <c r="AC1890" s="14" t="str">
        <v>558.9</v>
      </c>
      <c r="AD1890" s="14" t="str">
        <v>0.05</v>
      </c>
      <c r="AE1890" s="14" t="str">
        <v>Cod</v>
      </c>
      <c r="AF1890" s="14" t="str">
        <v>1061.91</v>
      </c>
    </row>
    <row r="1891" spans="1:32" x14ac:dyDescent="0.25">
      <c r="A1891" s="11" t="s">
        <v>2518</v>
      </c>
      <c r="B1891" s="13">
        <v>45797</v>
      </c>
      <c r="C1891" s="11" t="s">
        <v>968</v>
      </c>
      <c r="D1891" s="11" t="s">
        <v>263</v>
      </c>
      <c r="E1891" s="11" t="s">
        <v>10</v>
      </c>
      <c r="F1891" s="11">
        <v>2</v>
      </c>
      <c r="G1891" s="11">
        <v>99.04</v>
      </c>
      <c r="H1891" s="11">
        <v>0.26</v>
      </c>
      <c r="I1891" s="11" t="s">
        <v>52</v>
      </c>
      <c r="J1891" s="11">
        <v>146.57919999999999</v>
      </c>
      <c r="L1891" s="14" t="str">
        <v>SALE1887</v>
      </c>
      <c r="M1891" s="14" t="str">
        <v>45797</v>
      </c>
      <c r="N1891" s="14" t="str">
        <v>CUST1352</v>
      </c>
      <c r="O1891" s="14" t="str">
        <v>PROD1</v>
      </c>
      <c r="P1891" s="14" t="str">
        <v>STORE3</v>
      </c>
      <c r="Q1891" s="14" t="str">
        <v>2</v>
      </c>
      <c r="R1891" s="14" t="str">
        <v>99.04</v>
      </c>
      <c r="S1891" s="14" t="str">
        <v>0.26</v>
      </c>
      <c r="T1891" s="14" t="str">
        <v>COD</v>
      </c>
      <c r="U1891" s="14" t="str">
        <v>146.5792</v>
      </c>
      <c r="W1891" s="14" t="str">
        <v>Sale1887</v>
      </c>
      <c r="X1891" s="14" t="str">
        <v>45797</v>
      </c>
      <c r="Y1891" s="14" t="str">
        <v>Cust1352</v>
      </c>
      <c r="Z1891" s="14" t="str">
        <v>Prod1</v>
      </c>
      <c r="AA1891" s="14" t="str">
        <v>Store3</v>
      </c>
      <c r="AB1891" s="14" t="str">
        <v>2</v>
      </c>
      <c r="AC1891" s="14" t="str">
        <v>99.04</v>
      </c>
      <c r="AD1891" s="14" t="str">
        <v>0.26</v>
      </c>
      <c r="AE1891" s="14" t="str">
        <v>Cod</v>
      </c>
      <c r="AF1891" s="14" t="str">
        <v>146.5792</v>
      </c>
    </row>
    <row r="1892" spans="1:32" x14ac:dyDescent="0.25">
      <c r="A1892" s="11" t="s">
        <v>2519</v>
      </c>
      <c r="B1892" s="13">
        <v>45740</v>
      </c>
      <c r="C1892" s="11" t="s">
        <v>2050</v>
      </c>
      <c r="D1892" s="11" t="s">
        <v>284</v>
      </c>
      <c r="E1892" s="11" t="s">
        <v>15</v>
      </c>
      <c r="F1892" s="11">
        <v>4</v>
      </c>
      <c r="G1892" s="11">
        <v>625.13</v>
      </c>
      <c r="H1892" s="11">
        <v>0.06</v>
      </c>
      <c r="I1892" s="11" t="s">
        <v>41</v>
      </c>
      <c r="J1892" s="11">
        <v>2350.4888000000001</v>
      </c>
      <c r="L1892" s="14" t="str">
        <v>SALE1888</v>
      </c>
      <c r="M1892" s="14" t="str">
        <v>45740</v>
      </c>
      <c r="N1892" s="14" t="str">
        <v>CUST1291</v>
      </c>
      <c r="O1892" s="14" t="str">
        <v>PROD3</v>
      </c>
      <c r="P1892" s="14" t="str">
        <v>STORE8</v>
      </c>
      <c r="Q1892" s="14" t="str">
        <v>4</v>
      </c>
      <c r="R1892" s="14" t="str">
        <v>625.13</v>
      </c>
      <c r="S1892" s="14" t="str">
        <v>0.06</v>
      </c>
      <c r="T1892" s="14" t="str">
        <v>Credit Card</v>
      </c>
      <c r="U1892" s="14" t="str">
        <v>2350.4888</v>
      </c>
      <c r="W1892" s="14" t="str">
        <v>Sale1888</v>
      </c>
      <c r="X1892" s="14" t="str">
        <v>45740</v>
      </c>
      <c r="Y1892" s="14" t="str">
        <v>Cust1291</v>
      </c>
      <c r="Z1892" s="14" t="str">
        <v>Prod3</v>
      </c>
      <c r="AA1892" s="14" t="str">
        <v>Store8</v>
      </c>
      <c r="AB1892" s="14" t="str">
        <v>4</v>
      </c>
      <c r="AC1892" s="14" t="str">
        <v>625.13</v>
      </c>
      <c r="AD1892" s="14" t="str">
        <v>0.06</v>
      </c>
      <c r="AE1892" s="14" t="str">
        <v>Credit Card</v>
      </c>
      <c r="AF1892" s="14" t="str">
        <v>2350.4888</v>
      </c>
    </row>
    <row r="1893" spans="1:32" x14ac:dyDescent="0.25">
      <c r="A1893" s="11" t="s">
        <v>2520</v>
      </c>
      <c r="B1893" s="13">
        <v>45824</v>
      </c>
      <c r="C1893" s="11" t="s">
        <v>1121</v>
      </c>
      <c r="D1893" s="11" t="s">
        <v>190</v>
      </c>
      <c r="E1893" s="11" t="s">
        <v>25</v>
      </c>
      <c r="F1893" s="11">
        <v>4</v>
      </c>
      <c r="G1893" s="11">
        <v>38.380000000000003</v>
      </c>
      <c r="H1893" s="11">
        <v>0.16</v>
      </c>
      <c r="I1893" s="11" t="s">
        <v>52</v>
      </c>
      <c r="J1893" s="11">
        <v>128.95679999999999</v>
      </c>
      <c r="L1893" s="14" t="str">
        <v>SALE1889</v>
      </c>
      <c r="M1893" s="14" t="str">
        <v>45824</v>
      </c>
      <c r="N1893" s="14" t="str">
        <v>CUST1036</v>
      </c>
      <c r="O1893" s="14" t="str">
        <v>PROD40</v>
      </c>
      <c r="P1893" s="14" t="str">
        <v>STORE18</v>
      </c>
      <c r="Q1893" s="14" t="str">
        <v>4</v>
      </c>
      <c r="R1893" s="14" t="str">
        <v>38.38</v>
      </c>
      <c r="S1893" s="14" t="str">
        <v>0.16</v>
      </c>
      <c r="T1893" s="14" t="str">
        <v>COD</v>
      </c>
      <c r="U1893" s="14" t="str">
        <v>128.9568</v>
      </c>
      <c r="W1893" s="14" t="str">
        <v>Sale1889</v>
      </c>
      <c r="X1893" s="14" t="str">
        <v>45824</v>
      </c>
      <c r="Y1893" s="14" t="str">
        <v>Cust1036</v>
      </c>
      <c r="Z1893" s="14" t="str">
        <v>Prod40</v>
      </c>
      <c r="AA1893" s="14" t="str">
        <v>Store18</v>
      </c>
      <c r="AB1893" s="14" t="str">
        <v>4</v>
      </c>
      <c r="AC1893" s="14" t="str">
        <v>38.38</v>
      </c>
      <c r="AD1893" s="14" t="str">
        <v>0.16</v>
      </c>
      <c r="AE1893" s="14" t="str">
        <v>Cod</v>
      </c>
      <c r="AF1893" s="14" t="str">
        <v>128.9568</v>
      </c>
    </row>
    <row r="1894" spans="1:32" x14ac:dyDescent="0.25">
      <c r="A1894" s="11" t="s">
        <v>2521</v>
      </c>
      <c r="B1894" s="13">
        <v>45404</v>
      </c>
      <c r="C1894" s="11" t="s">
        <v>146</v>
      </c>
      <c r="D1894" s="11" t="s">
        <v>152</v>
      </c>
      <c r="E1894" s="11" t="s">
        <v>17</v>
      </c>
      <c r="F1894" s="11">
        <v>4</v>
      </c>
      <c r="G1894" s="11">
        <v>731.72</v>
      </c>
      <c r="H1894" s="11">
        <v>0.22</v>
      </c>
      <c r="I1894" s="11" t="s">
        <v>52</v>
      </c>
      <c r="J1894" s="11">
        <v>2282.9663999999998</v>
      </c>
      <c r="L1894" s="14" t="str">
        <v>SALE1890</v>
      </c>
      <c r="M1894" s="14" t="str">
        <v>45404</v>
      </c>
      <c r="N1894" s="14" t="str">
        <v>CUST1492</v>
      </c>
      <c r="O1894" s="14" t="str">
        <v>PROD94</v>
      </c>
      <c r="P1894" s="14" t="str">
        <v>STORE10</v>
      </c>
      <c r="Q1894" s="14" t="str">
        <v>4</v>
      </c>
      <c r="R1894" s="14" t="str">
        <v>731.72</v>
      </c>
      <c r="S1894" s="14" t="str">
        <v>0.22</v>
      </c>
      <c r="T1894" s="14" t="str">
        <v>COD</v>
      </c>
      <c r="U1894" s="14" t="str">
        <v>2282.9664</v>
      </c>
      <c r="W1894" s="14" t="str">
        <v>Sale1890</v>
      </c>
      <c r="X1894" s="14" t="str">
        <v>45404</v>
      </c>
      <c r="Y1894" s="14" t="str">
        <v>Cust1492</v>
      </c>
      <c r="Z1894" s="14" t="str">
        <v>Prod94</v>
      </c>
      <c r="AA1894" s="14" t="str">
        <v>Store10</v>
      </c>
      <c r="AB1894" s="14" t="str">
        <v>4</v>
      </c>
      <c r="AC1894" s="14" t="str">
        <v>731.72</v>
      </c>
      <c r="AD1894" s="14" t="str">
        <v>0.22</v>
      </c>
      <c r="AE1894" s="14" t="str">
        <v>Cod</v>
      </c>
      <c r="AF1894" s="14" t="str">
        <v>2282.9664</v>
      </c>
    </row>
    <row r="1895" spans="1:32" x14ac:dyDescent="0.25">
      <c r="A1895" s="11" t="s">
        <v>2522</v>
      </c>
      <c r="B1895" s="13">
        <v>45916</v>
      </c>
      <c r="C1895" s="11" t="s">
        <v>1400</v>
      </c>
      <c r="D1895" s="11" t="s">
        <v>468</v>
      </c>
      <c r="E1895" s="11" t="s">
        <v>26</v>
      </c>
      <c r="F1895" s="11">
        <v>3</v>
      </c>
      <c r="G1895" s="11">
        <v>825.33</v>
      </c>
      <c r="H1895" s="11">
        <v>0.21</v>
      </c>
      <c r="I1895" s="11" t="s">
        <v>41</v>
      </c>
      <c r="J1895" s="11">
        <v>1956.0320999999999</v>
      </c>
      <c r="L1895" s="14" t="str">
        <v>SALE1891</v>
      </c>
      <c r="M1895" s="14" t="str">
        <v>45916</v>
      </c>
      <c r="N1895" s="14" t="str">
        <v>CUST1457</v>
      </c>
      <c r="O1895" s="14" t="str">
        <v>PROD81</v>
      </c>
      <c r="P1895" s="14" t="str">
        <v>STORE19</v>
      </c>
      <c r="Q1895" s="14" t="str">
        <v>3</v>
      </c>
      <c r="R1895" s="14" t="str">
        <v>825.33</v>
      </c>
      <c r="S1895" s="14" t="str">
        <v>0.21</v>
      </c>
      <c r="T1895" s="14" t="str">
        <v>Credit Card</v>
      </c>
      <c r="U1895" s="14" t="str">
        <v>1956.0321</v>
      </c>
      <c r="W1895" s="14" t="str">
        <v>Sale1891</v>
      </c>
      <c r="X1895" s="14" t="str">
        <v>45916</v>
      </c>
      <c r="Y1895" s="14" t="str">
        <v>Cust1457</v>
      </c>
      <c r="Z1895" s="14" t="str">
        <v>Prod81</v>
      </c>
      <c r="AA1895" s="14" t="str">
        <v>Store19</v>
      </c>
      <c r="AB1895" s="14" t="str">
        <v>3</v>
      </c>
      <c r="AC1895" s="14" t="str">
        <v>825.33</v>
      </c>
      <c r="AD1895" s="14" t="str">
        <v>0.21</v>
      </c>
      <c r="AE1895" s="14" t="str">
        <v>Credit Card</v>
      </c>
      <c r="AF1895" s="14" t="str">
        <v>1956.0321</v>
      </c>
    </row>
    <row r="1896" spans="1:32" x14ac:dyDescent="0.25">
      <c r="A1896" s="11" t="s">
        <v>2523</v>
      </c>
      <c r="B1896" s="13">
        <v>45269</v>
      </c>
      <c r="C1896" s="11" t="s">
        <v>1124</v>
      </c>
      <c r="D1896" s="11" t="s">
        <v>64</v>
      </c>
      <c r="E1896" s="11" t="s">
        <v>21</v>
      </c>
      <c r="F1896" s="11">
        <v>2</v>
      </c>
      <c r="G1896" s="11">
        <v>47.3</v>
      </c>
      <c r="H1896" s="11">
        <v>0.01</v>
      </c>
      <c r="I1896" s="11" t="s">
        <v>45</v>
      </c>
      <c r="J1896" s="11">
        <v>93.653999999999996</v>
      </c>
      <c r="L1896" s="14" t="str">
        <v>SALE1892</v>
      </c>
      <c r="M1896" s="14" t="str">
        <v>45269</v>
      </c>
      <c r="N1896" s="14" t="str">
        <v>CUST1059</v>
      </c>
      <c r="O1896" s="14" t="str">
        <v>PROD70</v>
      </c>
      <c r="P1896" s="14" t="str">
        <v>STORE14</v>
      </c>
      <c r="Q1896" s="14" t="str">
        <v>2</v>
      </c>
      <c r="R1896" s="14" t="str">
        <v>47.3</v>
      </c>
      <c r="S1896" s="14" t="str">
        <v>0.01</v>
      </c>
      <c r="T1896" s="14" t="str">
        <v>PayPal</v>
      </c>
      <c r="U1896" s="14" t="str">
        <v>93.654</v>
      </c>
      <c r="W1896" s="14" t="str">
        <v>Sale1892</v>
      </c>
      <c r="X1896" s="14" t="str">
        <v>45269</v>
      </c>
      <c r="Y1896" s="14" t="str">
        <v>Cust1059</v>
      </c>
      <c r="Z1896" s="14" t="str">
        <v>Prod70</v>
      </c>
      <c r="AA1896" s="14" t="str">
        <v>Store14</v>
      </c>
      <c r="AB1896" s="14" t="str">
        <v>2</v>
      </c>
      <c r="AC1896" s="14" t="str">
        <v>47.3</v>
      </c>
      <c r="AD1896" s="14" t="str">
        <v>0.01</v>
      </c>
      <c r="AE1896" s="14" t="str">
        <v>Paypal</v>
      </c>
      <c r="AF1896" s="14" t="str">
        <v>93.654</v>
      </c>
    </row>
    <row r="1897" spans="1:32" x14ac:dyDescent="0.25">
      <c r="A1897" s="11" t="s">
        <v>2524</v>
      </c>
      <c r="B1897" s="13">
        <v>45493</v>
      </c>
      <c r="C1897" s="11" t="s">
        <v>375</v>
      </c>
      <c r="D1897" s="11" t="s">
        <v>101</v>
      </c>
      <c r="E1897" s="11" t="s">
        <v>24</v>
      </c>
      <c r="F1897" s="11">
        <v>1</v>
      </c>
      <c r="G1897" s="11">
        <v>389.12</v>
      </c>
      <c r="H1897" s="11">
        <v>0.18</v>
      </c>
      <c r="I1897" s="11" t="s">
        <v>45</v>
      </c>
      <c r="J1897" s="11">
        <v>319.07839999999999</v>
      </c>
      <c r="L1897" s="14" t="str">
        <v>SALE1893</v>
      </c>
      <c r="M1897" s="14" t="str">
        <v>45493</v>
      </c>
      <c r="N1897" s="14" t="str">
        <v>CUST1171</v>
      </c>
      <c r="O1897" s="14" t="str">
        <v>PROD72</v>
      </c>
      <c r="P1897" s="14" t="str">
        <v>STORE17</v>
      </c>
      <c r="Q1897" s="14" t="str">
        <v>1</v>
      </c>
      <c r="R1897" s="14" t="str">
        <v>389.12</v>
      </c>
      <c r="S1897" s="14" t="str">
        <v>0.18</v>
      </c>
      <c r="T1897" s="14" t="str">
        <v>PayPal</v>
      </c>
      <c r="U1897" s="14" t="str">
        <v>319.0784</v>
      </c>
      <c r="W1897" s="14" t="str">
        <v>Sale1893</v>
      </c>
      <c r="X1897" s="14" t="str">
        <v>45493</v>
      </c>
      <c r="Y1897" s="14" t="str">
        <v>Cust1171</v>
      </c>
      <c r="Z1897" s="14" t="str">
        <v>Prod72</v>
      </c>
      <c r="AA1897" s="14" t="str">
        <v>Store17</v>
      </c>
      <c r="AB1897" s="14" t="str">
        <v>1</v>
      </c>
      <c r="AC1897" s="14" t="str">
        <v>389.12</v>
      </c>
      <c r="AD1897" s="14" t="str">
        <v>0.18</v>
      </c>
      <c r="AE1897" s="14" t="str">
        <v>Paypal</v>
      </c>
      <c r="AF1897" s="14" t="str">
        <v>319.0784</v>
      </c>
    </row>
    <row r="1898" spans="1:32" x14ac:dyDescent="0.25">
      <c r="A1898" s="11" t="s">
        <v>2525</v>
      </c>
      <c r="B1898" s="13">
        <v>45558</v>
      </c>
      <c r="C1898" s="11" t="s">
        <v>720</v>
      </c>
      <c r="D1898" s="11" t="s">
        <v>389</v>
      </c>
      <c r="E1898" s="11" t="s">
        <v>25</v>
      </c>
      <c r="F1898" s="11">
        <v>3</v>
      </c>
      <c r="G1898" s="11">
        <v>543.83000000000004</v>
      </c>
      <c r="H1898" s="11">
        <v>0.05</v>
      </c>
      <c r="I1898" s="11" t="s">
        <v>41</v>
      </c>
      <c r="J1898" s="11">
        <v>1549.9155000000001</v>
      </c>
      <c r="L1898" s="14" t="str">
        <v>SALE1894</v>
      </c>
      <c r="M1898" s="14" t="str">
        <v>45558</v>
      </c>
      <c r="N1898" s="14" t="str">
        <v>CUST1458</v>
      </c>
      <c r="O1898" s="14" t="str">
        <v>PROD82</v>
      </c>
      <c r="P1898" s="14" t="str">
        <v>STORE18</v>
      </c>
      <c r="Q1898" s="14" t="str">
        <v>3</v>
      </c>
      <c r="R1898" s="14" t="str">
        <v>543.83</v>
      </c>
      <c r="S1898" s="14" t="str">
        <v>0.05</v>
      </c>
      <c r="T1898" s="14" t="str">
        <v>Credit Card</v>
      </c>
      <c r="U1898" s="14" t="str">
        <v>1549.9155</v>
      </c>
      <c r="W1898" s="14" t="str">
        <v>Sale1894</v>
      </c>
      <c r="X1898" s="14" t="str">
        <v>45558</v>
      </c>
      <c r="Y1898" s="14" t="str">
        <v>Cust1458</v>
      </c>
      <c r="Z1898" s="14" t="str">
        <v>Prod82</v>
      </c>
      <c r="AA1898" s="14" t="str">
        <v>Store18</v>
      </c>
      <c r="AB1898" s="14" t="str">
        <v>3</v>
      </c>
      <c r="AC1898" s="14" t="str">
        <v>543.83</v>
      </c>
      <c r="AD1898" s="14" t="str">
        <v>0.05</v>
      </c>
      <c r="AE1898" s="14" t="str">
        <v>Credit Card</v>
      </c>
      <c r="AF1898" s="14" t="str">
        <v>1549.9155</v>
      </c>
    </row>
    <row r="1899" spans="1:32" x14ac:dyDescent="0.25">
      <c r="A1899" s="11" t="s">
        <v>2526</v>
      </c>
      <c r="B1899" s="13">
        <v>45423</v>
      </c>
      <c r="C1899" s="11" t="s">
        <v>1240</v>
      </c>
      <c r="D1899" s="11" t="s">
        <v>338</v>
      </c>
      <c r="E1899" s="11" t="s">
        <v>8</v>
      </c>
      <c r="F1899" s="11">
        <v>2</v>
      </c>
      <c r="G1899" s="11">
        <v>660.27</v>
      </c>
      <c r="H1899" s="11">
        <v>0.01</v>
      </c>
      <c r="I1899" s="11" t="s">
        <v>45</v>
      </c>
      <c r="J1899" s="11">
        <v>1307.3345999999999</v>
      </c>
      <c r="L1899" s="14" t="str">
        <v>SALE1895</v>
      </c>
      <c r="M1899" s="14" t="str">
        <v>45423</v>
      </c>
      <c r="N1899" s="14" t="str">
        <v>CUST1024</v>
      </c>
      <c r="O1899" s="14" t="str">
        <v>PROD14</v>
      </c>
      <c r="P1899" s="14" t="str">
        <v>STORE1</v>
      </c>
      <c r="Q1899" s="14" t="str">
        <v>2</v>
      </c>
      <c r="R1899" s="14" t="str">
        <v>660.27</v>
      </c>
      <c r="S1899" s="14" t="str">
        <v>0.01</v>
      </c>
      <c r="T1899" s="14" t="str">
        <v>PayPal</v>
      </c>
      <c r="U1899" s="14" t="str">
        <v>1307.3346</v>
      </c>
      <c r="W1899" s="14" t="str">
        <v>Sale1895</v>
      </c>
      <c r="X1899" s="14" t="str">
        <v>45423</v>
      </c>
      <c r="Y1899" s="14" t="str">
        <v>Cust1024</v>
      </c>
      <c r="Z1899" s="14" t="str">
        <v>Prod14</v>
      </c>
      <c r="AA1899" s="14" t="str">
        <v>Store1</v>
      </c>
      <c r="AB1899" s="14" t="str">
        <v>2</v>
      </c>
      <c r="AC1899" s="14" t="str">
        <v>660.27</v>
      </c>
      <c r="AD1899" s="14" t="str">
        <v>0.01</v>
      </c>
      <c r="AE1899" s="14" t="str">
        <v>Paypal</v>
      </c>
      <c r="AF1899" s="14" t="str">
        <v>1307.3346</v>
      </c>
    </row>
    <row r="1900" spans="1:32" x14ac:dyDescent="0.25">
      <c r="A1900" s="11" t="s">
        <v>2527</v>
      </c>
      <c r="B1900" s="13">
        <v>45780</v>
      </c>
      <c r="C1900" s="11" t="s">
        <v>2528</v>
      </c>
      <c r="D1900" s="11" t="s">
        <v>125</v>
      </c>
      <c r="E1900" s="11" t="s">
        <v>15</v>
      </c>
      <c r="F1900" s="11">
        <v>4</v>
      </c>
      <c r="G1900" s="11">
        <v>729.31</v>
      </c>
      <c r="H1900" s="11">
        <v>0.03</v>
      </c>
      <c r="I1900" s="11" t="s">
        <v>41</v>
      </c>
      <c r="J1900" s="11">
        <v>2829.7228</v>
      </c>
      <c r="L1900" s="14" t="str">
        <v>SALE1896</v>
      </c>
      <c r="M1900" s="14" t="str">
        <v>45780</v>
      </c>
      <c r="N1900" s="14" t="str">
        <v>CUST1434</v>
      </c>
      <c r="O1900" s="14" t="str">
        <v>PROD13</v>
      </c>
      <c r="P1900" s="14" t="str">
        <v>STORE8</v>
      </c>
      <c r="Q1900" s="14" t="str">
        <v>4</v>
      </c>
      <c r="R1900" s="14" t="str">
        <v>729.31</v>
      </c>
      <c r="S1900" s="14" t="str">
        <v>0.03</v>
      </c>
      <c r="T1900" s="14" t="str">
        <v>Credit Card</v>
      </c>
      <c r="U1900" s="14" t="str">
        <v>2829.7228</v>
      </c>
      <c r="W1900" s="14" t="str">
        <v>Sale1896</v>
      </c>
      <c r="X1900" s="14" t="str">
        <v>45780</v>
      </c>
      <c r="Y1900" s="14" t="str">
        <v>Cust1434</v>
      </c>
      <c r="Z1900" s="14" t="str">
        <v>Prod13</v>
      </c>
      <c r="AA1900" s="14" t="str">
        <v>Store8</v>
      </c>
      <c r="AB1900" s="14" t="str">
        <v>4</v>
      </c>
      <c r="AC1900" s="14" t="str">
        <v>729.31</v>
      </c>
      <c r="AD1900" s="14" t="str">
        <v>0.03</v>
      </c>
      <c r="AE1900" s="14" t="str">
        <v>Credit Card</v>
      </c>
      <c r="AF1900" s="14" t="str">
        <v>2829.7228</v>
      </c>
    </row>
    <row r="1901" spans="1:32" x14ac:dyDescent="0.25">
      <c r="A1901" s="11" t="s">
        <v>2529</v>
      </c>
      <c r="B1901" s="13">
        <v>45345</v>
      </c>
      <c r="C1901" s="11" t="s">
        <v>1577</v>
      </c>
      <c r="D1901" s="11" t="s">
        <v>363</v>
      </c>
      <c r="E1901" s="11" t="s">
        <v>13</v>
      </c>
      <c r="F1901" s="11">
        <v>2</v>
      </c>
      <c r="G1901" s="11">
        <v>152.91</v>
      </c>
      <c r="H1901" s="11">
        <v>0.24</v>
      </c>
      <c r="I1901" s="11" t="s">
        <v>45</v>
      </c>
      <c r="J1901" s="11">
        <v>232.42320000000001</v>
      </c>
      <c r="L1901" s="14" t="str">
        <v>SALE1897</v>
      </c>
      <c r="M1901" s="14" t="str">
        <v>45345</v>
      </c>
      <c r="N1901" s="14" t="str">
        <v>CUST1421</v>
      </c>
      <c r="O1901" s="14" t="str">
        <v>PROD87</v>
      </c>
      <c r="P1901" s="14" t="str">
        <v>STORE6</v>
      </c>
      <c r="Q1901" s="14" t="str">
        <v>2</v>
      </c>
      <c r="R1901" s="14" t="str">
        <v>152.91</v>
      </c>
      <c r="S1901" s="14" t="str">
        <v>0.24</v>
      </c>
      <c r="T1901" s="14" t="str">
        <v>PayPal</v>
      </c>
      <c r="U1901" s="14" t="str">
        <v>232.4232</v>
      </c>
      <c r="W1901" s="14" t="str">
        <v>Sale1897</v>
      </c>
      <c r="X1901" s="14" t="str">
        <v>45345</v>
      </c>
      <c r="Y1901" s="14" t="str">
        <v>Cust1421</v>
      </c>
      <c r="Z1901" s="14" t="str">
        <v>Prod87</v>
      </c>
      <c r="AA1901" s="14" t="str">
        <v>Store6</v>
      </c>
      <c r="AB1901" s="14" t="str">
        <v>2</v>
      </c>
      <c r="AC1901" s="14" t="str">
        <v>152.91</v>
      </c>
      <c r="AD1901" s="14" t="str">
        <v>0.24</v>
      </c>
      <c r="AE1901" s="14" t="str">
        <v>Paypal</v>
      </c>
      <c r="AF1901" s="14" t="str">
        <v>232.4232</v>
      </c>
    </row>
    <row r="1902" spans="1:32" x14ac:dyDescent="0.25">
      <c r="A1902" s="11" t="s">
        <v>2530</v>
      </c>
      <c r="B1902" s="13">
        <v>45344</v>
      </c>
      <c r="C1902" s="11" t="s">
        <v>1054</v>
      </c>
      <c r="D1902" s="11" t="s">
        <v>44</v>
      </c>
      <c r="E1902" s="11" t="s">
        <v>22</v>
      </c>
      <c r="F1902" s="11">
        <v>4</v>
      </c>
      <c r="G1902" s="11">
        <v>592.14</v>
      </c>
      <c r="H1902" s="11">
        <v>0.12</v>
      </c>
      <c r="I1902" s="11" t="s">
        <v>52</v>
      </c>
      <c r="J1902" s="11">
        <v>2084.3328000000001</v>
      </c>
      <c r="L1902" s="14" t="str">
        <v>SALE1898</v>
      </c>
      <c r="M1902" s="14" t="str">
        <v>45344</v>
      </c>
      <c r="N1902" s="14" t="str">
        <v>CUST1461</v>
      </c>
      <c r="O1902" s="14" t="str">
        <v>PROD74</v>
      </c>
      <c r="P1902" s="14" t="str">
        <v>STORE15</v>
      </c>
      <c r="Q1902" s="14" t="str">
        <v>4</v>
      </c>
      <c r="R1902" s="14" t="str">
        <v>592.14</v>
      </c>
      <c r="S1902" s="14" t="str">
        <v>0.12</v>
      </c>
      <c r="T1902" s="14" t="str">
        <v>COD</v>
      </c>
      <c r="U1902" s="14" t="str">
        <v>2084.3328</v>
      </c>
      <c r="W1902" s="14" t="str">
        <v>Sale1898</v>
      </c>
      <c r="X1902" s="14" t="str">
        <v>45344</v>
      </c>
      <c r="Y1902" s="14" t="str">
        <v>Cust1461</v>
      </c>
      <c r="Z1902" s="14" t="str">
        <v>Prod74</v>
      </c>
      <c r="AA1902" s="14" t="str">
        <v>Store15</v>
      </c>
      <c r="AB1902" s="14" t="str">
        <v>4</v>
      </c>
      <c r="AC1902" s="14" t="str">
        <v>592.14</v>
      </c>
      <c r="AD1902" s="14" t="str">
        <v>0.12</v>
      </c>
      <c r="AE1902" s="14" t="str">
        <v>Cod</v>
      </c>
      <c r="AF1902" s="14" t="str">
        <v>2084.3328</v>
      </c>
    </row>
    <row r="1903" spans="1:32" x14ac:dyDescent="0.25">
      <c r="A1903" s="11" t="s">
        <v>2531</v>
      </c>
      <c r="B1903" s="13">
        <v>45525</v>
      </c>
      <c r="C1903" s="11" t="s">
        <v>1034</v>
      </c>
      <c r="D1903" s="11" t="s">
        <v>170</v>
      </c>
      <c r="E1903" s="11" t="s">
        <v>19</v>
      </c>
      <c r="F1903" s="11">
        <v>1</v>
      </c>
      <c r="G1903" s="11">
        <v>984.37</v>
      </c>
      <c r="H1903" s="11">
        <v>0</v>
      </c>
      <c r="I1903" s="11" t="s">
        <v>45</v>
      </c>
      <c r="J1903" s="11">
        <v>984.37</v>
      </c>
      <c r="L1903" s="14" t="str">
        <v>SALE1899</v>
      </c>
      <c r="M1903" s="14" t="str">
        <v>45525</v>
      </c>
      <c r="N1903" s="14" t="str">
        <v>CUST1062</v>
      </c>
      <c r="O1903" s="14" t="str">
        <v>PROD78</v>
      </c>
      <c r="P1903" s="14" t="str">
        <v>STORE12</v>
      </c>
      <c r="Q1903" s="14" t="str">
        <v>1</v>
      </c>
      <c r="R1903" s="14" t="str">
        <v>984.37</v>
      </c>
      <c r="S1903" s="14" t="str">
        <v>0</v>
      </c>
      <c r="T1903" s="14" t="str">
        <v>PayPal</v>
      </c>
      <c r="U1903" s="14" t="str">
        <v>984.37</v>
      </c>
      <c r="W1903" s="14" t="str">
        <v>Sale1899</v>
      </c>
      <c r="X1903" s="14" t="str">
        <v>45525</v>
      </c>
      <c r="Y1903" s="14" t="str">
        <v>Cust1062</v>
      </c>
      <c r="Z1903" s="14" t="str">
        <v>Prod78</v>
      </c>
      <c r="AA1903" s="14" t="str">
        <v>Store12</v>
      </c>
      <c r="AB1903" s="14" t="str">
        <v>1</v>
      </c>
      <c r="AC1903" s="14" t="str">
        <v>984.37</v>
      </c>
      <c r="AD1903" s="14" t="str">
        <v>0</v>
      </c>
      <c r="AE1903" s="14" t="str">
        <v>Paypal</v>
      </c>
      <c r="AF1903" s="14" t="str">
        <v>984.37</v>
      </c>
    </row>
    <row r="1904" spans="1:32" x14ac:dyDescent="0.25">
      <c r="A1904" s="11" t="s">
        <v>2532</v>
      </c>
      <c r="B1904" s="13">
        <v>45329</v>
      </c>
      <c r="C1904" s="11" t="s">
        <v>1332</v>
      </c>
      <c r="D1904" s="11" t="s">
        <v>263</v>
      </c>
      <c r="E1904" s="11" t="s">
        <v>19</v>
      </c>
      <c r="F1904" s="11">
        <v>2</v>
      </c>
      <c r="G1904" s="11">
        <v>237.59</v>
      </c>
      <c r="H1904" s="11">
        <v>0.12</v>
      </c>
      <c r="I1904" s="11" t="s">
        <v>41</v>
      </c>
      <c r="J1904" s="11">
        <v>418.15839999999997</v>
      </c>
      <c r="L1904" s="14" t="str">
        <v>SALE1900</v>
      </c>
      <c r="M1904" s="14" t="str">
        <v>45329</v>
      </c>
      <c r="N1904" s="14" t="str">
        <v>CUST1292</v>
      </c>
      <c r="O1904" s="14" t="str">
        <v>PROD1</v>
      </c>
      <c r="P1904" s="14" t="str">
        <v>STORE12</v>
      </c>
      <c r="Q1904" s="14" t="str">
        <v>2</v>
      </c>
      <c r="R1904" s="14" t="str">
        <v>237.59</v>
      </c>
      <c r="S1904" s="14" t="str">
        <v>0.12</v>
      </c>
      <c r="T1904" s="14" t="str">
        <v>Credit Card</v>
      </c>
      <c r="U1904" s="14" t="str">
        <v>418.1584</v>
      </c>
      <c r="W1904" s="14" t="str">
        <v>Sale1900</v>
      </c>
      <c r="X1904" s="14" t="str">
        <v>45329</v>
      </c>
      <c r="Y1904" s="14" t="str">
        <v>Cust1292</v>
      </c>
      <c r="Z1904" s="14" t="str">
        <v>Prod1</v>
      </c>
      <c r="AA1904" s="14" t="str">
        <v>Store12</v>
      </c>
      <c r="AB1904" s="14" t="str">
        <v>2</v>
      </c>
      <c r="AC1904" s="14" t="str">
        <v>237.59</v>
      </c>
      <c r="AD1904" s="14" t="str">
        <v>0.12</v>
      </c>
      <c r="AE1904" s="14" t="str">
        <v>Credit Card</v>
      </c>
      <c r="AF1904" s="14" t="str">
        <v>418.1584</v>
      </c>
    </row>
    <row r="1905" spans="1:32" x14ac:dyDescent="0.25">
      <c r="A1905" s="11" t="s">
        <v>2533</v>
      </c>
      <c r="B1905" s="13">
        <v>45250</v>
      </c>
      <c r="C1905" s="11" t="s">
        <v>151</v>
      </c>
      <c r="D1905" s="11" t="s">
        <v>293</v>
      </c>
      <c r="E1905" s="11" t="s">
        <v>15</v>
      </c>
      <c r="F1905" s="11">
        <v>1</v>
      </c>
      <c r="G1905" s="11">
        <v>52.06</v>
      </c>
      <c r="H1905" s="11">
        <v>0.27</v>
      </c>
      <c r="I1905" s="11" t="s">
        <v>52</v>
      </c>
      <c r="J1905" s="11">
        <v>38.003799999999998</v>
      </c>
      <c r="L1905" s="14" t="str">
        <v>SALE1901</v>
      </c>
      <c r="M1905" s="14" t="str">
        <v>45250</v>
      </c>
      <c r="N1905" s="14" t="str">
        <v>CUST1431</v>
      </c>
      <c r="O1905" s="14" t="str">
        <v>PROD25</v>
      </c>
      <c r="P1905" s="14" t="str">
        <v>STORE8</v>
      </c>
      <c r="Q1905" s="14" t="str">
        <v>1</v>
      </c>
      <c r="R1905" s="14" t="str">
        <v>52.06</v>
      </c>
      <c r="S1905" s="14" t="str">
        <v>0.27</v>
      </c>
      <c r="T1905" s="14" t="str">
        <v>COD</v>
      </c>
      <c r="U1905" s="14" t="str">
        <v>38.0038</v>
      </c>
      <c r="W1905" s="14" t="str">
        <v>Sale1901</v>
      </c>
      <c r="X1905" s="14" t="str">
        <v>45250</v>
      </c>
      <c r="Y1905" s="14" t="str">
        <v>Cust1431</v>
      </c>
      <c r="Z1905" s="14" t="str">
        <v>Prod25</v>
      </c>
      <c r="AA1905" s="14" t="str">
        <v>Store8</v>
      </c>
      <c r="AB1905" s="14" t="str">
        <v>1</v>
      </c>
      <c r="AC1905" s="14" t="str">
        <v>52.06</v>
      </c>
      <c r="AD1905" s="14" t="str">
        <v>0.27</v>
      </c>
      <c r="AE1905" s="14" t="str">
        <v>Cod</v>
      </c>
      <c r="AF1905" s="14" t="str">
        <v>38.0038</v>
      </c>
    </row>
    <row r="1906" spans="1:32" x14ac:dyDescent="0.25">
      <c r="A1906" s="11" t="s">
        <v>2534</v>
      </c>
      <c r="B1906" s="13">
        <v>45691</v>
      </c>
      <c r="C1906" s="11" t="s">
        <v>781</v>
      </c>
      <c r="D1906" s="11" t="s">
        <v>284</v>
      </c>
      <c r="E1906" s="11" t="s">
        <v>8</v>
      </c>
      <c r="F1906" s="11">
        <v>2</v>
      </c>
      <c r="G1906" s="11">
        <v>594.63</v>
      </c>
      <c r="H1906" s="11">
        <v>0.12</v>
      </c>
      <c r="I1906" s="11" t="s">
        <v>41</v>
      </c>
      <c r="J1906" s="11">
        <v>1046.5488</v>
      </c>
      <c r="L1906" s="14" t="str">
        <v>SALE1902</v>
      </c>
      <c r="M1906" s="14" t="str">
        <v>45691</v>
      </c>
      <c r="N1906" s="14" t="str">
        <v>CUST1455</v>
      </c>
      <c r="O1906" s="14" t="str">
        <v>PROD3</v>
      </c>
      <c r="P1906" s="14" t="str">
        <v>STORE1</v>
      </c>
      <c r="Q1906" s="14" t="str">
        <v>2</v>
      </c>
      <c r="R1906" s="14" t="str">
        <v>594.63</v>
      </c>
      <c r="S1906" s="14" t="str">
        <v>0.12</v>
      </c>
      <c r="T1906" s="14" t="str">
        <v>Credit Card</v>
      </c>
      <c r="U1906" s="14" t="str">
        <v>1046.5488</v>
      </c>
      <c r="W1906" s="14" t="str">
        <v>Sale1902</v>
      </c>
      <c r="X1906" s="14" t="str">
        <v>45691</v>
      </c>
      <c r="Y1906" s="14" t="str">
        <v>Cust1455</v>
      </c>
      <c r="Z1906" s="14" t="str">
        <v>Prod3</v>
      </c>
      <c r="AA1906" s="14" t="str">
        <v>Store1</v>
      </c>
      <c r="AB1906" s="14" t="str">
        <v>2</v>
      </c>
      <c r="AC1906" s="14" t="str">
        <v>594.63</v>
      </c>
      <c r="AD1906" s="14" t="str">
        <v>0.12</v>
      </c>
      <c r="AE1906" s="14" t="str">
        <v>Credit Card</v>
      </c>
      <c r="AF1906" s="14" t="str">
        <v>1046.5488</v>
      </c>
    </row>
    <row r="1907" spans="1:32" x14ac:dyDescent="0.25">
      <c r="A1907" s="11" t="s">
        <v>2535</v>
      </c>
      <c r="B1907" s="13">
        <v>45644</v>
      </c>
      <c r="C1907" s="11" t="s">
        <v>958</v>
      </c>
      <c r="D1907" s="11" t="s">
        <v>284</v>
      </c>
      <c r="E1907" s="11" t="s">
        <v>7</v>
      </c>
      <c r="F1907" s="11">
        <v>3</v>
      </c>
      <c r="G1907" s="11">
        <v>476.1</v>
      </c>
      <c r="H1907" s="11">
        <v>0.05</v>
      </c>
      <c r="I1907" s="11" t="s">
        <v>52</v>
      </c>
      <c r="J1907" s="11">
        <v>1356.885</v>
      </c>
      <c r="L1907" s="14" t="str">
        <v>SALE1903</v>
      </c>
      <c r="M1907" s="14" t="str">
        <v>45644</v>
      </c>
      <c r="N1907" s="14" t="str">
        <v>CUST1167</v>
      </c>
      <c r="O1907" s="14" t="str">
        <v>PROD3</v>
      </c>
      <c r="P1907" s="14" t="str">
        <v>STORE0</v>
      </c>
      <c r="Q1907" s="14" t="str">
        <v>3</v>
      </c>
      <c r="R1907" s="14" t="str">
        <v>476.1</v>
      </c>
      <c r="S1907" s="14" t="str">
        <v>0.05</v>
      </c>
      <c r="T1907" s="14" t="str">
        <v>COD</v>
      </c>
      <c r="U1907" s="14" t="str">
        <v>1356.885</v>
      </c>
      <c r="W1907" s="14" t="str">
        <v>Sale1903</v>
      </c>
      <c r="X1907" s="14" t="str">
        <v>45644</v>
      </c>
      <c r="Y1907" s="14" t="str">
        <v>Cust1167</v>
      </c>
      <c r="Z1907" s="14" t="str">
        <v>Prod3</v>
      </c>
      <c r="AA1907" s="14" t="str">
        <v>Store0</v>
      </c>
      <c r="AB1907" s="14" t="str">
        <v>3</v>
      </c>
      <c r="AC1907" s="14" t="str">
        <v>476.1</v>
      </c>
      <c r="AD1907" s="14" t="str">
        <v>0.05</v>
      </c>
      <c r="AE1907" s="14" t="str">
        <v>Cod</v>
      </c>
      <c r="AF1907" s="14" t="str">
        <v>1356.885</v>
      </c>
    </row>
    <row r="1908" spans="1:32" x14ac:dyDescent="0.25">
      <c r="A1908" s="11" t="s">
        <v>2536</v>
      </c>
      <c r="B1908" s="13">
        <v>45514</v>
      </c>
      <c r="C1908" s="11" t="s">
        <v>737</v>
      </c>
      <c r="D1908" s="11" t="s">
        <v>532</v>
      </c>
      <c r="E1908" s="11" t="s">
        <v>13</v>
      </c>
      <c r="F1908" s="11">
        <v>1</v>
      </c>
      <c r="G1908" s="11">
        <v>546.47</v>
      </c>
      <c r="H1908" s="11">
        <v>0.08</v>
      </c>
      <c r="I1908" s="11" t="s">
        <v>52</v>
      </c>
      <c r="J1908" s="11">
        <v>502.75240000000002</v>
      </c>
      <c r="L1908" s="14" t="str">
        <v>SALE1904</v>
      </c>
      <c r="M1908" s="14" t="str">
        <v>45514</v>
      </c>
      <c r="N1908" s="14" t="str">
        <v>CUST1061</v>
      </c>
      <c r="O1908" s="14" t="str">
        <v>PROD61</v>
      </c>
      <c r="P1908" s="14" t="str">
        <v>STORE6</v>
      </c>
      <c r="Q1908" s="14" t="str">
        <v>1</v>
      </c>
      <c r="R1908" s="14" t="str">
        <v>546.47</v>
      </c>
      <c r="S1908" s="14" t="str">
        <v>0.08</v>
      </c>
      <c r="T1908" s="14" t="str">
        <v>COD</v>
      </c>
      <c r="U1908" s="14" t="str">
        <v>502.7524</v>
      </c>
      <c r="W1908" s="14" t="str">
        <v>Sale1904</v>
      </c>
      <c r="X1908" s="14" t="str">
        <v>45514</v>
      </c>
      <c r="Y1908" s="14" t="str">
        <v>Cust1061</v>
      </c>
      <c r="Z1908" s="14" t="str">
        <v>Prod61</v>
      </c>
      <c r="AA1908" s="14" t="str">
        <v>Store6</v>
      </c>
      <c r="AB1908" s="14" t="str">
        <v>1</v>
      </c>
      <c r="AC1908" s="14" t="str">
        <v>546.47</v>
      </c>
      <c r="AD1908" s="14" t="str">
        <v>0.08</v>
      </c>
      <c r="AE1908" s="14" t="str">
        <v>Cod</v>
      </c>
      <c r="AF1908" s="14" t="str">
        <v>502.7524</v>
      </c>
    </row>
    <row r="1909" spans="1:32" x14ac:dyDescent="0.25">
      <c r="A1909" s="11" t="s">
        <v>2537</v>
      </c>
      <c r="B1909" s="13">
        <v>45760</v>
      </c>
      <c r="C1909" s="11" t="s">
        <v>245</v>
      </c>
      <c r="D1909" s="11" t="s">
        <v>134</v>
      </c>
      <c r="E1909" s="11" t="s">
        <v>19</v>
      </c>
      <c r="F1909" s="11">
        <v>1</v>
      </c>
      <c r="G1909" s="11">
        <v>979.49</v>
      </c>
      <c r="H1909" s="11">
        <v>0.19</v>
      </c>
      <c r="I1909" s="11" t="s">
        <v>52</v>
      </c>
      <c r="J1909" s="11">
        <v>793.38690000000008</v>
      </c>
      <c r="L1909" s="14" t="str">
        <v>SALE1905</v>
      </c>
      <c r="M1909" s="14" t="str">
        <v>45760</v>
      </c>
      <c r="N1909" s="14" t="str">
        <v>CUST1176</v>
      </c>
      <c r="O1909" s="14" t="str">
        <v>PROD75</v>
      </c>
      <c r="P1909" s="14" t="str">
        <v>STORE12</v>
      </c>
      <c r="Q1909" s="14" t="str">
        <v>1</v>
      </c>
      <c r="R1909" s="14" t="str">
        <v>979.49</v>
      </c>
      <c r="S1909" s="14" t="str">
        <v>0.19</v>
      </c>
      <c r="T1909" s="14" t="str">
        <v>COD</v>
      </c>
      <c r="U1909" s="14" t="str">
        <v>793.3869</v>
      </c>
      <c r="W1909" s="14" t="str">
        <v>Sale1905</v>
      </c>
      <c r="X1909" s="14" t="str">
        <v>45760</v>
      </c>
      <c r="Y1909" s="14" t="str">
        <v>Cust1176</v>
      </c>
      <c r="Z1909" s="14" t="str">
        <v>Prod75</v>
      </c>
      <c r="AA1909" s="14" t="str">
        <v>Store12</v>
      </c>
      <c r="AB1909" s="14" t="str">
        <v>1</v>
      </c>
      <c r="AC1909" s="14" t="str">
        <v>979.49</v>
      </c>
      <c r="AD1909" s="14" t="str">
        <v>0.19</v>
      </c>
      <c r="AE1909" s="14" t="str">
        <v>Cod</v>
      </c>
      <c r="AF1909" s="14" t="str">
        <v>793.3869</v>
      </c>
    </row>
    <row r="1910" spans="1:32" x14ac:dyDescent="0.25">
      <c r="A1910" s="11" t="s">
        <v>2538</v>
      </c>
      <c r="B1910" s="13">
        <v>45289</v>
      </c>
      <c r="C1910" s="11" t="s">
        <v>1479</v>
      </c>
      <c r="D1910" s="11" t="s">
        <v>254</v>
      </c>
      <c r="E1910" s="11" t="s">
        <v>9</v>
      </c>
      <c r="F1910" s="11">
        <v>3</v>
      </c>
      <c r="G1910" s="11">
        <v>988.53</v>
      </c>
      <c r="H1910" s="11">
        <v>0.3</v>
      </c>
      <c r="I1910" s="11" t="s">
        <v>52</v>
      </c>
      <c r="J1910" s="11">
        <v>2075.913</v>
      </c>
      <c r="L1910" s="14" t="str">
        <v>SALE1906</v>
      </c>
      <c r="M1910" s="14" t="str">
        <v>45289</v>
      </c>
      <c r="N1910" s="14" t="str">
        <v>CUST1193</v>
      </c>
      <c r="O1910" s="14" t="str">
        <v>PROD17</v>
      </c>
      <c r="P1910" s="14" t="str">
        <v>STORE2</v>
      </c>
      <c r="Q1910" s="14" t="str">
        <v>3</v>
      </c>
      <c r="R1910" s="14" t="str">
        <v>988.53</v>
      </c>
      <c r="S1910" s="14" t="str">
        <v>0.3</v>
      </c>
      <c r="T1910" s="14" t="str">
        <v>COD</v>
      </c>
      <c r="U1910" s="14" t="str">
        <v>2075.913</v>
      </c>
      <c r="W1910" s="14" t="str">
        <v>Sale1906</v>
      </c>
      <c r="X1910" s="14" t="str">
        <v>45289</v>
      </c>
      <c r="Y1910" s="14" t="str">
        <v>Cust1193</v>
      </c>
      <c r="Z1910" s="14" t="str">
        <v>Prod17</v>
      </c>
      <c r="AA1910" s="14" t="str">
        <v>Store2</v>
      </c>
      <c r="AB1910" s="14" t="str">
        <v>3</v>
      </c>
      <c r="AC1910" s="14" t="str">
        <v>988.53</v>
      </c>
      <c r="AD1910" s="14" t="str">
        <v>0.3</v>
      </c>
      <c r="AE1910" s="14" t="str">
        <v>Cod</v>
      </c>
      <c r="AF1910" s="14" t="str">
        <v>2075.913</v>
      </c>
    </row>
    <row r="1911" spans="1:32" x14ac:dyDescent="0.25">
      <c r="A1911" s="11" t="s">
        <v>2539</v>
      </c>
      <c r="B1911" s="13">
        <v>45704</v>
      </c>
      <c r="C1911" s="11" t="s">
        <v>211</v>
      </c>
      <c r="D1911" s="11" t="s">
        <v>51</v>
      </c>
      <c r="E1911" s="11" t="s">
        <v>10</v>
      </c>
      <c r="F1911" s="11">
        <v>4</v>
      </c>
      <c r="G1911" s="11">
        <v>849.29</v>
      </c>
      <c r="H1911" s="11">
        <v>0.26</v>
      </c>
      <c r="I1911" s="11" t="s">
        <v>41</v>
      </c>
      <c r="J1911" s="11">
        <v>2513.8984</v>
      </c>
      <c r="L1911" s="14" t="str">
        <v>SALE1907</v>
      </c>
      <c r="M1911" s="14" t="str">
        <v>45704</v>
      </c>
      <c r="N1911" s="14" t="str">
        <v>CUST1255</v>
      </c>
      <c r="O1911" s="14" t="str">
        <v>PROD76</v>
      </c>
      <c r="P1911" s="14" t="str">
        <v>STORE3</v>
      </c>
      <c r="Q1911" s="14" t="str">
        <v>4</v>
      </c>
      <c r="R1911" s="14" t="str">
        <v>849.29</v>
      </c>
      <c r="S1911" s="14" t="str">
        <v>0.26</v>
      </c>
      <c r="T1911" s="14" t="str">
        <v>Credit Card</v>
      </c>
      <c r="U1911" s="14" t="str">
        <v>2513.8984</v>
      </c>
      <c r="W1911" s="14" t="str">
        <v>Sale1907</v>
      </c>
      <c r="X1911" s="14" t="str">
        <v>45704</v>
      </c>
      <c r="Y1911" s="14" t="str">
        <v>Cust1255</v>
      </c>
      <c r="Z1911" s="14" t="str">
        <v>Prod76</v>
      </c>
      <c r="AA1911" s="14" t="str">
        <v>Store3</v>
      </c>
      <c r="AB1911" s="14" t="str">
        <v>4</v>
      </c>
      <c r="AC1911" s="14" t="str">
        <v>849.29</v>
      </c>
      <c r="AD1911" s="14" t="str">
        <v>0.26</v>
      </c>
      <c r="AE1911" s="14" t="str">
        <v>Credit Card</v>
      </c>
      <c r="AF1911" s="14" t="str">
        <v>2513.8984</v>
      </c>
    </row>
    <row r="1912" spans="1:32" x14ac:dyDescent="0.25">
      <c r="A1912" s="11" t="s">
        <v>2540</v>
      </c>
      <c r="B1912" s="13">
        <v>45318</v>
      </c>
      <c r="C1912" s="11" t="s">
        <v>351</v>
      </c>
      <c r="D1912" s="11" t="s">
        <v>946</v>
      </c>
      <c r="E1912" s="11" t="s">
        <v>21</v>
      </c>
      <c r="F1912" s="11">
        <v>2</v>
      </c>
      <c r="G1912" s="11">
        <v>452.29</v>
      </c>
      <c r="H1912" s="11">
        <v>0.01</v>
      </c>
      <c r="I1912" s="11" t="s">
        <v>52</v>
      </c>
      <c r="J1912" s="11">
        <v>895.53420000000006</v>
      </c>
      <c r="L1912" s="14" t="str">
        <v>SALE1908</v>
      </c>
      <c r="M1912" s="14" t="str">
        <v>45318</v>
      </c>
      <c r="N1912" s="14" t="str">
        <v>CUST1343</v>
      </c>
      <c r="O1912" s="14" t="str">
        <v>PROD95</v>
      </c>
      <c r="P1912" s="14" t="str">
        <v>STORE14</v>
      </c>
      <c r="Q1912" s="14" t="str">
        <v>2</v>
      </c>
      <c r="R1912" s="14" t="str">
        <v>452.29</v>
      </c>
      <c r="S1912" s="14" t="str">
        <v>0.01</v>
      </c>
      <c r="T1912" s="14" t="str">
        <v>COD</v>
      </c>
      <c r="U1912" s="14" t="str">
        <v>895.5342</v>
      </c>
      <c r="W1912" s="14" t="str">
        <v>Sale1908</v>
      </c>
      <c r="X1912" s="14" t="str">
        <v>45318</v>
      </c>
      <c r="Y1912" s="14" t="str">
        <v>Cust1343</v>
      </c>
      <c r="Z1912" s="14" t="str">
        <v>Prod95</v>
      </c>
      <c r="AA1912" s="14" t="str">
        <v>Store14</v>
      </c>
      <c r="AB1912" s="14" t="str">
        <v>2</v>
      </c>
      <c r="AC1912" s="14" t="str">
        <v>452.29</v>
      </c>
      <c r="AD1912" s="14" t="str">
        <v>0.01</v>
      </c>
      <c r="AE1912" s="14" t="str">
        <v>Cod</v>
      </c>
      <c r="AF1912" s="14" t="str">
        <v>895.5342</v>
      </c>
    </row>
    <row r="1913" spans="1:32" x14ac:dyDescent="0.25">
      <c r="A1913" s="11" t="s">
        <v>2541</v>
      </c>
      <c r="B1913" s="13">
        <v>45495</v>
      </c>
      <c r="C1913" s="11" t="s">
        <v>953</v>
      </c>
      <c r="D1913" s="11" t="s">
        <v>289</v>
      </c>
      <c r="E1913" s="11" t="s">
        <v>25</v>
      </c>
      <c r="F1913" s="11">
        <v>2</v>
      </c>
      <c r="G1913" s="11">
        <v>810.81</v>
      </c>
      <c r="H1913" s="11">
        <v>0.11</v>
      </c>
      <c r="I1913" s="11" t="s">
        <v>52</v>
      </c>
      <c r="J1913" s="11">
        <v>1443.2418</v>
      </c>
      <c r="L1913" s="14" t="str">
        <v>SALE1909</v>
      </c>
      <c r="M1913" s="14" t="str">
        <v>45495</v>
      </c>
      <c r="N1913" s="14" t="str">
        <v>CUST1445</v>
      </c>
      <c r="O1913" s="14" t="str">
        <v>PROD54</v>
      </c>
      <c r="P1913" s="14" t="str">
        <v>STORE18</v>
      </c>
      <c r="Q1913" s="14" t="str">
        <v>2</v>
      </c>
      <c r="R1913" s="14" t="str">
        <v>810.81</v>
      </c>
      <c r="S1913" s="14" t="str">
        <v>0.11</v>
      </c>
      <c r="T1913" s="14" t="str">
        <v>COD</v>
      </c>
      <c r="U1913" s="14" t="str">
        <v>1443.2418</v>
      </c>
      <c r="W1913" s="14" t="str">
        <v>Sale1909</v>
      </c>
      <c r="X1913" s="14" t="str">
        <v>45495</v>
      </c>
      <c r="Y1913" s="14" t="str">
        <v>Cust1445</v>
      </c>
      <c r="Z1913" s="14" t="str">
        <v>Prod54</v>
      </c>
      <c r="AA1913" s="14" t="str">
        <v>Store18</v>
      </c>
      <c r="AB1913" s="14" t="str">
        <v>2</v>
      </c>
      <c r="AC1913" s="14" t="str">
        <v>810.81</v>
      </c>
      <c r="AD1913" s="14" t="str">
        <v>0.11</v>
      </c>
      <c r="AE1913" s="14" t="str">
        <v>Cod</v>
      </c>
      <c r="AF1913" s="14" t="str">
        <v>1443.2418</v>
      </c>
    </row>
    <row r="1914" spans="1:32" x14ac:dyDescent="0.25">
      <c r="A1914" s="11" t="s">
        <v>2542</v>
      </c>
      <c r="B1914" s="13">
        <v>45560</v>
      </c>
      <c r="C1914" s="11" t="s">
        <v>559</v>
      </c>
      <c r="D1914" s="11" t="s">
        <v>532</v>
      </c>
      <c r="E1914" s="11" t="s">
        <v>15</v>
      </c>
      <c r="F1914" s="11">
        <v>1</v>
      </c>
      <c r="G1914" s="11">
        <v>846.67</v>
      </c>
      <c r="H1914" s="11">
        <v>0.1</v>
      </c>
      <c r="I1914" s="11" t="s">
        <v>52</v>
      </c>
      <c r="J1914" s="11">
        <v>762.00299999999993</v>
      </c>
      <c r="L1914" s="14" t="str">
        <v>SALE1910</v>
      </c>
      <c r="M1914" s="14" t="str">
        <v>45560</v>
      </c>
      <c r="N1914" s="14" t="str">
        <v>CUST1031</v>
      </c>
      <c r="O1914" s="14" t="str">
        <v>PROD61</v>
      </c>
      <c r="P1914" s="14" t="str">
        <v>STORE8</v>
      </c>
      <c r="Q1914" s="14" t="str">
        <v>1</v>
      </c>
      <c r="R1914" s="14" t="str">
        <v>846.67</v>
      </c>
      <c r="S1914" s="14" t="str">
        <v>0.1</v>
      </c>
      <c r="T1914" s="14" t="str">
        <v>COD</v>
      </c>
      <c r="U1914" s="14" t="str">
        <v>762.003</v>
      </c>
      <c r="W1914" s="14" t="str">
        <v>Sale1910</v>
      </c>
      <c r="X1914" s="14" t="str">
        <v>45560</v>
      </c>
      <c r="Y1914" s="14" t="str">
        <v>Cust1031</v>
      </c>
      <c r="Z1914" s="14" t="str">
        <v>Prod61</v>
      </c>
      <c r="AA1914" s="14" t="str">
        <v>Store8</v>
      </c>
      <c r="AB1914" s="14" t="str">
        <v>1</v>
      </c>
      <c r="AC1914" s="14" t="str">
        <v>846.67</v>
      </c>
      <c r="AD1914" s="14" t="str">
        <v>0.1</v>
      </c>
      <c r="AE1914" s="14" t="str">
        <v>Cod</v>
      </c>
      <c r="AF1914" s="14" t="str">
        <v>762.003</v>
      </c>
    </row>
    <row r="1915" spans="1:32" x14ac:dyDescent="0.25">
      <c r="A1915" s="11" t="s">
        <v>2543</v>
      </c>
      <c r="B1915" s="13">
        <v>45367</v>
      </c>
      <c r="C1915" s="11" t="s">
        <v>651</v>
      </c>
      <c r="D1915" s="11" t="s">
        <v>73</v>
      </c>
      <c r="E1915" s="11" t="s">
        <v>13</v>
      </c>
      <c r="F1915" s="11">
        <v>4</v>
      </c>
      <c r="G1915" s="11">
        <v>73.55</v>
      </c>
      <c r="H1915" s="11">
        <v>0.24</v>
      </c>
      <c r="I1915" s="11" t="s">
        <v>52</v>
      </c>
      <c r="J1915" s="11">
        <v>223.59200000000001</v>
      </c>
      <c r="L1915" s="14" t="str">
        <v>SALE1911</v>
      </c>
      <c r="M1915" s="14" t="str">
        <v>45367</v>
      </c>
      <c r="N1915" s="14" t="str">
        <v>CUST1017</v>
      </c>
      <c r="O1915" s="14" t="str">
        <v>PROD24</v>
      </c>
      <c r="P1915" s="14" t="str">
        <v>STORE6</v>
      </c>
      <c r="Q1915" s="14" t="str">
        <v>4</v>
      </c>
      <c r="R1915" s="14" t="str">
        <v>73.55</v>
      </c>
      <c r="S1915" s="14" t="str">
        <v>0.24</v>
      </c>
      <c r="T1915" s="14" t="str">
        <v>COD</v>
      </c>
      <c r="U1915" s="14" t="str">
        <v>223.592</v>
      </c>
      <c r="W1915" s="14" t="str">
        <v>Sale1911</v>
      </c>
      <c r="X1915" s="14" t="str">
        <v>45367</v>
      </c>
      <c r="Y1915" s="14" t="str">
        <v>Cust1017</v>
      </c>
      <c r="Z1915" s="14" t="str">
        <v>Prod24</v>
      </c>
      <c r="AA1915" s="14" t="str">
        <v>Store6</v>
      </c>
      <c r="AB1915" s="14" t="str">
        <v>4</v>
      </c>
      <c r="AC1915" s="14" t="str">
        <v>73.55</v>
      </c>
      <c r="AD1915" s="14" t="str">
        <v>0.24</v>
      </c>
      <c r="AE1915" s="14" t="str">
        <v>Cod</v>
      </c>
      <c r="AF1915" s="14" t="str">
        <v>223.592</v>
      </c>
    </row>
    <row r="1916" spans="1:32" x14ac:dyDescent="0.25">
      <c r="A1916" s="11" t="s">
        <v>2544</v>
      </c>
      <c r="B1916" s="13">
        <v>45861</v>
      </c>
      <c r="C1916" s="11" t="s">
        <v>1031</v>
      </c>
      <c r="D1916" s="11" t="s">
        <v>444</v>
      </c>
      <c r="E1916" s="11" t="s">
        <v>13</v>
      </c>
      <c r="F1916" s="11">
        <v>1</v>
      </c>
      <c r="G1916" s="11">
        <v>882.03</v>
      </c>
      <c r="H1916" s="11">
        <v>0.04</v>
      </c>
      <c r="I1916" s="11" t="s">
        <v>52</v>
      </c>
      <c r="J1916" s="11">
        <v>846.74879999999996</v>
      </c>
      <c r="L1916" s="14" t="str">
        <v>SALE1912</v>
      </c>
      <c r="M1916" s="14" t="str">
        <v>45861</v>
      </c>
      <c r="N1916" s="14" t="str">
        <v>CUST1278</v>
      </c>
      <c r="O1916" s="14" t="str">
        <v>PROD92</v>
      </c>
      <c r="P1916" s="14" t="str">
        <v>STORE6</v>
      </c>
      <c r="Q1916" s="14" t="str">
        <v>1</v>
      </c>
      <c r="R1916" s="14" t="str">
        <v>882.03</v>
      </c>
      <c r="S1916" s="14" t="str">
        <v>0.04</v>
      </c>
      <c r="T1916" s="14" t="str">
        <v>COD</v>
      </c>
      <c r="U1916" s="14" t="str">
        <v>846.7488</v>
      </c>
      <c r="W1916" s="14" t="str">
        <v>Sale1912</v>
      </c>
      <c r="X1916" s="14" t="str">
        <v>45861</v>
      </c>
      <c r="Y1916" s="14" t="str">
        <v>Cust1278</v>
      </c>
      <c r="Z1916" s="14" t="str">
        <v>Prod92</v>
      </c>
      <c r="AA1916" s="14" t="str">
        <v>Store6</v>
      </c>
      <c r="AB1916" s="14" t="str">
        <v>1</v>
      </c>
      <c r="AC1916" s="14" t="str">
        <v>882.03</v>
      </c>
      <c r="AD1916" s="14" t="str">
        <v>0.04</v>
      </c>
      <c r="AE1916" s="14" t="str">
        <v>Cod</v>
      </c>
      <c r="AF1916" s="14" t="str">
        <v>846.7488</v>
      </c>
    </row>
    <row r="1917" spans="1:32" x14ac:dyDescent="0.25">
      <c r="A1917" s="11" t="s">
        <v>2545</v>
      </c>
      <c r="B1917" s="13">
        <v>45589</v>
      </c>
      <c r="C1917" s="11" t="s">
        <v>172</v>
      </c>
      <c r="D1917" s="11" t="s">
        <v>308</v>
      </c>
      <c r="E1917" s="11" t="s">
        <v>21</v>
      </c>
      <c r="F1917" s="11">
        <v>1</v>
      </c>
      <c r="G1917" s="11">
        <v>958.44</v>
      </c>
      <c r="H1917" s="11">
        <v>0.21</v>
      </c>
      <c r="I1917" s="11" t="s">
        <v>41</v>
      </c>
      <c r="J1917" s="11">
        <v>757.16760000000011</v>
      </c>
      <c r="L1917" s="14" t="str">
        <v>SALE1913</v>
      </c>
      <c r="M1917" s="14" t="str">
        <v>45589</v>
      </c>
      <c r="N1917" s="14" t="str">
        <v>CUST1008</v>
      </c>
      <c r="O1917" s="14" t="str">
        <v>PROD22</v>
      </c>
      <c r="P1917" s="14" t="str">
        <v>STORE14</v>
      </c>
      <c r="Q1917" s="14" t="str">
        <v>1</v>
      </c>
      <c r="R1917" s="14" t="str">
        <v>958.44</v>
      </c>
      <c r="S1917" s="14" t="str">
        <v>0.21</v>
      </c>
      <c r="T1917" s="14" t="str">
        <v>Credit Card</v>
      </c>
      <c r="U1917" s="14" t="str">
        <v>757.1676</v>
      </c>
      <c r="W1917" s="14" t="str">
        <v>Sale1913</v>
      </c>
      <c r="X1917" s="14" t="str">
        <v>45589</v>
      </c>
      <c r="Y1917" s="14" t="str">
        <v>Cust1008</v>
      </c>
      <c r="Z1917" s="14" t="str">
        <v>Prod22</v>
      </c>
      <c r="AA1917" s="14" t="str">
        <v>Store14</v>
      </c>
      <c r="AB1917" s="14" t="str">
        <v>1</v>
      </c>
      <c r="AC1917" s="14" t="str">
        <v>958.44</v>
      </c>
      <c r="AD1917" s="14" t="str">
        <v>0.21</v>
      </c>
      <c r="AE1917" s="14" t="str">
        <v>Credit Card</v>
      </c>
      <c r="AF1917" s="14" t="str">
        <v>757.1676</v>
      </c>
    </row>
    <row r="1918" spans="1:32" x14ac:dyDescent="0.25">
      <c r="A1918" s="11" t="s">
        <v>2546</v>
      </c>
      <c r="B1918" s="13">
        <v>45560</v>
      </c>
      <c r="C1918" s="11" t="s">
        <v>172</v>
      </c>
      <c r="D1918" s="11" t="s">
        <v>67</v>
      </c>
      <c r="E1918" s="11" t="s">
        <v>9</v>
      </c>
      <c r="F1918" s="11">
        <v>1</v>
      </c>
      <c r="G1918" s="11">
        <v>716.29</v>
      </c>
      <c r="H1918" s="11">
        <v>0.01</v>
      </c>
      <c r="I1918" s="11" t="s">
        <v>45</v>
      </c>
      <c r="J1918" s="11">
        <v>709.12709999999993</v>
      </c>
      <c r="L1918" s="14" t="str">
        <v>SALE1914</v>
      </c>
      <c r="M1918" s="14" t="str">
        <v>45560</v>
      </c>
      <c r="N1918" s="14" t="str">
        <v>CUST1008</v>
      </c>
      <c r="O1918" s="14" t="str">
        <v>PROD99</v>
      </c>
      <c r="P1918" s="14" t="str">
        <v>STORE2</v>
      </c>
      <c r="Q1918" s="14" t="str">
        <v>1</v>
      </c>
      <c r="R1918" s="14" t="str">
        <v>716.29</v>
      </c>
      <c r="S1918" s="14" t="str">
        <v>0.01</v>
      </c>
      <c r="T1918" s="14" t="str">
        <v>PayPal</v>
      </c>
      <c r="U1918" s="14" t="str">
        <v>709.1271</v>
      </c>
      <c r="W1918" s="14" t="str">
        <v>Sale1914</v>
      </c>
      <c r="X1918" s="14" t="str">
        <v>45560</v>
      </c>
      <c r="Y1918" s="14" t="str">
        <v>Cust1008</v>
      </c>
      <c r="Z1918" s="14" t="str">
        <v>Prod99</v>
      </c>
      <c r="AA1918" s="14" t="str">
        <v>Store2</v>
      </c>
      <c r="AB1918" s="14" t="str">
        <v>1</v>
      </c>
      <c r="AC1918" s="14" t="str">
        <v>716.29</v>
      </c>
      <c r="AD1918" s="14" t="str">
        <v>0.01</v>
      </c>
      <c r="AE1918" s="14" t="str">
        <v>Paypal</v>
      </c>
      <c r="AF1918" s="14" t="str">
        <v>709.1271</v>
      </c>
    </row>
    <row r="1919" spans="1:32" x14ac:dyDescent="0.25">
      <c r="A1919" s="11" t="s">
        <v>2547</v>
      </c>
      <c r="B1919" s="13">
        <v>45408</v>
      </c>
      <c r="C1919" s="11" t="s">
        <v>483</v>
      </c>
      <c r="D1919" s="11" t="s">
        <v>636</v>
      </c>
      <c r="E1919" s="11" t="s">
        <v>23</v>
      </c>
      <c r="F1919" s="11">
        <v>2</v>
      </c>
      <c r="G1919" s="11">
        <v>409.14</v>
      </c>
      <c r="H1919" s="11">
        <v>0.01</v>
      </c>
      <c r="I1919" s="11" t="s">
        <v>45</v>
      </c>
      <c r="J1919" s="11">
        <v>810.09719999999993</v>
      </c>
      <c r="L1919" s="14" t="str">
        <v>SALE1915</v>
      </c>
      <c r="M1919" s="14" t="str">
        <v>45408</v>
      </c>
      <c r="N1919" s="14" t="str">
        <v>CUST1323</v>
      </c>
      <c r="O1919" s="14" t="str">
        <v>PROD9</v>
      </c>
      <c r="P1919" s="14" t="str">
        <v>STORE16</v>
      </c>
      <c r="Q1919" s="14" t="str">
        <v>2</v>
      </c>
      <c r="R1919" s="14" t="str">
        <v>409.14</v>
      </c>
      <c r="S1919" s="14" t="str">
        <v>0.01</v>
      </c>
      <c r="T1919" s="14" t="str">
        <v>PayPal</v>
      </c>
      <c r="U1919" s="14" t="str">
        <v>810.0972</v>
      </c>
      <c r="W1919" s="14" t="str">
        <v>Sale1915</v>
      </c>
      <c r="X1919" s="14" t="str">
        <v>45408</v>
      </c>
      <c r="Y1919" s="14" t="str">
        <v>Cust1323</v>
      </c>
      <c r="Z1919" s="14" t="str">
        <v>Prod9</v>
      </c>
      <c r="AA1919" s="14" t="str">
        <v>Store16</v>
      </c>
      <c r="AB1919" s="14" t="str">
        <v>2</v>
      </c>
      <c r="AC1919" s="14" t="str">
        <v>409.14</v>
      </c>
      <c r="AD1919" s="14" t="str">
        <v>0.01</v>
      </c>
      <c r="AE1919" s="14" t="str">
        <v>Paypal</v>
      </c>
      <c r="AF1919" s="14" t="str">
        <v>810.0972</v>
      </c>
    </row>
    <row r="1920" spans="1:32" x14ac:dyDescent="0.25">
      <c r="A1920" s="11" t="s">
        <v>2548</v>
      </c>
      <c r="B1920" s="13">
        <v>45714</v>
      </c>
      <c r="C1920" s="11" t="s">
        <v>163</v>
      </c>
      <c r="D1920" s="11" t="s">
        <v>67</v>
      </c>
      <c r="E1920" s="11" t="s">
        <v>16</v>
      </c>
      <c r="F1920" s="11">
        <v>4</v>
      </c>
      <c r="G1920" s="11">
        <v>261.73</v>
      </c>
      <c r="H1920" s="11">
        <v>0.1</v>
      </c>
      <c r="I1920" s="11" t="s">
        <v>45</v>
      </c>
      <c r="J1920" s="11">
        <v>942.22800000000007</v>
      </c>
      <c r="L1920" s="14" t="str">
        <v>SALE1916</v>
      </c>
      <c r="M1920" s="14" t="str">
        <v>45714</v>
      </c>
      <c r="N1920" s="14" t="str">
        <v>CUST1084</v>
      </c>
      <c r="O1920" s="14" t="str">
        <v>PROD99</v>
      </c>
      <c r="P1920" s="14" t="str">
        <v>STORE9</v>
      </c>
      <c r="Q1920" s="14" t="str">
        <v>4</v>
      </c>
      <c r="R1920" s="14" t="str">
        <v>261.73</v>
      </c>
      <c r="S1920" s="14" t="str">
        <v>0.1</v>
      </c>
      <c r="T1920" s="14" t="str">
        <v>PayPal</v>
      </c>
      <c r="U1920" s="14" t="str">
        <v>942.228</v>
      </c>
      <c r="W1920" s="14" t="str">
        <v>Sale1916</v>
      </c>
      <c r="X1920" s="14" t="str">
        <v>45714</v>
      </c>
      <c r="Y1920" s="14" t="str">
        <v>Cust1084</v>
      </c>
      <c r="Z1920" s="14" t="str">
        <v>Prod99</v>
      </c>
      <c r="AA1920" s="14" t="str">
        <v>Store9</v>
      </c>
      <c r="AB1920" s="14" t="str">
        <v>4</v>
      </c>
      <c r="AC1920" s="14" t="str">
        <v>261.73</v>
      </c>
      <c r="AD1920" s="14" t="str">
        <v>0.1</v>
      </c>
      <c r="AE1920" s="14" t="str">
        <v>Paypal</v>
      </c>
      <c r="AF1920" s="14" t="str">
        <v>942.228</v>
      </c>
    </row>
    <row r="1921" spans="1:32" x14ac:dyDescent="0.25">
      <c r="A1921" s="11" t="s">
        <v>2549</v>
      </c>
      <c r="B1921" s="13">
        <v>45661</v>
      </c>
      <c r="C1921" s="11" t="s">
        <v>643</v>
      </c>
      <c r="D1921" s="11" t="s">
        <v>110</v>
      </c>
      <c r="E1921" s="11" t="s">
        <v>7</v>
      </c>
      <c r="F1921" s="11">
        <v>2</v>
      </c>
      <c r="G1921" s="11">
        <v>687.35</v>
      </c>
      <c r="H1921" s="11">
        <v>0.2</v>
      </c>
      <c r="I1921" s="11" t="s">
        <v>52</v>
      </c>
      <c r="J1921" s="11">
        <v>1099.76</v>
      </c>
      <c r="L1921" s="14" t="str">
        <v>SALE1917</v>
      </c>
      <c r="M1921" s="14" t="str">
        <v>45661</v>
      </c>
      <c r="N1921" s="14" t="str">
        <v>CUST1466</v>
      </c>
      <c r="O1921" s="14" t="str">
        <v>PROD12</v>
      </c>
      <c r="P1921" s="14" t="str">
        <v>STORE0</v>
      </c>
      <c r="Q1921" s="14" t="str">
        <v>2</v>
      </c>
      <c r="R1921" s="14" t="str">
        <v>687.35</v>
      </c>
      <c r="S1921" s="14" t="str">
        <v>0.2</v>
      </c>
      <c r="T1921" s="14" t="str">
        <v>COD</v>
      </c>
      <c r="U1921" s="14" t="str">
        <v>1099.76</v>
      </c>
      <c r="W1921" s="14" t="str">
        <v>Sale1917</v>
      </c>
      <c r="X1921" s="14" t="str">
        <v>45661</v>
      </c>
      <c r="Y1921" s="14" t="str">
        <v>Cust1466</v>
      </c>
      <c r="Z1921" s="14" t="str">
        <v>Prod12</v>
      </c>
      <c r="AA1921" s="14" t="str">
        <v>Store0</v>
      </c>
      <c r="AB1921" s="14" t="str">
        <v>2</v>
      </c>
      <c r="AC1921" s="14" t="str">
        <v>687.35</v>
      </c>
      <c r="AD1921" s="14" t="str">
        <v>0.2</v>
      </c>
      <c r="AE1921" s="14" t="str">
        <v>Cod</v>
      </c>
      <c r="AF1921" s="14" t="str">
        <v>1099.76</v>
      </c>
    </row>
    <row r="1922" spans="1:32" x14ac:dyDescent="0.25">
      <c r="A1922" s="11" t="s">
        <v>2550</v>
      </c>
      <c r="B1922" s="13">
        <v>45921</v>
      </c>
      <c r="C1922" s="11" t="s">
        <v>2164</v>
      </c>
      <c r="D1922" s="11" t="s">
        <v>639</v>
      </c>
      <c r="E1922" s="11" t="s">
        <v>15</v>
      </c>
      <c r="F1922" s="11">
        <v>2</v>
      </c>
      <c r="G1922" s="11">
        <v>30.14</v>
      </c>
      <c r="H1922" s="11">
        <v>0.21</v>
      </c>
      <c r="I1922" s="11" t="s">
        <v>41</v>
      </c>
      <c r="J1922" s="11">
        <v>47.621200000000002</v>
      </c>
      <c r="L1922" s="14" t="str">
        <v>SALE1918</v>
      </c>
      <c r="M1922" s="14" t="str">
        <v>45921</v>
      </c>
      <c r="N1922" s="14" t="str">
        <v>CUST1207</v>
      </c>
      <c r="O1922" s="14" t="str">
        <v>PROD84</v>
      </c>
      <c r="P1922" s="14" t="str">
        <v>STORE8</v>
      </c>
      <c r="Q1922" s="14" t="str">
        <v>2</v>
      </c>
      <c r="R1922" s="14" t="str">
        <v>30.14</v>
      </c>
      <c r="S1922" s="14" t="str">
        <v>0.21</v>
      </c>
      <c r="T1922" s="14" t="str">
        <v>Credit Card</v>
      </c>
      <c r="U1922" s="14" t="str">
        <v>47.6212</v>
      </c>
      <c r="W1922" s="14" t="str">
        <v>Sale1918</v>
      </c>
      <c r="X1922" s="14" t="str">
        <v>45921</v>
      </c>
      <c r="Y1922" s="14" t="str">
        <v>Cust1207</v>
      </c>
      <c r="Z1922" s="14" t="str">
        <v>Prod84</v>
      </c>
      <c r="AA1922" s="14" t="str">
        <v>Store8</v>
      </c>
      <c r="AB1922" s="14" t="str">
        <v>2</v>
      </c>
      <c r="AC1922" s="14" t="str">
        <v>30.14</v>
      </c>
      <c r="AD1922" s="14" t="str">
        <v>0.21</v>
      </c>
      <c r="AE1922" s="14" t="str">
        <v>Credit Card</v>
      </c>
      <c r="AF1922" s="14" t="str">
        <v>47.6212</v>
      </c>
    </row>
    <row r="1923" spans="1:32" x14ac:dyDescent="0.25">
      <c r="A1923" s="11" t="s">
        <v>2551</v>
      </c>
      <c r="B1923" s="13">
        <v>45651</v>
      </c>
      <c r="C1923" s="11" t="s">
        <v>528</v>
      </c>
      <c r="D1923" s="11" t="s">
        <v>82</v>
      </c>
      <c r="E1923" s="11" t="s">
        <v>15</v>
      </c>
      <c r="F1923" s="11">
        <v>3</v>
      </c>
      <c r="G1923" s="11">
        <v>570.12</v>
      </c>
      <c r="H1923" s="11">
        <v>0.12</v>
      </c>
      <c r="I1923" s="11" t="s">
        <v>45</v>
      </c>
      <c r="J1923" s="11">
        <v>1505.1168</v>
      </c>
      <c r="L1923" s="14" t="str">
        <v>SALE1919</v>
      </c>
      <c r="M1923" s="14" t="str">
        <v>45651</v>
      </c>
      <c r="N1923" s="14" t="str">
        <v>CUST1099</v>
      </c>
      <c r="O1923" s="14" t="str">
        <v>PROD34</v>
      </c>
      <c r="P1923" s="14" t="str">
        <v>STORE8</v>
      </c>
      <c r="Q1923" s="14" t="str">
        <v>3</v>
      </c>
      <c r="R1923" s="14" t="str">
        <v>570.12</v>
      </c>
      <c r="S1923" s="14" t="str">
        <v>0.12</v>
      </c>
      <c r="T1923" s="14" t="str">
        <v>PayPal</v>
      </c>
      <c r="U1923" s="14" t="str">
        <v>1505.1168</v>
      </c>
      <c r="W1923" s="14" t="str">
        <v>Sale1919</v>
      </c>
      <c r="X1923" s="14" t="str">
        <v>45651</v>
      </c>
      <c r="Y1923" s="14" t="str">
        <v>Cust1099</v>
      </c>
      <c r="Z1923" s="14" t="str">
        <v>Prod34</v>
      </c>
      <c r="AA1923" s="14" t="str">
        <v>Store8</v>
      </c>
      <c r="AB1923" s="14" t="str">
        <v>3</v>
      </c>
      <c r="AC1923" s="14" t="str">
        <v>570.12</v>
      </c>
      <c r="AD1923" s="14" t="str">
        <v>0.12</v>
      </c>
      <c r="AE1923" s="14" t="str">
        <v>Paypal</v>
      </c>
      <c r="AF1923" s="14" t="str">
        <v>1505.1168</v>
      </c>
    </row>
    <row r="1924" spans="1:32" x14ac:dyDescent="0.25">
      <c r="A1924" s="11" t="s">
        <v>2552</v>
      </c>
      <c r="B1924" s="13">
        <v>45883</v>
      </c>
      <c r="C1924" s="11" t="s">
        <v>1197</v>
      </c>
      <c r="D1924" s="11" t="s">
        <v>122</v>
      </c>
      <c r="E1924" s="11" t="s">
        <v>26</v>
      </c>
      <c r="F1924" s="11">
        <v>3</v>
      </c>
      <c r="G1924" s="11">
        <v>401.87</v>
      </c>
      <c r="H1924" s="11">
        <v>0.28999999999999998</v>
      </c>
      <c r="I1924" s="11" t="s">
        <v>52</v>
      </c>
      <c r="J1924" s="11">
        <v>855.98310000000004</v>
      </c>
      <c r="L1924" s="14" t="str">
        <v>SALE1920</v>
      </c>
      <c r="M1924" s="14" t="str">
        <v>45883</v>
      </c>
      <c r="N1924" s="14" t="str">
        <v>CUST1281</v>
      </c>
      <c r="O1924" s="14" t="str">
        <v>PROD77</v>
      </c>
      <c r="P1924" s="14" t="str">
        <v>STORE19</v>
      </c>
      <c r="Q1924" s="14" t="str">
        <v>3</v>
      </c>
      <c r="R1924" s="14" t="str">
        <v>401.87</v>
      </c>
      <c r="S1924" s="14" t="str">
        <v>0.29</v>
      </c>
      <c r="T1924" s="14" t="str">
        <v>COD</v>
      </c>
      <c r="U1924" s="14" t="str">
        <v>855.9831</v>
      </c>
      <c r="W1924" s="14" t="str">
        <v>Sale1920</v>
      </c>
      <c r="X1924" s="14" t="str">
        <v>45883</v>
      </c>
      <c r="Y1924" s="14" t="str">
        <v>Cust1281</v>
      </c>
      <c r="Z1924" s="14" t="str">
        <v>Prod77</v>
      </c>
      <c r="AA1924" s="14" t="str">
        <v>Store19</v>
      </c>
      <c r="AB1924" s="14" t="str">
        <v>3</v>
      </c>
      <c r="AC1924" s="14" t="str">
        <v>401.87</v>
      </c>
      <c r="AD1924" s="14" t="str">
        <v>0.29</v>
      </c>
      <c r="AE1924" s="14" t="str">
        <v>Cod</v>
      </c>
      <c r="AF1924" s="14" t="str">
        <v>855.9831</v>
      </c>
    </row>
    <row r="1925" spans="1:32" x14ac:dyDescent="0.25">
      <c r="A1925" s="11" t="s">
        <v>2553</v>
      </c>
      <c r="B1925" s="13">
        <v>45624</v>
      </c>
      <c r="C1925" s="11" t="s">
        <v>353</v>
      </c>
      <c r="D1925" s="11" t="s">
        <v>139</v>
      </c>
      <c r="E1925" s="11" t="s">
        <v>19</v>
      </c>
      <c r="F1925" s="11">
        <v>4</v>
      </c>
      <c r="G1925" s="11">
        <v>619.35</v>
      </c>
      <c r="H1925" s="11">
        <v>0.3</v>
      </c>
      <c r="I1925" s="11" t="s">
        <v>41</v>
      </c>
      <c r="J1925" s="11">
        <v>1734.18</v>
      </c>
      <c r="L1925" s="14" t="str">
        <v>SALE1921</v>
      </c>
      <c r="M1925" s="14" t="str">
        <v>45624</v>
      </c>
      <c r="N1925" s="14" t="str">
        <v>CUST1496</v>
      </c>
      <c r="O1925" s="14" t="str">
        <v>PROD79</v>
      </c>
      <c r="P1925" s="14" t="str">
        <v>STORE12</v>
      </c>
      <c r="Q1925" s="14" t="str">
        <v>4</v>
      </c>
      <c r="R1925" s="14" t="str">
        <v>619.35</v>
      </c>
      <c r="S1925" s="14" t="str">
        <v>0.3</v>
      </c>
      <c r="T1925" s="14" t="str">
        <v>Credit Card</v>
      </c>
      <c r="U1925" s="14" t="str">
        <v>1734.18</v>
      </c>
      <c r="W1925" s="14" t="str">
        <v>Sale1921</v>
      </c>
      <c r="X1925" s="14" t="str">
        <v>45624</v>
      </c>
      <c r="Y1925" s="14" t="str">
        <v>Cust1496</v>
      </c>
      <c r="Z1925" s="14" t="str">
        <v>Prod79</v>
      </c>
      <c r="AA1925" s="14" t="str">
        <v>Store12</v>
      </c>
      <c r="AB1925" s="14" t="str">
        <v>4</v>
      </c>
      <c r="AC1925" s="14" t="str">
        <v>619.35</v>
      </c>
      <c r="AD1925" s="14" t="str">
        <v>0.3</v>
      </c>
      <c r="AE1925" s="14" t="str">
        <v>Credit Card</v>
      </c>
      <c r="AF1925" s="14" t="str">
        <v>1734.18</v>
      </c>
    </row>
    <row r="1926" spans="1:32" x14ac:dyDescent="0.25">
      <c r="A1926" s="11" t="s">
        <v>2554</v>
      </c>
      <c r="B1926" s="13">
        <v>45276</v>
      </c>
      <c r="C1926" s="11" t="s">
        <v>1313</v>
      </c>
      <c r="D1926" s="11" t="s">
        <v>256</v>
      </c>
      <c r="E1926" s="11" t="s">
        <v>24</v>
      </c>
      <c r="F1926" s="11">
        <v>4</v>
      </c>
      <c r="G1926" s="11">
        <v>569.36</v>
      </c>
      <c r="H1926" s="11">
        <v>0.27</v>
      </c>
      <c r="I1926" s="11" t="s">
        <v>45</v>
      </c>
      <c r="J1926" s="11">
        <v>1662.5311999999999</v>
      </c>
      <c r="L1926" s="14" t="str">
        <v>SALE1922</v>
      </c>
      <c r="M1926" s="14" t="str">
        <v>45276</v>
      </c>
      <c r="N1926" s="14" t="str">
        <v>CUST1247</v>
      </c>
      <c r="O1926" s="14" t="str">
        <v>PROD46</v>
      </c>
      <c r="P1926" s="14" t="str">
        <v>STORE17</v>
      </c>
      <c r="Q1926" s="14" t="str">
        <v>4</v>
      </c>
      <c r="R1926" s="14" t="str">
        <v>569.36</v>
      </c>
      <c r="S1926" s="14" t="str">
        <v>0.27</v>
      </c>
      <c r="T1926" s="14" t="str">
        <v>PayPal</v>
      </c>
      <c r="U1926" s="14" t="str">
        <v>1662.5312</v>
      </c>
      <c r="W1926" s="14" t="str">
        <v>Sale1922</v>
      </c>
      <c r="X1926" s="14" t="str">
        <v>45276</v>
      </c>
      <c r="Y1926" s="14" t="str">
        <v>Cust1247</v>
      </c>
      <c r="Z1926" s="14" t="str">
        <v>Prod46</v>
      </c>
      <c r="AA1926" s="14" t="str">
        <v>Store17</v>
      </c>
      <c r="AB1926" s="14" t="str">
        <v>4</v>
      </c>
      <c r="AC1926" s="14" t="str">
        <v>569.36</v>
      </c>
      <c r="AD1926" s="14" t="str">
        <v>0.27</v>
      </c>
      <c r="AE1926" s="14" t="str">
        <v>Paypal</v>
      </c>
      <c r="AF1926" s="14" t="str">
        <v>1662.5312</v>
      </c>
    </row>
    <row r="1927" spans="1:32" x14ac:dyDescent="0.25">
      <c r="A1927" s="11" t="s">
        <v>2555</v>
      </c>
      <c r="B1927" s="13">
        <v>45344</v>
      </c>
      <c r="C1927" s="11" t="s">
        <v>106</v>
      </c>
      <c r="D1927" s="11" t="s">
        <v>93</v>
      </c>
      <c r="E1927" s="11" t="s">
        <v>11</v>
      </c>
      <c r="F1927" s="11">
        <v>2</v>
      </c>
      <c r="G1927" s="11">
        <v>846.35</v>
      </c>
      <c r="H1927" s="11">
        <v>0.3</v>
      </c>
      <c r="I1927" s="11" t="s">
        <v>52</v>
      </c>
      <c r="J1927" s="11">
        <v>1184.8900000000001</v>
      </c>
      <c r="L1927" s="14" t="str">
        <v>SALE1923</v>
      </c>
      <c r="M1927" s="14" t="str">
        <v>45344</v>
      </c>
      <c r="N1927" s="14" t="str">
        <v>CUST1476</v>
      </c>
      <c r="O1927" s="14" t="str">
        <v>PROD27</v>
      </c>
      <c r="P1927" s="14" t="str">
        <v>STORE4</v>
      </c>
      <c r="Q1927" s="14" t="str">
        <v>2</v>
      </c>
      <c r="R1927" s="14" t="str">
        <v>846.35</v>
      </c>
      <c r="S1927" s="14" t="str">
        <v>0.3</v>
      </c>
      <c r="T1927" s="14" t="str">
        <v>COD</v>
      </c>
      <c r="U1927" s="14" t="str">
        <v>1184.89</v>
      </c>
      <c r="W1927" s="14" t="str">
        <v>Sale1923</v>
      </c>
      <c r="X1927" s="14" t="str">
        <v>45344</v>
      </c>
      <c r="Y1927" s="14" t="str">
        <v>Cust1476</v>
      </c>
      <c r="Z1927" s="14" t="str">
        <v>Prod27</v>
      </c>
      <c r="AA1927" s="14" t="str">
        <v>Store4</v>
      </c>
      <c r="AB1927" s="14" t="str">
        <v>2</v>
      </c>
      <c r="AC1927" s="14" t="str">
        <v>846.35</v>
      </c>
      <c r="AD1927" s="14" t="str">
        <v>0.3</v>
      </c>
      <c r="AE1927" s="14" t="str">
        <v>Cod</v>
      </c>
      <c r="AF1927" s="14" t="str">
        <v>1184.89</v>
      </c>
    </row>
    <row r="1928" spans="1:32" x14ac:dyDescent="0.25">
      <c r="A1928" s="11" t="s">
        <v>2556</v>
      </c>
      <c r="B1928" s="13">
        <v>45849</v>
      </c>
      <c r="C1928" s="11" t="s">
        <v>2528</v>
      </c>
      <c r="D1928" s="11" t="s">
        <v>173</v>
      </c>
      <c r="E1928" s="11" t="s">
        <v>9</v>
      </c>
      <c r="F1928" s="11">
        <v>1</v>
      </c>
      <c r="G1928" s="11">
        <v>788.45</v>
      </c>
      <c r="H1928" s="11">
        <v>0.28999999999999998</v>
      </c>
      <c r="I1928" s="11" t="s">
        <v>45</v>
      </c>
      <c r="J1928" s="11">
        <v>559.79949999999997</v>
      </c>
      <c r="L1928" s="14" t="str">
        <v>SALE1924</v>
      </c>
      <c r="M1928" s="14" t="str">
        <v>45849</v>
      </c>
      <c r="N1928" s="14" t="str">
        <v>CUST1434</v>
      </c>
      <c r="O1928" s="14" t="str">
        <v>PROD30</v>
      </c>
      <c r="P1928" s="14" t="str">
        <v>STORE2</v>
      </c>
      <c r="Q1928" s="14" t="str">
        <v>1</v>
      </c>
      <c r="R1928" s="14" t="str">
        <v>788.45</v>
      </c>
      <c r="S1928" s="14" t="str">
        <v>0.29</v>
      </c>
      <c r="T1928" s="14" t="str">
        <v>PayPal</v>
      </c>
      <c r="U1928" s="14" t="str">
        <v>559.7995</v>
      </c>
      <c r="W1928" s="14" t="str">
        <v>Sale1924</v>
      </c>
      <c r="X1928" s="14" t="str">
        <v>45849</v>
      </c>
      <c r="Y1928" s="14" t="str">
        <v>Cust1434</v>
      </c>
      <c r="Z1928" s="14" t="str">
        <v>Prod30</v>
      </c>
      <c r="AA1928" s="14" t="str">
        <v>Store2</v>
      </c>
      <c r="AB1928" s="14" t="str">
        <v>1</v>
      </c>
      <c r="AC1928" s="14" t="str">
        <v>788.45</v>
      </c>
      <c r="AD1928" s="14" t="str">
        <v>0.29</v>
      </c>
      <c r="AE1928" s="14" t="str">
        <v>Paypal</v>
      </c>
      <c r="AF1928" s="14" t="str">
        <v>559.7995</v>
      </c>
    </row>
    <row r="1929" spans="1:32" x14ac:dyDescent="0.25">
      <c r="A1929" s="11" t="s">
        <v>2557</v>
      </c>
      <c r="B1929" s="13">
        <v>45880</v>
      </c>
      <c r="C1929" s="11" t="s">
        <v>760</v>
      </c>
      <c r="D1929" s="11" t="s">
        <v>343</v>
      </c>
      <c r="E1929" s="11" t="s">
        <v>19</v>
      </c>
      <c r="F1929" s="11">
        <v>2</v>
      </c>
      <c r="G1929" s="11">
        <v>338.81</v>
      </c>
      <c r="H1929" s="11">
        <v>7.0000000000000007E-2</v>
      </c>
      <c r="I1929" s="11" t="s">
        <v>52</v>
      </c>
      <c r="J1929" s="11">
        <v>630.1866</v>
      </c>
      <c r="L1929" s="14" t="str">
        <v>SALE1925</v>
      </c>
      <c r="M1929" s="14" t="str">
        <v>45880</v>
      </c>
      <c r="N1929" s="14" t="str">
        <v>CUST1360</v>
      </c>
      <c r="O1929" s="14" t="str">
        <v>PROD35</v>
      </c>
      <c r="P1929" s="14" t="str">
        <v>STORE12</v>
      </c>
      <c r="Q1929" s="14" t="str">
        <v>2</v>
      </c>
      <c r="R1929" s="14" t="str">
        <v>338.81</v>
      </c>
      <c r="S1929" s="14" t="str">
        <v>0.07</v>
      </c>
      <c r="T1929" s="14" t="str">
        <v>COD</v>
      </c>
      <c r="U1929" s="14" t="str">
        <v>630.1866</v>
      </c>
      <c r="W1929" s="14" t="str">
        <v>Sale1925</v>
      </c>
      <c r="X1929" s="14" t="str">
        <v>45880</v>
      </c>
      <c r="Y1929" s="14" t="str">
        <v>Cust1360</v>
      </c>
      <c r="Z1929" s="14" t="str">
        <v>Prod35</v>
      </c>
      <c r="AA1929" s="14" t="str">
        <v>Store12</v>
      </c>
      <c r="AB1929" s="14" t="str">
        <v>2</v>
      </c>
      <c r="AC1929" s="14" t="str">
        <v>338.81</v>
      </c>
      <c r="AD1929" s="14" t="str">
        <v>0.07</v>
      </c>
      <c r="AE1929" s="14" t="str">
        <v>Cod</v>
      </c>
      <c r="AF1929" s="14" t="str">
        <v>630.1866</v>
      </c>
    </row>
    <row r="1930" spans="1:32" x14ac:dyDescent="0.25">
      <c r="A1930" s="11" t="s">
        <v>2558</v>
      </c>
      <c r="B1930" s="13">
        <v>45907</v>
      </c>
      <c r="C1930" s="11" t="s">
        <v>1042</v>
      </c>
      <c r="D1930" s="11" t="s">
        <v>338</v>
      </c>
      <c r="E1930" s="11" t="s">
        <v>12</v>
      </c>
      <c r="F1930" s="11">
        <v>4</v>
      </c>
      <c r="G1930" s="11">
        <v>94.48</v>
      </c>
      <c r="H1930" s="11">
        <v>0.06</v>
      </c>
      <c r="I1930" s="11" t="s">
        <v>52</v>
      </c>
      <c r="J1930" s="11">
        <v>355.2448</v>
      </c>
      <c r="L1930" s="14" t="str">
        <v>SALE1926</v>
      </c>
      <c r="M1930" s="14" t="str">
        <v>45907</v>
      </c>
      <c r="N1930" s="14" t="str">
        <v>CUST1026</v>
      </c>
      <c r="O1930" s="14" t="str">
        <v>PROD14</v>
      </c>
      <c r="P1930" s="14" t="str">
        <v>STORE5</v>
      </c>
      <c r="Q1930" s="14" t="str">
        <v>4</v>
      </c>
      <c r="R1930" s="14" t="str">
        <v>94.48</v>
      </c>
      <c r="S1930" s="14" t="str">
        <v>0.06</v>
      </c>
      <c r="T1930" s="14" t="str">
        <v>COD</v>
      </c>
      <c r="U1930" s="14" t="str">
        <v>355.2448</v>
      </c>
      <c r="W1930" s="14" t="str">
        <v>Sale1926</v>
      </c>
      <c r="X1930" s="14" t="str">
        <v>45907</v>
      </c>
      <c r="Y1930" s="14" t="str">
        <v>Cust1026</v>
      </c>
      <c r="Z1930" s="14" t="str">
        <v>Prod14</v>
      </c>
      <c r="AA1930" s="14" t="str">
        <v>Store5</v>
      </c>
      <c r="AB1930" s="14" t="str">
        <v>4</v>
      </c>
      <c r="AC1930" s="14" t="str">
        <v>94.48</v>
      </c>
      <c r="AD1930" s="14" t="str">
        <v>0.06</v>
      </c>
      <c r="AE1930" s="14" t="str">
        <v>Cod</v>
      </c>
      <c r="AF1930" s="14" t="str">
        <v>355.2448</v>
      </c>
    </row>
    <row r="1931" spans="1:32" x14ac:dyDescent="0.25">
      <c r="A1931" s="11" t="s">
        <v>2559</v>
      </c>
      <c r="B1931" s="13">
        <v>45545</v>
      </c>
      <c r="C1931" s="11" t="s">
        <v>882</v>
      </c>
      <c r="D1931" s="11" t="s">
        <v>205</v>
      </c>
      <c r="E1931" s="11" t="s">
        <v>20</v>
      </c>
      <c r="F1931" s="11">
        <v>3</v>
      </c>
      <c r="G1931" s="11">
        <v>941.85</v>
      </c>
      <c r="H1931" s="11">
        <v>0.16</v>
      </c>
      <c r="I1931" s="11" t="s">
        <v>45</v>
      </c>
      <c r="J1931" s="11">
        <v>2373.462</v>
      </c>
      <c r="L1931" s="14" t="str">
        <v>SALE1927</v>
      </c>
      <c r="M1931" s="14" t="str">
        <v>45545</v>
      </c>
      <c r="N1931" s="14" t="str">
        <v>CUST1477</v>
      </c>
      <c r="O1931" s="14" t="str">
        <v>PROD19</v>
      </c>
      <c r="P1931" s="14" t="str">
        <v>STORE13</v>
      </c>
      <c r="Q1931" s="14" t="str">
        <v>3</v>
      </c>
      <c r="R1931" s="14" t="str">
        <v>941.85</v>
      </c>
      <c r="S1931" s="14" t="str">
        <v>0.16</v>
      </c>
      <c r="T1931" s="14" t="str">
        <v>PayPal</v>
      </c>
      <c r="U1931" s="14" t="str">
        <v>2373.462</v>
      </c>
      <c r="W1931" s="14" t="str">
        <v>Sale1927</v>
      </c>
      <c r="X1931" s="14" t="str">
        <v>45545</v>
      </c>
      <c r="Y1931" s="14" t="str">
        <v>Cust1477</v>
      </c>
      <c r="Z1931" s="14" t="str">
        <v>Prod19</v>
      </c>
      <c r="AA1931" s="14" t="str">
        <v>Store13</v>
      </c>
      <c r="AB1931" s="14" t="str">
        <v>3</v>
      </c>
      <c r="AC1931" s="14" t="str">
        <v>941.85</v>
      </c>
      <c r="AD1931" s="14" t="str">
        <v>0.16</v>
      </c>
      <c r="AE1931" s="14" t="str">
        <v>Paypal</v>
      </c>
      <c r="AF1931" s="14" t="str">
        <v>2373.462</v>
      </c>
    </row>
    <row r="1932" spans="1:32" x14ac:dyDescent="0.25">
      <c r="A1932" s="11" t="s">
        <v>2560</v>
      </c>
      <c r="B1932" s="13">
        <v>45257</v>
      </c>
      <c r="C1932" s="11" t="s">
        <v>774</v>
      </c>
      <c r="D1932" s="11" t="s">
        <v>230</v>
      </c>
      <c r="E1932" s="11" t="s">
        <v>12</v>
      </c>
      <c r="F1932" s="11">
        <v>2</v>
      </c>
      <c r="G1932" s="11">
        <v>336.97</v>
      </c>
      <c r="H1932" s="11">
        <v>0.14000000000000001</v>
      </c>
      <c r="I1932" s="11" t="s">
        <v>45</v>
      </c>
      <c r="J1932" s="11">
        <v>579.58840000000009</v>
      </c>
      <c r="L1932" s="14" t="str">
        <v>SALE1928</v>
      </c>
      <c r="M1932" s="14" t="str">
        <v>45257</v>
      </c>
      <c r="N1932" s="14" t="str">
        <v>CUST1161</v>
      </c>
      <c r="O1932" s="14" t="str">
        <v>PROD45</v>
      </c>
      <c r="P1932" s="14" t="str">
        <v>STORE5</v>
      </c>
      <c r="Q1932" s="14" t="str">
        <v>2</v>
      </c>
      <c r="R1932" s="14" t="str">
        <v>336.97</v>
      </c>
      <c r="S1932" s="14" t="str">
        <v>0.14</v>
      </c>
      <c r="T1932" s="14" t="str">
        <v>PayPal</v>
      </c>
      <c r="U1932" s="14" t="str">
        <v>579.5884</v>
      </c>
      <c r="W1932" s="14" t="str">
        <v>Sale1928</v>
      </c>
      <c r="X1932" s="14" t="str">
        <v>45257</v>
      </c>
      <c r="Y1932" s="14" t="str">
        <v>Cust1161</v>
      </c>
      <c r="Z1932" s="14" t="str">
        <v>Prod45</v>
      </c>
      <c r="AA1932" s="14" t="str">
        <v>Store5</v>
      </c>
      <c r="AB1932" s="14" t="str">
        <v>2</v>
      </c>
      <c r="AC1932" s="14" t="str">
        <v>336.97</v>
      </c>
      <c r="AD1932" s="14" t="str">
        <v>0.14</v>
      </c>
      <c r="AE1932" s="14" t="str">
        <v>Paypal</v>
      </c>
      <c r="AF1932" s="14" t="str">
        <v>579.5884</v>
      </c>
    </row>
    <row r="1933" spans="1:32" x14ac:dyDescent="0.25">
      <c r="A1933" s="11" t="s">
        <v>2561</v>
      </c>
      <c r="B1933" s="13">
        <v>45466</v>
      </c>
      <c r="C1933" s="11" t="s">
        <v>1624</v>
      </c>
      <c r="D1933" s="11" t="s">
        <v>116</v>
      </c>
      <c r="E1933" s="11" t="s">
        <v>12</v>
      </c>
      <c r="F1933" s="11">
        <v>2</v>
      </c>
      <c r="G1933" s="11">
        <v>344.16</v>
      </c>
      <c r="H1933" s="11">
        <v>0.09</v>
      </c>
      <c r="I1933" s="11" t="s">
        <v>45</v>
      </c>
      <c r="J1933" s="11">
        <v>626.37120000000004</v>
      </c>
      <c r="L1933" s="14" t="str">
        <v>SALE1929</v>
      </c>
      <c r="M1933" s="14" t="str">
        <v>45466</v>
      </c>
      <c r="N1933" s="14" t="str">
        <v>CUST1310</v>
      </c>
      <c r="O1933" s="14" t="str">
        <v>PROD5</v>
      </c>
      <c r="P1933" s="14" t="str">
        <v>STORE5</v>
      </c>
      <c r="Q1933" s="14" t="str">
        <v>2</v>
      </c>
      <c r="R1933" s="14" t="str">
        <v>344.16</v>
      </c>
      <c r="S1933" s="14" t="str">
        <v>0.09</v>
      </c>
      <c r="T1933" s="14" t="str">
        <v>PayPal</v>
      </c>
      <c r="U1933" s="14" t="str">
        <v>626.3712</v>
      </c>
      <c r="W1933" s="14" t="str">
        <v>Sale1929</v>
      </c>
      <c r="X1933" s="14" t="str">
        <v>45466</v>
      </c>
      <c r="Y1933" s="14" t="str">
        <v>Cust1310</v>
      </c>
      <c r="Z1933" s="14" t="str">
        <v>Prod5</v>
      </c>
      <c r="AA1933" s="14" t="str">
        <v>Store5</v>
      </c>
      <c r="AB1933" s="14" t="str">
        <v>2</v>
      </c>
      <c r="AC1933" s="14" t="str">
        <v>344.16</v>
      </c>
      <c r="AD1933" s="14" t="str">
        <v>0.09</v>
      </c>
      <c r="AE1933" s="14" t="str">
        <v>Paypal</v>
      </c>
      <c r="AF1933" s="14" t="str">
        <v>626.3712</v>
      </c>
    </row>
    <row r="1934" spans="1:32" x14ac:dyDescent="0.25">
      <c r="A1934" s="11" t="s">
        <v>2562</v>
      </c>
      <c r="B1934" s="13">
        <v>45847</v>
      </c>
      <c r="C1934" s="11" t="s">
        <v>905</v>
      </c>
      <c r="D1934" s="11" t="s">
        <v>357</v>
      </c>
      <c r="E1934" s="11" t="s">
        <v>16</v>
      </c>
      <c r="F1934" s="11">
        <v>1</v>
      </c>
      <c r="G1934" s="11">
        <v>841.53</v>
      </c>
      <c r="H1934" s="11">
        <v>0.15</v>
      </c>
      <c r="I1934" s="11" t="s">
        <v>41</v>
      </c>
      <c r="J1934" s="11">
        <v>715.30049999999994</v>
      </c>
      <c r="L1934" s="14" t="str">
        <v>SALE1930</v>
      </c>
      <c r="M1934" s="14" t="str">
        <v>45847</v>
      </c>
      <c r="N1934" s="14" t="str">
        <v>CUST1300</v>
      </c>
      <c r="O1934" s="14" t="str">
        <v>PROD48</v>
      </c>
      <c r="P1934" s="14" t="str">
        <v>STORE9</v>
      </c>
      <c r="Q1934" s="14" t="str">
        <v>1</v>
      </c>
      <c r="R1934" s="14" t="str">
        <v>841.53</v>
      </c>
      <c r="S1934" s="14" t="str">
        <v>0.15</v>
      </c>
      <c r="T1934" s="14" t="str">
        <v>Credit Card</v>
      </c>
      <c r="U1934" s="14" t="str">
        <v>715.3005</v>
      </c>
      <c r="W1934" s="14" t="str">
        <v>Sale1930</v>
      </c>
      <c r="X1934" s="14" t="str">
        <v>45847</v>
      </c>
      <c r="Y1934" s="14" t="str">
        <v>Cust1300</v>
      </c>
      <c r="Z1934" s="14" t="str">
        <v>Prod48</v>
      </c>
      <c r="AA1934" s="14" t="str">
        <v>Store9</v>
      </c>
      <c r="AB1934" s="14" t="str">
        <v>1</v>
      </c>
      <c r="AC1934" s="14" t="str">
        <v>841.53</v>
      </c>
      <c r="AD1934" s="14" t="str">
        <v>0.15</v>
      </c>
      <c r="AE1934" s="14" t="str">
        <v>Credit Card</v>
      </c>
      <c r="AF1934" s="14" t="str">
        <v>715.3005</v>
      </c>
    </row>
    <row r="1935" spans="1:32" x14ac:dyDescent="0.25">
      <c r="A1935" s="11" t="s">
        <v>2563</v>
      </c>
      <c r="B1935" s="13">
        <v>45825</v>
      </c>
      <c r="C1935" s="11" t="s">
        <v>479</v>
      </c>
      <c r="D1935" s="11" t="s">
        <v>241</v>
      </c>
      <c r="E1935" s="11" t="s">
        <v>24</v>
      </c>
      <c r="F1935" s="11">
        <v>3</v>
      </c>
      <c r="G1935" s="11">
        <v>63.36</v>
      </c>
      <c r="H1935" s="11">
        <v>0.28999999999999998</v>
      </c>
      <c r="I1935" s="11" t="s">
        <v>52</v>
      </c>
      <c r="J1935" s="11">
        <v>134.95679999999999</v>
      </c>
      <c r="L1935" s="14" t="str">
        <v>SALE1931</v>
      </c>
      <c r="M1935" s="14" t="str">
        <v>45825</v>
      </c>
      <c r="N1935" s="14" t="str">
        <v>CUST1424</v>
      </c>
      <c r="O1935" s="14" t="str">
        <v>PROD83</v>
      </c>
      <c r="P1935" s="14" t="str">
        <v>STORE17</v>
      </c>
      <c r="Q1935" s="14" t="str">
        <v>3</v>
      </c>
      <c r="R1935" s="14" t="str">
        <v>63.36</v>
      </c>
      <c r="S1935" s="14" t="str">
        <v>0.29</v>
      </c>
      <c r="T1935" s="14" t="str">
        <v>COD</v>
      </c>
      <c r="U1935" s="14" t="str">
        <v>134.9568</v>
      </c>
      <c r="W1935" s="14" t="str">
        <v>Sale1931</v>
      </c>
      <c r="X1935" s="14" t="str">
        <v>45825</v>
      </c>
      <c r="Y1935" s="14" t="str">
        <v>Cust1424</v>
      </c>
      <c r="Z1935" s="14" t="str">
        <v>Prod83</v>
      </c>
      <c r="AA1935" s="14" t="str">
        <v>Store17</v>
      </c>
      <c r="AB1935" s="14" t="str">
        <v>3</v>
      </c>
      <c r="AC1935" s="14" t="str">
        <v>63.36</v>
      </c>
      <c r="AD1935" s="14" t="str">
        <v>0.29</v>
      </c>
      <c r="AE1935" s="14" t="str">
        <v>Cod</v>
      </c>
      <c r="AF1935" s="14" t="str">
        <v>134.9568</v>
      </c>
    </row>
    <row r="1936" spans="1:32" x14ac:dyDescent="0.25">
      <c r="A1936" s="11" t="s">
        <v>2564</v>
      </c>
      <c r="B1936" s="13">
        <v>45839</v>
      </c>
      <c r="C1936" s="11" t="s">
        <v>353</v>
      </c>
      <c r="D1936" s="11" t="s">
        <v>170</v>
      </c>
      <c r="E1936" s="11" t="s">
        <v>15</v>
      </c>
      <c r="F1936" s="11">
        <v>2</v>
      </c>
      <c r="G1936" s="11">
        <v>552.49</v>
      </c>
      <c r="H1936" s="11">
        <v>0.1</v>
      </c>
      <c r="I1936" s="11" t="s">
        <v>41</v>
      </c>
      <c r="J1936" s="11">
        <v>994.48200000000008</v>
      </c>
      <c r="L1936" s="14" t="str">
        <v>SALE1932</v>
      </c>
      <c r="M1936" s="14" t="str">
        <v>45839</v>
      </c>
      <c r="N1936" s="14" t="str">
        <v>CUST1496</v>
      </c>
      <c r="O1936" s="14" t="str">
        <v>PROD78</v>
      </c>
      <c r="P1936" s="14" t="str">
        <v>STORE8</v>
      </c>
      <c r="Q1936" s="14" t="str">
        <v>2</v>
      </c>
      <c r="R1936" s="14" t="str">
        <v>552.49</v>
      </c>
      <c r="S1936" s="14" t="str">
        <v>0.1</v>
      </c>
      <c r="T1936" s="14" t="str">
        <v>Credit Card</v>
      </c>
      <c r="U1936" s="14" t="str">
        <v>994.482</v>
      </c>
      <c r="W1936" s="14" t="str">
        <v>Sale1932</v>
      </c>
      <c r="X1936" s="14" t="str">
        <v>45839</v>
      </c>
      <c r="Y1936" s="14" t="str">
        <v>Cust1496</v>
      </c>
      <c r="Z1936" s="14" t="str">
        <v>Prod78</v>
      </c>
      <c r="AA1936" s="14" t="str">
        <v>Store8</v>
      </c>
      <c r="AB1936" s="14" t="str">
        <v>2</v>
      </c>
      <c r="AC1936" s="14" t="str">
        <v>552.49</v>
      </c>
      <c r="AD1936" s="14" t="str">
        <v>0.1</v>
      </c>
      <c r="AE1936" s="14" t="str">
        <v>Credit Card</v>
      </c>
      <c r="AF1936" s="14" t="str">
        <v>994.482</v>
      </c>
    </row>
    <row r="1937" spans="1:32" x14ac:dyDescent="0.25">
      <c r="A1937" s="11" t="s">
        <v>2565</v>
      </c>
      <c r="B1937" s="13">
        <v>45720</v>
      </c>
      <c r="C1937" s="11" t="s">
        <v>2068</v>
      </c>
      <c r="D1937" s="11" t="s">
        <v>73</v>
      </c>
      <c r="E1937" s="11" t="s">
        <v>13</v>
      </c>
      <c r="F1937" s="11">
        <v>3</v>
      </c>
      <c r="G1937" s="11">
        <v>447.38</v>
      </c>
      <c r="H1937" s="11">
        <v>0.03</v>
      </c>
      <c r="I1937" s="11" t="s">
        <v>41</v>
      </c>
      <c r="J1937" s="11">
        <v>1301.8758</v>
      </c>
      <c r="L1937" s="14" t="str">
        <v>SALE1933</v>
      </c>
      <c r="M1937" s="14" t="str">
        <v>45720</v>
      </c>
      <c r="N1937" s="14" t="str">
        <v>CUST1236</v>
      </c>
      <c r="O1937" s="14" t="str">
        <v>PROD24</v>
      </c>
      <c r="P1937" s="14" t="str">
        <v>STORE6</v>
      </c>
      <c r="Q1937" s="14" t="str">
        <v>3</v>
      </c>
      <c r="R1937" s="14" t="str">
        <v>447.38</v>
      </c>
      <c r="S1937" s="14" t="str">
        <v>0.03</v>
      </c>
      <c r="T1937" s="14" t="str">
        <v>Credit Card</v>
      </c>
      <c r="U1937" s="14" t="str">
        <v>1301.8758</v>
      </c>
      <c r="W1937" s="14" t="str">
        <v>Sale1933</v>
      </c>
      <c r="X1937" s="14" t="str">
        <v>45720</v>
      </c>
      <c r="Y1937" s="14" t="str">
        <v>Cust1236</v>
      </c>
      <c r="Z1937" s="14" t="str">
        <v>Prod24</v>
      </c>
      <c r="AA1937" s="14" t="str">
        <v>Store6</v>
      </c>
      <c r="AB1937" s="14" t="str">
        <v>3</v>
      </c>
      <c r="AC1937" s="14" t="str">
        <v>447.38</v>
      </c>
      <c r="AD1937" s="14" t="str">
        <v>0.03</v>
      </c>
      <c r="AE1937" s="14" t="str">
        <v>Credit Card</v>
      </c>
      <c r="AF1937" s="14" t="str">
        <v>1301.8758</v>
      </c>
    </row>
    <row r="1938" spans="1:32" x14ac:dyDescent="0.25">
      <c r="A1938" s="11" t="s">
        <v>2566</v>
      </c>
      <c r="B1938" s="13">
        <v>45250</v>
      </c>
      <c r="C1938" s="11" t="s">
        <v>1855</v>
      </c>
      <c r="D1938" s="11" t="s">
        <v>418</v>
      </c>
      <c r="E1938" s="11" t="s">
        <v>26</v>
      </c>
      <c r="F1938" s="11">
        <v>1</v>
      </c>
      <c r="G1938" s="11">
        <v>727.7</v>
      </c>
      <c r="H1938" s="11">
        <v>0.21</v>
      </c>
      <c r="I1938" s="11" t="s">
        <v>52</v>
      </c>
      <c r="J1938" s="11">
        <v>574.88300000000004</v>
      </c>
      <c r="L1938" s="14" t="str">
        <v>SALE1934</v>
      </c>
      <c r="M1938" s="14" t="str">
        <v>45250</v>
      </c>
      <c r="N1938" s="14" t="str">
        <v>CUST1450</v>
      </c>
      <c r="O1938" s="14" t="str">
        <v>PROD73</v>
      </c>
      <c r="P1938" s="14" t="str">
        <v>STORE19</v>
      </c>
      <c r="Q1938" s="14" t="str">
        <v>1</v>
      </c>
      <c r="R1938" s="14" t="str">
        <v>727.7</v>
      </c>
      <c r="S1938" s="14" t="str">
        <v>0.21</v>
      </c>
      <c r="T1938" s="14" t="str">
        <v>COD</v>
      </c>
      <c r="U1938" s="14" t="str">
        <v>574.883</v>
      </c>
      <c r="W1938" s="14" t="str">
        <v>Sale1934</v>
      </c>
      <c r="X1938" s="14" t="str">
        <v>45250</v>
      </c>
      <c r="Y1938" s="14" t="str">
        <v>Cust1450</v>
      </c>
      <c r="Z1938" s="14" t="str">
        <v>Prod73</v>
      </c>
      <c r="AA1938" s="14" t="str">
        <v>Store19</v>
      </c>
      <c r="AB1938" s="14" t="str">
        <v>1</v>
      </c>
      <c r="AC1938" s="14" t="str">
        <v>727.7</v>
      </c>
      <c r="AD1938" s="14" t="str">
        <v>0.21</v>
      </c>
      <c r="AE1938" s="14" t="str">
        <v>Cod</v>
      </c>
      <c r="AF1938" s="14" t="str">
        <v>574.883</v>
      </c>
    </row>
    <row r="1939" spans="1:32" x14ac:dyDescent="0.25">
      <c r="A1939" s="11" t="s">
        <v>2567</v>
      </c>
      <c r="B1939" s="13">
        <v>45258</v>
      </c>
      <c r="C1939" s="11" t="s">
        <v>1608</v>
      </c>
      <c r="D1939" s="11" t="s">
        <v>354</v>
      </c>
      <c r="E1939" s="11" t="s">
        <v>14</v>
      </c>
      <c r="F1939" s="11">
        <v>4</v>
      </c>
      <c r="G1939" s="11">
        <v>581.34</v>
      </c>
      <c r="H1939" s="11">
        <v>0.08</v>
      </c>
      <c r="I1939" s="11" t="s">
        <v>41</v>
      </c>
      <c r="J1939" s="11">
        <v>2139.3312000000001</v>
      </c>
      <c r="L1939" s="14" t="str">
        <v>SALE1935</v>
      </c>
      <c r="M1939" s="14" t="str">
        <v>45258</v>
      </c>
      <c r="N1939" s="14" t="str">
        <v>CUST1436</v>
      </c>
      <c r="O1939" s="14" t="str">
        <v>PROD51</v>
      </c>
      <c r="P1939" s="14" t="str">
        <v>STORE7</v>
      </c>
      <c r="Q1939" s="14" t="str">
        <v>4</v>
      </c>
      <c r="R1939" s="14" t="str">
        <v>581.34</v>
      </c>
      <c r="S1939" s="14" t="str">
        <v>0.08</v>
      </c>
      <c r="T1939" s="14" t="str">
        <v>Credit Card</v>
      </c>
      <c r="U1939" s="14" t="str">
        <v>2139.3312</v>
      </c>
      <c r="W1939" s="14" t="str">
        <v>Sale1935</v>
      </c>
      <c r="X1939" s="14" t="str">
        <v>45258</v>
      </c>
      <c r="Y1939" s="14" t="str">
        <v>Cust1436</v>
      </c>
      <c r="Z1939" s="14" t="str">
        <v>Prod51</v>
      </c>
      <c r="AA1939" s="14" t="str">
        <v>Store7</v>
      </c>
      <c r="AB1939" s="14" t="str">
        <v>4</v>
      </c>
      <c r="AC1939" s="14" t="str">
        <v>581.34</v>
      </c>
      <c r="AD1939" s="14" t="str">
        <v>0.08</v>
      </c>
      <c r="AE1939" s="14" t="str">
        <v>Credit Card</v>
      </c>
      <c r="AF1939" s="14" t="str">
        <v>2139.3312</v>
      </c>
    </row>
    <row r="1940" spans="1:32" x14ac:dyDescent="0.25">
      <c r="A1940" s="11" t="s">
        <v>2568</v>
      </c>
      <c r="B1940" s="13">
        <v>45793</v>
      </c>
      <c r="C1940" s="11" t="s">
        <v>534</v>
      </c>
      <c r="D1940" s="11" t="s">
        <v>380</v>
      </c>
      <c r="E1940" s="11" t="s">
        <v>8</v>
      </c>
      <c r="F1940" s="11">
        <v>1</v>
      </c>
      <c r="G1940" s="11">
        <v>338.83</v>
      </c>
      <c r="H1940" s="11">
        <v>0.19</v>
      </c>
      <c r="I1940" s="11" t="s">
        <v>45</v>
      </c>
      <c r="J1940" s="11">
        <v>274.45229999999998</v>
      </c>
      <c r="L1940" s="14" t="str">
        <v>SALE1936</v>
      </c>
      <c r="M1940" s="14" t="str">
        <v>45793</v>
      </c>
      <c r="N1940" s="14" t="str">
        <v>CUST1096</v>
      </c>
      <c r="O1940" s="14" t="str">
        <v>PROD66</v>
      </c>
      <c r="P1940" s="14" t="str">
        <v>STORE1</v>
      </c>
      <c r="Q1940" s="14" t="str">
        <v>1</v>
      </c>
      <c r="R1940" s="14" t="str">
        <v>338.83</v>
      </c>
      <c r="S1940" s="14" t="str">
        <v>0.19</v>
      </c>
      <c r="T1940" s="14" t="str">
        <v>PayPal</v>
      </c>
      <c r="U1940" s="14" t="str">
        <v>274.4523</v>
      </c>
      <c r="W1940" s="14" t="str">
        <v>Sale1936</v>
      </c>
      <c r="X1940" s="14" t="str">
        <v>45793</v>
      </c>
      <c r="Y1940" s="14" t="str">
        <v>Cust1096</v>
      </c>
      <c r="Z1940" s="14" t="str">
        <v>Prod66</v>
      </c>
      <c r="AA1940" s="14" t="str">
        <v>Store1</v>
      </c>
      <c r="AB1940" s="14" t="str">
        <v>1</v>
      </c>
      <c r="AC1940" s="14" t="str">
        <v>338.83</v>
      </c>
      <c r="AD1940" s="14" t="str">
        <v>0.19</v>
      </c>
      <c r="AE1940" s="14" t="str">
        <v>Paypal</v>
      </c>
      <c r="AF1940" s="14" t="str">
        <v>274.4523</v>
      </c>
    </row>
    <row r="1941" spans="1:32" x14ac:dyDescent="0.25">
      <c r="A1941" s="11" t="s">
        <v>2569</v>
      </c>
      <c r="B1941" s="13">
        <v>45265</v>
      </c>
      <c r="C1941" s="11" t="s">
        <v>1222</v>
      </c>
      <c r="D1941" s="11" t="s">
        <v>48</v>
      </c>
      <c r="E1941" s="11" t="s">
        <v>20</v>
      </c>
      <c r="F1941" s="11">
        <v>4</v>
      </c>
      <c r="G1941" s="11">
        <v>568.80999999999995</v>
      </c>
      <c r="H1941" s="11">
        <v>0.25</v>
      </c>
      <c r="I1941" s="11" t="s">
        <v>41</v>
      </c>
      <c r="J1941" s="11">
        <v>1706.43</v>
      </c>
      <c r="L1941" s="14" t="str">
        <v>SALE1937</v>
      </c>
      <c r="M1941" s="14" t="str">
        <v>45265</v>
      </c>
      <c r="N1941" s="14" t="str">
        <v>CUST1285</v>
      </c>
      <c r="O1941" s="14" t="str">
        <v>PROD49</v>
      </c>
      <c r="P1941" s="14" t="str">
        <v>STORE13</v>
      </c>
      <c r="Q1941" s="14" t="str">
        <v>4</v>
      </c>
      <c r="R1941" s="14" t="str">
        <v>568.81</v>
      </c>
      <c r="S1941" s="14" t="str">
        <v>0.25</v>
      </c>
      <c r="T1941" s="14" t="str">
        <v>Credit Card</v>
      </c>
      <c r="U1941" s="14" t="str">
        <v>1706.43</v>
      </c>
      <c r="W1941" s="14" t="str">
        <v>Sale1937</v>
      </c>
      <c r="X1941" s="14" t="str">
        <v>45265</v>
      </c>
      <c r="Y1941" s="14" t="str">
        <v>Cust1285</v>
      </c>
      <c r="Z1941" s="14" t="str">
        <v>Prod49</v>
      </c>
      <c r="AA1941" s="14" t="str">
        <v>Store13</v>
      </c>
      <c r="AB1941" s="14" t="str">
        <v>4</v>
      </c>
      <c r="AC1941" s="14" t="str">
        <v>568.81</v>
      </c>
      <c r="AD1941" s="14" t="str">
        <v>0.25</v>
      </c>
      <c r="AE1941" s="14" t="str">
        <v>Credit Card</v>
      </c>
      <c r="AF1941" s="14" t="str">
        <v>1706.43</v>
      </c>
    </row>
    <row r="1942" spans="1:32" x14ac:dyDescent="0.25">
      <c r="A1942" s="11" t="s">
        <v>2570</v>
      </c>
      <c r="B1942" s="13">
        <v>45607</v>
      </c>
      <c r="C1942" s="11" t="s">
        <v>1691</v>
      </c>
      <c r="D1942" s="11" t="s">
        <v>532</v>
      </c>
      <c r="E1942" s="11" t="s">
        <v>24</v>
      </c>
      <c r="F1942" s="11">
        <v>2</v>
      </c>
      <c r="G1942" s="11">
        <v>352.63</v>
      </c>
      <c r="H1942" s="11">
        <v>0.15</v>
      </c>
      <c r="I1942" s="11" t="s">
        <v>45</v>
      </c>
      <c r="J1942" s="11">
        <v>599.471</v>
      </c>
      <c r="L1942" s="14" t="str">
        <v>SALE1938</v>
      </c>
      <c r="M1942" s="14" t="str">
        <v>45607</v>
      </c>
      <c r="N1942" s="14" t="str">
        <v>CUST1375</v>
      </c>
      <c r="O1942" s="14" t="str">
        <v>PROD61</v>
      </c>
      <c r="P1942" s="14" t="str">
        <v>STORE17</v>
      </c>
      <c r="Q1942" s="14" t="str">
        <v>2</v>
      </c>
      <c r="R1942" s="14" t="str">
        <v>352.63</v>
      </c>
      <c r="S1942" s="14" t="str">
        <v>0.15</v>
      </c>
      <c r="T1942" s="14" t="str">
        <v>PayPal</v>
      </c>
      <c r="U1942" s="14" t="str">
        <v>599.471</v>
      </c>
      <c r="W1942" s="14" t="str">
        <v>Sale1938</v>
      </c>
      <c r="X1942" s="14" t="str">
        <v>45607</v>
      </c>
      <c r="Y1942" s="14" t="str">
        <v>Cust1375</v>
      </c>
      <c r="Z1942" s="14" t="str">
        <v>Prod61</v>
      </c>
      <c r="AA1942" s="14" t="str">
        <v>Store17</v>
      </c>
      <c r="AB1942" s="14" t="str">
        <v>2</v>
      </c>
      <c r="AC1942" s="14" t="str">
        <v>352.63</v>
      </c>
      <c r="AD1942" s="14" t="str">
        <v>0.15</v>
      </c>
      <c r="AE1942" s="14" t="str">
        <v>Paypal</v>
      </c>
      <c r="AF1942" s="14" t="str">
        <v>599.471</v>
      </c>
    </row>
    <row r="1943" spans="1:32" x14ac:dyDescent="0.25">
      <c r="A1943" s="11" t="s">
        <v>2571</v>
      </c>
      <c r="B1943" s="13">
        <v>45382</v>
      </c>
      <c r="C1943" s="11" t="s">
        <v>940</v>
      </c>
      <c r="D1943" s="11" t="s">
        <v>1078</v>
      </c>
      <c r="E1943" s="11" t="s">
        <v>20</v>
      </c>
      <c r="F1943" s="11">
        <v>2</v>
      </c>
      <c r="G1943" s="11">
        <v>629.86</v>
      </c>
      <c r="H1943" s="11">
        <v>0.15</v>
      </c>
      <c r="I1943" s="11" t="s">
        <v>45</v>
      </c>
      <c r="J1943" s="11">
        <v>1070.7619999999999</v>
      </c>
      <c r="L1943" s="14" t="str">
        <v>SALE1939</v>
      </c>
      <c r="M1943" s="14" t="str">
        <v>45382</v>
      </c>
      <c r="N1943" s="14" t="str">
        <v>CUST1156</v>
      </c>
      <c r="O1943" s="14" t="str">
        <v>PROD96</v>
      </c>
      <c r="P1943" s="14" t="str">
        <v>STORE13</v>
      </c>
      <c r="Q1943" s="14" t="str">
        <v>2</v>
      </c>
      <c r="R1943" s="14" t="str">
        <v>629.86</v>
      </c>
      <c r="S1943" s="14" t="str">
        <v>0.15</v>
      </c>
      <c r="T1943" s="14" t="str">
        <v>PayPal</v>
      </c>
      <c r="U1943" s="14" t="str">
        <v>1070.762</v>
      </c>
      <c r="W1943" s="14" t="str">
        <v>Sale1939</v>
      </c>
      <c r="X1943" s="14" t="str">
        <v>45382</v>
      </c>
      <c r="Y1943" s="14" t="str">
        <v>Cust1156</v>
      </c>
      <c r="Z1943" s="14" t="str">
        <v>Prod96</v>
      </c>
      <c r="AA1943" s="14" t="str">
        <v>Store13</v>
      </c>
      <c r="AB1943" s="14" t="str">
        <v>2</v>
      </c>
      <c r="AC1943" s="14" t="str">
        <v>629.86</v>
      </c>
      <c r="AD1943" s="14" t="str">
        <v>0.15</v>
      </c>
      <c r="AE1943" s="14" t="str">
        <v>Paypal</v>
      </c>
      <c r="AF1943" s="14" t="str">
        <v>1070.762</v>
      </c>
    </row>
    <row r="1944" spans="1:32" x14ac:dyDescent="0.25">
      <c r="A1944" s="11" t="s">
        <v>2572</v>
      </c>
      <c r="B1944" s="13">
        <v>45793</v>
      </c>
      <c r="C1944" s="11" t="s">
        <v>54</v>
      </c>
      <c r="D1944" s="11" t="s">
        <v>119</v>
      </c>
      <c r="E1944" s="11" t="s">
        <v>10</v>
      </c>
      <c r="F1944" s="11">
        <v>3</v>
      </c>
      <c r="G1944" s="11">
        <v>212.08</v>
      </c>
      <c r="H1944" s="11">
        <v>7.0000000000000007E-2</v>
      </c>
      <c r="I1944" s="11" t="s">
        <v>41</v>
      </c>
      <c r="J1944" s="11">
        <v>591.70319999999992</v>
      </c>
      <c r="L1944" s="14" t="str">
        <v>SALE1940</v>
      </c>
      <c r="M1944" s="14" t="str">
        <v>45793</v>
      </c>
      <c r="N1944" s="14" t="str">
        <v>CUST1493</v>
      </c>
      <c r="O1944" s="14" t="str">
        <v>PROD98</v>
      </c>
      <c r="P1944" s="14" t="str">
        <v>STORE3</v>
      </c>
      <c r="Q1944" s="14" t="str">
        <v>3</v>
      </c>
      <c r="R1944" s="14" t="str">
        <v>212.08</v>
      </c>
      <c r="S1944" s="14" t="str">
        <v>0.07</v>
      </c>
      <c r="T1944" s="14" t="str">
        <v>Credit Card</v>
      </c>
      <c r="U1944" s="14" t="str">
        <v>591.7032</v>
      </c>
      <c r="W1944" s="14" t="str">
        <v>Sale1940</v>
      </c>
      <c r="X1944" s="14" t="str">
        <v>45793</v>
      </c>
      <c r="Y1944" s="14" t="str">
        <v>Cust1493</v>
      </c>
      <c r="Z1944" s="14" t="str">
        <v>Prod98</v>
      </c>
      <c r="AA1944" s="14" t="str">
        <v>Store3</v>
      </c>
      <c r="AB1944" s="14" t="str">
        <v>3</v>
      </c>
      <c r="AC1944" s="14" t="str">
        <v>212.08</v>
      </c>
      <c r="AD1944" s="14" t="str">
        <v>0.07</v>
      </c>
      <c r="AE1944" s="14" t="str">
        <v>Credit Card</v>
      </c>
      <c r="AF1944" s="14" t="str">
        <v>591.7032</v>
      </c>
    </row>
    <row r="1945" spans="1:32" x14ac:dyDescent="0.25">
      <c r="A1945" s="11" t="s">
        <v>2573</v>
      </c>
      <c r="B1945" s="13">
        <v>45590</v>
      </c>
      <c r="C1945" s="11" t="s">
        <v>774</v>
      </c>
      <c r="D1945" s="11" t="s">
        <v>360</v>
      </c>
      <c r="E1945" s="11" t="s">
        <v>9</v>
      </c>
      <c r="F1945" s="11">
        <v>3</v>
      </c>
      <c r="G1945" s="11">
        <v>878.62</v>
      </c>
      <c r="H1945" s="11">
        <v>0.05</v>
      </c>
      <c r="I1945" s="11" t="s">
        <v>45</v>
      </c>
      <c r="J1945" s="11">
        <v>2504.067</v>
      </c>
      <c r="L1945" s="14" t="str">
        <v>SALE1941</v>
      </c>
      <c r="M1945" s="14" t="str">
        <v>45590</v>
      </c>
      <c r="N1945" s="14" t="str">
        <v>CUST1161</v>
      </c>
      <c r="O1945" s="14" t="str">
        <v>PROD57</v>
      </c>
      <c r="P1945" s="14" t="str">
        <v>STORE2</v>
      </c>
      <c r="Q1945" s="14" t="str">
        <v>3</v>
      </c>
      <c r="R1945" s="14" t="str">
        <v>878.62</v>
      </c>
      <c r="S1945" s="14" t="str">
        <v>0.05</v>
      </c>
      <c r="T1945" s="14" t="str">
        <v>PayPal</v>
      </c>
      <c r="U1945" s="14" t="str">
        <v>2504.067</v>
      </c>
      <c r="W1945" s="14" t="str">
        <v>Sale1941</v>
      </c>
      <c r="X1945" s="14" t="str">
        <v>45590</v>
      </c>
      <c r="Y1945" s="14" t="str">
        <v>Cust1161</v>
      </c>
      <c r="Z1945" s="14" t="str">
        <v>Prod57</v>
      </c>
      <c r="AA1945" s="14" t="str">
        <v>Store2</v>
      </c>
      <c r="AB1945" s="14" t="str">
        <v>3</v>
      </c>
      <c r="AC1945" s="14" t="str">
        <v>878.62</v>
      </c>
      <c r="AD1945" s="14" t="str">
        <v>0.05</v>
      </c>
      <c r="AE1945" s="14" t="str">
        <v>Paypal</v>
      </c>
      <c r="AF1945" s="14" t="str">
        <v>2504.067</v>
      </c>
    </row>
    <row r="1946" spans="1:32" x14ac:dyDescent="0.25">
      <c r="A1946" s="11" t="s">
        <v>2574</v>
      </c>
      <c r="B1946" s="13">
        <v>45679</v>
      </c>
      <c r="C1946" s="11" t="s">
        <v>984</v>
      </c>
      <c r="D1946" s="11" t="s">
        <v>296</v>
      </c>
      <c r="E1946" s="11" t="s">
        <v>17</v>
      </c>
      <c r="F1946" s="11">
        <v>4</v>
      </c>
      <c r="G1946" s="11">
        <v>87.83</v>
      </c>
      <c r="H1946" s="11">
        <v>0.23</v>
      </c>
      <c r="I1946" s="11" t="s">
        <v>45</v>
      </c>
      <c r="J1946" s="11">
        <v>270.51639999999998</v>
      </c>
      <c r="L1946" s="14" t="str">
        <v>SALE1942</v>
      </c>
      <c r="M1946" s="14" t="str">
        <v>45679</v>
      </c>
      <c r="N1946" s="14" t="str">
        <v>CUST1261</v>
      </c>
      <c r="O1946" s="14" t="str">
        <v>PROD80</v>
      </c>
      <c r="P1946" s="14" t="str">
        <v>STORE10</v>
      </c>
      <c r="Q1946" s="14" t="str">
        <v>4</v>
      </c>
      <c r="R1946" s="14" t="str">
        <v>87.83</v>
      </c>
      <c r="S1946" s="14" t="str">
        <v>0.23</v>
      </c>
      <c r="T1946" s="14" t="str">
        <v>PayPal</v>
      </c>
      <c r="U1946" s="14" t="str">
        <v>270.5164</v>
      </c>
      <c r="W1946" s="14" t="str">
        <v>Sale1942</v>
      </c>
      <c r="X1946" s="14" t="str">
        <v>45679</v>
      </c>
      <c r="Y1946" s="14" t="str">
        <v>Cust1261</v>
      </c>
      <c r="Z1946" s="14" t="str">
        <v>Prod80</v>
      </c>
      <c r="AA1946" s="14" t="str">
        <v>Store10</v>
      </c>
      <c r="AB1946" s="14" t="str">
        <v>4</v>
      </c>
      <c r="AC1946" s="14" t="str">
        <v>87.83</v>
      </c>
      <c r="AD1946" s="14" t="str">
        <v>0.23</v>
      </c>
      <c r="AE1946" s="14" t="str">
        <v>Paypal</v>
      </c>
      <c r="AF1946" s="14" t="str">
        <v>270.5164</v>
      </c>
    </row>
    <row r="1947" spans="1:32" x14ac:dyDescent="0.25">
      <c r="A1947" s="11" t="s">
        <v>2575</v>
      </c>
      <c r="B1947" s="13">
        <v>45814</v>
      </c>
      <c r="C1947" s="11" t="s">
        <v>545</v>
      </c>
      <c r="D1947" s="11" t="s">
        <v>61</v>
      </c>
      <c r="E1947" s="11" t="s">
        <v>16</v>
      </c>
      <c r="F1947" s="11">
        <v>3</v>
      </c>
      <c r="G1947" s="11">
        <v>442.64</v>
      </c>
      <c r="H1947" s="11">
        <v>0.15</v>
      </c>
      <c r="I1947" s="11" t="s">
        <v>52</v>
      </c>
      <c r="J1947" s="11">
        <v>1128.732</v>
      </c>
      <c r="L1947" s="14" t="str">
        <v>SALE1943</v>
      </c>
      <c r="M1947" s="14" t="str">
        <v>45814</v>
      </c>
      <c r="N1947" s="14" t="str">
        <v>CUST1275</v>
      </c>
      <c r="O1947" s="14" t="str">
        <v>PROD56</v>
      </c>
      <c r="P1947" s="14" t="str">
        <v>STORE9</v>
      </c>
      <c r="Q1947" s="14" t="str">
        <v>3</v>
      </c>
      <c r="R1947" s="14" t="str">
        <v>442.64</v>
      </c>
      <c r="S1947" s="14" t="str">
        <v>0.15</v>
      </c>
      <c r="T1947" s="14" t="str">
        <v>COD</v>
      </c>
      <c r="U1947" s="14" t="str">
        <v>1128.732</v>
      </c>
      <c r="W1947" s="14" t="str">
        <v>Sale1943</v>
      </c>
      <c r="X1947" s="14" t="str">
        <v>45814</v>
      </c>
      <c r="Y1947" s="14" t="str">
        <v>Cust1275</v>
      </c>
      <c r="Z1947" s="14" t="str">
        <v>Prod56</v>
      </c>
      <c r="AA1947" s="14" t="str">
        <v>Store9</v>
      </c>
      <c r="AB1947" s="14" t="str">
        <v>3</v>
      </c>
      <c r="AC1947" s="14" t="str">
        <v>442.64</v>
      </c>
      <c r="AD1947" s="14" t="str">
        <v>0.15</v>
      </c>
      <c r="AE1947" s="14" t="str">
        <v>Cod</v>
      </c>
      <c r="AF1947" s="14" t="str">
        <v>1128.732</v>
      </c>
    </row>
    <row r="1948" spans="1:32" x14ac:dyDescent="0.25">
      <c r="A1948" s="11" t="s">
        <v>2576</v>
      </c>
      <c r="B1948" s="13">
        <v>45795</v>
      </c>
      <c r="C1948" s="11" t="s">
        <v>392</v>
      </c>
      <c r="D1948" s="11" t="s">
        <v>227</v>
      </c>
      <c r="E1948" s="11" t="s">
        <v>9</v>
      </c>
      <c r="F1948" s="11">
        <v>3</v>
      </c>
      <c r="G1948" s="11">
        <v>410.04</v>
      </c>
      <c r="H1948" s="11">
        <v>0.09</v>
      </c>
      <c r="I1948" s="11" t="s">
        <v>52</v>
      </c>
      <c r="J1948" s="11">
        <v>1119.4092000000001</v>
      </c>
      <c r="L1948" s="14" t="str">
        <v>SALE1944</v>
      </c>
      <c r="M1948" s="14" t="str">
        <v>45795</v>
      </c>
      <c r="N1948" s="14" t="str">
        <v>CUST1093</v>
      </c>
      <c r="O1948" s="14" t="str">
        <v>PROD38</v>
      </c>
      <c r="P1948" s="14" t="str">
        <v>STORE2</v>
      </c>
      <c r="Q1948" s="14" t="str">
        <v>3</v>
      </c>
      <c r="R1948" s="14" t="str">
        <v>410.04</v>
      </c>
      <c r="S1948" s="14" t="str">
        <v>0.09</v>
      </c>
      <c r="T1948" s="14" t="str">
        <v>COD</v>
      </c>
      <c r="U1948" s="14" t="str">
        <v>1119.4092</v>
      </c>
      <c r="W1948" s="14" t="str">
        <v>Sale1944</v>
      </c>
      <c r="X1948" s="14" t="str">
        <v>45795</v>
      </c>
      <c r="Y1948" s="14" t="str">
        <v>Cust1093</v>
      </c>
      <c r="Z1948" s="14" t="str">
        <v>Prod38</v>
      </c>
      <c r="AA1948" s="14" t="str">
        <v>Store2</v>
      </c>
      <c r="AB1948" s="14" t="str">
        <v>3</v>
      </c>
      <c r="AC1948" s="14" t="str">
        <v>410.04</v>
      </c>
      <c r="AD1948" s="14" t="str">
        <v>0.09</v>
      </c>
      <c r="AE1948" s="14" t="str">
        <v>Cod</v>
      </c>
      <c r="AF1948" s="14" t="str">
        <v>1119.4092</v>
      </c>
    </row>
    <row r="1949" spans="1:32" x14ac:dyDescent="0.25">
      <c r="A1949" s="11" t="s">
        <v>2577</v>
      </c>
      <c r="B1949" s="13">
        <v>45797</v>
      </c>
      <c r="C1949" s="11" t="s">
        <v>715</v>
      </c>
      <c r="D1949" s="11" t="s">
        <v>152</v>
      </c>
      <c r="E1949" s="11" t="s">
        <v>24</v>
      </c>
      <c r="F1949" s="11">
        <v>1</v>
      </c>
      <c r="G1949" s="11">
        <v>355.31</v>
      </c>
      <c r="H1949" s="11">
        <v>0.27</v>
      </c>
      <c r="I1949" s="11" t="s">
        <v>41</v>
      </c>
      <c r="J1949" s="11">
        <v>259.37630000000001</v>
      </c>
      <c r="L1949" s="14" t="str">
        <v>SALE1945</v>
      </c>
      <c r="M1949" s="14" t="str">
        <v>45797</v>
      </c>
      <c r="N1949" s="14" t="str">
        <v>CUST1133</v>
      </c>
      <c r="O1949" s="14" t="str">
        <v>PROD94</v>
      </c>
      <c r="P1949" s="14" t="str">
        <v>STORE17</v>
      </c>
      <c r="Q1949" s="14" t="str">
        <v>1</v>
      </c>
      <c r="R1949" s="14" t="str">
        <v>355.31</v>
      </c>
      <c r="S1949" s="14" t="str">
        <v>0.27</v>
      </c>
      <c r="T1949" s="14" t="str">
        <v>Credit Card</v>
      </c>
      <c r="U1949" s="14" t="str">
        <v>259.3763</v>
      </c>
      <c r="W1949" s="14" t="str">
        <v>Sale1945</v>
      </c>
      <c r="X1949" s="14" t="str">
        <v>45797</v>
      </c>
      <c r="Y1949" s="14" t="str">
        <v>Cust1133</v>
      </c>
      <c r="Z1949" s="14" t="str">
        <v>Prod94</v>
      </c>
      <c r="AA1949" s="14" t="str">
        <v>Store17</v>
      </c>
      <c r="AB1949" s="14" t="str">
        <v>1</v>
      </c>
      <c r="AC1949" s="14" t="str">
        <v>355.31</v>
      </c>
      <c r="AD1949" s="14" t="str">
        <v>0.27</v>
      </c>
      <c r="AE1949" s="14" t="str">
        <v>Credit Card</v>
      </c>
      <c r="AF1949" s="14" t="str">
        <v>259.3763</v>
      </c>
    </row>
    <row r="1950" spans="1:32" x14ac:dyDescent="0.25">
      <c r="A1950" s="11" t="s">
        <v>2578</v>
      </c>
      <c r="B1950" s="13">
        <v>45607</v>
      </c>
      <c r="C1950" s="11" t="s">
        <v>1161</v>
      </c>
      <c r="D1950" s="11" t="s">
        <v>636</v>
      </c>
      <c r="E1950" s="11" t="s">
        <v>20</v>
      </c>
      <c r="F1950" s="11">
        <v>4</v>
      </c>
      <c r="G1950" s="11">
        <v>243.13</v>
      </c>
      <c r="H1950" s="11">
        <v>0.25</v>
      </c>
      <c r="I1950" s="11" t="s">
        <v>52</v>
      </c>
      <c r="J1950" s="11">
        <v>729.39</v>
      </c>
      <c r="L1950" s="14" t="str">
        <v>SALE1946</v>
      </c>
      <c r="M1950" s="14" t="str">
        <v>45607</v>
      </c>
      <c r="N1950" s="14" t="str">
        <v>CUST1376</v>
      </c>
      <c r="O1950" s="14" t="str">
        <v>PROD9</v>
      </c>
      <c r="P1950" s="14" t="str">
        <v>STORE13</v>
      </c>
      <c r="Q1950" s="14" t="str">
        <v>4</v>
      </c>
      <c r="R1950" s="14" t="str">
        <v>243.13</v>
      </c>
      <c r="S1950" s="14" t="str">
        <v>0.25</v>
      </c>
      <c r="T1950" s="14" t="str">
        <v>COD</v>
      </c>
      <c r="U1950" s="14" t="str">
        <v>729.39</v>
      </c>
      <c r="W1950" s="14" t="str">
        <v>Sale1946</v>
      </c>
      <c r="X1950" s="14" t="str">
        <v>45607</v>
      </c>
      <c r="Y1950" s="14" t="str">
        <v>Cust1376</v>
      </c>
      <c r="Z1950" s="14" t="str">
        <v>Prod9</v>
      </c>
      <c r="AA1950" s="14" t="str">
        <v>Store13</v>
      </c>
      <c r="AB1950" s="14" t="str">
        <v>4</v>
      </c>
      <c r="AC1950" s="14" t="str">
        <v>243.13</v>
      </c>
      <c r="AD1950" s="14" t="str">
        <v>0.25</v>
      </c>
      <c r="AE1950" s="14" t="str">
        <v>Cod</v>
      </c>
      <c r="AF1950" s="14" t="str">
        <v>729.39</v>
      </c>
    </row>
    <row r="1951" spans="1:32" x14ac:dyDescent="0.25">
      <c r="A1951" s="11" t="s">
        <v>2579</v>
      </c>
      <c r="B1951" s="13">
        <v>45614</v>
      </c>
      <c r="C1951" s="11" t="s">
        <v>893</v>
      </c>
      <c r="D1951" s="11" t="s">
        <v>55</v>
      </c>
      <c r="E1951" s="11" t="s">
        <v>18</v>
      </c>
      <c r="F1951" s="11">
        <v>2</v>
      </c>
      <c r="G1951" s="11">
        <v>410.63</v>
      </c>
      <c r="H1951" s="11">
        <v>0.28000000000000003</v>
      </c>
      <c r="I1951" s="11" t="s">
        <v>52</v>
      </c>
      <c r="J1951" s="11">
        <v>591.30719999999997</v>
      </c>
      <c r="L1951" s="14" t="str">
        <v>SALE1947</v>
      </c>
      <c r="M1951" s="14" t="str">
        <v>45614</v>
      </c>
      <c r="N1951" s="14" t="str">
        <v>CUST1229</v>
      </c>
      <c r="O1951" s="14" t="str">
        <v>PROD59</v>
      </c>
      <c r="P1951" s="14" t="str">
        <v>STORE11</v>
      </c>
      <c r="Q1951" s="14" t="str">
        <v>2</v>
      </c>
      <c r="R1951" s="14" t="str">
        <v>410.63</v>
      </c>
      <c r="S1951" s="14" t="str">
        <v>0.28</v>
      </c>
      <c r="T1951" s="14" t="str">
        <v>COD</v>
      </c>
      <c r="U1951" s="14" t="str">
        <v>591.3072</v>
      </c>
      <c r="W1951" s="14" t="str">
        <v>Sale1947</v>
      </c>
      <c r="X1951" s="14" t="str">
        <v>45614</v>
      </c>
      <c r="Y1951" s="14" t="str">
        <v>Cust1229</v>
      </c>
      <c r="Z1951" s="14" t="str">
        <v>Prod59</v>
      </c>
      <c r="AA1951" s="14" t="str">
        <v>Store11</v>
      </c>
      <c r="AB1951" s="14" t="str">
        <v>2</v>
      </c>
      <c r="AC1951" s="14" t="str">
        <v>410.63</v>
      </c>
      <c r="AD1951" s="14" t="str">
        <v>0.28</v>
      </c>
      <c r="AE1951" s="14" t="str">
        <v>Cod</v>
      </c>
      <c r="AF1951" s="14" t="str">
        <v>591.3072</v>
      </c>
    </row>
    <row r="1952" spans="1:32" x14ac:dyDescent="0.25">
      <c r="A1952" s="11" t="s">
        <v>2580</v>
      </c>
      <c r="B1952" s="13">
        <v>45293</v>
      </c>
      <c r="C1952" s="11" t="s">
        <v>1108</v>
      </c>
      <c r="D1952" s="11" t="s">
        <v>152</v>
      </c>
      <c r="E1952" s="11" t="s">
        <v>17</v>
      </c>
      <c r="F1952" s="11">
        <v>4</v>
      </c>
      <c r="G1952" s="11">
        <v>101.25</v>
      </c>
      <c r="H1952" s="11">
        <v>0.16</v>
      </c>
      <c r="I1952" s="11" t="s">
        <v>45</v>
      </c>
      <c r="J1952" s="11">
        <v>340.2</v>
      </c>
      <c r="L1952" s="14" t="str">
        <v>SALE1948</v>
      </c>
      <c r="M1952" s="14" t="str">
        <v>45293</v>
      </c>
      <c r="N1952" s="14" t="str">
        <v>CUST1425</v>
      </c>
      <c r="O1952" s="14" t="str">
        <v>PROD94</v>
      </c>
      <c r="P1952" s="14" t="str">
        <v>STORE10</v>
      </c>
      <c r="Q1952" s="14" t="str">
        <v>4</v>
      </c>
      <c r="R1952" s="14" t="str">
        <v>101.25</v>
      </c>
      <c r="S1952" s="14" t="str">
        <v>0.16</v>
      </c>
      <c r="T1952" s="14" t="str">
        <v>PayPal</v>
      </c>
      <c r="U1952" s="14" t="str">
        <v>340.2</v>
      </c>
      <c r="W1952" s="14" t="str">
        <v>Sale1948</v>
      </c>
      <c r="X1952" s="14" t="str">
        <v>45293</v>
      </c>
      <c r="Y1952" s="14" t="str">
        <v>Cust1425</v>
      </c>
      <c r="Z1952" s="14" t="str">
        <v>Prod94</v>
      </c>
      <c r="AA1952" s="14" t="str">
        <v>Store10</v>
      </c>
      <c r="AB1952" s="14" t="str">
        <v>4</v>
      </c>
      <c r="AC1952" s="14" t="str">
        <v>101.25</v>
      </c>
      <c r="AD1952" s="14" t="str">
        <v>0.16</v>
      </c>
      <c r="AE1952" s="14" t="str">
        <v>Paypal</v>
      </c>
      <c r="AF1952" s="14" t="str">
        <v>340.2</v>
      </c>
    </row>
    <row r="1953" spans="1:32" x14ac:dyDescent="0.25">
      <c r="A1953" s="11" t="s">
        <v>2581</v>
      </c>
      <c r="B1953" s="13">
        <v>45301</v>
      </c>
      <c r="C1953" s="11" t="s">
        <v>2081</v>
      </c>
      <c r="D1953" s="11" t="s">
        <v>481</v>
      </c>
      <c r="E1953" s="11" t="s">
        <v>24</v>
      </c>
      <c r="F1953" s="11">
        <v>4</v>
      </c>
      <c r="G1953" s="11">
        <v>716.39</v>
      </c>
      <c r="H1953" s="11">
        <v>0.03</v>
      </c>
      <c r="I1953" s="11" t="s">
        <v>45</v>
      </c>
      <c r="J1953" s="11">
        <v>2779.5931999999998</v>
      </c>
      <c r="L1953" s="14" t="str">
        <v>SALE1949</v>
      </c>
      <c r="M1953" s="14" t="str">
        <v>45301</v>
      </c>
      <c r="N1953" s="14" t="str">
        <v>CUST1226</v>
      </c>
      <c r="O1953" s="14" t="str">
        <v>PROD7</v>
      </c>
      <c r="P1953" s="14" t="str">
        <v>STORE17</v>
      </c>
      <c r="Q1953" s="14" t="str">
        <v>4</v>
      </c>
      <c r="R1953" s="14" t="str">
        <v>716.39</v>
      </c>
      <c r="S1953" s="14" t="str">
        <v>0.03</v>
      </c>
      <c r="T1953" s="14" t="str">
        <v>PayPal</v>
      </c>
      <c r="U1953" s="14" t="str">
        <v>2779.5932</v>
      </c>
      <c r="W1953" s="14" t="str">
        <v>Sale1949</v>
      </c>
      <c r="X1953" s="14" t="str">
        <v>45301</v>
      </c>
      <c r="Y1953" s="14" t="str">
        <v>Cust1226</v>
      </c>
      <c r="Z1953" s="14" t="str">
        <v>Prod7</v>
      </c>
      <c r="AA1953" s="14" t="str">
        <v>Store17</v>
      </c>
      <c r="AB1953" s="14" t="str">
        <v>4</v>
      </c>
      <c r="AC1953" s="14" t="str">
        <v>716.39</v>
      </c>
      <c r="AD1953" s="14" t="str">
        <v>0.03</v>
      </c>
      <c r="AE1953" s="14" t="str">
        <v>Paypal</v>
      </c>
      <c r="AF1953" s="14" t="str">
        <v>2779.5932</v>
      </c>
    </row>
    <row r="1954" spans="1:32" x14ac:dyDescent="0.25">
      <c r="A1954" s="11" t="s">
        <v>2582</v>
      </c>
      <c r="B1954" s="13">
        <v>45311</v>
      </c>
      <c r="C1954" s="11" t="s">
        <v>95</v>
      </c>
      <c r="D1954" s="11" t="s">
        <v>418</v>
      </c>
      <c r="E1954" s="11" t="s">
        <v>8</v>
      </c>
      <c r="F1954" s="11">
        <v>1</v>
      </c>
      <c r="G1954" s="11">
        <v>721.74</v>
      </c>
      <c r="H1954" s="11">
        <v>0.24</v>
      </c>
      <c r="I1954" s="11" t="s">
        <v>45</v>
      </c>
      <c r="J1954" s="11">
        <v>548.52240000000006</v>
      </c>
      <c r="L1954" s="14" t="str">
        <v>SALE1950</v>
      </c>
      <c r="M1954" s="14" t="str">
        <v>45311</v>
      </c>
      <c r="N1954" s="14" t="str">
        <v>CUST1094</v>
      </c>
      <c r="O1954" s="14" t="str">
        <v>PROD73</v>
      </c>
      <c r="P1954" s="14" t="str">
        <v>STORE1</v>
      </c>
      <c r="Q1954" s="14" t="str">
        <v>1</v>
      </c>
      <c r="R1954" s="14" t="str">
        <v>721.74</v>
      </c>
      <c r="S1954" s="14" t="str">
        <v>0.24</v>
      </c>
      <c r="T1954" s="14" t="str">
        <v>PayPal</v>
      </c>
      <c r="U1954" s="14" t="str">
        <v>548.5224</v>
      </c>
      <c r="W1954" s="14" t="str">
        <v>Sale1950</v>
      </c>
      <c r="X1954" s="14" t="str">
        <v>45311</v>
      </c>
      <c r="Y1954" s="14" t="str">
        <v>Cust1094</v>
      </c>
      <c r="Z1954" s="14" t="str">
        <v>Prod73</v>
      </c>
      <c r="AA1954" s="14" t="str">
        <v>Store1</v>
      </c>
      <c r="AB1954" s="14" t="str">
        <v>1</v>
      </c>
      <c r="AC1954" s="14" t="str">
        <v>721.74</v>
      </c>
      <c r="AD1954" s="14" t="str">
        <v>0.24</v>
      </c>
      <c r="AE1954" s="14" t="str">
        <v>Paypal</v>
      </c>
      <c r="AF1954" s="14" t="str">
        <v>548.5224</v>
      </c>
    </row>
    <row r="1955" spans="1:32" x14ac:dyDescent="0.25">
      <c r="A1955" s="11" t="s">
        <v>2583</v>
      </c>
      <c r="B1955" s="13">
        <v>45702</v>
      </c>
      <c r="C1955" s="11" t="s">
        <v>258</v>
      </c>
      <c r="D1955" s="11" t="s">
        <v>496</v>
      </c>
      <c r="E1955" s="11" t="s">
        <v>18</v>
      </c>
      <c r="F1955" s="11">
        <v>2</v>
      </c>
      <c r="G1955" s="11">
        <v>527.91</v>
      </c>
      <c r="H1955" s="11">
        <v>0.02</v>
      </c>
      <c r="I1955" s="11" t="s">
        <v>41</v>
      </c>
      <c r="J1955" s="11">
        <v>1034.7036000000001</v>
      </c>
      <c r="L1955" s="14" t="str">
        <v>SALE1951</v>
      </c>
      <c r="M1955" s="14" t="str">
        <v>45702</v>
      </c>
      <c r="N1955" s="14" t="str">
        <v>CUST1054</v>
      </c>
      <c r="O1955" s="14" t="str">
        <v>PROD62</v>
      </c>
      <c r="P1955" s="14" t="str">
        <v>STORE11</v>
      </c>
      <c r="Q1955" s="14" t="str">
        <v>2</v>
      </c>
      <c r="R1955" s="14" t="str">
        <v>527.91</v>
      </c>
      <c r="S1955" s="14" t="str">
        <v>0.02</v>
      </c>
      <c r="T1955" s="14" t="str">
        <v>Credit Card</v>
      </c>
      <c r="U1955" s="14" t="str">
        <v>1034.7036</v>
      </c>
      <c r="W1955" s="14" t="str">
        <v>Sale1951</v>
      </c>
      <c r="X1955" s="14" t="str">
        <v>45702</v>
      </c>
      <c r="Y1955" s="14" t="str">
        <v>Cust1054</v>
      </c>
      <c r="Z1955" s="14" t="str">
        <v>Prod62</v>
      </c>
      <c r="AA1955" s="14" t="str">
        <v>Store11</v>
      </c>
      <c r="AB1955" s="14" t="str">
        <v>2</v>
      </c>
      <c r="AC1955" s="14" t="str">
        <v>527.91</v>
      </c>
      <c r="AD1955" s="14" t="str">
        <v>0.02</v>
      </c>
      <c r="AE1955" s="14" t="str">
        <v>Credit Card</v>
      </c>
      <c r="AF1955" s="14" t="str">
        <v>1034.7036</v>
      </c>
    </row>
    <row r="1956" spans="1:32" x14ac:dyDescent="0.25">
      <c r="A1956" s="11" t="s">
        <v>2584</v>
      </c>
      <c r="B1956" s="13">
        <v>45525</v>
      </c>
      <c r="C1956" s="11" t="s">
        <v>407</v>
      </c>
      <c r="D1956" s="11" t="s">
        <v>180</v>
      </c>
      <c r="E1956" s="11" t="s">
        <v>20</v>
      </c>
      <c r="F1956" s="11">
        <v>2</v>
      </c>
      <c r="G1956" s="11">
        <v>945.92</v>
      </c>
      <c r="H1956" s="11">
        <v>0.19</v>
      </c>
      <c r="I1956" s="11" t="s">
        <v>52</v>
      </c>
      <c r="J1956" s="11">
        <v>1532.3904</v>
      </c>
      <c r="L1956" s="14" t="str">
        <v>SALE1952</v>
      </c>
      <c r="M1956" s="14" t="str">
        <v>45525</v>
      </c>
      <c r="N1956" s="14" t="str">
        <v>CUST1319</v>
      </c>
      <c r="O1956" s="14" t="str">
        <v>PROD52</v>
      </c>
      <c r="P1956" s="14" t="str">
        <v>STORE13</v>
      </c>
      <c r="Q1956" s="14" t="str">
        <v>2</v>
      </c>
      <c r="R1956" s="14" t="str">
        <v>945.92</v>
      </c>
      <c r="S1956" s="14" t="str">
        <v>0.19</v>
      </c>
      <c r="T1956" s="14" t="str">
        <v>COD</v>
      </c>
      <c r="U1956" s="14" t="str">
        <v>1532.3904</v>
      </c>
      <c r="W1956" s="14" t="str">
        <v>Sale1952</v>
      </c>
      <c r="X1956" s="14" t="str">
        <v>45525</v>
      </c>
      <c r="Y1956" s="14" t="str">
        <v>Cust1319</v>
      </c>
      <c r="Z1956" s="14" t="str">
        <v>Prod52</v>
      </c>
      <c r="AA1956" s="14" t="str">
        <v>Store13</v>
      </c>
      <c r="AB1956" s="14" t="str">
        <v>2</v>
      </c>
      <c r="AC1956" s="14" t="str">
        <v>945.92</v>
      </c>
      <c r="AD1956" s="14" t="str">
        <v>0.19</v>
      </c>
      <c r="AE1956" s="14" t="str">
        <v>Cod</v>
      </c>
      <c r="AF1956" s="14" t="str">
        <v>1532.3904</v>
      </c>
    </row>
    <row r="1957" spans="1:32" x14ac:dyDescent="0.25">
      <c r="A1957" s="11" t="s">
        <v>2585</v>
      </c>
      <c r="B1957" s="13">
        <v>45780</v>
      </c>
      <c r="C1957" s="11" t="s">
        <v>452</v>
      </c>
      <c r="D1957" s="11" t="s">
        <v>61</v>
      </c>
      <c r="E1957" s="11" t="s">
        <v>24</v>
      </c>
      <c r="F1957" s="11">
        <v>2</v>
      </c>
      <c r="G1957" s="11">
        <v>981.35</v>
      </c>
      <c r="H1957" s="11">
        <v>0.16</v>
      </c>
      <c r="I1957" s="11" t="s">
        <v>45</v>
      </c>
      <c r="J1957" s="11">
        <v>1648.6679999999999</v>
      </c>
      <c r="L1957" s="14" t="str">
        <v>SALE1953</v>
      </c>
      <c r="M1957" s="14" t="str">
        <v>45780</v>
      </c>
      <c r="N1957" s="14" t="str">
        <v>CUST1081</v>
      </c>
      <c r="O1957" s="14" t="str">
        <v>PROD56</v>
      </c>
      <c r="P1957" s="14" t="str">
        <v>STORE17</v>
      </c>
      <c r="Q1957" s="14" t="str">
        <v>2</v>
      </c>
      <c r="R1957" s="14" t="str">
        <v>981.35</v>
      </c>
      <c r="S1957" s="14" t="str">
        <v>0.16</v>
      </c>
      <c r="T1957" s="14" t="str">
        <v>PayPal</v>
      </c>
      <c r="U1957" s="14" t="str">
        <v>1648.668</v>
      </c>
      <c r="W1957" s="14" t="str">
        <v>Sale1953</v>
      </c>
      <c r="X1957" s="14" t="str">
        <v>45780</v>
      </c>
      <c r="Y1957" s="14" t="str">
        <v>Cust1081</v>
      </c>
      <c r="Z1957" s="14" t="str">
        <v>Prod56</v>
      </c>
      <c r="AA1957" s="14" t="str">
        <v>Store17</v>
      </c>
      <c r="AB1957" s="14" t="str">
        <v>2</v>
      </c>
      <c r="AC1957" s="14" t="str">
        <v>981.35</v>
      </c>
      <c r="AD1957" s="14" t="str">
        <v>0.16</v>
      </c>
      <c r="AE1957" s="14" t="str">
        <v>Paypal</v>
      </c>
      <c r="AF1957" s="14" t="str">
        <v>1648.668</v>
      </c>
    </row>
    <row r="1958" spans="1:32" x14ac:dyDescent="0.25">
      <c r="A1958" s="11" t="s">
        <v>2586</v>
      </c>
      <c r="B1958" s="13">
        <v>45819</v>
      </c>
      <c r="C1958" s="11" t="s">
        <v>938</v>
      </c>
      <c r="D1958" s="11" t="s">
        <v>55</v>
      </c>
      <c r="E1958" s="11" t="s">
        <v>10</v>
      </c>
      <c r="F1958" s="11">
        <v>1</v>
      </c>
      <c r="G1958" s="11">
        <v>913.99</v>
      </c>
      <c r="H1958" s="11">
        <v>0.14000000000000001</v>
      </c>
      <c r="I1958" s="11" t="s">
        <v>41</v>
      </c>
      <c r="J1958" s="11">
        <v>786.03139999999996</v>
      </c>
      <c r="L1958" s="14" t="str">
        <v>SALE1954</v>
      </c>
      <c r="M1958" s="14" t="str">
        <v>45819</v>
      </c>
      <c r="N1958" s="14" t="str">
        <v>CUST1223</v>
      </c>
      <c r="O1958" s="14" t="str">
        <v>PROD59</v>
      </c>
      <c r="P1958" s="14" t="str">
        <v>STORE3</v>
      </c>
      <c r="Q1958" s="14" t="str">
        <v>1</v>
      </c>
      <c r="R1958" s="14" t="str">
        <v>913.99</v>
      </c>
      <c r="S1958" s="14" t="str">
        <v>0.14</v>
      </c>
      <c r="T1958" s="14" t="str">
        <v>Credit Card</v>
      </c>
      <c r="U1958" s="14" t="str">
        <v>786.0314</v>
      </c>
      <c r="W1958" s="14" t="str">
        <v>Sale1954</v>
      </c>
      <c r="X1958" s="14" t="str">
        <v>45819</v>
      </c>
      <c r="Y1958" s="14" t="str">
        <v>Cust1223</v>
      </c>
      <c r="Z1958" s="14" t="str">
        <v>Prod59</v>
      </c>
      <c r="AA1958" s="14" t="str">
        <v>Store3</v>
      </c>
      <c r="AB1958" s="14" t="str">
        <v>1</v>
      </c>
      <c r="AC1958" s="14" t="str">
        <v>913.99</v>
      </c>
      <c r="AD1958" s="14" t="str">
        <v>0.14</v>
      </c>
      <c r="AE1958" s="14" t="str">
        <v>Credit Card</v>
      </c>
      <c r="AF1958" s="14" t="str">
        <v>786.0314</v>
      </c>
    </row>
    <row r="1959" spans="1:32" x14ac:dyDescent="0.25">
      <c r="A1959" s="11" t="s">
        <v>2587</v>
      </c>
      <c r="B1959" s="13">
        <v>45863</v>
      </c>
      <c r="C1959" s="11" t="s">
        <v>951</v>
      </c>
      <c r="D1959" s="11" t="s">
        <v>380</v>
      </c>
      <c r="E1959" s="11" t="s">
        <v>15</v>
      </c>
      <c r="F1959" s="11">
        <v>4</v>
      </c>
      <c r="G1959" s="11">
        <v>270.69</v>
      </c>
      <c r="H1959" s="11">
        <v>0.18</v>
      </c>
      <c r="I1959" s="11" t="s">
        <v>45</v>
      </c>
      <c r="J1959" s="11">
        <v>887.86320000000001</v>
      </c>
      <c r="L1959" s="14" t="str">
        <v>SALE1955</v>
      </c>
      <c r="M1959" s="14" t="str">
        <v>45863</v>
      </c>
      <c r="N1959" s="14" t="str">
        <v>CUST1011</v>
      </c>
      <c r="O1959" s="14" t="str">
        <v>PROD66</v>
      </c>
      <c r="P1959" s="14" t="str">
        <v>STORE8</v>
      </c>
      <c r="Q1959" s="14" t="str">
        <v>4</v>
      </c>
      <c r="R1959" s="14" t="str">
        <v>270.69</v>
      </c>
      <c r="S1959" s="14" t="str">
        <v>0.18</v>
      </c>
      <c r="T1959" s="14" t="str">
        <v>PayPal</v>
      </c>
      <c r="U1959" s="14" t="str">
        <v>887.8632</v>
      </c>
      <c r="W1959" s="14" t="str">
        <v>Sale1955</v>
      </c>
      <c r="X1959" s="14" t="str">
        <v>45863</v>
      </c>
      <c r="Y1959" s="14" t="str">
        <v>Cust1011</v>
      </c>
      <c r="Z1959" s="14" t="str">
        <v>Prod66</v>
      </c>
      <c r="AA1959" s="14" t="str">
        <v>Store8</v>
      </c>
      <c r="AB1959" s="14" t="str">
        <v>4</v>
      </c>
      <c r="AC1959" s="14" t="str">
        <v>270.69</v>
      </c>
      <c r="AD1959" s="14" t="str">
        <v>0.18</v>
      </c>
      <c r="AE1959" s="14" t="str">
        <v>Paypal</v>
      </c>
      <c r="AF1959" s="14" t="str">
        <v>887.8632</v>
      </c>
    </row>
    <row r="1960" spans="1:32" x14ac:dyDescent="0.25">
      <c r="A1960" s="11" t="s">
        <v>2588</v>
      </c>
      <c r="B1960" s="13">
        <v>45687</v>
      </c>
      <c r="C1960" s="11" t="s">
        <v>774</v>
      </c>
      <c r="D1960" s="11" t="s">
        <v>122</v>
      </c>
      <c r="E1960" s="11" t="s">
        <v>13</v>
      </c>
      <c r="F1960" s="11">
        <v>3</v>
      </c>
      <c r="G1960" s="11">
        <v>998.58</v>
      </c>
      <c r="H1960" s="11">
        <v>0.02</v>
      </c>
      <c r="I1960" s="11" t="s">
        <v>41</v>
      </c>
      <c r="J1960" s="11">
        <v>2935.8252000000002</v>
      </c>
      <c r="L1960" s="14" t="str">
        <v>SALE1956</v>
      </c>
      <c r="M1960" s="14" t="str">
        <v>45687</v>
      </c>
      <c r="N1960" s="14" t="str">
        <v>CUST1161</v>
      </c>
      <c r="O1960" s="14" t="str">
        <v>PROD77</v>
      </c>
      <c r="P1960" s="14" t="str">
        <v>STORE6</v>
      </c>
      <c r="Q1960" s="14" t="str">
        <v>3</v>
      </c>
      <c r="R1960" s="14" t="str">
        <v>998.58</v>
      </c>
      <c r="S1960" s="14" t="str">
        <v>0.02</v>
      </c>
      <c r="T1960" s="14" t="str">
        <v>Credit Card</v>
      </c>
      <c r="U1960" s="14" t="str">
        <v>2935.8252</v>
      </c>
      <c r="W1960" s="14" t="str">
        <v>Sale1956</v>
      </c>
      <c r="X1960" s="14" t="str">
        <v>45687</v>
      </c>
      <c r="Y1960" s="14" t="str">
        <v>Cust1161</v>
      </c>
      <c r="Z1960" s="14" t="str">
        <v>Prod77</v>
      </c>
      <c r="AA1960" s="14" t="str">
        <v>Store6</v>
      </c>
      <c r="AB1960" s="14" t="str">
        <v>3</v>
      </c>
      <c r="AC1960" s="14" t="str">
        <v>998.58</v>
      </c>
      <c r="AD1960" s="14" t="str">
        <v>0.02</v>
      </c>
      <c r="AE1960" s="14" t="str">
        <v>Credit Card</v>
      </c>
      <c r="AF1960" s="14" t="str">
        <v>2935.8252</v>
      </c>
    </row>
    <row r="1961" spans="1:32" x14ac:dyDescent="0.25">
      <c r="A1961" s="11" t="s">
        <v>2589</v>
      </c>
      <c r="B1961" s="13">
        <v>45806</v>
      </c>
      <c r="C1961" s="11" t="s">
        <v>1203</v>
      </c>
      <c r="D1961" s="11" t="s">
        <v>613</v>
      </c>
      <c r="E1961" s="11" t="s">
        <v>16</v>
      </c>
      <c r="F1961" s="11">
        <v>3</v>
      </c>
      <c r="G1961" s="11">
        <v>765.12</v>
      </c>
      <c r="H1961" s="11">
        <v>0.18</v>
      </c>
      <c r="I1961" s="11" t="s">
        <v>41</v>
      </c>
      <c r="J1961" s="11">
        <v>1882.1952000000001</v>
      </c>
      <c r="L1961" s="14" t="str">
        <v>SALE1957</v>
      </c>
      <c r="M1961" s="14" t="str">
        <v>45806</v>
      </c>
      <c r="N1961" s="14" t="str">
        <v>CUST1456</v>
      </c>
      <c r="O1961" s="14" t="str">
        <v>PROD37</v>
      </c>
      <c r="P1961" s="14" t="str">
        <v>STORE9</v>
      </c>
      <c r="Q1961" s="14" t="str">
        <v>3</v>
      </c>
      <c r="R1961" s="14" t="str">
        <v>765.12</v>
      </c>
      <c r="S1961" s="14" t="str">
        <v>0.18</v>
      </c>
      <c r="T1961" s="14" t="str">
        <v>Credit Card</v>
      </c>
      <c r="U1961" s="14" t="str">
        <v>1882.1952</v>
      </c>
      <c r="W1961" s="14" t="str">
        <v>Sale1957</v>
      </c>
      <c r="X1961" s="14" t="str">
        <v>45806</v>
      </c>
      <c r="Y1961" s="14" t="str">
        <v>Cust1456</v>
      </c>
      <c r="Z1961" s="14" t="str">
        <v>Prod37</v>
      </c>
      <c r="AA1961" s="14" t="str">
        <v>Store9</v>
      </c>
      <c r="AB1961" s="14" t="str">
        <v>3</v>
      </c>
      <c r="AC1961" s="14" t="str">
        <v>765.12</v>
      </c>
      <c r="AD1961" s="14" t="str">
        <v>0.18</v>
      </c>
      <c r="AE1961" s="14" t="str">
        <v>Credit Card</v>
      </c>
      <c r="AF1961" s="14" t="str">
        <v>1882.1952</v>
      </c>
    </row>
    <row r="1962" spans="1:32" x14ac:dyDescent="0.25">
      <c r="A1962" s="11" t="s">
        <v>2590</v>
      </c>
      <c r="B1962" s="13">
        <v>45216</v>
      </c>
      <c r="C1962" s="11" t="s">
        <v>154</v>
      </c>
      <c r="D1962" s="11" t="s">
        <v>607</v>
      </c>
      <c r="E1962" s="11" t="s">
        <v>26</v>
      </c>
      <c r="F1962" s="11">
        <v>3</v>
      </c>
      <c r="G1962" s="11">
        <v>449.99</v>
      </c>
      <c r="H1962" s="11">
        <v>0.17</v>
      </c>
      <c r="I1962" s="11" t="s">
        <v>52</v>
      </c>
      <c r="J1962" s="11">
        <v>1120.4751000000001</v>
      </c>
      <c r="L1962" s="14" t="str">
        <v>SALE1958</v>
      </c>
      <c r="M1962" s="14" t="str">
        <v>45216</v>
      </c>
      <c r="N1962" s="14" t="str">
        <v>CUST1072</v>
      </c>
      <c r="O1962" s="14" t="str">
        <v>PROD64</v>
      </c>
      <c r="P1962" s="14" t="str">
        <v>STORE19</v>
      </c>
      <c r="Q1962" s="14" t="str">
        <v>3</v>
      </c>
      <c r="R1962" s="14" t="str">
        <v>449.99</v>
      </c>
      <c r="S1962" s="14" t="str">
        <v>0.17</v>
      </c>
      <c r="T1962" s="14" t="str">
        <v>COD</v>
      </c>
      <c r="U1962" s="14" t="str">
        <v>1120.4751</v>
      </c>
      <c r="W1962" s="14" t="str">
        <v>Sale1958</v>
      </c>
      <c r="X1962" s="14" t="str">
        <v>45216</v>
      </c>
      <c r="Y1962" s="14" t="str">
        <v>Cust1072</v>
      </c>
      <c r="Z1962" s="14" t="str">
        <v>Prod64</v>
      </c>
      <c r="AA1962" s="14" t="str">
        <v>Store19</v>
      </c>
      <c r="AB1962" s="14" t="str">
        <v>3</v>
      </c>
      <c r="AC1962" s="14" t="str">
        <v>449.99</v>
      </c>
      <c r="AD1962" s="14" t="str">
        <v>0.17</v>
      </c>
      <c r="AE1962" s="14" t="str">
        <v>Cod</v>
      </c>
      <c r="AF1962" s="14" t="str">
        <v>1120.4751</v>
      </c>
    </row>
    <row r="1963" spans="1:32" x14ac:dyDescent="0.25">
      <c r="A1963" s="11" t="s">
        <v>2591</v>
      </c>
      <c r="B1963" s="13">
        <v>45639</v>
      </c>
      <c r="C1963" s="11" t="s">
        <v>2396</v>
      </c>
      <c r="D1963" s="11" t="s">
        <v>104</v>
      </c>
      <c r="E1963" s="11" t="s">
        <v>18</v>
      </c>
      <c r="F1963" s="11">
        <v>2</v>
      </c>
      <c r="G1963" s="11">
        <v>249.02</v>
      </c>
      <c r="H1963" s="11">
        <v>0.01</v>
      </c>
      <c r="I1963" s="11" t="s">
        <v>52</v>
      </c>
      <c r="J1963" s="11">
        <v>493.05959999999999</v>
      </c>
      <c r="L1963" s="14" t="str">
        <v>SALE1959</v>
      </c>
      <c r="M1963" s="14" t="str">
        <v>45639</v>
      </c>
      <c r="N1963" s="14" t="str">
        <v>CUST1252</v>
      </c>
      <c r="O1963" s="14" t="str">
        <v>PROD43</v>
      </c>
      <c r="P1963" s="14" t="str">
        <v>STORE11</v>
      </c>
      <c r="Q1963" s="14" t="str">
        <v>2</v>
      </c>
      <c r="R1963" s="14" t="str">
        <v>249.02</v>
      </c>
      <c r="S1963" s="14" t="str">
        <v>0.01</v>
      </c>
      <c r="T1963" s="14" t="str">
        <v>COD</v>
      </c>
      <c r="U1963" s="14" t="str">
        <v>493.0596</v>
      </c>
      <c r="W1963" s="14" t="str">
        <v>Sale1959</v>
      </c>
      <c r="X1963" s="14" t="str">
        <v>45639</v>
      </c>
      <c r="Y1963" s="14" t="str">
        <v>Cust1252</v>
      </c>
      <c r="Z1963" s="14" t="str">
        <v>Prod43</v>
      </c>
      <c r="AA1963" s="14" t="str">
        <v>Store11</v>
      </c>
      <c r="AB1963" s="14" t="str">
        <v>2</v>
      </c>
      <c r="AC1963" s="14" t="str">
        <v>249.02</v>
      </c>
      <c r="AD1963" s="14" t="str">
        <v>0.01</v>
      </c>
      <c r="AE1963" s="14" t="str">
        <v>Cod</v>
      </c>
      <c r="AF1963" s="14" t="str">
        <v>493.0596</v>
      </c>
    </row>
    <row r="1964" spans="1:32" x14ac:dyDescent="0.25">
      <c r="A1964" s="11" t="s">
        <v>2592</v>
      </c>
      <c r="B1964" s="13">
        <v>45454</v>
      </c>
      <c r="C1964" s="11" t="s">
        <v>2448</v>
      </c>
      <c r="D1964" s="11" t="s">
        <v>360</v>
      </c>
      <c r="E1964" s="11" t="s">
        <v>26</v>
      </c>
      <c r="F1964" s="11">
        <v>3</v>
      </c>
      <c r="G1964" s="11">
        <v>223.64</v>
      </c>
      <c r="H1964" s="11">
        <v>0.05</v>
      </c>
      <c r="I1964" s="11" t="s">
        <v>41</v>
      </c>
      <c r="J1964" s="11">
        <v>637.37399999999991</v>
      </c>
      <c r="L1964" s="14" t="str">
        <v>SALE1960</v>
      </c>
      <c r="M1964" s="14" t="str">
        <v>45454</v>
      </c>
      <c r="N1964" s="14" t="str">
        <v>CUST1137</v>
      </c>
      <c r="O1964" s="14" t="str">
        <v>PROD57</v>
      </c>
      <c r="P1964" s="14" t="str">
        <v>STORE19</v>
      </c>
      <c r="Q1964" s="14" t="str">
        <v>3</v>
      </c>
      <c r="R1964" s="14" t="str">
        <v>223.64</v>
      </c>
      <c r="S1964" s="14" t="str">
        <v>0.05</v>
      </c>
      <c r="T1964" s="14" t="str">
        <v>Credit Card</v>
      </c>
      <c r="U1964" s="14" t="str">
        <v>637.374</v>
      </c>
      <c r="W1964" s="14" t="str">
        <v>Sale1960</v>
      </c>
      <c r="X1964" s="14" t="str">
        <v>45454</v>
      </c>
      <c r="Y1964" s="14" t="str">
        <v>Cust1137</v>
      </c>
      <c r="Z1964" s="14" t="str">
        <v>Prod57</v>
      </c>
      <c r="AA1964" s="14" t="str">
        <v>Store19</v>
      </c>
      <c r="AB1964" s="14" t="str">
        <v>3</v>
      </c>
      <c r="AC1964" s="14" t="str">
        <v>223.64</v>
      </c>
      <c r="AD1964" s="14" t="str">
        <v>0.05</v>
      </c>
      <c r="AE1964" s="14" t="str">
        <v>Credit Card</v>
      </c>
      <c r="AF1964" s="14" t="str">
        <v>637.374</v>
      </c>
    </row>
    <row r="1965" spans="1:32" x14ac:dyDescent="0.25">
      <c r="A1965" s="11" t="s">
        <v>2593</v>
      </c>
      <c r="B1965" s="13">
        <v>45934</v>
      </c>
      <c r="C1965" s="11" t="s">
        <v>2138</v>
      </c>
      <c r="D1965" s="11" t="s">
        <v>73</v>
      </c>
      <c r="E1965" s="11" t="s">
        <v>11</v>
      </c>
      <c r="F1965" s="11">
        <v>2</v>
      </c>
      <c r="G1965" s="11">
        <v>92.94</v>
      </c>
      <c r="H1965" s="11">
        <v>0.12</v>
      </c>
      <c r="I1965" s="11" t="s">
        <v>41</v>
      </c>
      <c r="J1965" s="11">
        <v>163.5744</v>
      </c>
      <c r="L1965" s="14" t="str">
        <v>SALE1961</v>
      </c>
      <c r="M1965" s="14" t="str">
        <v>45934</v>
      </c>
      <c r="N1965" s="14" t="str">
        <v>CUST1106</v>
      </c>
      <c r="O1965" s="14" t="str">
        <v>PROD24</v>
      </c>
      <c r="P1965" s="14" t="str">
        <v>STORE4</v>
      </c>
      <c r="Q1965" s="14" t="str">
        <v>2</v>
      </c>
      <c r="R1965" s="14" t="str">
        <v>92.94</v>
      </c>
      <c r="S1965" s="14" t="str">
        <v>0.12</v>
      </c>
      <c r="T1965" s="14" t="str">
        <v>Credit Card</v>
      </c>
      <c r="U1965" s="14" t="str">
        <v>163.5744</v>
      </c>
      <c r="W1965" s="14" t="str">
        <v>Sale1961</v>
      </c>
      <c r="X1965" s="14" t="str">
        <v>45934</v>
      </c>
      <c r="Y1965" s="14" t="str">
        <v>Cust1106</v>
      </c>
      <c r="Z1965" s="14" t="str">
        <v>Prod24</v>
      </c>
      <c r="AA1965" s="14" t="str">
        <v>Store4</v>
      </c>
      <c r="AB1965" s="14" t="str">
        <v>2</v>
      </c>
      <c r="AC1965" s="14" t="str">
        <v>92.94</v>
      </c>
      <c r="AD1965" s="14" t="str">
        <v>0.12</v>
      </c>
      <c r="AE1965" s="14" t="str">
        <v>Credit Card</v>
      </c>
      <c r="AF1965" s="14" t="str">
        <v>163.5744</v>
      </c>
    </row>
    <row r="1966" spans="1:32" x14ac:dyDescent="0.25">
      <c r="A1966" s="11" t="s">
        <v>2594</v>
      </c>
      <c r="B1966" s="13">
        <v>45401</v>
      </c>
      <c r="C1966" s="11" t="s">
        <v>1713</v>
      </c>
      <c r="D1966" s="11" t="s">
        <v>142</v>
      </c>
      <c r="E1966" s="11" t="s">
        <v>9</v>
      </c>
      <c r="F1966" s="11">
        <v>4</v>
      </c>
      <c r="G1966" s="11">
        <v>268.3</v>
      </c>
      <c r="H1966" s="11">
        <v>0.02</v>
      </c>
      <c r="I1966" s="11" t="s">
        <v>52</v>
      </c>
      <c r="J1966" s="11">
        <v>1051.7360000000001</v>
      </c>
      <c r="L1966" s="14" t="str">
        <v>SALE1962</v>
      </c>
      <c r="M1966" s="14" t="str">
        <v>45401</v>
      </c>
      <c r="N1966" s="14" t="str">
        <v>CUST1361</v>
      </c>
      <c r="O1966" s="14" t="str">
        <v>PROD16</v>
      </c>
      <c r="P1966" s="14" t="str">
        <v>STORE2</v>
      </c>
      <c r="Q1966" s="14" t="str">
        <v>4</v>
      </c>
      <c r="R1966" s="14" t="str">
        <v>268.3</v>
      </c>
      <c r="S1966" s="14" t="str">
        <v>0.02</v>
      </c>
      <c r="T1966" s="14" t="str">
        <v>COD</v>
      </c>
      <c r="U1966" s="14" t="str">
        <v>1051.736</v>
      </c>
      <c r="W1966" s="14" t="str">
        <v>Sale1962</v>
      </c>
      <c r="X1966" s="14" t="str">
        <v>45401</v>
      </c>
      <c r="Y1966" s="14" t="str">
        <v>Cust1361</v>
      </c>
      <c r="Z1966" s="14" t="str">
        <v>Prod16</v>
      </c>
      <c r="AA1966" s="14" t="str">
        <v>Store2</v>
      </c>
      <c r="AB1966" s="14" t="str">
        <v>4</v>
      </c>
      <c r="AC1966" s="14" t="str">
        <v>268.3</v>
      </c>
      <c r="AD1966" s="14" t="str">
        <v>0.02</v>
      </c>
      <c r="AE1966" s="14" t="str">
        <v>Cod</v>
      </c>
      <c r="AF1966" s="14" t="str">
        <v>1051.736</v>
      </c>
    </row>
    <row r="1967" spans="1:32" x14ac:dyDescent="0.25">
      <c r="A1967" s="11" t="s">
        <v>2595</v>
      </c>
      <c r="B1967" s="13">
        <v>45770</v>
      </c>
      <c r="C1967" s="11" t="s">
        <v>513</v>
      </c>
      <c r="D1967" s="11" t="s">
        <v>55</v>
      </c>
      <c r="E1967" s="11" t="s">
        <v>26</v>
      </c>
      <c r="F1967" s="11">
        <v>4</v>
      </c>
      <c r="G1967" s="11">
        <v>835.61</v>
      </c>
      <c r="H1967" s="11">
        <v>0.03</v>
      </c>
      <c r="I1967" s="11" t="s">
        <v>41</v>
      </c>
      <c r="J1967" s="11">
        <v>3242.1668</v>
      </c>
      <c r="L1967" s="14" t="str">
        <v>SALE1963</v>
      </c>
      <c r="M1967" s="14" t="str">
        <v>45770</v>
      </c>
      <c r="N1967" s="14" t="str">
        <v>CUST1442</v>
      </c>
      <c r="O1967" s="14" t="str">
        <v>PROD59</v>
      </c>
      <c r="P1967" s="14" t="str">
        <v>STORE19</v>
      </c>
      <c r="Q1967" s="14" t="str">
        <v>4</v>
      </c>
      <c r="R1967" s="14" t="str">
        <v>835.61</v>
      </c>
      <c r="S1967" s="14" t="str">
        <v>0.03</v>
      </c>
      <c r="T1967" s="14" t="str">
        <v>Credit Card</v>
      </c>
      <c r="U1967" s="14" t="str">
        <v>3242.1668</v>
      </c>
      <c r="W1967" s="14" t="str">
        <v>Sale1963</v>
      </c>
      <c r="X1967" s="14" t="str">
        <v>45770</v>
      </c>
      <c r="Y1967" s="14" t="str">
        <v>Cust1442</v>
      </c>
      <c r="Z1967" s="14" t="str">
        <v>Prod59</v>
      </c>
      <c r="AA1967" s="14" t="str">
        <v>Store19</v>
      </c>
      <c r="AB1967" s="14" t="str">
        <v>4</v>
      </c>
      <c r="AC1967" s="14" t="str">
        <v>835.61</v>
      </c>
      <c r="AD1967" s="14" t="str">
        <v>0.03</v>
      </c>
      <c r="AE1967" s="14" t="str">
        <v>Credit Card</v>
      </c>
      <c r="AF1967" s="14" t="str">
        <v>3242.1668</v>
      </c>
    </row>
    <row r="1968" spans="1:32" x14ac:dyDescent="0.25">
      <c r="A1968" s="11" t="s">
        <v>2596</v>
      </c>
      <c r="B1968" s="13">
        <v>45405</v>
      </c>
      <c r="C1968" s="11" t="s">
        <v>470</v>
      </c>
      <c r="D1968" s="11" t="s">
        <v>573</v>
      </c>
      <c r="E1968" s="11" t="s">
        <v>12</v>
      </c>
      <c r="F1968" s="11">
        <v>3</v>
      </c>
      <c r="G1968" s="11">
        <v>120.97</v>
      </c>
      <c r="H1968" s="11">
        <v>0.11</v>
      </c>
      <c r="I1968" s="11" t="s">
        <v>41</v>
      </c>
      <c r="J1968" s="11">
        <v>322.98989999999998</v>
      </c>
      <c r="L1968" s="14" t="str">
        <v>SALE1964</v>
      </c>
      <c r="M1968" s="14" t="str">
        <v>45405</v>
      </c>
      <c r="N1968" s="14" t="str">
        <v>CUST1382</v>
      </c>
      <c r="O1968" s="14" t="str">
        <v>PROD68</v>
      </c>
      <c r="P1968" s="14" t="str">
        <v>STORE5</v>
      </c>
      <c r="Q1968" s="14" t="str">
        <v>3</v>
      </c>
      <c r="R1968" s="14" t="str">
        <v>120.97</v>
      </c>
      <c r="S1968" s="14" t="str">
        <v>0.11</v>
      </c>
      <c r="T1968" s="14" t="str">
        <v>Credit Card</v>
      </c>
      <c r="U1968" s="14" t="str">
        <v>322.9899</v>
      </c>
      <c r="W1968" s="14" t="str">
        <v>Sale1964</v>
      </c>
      <c r="X1968" s="14" t="str">
        <v>45405</v>
      </c>
      <c r="Y1968" s="14" t="str">
        <v>Cust1382</v>
      </c>
      <c r="Z1968" s="14" t="str">
        <v>Prod68</v>
      </c>
      <c r="AA1968" s="14" t="str">
        <v>Store5</v>
      </c>
      <c r="AB1968" s="14" t="str">
        <v>3</v>
      </c>
      <c r="AC1968" s="14" t="str">
        <v>120.97</v>
      </c>
      <c r="AD1968" s="14" t="str">
        <v>0.11</v>
      </c>
      <c r="AE1968" s="14" t="str">
        <v>Credit Card</v>
      </c>
      <c r="AF1968" s="14" t="str">
        <v>322.9899</v>
      </c>
    </row>
    <row r="1969" spans="1:32" x14ac:dyDescent="0.25">
      <c r="A1969" s="11" t="s">
        <v>2597</v>
      </c>
      <c r="B1969" s="13">
        <v>45424</v>
      </c>
      <c r="C1969" s="11" t="s">
        <v>1815</v>
      </c>
      <c r="D1969" s="11" t="s">
        <v>190</v>
      </c>
      <c r="E1969" s="11" t="s">
        <v>16</v>
      </c>
      <c r="F1969" s="11">
        <v>2</v>
      </c>
      <c r="G1969" s="11">
        <v>26.36</v>
      </c>
      <c r="H1969" s="11">
        <v>0.03</v>
      </c>
      <c r="I1969" s="11" t="s">
        <v>52</v>
      </c>
      <c r="J1969" s="11">
        <v>51.138399999999997</v>
      </c>
      <c r="L1969" s="14" t="str">
        <v>SALE1965</v>
      </c>
      <c r="M1969" s="14" t="str">
        <v>45424</v>
      </c>
      <c r="N1969" s="14" t="str">
        <v>CUST1030</v>
      </c>
      <c r="O1969" s="14" t="str">
        <v>PROD40</v>
      </c>
      <c r="P1969" s="14" t="str">
        <v>STORE9</v>
      </c>
      <c r="Q1969" s="14" t="str">
        <v>2</v>
      </c>
      <c r="R1969" s="14" t="str">
        <v>26.36</v>
      </c>
      <c r="S1969" s="14" t="str">
        <v>0.03</v>
      </c>
      <c r="T1969" s="14" t="str">
        <v>COD</v>
      </c>
      <c r="U1969" s="14" t="str">
        <v>51.1384</v>
      </c>
      <c r="W1969" s="14" t="str">
        <v>Sale1965</v>
      </c>
      <c r="X1969" s="14" t="str">
        <v>45424</v>
      </c>
      <c r="Y1969" s="14" t="str">
        <v>Cust1030</v>
      </c>
      <c r="Z1969" s="14" t="str">
        <v>Prod40</v>
      </c>
      <c r="AA1969" s="14" t="str">
        <v>Store9</v>
      </c>
      <c r="AB1969" s="14" t="str">
        <v>2</v>
      </c>
      <c r="AC1969" s="14" t="str">
        <v>26.36</v>
      </c>
      <c r="AD1969" s="14" t="str">
        <v>0.03</v>
      </c>
      <c r="AE1969" s="14" t="str">
        <v>Cod</v>
      </c>
      <c r="AF1969" s="14" t="str">
        <v>51.1384</v>
      </c>
    </row>
    <row r="1970" spans="1:32" x14ac:dyDescent="0.25">
      <c r="A1970" s="11" t="s">
        <v>2598</v>
      </c>
      <c r="B1970" s="13">
        <v>45881</v>
      </c>
      <c r="C1970" s="11" t="s">
        <v>459</v>
      </c>
      <c r="D1970" s="11" t="s">
        <v>122</v>
      </c>
      <c r="E1970" s="11" t="s">
        <v>13</v>
      </c>
      <c r="F1970" s="11">
        <v>1</v>
      </c>
      <c r="G1970" s="11">
        <v>918.87</v>
      </c>
      <c r="H1970" s="11">
        <v>0.11</v>
      </c>
      <c r="I1970" s="11" t="s">
        <v>45</v>
      </c>
      <c r="J1970" s="11">
        <v>817.79430000000002</v>
      </c>
      <c r="L1970" s="14" t="str">
        <v>SALE1966</v>
      </c>
      <c r="M1970" s="14" t="str">
        <v>45881</v>
      </c>
      <c r="N1970" s="14" t="str">
        <v>CUST1033</v>
      </c>
      <c r="O1970" s="14" t="str">
        <v>PROD77</v>
      </c>
      <c r="P1970" s="14" t="str">
        <v>STORE6</v>
      </c>
      <c r="Q1970" s="14" t="str">
        <v>1</v>
      </c>
      <c r="R1970" s="14" t="str">
        <v>918.87</v>
      </c>
      <c r="S1970" s="14" t="str">
        <v>0.11</v>
      </c>
      <c r="T1970" s="14" t="str">
        <v>PayPal</v>
      </c>
      <c r="U1970" s="14" t="str">
        <v>817.7943</v>
      </c>
      <c r="W1970" s="14" t="str">
        <v>Sale1966</v>
      </c>
      <c r="X1970" s="14" t="str">
        <v>45881</v>
      </c>
      <c r="Y1970" s="14" t="str">
        <v>Cust1033</v>
      </c>
      <c r="Z1970" s="14" t="str">
        <v>Prod77</v>
      </c>
      <c r="AA1970" s="14" t="str">
        <v>Store6</v>
      </c>
      <c r="AB1970" s="14" t="str">
        <v>1</v>
      </c>
      <c r="AC1970" s="14" t="str">
        <v>918.87</v>
      </c>
      <c r="AD1970" s="14" t="str">
        <v>0.11</v>
      </c>
      <c r="AE1970" s="14" t="str">
        <v>Paypal</v>
      </c>
      <c r="AF1970" s="14" t="str">
        <v>817.7943</v>
      </c>
    </row>
    <row r="1971" spans="1:32" x14ac:dyDescent="0.25">
      <c r="A1971" s="11" t="s">
        <v>2599</v>
      </c>
      <c r="B1971" s="13">
        <v>45794</v>
      </c>
      <c r="C1971" s="11" t="s">
        <v>559</v>
      </c>
      <c r="D1971" s="11" t="s">
        <v>113</v>
      </c>
      <c r="E1971" s="11" t="s">
        <v>18</v>
      </c>
      <c r="F1971" s="11">
        <v>2</v>
      </c>
      <c r="G1971" s="11">
        <v>924.73</v>
      </c>
      <c r="H1971" s="11">
        <v>0.28999999999999998</v>
      </c>
      <c r="I1971" s="11" t="s">
        <v>45</v>
      </c>
      <c r="J1971" s="11">
        <v>1313.1166000000001</v>
      </c>
      <c r="L1971" s="14" t="str">
        <v>SALE1967</v>
      </c>
      <c r="M1971" s="14" t="str">
        <v>45794</v>
      </c>
      <c r="N1971" s="14" t="str">
        <v>CUST1031</v>
      </c>
      <c r="O1971" s="14" t="str">
        <v>PROD67</v>
      </c>
      <c r="P1971" s="14" t="str">
        <v>STORE11</v>
      </c>
      <c r="Q1971" s="14" t="str">
        <v>2</v>
      </c>
      <c r="R1971" s="14" t="str">
        <v>924.73</v>
      </c>
      <c r="S1971" s="14" t="str">
        <v>0.29</v>
      </c>
      <c r="T1971" s="14" t="str">
        <v>PayPal</v>
      </c>
      <c r="U1971" s="14" t="str">
        <v>1313.1166</v>
      </c>
      <c r="W1971" s="14" t="str">
        <v>Sale1967</v>
      </c>
      <c r="X1971" s="14" t="str">
        <v>45794</v>
      </c>
      <c r="Y1971" s="14" t="str">
        <v>Cust1031</v>
      </c>
      <c r="Z1971" s="14" t="str">
        <v>Prod67</v>
      </c>
      <c r="AA1971" s="14" t="str">
        <v>Store11</v>
      </c>
      <c r="AB1971" s="14" t="str">
        <v>2</v>
      </c>
      <c r="AC1971" s="14" t="str">
        <v>924.73</v>
      </c>
      <c r="AD1971" s="14" t="str">
        <v>0.29</v>
      </c>
      <c r="AE1971" s="14" t="str">
        <v>Paypal</v>
      </c>
      <c r="AF1971" s="14" t="str">
        <v>1313.1166</v>
      </c>
    </row>
    <row r="1972" spans="1:32" x14ac:dyDescent="0.25">
      <c r="A1972" s="11" t="s">
        <v>2600</v>
      </c>
      <c r="B1972" s="13">
        <v>45665</v>
      </c>
      <c r="C1972" s="11" t="s">
        <v>1915</v>
      </c>
      <c r="D1972" s="11" t="s">
        <v>110</v>
      </c>
      <c r="E1972" s="11" t="s">
        <v>17</v>
      </c>
      <c r="F1972" s="11">
        <v>3</v>
      </c>
      <c r="G1972" s="11">
        <v>195.31</v>
      </c>
      <c r="H1972" s="11">
        <v>0.13</v>
      </c>
      <c r="I1972" s="11" t="s">
        <v>52</v>
      </c>
      <c r="J1972" s="11">
        <v>509.75909999999999</v>
      </c>
      <c r="L1972" s="14" t="str">
        <v>SALE1968</v>
      </c>
      <c r="M1972" s="14" t="str">
        <v>45665</v>
      </c>
      <c r="N1972" s="14" t="str">
        <v>CUST1021</v>
      </c>
      <c r="O1972" s="14" t="str">
        <v>PROD12</v>
      </c>
      <c r="P1972" s="14" t="str">
        <v>STORE10</v>
      </c>
      <c r="Q1972" s="14" t="str">
        <v>3</v>
      </c>
      <c r="R1972" s="14" t="str">
        <v>195.31</v>
      </c>
      <c r="S1972" s="14" t="str">
        <v>0.13</v>
      </c>
      <c r="T1972" s="14" t="str">
        <v>COD</v>
      </c>
      <c r="U1972" s="14" t="str">
        <v>509.7591</v>
      </c>
      <c r="W1972" s="14" t="str">
        <v>Sale1968</v>
      </c>
      <c r="X1972" s="14" t="str">
        <v>45665</v>
      </c>
      <c r="Y1972" s="14" t="str">
        <v>Cust1021</v>
      </c>
      <c r="Z1972" s="14" t="str">
        <v>Prod12</v>
      </c>
      <c r="AA1972" s="14" t="str">
        <v>Store10</v>
      </c>
      <c r="AB1972" s="14" t="str">
        <v>3</v>
      </c>
      <c r="AC1972" s="14" t="str">
        <v>195.31</v>
      </c>
      <c r="AD1972" s="14" t="str">
        <v>0.13</v>
      </c>
      <c r="AE1972" s="14" t="str">
        <v>Cod</v>
      </c>
      <c r="AF1972" s="14" t="str">
        <v>509.7591</v>
      </c>
    </row>
    <row r="1973" spans="1:32" x14ac:dyDescent="0.25">
      <c r="A1973" s="11" t="s">
        <v>2601</v>
      </c>
      <c r="B1973" s="13">
        <v>45793</v>
      </c>
      <c r="C1973" s="11" t="s">
        <v>182</v>
      </c>
      <c r="D1973" s="11" t="s">
        <v>227</v>
      </c>
      <c r="E1973" s="11" t="s">
        <v>15</v>
      </c>
      <c r="F1973" s="11">
        <v>1</v>
      </c>
      <c r="G1973" s="11">
        <v>91.38</v>
      </c>
      <c r="H1973" s="11">
        <v>0.14000000000000001</v>
      </c>
      <c r="I1973" s="11" t="s">
        <v>41</v>
      </c>
      <c r="J1973" s="11">
        <v>78.586799999999997</v>
      </c>
      <c r="L1973" s="14" t="str">
        <v>SALE1969</v>
      </c>
      <c r="M1973" s="14" t="str">
        <v>45793</v>
      </c>
      <c r="N1973" s="14" t="str">
        <v>CUST1142</v>
      </c>
      <c r="O1973" s="14" t="str">
        <v>PROD38</v>
      </c>
      <c r="P1973" s="14" t="str">
        <v>STORE8</v>
      </c>
      <c r="Q1973" s="14" t="str">
        <v>1</v>
      </c>
      <c r="R1973" s="14" t="str">
        <v>91.38</v>
      </c>
      <c r="S1973" s="14" t="str">
        <v>0.14</v>
      </c>
      <c r="T1973" s="14" t="str">
        <v>Credit Card</v>
      </c>
      <c r="U1973" s="14" t="str">
        <v>78.5868</v>
      </c>
      <c r="W1973" s="14" t="str">
        <v>Sale1969</v>
      </c>
      <c r="X1973" s="14" t="str">
        <v>45793</v>
      </c>
      <c r="Y1973" s="14" t="str">
        <v>Cust1142</v>
      </c>
      <c r="Z1973" s="14" t="str">
        <v>Prod38</v>
      </c>
      <c r="AA1973" s="14" t="str">
        <v>Store8</v>
      </c>
      <c r="AB1973" s="14" t="str">
        <v>1</v>
      </c>
      <c r="AC1973" s="14" t="str">
        <v>91.38</v>
      </c>
      <c r="AD1973" s="14" t="str">
        <v>0.14</v>
      </c>
      <c r="AE1973" s="14" t="str">
        <v>Credit Card</v>
      </c>
      <c r="AF1973" s="14" t="str">
        <v>78.5868</v>
      </c>
    </row>
    <row r="1974" spans="1:32" x14ac:dyDescent="0.25">
      <c r="A1974" s="11" t="s">
        <v>2602</v>
      </c>
      <c r="B1974" s="13">
        <v>45563</v>
      </c>
      <c r="C1974" s="11" t="s">
        <v>217</v>
      </c>
      <c r="D1974" s="11" t="s">
        <v>273</v>
      </c>
      <c r="E1974" s="11" t="s">
        <v>18</v>
      </c>
      <c r="F1974" s="11">
        <v>2</v>
      </c>
      <c r="G1974" s="11">
        <v>494.35</v>
      </c>
      <c r="H1974" s="11">
        <v>0.1</v>
      </c>
      <c r="I1974" s="11" t="s">
        <v>41</v>
      </c>
      <c r="J1974" s="11">
        <v>889.83</v>
      </c>
      <c r="L1974" s="14" t="str">
        <v>SALE1970</v>
      </c>
      <c r="M1974" s="14" t="str">
        <v>45563</v>
      </c>
      <c r="N1974" s="14" t="str">
        <v>CUST1483</v>
      </c>
      <c r="O1974" s="14" t="str">
        <v>PROD86</v>
      </c>
      <c r="P1974" s="14" t="str">
        <v>STORE11</v>
      </c>
      <c r="Q1974" s="14" t="str">
        <v>2</v>
      </c>
      <c r="R1974" s="14" t="str">
        <v>494.35</v>
      </c>
      <c r="S1974" s="14" t="str">
        <v>0.1</v>
      </c>
      <c r="T1974" s="14" t="str">
        <v>Credit Card</v>
      </c>
      <c r="U1974" s="14" t="str">
        <v>889.83</v>
      </c>
      <c r="W1974" s="14" t="str">
        <v>Sale1970</v>
      </c>
      <c r="X1974" s="14" t="str">
        <v>45563</v>
      </c>
      <c r="Y1974" s="14" t="str">
        <v>Cust1483</v>
      </c>
      <c r="Z1974" s="14" t="str">
        <v>Prod86</v>
      </c>
      <c r="AA1974" s="14" t="str">
        <v>Store11</v>
      </c>
      <c r="AB1974" s="14" t="str">
        <v>2</v>
      </c>
      <c r="AC1974" s="14" t="str">
        <v>494.35</v>
      </c>
      <c r="AD1974" s="14" t="str">
        <v>0.1</v>
      </c>
      <c r="AE1974" s="14" t="str">
        <v>Credit Card</v>
      </c>
      <c r="AF1974" s="14" t="str">
        <v>889.83</v>
      </c>
    </row>
    <row r="1975" spans="1:32" x14ac:dyDescent="0.25">
      <c r="A1975" s="11" t="s">
        <v>2603</v>
      </c>
      <c r="B1975" s="13">
        <v>45577</v>
      </c>
      <c r="C1975" s="11" t="s">
        <v>211</v>
      </c>
      <c r="D1975" s="11" t="s">
        <v>73</v>
      </c>
      <c r="E1975" s="11" t="s">
        <v>17</v>
      </c>
      <c r="F1975" s="11">
        <v>1</v>
      </c>
      <c r="G1975" s="11">
        <v>412.2</v>
      </c>
      <c r="H1975" s="11">
        <v>0.11</v>
      </c>
      <c r="I1975" s="11" t="s">
        <v>41</v>
      </c>
      <c r="J1975" s="11">
        <v>366.858</v>
      </c>
      <c r="L1975" s="14" t="str">
        <v>SALE1971</v>
      </c>
      <c r="M1975" s="14" t="str">
        <v>45577</v>
      </c>
      <c r="N1975" s="14" t="str">
        <v>CUST1255</v>
      </c>
      <c r="O1975" s="14" t="str">
        <v>PROD24</v>
      </c>
      <c r="P1975" s="14" t="str">
        <v>STORE10</v>
      </c>
      <c r="Q1975" s="14" t="str">
        <v>1</v>
      </c>
      <c r="R1975" s="14" t="str">
        <v>412.2</v>
      </c>
      <c r="S1975" s="14" t="str">
        <v>0.11</v>
      </c>
      <c r="T1975" s="14" t="str">
        <v>Credit Card</v>
      </c>
      <c r="U1975" s="14" t="str">
        <v>366.858</v>
      </c>
      <c r="W1975" s="14" t="str">
        <v>Sale1971</v>
      </c>
      <c r="X1975" s="14" t="str">
        <v>45577</v>
      </c>
      <c r="Y1975" s="14" t="str">
        <v>Cust1255</v>
      </c>
      <c r="Z1975" s="14" t="str">
        <v>Prod24</v>
      </c>
      <c r="AA1975" s="14" t="str">
        <v>Store10</v>
      </c>
      <c r="AB1975" s="14" t="str">
        <v>1</v>
      </c>
      <c r="AC1975" s="14" t="str">
        <v>412.2</v>
      </c>
      <c r="AD1975" s="14" t="str">
        <v>0.11</v>
      </c>
      <c r="AE1975" s="14" t="str">
        <v>Credit Card</v>
      </c>
      <c r="AF1975" s="14" t="str">
        <v>366.858</v>
      </c>
    </row>
    <row r="1976" spans="1:32" x14ac:dyDescent="0.25">
      <c r="A1976" s="11" t="s">
        <v>2604</v>
      </c>
      <c r="B1976" s="13">
        <v>45466</v>
      </c>
      <c r="C1976" s="11" t="s">
        <v>413</v>
      </c>
      <c r="D1976" s="11" t="s">
        <v>139</v>
      </c>
      <c r="E1976" s="11" t="s">
        <v>23</v>
      </c>
      <c r="F1976" s="11">
        <v>1</v>
      </c>
      <c r="G1976" s="11">
        <v>650.47</v>
      </c>
      <c r="H1976" s="11">
        <v>0.13</v>
      </c>
      <c r="I1976" s="11" t="s">
        <v>45</v>
      </c>
      <c r="J1976" s="11">
        <v>565.90890000000002</v>
      </c>
      <c r="L1976" s="14" t="str">
        <v>SALE1972</v>
      </c>
      <c r="M1976" s="14" t="str">
        <v>45466</v>
      </c>
      <c r="N1976" s="14" t="str">
        <v>CUST1394</v>
      </c>
      <c r="O1976" s="14" t="str">
        <v>PROD79</v>
      </c>
      <c r="P1976" s="14" t="str">
        <v>STORE16</v>
      </c>
      <c r="Q1976" s="14" t="str">
        <v>1</v>
      </c>
      <c r="R1976" s="14" t="str">
        <v>650.47</v>
      </c>
      <c r="S1976" s="14" t="str">
        <v>0.13</v>
      </c>
      <c r="T1976" s="14" t="str">
        <v>PayPal</v>
      </c>
      <c r="U1976" s="14" t="str">
        <v>565.9089</v>
      </c>
      <c r="W1976" s="14" t="str">
        <v>Sale1972</v>
      </c>
      <c r="X1976" s="14" t="str">
        <v>45466</v>
      </c>
      <c r="Y1976" s="14" t="str">
        <v>Cust1394</v>
      </c>
      <c r="Z1976" s="14" t="str">
        <v>Prod79</v>
      </c>
      <c r="AA1976" s="14" t="str">
        <v>Store16</v>
      </c>
      <c r="AB1976" s="14" t="str">
        <v>1</v>
      </c>
      <c r="AC1976" s="14" t="str">
        <v>650.47</v>
      </c>
      <c r="AD1976" s="14" t="str">
        <v>0.13</v>
      </c>
      <c r="AE1976" s="14" t="str">
        <v>Paypal</v>
      </c>
      <c r="AF1976" s="14" t="str">
        <v>565.9089</v>
      </c>
    </row>
    <row r="1977" spans="1:32" x14ac:dyDescent="0.25">
      <c r="A1977" s="11" t="s">
        <v>2605</v>
      </c>
      <c r="B1977" s="13">
        <v>45256</v>
      </c>
      <c r="C1977" s="11" t="s">
        <v>1621</v>
      </c>
      <c r="D1977" s="11" t="s">
        <v>338</v>
      </c>
      <c r="E1977" s="11" t="s">
        <v>19</v>
      </c>
      <c r="F1977" s="11">
        <v>1</v>
      </c>
      <c r="G1977" s="11">
        <v>68.209999999999994</v>
      </c>
      <c r="H1977" s="11">
        <v>0.05</v>
      </c>
      <c r="I1977" s="11" t="s">
        <v>45</v>
      </c>
      <c r="J1977" s="11">
        <v>64.799499999999995</v>
      </c>
      <c r="L1977" s="14" t="str">
        <v>SALE1973</v>
      </c>
      <c r="M1977" s="14" t="str">
        <v>45256</v>
      </c>
      <c r="N1977" s="14" t="str">
        <v>CUST1155</v>
      </c>
      <c r="O1977" s="14" t="str">
        <v>PROD14</v>
      </c>
      <c r="P1977" s="14" t="str">
        <v>STORE12</v>
      </c>
      <c r="Q1977" s="14" t="str">
        <v>1</v>
      </c>
      <c r="R1977" s="14" t="str">
        <v>68.21</v>
      </c>
      <c r="S1977" s="14" t="str">
        <v>0.05</v>
      </c>
      <c r="T1977" s="14" t="str">
        <v>PayPal</v>
      </c>
      <c r="U1977" s="14" t="str">
        <v>64.7995</v>
      </c>
      <c r="W1977" s="14" t="str">
        <v>Sale1973</v>
      </c>
      <c r="X1977" s="14" t="str">
        <v>45256</v>
      </c>
      <c r="Y1977" s="14" t="str">
        <v>Cust1155</v>
      </c>
      <c r="Z1977" s="14" t="str">
        <v>Prod14</v>
      </c>
      <c r="AA1977" s="14" t="str">
        <v>Store12</v>
      </c>
      <c r="AB1977" s="14" t="str">
        <v>1</v>
      </c>
      <c r="AC1977" s="14" t="str">
        <v>68.21</v>
      </c>
      <c r="AD1977" s="14" t="str">
        <v>0.05</v>
      </c>
      <c r="AE1977" s="14" t="str">
        <v>Paypal</v>
      </c>
      <c r="AF1977" s="14" t="str">
        <v>64.7995</v>
      </c>
    </row>
    <row r="1978" spans="1:32" x14ac:dyDescent="0.25">
      <c r="A1978" s="11" t="s">
        <v>2606</v>
      </c>
      <c r="B1978" s="13">
        <v>45886</v>
      </c>
      <c r="C1978" s="11" t="s">
        <v>487</v>
      </c>
      <c r="D1978" s="11" t="s">
        <v>131</v>
      </c>
      <c r="E1978" s="11" t="s">
        <v>14</v>
      </c>
      <c r="F1978" s="11">
        <v>2</v>
      </c>
      <c r="G1978" s="11">
        <v>842.89</v>
      </c>
      <c r="H1978" s="11">
        <v>0.25</v>
      </c>
      <c r="I1978" s="11" t="s">
        <v>52</v>
      </c>
      <c r="J1978" s="11">
        <v>1264.335</v>
      </c>
      <c r="L1978" s="14" t="str">
        <v>SALE1974</v>
      </c>
      <c r="M1978" s="14" t="str">
        <v>45886</v>
      </c>
      <c r="N1978" s="14" t="str">
        <v>CUST1135</v>
      </c>
      <c r="O1978" s="14" t="str">
        <v>PROD53</v>
      </c>
      <c r="P1978" s="14" t="str">
        <v>STORE7</v>
      </c>
      <c r="Q1978" s="14" t="str">
        <v>2</v>
      </c>
      <c r="R1978" s="14" t="str">
        <v>842.89</v>
      </c>
      <c r="S1978" s="14" t="str">
        <v>0.25</v>
      </c>
      <c r="T1978" s="14" t="str">
        <v>COD</v>
      </c>
      <c r="U1978" s="14" t="str">
        <v>1264.335</v>
      </c>
      <c r="W1978" s="14" t="str">
        <v>Sale1974</v>
      </c>
      <c r="X1978" s="14" t="str">
        <v>45886</v>
      </c>
      <c r="Y1978" s="14" t="str">
        <v>Cust1135</v>
      </c>
      <c r="Z1978" s="14" t="str">
        <v>Prod53</v>
      </c>
      <c r="AA1978" s="14" t="str">
        <v>Store7</v>
      </c>
      <c r="AB1978" s="14" t="str">
        <v>2</v>
      </c>
      <c r="AC1978" s="14" t="str">
        <v>842.89</v>
      </c>
      <c r="AD1978" s="14" t="str">
        <v>0.25</v>
      </c>
      <c r="AE1978" s="14" t="str">
        <v>Cod</v>
      </c>
      <c r="AF1978" s="14" t="str">
        <v>1264.335</v>
      </c>
    </row>
    <row r="1979" spans="1:32" x14ac:dyDescent="0.25">
      <c r="A1979" s="11" t="s">
        <v>2607</v>
      </c>
      <c r="B1979" s="13">
        <v>45390</v>
      </c>
      <c r="C1979" s="11" t="s">
        <v>905</v>
      </c>
      <c r="D1979" s="11" t="s">
        <v>116</v>
      </c>
      <c r="E1979" s="11" t="s">
        <v>11</v>
      </c>
      <c r="F1979" s="11">
        <v>2</v>
      </c>
      <c r="G1979" s="11">
        <v>227.95</v>
      </c>
      <c r="H1979" s="11">
        <v>0.24</v>
      </c>
      <c r="I1979" s="11" t="s">
        <v>52</v>
      </c>
      <c r="J1979" s="11">
        <v>346.48399999999998</v>
      </c>
      <c r="L1979" s="14" t="str">
        <v>SALE1975</v>
      </c>
      <c r="M1979" s="14" t="str">
        <v>45390</v>
      </c>
      <c r="N1979" s="14" t="str">
        <v>CUST1300</v>
      </c>
      <c r="O1979" s="14" t="str">
        <v>PROD5</v>
      </c>
      <c r="P1979" s="14" t="str">
        <v>STORE4</v>
      </c>
      <c r="Q1979" s="14" t="str">
        <v>2</v>
      </c>
      <c r="R1979" s="14" t="str">
        <v>227.95</v>
      </c>
      <c r="S1979" s="14" t="str">
        <v>0.24</v>
      </c>
      <c r="T1979" s="14" t="str">
        <v>COD</v>
      </c>
      <c r="U1979" s="14" t="str">
        <v>346.484</v>
      </c>
      <c r="W1979" s="14" t="str">
        <v>Sale1975</v>
      </c>
      <c r="X1979" s="14" t="str">
        <v>45390</v>
      </c>
      <c r="Y1979" s="14" t="str">
        <v>Cust1300</v>
      </c>
      <c r="Z1979" s="14" t="str">
        <v>Prod5</v>
      </c>
      <c r="AA1979" s="14" t="str">
        <v>Store4</v>
      </c>
      <c r="AB1979" s="14" t="str">
        <v>2</v>
      </c>
      <c r="AC1979" s="14" t="str">
        <v>227.95</v>
      </c>
      <c r="AD1979" s="14" t="str">
        <v>0.24</v>
      </c>
      <c r="AE1979" s="14" t="str">
        <v>Cod</v>
      </c>
      <c r="AF1979" s="14" t="str">
        <v>346.484</v>
      </c>
    </row>
    <row r="1980" spans="1:32" x14ac:dyDescent="0.25">
      <c r="A1980" s="11" t="s">
        <v>2608</v>
      </c>
      <c r="B1980" s="13">
        <v>45388</v>
      </c>
      <c r="C1980" s="11" t="s">
        <v>1201</v>
      </c>
      <c r="D1980" s="11" t="s">
        <v>380</v>
      </c>
      <c r="E1980" s="11" t="s">
        <v>19</v>
      </c>
      <c r="F1980" s="11">
        <v>3</v>
      </c>
      <c r="G1980" s="11">
        <v>685.97</v>
      </c>
      <c r="H1980" s="11">
        <v>0.24</v>
      </c>
      <c r="I1980" s="11" t="s">
        <v>45</v>
      </c>
      <c r="J1980" s="11">
        <v>1564.0116</v>
      </c>
      <c r="L1980" s="14" t="str">
        <v>SALE1976</v>
      </c>
      <c r="M1980" s="14" t="str">
        <v>45388</v>
      </c>
      <c r="N1980" s="14" t="str">
        <v>CUST1192</v>
      </c>
      <c r="O1980" s="14" t="str">
        <v>PROD66</v>
      </c>
      <c r="P1980" s="14" t="str">
        <v>STORE12</v>
      </c>
      <c r="Q1980" s="14" t="str">
        <v>3</v>
      </c>
      <c r="R1980" s="14" t="str">
        <v>685.97</v>
      </c>
      <c r="S1980" s="14" t="str">
        <v>0.24</v>
      </c>
      <c r="T1980" s="14" t="str">
        <v>PayPal</v>
      </c>
      <c r="U1980" s="14" t="str">
        <v>1564.0116</v>
      </c>
      <c r="W1980" s="14" t="str">
        <v>Sale1976</v>
      </c>
      <c r="X1980" s="14" t="str">
        <v>45388</v>
      </c>
      <c r="Y1980" s="14" t="str">
        <v>Cust1192</v>
      </c>
      <c r="Z1980" s="14" t="str">
        <v>Prod66</v>
      </c>
      <c r="AA1980" s="14" t="str">
        <v>Store12</v>
      </c>
      <c r="AB1980" s="14" t="str">
        <v>3</v>
      </c>
      <c r="AC1980" s="14" t="str">
        <v>685.97</v>
      </c>
      <c r="AD1980" s="14" t="str">
        <v>0.24</v>
      </c>
      <c r="AE1980" s="14" t="str">
        <v>Paypal</v>
      </c>
      <c r="AF1980" s="14" t="str">
        <v>1564.0116</v>
      </c>
    </row>
    <row r="1981" spans="1:32" x14ac:dyDescent="0.25">
      <c r="A1981" s="11" t="s">
        <v>2609</v>
      </c>
      <c r="B1981" s="13">
        <v>45793</v>
      </c>
      <c r="C1981" s="11" t="s">
        <v>971</v>
      </c>
      <c r="D1981" s="11" t="s">
        <v>161</v>
      </c>
      <c r="E1981" s="11" t="s">
        <v>9</v>
      </c>
      <c r="F1981" s="11">
        <v>1</v>
      </c>
      <c r="G1981" s="11">
        <v>722.57</v>
      </c>
      <c r="H1981" s="11">
        <v>0.18</v>
      </c>
      <c r="I1981" s="11" t="s">
        <v>41</v>
      </c>
      <c r="J1981" s="11">
        <v>592.50740000000008</v>
      </c>
      <c r="L1981" s="14" t="str">
        <v>SALE1977</v>
      </c>
      <c r="M1981" s="14" t="str">
        <v>45793</v>
      </c>
      <c r="N1981" s="14" t="str">
        <v>CUST1365</v>
      </c>
      <c r="O1981" s="14" t="str">
        <v>PROD29</v>
      </c>
      <c r="P1981" s="14" t="str">
        <v>STORE2</v>
      </c>
      <c r="Q1981" s="14" t="str">
        <v>1</v>
      </c>
      <c r="R1981" s="14" t="str">
        <v>722.57</v>
      </c>
      <c r="S1981" s="14" t="str">
        <v>0.18</v>
      </c>
      <c r="T1981" s="14" t="str">
        <v>Credit Card</v>
      </c>
      <c r="U1981" s="14" t="str">
        <v>592.5074</v>
      </c>
      <c r="W1981" s="14" t="str">
        <v>Sale1977</v>
      </c>
      <c r="X1981" s="14" t="str">
        <v>45793</v>
      </c>
      <c r="Y1981" s="14" t="str">
        <v>Cust1365</v>
      </c>
      <c r="Z1981" s="14" t="str">
        <v>Prod29</v>
      </c>
      <c r="AA1981" s="14" t="str">
        <v>Store2</v>
      </c>
      <c r="AB1981" s="14" t="str">
        <v>1</v>
      </c>
      <c r="AC1981" s="14" t="str">
        <v>722.57</v>
      </c>
      <c r="AD1981" s="14" t="str">
        <v>0.18</v>
      </c>
      <c r="AE1981" s="14" t="str">
        <v>Credit Card</v>
      </c>
      <c r="AF1981" s="14" t="str">
        <v>592.5074</v>
      </c>
    </row>
    <row r="1982" spans="1:32" x14ac:dyDescent="0.25">
      <c r="A1982" s="11" t="s">
        <v>2610</v>
      </c>
      <c r="B1982" s="13">
        <v>45615</v>
      </c>
      <c r="C1982" s="11" t="s">
        <v>1517</v>
      </c>
      <c r="D1982" s="11" t="s">
        <v>343</v>
      </c>
      <c r="E1982" s="11" t="s">
        <v>12</v>
      </c>
      <c r="F1982" s="11">
        <v>3</v>
      </c>
      <c r="G1982" s="11">
        <v>585.54999999999995</v>
      </c>
      <c r="H1982" s="11">
        <v>0.14000000000000001</v>
      </c>
      <c r="I1982" s="11" t="s">
        <v>52</v>
      </c>
      <c r="J1982" s="11">
        <v>1510.7190000000001</v>
      </c>
      <c r="L1982" s="14" t="str">
        <v>SALE1978</v>
      </c>
      <c r="M1982" s="14" t="str">
        <v>45615</v>
      </c>
      <c r="N1982" s="14" t="str">
        <v>CUST1140</v>
      </c>
      <c r="O1982" s="14" t="str">
        <v>PROD35</v>
      </c>
      <c r="P1982" s="14" t="str">
        <v>STORE5</v>
      </c>
      <c r="Q1982" s="14" t="str">
        <v>3</v>
      </c>
      <c r="R1982" s="14" t="str">
        <v>585.55</v>
      </c>
      <c r="S1982" s="14" t="str">
        <v>0.14</v>
      </c>
      <c r="T1982" s="14" t="str">
        <v>COD</v>
      </c>
      <c r="U1982" s="14" t="str">
        <v>1510.719</v>
      </c>
      <c r="W1982" s="14" t="str">
        <v>Sale1978</v>
      </c>
      <c r="X1982" s="14" t="str">
        <v>45615</v>
      </c>
      <c r="Y1982" s="14" t="str">
        <v>Cust1140</v>
      </c>
      <c r="Z1982" s="14" t="str">
        <v>Prod35</v>
      </c>
      <c r="AA1982" s="14" t="str">
        <v>Store5</v>
      </c>
      <c r="AB1982" s="14" t="str">
        <v>3</v>
      </c>
      <c r="AC1982" s="14" t="str">
        <v>585.55</v>
      </c>
      <c r="AD1982" s="14" t="str">
        <v>0.14</v>
      </c>
      <c r="AE1982" s="14" t="str">
        <v>Cod</v>
      </c>
      <c r="AF1982" s="14" t="str">
        <v>1510.719</v>
      </c>
    </row>
    <row r="1983" spans="1:32" x14ac:dyDescent="0.25">
      <c r="A1983" s="11" t="s">
        <v>2611</v>
      </c>
      <c r="B1983" s="13">
        <v>45666</v>
      </c>
      <c r="C1983" s="11" t="s">
        <v>1522</v>
      </c>
      <c r="D1983" s="11" t="s">
        <v>256</v>
      </c>
      <c r="E1983" s="11" t="s">
        <v>20</v>
      </c>
      <c r="F1983" s="11">
        <v>2</v>
      </c>
      <c r="G1983" s="11">
        <v>635.80999999999995</v>
      </c>
      <c r="H1983" s="11">
        <v>0.13</v>
      </c>
      <c r="I1983" s="11" t="s">
        <v>45</v>
      </c>
      <c r="J1983" s="11">
        <v>1106.3094000000001</v>
      </c>
      <c r="L1983" s="14" t="str">
        <v>SALE1979</v>
      </c>
      <c r="M1983" s="14" t="str">
        <v>45666</v>
      </c>
      <c r="N1983" s="14" t="str">
        <v>CUST1309</v>
      </c>
      <c r="O1983" s="14" t="str">
        <v>PROD46</v>
      </c>
      <c r="P1983" s="14" t="str">
        <v>STORE13</v>
      </c>
      <c r="Q1983" s="14" t="str">
        <v>2</v>
      </c>
      <c r="R1983" s="14" t="str">
        <v>635.81</v>
      </c>
      <c r="S1983" s="14" t="str">
        <v>0.13</v>
      </c>
      <c r="T1983" s="14" t="str">
        <v>PayPal</v>
      </c>
      <c r="U1983" s="14" t="str">
        <v>1106.3094</v>
      </c>
      <c r="W1983" s="14" t="str">
        <v>Sale1979</v>
      </c>
      <c r="X1983" s="14" t="str">
        <v>45666</v>
      </c>
      <c r="Y1983" s="14" t="str">
        <v>Cust1309</v>
      </c>
      <c r="Z1983" s="14" t="str">
        <v>Prod46</v>
      </c>
      <c r="AA1983" s="14" t="str">
        <v>Store13</v>
      </c>
      <c r="AB1983" s="14" t="str">
        <v>2</v>
      </c>
      <c r="AC1983" s="14" t="str">
        <v>635.81</v>
      </c>
      <c r="AD1983" s="14" t="str">
        <v>0.13</v>
      </c>
      <c r="AE1983" s="14" t="str">
        <v>Paypal</v>
      </c>
      <c r="AF1983" s="14" t="str">
        <v>1106.3094</v>
      </c>
    </row>
    <row r="1984" spans="1:32" x14ac:dyDescent="0.25">
      <c r="A1984" s="11" t="s">
        <v>2612</v>
      </c>
      <c r="B1984" s="13">
        <v>45644</v>
      </c>
      <c r="C1984" s="11" t="s">
        <v>345</v>
      </c>
      <c r="D1984" s="11" t="s">
        <v>338</v>
      </c>
      <c r="E1984" s="11" t="s">
        <v>11</v>
      </c>
      <c r="F1984" s="11">
        <v>2</v>
      </c>
      <c r="G1984" s="11">
        <v>353.74</v>
      </c>
      <c r="H1984" s="11">
        <v>0.01</v>
      </c>
      <c r="I1984" s="11" t="s">
        <v>41</v>
      </c>
      <c r="J1984" s="11">
        <v>700.40520000000004</v>
      </c>
      <c r="L1984" s="14" t="str">
        <v>SALE1980</v>
      </c>
      <c r="M1984" s="14" t="str">
        <v>45644</v>
      </c>
      <c r="N1984" s="14" t="str">
        <v>CUST1277</v>
      </c>
      <c r="O1984" s="14" t="str">
        <v>PROD14</v>
      </c>
      <c r="P1984" s="14" t="str">
        <v>STORE4</v>
      </c>
      <c r="Q1984" s="14" t="str">
        <v>2</v>
      </c>
      <c r="R1984" s="14" t="str">
        <v>353.74</v>
      </c>
      <c r="S1984" s="14" t="str">
        <v>0.01</v>
      </c>
      <c r="T1984" s="14" t="str">
        <v>Credit Card</v>
      </c>
      <c r="U1984" s="14" t="str">
        <v>700.4052</v>
      </c>
      <c r="W1984" s="14" t="str">
        <v>Sale1980</v>
      </c>
      <c r="X1984" s="14" t="str">
        <v>45644</v>
      </c>
      <c r="Y1984" s="14" t="str">
        <v>Cust1277</v>
      </c>
      <c r="Z1984" s="14" t="str">
        <v>Prod14</v>
      </c>
      <c r="AA1984" s="14" t="str">
        <v>Store4</v>
      </c>
      <c r="AB1984" s="14" t="str">
        <v>2</v>
      </c>
      <c r="AC1984" s="14" t="str">
        <v>353.74</v>
      </c>
      <c r="AD1984" s="14" t="str">
        <v>0.01</v>
      </c>
      <c r="AE1984" s="14" t="str">
        <v>Credit Card</v>
      </c>
      <c r="AF1984" s="14" t="str">
        <v>700.4052</v>
      </c>
    </row>
    <row r="1985" spans="1:32" x14ac:dyDescent="0.25">
      <c r="A1985" s="11" t="s">
        <v>2613</v>
      </c>
      <c r="B1985" s="13">
        <v>45648</v>
      </c>
      <c r="C1985" s="11" t="s">
        <v>334</v>
      </c>
      <c r="D1985" s="11" t="s">
        <v>87</v>
      </c>
      <c r="E1985" s="11" t="s">
        <v>14</v>
      </c>
      <c r="F1985" s="11">
        <v>1</v>
      </c>
      <c r="G1985" s="11">
        <v>377.52</v>
      </c>
      <c r="H1985" s="11">
        <v>0.15</v>
      </c>
      <c r="I1985" s="11" t="s">
        <v>41</v>
      </c>
      <c r="J1985" s="11">
        <v>320.892</v>
      </c>
      <c r="L1985" s="14" t="str">
        <v>SALE1981</v>
      </c>
      <c r="M1985" s="14" t="str">
        <v>45648</v>
      </c>
      <c r="N1985" s="14" t="str">
        <v>CUST1264</v>
      </c>
      <c r="O1985" s="14" t="str">
        <v>PROD36</v>
      </c>
      <c r="P1985" s="14" t="str">
        <v>STORE7</v>
      </c>
      <c r="Q1985" s="14" t="str">
        <v>1</v>
      </c>
      <c r="R1985" s="14" t="str">
        <v>377.52</v>
      </c>
      <c r="S1985" s="14" t="str">
        <v>0.15</v>
      </c>
      <c r="T1985" s="14" t="str">
        <v>Credit Card</v>
      </c>
      <c r="U1985" s="14" t="str">
        <v>320.892</v>
      </c>
      <c r="W1985" s="14" t="str">
        <v>Sale1981</v>
      </c>
      <c r="X1985" s="14" t="str">
        <v>45648</v>
      </c>
      <c r="Y1985" s="14" t="str">
        <v>Cust1264</v>
      </c>
      <c r="Z1985" s="14" t="str">
        <v>Prod36</v>
      </c>
      <c r="AA1985" s="14" t="str">
        <v>Store7</v>
      </c>
      <c r="AB1985" s="14" t="str">
        <v>1</v>
      </c>
      <c r="AC1985" s="14" t="str">
        <v>377.52</v>
      </c>
      <c r="AD1985" s="14" t="str">
        <v>0.15</v>
      </c>
      <c r="AE1985" s="14" t="str">
        <v>Credit Card</v>
      </c>
      <c r="AF1985" s="14" t="str">
        <v>320.892</v>
      </c>
    </row>
    <row r="1986" spans="1:32" x14ac:dyDescent="0.25">
      <c r="A1986" s="11" t="s">
        <v>2614</v>
      </c>
      <c r="B1986" s="13">
        <v>45500</v>
      </c>
      <c r="C1986" s="11" t="s">
        <v>895</v>
      </c>
      <c r="D1986" s="11" t="s">
        <v>573</v>
      </c>
      <c r="E1986" s="11" t="s">
        <v>9</v>
      </c>
      <c r="F1986" s="11">
        <v>3</v>
      </c>
      <c r="G1986" s="11">
        <v>901.49</v>
      </c>
      <c r="H1986" s="11">
        <v>0</v>
      </c>
      <c r="I1986" s="11" t="s">
        <v>41</v>
      </c>
      <c r="J1986" s="11">
        <v>2704.47</v>
      </c>
      <c r="L1986" s="14" t="str">
        <v>SALE1982</v>
      </c>
      <c r="M1986" s="14" t="str">
        <v>45500</v>
      </c>
      <c r="N1986" s="14" t="str">
        <v>CUST1205</v>
      </c>
      <c r="O1986" s="14" t="str">
        <v>PROD68</v>
      </c>
      <c r="P1986" s="14" t="str">
        <v>STORE2</v>
      </c>
      <c r="Q1986" s="14" t="str">
        <v>3</v>
      </c>
      <c r="R1986" s="14" t="str">
        <v>901.49</v>
      </c>
      <c r="S1986" s="14" t="str">
        <v>0</v>
      </c>
      <c r="T1986" s="14" t="str">
        <v>Credit Card</v>
      </c>
      <c r="U1986" s="14" t="str">
        <v>2704.47</v>
      </c>
      <c r="W1986" s="14" t="str">
        <v>Sale1982</v>
      </c>
      <c r="X1986" s="14" t="str">
        <v>45500</v>
      </c>
      <c r="Y1986" s="14" t="str">
        <v>Cust1205</v>
      </c>
      <c r="Z1986" s="14" t="str">
        <v>Prod68</v>
      </c>
      <c r="AA1986" s="14" t="str">
        <v>Store2</v>
      </c>
      <c r="AB1986" s="14" t="str">
        <v>3</v>
      </c>
      <c r="AC1986" s="14" t="str">
        <v>901.49</v>
      </c>
      <c r="AD1986" s="14" t="str">
        <v>0</v>
      </c>
      <c r="AE1986" s="14" t="str">
        <v>Credit Card</v>
      </c>
      <c r="AF1986" s="14" t="str">
        <v>2704.47</v>
      </c>
    </row>
    <row r="1987" spans="1:32" x14ac:dyDescent="0.25">
      <c r="A1987" s="11" t="s">
        <v>2615</v>
      </c>
      <c r="B1987" s="13">
        <v>45806</v>
      </c>
      <c r="C1987" s="11" t="s">
        <v>121</v>
      </c>
      <c r="D1987" s="11" t="s">
        <v>173</v>
      </c>
      <c r="E1987" s="11" t="s">
        <v>12</v>
      </c>
      <c r="F1987" s="11">
        <v>1</v>
      </c>
      <c r="G1987" s="11">
        <v>563.01</v>
      </c>
      <c r="H1987" s="11">
        <v>0.1</v>
      </c>
      <c r="I1987" s="11" t="s">
        <v>41</v>
      </c>
      <c r="J1987" s="11">
        <v>506.709</v>
      </c>
      <c r="L1987" s="14" t="str">
        <v>SALE1983</v>
      </c>
      <c r="M1987" s="14" t="str">
        <v>45806</v>
      </c>
      <c r="N1987" s="14" t="str">
        <v>CUST1200</v>
      </c>
      <c r="O1987" s="14" t="str">
        <v>PROD30</v>
      </c>
      <c r="P1987" s="14" t="str">
        <v>STORE5</v>
      </c>
      <c r="Q1987" s="14" t="str">
        <v>1</v>
      </c>
      <c r="R1987" s="14" t="str">
        <v>563.01</v>
      </c>
      <c r="S1987" s="14" t="str">
        <v>0.1</v>
      </c>
      <c r="T1987" s="14" t="str">
        <v>Credit Card</v>
      </c>
      <c r="U1987" s="14" t="str">
        <v>506.709</v>
      </c>
      <c r="W1987" s="14" t="str">
        <v>Sale1983</v>
      </c>
      <c r="X1987" s="14" t="str">
        <v>45806</v>
      </c>
      <c r="Y1987" s="14" t="str">
        <v>Cust1200</v>
      </c>
      <c r="Z1987" s="14" t="str">
        <v>Prod30</v>
      </c>
      <c r="AA1987" s="14" t="str">
        <v>Store5</v>
      </c>
      <c r="AB1987" s="14" t="str">
        <v>1</v>
      </c>
      <c r="AC1987" s="14" t="str">
        <v>563.01</v>
      </c>
      <c r="AD1987" s="14" t="str">
        <v>0.1</v>
      </c>
      <c r="AE1987" s="14" t="str">
        <v>Credit Card</v>
      </c>
      <c r="AF1987" s="14" t="str">
        <v>506.709</v>
      </c>
    </row>
    <row r="1988" spans="1:32" x14ac:dyDescent="0.25">
      <c r="A1988" s="11" t="s">
        <v>2616</v>
      </c>
      <c r="B1988" s="13">
        <v>45365</v>
      </c>
      <c r="C1988" s="11" t="s">
        <v>1344</v>
      </c>
      <c r="D1988" s="11" t="s">
        <v>64</v>
      </c>
      <c r="E1988" s="11" t="s">
        <v>13</v>
      </c>
      <c r="F1988" s="11">
        <v>4</v>
      </c>
      <c r="G1988" s="11">
        <v>167.25</v>
      </c>
      <c r="H1988" s="11">
        <v>0.11</v>
      </c>
      <c r="I1988" s="11" t="s">
        <v>41</v>
      </c>
      <c r="J1988" s="11">
        <v>595.41</v>
      </c>
      <c r="L1988" s="14" t="str">
        <v>SALE1984</v>
      </c>
      <c r="M1988" s="14" t="str">
        <v>45365</v>
      </c>
      <c r="N1988" s="14" t="str">
        <v>CUST1052</v>
      </c>
      <c r="O1988" s="14" t="str">
        <v>PROD70</v>
      </c>
      <c r="P1988" s="14" t="str">
        <v>STORE6</v>
      </c>
      <c r="Q1988" s="14" t="str">
        <v>4</v>
      </c>
      <c r="R1988" s="14" t="str">
        <v>167.25</v>
      </c>
      <c r="S1988" s="14" t="str">
        <v>0.11</v>
      </c>
      <c r="T1988" s="14" t="str">
        <v>Credit Card</v>
      </c>
      <c r="U1988" s="14" t="str">
        <v>595.41</v>
      </c>
      <c r="W1988" s="14" t="str">
        <v>Sale1984</v>
      </c>
      <c r="X1988" s="14" t="str">
        <v>45365</v>
      </c>
      <c r="Y1988" s="14" t="str">
        <v>Cust1052</v>
      </c>
      <c r="Z1988" s="14" t="str">
        <v>Prod70</v>
      </c>
      <c r="AA1988" s="14" t="str">
        <v>Store6</v>
      </c>
      <c r="AB1988" s="14" t="str">
        <v>4</v>
      </c>
      <c r="AC1988" s="14" t="str">
        <v>167.25</v>
      </c>
      <c r="AD1988" s="14" t="str">
        <v>0.11</v>
      </c>
      <c r="AE1988" s="14" t="str">
        <v>Credit Card</v>
      </c>
      <c r="AF1988" s="14" t="str">
        <v>595.41</v>
      </c>
    </row>
    <row r="1989" spans="1:32" x14ac:dyDescent="0.25">
      <c r="A1989" s="11" t="s">
        <v>2617</v>
      </c>
      <c r="B1989" s="13">
        <v>45229</v>
      </c>
      <c r="C1989" s="11" t="s">
        <v>2618</v>
      </c>
      <c r="D1989" s="11" t="s">
        <v>98</v>
      </c>
      <c r="E1989" s="11" t="s">
        <v>25</v>
      </c>
      <c r="F1989" s="11">
        <v>3</v>
      </c>
      <c r="G1989" s="11">
        <v>345.43</v>
      </c>
      <c r="H1989" s="11">
        <v>0.08</v>
      </c>
      <c r="I1989" s="11" t="s">
        <v>52</v>
      </c>
      <c r="J1989" s="11">
        <v>953.38679999999999</v>
      </c>
      <c r="L1989" s="14" t="str">
        <v>SALE1985</v>
      </c>
      <c r="M1989" s="14" t="str">
        <v>45229</v>
      </c>
      <c r="N1989" s="14" t="str">
        <v>CUST1454</v>
      </c>
      <c r="O1989" s="14" t="str">
        <v>PROD60</v>
      </c>
      <c r="P1989" s="14" t="str">
        <v>STORE18</v>
      </c>
      <c r="Q1989" s="14" t="str">
        <v>3</v>
      </c>
      <c r="R1989" s="14" t="str">
        <v>345.43</v>
      </c>
      <c r="S1989" s="14" t="str">
        <v>0.08</v>
      </c>
      <c r="T1989" s="14" t="str">
        <v>COD</v>
      </c>
      <c r="U1989" s="14" t="str">
        <v>953.3868</v>
      </c>
      <c r="W1989" s="14" t="str">
        <v>Sale1985</v>
      </c>
      <c r="X1989" s="14" t="str">
        <v>45229</v>
      </c>
      <c r="Y1989" s="14" t="str">
        <v>Cust1454</v>
      </c>
      <c r="Z1989" s="14" t="str">
        <v>Prod60</v>
      </c>
      <c r="AA1989" s="14" t="str">
        <v>Store18</v>
      </c>
      <c r="AB1989" s="14" t="str">
        <v>3</v>
      </c>
      <c r="AC1989" s="14" t="str">
        <v>345.43</v>
      </c>
      <c r="AD1989" s="14" t="str">
        <v>0.08</v>
      </c>
      <c r="AE1989" s="14" t="str">
        <v>Cod</v>
      </c>
      <c r="AF1989" s="14" t="str">
        <v>953.3868</v>
      </c>
    </row>
    <row r="1990" spans="1:32" x14ac:dyDescent="0.25">
      <c r="A1990" s="11" t="s">
        <v>2619</v>
      </c>
      <c r="B1990" s="13">
        <v>45349</v>
      </c>
      <c r="C1990" s="11" t="s">
        <v>2266</v>
      </c>
      <c r="D1990" s="11" t="s">
        <v>389</v>
      </c>
      <c r="E1990" s="11" t="s">
        <v>16</v>
      </c>
      <c r="F1990" s="11">
        <v>4</v>
      </c>
      <c r="G1990" s="11">
        <v>752.48</v>
      </c>
      <c r="H1990" s="11">
        <v>0.23</v>
      </c>
      <c r="I1990" s="11" t="s">
        <v>41</v>
      </c>
      <c r="J1990" s="11">
        <v>2317.6383999999998</v>
      </c>
      <c r="L1990" s="14" t="str">
        <v>SALE1986</v>
      </c>
      <c r="M1990" s="14" t="str">
        <v>45349</v>
      </c>
      <c r="N1990" s="14" t="str">
        <v>CUST1308</v>
      </c>
      <c r="O1990" s="14" t="str">
        <v>PROD82</v>
      </c>
      <c r="P1990" s="14" t="str">
        <v>STORE9</v>
      </c>
      <c r="Q1990" s="14" t="str">
        <v>4</v>
      </c>
      <c r="R1990" s="14" t="str">
        <v>752.48</v>
      </c>
      <c r="S1990" s="14" t="str">
        <v>0.23</v>
      </c>
      <c r="T1990" s="14" t="str">
        <v>Credit Card</v>
      </c>
      <c r="U1990" s="14" t="str">
        <v>2317.6384</v>
      </c>
      <c r="W1990" s="14" t="str">
        <v>Sale1986</v>
      </c>
      <c r="X1990" s="14" t="str">
        <v>45349</v>
      </c>
      <c r="Y1990" s="14" t="str">
        <v>Cust1308</v>
      </c>
      <c r="Z1990" s="14" t="str">
        <v>Prod82</v>
      </c>
      <c r="AA1990" s="14" t="str">
        <v>Store9</v>
      </c>
      <c r="AB1990" s="14" t="str">
        <v>4</v>
      </c>
      <c r="AC1990" s="14" t="str">
        <v>752.48</v>
      </c>
      <c r="AD1990" s="14" t="str">
        <v>0.23</v>
      </c>
      <c r="AE1990" s="14" t="str">
        <v>Credit Card</v>
      </c>
      <c r="AF1990" s="14" t="str">
        <v>2317.6384</v>
      </c>
    </row>
    <row r="1991" spans="1:32" x14ac:dyDescent="0.25">
      <c r="A1991" s="11" t="s">
        <v>2620</v>
      </c>
      <c r="B1991" s="13">
        <v>45886</v>
      </c>
      <c r="C1991" s="11" t="s">
        <v>578</v>
      </c>
      <c r="D1991" s="11" t="s">
        <v>360</v>
      </c>
      <c r="E1991" s="11" t="s">
        <v>26</v>
      </c>
      <c r="F1991" s="11">
        <v>1</v>
      </c>
      <c r="G1991" s="11">
        <v>120.02</v>
      </c>
      <c r="H1991" s="11">
        <v>0.26</v>
      </c>
      <c r="I1991" s="11" t="s">
        <v>41</v>
      </c>
      <c r="J1991" s="11">
        <v>88.814799999999991</v>
      </c>
      <c r="L1991" s="14" t="str">
        <v>SALE1987</v>
      </c>
      <c r="M1991" s="14" t="str">
        <v>45886</v>
      </c>
      <c r="N1991" s="14" t="str">
        <v>CUST1449</v>
      </c>
      <c r="O1991" s="14" t="str">
        <v>PROD57</v>
      </c>
      <c r="P1991" s="14" t="str">
        <v>STORE19</v>
      </c>
      <c r="Q1991" s="14" t="str">
        <v>1</v>
      </c>
      <c r="R1991" s="14" t="str">
        <v>120.02</v>
      </c>
      <c r="S1991" s="14" t="str">
        <v>0.26</v>
      </c>
      <c r="T1991" s="14" t="str">
        <v>Credit Card</v>
      </c>
      <c r="U1991" s="14" t="str">
        <v>88.8148</v>
      </c>
      <c r="W1991" s="14" t="str">
        <v>Sale1987</v>
      </c>
      <c r="X1991" s="14" t="str">
        <v>45886</v>
      </c>
      <c r="Y1991" s="14" t="str">
        <v>Cust1449</v>
      </c>
      <c r="Z1991" s="14" t="str">
        <v>Prod57</v>
      </c>
      <c r="AA1991" s="14" t="str">
        <v>Store19</v>
      </c>
      <c r="AB1991" s="14" t="str">
        <v>1</v>
      </c>
      <c r="AC1991" s="14" t="str">
        <v>120.02</v>
      </c>
      <c r="AD1991" s="14" t="str">
        <v>0.26</v>
      </c>
      <c r="AE1991" s="14" t="str">
        <v>Credit Card</v>
      </c>
      <c r="AF1991" s="14" t="str">
        <v>88.8148</v>
      </c>
    </row>
    <row r="1992" spans="1:32" x14ac:dyDescent="0.25">
      <c r="A1992" s="11" t="s">
        <v>2621</v>
      </c>
      <c r="B1992" s="13">
        <v>45359</v>
      </c>
      <c r="C1992" s="11" t="s">
        <v>483</v>
      </c>
      <c r="D1992" s="11" t="s">
        <v>576</v>
      </c>
      <c r="E1992" s="11" t="s">
        <v>15</v>
      </c>
      <c r="F1992" s="11">
        <v>3</v>
      </c>
      <c r="G1992" s="11">
        <v>146.71</v>
      </c>
      <c r="H1992" s="11">
        <v>0.28000000000000003</v>
      </c>
      <c r="I1992" s="11" t="s">
        <v>41</v>
      </c>
      <c r="J1992" s="11">
        <v>316.89359999999999</v>
      </c>
      <c r="L1992" s="14" t="str">
        <v>SALE1988</v>
      </c>
      <c r="M1992" s="14" t="str">
        <v>45359</v>
      </c>
      <c r="N1992" s="14" t="str">
        <v>CUST1323</v>
      </c>
      <c r="O1992" s="14" t="str">
        <v>PROD41</v>
      </c>
      <c r="P1992" s="14" t="str">
        <v>STORE8</v>
      </c>
      <c r="Q1992" s="14" t="str">
        <v>3</v>
      </c>
      <c r="R1992" s="14" t="str">
        <v>146.71</v>
      </c>
      <c r="S1992" s="14" t="str">
        <v>0.28</v>
      </c>
      <c r="T1992" s="14" t="str">
        <v>Credit Card</v>
      </c>
      <c r="U1992" s="14" t="str">
        <v>316.8936</v>
      </c>
      <c r="W1992" s="14" t="str">
        <v>Sale1988</v>
      </c>
      <c r="X1992" s="14" t="str">
        <v>45359</v>
      </c>
      <c r="Y1992" s="14" t="str">
        <v>Cust1323</v>
      </c>
      <c r="Z1992" s="14" t="str">
        <v>Prod41</v>
      </c>
      <c r="AA1992" s="14" t="str">
        <v>Store8</v>
      </c>
      <c r="AB1992" s="14" t="str">
        <v>3</v>
      </c>
      <c r="AC1992" s="14" t="str">
        <v>146.71</v>
      </c>
      <c r="AD1992" s="14" t="str">
        <v>0.28</v>
      </c>
      <c r="AE1992" s="14" t="str">
        <v>Credit Card</v>
      </c>
      <c r="AF1992" s="14" t="str">
        <v>316.8936</v>
      </c>
    </row>
    <row r="1993" spans="1:32" x14ac:dyDescent="0.25">
      <c r="A1993" s="11" t="s">
        <v>2622</v>
      </c>
      <c r="B1993" s="13">
        <v>45730</v>
      </c>
      <c r="C1993" s="11" t="s">
        <v>582</v>
      </c>
      <c r="D1993" s="11" t="s">
        <v>607</v>
      </c>
      <c r="E1993" s="11" t="s">
        <v>7</v>
      </c>
      <c r="F1993" s="11">
        <v>2</v>
      </c>
      <c r="G1993" s="11">
        <v>358.87</v>
      </c>
      <c r="H1993" s="11">
        <v>0.24</v>
      </c>
      <c r="I1993" s="11" t="s">
        <v>41</v>
      </c>
      <c r="J1993" s="11">
        <v>545.48239999999998</v>
      </c>
      <c r="L1993" s="14" t="str">
        <v>SALE1989</v>
      </c>
      <c r="M1993" s="14" t="str">
        <v>45730</v>
      </c>
      <c r="N1993" s="14" t="str">
        <v>CUST1082</v>
      </c>
      <c r="O1993" s="14" t="str">
        <v>PROD64</v>
      </c>
      <c r="P1993" s="14" t="str">
        <v>STORE0</v>
      </c>
      <c r="Q1993" s="14" t="str">
        <v>2</v>
      </c>
      <c r="R1993" s="14" t="str">
        <v>358.87</v>
      </c>
      <c r="S1993" s="14" t="str">
        <v>0.24</v>
      </c>
      <c r="T1993" s="14" t="str">
        <v>Credit Card</v>
      </c>
      <c r="U1993" s="14" t="str">
        <v>545.4824</v>
      </c>
      <c r="W1993" s="14" t="str">
        <v>Sale1989</v>
      </c>
      <c r="X1993" s="14" t="str">
        <v>45730</v>
      </c>
      <c r="Y1993" s="14" t="str">
        <v>Cust1082</v>
      </c>
      <c r="Z1993" s="14" t="str">
        <v>Prod64</v>
      </c>
      <c r="AA1993" s="14" t="str">
        <v>Store0</v>
      </c>
      <c r="AB1993" s="14" t="str">
        <v>2</v>
      </c>
      <c r="AC1993" s="14" t="str">
        <v>358.87</v>
      </c>
      <c r="AD1993" s="14" t="str">
        <v>0.24</v>
      </c>
      <c r="AE1993" s="14" t="str">
        <v>Credit Card</v>
      </c>
      <c r="AF1993" s="14" t="str">
        <v>545.4824</v>
      </c>
    </row>
    <row r="1994" spans="1:32" x14ac:dyDescent="0.25">
      <c r="A1994" s="11" t="s">
        <v>2623</v>
      </c>
      <c r="B1994" s="13">
        <v>45456</v>
      </c>
      <c r="C1994" s="11" t="s">
        <v>748</v>
      </c>
      <c r="D1994" s="11" t="s">
        <v>180</v>
      </c>
      <c r="E1994" s="11" t="s">
        <v>10</v>
      </c>
      <c r="F1994" s="11">
        <v>4</v>
      </c>
      <c r="G1994" s="11">
        <v>212.75</v>
      </c>
      <c r="H1994" s="11">
        <v>0.11</v>
      </c>
      <c r="I1994" s="11" t="s">
        <v>52</v>
      </c>
      <c r="J1994" s="11">
        <v>757.39</v>
      </c>
      <c r="L1994" s="14" t="str">
        <v>SALE1990</v>
      </c>
      <c r="M1994" s="14" t="str">
        <v>45456</v>
      </c>
      <c r="N1994" s="14" t="str">
        <v>CUST1241</v>
      </c>
      <c r="O1994" s="14" t="str">
        <v>PROD52</v>
      </c>
      <c r="P1994" s="14" t="str">
        <v>STORE3</v>
      </c>
      <c r="Q1994" s="14" t="str">
        <v>4</v>
      </c>
      <c r="R1994" s="14" t="str">
        <v>212.75</v>
      </c>
      <c r="S1994" s="14" t="str">
        <v>0.11</v>
      </c>
      <c r="T1994" s="14" t="str">
        <v>COD</v>
      </c>
      <c r="U1994" s="14" t="str">
        <v>757.39</v>
      </c>
      <c r="W1994" s="14" t="str">
        <v>Sale1990</v>
      </c>
      <c r="X1994" s="14" t="str">
        <v>45456</v>
      </c>
      <c r="Y1994" s="14" t="str">
        <v>Cust1241</v>
      </c>
      <c r="Z1994" s="14" t="str">
        <v>Prod52</v>
      </c>
      <c r="AA1994" s="14" t="str">
        <v>Store3</v>
      </c>
      <c r="AB1994" s="14" t="str">
        <v>4</v>
      </c>
      <c r="AC1994" s="14" t="str">
        <v>212.75</v>
      </c>
      <c r="AD1994" s="14" t="str">
        <v>0.11</v>
      </c>
      <c r="AE1994" s="14" t="str">
        <v>Cod</v>
      </c>
      <c r="AF1994" s="14" t="str">
        <v>757.39</v>
      </c>
    </row>
    <row r="1995" spans="1:32" x14ac:dyDescent="0.25">
      <c r="A1995" s="11" t="s">
        <v>2624</v>
      </c>
      <c r="B1995" s="13">
        <v>45450</v>
      </c>
      <c r="C1995" s="11" t="s">
        <v>262</v>
      </c>
      <c r="D1995" s="11" t="s">
        <v>230</v>
      </c>
      <c r="E1995" s="11" t="s">
        <v>18</v>
      </c>
      <c r="F1995" s="11">
        <v>1</v>
      </c>
      <c r="G1995" s="11">
        <v>183.47</v>
      </c>
      <c r="H1995" s="11">
        <v>0.17</v>
      </c>
      <c r="I1995" s="11" t="s">
        <v>45</v>
      </c>
      <c r="J1995" s="11">
        <v>152.2801</v>
      </c>
      <c r="L1995" s="14" t="str">
        <v>SALE1991</v>
      </c>
      <c r="M1995" s="14" t="str">
        <v>45450</v>
      </c>
      <c r="N1995" s="14" t="str">
        <v>CUST1327</v>
      </c>
      <c r="O1995" s="14" t="str">
        <v>PROD45</v>
      </c>
      <c r="P1995" s="14" t="str">
        <v>STORE11</v>
      </c>
      <c r="Q1995" s="14" t="str">
        <v>1</v>
      </c>
      <c r="R1995" s="14" t="str">
        <v>183.47</v>
      </c>
      <c r="S1995" s="14" t="str">
        <v>0.17</v>
      </c>
      <c r="T1995" s="14" t="str">
        <v>PayPal</v>
      </c>
      <c r="U1995" s="14" t="str">
        <v>152.2801</v>
      </c>
      <c r="W1995" s="14" t="str">
        <v>Sale1991</v>
      </c>
      <c r="X1995" s="14" t="str">
        <v>45450</v>
      </c>
      <c r="Y1995" s="14" t="str">
        <v>Cust1327</v>
      </c>
      <c r="Z1995" s="14" t="str">
        <v>Prod45</v>
      </c>
      <c r="AA1995" s="14" t="str">
        <v>Store11</v>
      </c>
      <c r="AB1995" s="14" t="str">
        <v>1</v>
      </c>
      <c r="AC1995" s="14" t="str">
        <v>183.47</v>
      </c>
      <c r="AD1995" s="14" t="str">
        <v>0.17</v>
      </c>
      <c r="AE1995" s="14" t="str">
        <v>Paypal</v>
      </c>
      <c r="AF1995" s="14" t="str">
        <v>152.2801</v>
      </c>
    </row>
    <row r="1996" spans="1:32" x14ac:dyDescent="0.25">
      <c r="A1996" s="11" t="s">
        <v>2625</v>
      </c>
      <c r="B1996" s="13">
        <v>45493</v>
      </c>
      <c r="C1996" s="11" t="s">
        <v>394</v>
      </c>
      <c r="D1996" s="11" t="s">
        <v>184</v>
      </c>
      <c r="E1996" s="11" t="s">
        <v>22</v>
      </c>
      <c r="F1996" s="11">
        <v>4</v>
      </c>
      <c r="G1996" s="11">
        <v>569.98</v>
      </c>
      <c r="H1996" s="11">
        <v>0.23</v>
      </c>
      <c r="I1996" s="11" t="s">
        <v>41</v>
      </c>
      <c r="J1996" s="11">
        <v>1755.5383999999999</v>
      </c>
      <c r="L1996" s="14" t="str">
        <v>SALE1992</v>
      </c>
      <c r="M1996" s="14" t="str">
        <v>45493</v>
      </c>
      <c r="N1996" s="14" t="str">
        <v>CUST1068</v>
      </c>
      <c r="O1996" s="14" t="str">
        <v>PROD89</v>
      </c>
      <c r="P1996" s="14" t="str">
        <v>STORE15</v>
      </c>
      <c r="Q1996" s="14" t="str">
        <v>4</v>
      </c>
      <c r="R1996" s="14" t="str">
        <v>569.98</v>
      </c>
      <c r="S1996" s="14" t="str">
        <v>0.23</v>
      </c>
      <c r="T1996" s="14" t="str">
        <v>Credit Card</v>
      </c>
      <c r="U1996" s="14" t="str">
        <v>1755.5384</v>
      </c>
      <c r="W1996" s="14" t="str">
        <v>Sale1992</v>
      </c>
      <c r="X1996" s="14" t="str">
        <v>45493</v>
      </c>
      <c r="Y1996" s="14" t="str">
        <v>Cust1068</v>
      </c>
      <c r="Z1996" s="14" t="str">
        <v>Prod89</v>
      </c>
      <c r="AA1996" s="14" t="str">
        <v>Store15</v>
      </c>
      <c r="AB1996" s="14" t="str">
        <v>4</v>
      </c>
      <c r="AC1996" s="14" t="str">
        <v>569.98</v>
      </c>
      <c r="AD1996" s="14" t="str">
        <v>0.23</v>
      </c>
      <c r="AE1996" s="14" t="str">
        <v>Credit Card</v>
      </c>
      <c r="AF1996" s="14" t="str">
        <v>1755.5384</v>
      </c>
    </row>
    <row r="1997" spans="1:32" x14ac:dyDescent="0.25">
      <c r="A1997" s="11" t="s">
        <v>2626</v>
      </c>
      <c r="B1997" s="13">
        <v>45274</v>
      </c>
      <c r="C1997" s="11" t="s">
        <v>498</v>
      </c>
      <c r="D1997" s="11" t="s">
        <v>178</v>
      </c>
      <c r="E1997" s="11" t="s">
        <v>19</v>
      </c>
      <c r="F1997" s="11">
        <v>3</v>
      </c>
      <c r="G1997" s="11">
        <v>984.12</v>
      </c>
      <c r="H1997" s="11">
        <v>0.27</v>
      </c>
      <c r="I1997" s="11" t="s">
        <v>41</v>
      </c>
      <c r="J1997" s="11">
        <v>2155.2228</v>
      </c>
      <c r="L1997" s="14" t="str">
        <v>SALE1993</v>
      </c>
      <c r="M1997" s="14" t="str">
        <v>45274</v>
      </c>
      <c r="N1997" s="14" t="str">
        <v>CUST1472</v>
      </c>
      <c r="O1997" s="14" t="str">
        <v>PROD21</v>
      </c>
      <c r="P1997" s="14" t="str">
        <v>STORE12</v>
      </c>
      <c r="Q1997" s="14" t="str">
        <v>3</v>
      </c>
      <c r="R1997" s="14" t="str">
        <v>984.12</v>
      </c>
      <c r="S1997" s="14" t="str">
        <v>0.27</v>
      </c>
      <c r="T1997" s="14" t="str">
        <v>Credit Card</v>
      </c>
      <c r="U1997" s="14" t="str">
        <v>2155.2228</v>
      </c>
      <c r="W1997" s="14" t="str">
        <v>Sale1993</v>
      </c>
      <c r="X1997" s="14" t="str">
        <v>45274</v>
      </c>
      <c r="Y1997" s="14" t="str">
        <v>Cust1472</v>
      </c>
      <c r="Z1997" s="14" t="str">
        <v>Prod21</v>
      </c>
      <c r="AA1997" s="14" t="str">
        <v>Store12</v>
      </c>
      <c r="AB1997" s="14" t="str">
        <v>3</v>
      </c>
      <c r="AC1997" s="14" t="str">
        <v>984.12</v>
      </c>
      <c r="AD1997" s="14" t="str">
        <v>0.27</v>
      </c>
      <c r="AE1997" s="14" t="str">
        <v>Credit Card</v>
      </c>
      <c r="AF1997" s="14" t="str">
        <v>2155.2228</v>
      </c>
    </row>
    <row r="1998" spans="1:32" x14ac:dyDescent="0.25">
      <c r="A1998" s="11" t="s">
        <v>2627</v>
      </c>
      <c r="B1998" s="13">
        <v>45844</v>
      </c>
      <c r="C1998" s="11" t="s">
        <v>369</v>
      </c>
      <c r="D1998" s="11" t="s">
        <v>639</v>
      </c>
      <c r="E1998" s="11" t="s">
        <v>15</v>
      </c>
      <c r="F1998" s="11">
        <v>1</v>
      </c>
      <c r="G1998" s="11">
        <v>905.23</v>
      </c>
      <c r="H1998" s="11">
        <v>0</v>
      </c>
      <c r="I1998" s="11" t="s">
        <v>41</v>
      </c>
      <c r="J1998" s="11">
        <v>905.23</v>
      </c>
      <c r="L1998" s="14" t="str">
        <v>SALE1994</v>
      </c>
      <c r="M1998" s="14" t="str">
        <v>45844</v>
      </c>
      <c r="N1998" s="14" t="str">
        <v>CUST1473</v>
      </c>
      <c r="O1998" s="14" t="str">
        <v>PROD84</v>
      </c>
      <c r="P1998" s="14" t="str">
        <v>STORE8</v>
      </c>
      <c r="Q1998" s="14" t="str">
        <v>1</v>
      </c>
      <c r="R1998" s="14" t="str">
        <v>905.23</v>
      </c>
      <c r="S1998" s="14" t="str">
        <v>0</v>
      </c>
      <c r="T1998" s="14" t="str">
        <v>Credit Card</v>
      </c>
      <c r="U1998" s="14" t="str">
        <v>905.23</v>
      </c>
      <c r="W1998" s="14" t="str">
        <v>Sale1994</v>
      </c>
      <c r="X1998" s="14" t="str">
        <v>45844</v>
      </c>
      <c r="Y1998" s="14" t="str">
        <v>Cust1473</v>
      </c>
      <c r="Z1998" s="14" t="str">
        <v>Prod84</v>
      </c>
      <c r="AA1998" s="14" t="str">
        <v>Store8</v>
      </c>
      <c r="AB1998" s="14" t="str">
        <v>1</v>
      </c>
      <c r="AC1998" s="14" t="str">
        <v>905.23</v>
      </c>
      <c r="AD1998" s="14" t="str">
        <v>0</v>
      </c>
      <c r="AE1998" s="14" t="str">
        <v>Credit Card</v>
      </c>
      <c r="AF1998" s="14" t="str">
        <v>905.23</v>
      </c>
    </row>
    <row r="1999" spans="1:32" x14ac:dyDescent="0.25">
      <c r="A1999" s="11" t="s">
        <v>2628</v>
      </c>
      <c r="B1999" s="13">
        <v>45264</v>
      </c>
      <c r="C1999" s="11" t="s">
        <v>112</v>
      </c>
      <c r="D1999" s="11" t="s">
        <v>67</v>
      </c>
      <c r="E1999" s="11" t="s">
        <v>26</v>
      </c>
      <c r="F1999" s="11">
        <v>3</v>
      </c>
      <c r="G1999" s="11">
        <v>112.77</v>
      </c>
      <c r="H1999" s="11">
        <v>0.19</v>
      </c>
      <c r="I1999" s="11" t="s">
        <v>41</v>
      </c>
      <c r="J1999" s="11">
        <v>274.03109999999998</v>
      </c>
      <c r="L1999" s="14" t="str">
        <v>SALE1995</v>
      </c>
      <c r="M1999" s="14" t="str">
        <v>45264</v>
      </c>
      <c r="N1999" s="14" t="str">
        <v>CUST1186</v>
      </c>
      <c r="O1999" s="14" t="str">
        <v>PROD99</v>
      </c>
      <c r="P1999" s="14" t="str">
        <v>STORE19</v>
      </c>
      <c r="Q1999" s="14" t="str">
        <v>3</v>
      </c>
      <c r="R1999" s="14" t="str">
        <v>112.77</v>
      </c>
      <c r="S1999" s="14" t="str">
        <v>0.19</v>
      </c>
      <c r="T1999" s="14" t="str">
        <v>Credit Card</v>
      </c>
      <c r="U1999" s="14" t="str">
        <v>274.0311</v>
      </c>
      <c r="W1999" s="14" t="str">
        <v>Sale1995</v>
      </c>
      <c r="X1999" s="14" t="str">
        <v>45264</v>
      </c>
      <c r="Y1999" s="14" t="str">
        <v>Cust1186</v>
      </c>
      <c r="Z1999" s="14" t="str">
        <v>Prod99</v>
      </c>
      <c r="AA1999" s="14" t="str">
        <v>Store19</v>
      </c>
      <c r="AB1999" s="14" t="str">
        <v>3</v>
      </c>
      <c r="AC1999" s="14" t="str">
        <v>112.77</v>
      </c>
      <c r="AD1999" s="14" t="str">
        <v>0.19</v>
      </c>
      <c r="AE1999" s="14" t="str">
        <v>Credit Card</v>
      </c>
      <c r="AF1999" s="14" t="str">
        <v>274.0311</v>
      </c>
    </row>
    <row r="2000" spans="1:32" x14ac:dyDescent="0.25">
      <c r="A2000" s="11" t="s">
        <v>2629</v>
      </c>
      <c r="B2000" s="13">
        <v>45773</v>
      </c>
      <c r="C2000" s="11" t="s">
        <v>774</v>
      </c>
      <c r="D2000" s="11" t="s">
        <v>343</v>
      </c>
      <c r="E2000" s="11" t="s">
        <v>15</v>
      </c>
      <c r="F2000" s="11">
        <v>3</v>
      </c>
      <c r="G2000" s="11">
        <v>875.99</v>
      </c>
      <c r="H2000" s="11">
        <v>0.09</v>
      </c>
      <c r="I2000" s="11" t="s">
        <v>45</v>
      </c>
      <c r="J2000" s="11">
        <v>2391.4526999999998</v>
      </c>
      <c r="L2000" s="14" t="str">
        <v>SALE1996</v>
      </c>
      <c r="M2000" s="14" t="str">
        <v>45773</v>
      </c>
      <c r="N2000" s="14" t="str">
        <v>CUST1161</v>
      </c>
      <c r="O2000" s="14" t="str">
        <v>PROD35</v>
      </c>
      <c r="P2000" s="14" t="str">
        <v>STORE8</v>
      </c>
      <c r="Q2000" s="14" t="str">
        <v>3</v>
      </c>
      <c r="R2000" s="14" t="str">
        <v>875.99</v>
      </c>
      <c r="S2000" s="14" t="str">
        <v>0.09</v>
      </c>
      <c r="T2000" s="14" t="str">
        <v>PayPal</v>
      </c>
      <c r="U2000" s="14" t="str">
        <v>2391.4527</v>
      </c>
      <c r="W2000" s="14" t="str">
        <v>Sale1996</v>
      </c>
      <c r="X2000" s="14" t="str">
        <v>45773</v>
      </c>
      <c r="Y2000" s="14" t="str">
        <v>Cust1161</v>
      </c>
      <c r="Z2000" s="14" t="str">
        <v>Prod35</v>
      </c>
      <c r="AA2000" s="14" t="str">
        <v>Store8</v>
      </c>
      <c r="AB2000" s="14" t="str">
        <v>3</v>
      </c>
      <c r="AC2000" s="14" t="str">
        <v>875.99</v>
      </c>
      <c r="AD2000" s="14" t="str">
        <v>0.09</v>
      </c>
      <c r="AE2000" s="14" t="str">
        <v>Paypal</v>
      </c>
      <c r="AF2000" s="14" t="str">
        <v>2391.4527</v>
      </c>
    </row>
    <row r="2001" spans="1:32" x14ac:dyDescent="0.25">
      <c r="A2001" s="11" t="s">
        <v>2630</v>
      </c>
      <c r="B2001" s="13">
        <v>45460</v>
      </c>
      <c r="C2001" s="11" t="s">
        <v>446</v>
      </c>
      <c r="D2001" s="11" t="s">
        <v>184</v>
      </c>
      <c r="E2001" s="11" t="s">
        <v>17</v>
      </c>
      <c r="F2001" s="11">
        <v>2</v>
      </c>
      <c r="G2001" s="11">
        <v>685.31</v>
      </c>
      <c r="H2001" s="11">
        <v>0.26</v>
      </c>
      <c r="I2001" s="11" t="s">
        <v>45</v>
      </c>
      <c r="J2001" s="11">
        <v>1014.2588</v>
      </c>
      <c r="L2001" s="14" t="str">
        <v>SALE1997</v>
      </c>
      <c r="M2001" s="14" t="str">
        <v>45460</v>
      </c>
      <c r="N2001" s="14" t="str">
        <v>CUST1128</v>
      </c>
      <c r="O2001" s="14" t="str">
        <v>PROD89</v>
      </c>
      <c r="P2001" s="14" t="str">
        <v>STORE10</v>
      </c>
      <c r="Q2001" s="14" t="str">
        <v>2</v>
      </c>
      <c r="R2001" s="14" t="str">
        <v>685.31</v>
      </c>
      <c r="S2001" s="14" t="str">
        <v>0.26</v>
      </c>
      <c r="T2001" s="14" t="str">
        <v>PayPal</v>
      </c>
      <c r="U2001" s="14" t="str">
        <v>1014.2588</v>
      </c>
      <c r="W2001" s="14" t="str">
        <v>Sale1997</v>
      </c>
      <c r="X2001" s="14" t="str">
        <v>45460</v>
      </c>
      <c r="Y2001" s="14" t="str">
        <v>Cust1128</v>
      </c>
      <c r="Z2001" s="14" t="str">
        <v>Prod89</v>
      </c>
      <c r="AA2001" s="14" t="str">
        <v>Store10</v>
      </c>
      <c r="AB2001" s="14" t="str">
        <v>2</v>
      </c>
      <c r="AC2001" s="14" t="str">
        <v>685.31</v>
      </c>
      <c r="AD2001" s="14" t="str">
        <v>0.26</v>
      </c>
      <c r="AE2001" s="14" t="str">
        <v>Paypal</v>
      </c>
      <c r="AF2001" s="14" t="str">
        <v>1014.2588</v>
      </c>
    </row>
    <row r="2002" spans="1:32" x14ac:dyDescent="0.25">
      <c r="A2002" s="11" t="s">
        <v>2631</v>
      </c>
      <c r="B2002" s="13">
        <v>45607</v>
      </c>
      <c r="C2002" s="11" t="s">
        <v>1344</v>
      </c>
      <c r="D2002" s="11" t="s">
        <v>532</v>
      </c>
      <c r="E2002" s="11" t="s">
        <v>18</v>
      </c>
      <c r="F2002" s="11">
        <v>3</v>
      </c>
      <c r="G2002" s="11">
        <v>945.37</v>
      </c>
      <c r="H2002" s="11">
        <v>0.05</v>
      </c>
      <c r="I2002" s="11" t="s">
        <v>41</v>
      </c>
      <c r="J2002" s="11">
        <v>2694.3045000000002</v>
      </c>
      <c r="L2002" s="14" t="str">
        <v>SALE1998</v>
      </c>
      <c r="M2002" s="14" t="str">
        <v>45607</v>
      </c>
      <c r="N2002" s="14" t="str">
        <v>CUST1052</v>
      </c>
      <c r="O2002" s="14" t="str">
        <v>PROD61</v>
      </c>
      <c r="P2002" s="14" t="str">
        <v>STORE11</v>
      </c>
      <c r="Q2002" s="14" t="str">
        <v>3</v>
      </c>
      <c r="R2002" s="14" t="str">
        <v>945.37</v>
      </c>
      <c r="S2002" s="14" t="str">
        <v>0.05</v>
      </c>
      <c r="T2002" s="14" t="str">
        <v>Credit Card</v>
      </c>
      <c r="U2002" s="14" t="str">
        <v>2694.3045</v>
      </c>
      <c r="W2002" s="14" t="str">
        <v>Sale1998</v>
      </c>
      <c r="X2002" s="14" t="str">
        <v>45607</v>
      </c>
      <c r="Y2002" s="14" t="str">
        <v>Cust1052</v>
      </c>
      <c r="Z2002" s="14" t="str">
        <v>Prod61</v>
      </c>
      <c r="AA2002" s="14" t="str">
        <v>Store11</v>
      </c>
      <c r="AB2002" s="14" t="str">
        <v>3</v>
      </c>
      <c r="AC2002" s="14" t="str">
        <v>945.37</v>
      </c>
      <c r="AD2002" s="14" t="str">
        <v>0.05</v>
      </c>
      <c r="AE2002" s="14" t="str">
        <v>Credit Card</v>
      </c>
      <c r="AF2002" s="14" t="str">
        <v>2694.3045</v>
      </c>
    </row>
    <row r="2003" spans="1:32" x14ac:dyDescent="0.25">
      <c r="A2003" s="11" t="s">
        <v>2632</v>
      </c>
      <c r="B2003" s="13">
        <v>45267</v>
      </c>
      <c r="C2003" s="11" t="s">
        <v>572</v>
      </c>
      <c r="D2003" s="11" t="s">
        <v>51</v>
      </c>
      <c r="E2003" s="11" t="s">
        <v>26</v>
      </c>
      <c r="F2003" s="11">
        <v>3</v>
      </c>
      <c r="G2003" s="11">
        <v>68.45</v>
      </c>
      <c r="H2003" s="11">
        <v>0.17</v>
      </c>
      <c r="I2003" s="11" t="s">
        <v>45</v>
      </c>
      <c r="J2003" s="11">
        <v>170.44049999999999</v>
      </c>
      <c r="L2003" s="14" t="str">
        <v>SALE1999</v>
      </c>
      <c r="M2003" s="14" t="str">
        <v>45267</v>
      </c>
      <c r="N2003" s="14" t="str">
        <v>CUST1023</v>
      </c>
      <c r="O2003" s="14" t="str">
        <v>PROD76</v>
      </c>
      <c r="P2003" s="14" t="str">
        <v>STORE19</v>
      </c>
      <c r="Q2003" s="14" t="str">
        <v>3</v>
      </c>
      <c r="R2003" s="14" t="str">
        <v>68.45</v>
      </c>
      <c r="S2003" s="14" t="str">
        <v>0.17</v>
      </c>
      <c r="T2003" s="14" t="str">
        <v>PayPal</v>
      </c>
      <c r="U2003" s="14" t="str">
        <v>170.4405</v>
      </c>
      <c r="W2003" s="14" t="str">
        <v>Sale1999</v>
      </c>
      <c r="X2003" s="14" t="str">
        <v>45267</v>
      </c>
      <c r="Y2003" s="14" t="str">
        <v>Cust1023</v>
      </c>
      <c r="Z2003" s="14" t="str">
        <v>Prod76</v>
      </c>
      <c r="AA2003" s="14" t="str">
        <v>Store19</v>
      </c>
      <c r="AB2003" s="14" t="str">
        <v>3</v>
      </c>
      <c r="AC2003" s="14" t="str">
        <v>68.45</v>
      </c>
      <c r="AD2003" s="14" t="str">
        <v>0.17</v>
      </c>
      <c r="AE2003" s="14" t="str">
        <v>Paypal</v>
      </c>
      <c r="AF2003" s="14" t="str">
        <v>170.4405</v>
      </c>
    </row>
  </sheetData>
  <mergeCells count="1">
    <mergeCell ref="B1:E1"/>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7B8C5-6D59-4126-8EB1-8BAD91105422}">
  <dimension ref="A1:J2003"/>
  <sheetViews>
    <sheetView topLeftCell="A1981" workbookViewId="0">
      <selection sqref="A1:J2001"/>
    </sheetView>
  </sheetViews>
  <sheetFormatPr defaultRowHeight="15" x14ac:dyDescent="0.25"/>
  <cols>
    <col min="1" max="1" width="13" bestFit="1" customWidth="1"/>
    <col min="2" max="2" width="15.85546875" bestFit="1" customWidth="1"/>
    <col min="3" max="3" width="17" bestFit="1" customWidth="1"/>
    <col min="4" max="4" width="15.28515625" bestFit="1" customWidth="1"/>
    <col min="5" max="5" width="13.140625" bestFit="1" customWidth="1"/>
    <col min="6" max="6" width="13.28515625" bestFit="1" customWidth="1"/>
    <col min="7" max="7" width="14.85546875" bestFit="1" customWidth="1"/>
    <col min="8" max="8" width="13.28515625" bestFit="1" customWidth="1"/>
    <col min="9" max="9" width="18.85546875" bestFit="1" customWidth="1"/>
    <col min="10" max="10" width="18.28515625" bestFit="1" customWidth="1"/>
  </cols>
  <sheetData>
    <row r="1" spans="1:10" x14ac:dyDescent="0.25">
      <c r="A1" s="12" t="s">
        <v>29</v>
      </c>
      <c r="B1" s="12" t="s">
        <v>30</v>
      </c>
      <c r="C1" s="12" t="s">
        <v>31</v>
      </c>
      <c r="D1" s="12" t="s">
        <v>32</v>
      </c>
      <c r="E1" s="12" t="s">
        <v>6</v>
      </c>
      <c r="F1" s="12" t="s">
        <v>33</v>
      </c>
      <c r="G1" s="12" t="s">
        <v>34</v>
      </c>
      <c r="H1" s="12" t="s">
        <v>35</v>
      </c>
      <c r="I1" s="12" t="s">
        <v>36</v>
      </c>
      <c r="J1" s="12" t="s">
        <v>37</v>
      </c>
    </row>
    <row r="2" spans="1:10" x14ac:dyDescent="0.25">
      <c r="A2" s="11" t="s">
        <v>38</v>
      </c>
      <c r="B2" s="13">
        <v>45480</v>
      </c>
      <c r="C2" s="11" t="s">
        <v>39</v>
      </c>
      <c r="D2" s="11" t="s">
        <v>40</v>
      </c>
      <c r="E2" s="11" t="s">
        <v>10</v>
      </c>
      <c r="F2" s="11">
        <v>1</v>
      </c>
      <c r="G2" s="11">
        <v>218.04</v>
      </c>
      <c r="H2" s="11">
        <v>0.09</v>
      </c>
      <c r="I2" s="11" t="s">
        <v>41</v>
      </c>
      <c r="J2" s="11">
        <v>198.41640000000001</v>
      </c>
    </row>
    <row r="3" spans="1:10" x14ac:dyDescent="0.25">
      <c r="A3" s="11" t="s">
        <v>42</v>
      </c>
      <c r="B3" s="13">
        <v>45285</v>
      </c>
      <c r="C3" s="11" t="s">
        <v>43</v>
      </c>
      <c r="D3" s="11" t="s">
        <v>44</v>
      </c>
      <c r="E3" s="11" t="s">
        <v>24</v>
      </c>
      <c r="F3" s="11">
        <v>3</v>
      </c>
      <c r="G3" s="11">
        <v>104.47</v>
      </c>
      <c r="H3" s="11">
        <v>0.27</v>
      </c>
      <c r="I3" s="11" t="s">
        <v>45</v>
      </c>
      <c r="J3" s="11">
        <v>228.7893</v>
      </c>
    </row>
    <row r="4" spans="1:10" x14ac:dyDescent="0.25">
      <c r="A4" s="11" t="s">
        <v>46</v>
      </c>
      <c r="B4" s="13">
        <v>45446</v>
      </c>
      <c r="C4" s="11" t="s">
        <v>47</v>
      </c>
      <c r="D4" s="11" t="s">
        <v>48</v>
      </c>
      <c r="E4" s="11" t="s">
        <v>15</v>
      </c>
      <c r="F4" s="11">
        <v>4</v>
      </c>
      <c r="G4" s="11">
        <v>914.05</v>
      </c>
      <c r="H4" s="11">
        <v>0.25</v>
      </c>
      <c r="I4" s="11" t="s">
        <v>41</v>
      </c>
      <c r="J4" s="11">
        <v>2742.15</v>
      </c>
    </row>
    <row r="5" spans="1:10" x14ac:dyDescent="0.25">
      <c r="A5" s="11" t="s">
        <v>49</v>
      </c>
      <c r="B5" s="13">
        <v>45259</v>
      </c>
      <c r="C5" s="11" t="s">
        <v>50</v>
      </c>
      <c r="D5" s="11" t="s">
        <v>51</v>
      </c>
      <c r="E5" s="11" t="s">
        <v>15</v>
      </c>
      <c r="F5" s="11">
        <v>1</v>
      </c>
      <c r="G5" s="11">
        <v>921.51</v>
      </c>
      <c r="H5" s="11">
        <v>0.16</v>
      </c>
      <c r="I5" s="11" t="s">
        <v>52</v>
      </c>
      <c r="J5" s="11">
        <v>774.0684</v>
      </c>
    </row>
    <row r="6" spans="1:10" x14ac:dyDescent="0.25">
      <c r="A6" s="11" t="s">
        <v>53</v>
      </c>
      <c r="B6" s="13">
        <v>45297</v>
      </c>
      <c r="C6" s="11" t="s">
        <v>54</v>
      </c>
      <c r="D6" s="11" t="s">
        <v>55</v>
      </c>
      <c r="E6" s="11" t="s">
        <v>12</v>
      </c>
      <c r="F6" s="11">
        <v>3</v>
      </c>
      <c r="G6" s="11">
        <v>745.3</v>
      </c>
      <c r="H6" s="11">
        <v>0.18</v>
      </c>
      <c r="I6" s="11" t="s">
        <v>41</v>
      </c>
      <c r="J6" s="11">
        <v>1833.4380000000001</v>
      </c>
    </row>
    <row r="7" spans="1:10" x14ac:dyDescent="0.25">
      <c r="A7" s="11" t="s">
        <v>56</v>
      </c>
      <c r="B7" s="13">
        <v>45499</v>
      </c>
      <c r="C7" s="11" t="s">
        <v>57</v>
      </c>
      <c r="D7" s="11" t="s">
        <v>58</v>
      </c>
      <c r="E7" s="11" t="s">
        <v>14</v>
      </c>
      <c r="F7" s="11">
        <v>3</v>
      </c>
      <c r="G7" s="11">
        <v>147.01</v>
      </c>
      <c r="H7" s="11">
        <v>0.19</v>
      </c>
      <c r="I7" s="11" t="s">
        <v>52</v>
      </c>
      <c r="J7" s="11">
        <v>357.23430000000002</v>
      </c>
    </row>
    <row r="8" spans="1:10" x14ac:dyDescent="0.25">
      <c r="A8" s="11" t="s">
        <v>59</v>
      </c>
      <c r="B8" s="13">
        <v>45850</v>
      </c>
      <c r="C8" s="11" t="s">
        <v>60</v>
      </c>
      <c r="D8" s="11" t="s">
        <v>61</v>
      </c>
      <c r="E8" s="11" t="s">
        <v>11</v>
      </c>
      <c r="F8" s="11">
        <v>2</v>
      </c>
      <c r="G8" s="11">
        <v>785.31</v>
      </c>
      <c r="H8" s="11">
        <v>0.15</v>
      </c>
      <c r="I8" s="11" t="s">
        <v>45</v>
      </c>
      <c r="J8" s="11">
        <v>1335.027</v>
      </c>
    </row>
    <row r="9" spans="1:10" x14ac:dyDescent="0.25">
      <c r="A9" s="11" t="s">
        <v>62</v>
      </c>
      <c r="B9" s="13">
        <v>45248</v>
      </c>
      <c r="C9" s="11" t="s">
        <v>63</v>
      </c>
      <c r="D9" s="11" t="s">
        <v>64</v>
      </c>
      <c r="E9" s="11" t="s">
        <v>15</v>
      </c>
      <c r="F9" s="11">
        <v>4</v>
      </c>
      <c r="G9" s="11">
        <v>342.39</v>
      </c>
      <c r="H9" s="11">
        <v>0.23</v>
      </c>
      <c r="I9" s="11" t="s">
        <v>45</v>
      </c>
      <c r="J9" s="11">
        <v>1054.5612000000001</v>
      </c>
    </row>
    <row r="10" spans="1:10" x14ac:dyDescent="0.25">
      <c r="A10" s="11" t="s">
        <v>65</v>
      </c>
      <c r="B10" s="13">
        <v>45781</v>
      </c>
      <c r="C10" s="11" t="s">
        <v>66</v>
      </c>
      <c r="D10" s="11" t="s">
        <v>67</v>
      </c>
      <c r="E10" s="11" t="s">
        <v>12</v>
      </c>
      <c r="F10" s="11"/>
      <c r="G10" s="11">
        <v>448.25</v>
      </c>
      <c r="H10" s="11">
        <v>7.0000000000000007E-2</v>
      </c>
      <c r="I10" s="11" t="s">
        <v>45</v>
      </c>
      <c r="J10" s="11">
        <v>1250.6175000000001</v>
      </c>
    </row>
    <row r="11" spans="1:10" x14ac:dyDescent="0.25">
      <c r="A11" s="11" t="s">
        <v>68</v>
      </c>
      <c r="B11" s="13">
        <v>45869</v>
      </c>
      <c r="C11" s="11" t="s">
        <v>69</v>
      </c>
      <c r="D11" s="11" t="s">
        <v>70</v>
      </c>
      <c r="E11" s="11" t="s">
        <v>7</v>
      </c>
      <c r="F11" s="11">
        <v>2</v>
      </c>
      <c r="G11" s="11">
        <v>873.17</v>
      </c>
      <c r="H11" s="11">
        <v>0.23</v>
      </c>
      <c r="I11" s="11" t="s">
        <v>45</v>
      </c>
      <c r="J11" s="11">
        <v>1344.6818000000001</v>
      </c>
    </row>
    <row r="12" spans="1:10" x14ac:dyDescent="0.25">
      <c r="A12" s="11" t="s">
        <v>71</v>
      </c>
      <c r="B12" s="13">
        <v>45335</v>
      </c>
      <c r="C12" s="11" t="s">
        <v>72</v>
      </c>
      <c r="D12" s="11" t="s">
        <v>73</v>
      </c>
      <c r="E12" s="11" t="s">
        <v>21</v>
      </c>
      <c r="F12" s="11">
        <v>1</v>
      </c>
      <c r="G12" s="11">
        <v>278.63</v>
      </c>
      <c r="H12" s="11">
        <v>7.0000000000000007E-2</v>
      </c>
      <c r="I12" s="11" t="s">
        <v>41</v>
      </c>
      <c r="J12" s="11">
        <v>259.1259</v>
      </c>
    </row>
    <row r="13" spans="1:10" x14ac:dyDescent="0.25">
      <c r="A13" s="11" t="s">
        <v>74</v>
      </c>
      <c r="B13" s="13">
        <v>45801</v>
      </c>
      <c r="C13" s="11" t="s">
        <v>75</v>
      </c>
      <c r="D13" s="11" t="s">
        <v>76</v>
      </c>
      <c r="E13" s="11" t="s">
        <v>8</v>
      </c>
      <c r="F13" s="11">
        <v>4</v>
      </c>
      <c r="G13" s="11">
        <v>286.92</v>
      </c>
      <c r="H13" s="11">
        <v>0.17</v>
      </c>
      <c r="I13" s="11" t="s">
        <v>41</v>
      </c>
      <c r="J13" s="11">
        <v>952.57439999999997</v>
      </c>
    </row>
    <row r="14" spans="1:10" x14ac:dyDescent="0.25">
      <c r="A14" s="11" t="s">
        <v>77</v>
      </c>
      <c r="B14" s="13">
        <v>45528</v>
      </c>
      <c r="C14" s="11" t="s">
        <v>78</v>
      </c>
      <c r="D14" s="11" t="s">
        <v>79</v>
      </c>
      <c r="E14" s="11" t="s">
        <v>11</v>
      </c>
      <c r="F14" s="11">
        <v>4</v>
      </c>
      <c r="G14" s="11">
        <v>644.58000000000004</v>
      </c>
      <c r="H14" s="11">
        <v>0.01</v>
      </c>
      <c r="I14" s="11" t="s">
        <v>41</v>
      </c>
      <c r="J14" s="11">
        <v>2552.5367999999999</v>
      </c>
    </row>
    <row r="15" spans="1:10" x14ac:dyDescent="0.25">
      <c r="A15" s="11" t="s">
        <v>80</v>
      </c>
      <c r="B15" s="13">
        <v>45875</v>
      </c>
      <c r="C15" s="11" t="s">
        <v>81</v>
      </c>
      <c r="D15" s="11" t="s">
        <v>82</v>
      </c>
      <c r="E15" s="11" t="s">
        <v>23</v>
      </c>
      <c r="F15" s="11">
        <v>2</v>
      </c>
      <c r="G15" s="11">
        <v>316.89999999999998</v>
      </c>
      <c r="H15" s="11">
        <v>0.3</v>
      </c>
      <c r="I15" s="11" t="s">
        <v>45</v>
      </c>
      <c r="J15" s="11">
        <v>443.66</v>
      </c>
    </row>
    <row r="16" spans="1:10" x14ac:dyDescent="0.25">
      <c r="A16" s="11" t="s">
        <v>83</v>
      </c>
      <c r="B16" s="13">
        <v>45829</v>
      </c>
      <c r="C16" s="11" t="s">
        <v>84</v>
      </c>
      <c r="D16" s="11" t="s">
        <v>73</v>
      </c>
      <c r="E16" s="11" t="s">
        <v>22</v>
      </c>
      <c r="F16" s="11">
        <v>4</v>
      </c>
      <c r="G16" s="11">
        <v>403.47</v>
      </c>
      <c r="H16" s="11">
        <v>0.28999999999999998</v>
      </c>
      <c r="I16" s="11" t="s">
        <v>45</v>
      </c>
      <c r="J16" s="11">
        <v>1145.8548000000001</v>
      </c>
    </row>
    <row r="17" spans="1:10" x14ac:dyDescent="0.25">
      <c r="A17" s="11" t="s">
        <v>85</v>
      </c>
      <c r="B17" s="13">
        <v>45636</v>
      </c>
      <c r="C17" s="11" t="s">
        <v>86</v>
      </c>
      <c r="D17" s="11" t="s">
        <v>87</v>
      </c>
      <c r="E17" s="11" t="s">
        <v>16</v>
      </c>
      <c r="F17" s="11"/>
      <c r="G17" s="11">
        <v>871.34</v>
      </c>
      <c r="H17" s="11">
        <v>0.04</v>
      </c>
      <c r="I17" s="11" t="s">
        <v>52</v>
      </c>
      <c r="J17" s="11">
        <v>2509.4591999999998</v>
      </c>
    </row>
    <row r="18" spans="1:10" x14ac:dyDescent="0.25">
      <c r="A18" s="11" t="s">
        <v>88</v>
      </c>
      <c r="B18" s="13">
        <v>45913</v>
      </c>
      <c r="C18" s="11" t="s">
        <v>89</v>
      </c>
      <c r="D18" s="11" t="s">
        <v>90</v>
      </c>
      <c r="E18" s="11" t="s">
        <v>26</v>
      </c>
      <c r="F18" s="11">
        <v>2</v>
      </c>
      <c r="G18" s="11">
        <v>451.98</v>
      </c>
      <c r="H18" s="11">
        <v>0.25</v>
      </c>
      <c r="I18" s="11" t="s">
        <v>41</v>
      </c>
      <c r="J18" s="11">
        <v>677.97</v>
      </c>
    </row>
    <row r="19" spans="1:10" x14ac:dyDescent="0.25">
      <c r="A19" s="11" t="s">
        <v>91</v>
      </c>
      <c r="B19" s="13">
        <v>45637</v>
      </c>
      <c r="C19" s="11" t="s">
        <v>92</v>
      </c>
      <c r="D19" s="11" t="s">
        <v>93</v>
      </c>
      <c r="E19" s="11" t="s">
        <v>11</v>
      </c>
      <c r="F19" s="11">
        <v>2</v>
      </c>
      <c r="G19" s="11">
        <v>502.69</v>
      </c>
      <c r="H19" s="11">
        <v>0.23</v>
      </c>
      <c r="I19" s="11" t="s">
        <v>41</v>
      </c>
      <c r="J19" s="11">
        <v>774.14260000000002</v>
      </c>
    </row>
    <row r="20" spans="1:10" x14ac:dyDescent="0.25">
      <c r="A20" s="11" t="s">
        <v>94</v>
      </c>
      <c r="B20" s="13">
        <v>45517</v>
      </c>
      <c r="C20" s="11" t="s">
        <v>95</v>
      </c>
      <c r="D20" s="11" t="s">
        <v>76</v>
      </c>
      <c r="E20" s="11" t="s">
        <v>11</v>
      </c>
      <c r="F20" s="11">
        <v>2</v>
      </c>
      <c r="G20" s="11">
        <v>559.23</v>
      </c>
      <c r="H20" s="11">
        <v>0.25</v>
      </c>
      <c r="I20" s="11" t="s">
        <v>52</v>
      </c>
      <c r="J20" s="11">
        <v>838.84500000000003</v>
      </c>
    </row>
    <row r="21" spans="1:10" x14ac:dyDescent="0.25">
      <c r="A21" s="11" t="s">
        <v>96</v>
      </c>
      <c r="B21" s="13">
        <v>45369</v>
      </c>
      <c r="C21" s="11" t="s">
        <v>97</v>
      </c>
      <c r="D21" s="11" t="s">
        <v>98</v>
      </c>
      <c r="E21" s="11" t="s">
        <v>20</v>
      </c>
      <c r="F21" s="11">
        <v>4</v>
      </c>
      <c r="G21" s="11"/>
      <c r="H21" s="11">
        <v>0.04</v>
      </c>
      <c r="I21" s="11" t="s">
        <v>52</v>
      </c>
      <c r="J21" s="11">
        <v>1782.4512</v>
      </c>
    </row>
    <row r="22" spans="1:10" x14ac:dyDescent="0.25">
      <c r="A22" s="11" t="s">
        <v>99</v>
      </c>
      <c r="B22" s="13">
        <v>45843</v>
      </c>
      <c r="C22" s="11" t="s">
        <v>100</v>
      </c>
      <c r="D22" s="11" t="s">
        <v>101</v>
      </c>
      <c r="E22" s="11" t="s">
        <v>24</v>
      </c>
      <c r="F22" s="11">
        <v>3</v>
      </c>
      <c r="G22" s="11">
        <v>986.04</v>
      </c>
      <c r="H22" s="11">
        <v>0.27</v>
      </c>
      <c r="I22" s="11" t="s">
        <v>52</v>
      </c>
      <c r="J22" s="11">
        <v>2159.4276</v>
      </c>
    </row>
    <row r="23" spans="1:10" x14ac:dyDescent="0.25">
      <c r="A23" s="11" t="s">
        <v>102</v>
      </c>
      <c r="B23" s="13">
        <v>45447</v>
      </c>
      <c r="C23" s="11" t="s">
        <v>103</v>
      </c>
      <c r="D23" s="11" t="s">
        <v>104</v>
      </c>
      <c r="E23" s="11" t="s">
        <v>25</v>
      </c>
      <c r="F23" s="11">
        <v>1</v>
      </c>
      <c r="G23" s="11">
        <v>589.55999999999995</v>
      </c>
      <c r="H23" s="11">
        <v>0.22</v>
      </c>
      <c r="I23" s="11" t="s">
        <v>41</v>
      </c>
      <c r="J23" s="11">
        <v>459.85680000000002</v>
      </c>
    </row>
    <row r="24" spans="1:10" x14ac:dyDescent="0.25">
      <c r="A24" s="11" t="s">
        <v>105</v>
      </c>
      <c r="B24" s="13">
        <v>45394</v>
      </c>
      <c r="C24" s="11" t="s">
        <v>106</v>
      </c>
      <c r="D24" s="11" t="s">
        <v>107</v>
      </c>
      <c r="E24" s="11" t="s">
        <v>17</v>
      </c>
      <c r="F24" s="11">
        <v>3</v>
      </c>
      <c r="G24" s="11">
        <v>979.42</v>
      </c>
      <c r="H24" s="11">
        <v>0.03</v>
      </c>
      <c r="I24" s="11" t="s">
        <v>45</v>
      </c>
      <c r="J24" s="11">
        <v>2850.1122</v>
      </c>
    </row>
    <row r="25" spans="1:10" x14ac:dyDescent="0.25">
      <c r="A25" s="11" t="s">
        <v>108</v>
      </c>
      <c r="B25" s="13">
        <v>45466</v>
      </c>
      <c r="C25" s="11" t="s">
        <v>109</v>
      </c>
      <c r="D25" s="11" t="s">
        <v>110</v>
      </c>
      <c r="E25" s="11" t="s">
        <v>15</v>
      </c>
      <c r="F25" s="11">
        <v>1</v>
      </c>
      <c r="G25" s="11">
        <v>719.28</v>
      </c>
      <c r="H25" s="11">
        <v>0.08</v>
      </c>
      <c r="I25" s="11" t="s">
        <v>41</v>
      </c>
      <c r="J25" s="11">
        <v>661.73760000000004</v>
      </c>
    </row>
    <row r="26" spans="1:10" x14ac:dyDescent="0.25">
      <c r="A26" s="11" t="s">
        <v>111</v>
      </c>
      <c r="B26" s="13">
        <v>45908</v>
      </c>
      <c r="C26" s="11" t="s">
        <v>112</v>
      </c>
      <c r="D26" s="11" t="s">
        <v>113</v>
      </c>
      <c r="E26" s="11" t="s">
        <v>13</v>
      </c>
      <c r="F26" s="11">
        <v>3</v>
      </c>
      <c r="G26" s="11">
        <v>77.599999999999994</v>
      </c>
      <c r="H26" s="11">
        <v>7.0000000000000007E-2</v>
      </c>
      <c r="I26" s="11" t="s">
        <v>41</v>
      </c>
      <c r="J26" s="11">
        <v>216.50399999999999</v>
      </c>
    </row>
    <row r="27" spans="1:10" x14ac:dyDescent="0.25">
      <c r="A27" s="11" t="s">
        <v>114</v>
      </c>
      <c r="B27" s="13">
        <v>45552</v>
      </c>
      <c r="C27" s="11" t="s">
        <v>115</v>
      </c>
      <c r="D27" s="11" t="s">
        <v>116</v>
      </c>
      <c r="E27" s="11" t="s">
        <v>10</v>
      </c>
      <c r="F27" s="11">
        <v>4</v>
      </c>
      <c r="G27" s="11">
        <v>852.71</v>
      </c>
      <c r="H27" s="11">
        <v>0.14000000000000001</v>
      </c>
      <c r="I27" s="11" t="s">
        <v>45</v>
      </c>
      <c r="J27" s="11">
        <v>2933.3224</v>
      </c>
    </row>
    <row r="28" spans="1:10" x14ac:dyDescent="0.25">
      <c r="A28" s="11" t="s">
        <v>117</v>
      </c>
      <c r="B28" s="13">
        <v>45294</v>
      </c>
      <c r="C28" s="11" t="s">
        <v>118</v>
      </c>
      <c r="D28" s="11" t="s">
        <v>119</v>
      </c>
      <c r="E28" s="11" t="s">
        <v>15</v>
      </c>
      <c r="F28" s="11">
        <v>4</v>
      </c>
      <c r="G28" s="11">
        <v>156.16</v>
      </c>
      <c r="H28" s="11"/>
      <c r="I28" s="11" t="s">
        <v>41</v>
      </c>
      <c r="J28" s="11">
        <v>599.65440000000001</v>
      </c>
    </row>
    <row r="29" spans="1:10" x14ac:dyDescent="0.25">
      <c r="A29" s="11" t="s">
        <v>120</v>
      </c>
      <c r="B29" s="13">
        <v>45710</v>
      </c>
      <c r="C29" s="11" t="s">
        <v>121</v>
      </c>
      <c r="D29" s="11" t="s">
        <v>122</v>
      </c>
      <c r="E29" s="11" t="s">
        <v>15</v>
      </c>
      <c r="F29" s="11">
        <v>3</v>
      </c>
      <c r="G29" s="11">
        <v>815.49</v>
      </c>
      <c r="H29" s="11">
        <v>0.17</v>
      </c>
      <c r="I29" s="11" t="s">
        <v>41</v>
      </c>
      <c r="J29" s="11">
        <v>2030.5700999999999</v>
      </c>
    </row>
    <row r="30" spans="1:10" x14ac:dyDescent="0.25">
      <c r="A30" s="11" t="s">
        <v>123</v>
      </c>
      <c r="B30" s="13">
        <v>45923</v>
      </c>
      <c r="C30" s="11" t="s">
        <v>124</v>
      </c>
      <c r="D30" s="11" t="s">
        <v>125</v>
      </c>
      <c r="E30" s="11" t="s">
        <v>9</v>
      </c>
      <c r="F30" s="11">
        <v>2</v>
      </c>
      <c r="G30" s="11">
        <v>74.209999999999994</v>
      </c>
      <c r="H30" s="11">
        <v>0.11</v>
      </c>
      <c r="I30" s="11" t="s">
        <v>45</v>
      </c>
      <c r="J30" s="11">
        <v>132.09379999999999</v>
      </c>
    </row>
    <row r="31" spans="1:10" x14ac:dyDescent="0.25">
      <c r="A31" s="11" t="s">
        <v>126</v>
      </c>
      <c r="B31" s="13">
        <v>45302</v>
      </c>
      <c r="C31" s="11" t="s">
        <v>84</v>
      </c>
      <c r="D31" s="11" t="s">
        <v>67</v>
      </c>
      <c r="E31" s="11" t="s">
        <v>10</v>
      </c>
      <c r="F31" s="11"/>
      <c r="G31" s="11">
        <v>451.67</v>
      </c>
      <c r="H31" s="11">
        <v>0.15</v>
      </c>
      <c r="I31" s="11" t="s">
        <v>41</v>
      </c>
      <c r="J31" s="11">
        <v>1535.6780000000001</v>
      </c>
    </row>
    <row r="32" spans="1:10" x14ac:dyDescent="0.25">
      <c r="A32" s="11" t="s">
        <v>127</v>
      </c>
      <c r="B32" s="13">
        <v>45217</v>
      </c>
      <c r="C32" s="11" t="s">
        <v>128</v>
      </c>
      <c r="D32" s="11" t="s">
        <v>116</v>
      </c>
      <c r="E32" s="11" t="s">
        <v>26</v>
      </c>
      <c r="F32" s="11">
        <v>1</v>
      </c>
      <c r="G32" s="11">
        <v>429.38</v>
      </c>
      <c r="H32" s="11">
        <v>0.13</v>
      </c>
      <c r="I32" s="11" t="s">
        <v>45</v>
      </c>
      <c r="J32" s="11">
        <v>373.56060000000002</v>
      </c>
    </row>
    <row r="33" spans="1:10" x14ac:dyDescent="0.25">
      <c r="A33" s="11" t="s">
        <v>129</v>
      </c>
      <c r="B33" s="13">
        <v>45593</v>
      </c>
      <c r="C33" s="11" t="s">
        <v>130</v>
      </c>
      <c r="D33" s="11" t="s">
        <v>131</v>
      </c>
      <c r="E33" s="11" t="s">
        <v>19</v>
      </c>
      <c r="F33" s="11">
        <v>2</v>
      </c>
      <c r="G33" s="11">
        <v>148.96</v>
      </c>
      <c r="H33" s="11">
        <v>0.03</v>
      </c>
      <c r="I33" s="11" t="s">
        <v>52</v>
      </c>
      <c r="J33" s="11">
        <v>288.98239999999998</v>
      </c>
    </row>
    <row r="34" spans="1:10" x14ac:dyDescent="0.25">
      <c r="A34" s="11" t="s">
        <v>132</v>
      </c>
      <c r="B34" s="13">
        <v>45597</v>
      </c>
      <c r="C34" s="11" t="s">
        <v>133</v>
      </c>
      <c r="D34" s="11" t="s">
        <v>134</v>
      </c>
      <c r="E34" s="11" t="s">
        <v>15</v>
      </c>
      <c r="F34" s="11">
        <v>4</v>
      </c>
      <c r="G34" s="11">
        <v>313.83</v>
      </c>
      <c r="H34" s="11">
        <v>0.08</v>
      </c>
      <c r="I34" s="11" t="s">
        <v>41</v>
      </c>
      <c r="J34" s="11">
        <v>1154.8943999999999</v>
      </c>
    </row>
    <row r="35" spans="1:10" x14ac:dyDescent="0.25">
      <c r="A35" s="11" t="s">
        <v>135</v>
      </c>
      <c r="B35" s="13">
        <v>45620</v>
      </c>
      <c r="C35" s="11" t="s">
        <v>136</v>
      </c>
      <c r="D35" s="11" t="s">
        <v>110</v>
      </c>
      <c r="E35" s="11" t="s">
        <v>13</v>
      </c>
      <c r="F35" s="11">
        <v>2</v>
      </c>
      <c r="G35" s="11">
        <v>717.31</v>
      </c>
      <c r="H35" s="11">
        <v>0.15</v>
      </c>
      <c r="I35" s="11" t="s">
        <v>41</v>
      </c>
      <c r="J35" s="11">
        <v>1219.4269999999999</v>
      </c>
    </row>
    <row r="36" spans="1:10" x14ac:dyDescent="0.25">
      <c r="A36" s="11" t="s">
        <v>137</v>
      </c>
      <c r="B36" s="13">
        <v>45215</v>
      </c>
      <c r="C36" s="11" t="s">
        <v>138</v>
      </c>
      <c r="D36" s="11" t="s">
        <v>139</v>
      </c>
      <c r="E36" s="11" t="s">
        <v>8</v>
      </c>
      <c r="F36" s="11"/>
      <c r="G36" s="11">
        <v>873.22</v>
      </c>
      <c r="H36" s="11">
        <v>0.18</v>
      </c>
      <c r="I36" s="11" t="s">
        <v>41</v>
      </c>
      <c r="J36" s="11">
        <v>2148.1212</v>
      </c>
    </row>
    <row r="37" spans="1:10" x14ac:dyDescent="0.25">
      <c r="A37" s="11" t="s">
        <v>140</v>
      </c>
      <c r="B37" s="13">
        <v>45878</v>
      </c>
      <c r="C37" s="11" t="s">
        <v>141</v>
      </c>
      <c r="D37" s="11" t="s">
        <v>142</v>
      </c>
      <c r="E37" s="11" t="s">
        <v>10</v>
      </c>
      <c r="F37" s="11">
        <v>4</v>
      </c>
      <c r="G37" s="11">
        <v>109.36</v>
      </c>
      <c r="H37" s="11">
        <v>0.19</v>
      </c>
      <c r="I37" s="11" t="s">
        <v>52</v>
      </c>
      <c r="J37" s="11">
        <v>354.32639999999998</v>
      </c>
    </row>
    <row r="38" spans="1:10" x14ac:dyDescent="0.25">
      <c r="A38" s="11" t="s">
        <v>143</v>
      </c>
      <c r="B38" s="13">
        <v>45635</v>
      </c>
      <c r="C38" s="11" t="s">
        <v>144</v>
      </c>
      <c r="D38" s="11" t="s">
        <v>116</v>
      </c>
      <c r="E38" s="11" t="s">
        <v>14</v>
      </c>
      <c r="F38" s="11">
        <v>3</v>
      </c>
      <c r="G38" s="11">
        <v>559.52</v>
      </c>
      <c r="H38" s="11">
        <v>0.16</v>
      </c>
      <c r="I38" s="11" t="s">
        <v>45</v>
      </c>
      <c r="J38" s="11">
        <v>1409.9903999999999</v>
      </c>
    </row>
    <row r="39" spans="1:10" x14ac:dyDescent="0.25">
      <c r="A39" s="11" t="s">
        <v>145</v>
      </c>
      <c r="B39" s="13">
        <v>45329</v>
      </c>
      <c r="C39" s="11" t="s">
        <v>146</v>
      </c>
      <c r="D39" s="11" t="s">
        <v>147</v>
      </c>
      <c r="E39" s="11" t="s">
        <v>24</v>
      </c>
      <c r="F39" s="11">
        <v>3</v>
      </c>
      <c r="G39" s="11">
        <v>121.76</v>
      </c>
      <c r="H39" s="11">
        <v>0.27</v>
      </c>
      <c r="I39" s="11" t="s">
        <v>45</v>
      </c>
      <c r="J39" s="11">
        <v>266.65440000000001</v>
      </c>
    </row>
    <row r="40" spans="1:10" x14ac:dyDescent="0.25">
      <c r="A40" s="11" t="s">
        <v>148</v>
      </c>
      <c r="B40" s="13">
        <v>45378</v>
      </c>
      <c r="C40" s="11" t="s">
        <v>149</v>
      </c>
      <c r="D40" s="11" t="s">
        <v>70</v>
      </c>
      <c r="E40" s="11" t="s">
        <v>20</v>
      </c>
      <c r="F40" s="11">
        <v>4</v>
      </c>
      <c r="G40" s="11">
        <v>735.32</v>
      </c>
      <c r="H40" s="11">
        <v>0.06</v>
      </c>
      <c r="I40" s="11" t="s">
        <v>52</v>
      </c>
      <c r="J40" s="11">
        <v>2764.8031999999998</v>
      </c>
    </row>
    <row r="41" spans="1:10" x14ac:dyDescent="0.25">
      <c r="A41" s="11" t="s">
        <v>150</v>
      </c>
      <c r="B41" s="13">
        <v>45264</v>
      </c>
      <c r="C41" s="11" t="s">
        <v>151</v>
      </c>
      <c r="D41" s="11" t="s">
        <v>152</v>
      </c>
      <c r="E41" s="11" t="s">
        <v>10</v>
      </c>
      <c r="F41" s="11">
        <v>2</v>
      </c>
      <c r="G41" s="11">
        <v>600.73</v>
      </c>
      <c r="H41" s="11">
        <v>0.08</v>
      </c>
      <c r="I41" s="11" t="s">
        <v>41</v>
      </c>
      <c r="J41" s="11">
        <v>1105.3432</v>
      </c>
    </row>
    <row r="42" spans="1:10" x14ac:dyDescent="0.25">
      <c r="A42" s="11" t="s">
        <v>153</v>
      </c>
      <c r="B42" s="13">
        <v>45486</v>
      </c>
      <c r="C42" s="11" t="s">
        <v>154</v>
      </c>
      <c r="D42" s="11" t="s">
        <v>155</v>
      </c>
      <c r="E42" s="11" t="s">
        <v>26</v>
      </c>
      <c r="F42" s="11">
        <v>2</v>
      </c>
      <c r="G42" s="11">
        <v>873.86</v>
      </c>
      <c r="H42" s="11">
        <v>7.0000000000000007E-2</v>
      </c>
      <c r="I42" s="11" t="s">
        <v>52</v>
      </c>
      <c r="J42" s="11">
        <v>1625.3796</v>
      </c>
    </row>
    <row r="43" spans="1:10" x14ac:dyDescent="0.25">
      <c r="A43" s="11" t="s">
        <v>156</v>
      </c>
      <c r="B43" s="13">
        <v>45241</v>
      </c>
      <c r="C43" s="11" t="s">
        <v>157</v>
      </c>
      <c r="D43" s="11" t="s">
        <v>158</v>
      </c>
      <c r="E43" s="11" t="s">
        <v>15</v>
      </c>
      <c r="F43" s="11">
        <v>3</v>
      </c>
      <c r="G43" s="11">
        <v>342.47</v>
      </c>
      <c r="H43" s="11">
        <v>0.08</v>
      </c>
      <c r="I43" s="11" t="s">
        <v>45</v>
      </c>
      <c r="J43" s="11">
        <v>945.21720000000016</v>
      </c>
    </row>
    <row r="44" spans="1:10" x14ac:dyDescent="0.25">
      <c r="A44" s="11" t="s">
        <v>159</v>
      </c>
      <c r="B44" s="13">
        <v>45649</v>
      </c>
      <c r="C44" s="11" t="s">
        <v>160</v>
      </c>
      <c r="D44" s="11" t="s">
        <v>161</v>
      </c>
      <c r="E44" s="11" t="s">
        <v>16</v>
      </c>
      <c r="F44" s="11">
        <v>2</v>
      </c>
      <c r="G44" s="11">
        <v>915.15</v>
      </c>
      <c r="H44" s="11">
        <v>0.16</v>
      </c>
      <c r="I44" s="11" t="s">
        <v>45</v>
      </c>
      <c r="J44" s="11">
        <v>1537.452</v>
      </c>
    </row>
    <row r="45" spans="1:10" x14ac:dyDescent="0.25">
      <c r="A45" s="11" t="s">
        <v>162</v>
      </c>
      <c r="B45" s="13">
        <v>45677</v>
      </c>
      <c r="C45" s="11" t="s">
        <v>163</v>
      </c>
      <c r="D45" s="11" t="s">
        <v>70</v>
      </c>
      <c r="E45" s="11" t="s">
        <v>24</v>
      </c>
      <c r="F45" s="11"/>
      <c r="G45" s="11">
        <v>863.11</v>
      </c>
      <c r="H45" s="11">
        <v>0.28000000000000003</v>
      </c>
      <c r="I45" s="11" t="s">
        <v>45</v>
      </c>
      <c r="J45" s="11">
        <v>1864.3176000000001</v>
      </c>
    </row>
    <row r="46" spans="1:10" x14ac:dyDescent="0.25">
      <c r="A46" s="11" t="s">
        <v>164</v>
      </c>
      <c r="B46" s="13">
        <v>45538</v>
      </c>
      <c r="C46" s="11" t="s">
        <v>165</v>
      </c>
      <c r="D46" s="11" t="s">
        <v>104</v>
      </c>
      <c r="E46" s="11" t="s">
        <v>19</v>
      </c>
      <c r="F46" s="11">
        <v>2</v>
      </c>
      <c r="G46" s="11">
        <v>209.32</v>
      </c>
      <c r="H46" s="11">
        <v>0.23</v>
      </c>
      <c r="I46" s="11" t="s">
        <v>52</v>
      </c>
      <c r="J46" s="11">
        <v>322.3528</v>
      </c>
    </row>
    <row r="47" spans="1:10" x14ac:dyDescent="0.25">
      <c r="A47" s="11" t="s">
        <v>166</v>
      </c>
      <c r="B47" s="13">
        <v>45606</v>
      </c>
      <c r="C47" s="11" t="s">
        <v>167</v>
      </c>
      <c r="D47" s="11" t="s">
        <v>55</v>
      </c>
      <c r="E47" s="11" t="s">
        <v>15</v>
      </c>
      <c r="F47" s="11">
        <v>4</v>
      </c>
      <c r="G47" s="11">
        <v>288.60000000000002</v>
      </c>
      <c r="H47" s="11">
        <v>0.09</v>
      </c>
      <c r="I47" s="11" t="s">
        <v>45</v>
      </c>
      <c r="J47" s="11">
        <v>1050.5039999999999</v>
      </c>
    </row>
    <row r="48" spans="1:10" x14ac:dyDescent="0.25">
      <c r="A48" s="11" t="s">
        <v>168</v>
      </c>
      <c r="B48" s="13">
        <v>45570</v>
      </c>
      <c r="C48" s="11" t="s">
        <v>169</v>
      </c>
      <c r="D48" s="11" t="s">
        <v>170</v>
      </c>
      <c r="E48" s="11" t="s">
        <v>23</v>
      </c>
      <c r="F48" s="11">
        <v>1</v>
      </c>
      <c r="G48" s="11">
        <v>418.69</v>
      </c>
      <c r="H48" s="11">
        <v>0.06</v>
      </c>
      <c r="I48" s="11" t="s">
        <v>45</v>
      </c>
      <c r="J48" s="11">
        <v>393.5686</v>
      </c>
    </row>
    <row r="49" spans="1:10" x14ac:dyDescent="0.25">
      <c r="A49" s="11" t="s">
        <v>171</v>
      </c>
      <c r="B49" s="13">
        <v>45466</v>
      </c>
      <c r="C49" s="11" t="s">
        <v>172</v>
      </c>
      <c r="D49" s="11" t="s">
        <v>173</v>
      </c>
      <c r="E49" s="11" t="s">
        <v>18</v>
      </c>
      <c r="F49" s="11">
        <v>1</v>
      </c>
      <c r="G49" s="11">
        <v>135.78</v>
      </c>
      <c r="H49" s="11">
        <v>0.14000000000000001</v>
      </c>
      <c r="I49" s="11" t="s">
        <v>45</v>
      </c>
      <c r="J49" s="11">
        <v>116.77079999999999</v>
      </c>
    </row>
    <row r="50" spans="1:10" x14ac:dyDescent="0.25">
      <c r="A50" s="11" t="s">
        <v>174</v>
      </c>
      <c r="B50" s="13">
        <v>45218</v>
      </c>
      <c r="C50" s="11" t="s">
        <v>165</v>
      </c>
      <c r="D50" s="11" t="s">
        <v>175</v>
      </c>
      <c r="E50" s="11" t="s">
        <v>24</v>
      </c>
      <c r="F50" s="11">
        <v>1</v>
      </c>
      <c r="G50" s="11">
        <v>517.13</v>
      </c>
      <c r="H50" s="11">
        <v>0.28000000000000003</v>
      </c>
      <c r="I50" s="11" t="s">
        <v>41</v>
      </c>
      <c r="J50" s="11">
        <v>372.33359999999999</v>
      </c>
    </row>
    <row r="51" spans="1:10" x14ac:dyDescent="0.25">
      <c r="A51" s="11" t="s">
        <v>176</v>
      </c>
      <c r="B51" s="13">
        <v>45607</v>
      </c>
      <c r="C51" s="11" t="s">
        <v>177</v>
      </c>
      <c r="D51" s="11" t="s">
        <v>178</v>
      </c>
      <c r="E51" s="11" t="s">
        <v>23</v>
      </c>
      <c r="F51" s="11">
        <v>2</v>
      </c>
      <c r="G51" s="11">
        <v>384.66</v>
      </c>
      <c r="H51" s="11">
        <v>0.08</v>
      </c>
      <c r="I51" s="11" t="s">
        <v>52</v>
      </c>
      <c r="J51" s="11">
        <v>707.77440000000013</v>
      </c>
    </row>
    <row r="52" spans="1:10" x14ac:dyDescent="0.25">
      <c r="A52" s="11" t="s">
        <v>179</v>
      </c>
      <c r="B52" s="13">
        <v>45291</v>
      </c>
      <c r="C52" s="11" t="s">
        <v>169</v>
      </c>
      <c r="D52" s="11" t="s">
        <v>180</v>
      </c>
      <c r="E52" s="11" t="s">
        <v>16</v>
      </c>
      <c r="F52" s="11">
        <v>3</v>
      </c>
      <c r="G52" s="11">
        <v>83.7</v>
      </c>
      <c r="H52" s="11">
        <v>0.24</v>
      </c>
      <c r="I52" s="11" t="s">
        <v>45</v>
      </c>
      <c r="J52" s="11">
        <v>190.83600000000001</v>
      </c>
    </row>
    <row r="53" spans="1:10" x14ac:dyDescent="0.25">
      <c r="A53" s="11" t="s">
        <v>181</v>
      </c>
      <c r="B53" s="13">
        <v>45689</v>
      </c>
      <c r="C53" s="11" t="s">
        <v>182</v>
      </c>
      <c r="D53" s="11" t="s">
        <v>107</v>
      </c>
      <c r="E53" s="11" t="s">
        <v>14</v>
      </c>
      <c r="F53" s="11">
        <v>3</v>
      </c>
      <c r="G53" s="11">
        <v>76.569999999999993</v>
      </c>
      <c r="H53" s="11">
        <v>0.26</v>
      </c>
      <c r="I53" s="11" t="s">
        <v>41</v>
      </c>
      <c r="J53" s="11">
        <v>169.9854</v>
      </c>
    </row>
    <row r="54" spans="1:10" x14ac:dyDescent="0.25">
      <c r="A54" s="11" t="s">
        <v>183</v>
      </c>
      <c r="B54" s="13">
        <v>45894</v>
      </c>
      <c r="C54" s="11" t="s">
        <v>124</v>
      </c>
      <c r="D54" s="11" t="s">
        <v>184</v>
      </c>
      <c r="E54" s="11" t="s">
        <v>13</v>
      </c>
      <c r="F54" s="11">
        <v>3</v>
      </c>
      <c r="G54" s="11"/>
      <c r="H54" s="11"/>
      <c r="I54" s="11" t="s">
        <v>41</v>
      </c>
      <c r="J54" s="11">
        <v>486.06330000000003</v>
      </c>
    </row>
    <row r="55" spans="1:10" x14ac:dyDescent="0.25">
      <c r="A55" s="11" t="s">
        <v>185</v>
      </c>
      <c r="B55" s="13">
        <v>45677</v>
      </c>
      <c r="C55" s="11" t="s">
        <v>186</v>
      </c>
      <c r="D55" s="11" t="s">
        <v>187</v>
      </c>
      <c r="E55" s="11" t="s">
        <v>15</v>
      </c>
      <c r="F55" s="11">
        <v>1</v>
      </c>
      <c r="G55" s="11">
        <v>900.35</v>
      </c>
      <c r="H55" s="11">
        <v>0.13</v>
      </c>
      <c r="I55" s="11" t="s">
        <v>52</v>
      </c>
      <c r="J55" s="11">
        <v>783.30449999999996</v>
      </c>
    </row>
    <row r="56" spans="1:10" x14ac:dyDescent="0.25">
      <c r="A56" s="11" t="s">
        <v>188</v>
      </c>
      <c r="B56" s="13">
        <v>45706</v>
      </c>
      <c r="C56" s="11" t="s">
        <v>189</v>
      </c>
      <c r="D56" s="11" t="s">
        <v>190</v>
      </c>
      <c r="E56" s="11" t="s">
        <v>17</v>
      </c>
      <c r="F56" s="11">
        <v>4</v>
      </c>
      <c r="G56" s="11">
        <v>428.09</v>
      </c>
      <c r="H56" s="11">
        <v>7.0000000000000007E-2</v>
      </c>
      <c r="I56" s="11" t="s">
        <v>41</v>
      </c>
      <c r="J56" s="11">
        <v>1592.4947999999999</v>
      </c>
    </row>
    <row r="57" spans="1:10" x14ac:dyDescent="0.25">
      <c r="A57" s="11" t="s">
        <v>191</v>
      </c>
      <c r="B57" s="13">
        <v>45589</v>
      </c>
      <c r="C57" s="11" t="s">
        <v>192</v>
      </c>
      <c r="D57" s="11" t="s">
        <v>48</v>
      </c>
      <c r="E57" s="11" t="s">
        <v>18</v>
      </c>
      <c r="F57" s="11">
        <v>2</v>
      </c>
      <c r="G57" s="11">
        <v>559.71</v>
      </c>
      <c r="H57" s="11">
        <v>0.3</v>
      </c>
      <c r="I57" s="11" t="s">
        <v>52</v>
      </c>
      <c r="J57" s="11">
        <v>783.59400000000005</v>
      </c>
    </row>
    <row r="58" spans="1:10" x14ac:dyDescent="0.25">
      <c r="A58" s="11" t="s">
        <v>193</v>
      </c>
      <c r="B58" s="13">
        <v>45282</v>
      </c>
      <c r="C58" s="11" t="s">
        <v>194</v>
      </c>
      <c r="D58" s="11" t="s">
        <v>82</v>
      </c>
      <c r="E58" s="11" t="s">
        <v>13</v>
      </c>
      <c r="F58" s="11">
        <v>2</v>
      </c>
      <c r="G58" s="11">
        <v>833.7</v>
      </c>
      <c r="H58" s="11">
        <v>0.06</v>
      </c>
      <c r="I58" s="11" t="s">
        <v>45</v>
      </c>
      <c r="J58" s="11">
        <v>1567.356</v>
      </c>
    </row>
    <row r="59" spans="1:10" x14ac:dyDescent="0.25">
      <c r="A59" s="11" t="s">
        <v>195</v>
      </c>
      <c r="B59" s="13">
        <v>45462</v>
      </c>
      <c r="C59" s="11" t="s">
        <v>43</v>
      </c>
      <c r="D59" s="11" t="s">
        <v>196</v>
      </c>
      <c r="E59" s="11" t="s">
        <v>21</v>
      </c>
      <c r="F59" s="11">
        <v>2</v>
      </c>
      <c r="G59" s="11">
        <v>680.16</v>
      </c>
      <c r="H59" s="11">
        <v>0.28000000000000003</v>
      </c>
      <c r="I59" s="11" t="s">
        <v>41</v>
      </c>
      <c r="J59" s="11">
        <v>979.43039999999996</v>
      </c>
    </row>
    <row r="60" spans="1:10" x14ac:dyDescent="0.25">
      <c r="A60" s="11" t="s">
        <v>197</v>
      </c>
      <c r="B60" s="13">
        <v>45633</v>
      </c>
      <c r="C60" s="11" t="s">
        <v>198</v>
      </c>
      <c r="D60" s="11" t="s">
        <v>58</v>
      </c>
      <c r="E60" s="11" t="s">
        <v>14</v>
      </c>
      <c r="F60" s="11">
        <v>4</v>
      </c>
      <c r="G60" s="11">
        <v>733.42</v>
      </c>
      <c r="H60" s="11"/>
      <c r="I60" s="11" t="s">
        <v>45</v>
      </c>
      <c r="J60" s="11">
        <v>2552.3015999999998</v>
      </c>
    </row>
    <row r="61" spans="1:10" x14ac:dyDescent="0.25">
      <c r="A61" s="11" t="s">
        <v>199</v>
      </c>
      <c r="B61" s="13">
        <v>45257</v>
      </c>
      <c r="C61" s="11" t="s">
        <v>200</v>
      </c>
      <c r="D61" s="11" t="s">
        <v>184</v>
      </c>
      <c r="E61" s="11" t="s">
        <v>18</v>
      </c>
      <c r="F61" s="11">
        <v>1</v>
      </c>
      <c r="G61" s="11">
        <v>996.33</v>
      </c>
      <c r="H61" s="11">
        <v>0.23</v>
      </c>
      <c r="I61" s="11" t="s">
        <v>45</v>
      </c>
      <c r="J61" s="11">
        <v>767.17410000000007</v>
      </c>
    </row>
    <row r="62" spans="1:10" x14ac:dyDescent="0.25">
      <c r="A62" s="11" t="s">
        <v>201</v>
      </c>
      <c r="B62" s="13">
        <v>45854</v>
      </c>
      <c r="C62" s="11" t="s">
        <v>202</v>
      </c>
      <c r="D62" s="11" t="s">
        <v>203</v>
      </c>
      <c r="E62" s="11" t="s">
        <v>17</v>
      </c>
      <c r="F62" s="11">
        <v>1</v>
      </c>
      <c r="G62" s="11">
        <v>198.83</v>
      </c>
      <c r="H62" s="11">
        <v>0.09</v>
      </c>
      <c r="I62" s="11" t="s">
        <v>52</v>
      </c>
      <c r="J62" s="11">
        <v>180.93530000000001</v>
      </c>
    </row>
    <row r="63" spans="1:10" x14ac:dyDescent="0.25">
      <c r="A63" s="11" t="s">
        <v>204</v>
      </c>
      <c r="B63" s="13">
        <v>45716</v>
      </c>
      <c r="C63" s="11" t="s">
        <v>97</v>
      </c>
      <c r="D63" s="11" t="s">
        <v>205</v>
      </c>
      <c r="E63" s="11" t="s">
        <v>14</v>
      </c>
      <c r="F63" s="11">
        <v>1</v>
      </c>
      <c r="G63" s="11">
        <v>374.92</v>
      </c>
      <c r="H63" s="11">
        <v>0.18</v>
      </c>
      <c r="I63" s="11" t="s">
        <v>45</v>
      </c>
      <c r="J63" s="11">
        <v>307.43439999999998</v>
      </c>
    </row>
    <row r="64" spans="1:10" x14ac:dyDescent="0.25">
      <c r="A64" s="11" t="s">
        <v>206</v>
      </c>
      <c r="B64" s="13">
        <v>45515</v>
      </c>
      <c r="C64" s="11" t="s">
        <v>69</v>
      </c>
      <c r="D64" s="11" t="s">
        <v>207</v>
      </c>
      <c r="E64" s="11" t="s">
        <v>23</v>
      </c>
      <c r="F64" s="11">
        <v>1</v>
      </c>
      <c r="G64" s="11">
        <v>468.94</v>
      </c>
      <c r="H64" s="11">
        <v>0.12</v>
      </c>
      <c r="I64" s="11" t="s">
        <v>41</v>
      </c>
      <c r="J64" s="11">
        <v>412.66719999999998</v>
      </c>
    </row>
    <row r="65" spans="1:10" x14ac:dyDescent="0.25">
      <c r="A65" s="11" t="s">
        <v>208</v>
      </c>
      <c r="B65" s="13">
        <v>45927</v>
      </c>
      <c r="C65" s="11" t="s">
        <v>209</v>
      </c>
      <c r="D65" s="11" t="s">
        <v>184</v>
      </c>
      <c r="E65" s="11" t="s">
        <v>19</v>
      </c>
      <c r="F65" s="11">
        <v>2</v>
      </c>
      <c r="G65" s="11">
        <v>121.37</v>
      </c>
      <c r="H65" s="11">
        <v>0.05</v>
      </c>
      <c r="I65" s="11" t="s">
        <v>41</v>
      </c>
      <c r="J65" s="11">
        <v>230.60300000000001</v>
      </c>
    </row>
    <row r="66" spans="1:10" x14ac:dyDescent="0.25">
      <c r="A66" s="11" t="s">
        <v>210</v>
      </c>
      <c r="B66" s="13">
        <v>45914</v>
      </c>
      <c r="C66" s="11" t="s">
        <v>211</v>
      </c>
      <c r="D66" s="11" t="s">
        <v>131</v>
      </c>
      <c r="E66" s="11" t="s">
        <v>17</v>
      </c>
      <c r="F66" s="11">
        <v>3</v>
      </c>
      <c r="G66" s="11">
        <v>480.06</v>
      </c>
      <c r="H66" s="11">
        <v>0.01</v>
      </c>
      <c r="I66" s="11" t="s">
        <v>41</v>
      </c>
      <c r="J66" s="11"/>
    </row>
    <row r="67" spans="1:10" x14ac:dyDescent="0.25">
      <c r="A67" s="11" t="s">
        <v>212</v>
      </c>
      <c r="B67" s="13">
        <v>45290</v>
      </c>
      <c r="C67" s="11" t="s">
        <v>213</v>
      </c>
      <c r="D67" s="11" t="s">
        <v>67</v>
      </c>
      <c r="E67" s="11" t="s">
        <v>24</v>
      </c>
      <c r="F67" s="11">
        <v>2</v>
      </c>
      <c r="G67" s="11">
        <v>856.57</v>
      </c>
      <c r="H67" s="11">
        <v>0.24</v>
      </c>
      <c r="I67" s="11" t="s">
        <v>41</v>
      </c>
      <c r="J67" s="11">
        <v>1301.9864</v>
      </c>
    </row>
    <row r="68" spans="1:10" x14ac:dyDescent="0.25">
      <c r="A68" s="11" t="s">
        <v>214</v>
      </c>
      <c r="B68" s="13">
        <v>45213</v>
      </c>
      <c r="C68" s="11" t="s">
        <v>215</v>
      </c>
      <c r="D68" s="11" t="s">
        <v>122</v>
      </c>
      <c r="E68" s="11" t="s">
        <v>9</v>
      </c>
      <c r="F68" s="11">
        <v>4</v>
      </c>
      <c r="G68" s="11">
        <v>814.25</v>
      </c>
      <c r="H68" s="11">
        <v>0.18</v>
      </c>
      <c r="I68" s="11" t="s">
        <v>41</v>
      </c>
      <c r="J68" s="11">
        <v>2670.74</v>
      </c>
    </row>
    <row r="69" spans="1:10" x14ac:dyDescent="0.25">
      <c r="A69" s="11" t="s">
        <v>216</v>
      </c>
      <c r="B69" s="13">
        <v>45255</v>
      </c>
      <c r="C69" s="11" t="s">
        <v>217</v>
      </c>
      <c r="D69" s="11" t="s">
        <v>110</v>
      </c>
      <c r="E69" s="11" t="s">
        <v>9</v>
      </c>
      <c r="F69" s="11">
        <v>1</v>
      </c>
      <c r="G69" s="11">
        <v>989.17</v>
      </c>
      <c r="H69" s="11">
        <v>0.2</v>
      </c>
      <c r="I69" s="11" t="s">
        <v>45</v>
      </c>
      <c r="J69" s="11">
        <v>791.33600000000001</v>
      </c>
    </row>
    <row r="70" spans="1:10" x14ac:dyDescent="0.25">
      <c r="A70" s="11" t="s">
        <v>218</v>
      </c>
      <c r="B70" s="13">
        <v>45270</v>
      </c>
      <c r="C70" s="11" t="s">
        <v>219</v>
      </c>
      <c r="D70" s="11" t="s">
        <v>101</v>
      </c>
      <c r="E70" s="11" t="s">
        <v>17</v>
      </c>
      <c r="F70" s="11">
        <v>4</v>
      </c>
      <c r="G70" s="11">
        <v>62.48</v>
      </c>
      <c r="H70" s="11">
        <v>0.18</v>
      </c>
      <c r="I70" s="11" t="s">
        <v>41</v>
      </c>
      <c r="J70" s="11">
        <v>204.93440000000001</v>
      </c>
    </row>
    <row r="71" spans="1:10" x14ac:dyDescent="0.25">
      <c r="A71" s="11" t="s">
        <v>220</v>
      </c>
      <c r="B71" s="13">
        <v>45897</v>
      </c>
      <c r="C71" s="11" t="s">
        <v>221</v>
      </c>
      <c r="D71" s="11" t="s">
        <v>125</v>
      </c>
      <c r="E71" s="11" t="s">
        <v>23</v>
      </c>
      <c r="F71" s="11">
        <v>4</v>
      </c>
      <c r="G71" s="11">
        <v>561.24</v>
      </c>
      <c r="H71" s="11">
        <v>0.24</v>
      </c>
      <c r="I71" s="11" t="s">
        <v>41</v>
      </c>
      <c r="J71" s="11">
        <v>1706.1695999999999</v>
      </c>
    </row>
    <row r="72" spans="1:10" x14ac:dyDescent="0.25">
      <c r="A72" s="11" t="s">
        <v>222</v>
      </c>
      <c r="B72" s="13">
        <v>45849</v>
      </c>
      <c r="C72" s="11" t="s">
        <v>223</v>
      </c>
      <c r="D72" s="11" t="s">
        <v>98</v>
      </c>
      <c r="E72" s="11" t="s">
        <v>12</v>
      </c>
      <c r="F72" s="11">
        <v>3</v>
      </c>
      <c r="G72" s="11">
        <v>92.24</v>
      </c>
      <c r="H72" s="11">
        <v>0.28000000000000003</v>
      </c>
      <c r="I72" s="11" t="s">
        <v>52</v>
      </c>
      <c r="J72" s="11"/>
    </row>
    <row r="73" spans="1:10" x14ac:dyDescent="0.25">
      <c r="A73" s="11" t="s">
        <v>224</v>
      </c>
      <c r="B73" s="13">
        <v>45889</v>
      </c>
      <c r="C73" s="11" t="s">
        <v>225</v>
      </c>
      <c r="D73" s="11" t="s">
        <v>101</v>
      </c>
      <c r="E73" s="11" t="s">
        <v>8</v>
      </c>
      <c r="F73" s="11">
        <v>2</v>
      </c>
      <c r="G73" s="11">
        <v>668.3</v>
      </c>
      <c r="H73" s="11">
        <v>7.0000000000000007E-2</v>
      </c>
      <c r="I73" s="11" t="s">
        <v>41</v>
      </c>
      <c r="J73" s="11">
        <v>1243.038</v>
      </c>
    </row>
    <row r="74" spans="1:10" x14ac:dyDescent="0.25">
      <c r="A74" s="11" t="s">
        <v>226</v>
      </c>
      <c r="B74" s="13">
        <v>45533</v>
      </c>
      <c r="C74" s="11" t="s">
        <v>39</v>
      </c>
      <c r="D74" s="11" t="s">
        <v>227</v>
      </c>
      <c r="E74" s="11" t="s">
        <v>12</v>
      </c>
      <c r="F74" s="11">
        <v>1</v>
      </c>
      <c r="G74" s="11">
        <v>553.82000000000005</v>
      </c>
      <c r="H74" s="11">
        <v>0.09</v>
      </c>
      <c r="I74" s="11" t="s">
        <v>41</v>
      </c>
      <c r="J74" s="11">
        <v>503.97620000000012</v>
      </c>
    </row>
    <row r="75" spans="1:10" x14ac:dyDescent="0.25">
      <c r="A75" s="11" t="s">
        <v>228</v>
      </c>
      <c r="B75" s="13">
        <v>45626</v>
      </c>
      <c r="C75" s="11" t="s">
        <v>229</v>
      </c>
      <c r="D75" s="11" t="s">
        <v>230</v>
      </c>
      <c r="E75" s="11" t="s">
        <v>18</v>
      </c>
      <c r="F75" s="11">
        <v>2</v>
      </c>
      <c r="G75" s="11">
        <v>556.42999999999995</v>
      </c>
      <c r="H75" s="11">
        <v>0.13</v>
      </c>
      <c r="I75" s="11" t="s">
        <v>41</v>
      </c>
      <c r="J75" s="11">
        <v>968.18819999999994</v>
      </c>
    </row>
    <row r="76" spans="1:10" x14ac:dyDescent="0.25">
      <c r="A76" s="11" t="s">
        <v>231</v>
      </c>
      <c r="B76" s="13">
        <v>45942</v>
      </c>
      <c r="C76" s="11" t="s">
        <v>232</v>
      </c>
      <c r="D76" s="11" t="s">
        <v>187</v>
      </c>
      <c r="E76" s="11" t="s">
        <v>15</v>
      </c>
      <c r="F76" s="11">
        <v>1</v>
      </c>
      <c r="G76" s="11">
        <v>184.98</v>
      </c>
      <c r="H76" s="11">
        <v>0.1</v>
      </c>
      <c r="I76" s="11" t="s">
        <v>52</v>
      </c>
      <c r="J76" s="11">
        <v>166.482</v>
      </c>
    </row>
    <row r="77" spans="1:10" x14ac:dyDescent="0.25">
      <c r="A77" s="11" t="s">
        <v>233</v>
      </c>
      <c r="B77" s="13">
        <v>45500</v>
      </c>
      <c r="C77" s="11" t="s">
        <v>234</v>
      </c>
      <c r="D77" s="11" t="s">
        <v>40</v>
      </c>
      <c r="E77" s="11" t="s">
        <v>19</v>
      </c>
      <c r="F77" s="11">
        <v>4</v>
      </c>
      <c r="G77" s="11">
        <v>700.18</v>
      </c>
      <c r="H77" s="11">
        <v>0.23</v>
      </c>
      <c r="I77" s="11" t="s">
        <v>41</v>
      </c>
      <c r="J77" s="11">
        <v>2156.5544</v>
      </c>
    </row>
    <row r="78" spans="1:10" x14ac:dyDescent="0.25">
      <c r="A78" s="11" t="s">
        <v>235</v>
      </c>
      <c r="B78" s="13">
        <v>45285</v>
      </c>
      <c r="C78" s="11" t="s">
        <v>236</v>
      </c>
      <c r="D78" s="11" t="s">
        <v>51</v>
      </c>
      <c r="E78" s="11" t="s">
        <v>17</v>
      </c>
      <c r="F78" s="11">
        <v>2</v>
      </c>
      <c r="G78" s="11">
        <v>686.31</v>
      </c>
      <c r="H78" s="11">
        <v>0.25</v>
      </c>
      <c r="I78" s="11" t="s">
        <v>41</v>
      </c>
      <c r="J78" s="11">
        <v>1029.4649999999999</v>
      </c>
    </row>
    <row r="79" spans="1:10" x14ac:dyDescent="0.25">
      <c r="A79" s="11" t="s">
        <v>237</v>
      </c>
      <c r="B79" s="13">
        <v>45800</v>
      </c>
      <c r="C79" s="11" t="s">
        <v>238</v>
      </c>
      <c r="D79" s="11" t="s">
        <v>113</v>
      </c>
      <c r="E79" s="11" t="s">
        <v>22</v>
      </c>
      <c r="F79" s="11">
        <v>1</v>
      </c>
      <c r="G79" s="11">
        <v>687.82</v>
      </c>
      <c r="H79" s="11">
        <v>0.27</v>
      </c>
      <c r="I79" s="11" t="s">
        <v>52</v>
      </c>
      <c r="J79" s="11">
        <v>502.10860000000002</v>
      </c>
    </row>
    <row r="80" spans="1:10" x14ac:dyDescent="0.25">
      <c r="A80" s="11" t="s">
        <v>239</v>
      </c>
      <c r="B80" s="13">
        <v>45609</v>
      </c>
      <c r="C80" s="11" t="s">
        <v>240</v>
      </c>
      <c r="D80" s="11" t="s">
        <v>241</v>
      </c>
      <c r="E80" s="11" t="s">
        <v>15</v>
      </c>
      <c r="F80" s="11">
        <v>2</v>
      </c>
      <c r="G80" s="11">
        <v>900.55</v>
      </c>
      <c r="H80" s="11">
        <v>0.16</v>
      </c>
      <c r="I80" s="11" t="s">
        <v>41</v>
      </c>
      <c r="J80" s="11">
        <v>1512.924</v>
      </c>
    </row>
    <row r="81" spans="1:10" x14ac:dyDescent="0.25">
      <c r="A81" s="11" t="s">
        <v>242</v>
      </c>
      <c r="B81" s="13">
        <v>45268</v>
      </c>
      <c r="C81" s="11" t="s">
        <v>243</v>
      </c>
      <c r="D81" s="11" t="s">
        <v>178</v>
      </c>
      <c r="E81" s="11" t="s">
        <v>9</v>
      </c>
      <c r="F81" s="11">
        <v>1</v>
      </c>
      <c r="G81" s="11">
        <v>341.17</v>
      </c>
      <c r="H81" s="11">
        <v>0.15</v>
      </c>
      <c r="I81" s="11" t="s">
        <v>41</v>
      </c>
      <c r="J81" s="11">
        <v>289.99450000000002</v>
      </c>
    </row>
    <row r="82" spans="1:10" x14ac:dyDescent="0.25">
      <c r="A82" s="11" t="s">
        <v>244</v>
      </c>
      <c r="B82" s="13">
        <v>45885</v>
      </c>
      <c r="C82" s="11" t="s">
        <v>245</v>
      </c>
      <c r="D82" s="11" t="s">
        <v>180</v>
      </c>
      <c r="E82" s="11" t="s">
        <v>15</v>
      </c>
      <c r="F82" s="11">
        <v>1</v>
      </c>
      <c r="G82" s="11">
        <v>442.27</v>
      </c>
      <c r="H82" s="11">
        <v>0.06</v>
      </c>
      <c r="I82" s="11" t="s">
        <v>52</v>
      </c>
      <c r="J82" s="11">
        <v>415.73379999999997</v>
      </c>
    </row>
    <row r="83" spans="1:10" x14ac:dyDescent="0.25">
      <c r="A83" s="11" t="s">
        <v>246</v>
      </c>
      <c r="B83" s="13">
        <v>45616</v>
      </c>
      <c r="C83" s="11" t="s">
        <v>247</v>
      </c>
      <c r="D83" s="11" t="s">
        <v>248</v>
      </c>
      <c r="E83" s="11" t="s">
        <v>16</v>
      </c>
      <c r="F83" s="11">
        <v>1</v>
      </c>
      <c r="G83" s="11">
        <v>363.73</v>
      </c>
      <c r="H83" s="11">
        <v>0.25</v>
      </c>
      <c r="I83" s="11" t="s">
        <v>45</v>
      </c>
      <c r="J83" s="11">
        <v>272.79750000000001</v>
      </c>
    </row>
    <row r="84" spans="1:10" x14ac:dyDescent="0.25">
      <c r="A84" s="11" t="s">
        <v>249</v>
      </c>
      <c r="B84" s="13">
        <v>45518</v>
      </c>
      <c r="C84" s="11" t="s">
        <v>250</v>
      </c>
      <c r="D84" s="11" t="s">
        <v>251</v>
      </c>
      <c r="E84" s="11" t="s">
        <v>24</v>
      </c>
      <c r="F84" s="11">
        <v>2</v>
      </c>
      <c r="G84" s="11">
        <v>601.33000000000004</v>
      </c>
      <c r="H84" s="11">
        <v>0.16</v>
      </c>
      <c r="I84" s="11" t="s">
        <v>45</v>
      </c>
      <c r="J84" s="11">
        <v>1010.2344000000001</v>
      </c>
    </row>
    <row r="85" spans="1:10" x14ac:dyDescent="0.25">
      <c r="A85" s="11" t="s">
        <v>252</v>
      </c>
      <c r="B85" s="13">
        <v>45427</v>
      </c>
      <c r="C85" s="11" t="s">
        <v>253</v>
      </c>
      <c r="D85" s="11" t="s">
        <v>254</v>
      </c>
      <c r="E85" s="11" t="s">
        <v>25</v>
      </c>
      <c r="F85" s="11">
        <v>4</v>
      </c>
      <c r="G85" s="11">
        <v>34.39</v>
      </c>
      <c r="H85" s="11">
        <v>0.03</v>
      </c>
      <c r="I85" s="11" t="s">
        <v>45</v>
      </c>
      <c r="J85" s="11">
        <v>133.4332</v>
      </c>
    </row>
    <row r="86" spans="1:10" x14ac:dyDescent="0.25">
      <c r="A86" s="11" t="s">
        <v>255</v>
      </c>
      <c r="B86" s="13">
        <v>45268</v>
      </c>
      <c r="C86" s="11" t="s">
        <v>221</v>
      </c>
      <c r="D86" s="11" t="s">
        <v>256</v>
      </c>
      <c r="E86" s="11" t="s">
        <v>24</v>
      </c>
      <c r="F86" s="11">
        <v>1</v>
      </c>
      <c r="G86" s="11">
        <v>773.57</v>
      </c>
      <c r="H86" s="11">
        <v>0.05</v>
      </c>
      <c r="I86" s="11" t="s">
        <v>52</v>
      </c>
      <c r="J86" s="11"/>
    </row>
    <row r="87" spans="1:10" x14ac:dyDescent="0.25">
      <c r="A87" s="11" t="s">
        <v>257</v>
      </c>
      <c r="B87" s="13">
        <v>45282</v>
      </c>
      <c r="C87" s="11" t="s">
        <v>258</v>
      </c>
      <c r="D87" s="11" t="s">
        <v>79</v>
      </c>
      <c r="E87" s="11" t="s">
        <v>14</v>
      </c>
      <c r="F87" s="11">
        <v>4</v>
      </c>
      <c r="G87" s="11">
        <v>127.1</v>
      </c>
      <c r="H87" s="11">
        <v>0.24</v>
      </c>
      <c r="I87" s="11" t="s">
        <v>52</v>
      </c>
      <c r="J87" s="11">
        <v>386.38400000000001</v>
      </c>
    </row>
    <row r="88" spans="1:10" x14ac:dyDescent="0.25">
      <c r="A88" s="11" t="s">
        <v>259</v>
      </c>
      <c r="B88" s="13">
        <v>45545</v>
      </c>
      <c r="C88" s="11" t="s">
        <v>260</v>
      </c>
      <c r="D88" s="11" t="s">
        <v>187</v>
      </c>
      <c r="E88" s="11" t="s">
        <v>10</v>
      </c>
      <c r="F88" s="11">
        <v>3</v>
      </c>
      <c r="G88" s="11">
        <v>899.58</v>
      </c>
      <c r="H88" s="11">
        <v>0.28000000000000003</v>
      </c>
      <c r="I88" s="11" t="s">
        <v>45</v>
      </c>
      <c r="J88" s="11">
        <v>1943.0927999999999</v>
      </c>
    </row>
    <row r="89" spans="1:10" x14ac:dyDescent="0.25">
      <c r="A89" s="11" t="s">
        <v>261</v>
      </c>
      <c r="B89" s="13">
        <v>45755</v>
      </c>
      <c r="C89" s="11" t="s">
        <v>262</v>
      </c>
      <c r="D89" s="11" t="s">
        <v>263</v>
      </c>
      <c r="E89" s="11" t="s">
        <v>17</v>
      </c>
      <c r="F89" s="11">
        <v>3</v>
      </c>
      <c r="G89" s="11">
        <v>964.39</v>
      </c>
      <c r="H89" s="11">
        <v>0.04</v>
      </c>
      <c r="I89" s="11" t="s">
        <v>41</v>
      </c>
      <c r="J89" s="11">
        <v>2777.4432000000002</v>
      </c>
    </row>
    <row r="90" spans="1:10" x14ac:dyDescent="0.25">
      <c r="A90" s="11" t="s">
        <v>264</v>
      </c>
      <c r="B90" s="13">
        <v>45588</v>
      </c>
      <c r="C90" s="11" t="s">
        <v>265</v>
      </c>
      <c r="D90" s="11" t="s">
        <v>227</v>
      </c>
      <c r="E90" s="11" t="s">
        <v>7</v>
      </c>
      <c r="F90" s="11">
        <v>2</v>
      </c>
      <c r="G90" s="11">
        <v>217.83</v>
      </c>
      <c r="H90" s="11">
        <v>0.14000000000000001</v>
      </c>
      <c r="I90" s="11" t="s">
        <v>45</v>
      </c>
      <c r="J90" s="11">
        <v>374.66759999999999</v>
      </c>
    </row>
    <row r="91" spans="1:10" x14ac:dyDescent="0.25">
      <c r="A91" s="11" t="s">
        <v>266</v>
      </c>
      <c r="B91" s="13">
        <v>45848</v>
      </c>
      <c r="C91" s="11" t="s">
        <v>267</v>
      </c>
      <c r="D91" s="11" t="s">
        <v>254</v>
      </c>
      <c r="E91" s="11" t="s">
        <v>8</v>
      </c>
      <c r="F91" s="11">
        <v>4</v>
      </c>
      <c r="G91" s="11">
        <v>187.71</v>
      </c>
      <c r="H91" s="11">
        <v>0.06</v>
      </c>
      <c r="I91" s="11" t="s">
        <v>52</v>
      </c>
      <c r="J91" s="11">
        <v>705.78959999999995</v>
      </c>
    </row>
    <row r="92" spans="1:10" x14ac:dyDescent="0.25">
      <c r="A92" s="11" t="s">
        <v>268</v>
      </c>
      <c r="B92" s="13">
        <v>45577</v>
      </c>
      <c r="C92" s="11" t="s">
        <v>269</v>
      </c>
      <c r="D92" s="11" t="s">
        <v>70</v>
      </c>
      <c r="E92" s="11" t="s">
        <v>25</v>
      </c>
      <c r="F92" s="11">
        <v>2</v>
      </c>
      <c r="G92" s="11">
        <v>350.12</v>
      </c>
      <c r="H92" s="11">
        <v>0.12</v>
      </c>
      <c r="I92" s="11" t="s">
        <v>52</v>
      </c>
      <c r="J92" s="11">
        <v>616.21119999999996</v>
      </c>
    </row>
    <row r="93" spans="1:10" x14ac:dyDescent="0.25">
      <c r="A93" s="11" t="s">
        <v>270</v>
      </c>
      <c r="B93" s="13">
        <v>45312</v>
      </c>
      <c r="C93" s="11" t="s">
        <v>271</v>
      </c>
      <c r="D93" s="11" t="s">
        <v>142</v>
      </c>
      <c r="E93" s="11" t="s">
        <v>8</v>
      </c>
      <c r="F93" s="11">
        <v>4</v>
      </c>
      <c r="G93" s="11">
        <v>102.19</v>
      </c>
      <c r="H93" s="11">
        <v>0.17</v>
      </c>
      <c r="I93" s="11" t="s">
        <v>45</v>
      </c>
      <c r="J93" s="11">
        <v>339.27080000000001</v>
      </c>
    </row>
    <row r="94" spans="1:10" x14ac:dyDescent="0.25">
      <c r="A94" s="11" t="s">
        <v>272</v>
      </c>
      <c r="B94" s="13">
        <v>45350</v>
      </c>
      <c r="C94" s="11" t="s">
        <v>238</v>
      </c>
      <c r="D94" s="11" t="s">
        <v>273</v>
      </c>
      <c r="E94" s="11" t="s">
        <v>11</v>
      </c>
      <c r="F94" s="11">
        <v>1</v>
      </c>
      <c r="G94" s="11">
        <v>696.53</v>
      </c>
      <c r="H94" s="11">
        <v>0.17</v>
      </c>
      <c r="I94" s="11" t="s">
        <v>41</v>
      </c>
      <c r="J94" s="11">
        <v>578.11989999999992</v>
      </c>
    </row>
    <row r="95" spans="1:10" x14ac:dyDescent="0.25">
      <c r="A95" s="11" t="s">
        <v>274</v>
      </c>
      <c r="B95" s="13">
        <v>45657</v>
      </c>
      <c r="C95" s="11" t="s">
        <v>72</v>
      </c>
      <c r="D95" s="11" t="s">
        <v>205</v>
      </c>
      <c r="E95" s="11" t="s">
        <v>11</v>
      </c>
      <c r="F95" s="11">
        <v>2</v>
      </c>
      <c r="G95" s="11">
        <v>327.52</v>
      </c>
      <c r="H95" s="11">
        <v>0.15</v>
      </c>
      <c r="I95" s="11" t="s">
        <v>45</v>
      </c>
      <c r="J95" s="11">
        <v>556.78399999999999</v>
      </c>
    </row>
    <row r="96" spans="1:10" x14ac:dyDescent="0.25">
      <c r="A96" s="11" t="s">
        <v>275</v>
      </c>
      <c r="B96" s="13">
        <v>45530</v>
      </c>
      <c r="C96" s="11" t="s">
        <v>276</v>
      </c>
      <c r="D96" s="11" t="s">
        <v>40</v>
      </c>
      <c r="E96" s="11" t="s">
        <v>26</v>
      </c>
      <c r="F96" s="11">
        <v>2</v>
      </c>
      <c r="G96" s="11">
        <v>569.36</v>
      </c>
      <c r="H96" s="11">
        <v>0.01</v>
      </c>
      <c r="I96" s="11" t="s">
        <v>45</v>
      </c>
      <c r="J96" s="11"/>
    </row>
    <row r="97" spans="1:10" x14ac:dyDescent="0.25">
      <c r="A97" s="11" t="s">
        <v>277</v>
      </c>
      <c r="B97" s="13">
        <v>45556</v>
      </c>
      <c r="C97" s="11" t="s">
        <v>278</v>
      </c>
      <c r="D97" s="11" t="s">
        <v>67</v>
      </c>
      <c r="E97" s="11" t="s">
        <v>13</v>
      </c>
      <c r="F97" s="11">
        <v>2</v>
      </c>
      <c r="G97" s="11">
        <v>68.290000000000006</v>
      </c>
      <c r="H97" s="11">
        <v>0.14000000000000001</v>
      </c>
      <c r="I97" s="11" t="s">
        <v>52</v>
      </c>
      <c r="J97" s="11">
        <v>117.4588</v>
      </c>
    </row>
    <row r="98" spans="1:10" x14ac:dyDescent="0.25">
      <c r="A98" s="11" t="s">
        <v>279</v>
      </c>
      <c r="B98" s="13">
        <v>45523</v>
      </c>
      <c r="C98" s="11" t="s">
        <v>280</v>
      </c>
      <c r="D98" s="11" t="s">
        <v>281</v>
      </c>
      <c r="E98" s="11" t="s">
        <v>17</v>
      </c>
      <c r="F98" s="11">
        <v>1</v>
      </c>
      <c r="G98" s="11">
        <v>842.9</v>
      </c>
      <c r="H98" s="11">
        <v>0.06</v>
      </c>
      <c r="I98" s="11" t="s">
        <v>52</v>
      </c>
      <c r="J98" s="11">
        <v>792.32599999999991</v>
      </c>
    </row>
    <row r="99" spans="1:10" x14ac:dyDescent="0.25">
      <c r="A99" s="11" t="s">
        <v>282</v>
      </c>
      <c r="B99" s="13">
        <v>45587</v>
      </c>
      <c r="C99" s="11" t="s">
        <v>283</v>
      </c>
      <c r="D99" s="11" t="s">
        <v>284</v>
      </c>
      <c r="E99" s="11" t="s">
        <v>10</v>
      </c>
      <c r="F99" s="11">
        <v>3</v>
      </c>
      <c r="G99" s="11">
        <v>751.94</v>
      </c>
      <c r="H99" s="11">
        <v>0.26</v>
      </c>
      <c r="I99" s="11" t="s">
        <v>45</v>
      </c>
      <c r="J99" s="11">
        <v>1669.3068000000001</v>
      </c>
    </row>
    <row r="100" spans="1:10" x14ac:dyDescent="0.25">
      <c r="A100" s="11" t="s">
        <v>285</v>
      </c>
      <c r="B100" s="13">
        <v>45580</v>
      </c>
      <c r="C100" s="11" t="s">
        <v>286</v>
      </c>
      <c r="D100" s="11" t="s">
        <v>61</v>
      </c>
      <c r="E100" s="11" t="s">
        <v>14</v>
      </c>
      <c r="F100" s="11">
        <v>4</v>
      </c>
      <c r="G100" s="11">
        <v>476.28</v>
      </c>
      <c r="H100" s="11">
        <v>0.17</v>
      </c>
      <c r="I100" s="11" t="s">
        <v>41</v>
      </c>
      <c r="J100" s="11">
        <v>1581.2496000000001</v>
      </c>
    </row>
    <row r="101" spans="1:10" x14ac:dyDescent="0.25">
      <c r="A101" s="11" t="s">
        <v>287</v>
      </c>
      <c r="B101" s="13">
        <v>45479</v>
      </c>
      <c r="C101" s="11" t="s">
        <v>288</v>
      </c>
      <c r="D101" s="11" t="s">
        <v>289</v>
      </c>
      <c r="E101" s="11" t="s">
        <v>10</v>
      </c>
      <c r="F101" s="11">
        <v>3</v>
      </c>
      <c r="G101" s="11">
        <v>541.99</v>
      </c>
      <c r="H101" s="11">
        <v>0.24</v>
      </c>
      <c r="I101" s="11" t="s">
        <v>52</v>
      </c>
      <c r="J101" s="11">
        <v>1235.7372</v>
      </c>
    </row>
    <row r="102" spans="1:10" x14ac:dyDescent="0.25">
      <c r="A102" s="11" t="s">
        <v>290</v>
      </c>
      <c r="B102" s="13">
        <v>45677</v>
      </c>
      <c r="C102" s="11" t="s">
        <v>291</v>
      </c>
      <c r="D102" s="11" t="s">
        <v>70</v>
      </c>
      <c r="E102" s="11" t="s">
        <v>12</v>
      </c>
      <c r="F102" s="11">
        <v>2</v>
      </c>
      <c r="G102" s="11">
        <v>401.5</v>
      </c>
      <c r="H102" s="11">
        <v>0.18</v>
      </c>
      <c r="I102" s="11" t="s">
        <v>41</v>
      </c>
      <c r="J102" s="11">
        <v>658.46</v>
      </c>
    </row>
    <row r="103" spans="1:10" x14ac:dyDescent="0.25">
      <c r="A103" s="11" t="s">
        <v>292</v>
      </c>
      <c r="B103" s="13">
        <v>45453</v>
      </c>
      <c r="C103" s="11" t="s">
        <v>163</v>
      </c>
      <c r="D103" s="11" t="s">
        <v>293</v>
      </c>
      <c r="E103" s="11" t="s">
        <v>20</v>
      </c>
      <c r="F103" s="11">
        <v>3</v>
      </c>
      <c r="G103" s="11">
        <v>359.56</v>
      </c>
      <c r="H103" s="11">
        <v>0.17</v>
      </c>
      <c r="I103" s="11" t="s">
        <v>45</v>
      </c>
      <c r="J103" s="11">
        <v>895.30439999999999</v>
      </c>
    </row>
    <row r="104" spans="1:10" x14ac:dyDescent="0.25">
      <c r="A104" s="11" t="s">
        <v>294</v>
      </c>
      <c r="B104" s="13">
        <v>45552</v>
      </c>
      <c r="C104" s="11" t="s">
        <v>295</v>
      </c>
      <c r="D104" s="11" t="s">
        <v>296</v>
      </c>
      <c r="E104" s="11" t="s">
        <v>19</v>
      </c>
      <c r="F104" s="11">
        <v>2</v>
      </c>
      <c r="G104" s="11">
        <v>471.88</v>
      </c>
      <c r="H104" s="11">
        <v>0.24</v>
      </c>
      <c r="I104" s="11" t="s">
        <v>45</v>
      </c>
      <c r="J104" s="11">
        <v>717.25760000000002</v>
      </c>
    </row>
    <row r="105" spans="1:10" x14ac:dyDescent="0.25">
      <c r="A105" s="11" t="s">
        <v>297</v>
      </c>
      <c r="B105" s="13">
        <v>45907</v>
      </c>
      <c r="C105" s="11" t="s">
        <v>298</v>
      </c>
      <c r="D105" s="11" t="s">
        <v>82</v>
      </c>
      <c r="E105" s="11" t="s">
        <v>11</v>
      </c>
      <c r="F105" s="11">
        <v>4</v>
      </c>
      <c r="G105" s="11">
        <v>925.19</v>
      </c>
      <c r="H105" s="11">
        <v>0.19</v>
      </c>
      <c r="I105" s="11" t="s">
        <v>45</v>
      </c>
      <c r="J105" s="11">
        <v>2997.615600000001</v>
      </c>
    </row>
    <row r="106" spans="1:10" x14ac:dyDescent="0.25">
      <c r="A106" s="11" t="s">
        <v>299</v>
      </c>
      <c r="B106" s="13">
        <v>45330</v>
      </c>
      <c r="C106" s="11" t="s">
        <v>300</v>
      </c>
      <c r="D106" s="11" t="s">
        <v>273</v>
      </c>
      <c r="E106" s="11" t="s">
        <v>18</v>
      </c>
      <c r="F106" s="11">
        <v>2</v>
      </c>
      <c r="G106" s="11">
        <v>879.63</v>
      </c>
      <c r="H106" s="11">
        <v>7.0000000000000007E-2</v>
      </c>
      <c r="I106" s="11" t="s">
        <v>52</v>
      </c>
      <c r="J106" s="11">
        <v>1636.1117999999999</v>
      </c>
    </row>
    <row r="107" spans="1:10" x14ac:dyDescent="0.25">
      <c r="A107" s="11" t="s">
        <v>301</v>
      </c>
      <c r="B107" s="13">
        <v>45214</v>
      </c>
      <c r="C107" s="11" t="s">
        <v>302</v>
      </c>
      <c r="D107" s="11" t="s">
        <v>139</v>
      </c>
      <c r="E107" s="11" t="s">
        <v>24</v>
      </c>
      <c r="F107" s="11">
        <v>2</v>
      </c>
      <c r="G107" s="11">
        <v>418.23</v>
      </c>
      <c r="H107" s="11">
        <v>0.28000000000000003</v>
      </c>
      <c r="I107" s="11" t="s">
        <v>41</v>
      </c>
      <c r="J107" s="11">
        <v>602.25120000000004</v>
      </c>
    </row>
    <row r="108" spans="1:10" x14ac:dyDescent="0.25">
      <c r="A108" s="11" t="s">
        <v>303</v>
      </c>
      <c r="B108" s="13">
        <v>45891</v>
      </c>
      <c r="C108" s="11" t="s">
        <v>215</v>
      </c>
      <c r="D108" s="11" t="s">
        <v>205</v>
      </c>
      <c r="E108" s="11" t="s">
        <v>25</v>
      </c>
      <c r="F108" s="11">
        <v>3</v>
      </c>
      <c r="G108" s="11">
        <v>551.72</v>
      </c>
      <c r="H108" s="11">
        <v>0.03</v>
      </c>
      <c r="I108" s="11" t="s">
        <v>52</v>
      </c>
      <c r="J108" s="11">
        <v>1605.5052000000001</v>
      </c>
    </row>
    <row r="109" spans="1:10" x14ac:dyDescent="0.25">
      <c r="A109" s="11" t="s">
        <v>304</v>
      </c>
      <c r="B109" s="13">
        <v>45323</v>
      </c>
      <c r="C109" s="11" t="s">
        <v>305</v>
      </c>
      <c r="D109" s="11" t="s">
        <v>273</v>
      </c>
      <c r="E109" s="11" t="s">
        <v>14</v>
      </c>
      <c r="F109" s="11">
        <v>4</v>
      </c>
      <c r="G109" s="11">
        <v>525.61</v>
      </c>
      <c r="H109" s="11">
        <v>0.02</v>
      </c>
      <c r="I109" s="11" t="s">
        <v>45</v>
      </c>
      <c r="J109" s="11">
        <v>2060.3912</v>
      </c>
    </row>
    <row r="110" spans="1:10" x14ac:dyDescent="0.25">
      <c r="A110" s="11" t="s">
        <v>306</v>
      </c>
      <c r="B110" s="13">
        <v>45785</v>
      </c>
      <c r="C110" s="11" t="s">
        <v>307</v>
      </c>
      <c r="D110" s="11" t="s">
        <v>308</v>
      </c>
      <c r="E110" s="11" t="s">
        <v>20</v>
      </c>
      <c r="F110" s="11">
        <v>3</v>
      </c>
      <c r="G110" s="11">
        <v>815.3</v>
      </c>
      <c r="H110" s="11">
        <v>0.03</v>
      </c>
      <c r="I110" s="11" t="s">
        <v>41</v>
      </c>
      <c r="J110" s="11">
        <v>2372.5230000000001</v>
      </c>
    </row>
    <row r="111" spans="1:10" x14ac:dyDescent="0.25">
      <c r="A111" s="11" t="s">
        <v>309</v>
      </c>
      <c r="B111" s="13">
        <v>45738</v>
      </c>
      <c r="C111" s="11" t="s">
        <v>310</v>
      </c>
      <c r="D111" s="11" t="s">
        <v>251</v>
      </c>
      <c r="E111" s="11" t="s">
        <v>7</v>
      </c>
      <c r="F111" s="11">
        <v>3</v>
      </c>
      <c r="G111" s="11">
        <v>376.46</v>
      </c>
      <c r="H111" s="11">
        <v>0.09</v>
      </c>
      <c r="I111" s="11" t="s">
        <v>52</v>
      </c>
      <c r="J111" s="11">
        <v>1027.7357999999999</v>
      </c>
    </row>
    <row r="112" spans="1:10" x14ac:dyDescent="0.25">
      <c r="A112" s="11" t="s">
        <v>311</v>
      </c>
      <c r="B112" s="13">
        <v>45851</v>
      </c>
      <c r="C112" s="11" t="s">
        <v>238</v>
      </c>
      <c r="D112" s="11" t="s">
        <v>312</v>
      </c>
      <c r="E112" s="11" t="s">
        <v>15</v>
      </c>
      <c r="F112" s="11">
        <v>4</v>
      </c>
      <c r="G112" s="11">
        <v>239.83</v>
      </c>
      <c r="H112" s="11">
        <v>0.08</v>
      </c>
      <c r="I112" s="11" t="s">
        <v>41</v>
      </c>
      <c r="J112" s="11">
        <v>882.57440000000008</v>
      </c>
    </row>
    <row r="113" spans="1:10" x14ac:dyDescent="0.25">
      <c r="A113" s="11" t="s">
        <v>313</v>
      </c>
      <c r="B113" s="13">
        <v>45798</v>
      </c>
      <c r="C113" s="11" t="s">
        <v>314</v>
      </c>
      <c r="D113" s="11" t="s">
        <v>315</v>
      </c>
      <c r="E113" s="11" t="s">
        <v>10</v>
      </c>
      <c r="F113" s="11">
        <v>2</v>
      </c>
      <c r="G113" s="11">
        <v>845.71</v>
      </c>
      <c r="H113" s="11">
        <v>0.01</v>
      </c>
      <c r="I113" s="11" t="s">
        <v>45</v>
      </c>
      <c r="J113" s="11">
        <v>1674.5057999999999</v>
      </c>
    </row>
    <row r="114" spans="1:10" x14ac:dyDescent="0.25">
      <c r="A114" s="11" t="s">
        <v>316</v>
      </c>
      <c r="B114" s="13">
        <v>45705</v>
      </c>
      <c r="C114" s="11" t="s">
        <v>317</v>
      </c>
      <c r="D114" s="11" t="s">
        <v>51</v>
      </c>
      <c r="E114" s="11" t="s">
        <v>20</v>
      </c>
      <c r="F114" s="11">
        <v>3</v>
      </c>
      <c r="G114" s="11">
        <v>948.69</v>
      </c>
      <c r="H114" s="11">
        <v>0.28999999999999998</v>
      </c>
      <c r="I114" s="11" t="s">
        <v>41</v>
      </c>
      <c r="J114" s="11">
        <v>2020.7097000000001</v>
      </c>
    </row>
    <row r="115" spans="1:10" x14ac:dyDescent="0.25">
      <c r="A115" s="11" t="s">
        <v>318</v>
      </c>
      <c r="B115" s="13">
        <v>45413</v>
      </c>
      <c r="C115" s="11" t="s">
        <v>43</v>
      </c>
      <c r="D115" s="11" t="s">
        <v>93</v>
      </c>
      <c r="E115" s="11" t="s">
        <v>17</v>
      </c>
      <c r="F115" s="11">
        <v>1</v>
      </c>
      <c r="G115" s="11">
        <v>281.97000000000003</v>
      </c>
      <c r="H115" s="11">
        <v>0.2</v>
      </c>
      <c r="I115" s="11" t="s">
        <v>45</v>
      </c>
      <c r="J115" s="11">
        <v>225.57599999999999</v>
      </c>
    </row>
    <row r="116" spans="1:10" x14ac:dyDescent="0.25">
      <c r="A116" s="11" t="s">
        <v>319</v>
      </c>
      <c r="B116" s="13">
        <v>45482</v>
      </c>
      <c r="C116" s="11" t="s">
        <v>63</v>
      </c>
      <c r="D116" s="11" t="s">
        <v>251</v>
      </c>
      <c r="E116" s="11" t="s">
        <v>11</v>
      </c>
      <c r="F116" s="11">
        <v>2</v>
      </c>
      <c r="G116" s="11">
        <v>731.01</v>
      </c>
      <c r="H116" s="11">
        <v>0.05</v>
      </c>
      <c r="I116" s="11" t="s">
        <v>45</v>
      </c>
      <c r="J116" s="11">
        <v>1388.9190000000001</v>
      </c>
    </row>
    <row r="117" spans="1:10" x14ac:dyDescent="0.25">
      <c r="A117" s="11" t="s">
        <v>320</v>
      </c>
      <c r="B117" s="13">
        <v>45925</v>
      </c>
      <c r="C117" s="11" t="s">
        <v>321</v>
      </c>
      <c r="D117" s="11" t="s">
        <v>322</v>
      </c>
      <c r="E117" s="11" t="s">
        <v>14</v>
      </c>
      <c r="F117" s="11">
        <v>4</v>
      </c>
      <c r="G117" s="11">
        <v>930.85</v>
      </c>
      <c r="H117" s="11">
        <v>0.13</v>
      </c>
      <c r="I117" s="11" t="s">
        <v>45</v>
      </c>
      <c r="J117" s="11">
        <v>3239.3580000000002</v>
      </c>
    </row>
    <row r="118" spans="1:10" x14ac:dyDescent="0.25">
      <c r="A118" s="11" t="s">
        <v>323</v>
      </c>
      <c r="B118" s="13">
        <v>45420</v>
      </c>
      <c r="C118" s="11" t="s">
        <v>324</v>
      </c>
      <c r="D118" s="11" t="s">
        <v>284</v>
      </c>
      <c r="E118" s="11" t="s">
        <v>15</v>
      </c>
      <c r="F118" s="11">
        <v>4</v>
      </c>
      <c r="G118" s="11">
        <v>770.77</v>
      </c>
      <c r="H118" s="11">
        <v>0.22</v>
      </c>
      <c r="I118" s="11" t="s">
        <v>41</v>
      </c>
      <c r="J118" s="11">
        <v>2404.8024</v>
      </c>
    </row>
    <row r="119" spans="1:10" x14ac:dyDescent="0.25">
      <c r="A119" s="11" t="s">
        <v>325</v>
      </c>
      <c r="B119" s="13">
        <v>45554</v>
      </c>
      <c r="C119" s="11" t="s">
        <v>326</v>
      </c>
      <c r="D119" s="11" t="s">
        <v>256</v>
      </c>
      <c r="E119" s="11" t="s">
        <v>11</v>
      </c>
      <c r="F119" s="11">
        <v>3</v>
      </c>
      <c r="G119" s="11">
        <v>479.63</v>
      </c>
      <c r="H119" s="11">
        <v>0.3</v>
      </c>
      <c r="I119" s="11" t="s">
        <v>45</v>
      </c>
      <c r="J119" s="11">
        <v>1007.223</v>
      </c>
    </row>
    <row r="120" spans="1:10" x14ac:dyDescent="0.25">
      <c r="A120" s="11" t="s">
        <v>327</v>
      </c>
      <c r="B120" s="13">
        <v>45405</v>
      </c>
      <c r="C120" s="11" t="s">
        <v>328</v>
      </c>
      <c r="D120" s="11" t="s">
        <v>76</v>
      </c>
      <c r="E120" s="11" t="s">
        <v>18</v>
      </c>
      <c r="F120" s="11">
        <v>1</v>
      </c>
      <c r="G120" s="11">
        <v>165</v>
      </c>
      <c r="H120" s="11">
        <v>0.3</v>
      </c>
      <c r="I120" s="11" t="s">
        <v>52</v>
      </c>
      <c r="J120" s="11">
        <v>115.5</v>
      </c>
    </row>
    <row r="121" spans="1:10" x14ac:dyDescent="0.25">
      <c r="A121" s="11" t="s">
        <v>329</v>
      </c>
      <c r="B121" s="13">
        <v>45503</v>
      </c>
      <c r="C121" s="11" t="s">
        <v>330</v>
      </c>
      <c r="D121" s="11" t="s">
        <v>205</v>
      </c>
      <c r="E121" s="11" t="s">
        <v>15</v>
      </c>
      <c r="F121" s="11">
        <v>2</v>
      </c>
      <c r="G121" s="11">
        <v>151.51</v>
      </c>
      <c r="H121" s="11">
        <v>0.28999999999999998</v>
      </c>
      <c r="I121" s="11" t="s">
        <v>52</v>
      </c>
      <c r="J121" s="11">
        <v>215.14420000000001</v>
      </c>
    </row>
    <row r="122" spans="1:10" x14ac:dyDescent="0.25">
      <c r="A122" s="11" t="s">
        <v>331</v>
      </c>
      <c r="B122" s="13">
        <v>45274</v>
      </c>
      <c r="C122" s="11" t="s">
        <v>332</v>
      </c>
      <c r="D122" s="11" t="s">
        <v>203</v>
      </c>
      <c r="E122" s="11" t="s">
        <v>24</v>
      </c>
      <c r="F122" s="11">
        <v>2</v>
      </c>
      <c r="G122" s="11">
        <v>872.93</v>
      </c>
      <c r="H122" s="11">
        <v>0.28999999999999998</v>
      </c>
      <c r="I122" s="11" t="s">
        <v>52</v>
      </c>
      <c r="J122" s="11">
        <v>1239.5606</v>
      </c>
    </row>
    <row r="123" spans="1:10" x14ac:dyDescent="0.25">
      <c r="A123" s="11" t="s">
        <v>333</v>
      </c>
      <c r="B123" s="13">
        <v>45558</v>
      </c>
      <c r="C123" s="11" t="s">
        <v>334</v>
      </c>
      <c r="D123" s="11" t="s">
        <v>308</v>
      </c>
      <c r="E123" s="11" t="s">
        <v>17</v>
      </c>
      <c r="F123" s="11">
        <v>3</v>
      </c>
      <c r="G123" s="11">
        <v>432.4</v>
      </c>
      <c r="H123" s="11">
        <v>0.04</v>
      </c>
      <c r="I123" s="11" t="s">
        <v>41</v>
      </c>
      <c r="J123" s="11">
        <v>1245.3119999999999</v>
      </c>
    </row>
    <row r="124" spans="1:10" x14ac:dyDescent="0.25">
      <c r="A124" s="11" t="s">
        <v>335</v>
      </c>
      <c r="B124" s="13">
        <v>45886</v>
      </c>
      <c r="C124" s="11" t="s">
        <v>305</v>
      </c>
      <c r="D124" s="11" t="s">
        <v>281</v>
      </c>
      <c r="E124" s="11" t="s">
        <v>14</v>
      </c>
      <c r="F124" s="11">
        <v>2</v>
      </c>
      <c r="G124" s="11">
        <v>197.76</v>
      </c>
      <c r="H124" s="11">
        <v>0.04</v>
      </c>
      <c r="I124" s="11" t="s">
        <v>41</v>
      </c>
      <c r="J124" s="11">
        <v>379.69920000000002</v>
      </c>
    </row>
    <row r="125" spans="1:10" x14ac:dyDescent="0.25">
      <c r="A125" s="11" t="s">
        <v>336</v>
      </c>
      <c r="B125" s="13">
        <v>45674</v>
      </c>
      <c r="C125" s="11" t="s">
        <v>106</v>
      </c>
      <c r="D125" s="11" t="s">
        <v>190</v>
      </c>
      <c r="E125" s="11" t="s">
        <v>9</v>
      </c>
      <c r="F125" s="11">
        <v>3</v>
      </c>
      <c r="G125" s="11">
        <v>334.6</v>
      </c>
      <c r="H125" s="11">
        <v>0.11</v>
      </c>
      <c r="I125" s="11" t="s">
        <v>45</v>
      </c>
      <c r="J125" s="11">
        <v>893.38200000000006</v>
      </c>
    </row>
    <row r="126" spans="1:10" x14ac:dyDescent="0.25">
      <c r="A126" s="11" t="s">
        <v>337</v>
      </c>
      <c r="B126" s="13">
        <v>45777</v>
      </c>
      <c r="C126" s="11" t="s">
        <v>317</v>
      </c>
      <c r="D126" s="11" t="s">
        <v>338</v>
      </c>
      <c r="E126" s="11" t="s">
        <v>10</v>
      </c>
      <c r="F126" s="11">
        <v>2</v>
      </c>
      <c r="G126" s="11">
        <v>44.35</v>
      </c>
      <c r="H126" s="11">
        <v>0.2</v>
      </c>
      <c r="I126" s="11" t="s">
        <v>52</v>
      </c>
      <c r="J126" s="11">
        <v>70.960000000000008</v>
      </c>
    </row>
    <row r="127" spans="1:10" x14ac:dyDescent="0.25">
      <c r="A127" s="11" t="s">
        <v>339</v>
      </c>
      <c r="B127" s="13">
        <v>45598</v>
      </c>
      <c r="C127" s="11" t="s">
        <v>340</v>
      </c>
      <c r="D127" s="11" t="s">
        <v>341</v>
      </c>
      <c r="E127" s="11" t="s">
        <v>13</v>
      </c>
      <c r="F127" s="11">
        <v>1</v>
      </c>
      <c r="G127" s="11">
        <v>846.31</v>
      </c>
      <c r="H127" s="11">
        <v>0.05</v>
      </c>
      <c r="I127" s="11" t="s">
        <v>45</v>
      </c>
      <c r="J127" s="11">
        <v>803.9944999999999</v>
      </c>
    </row>
    <row r="128" spans="1:10" x14ac:dyDescent="0.25">
      <c r="A128" s="11" t="s">
        <v>342</v>
      </c>
      <c r="B128" s="13">
        <v>45884</v>
      </c>
      <c r="C128" s="11" t="s">
        <v>286</v>
      </c>
      <c r="D128" s="11" t="s">
        <v>343</v>
      </c>
      <c r="E128" s="11" t="s">
        <v>19</v>
      </c>
      <c r="F128" s="11">
        <v>1</v>
      </c>
      <c r="G128" s="11">
        <v>996.48</v>
      </c>
      <c r="H128" s="11">
        <v>7.0000000000000007E-2</v>
      </c>
      <c r="I128" s="11" t="s">
        <v>52</v>
      </c>
      <c r="J128" s="11">
        <v>926.7263999999999</v>
      </c>
    </row>
    <row r="129" spans="1:10" x14ac:dyDescent="0.25">
      <c r="A129" s="11" t="s">
        <v>344</v>
      </c>
      <c r="B129" s="13">
        <v>45916</v>
      </c>
      <c r="C129" s="11" t="s">
        <v>345</v>
      </c>
      <c r="D129" s="11" t="s">
        <v>207</v>
      </c>
      <c r="E129" s="11" t="s">
        <v>13</v>
      </c>
      <c r="F129" s="11">
        <v>3</v>
      </c>
      <c r="G129" s="11">
        <v>949.19</v>
      </c>
      <c r="H129" s="11">
        <v>0.03</v>
      </c>
      <c r="I129" s="11" t="s">
        <v>52</v>
      </c>
      <c r="J129" s="11">
        <v>2762.1428999999998</v>
      </c>
    </row>
    <row r="130" spans="1:10" x14ac:dyDescent="0.25">
      <c r="A130" s="11" t="s">
        <v>346</v>
      </c>
      <c r="B130" s="13">
        <v>45347</v>
      </c>
      <c r="C130" s="11" t="s">
        <v>347</v>
      </c>
      <c r="D130" s="11" t="s">
        <v>152</v>
      </c>
      <c r="E130" s="11" t="s">
        <v>16</v>
      </c>
      <c r="F130" s="11">
        <v>2</v>
      </c>
      <c r="G130" s="11">
        <v>724.97</v>
      </c>
      <c r="H130" s="11">
        <v>0.1</v>
      </c>
      <c r="I130" s="11" t="s">
        <v>41</v>
      </c>
      <c r="J130" s="11">
        <v>1304.9459999999999</v>
      </c>
    </row>
    <row r="131" spans="1:10" x14ac:dyDescent="0.25">
      <c r="A131" s="11" t="s">
        <v>348</v>
      </c>
      <c r="B131" s="13">
        <v>45723</v>
      </c>
      <c r="C131" s="11" t="s">
        <v>349</v>
      </c>
      <c r="D131" s="11" t="s">
        <v>263</v>
      </c>
      <c r="E131" s="11" t="s">
        <v>23</v>
      </c>
      <c r="F131" s="11">
        <v>1</v>
      </c>
      <c r="G131" s="11">
        <v>783.25</v>
      </c>
      <c r="H131" s="11">
        <v>0.3</v>
      </c>
      <c r="I131" s="11" t="s">
        <v>41</v>
      </c>
      <c r="J131" s="11">
        <v>548.27499999999998</v>
      </c>
    </row>
    <row r="132" spans="1:10" x14ac:dyDescent="0.25">
      <c r="A132" s="11" t="s">
        <v>350</v>
      </c>
      <c r="B132" s="13">
        <v>45495</v>
      </c>
      <c r="C132" s="11" t="s">
        <v>351</v>
      </c>
      <c r="D132" s="11" t="s">
        <v>254</v>
      </c>
      <c r="E132" s="11" t="s">
        <v>10</v>
      </c>
      <c r="F132" s="11">
        <v>1</v>
      </c>
      <c r="G132" s="11">
        <v>942.38</v>
      </c>
      <c r="H132" s="11">
        <v>0.17</v>
      </c>
      <c r="I132" s="11" t="s">
        <v>41</v>
      </c>
      <c r="J132" s="11">
        <v>782.17539999999997</v>
      </c>
    </row>
    <row r="133" spans="1:10" x14ac:dyDescent="0.25">
      <c r="A133" s="11" t="s">
        <v>352</v>
      </c>
      <c r="B133" s="13">
        <v>45444</v>
      </c>
      <c r="C133" s="11" t="s">
        <v>353</v>
      </c>
      <c r="D133" s="11" t="s">
        <v>354</v>
      </c>
      <c r="E133" s="11" t="s">
        <v>18</v>
      </c>
      <c r="F133" s="11">
        <v>3</v>
      </c>
      <c r="G133" s="11">
        <v>298.35000000000002</v>
      </c>
      <c r="H133" s="11">
        <v>0.05</v>
      </c>
      <c r="I133" s="11" t="s">
        <v>52</v>
      </c>
      <c r="J133" s="11">
        <v>850.29750000000001</v>
      </c>
    </row>
    <row r="134" spans="1:10" x14ac:dyDescent="0.25">
      <c r="A134" s="11" t="s">
        <v>355</v>
      </c>
      <c r="B134" s="13">
        <v>45662</v>
      </c>
      <c r="C134" s="11" t="s">
        <v>356</v>
      </c>
      <c r="D134" s="11" t="s">
        <v>357</v>
      </c>
      <c r="E134" s="11" t="s">
        <v>19</v>
      </c>
      <c r="F134" s="11">
        <v>4</v>
      </c>
      <c r="G134" s="11">
        <v>950.04</v>
      </c>
      <c r="H134" s="11">
        <v>0.13</v>
      </c>
      <c r="I134" s="11" t="s">
        <v>45</v>
      </c>
      <c r="J134" s="11">
        <v>3306.1392000000001</v>
      </c>
    </row>
    <row r="135" spans="1:10" x14ac:dyDescent="0.25">
      <c r="A135" s="11" t="s">
        <v>358</v>
      </c>
      <c r="B135" s="13">
        <v>45910</v>
      </c>
      <c r="C135" s="11" t="s">
        <v>359</v>
      </c>
      <c r="D135" s="11" t="s">
        <v>360</v>
      </c>
      <c r="E135" s="11" t="s">
        <v>11</v>
      </c>
      <c r="F135" s="11">
        <v>2</v>
      </c>
      <c r="G135" s="11">
        <v>267.19</v>
      </c>
      <c r="H135" s="11">
        <v>7.0000000000000007E-2</v>
      </c>
      <c r="I135" s="11" t="s">
        <v>41</v>
      </c>
      <c r="J135" s="11">
        <v>496.97340000000003</v>
      </c>
    </row>
    <row r="136" spans="1:10" x14ac:dyDescent="0.25">
      <c r="A136" s="11" t="s">
        <v>361</v>
      </c>
      <c r="B136" s="13">
        <v>45827</v>
      </c>
      <c r="C136" s="11" t="s">
        <v>362</v>
      </c>
      <c r="D136" s="11" t="s">
        <v>363</v>
      </c>
      <c r="E136" s="11" t="s">
        <v>22</v>
      </c>
      <c r="F136" s="11">
        <v>4</v>
      </c>
      <c r="G136" s="11">
        <v>72.63</v>
      </c>
      <c r="H136" s="11">
        <v>0.06</v>
      </c>
      <c r="I136" s="11" t="s">
        <v>45</v>
      </c>
      <c r="J136" s="11">
        <v>273.08879999999999</v>
      </c>
    </row>
    <row r="137" spans="1:10" x14ac:dyDescent="0.25">
      <c r="A137" s="11" t="s">
        <v>364</v>
      </c>
      <c r="B137" s="13">
        <v>45544</v>
      </c>
      <c r="C137" s="11" t="s">
        <v>365</v>
      </c>
      <c r="D137" s="11" t="s">
        <v>131</v>
      </c>
      <c r="E137" s="11" t="s">
        <v>12</v>
      </c>
      <c r="F137" s="11">
        <v>3</v>
      </c>
      <c r="G137" s="11">
        <v>576.52</v>
      </c>
      <c r="H137" s="11">
        <v>0.22</v>
      </c>
      <c r="I137" s="11" t="s">
        <v>52</v>
      </c>
      <c r="J137" s="11">
        <v>1349.0568000000001</v>
      </c>
    </row>
    <row r="138" spans="1:10" x14ac:dyDescent="0.25">
      <c r="A138" s="11" t="s">
        <v>366</v>
      </c>
      <c r="B138" s="13">
        <v>45751</v>
      </c>
      <c r="C138" s="11" t="s">
        <v>367</v>
      </c>
      <c r="D138" s="11" t="s">
        <v>248</v>
      </c>
      <c r="E138" s="11" t="s">
        <v>16</v>
      </c>
      <c r="F138" s="11">
        <v>3</v>
      </c>
      <c r="G138" s="11">
        <v>849.36</v>
      </c>
      <c r="H138" s="11">
        <v>0.03</v>
      </c>
      <c r="I138" s="11" t="s">
        <v>41</v>
      </c>
      <c r="J138" s="11">
        <v>2471.6376</v>
      </c>
    </row>
    <row r="139" spans="1:10" x14ac:dyDescent="0.25">
      <c r="A139" s="11" t="s">
        <v>368</v>
      </c>
      <c r="B139" s="13">
        <v>45392</v>
      </c>
      <c r="C139" s="11" t="s">
        <v>369</v>
      </c>
      <c r="D139" s="11" t="s">
        <v>281</v>
      </c>
      <c r="E139" s="11" t="s">
        <v>13</v>
      </c>
      <c r="F139" s="11">
        <v>1</v>
      </c>
      <c r="G139" s="11">
        <v>245.85</v>
      </c>
      <c r="H139" s="11">
        <v>0.18</v>
      </c>
      <c r="I139" s="11" t="s">
        <v>52</v>
      </c>
      <c r="J139" s="11">
        <v>201.59700000000001</v>
      </c>
    </row>
    <row r="140" spans="1:10" x14ac:dyDescent="0.25">
      <c r="A140" s="11" t="s">
        <v>370</v>
      </c>
      <c r="B140" s="13">
        <v>45589</v>
      </c>
      <c r="C140" s="11" t="s">
        <v>371</v>
      </c>
      <c r="D140" s="11" t="s">
        <v>40</v>
      </c>
      <c r="E140" s="11" t="s">
        <v>17</v>
      </c>
      <c r="F140" s="11">
        <v>3</v>
      </c>
      <c r="G140" s="11">
        <v>237.68</v>
      </c>
      <c r="H140" s="11">
        <v>0.1</v>
      </c>
      <c r="I140" s="11" t="s">
        <v>52</v>
      </c>
      <c r="J140" s="11">
        <v>641.73599999999999</v>
      </c>
    </row>
    <row r="141" spans="1:10" x14ac:dyDescent="0.25">
      <c r="A141" s="11" t="s">
        <v>372</v>
      </c>
      <c r="B141" s="13">
        <v>45756</v>
      </c>
      <c r="C141" s="11" t="s">
        <v>373</v>
      </c>
      <c r="D141" s="11" t="s">
        <v>248</v>
      </c>
      <c r="E141" s="11" t="s">
        <v>21</v>
      </c>
      <c r="F141" s="11">
        <v>4</v>
      </c>
      <c r="G141" s="11">
        <v>715.85</v>
      </c>
      <c r="H141" s="11">
        <v>0.25</v>
      </c>
      <c r="I141" s="11" t="s">
        <v>45</v>
      </c>
      <c r="J141" s="11">
        <v>2147.5500000000002</v>
      </c>
    </row>
    <row r="142" spans="1:10" x14ac:dyDescent="0.25">
      <c r="A142" s="11" t="s">
        <v>374</v>
      </c>
      <c r="B142" s="13">
        <v>45255</v>
      </c>
      <c r="C142" s="11" t="s">
        <v>375</v>
      </c>
      <c r="D142" s="11" t="s">
        <v>315</v>
      </c>
      <c r="E142" s="11" t="s">
        <v>12</v>
      </c>
      <c r="F142" s="11">
        <v>2</v>
      </c>
      <c r="G142" s="11">
        <v>478.85</v>
      </c>
      <c r="H142" s="11">
        <v>0.01</v>
      </c>
      <c r="I142" s="11" t="s">
        <v>52</v>
      </c>
      <c r="J142" s="11">
        <v>948.12300000000005</v>
      </c>
    </row>
    <row r="143" spans="1:10" x14ac:dyDescent="0.25">
      <c r="A143" s="11" t="s">
        <v>376</v>
      </c>
      <c r="B143" s="13">
        <v>45718</v>
      </c>
      <c r="C143" s="11" t="s">
        <v>377</v>
      </c>
      <c r="D143" s="11" t="s">
        <v>196</v>
      </c>
      <c r="E143" s="11" t="s">
        <v>7</v>
      </c>
      <c r="F143" s="11">
        <v>1</v>
      </c>
      <c r="G143" s="11">
        <v>503.95</v>
      </c>
      <c r="H143" s="11">
        <v>0.26</v>
      </c>
      <c r="I143" s="11" t="s">
        <v>52</v>
      </c>
      <c r="J143" s="11">
        <v>372.923</v>
      </c>
    </row>
    <row r="144" spans="1:10" x14ac:dyDescent="0.25">
      <c r="A144" s="11" t="s">
        <v>378</v>
      </c>
      <c r="B144" s="13">
        <v>45573</v>
      </c>
      <c r="C144" s="11" t="s">
        <v>379</v>
      </c>
      <c r="D144" s="11" t="s">
        <v>380</v>
      </c>
      <c r="E144" s="11" t="s">
        <v>19</v>
      </c>
      <c r="F144" s="11">
        <v>2</v>
      </c>
      <c r="G144" s="11">
        <v>975.48</v>
      </c>
      <c r="H144" s="11">
        <v>0.26</v>
      </c>
      <c r="I144" s="11" t="s">
        <v>52</v>
      </c>
      <c r="J144" s="11">
        <v>1443.7103999999999</v>
      </c>
    </row>
    <row r="145" spans="1:10" x14ac:dyDescent="0.25">
      <c r="A145" s="11" t="s">
        <v>381</v>
      </c>
      <c r="B145" s="13">
        <v>45884</v>
      </c>
      <c r="C145" s="11" t="s">
        <v>382</v>
      </c>
      <c r="D145" s="11" t="s">
        <v>82</v>
      </c>
      <c r="E145" s="11" t="s">
        <v>23</v>
      </c>
      <c r="F145" s="11">
        <v>4</v>
      </c>
      <c r="G145" s="11">
        <v>450.12</v>
      </c>
      <c r="H145" s="11">
        <v>0.28999999999999998</v>
      </c>
      <c r="I145" s="11" t="s">
        <v>52</v>
      </c>
      <c r="J145" s="11">
        <v>1278.3407999999999</v>
      </c>
    </row>
    <row r="146" spans="1:10" x14ac:dyDescent="0.25">
      <c r="A146" s="11" t="s">
        <v>383</v>
      </c>
      <c r="B146" s="13">
        <v>45448</v>
      </c>
      <c r="C146" s="11" t="s">
        <v>86</v>
      </c>
      <c r="D146" s="11" t="s">
        <v>87</v>
      </c>
      <c r="E146" s="11" t="s">
        <v>15</v>
      </c>
      <c r="F146" s="11">
        <v>3</v>
      </c>
      <c r="G146" s="11">
        <v>237.24</v>
      </c>
      <c r="H146" s="11">
        <v>0.24</v>
      </c>
      <c r="I146" s="11" t="s">
        <v>45</v>
      </c>
      <c r="J146" s="11">
        <v>540.90719999999999</v>
      </c>
    </row>
    <row r="147" spans="1:10" x14ac:dyDescent="0.25">
      <c r="A147" s="11" t="s">
        <v>384</v>
      </c>
      <c r="B147" s="13">
        <v>45522</v>
      </c>
      <c r="C147" s="11" t="s">
        <v>385</v>
      </c>
      <c r="D147" s="11" t="s">
        <v>289</v>
      </c>
      <c r="E147" s="11" t="s">
        <v>22</v>
      </c>
      <c r="F147" s="11">
        <v>2</v>
      </c>
      <c r="G147" s="11">
        <v>536.84</v>
      </c>
      <c r="H147" s="11">
        <v>0.09</v>
      </c>
      <c r="I147" s="11" t="s">
        <v>52</v>
      </c>
      <c r="J147" s="11">
        <v>977.04880000000014</v>
      </c>
    </row>
    <row r="148" spans="1:10" x14ac:dyDescent="0.25">
      <c r="A148" s="11" t="s">
        <v>386</v>
      </c>
      <c r="B148" s="13">
        <v>45626</v>
      </c>
      <c r="C148" s="11" t="s">
        <v>81</v>
      </c>
      <c r="D148" s="11" t="s">
        <v>87</v>
      </c>
      <c r="E148" s="11" t="s">
        <v>26</v>
      </c>
      <c r="F148" s="11">
        <v>3</v>
      </c>
      <c r="G148" s="11">
        <v>584.41</v>
      </c>
      <c r="H148" s="11">
        <v>0</v>
      </c>
      <c r="I148" s="11" t="s">
        <v>52</v>
      </c>
      <c r="J148" s="11">
        <v>1753.23</v>
      </c>
    </row>
    <row r="149" spans="1:10" x14ac:dyDescent="0.25">
      <c r="A149" s="11" t="s">
        <v>387</v>
      </c>
      <c r="B149" s="13">
        <v>45617</v>
      </c>
      <c r="C149" s="11" t="s">
        <v>388</v>
      </c>
      <c r="D149" s="11" t="s">
        <v>389</v>
      </c>
      <c r="E149" s="11" t="s">
        <v>26</v>
      </c>
      <c r="F149" s="11">
        <v>1</v>
      </c>
      <c r="G149" s="11">
        <v>653.87</v>
      </c>
      <c r="H149" s="11">
        <v>0.14000000000000001</v>
      </c>
      <c r="I149" s="11" t="s">
        <v>45</v>
      </c>
      <c r="J149" s="11">
        <v>562.32820000000004</v>
      </c>
    </row>
    <row r="150" spans="1:10" x14ac:dyDescent="0.25">
      <c r="A150" s="11" t="s">
        <v>390</v>
      </c>
      <c r="B150" s="13">
        <v>45878</v>
      </c>
      <c r="C150" s="11" t="s">
        <v>54</v>
      </c>
      <c r="D150" s="11" t="s">
        <v>363</v>
      </c>
      <c r="E150" s="11" t="s">
        <v>7</v>
      </c>
      <c r="F150" s="11">
        <v>1</v>
      </c>
      <c r="G150" s="11">
        <v>652.03</v>
      </c>
      <c r="H150" s="11">
        <v>0.27</v>
      </c>
      <c r="I150" s="11" t="s">
        <v>41</v>
      </c>
      <c r="J150" s="11">
        <v>475.9819</v>
      </c>
    </row>
    <row r="151" spans="1:10" x14ac:dyDescent="0.25">
      <c r="A151" s="11" t="s">
        <v>391</v>
      </c>
      <c r="B151" s="13">
        <v>45502</v>
      </c>
      <c r="C151" s="11" t="s">
        <v>392</v>
      </c>
      <c r="D151" s="11" t="s">
        <v>116</v>
      </c>
      <c r="E151" s="11" t="s">
        <v>19</v>
      </c>
      <c r="F151" s="11">
        <v>3</v>
      </c>
      <c r="G151" s="11">
        <v>513.36</v>
      </c>
      <c r="H151" s="11">
        <v>7.0000000000000007E-2</v>
      </c>
      <c r="I151" s="11" t="s">
        <v>52</v>
      </c>
      <c r="J151" s="11">
        <v>1432.2744</v>
      </c>
    </row>
    <row r="152" spans="1:10" x14ac:dyDescent="0.25">
      <c r="A152" s="11" t="s">
        <v>393</v>
      </c>
      <c r="B152" s="13">
        <v>45433</v>
      </c>
      <c r="C152" s="11" t="s">
        <v>394</v>
      </c>
      <c r="D152" s="11" t="s">
        <v>180</v>
      </c>
      <c r="E152" s="11" t="s">
        <v>12</v>
      </c>
      <c r="F152" s="11">
        <v>4</v>
      </c>
      <c r="G152" s="11">
        <v>355.64</v>
      </c>
      <c r="H152" s="11">
        <v>0.16</v>
      </c>
      <c r="I152" s="11" t="s">
        <v>52</v>
      </c>
      <c r="J152" s="11">
        <v>1194.9503999999999</v>
      </c>
    </row>
    <row r="153" spans="1:10" x14ac:dyDescent="0.25">
      <c r="A153" s="11" t="s">
        <v>395</v>
      </c>
      <c r="B153" s="13">
        <v>45594</v>
      </c>
      <c r="C153" s="11" t="s">
        <v>396</v>
      </c>
      <c r="D153" s="11" t="s">
        <v>125</v>
      </c>
      <c r="E153" s="11" t="s">
        <v>15</v>
      </c>
      <c r="F153" s="11">
        <v>4</v>
      </c>
      <c r="G153" s="11">
        <v>535.4</v>
      </c>
      <c r="H153" s="11">
        <v>0.26</v>
      </c>
      <c r="I153" s="11" t="s">
        <v>45</v>
      </c>
      <c r="J153" s="11">
        <v>1584.7840000000001</v>
      </c>
    </row>
    <row r="154" spans="1:10" x14ac:dyDescent="0.25">
      <c r="A154" s="11" t="s">
        <v>397</v>
      </c>
      <c r="B154" s="13">
        <v>45798</v>
      </c>
      <c r="C154" s="11" t="s">
        <v>398</v>
      </c>
      <c r="D154" s="11" t="s">
        <v>107</v>
      </c>
      <c r="E154" s="11" t="s">
        <v>26</v>
      </c>
      <c r="F154" s="11">
        <v>2</v>
      </c>
      <c r="G154" s="11">
        <v>108.74</v>
      </c>
      <c r="H154" s="11">
        <v>0.11</v>
      </c>
      <c r="I154" s="11" t="s">
        <v>45</v>
      </c>
      <c r="J154" s="11">
        <v>193.55719999999999</v>
      </c>
    </row>
    <row r="155" spans="1:10" x14ac:dyDescent="0.25">
      <c r="A155" s="11" t="s">
        <v>399</v>
      </c>
      <c r="B155" s="13">
        <v>45579</v>
      </c>
      <c r="C155" s="11" t="s">
        <v>400</v>
      </c>
      <c r="D155" s="11" t="s">
        <v>401</v>
      </c>
      <c r="E155" s="11" t="s">
        <v>26</v>
      </c>
      <c r="F155" s="11">
        <v>3</v>
      </c>
      <c r="G155" s="11">
        <v>591.98</v>
      </c>
      <c r="H155" s="11">
        <v>0.16</v>
      </c>
      <c r="I155" s="11" t="s">
        <v>41</v>
      </c>
      <c r="J155" s="11">
        <v>1491.7896000000001</v>
      </c>
    </row>
    <row r="156" spans="1:10" x14ac:dyDescent="0.25">
      <c r="A156" s="11" t="s">
        <v>402</v>
      </c>
      <c r="B156" s="13">
        <v>45613</v>
      </c>
      <c r="C156" s="11" t="s">
        <v>403</v>
      </c>
      <c r="D156" s="11" t="s">
        <v>357</v>
      </c>
      <c r="E156" s="11" t="s">
        <v>9</v>
      </c>
      <c r="F156" s="11">
        <v>1</v>
      </c>
      <c r="G156" s="11">
        <v>345.06</v>
      </c>
      <c r="H156" s="11">
        <v>0.13</v>
      </c>
      <c r="I156" s="11" t="s">
        <v>52</v>
      </c>
      <c r="J156" s="11">
        <v>300.2022</v>
      </c>
    </row>
    <row r="157" spans="1:10" x14ac:dyDescent="0.25">
      <c r="A157" s="11" t="s">
        <v>404</v>
      </c>
      <c r="B157" s="13">
        <v>45745</v>
      </c>
      <c r="C157" s="11" t="s">
        <v>405</v>
      </c>
      <c r="D157" s="11" t="s">
        <v>207</v>
      </c>
      <c r="E157" s="11" t="s">
        <v>19</v>
      </c>
      <c r="F157" s="11">
        <v>4</v>
      </c>
      <c r="G157" s="11">
        <v>986.41</v>
      </c>
      <c r="H157" s="11">
        <v>0.22</v>
      </c>
      <c r="I157" s="11" t="s">
        <v>41</v>
      </c>
      <c r="J157" s="11">
        <v>3077.5992000000001</v>
      </c>
    </row>
    <row r="158" spans="1:10" x14ac:dyDescent="0.25">
      <c r="A158" s="11" t="s">
        <v>406</v>
      </c>
      <c r="B158" s="13">
        <v>45494</v>
      </c>
      <c r="C158" s="11" t="s">
        <v>407</v>
      </c>
      <c r="D158" s="11" t="s">
        <v>48</v>
      </c>
      <c r="E158" s="11" t="s">
        <v>7</v>
      </c>
      <c r="F158" s="11">
        <v>2</v>
      </c>
      <c r="G158" s="11">
        <v>921.52</v>
      </c>
      <c r="H158" s="11">
        <v>0</v>
      </c>
      <c r="I158" s="11" t="s">
        <v>45</v>
      </c>
      <c r="J158" s="11">
        <v>1843.04</v>
      </c>
    </row>
    <row r="159" spans="1:10" x14ac:dyDescent="0.25">
      <c r="A159" s="11" t="s">
        <v>408</v>
      </c>
      <c r="B159" s="13">
        <v>45883</v>
      </c>
      <c r="C159" s="11" t="s">
        <v>295</v>
      </c>
      <c r="D159" s="11" t="s">
        <v>409</v>
      </c>
      <c r="E159" s="11" t="s">
        <v>12</v>
      </c>
      <c r="F159" s="11">
        <v>1</v>
      </c>
      <c r="G159" s="11">
        <v>83.1</v>
      </c>
      <c r="H159" s="11">
        <v>0.04</v>
      </c>
      <c r="I159" s="11" t="s">
        <v>45</v>
      </c>
      <c r="J159" s="11">
        <v>79.775999999999996</v>
      </c>
    </row>
    <row r="160" spans="1:10" x14ac:dyDescent="0.25">
      <c r="A160" s="11" t="s">
        <v>410</v>
      </c>
      <c r="B160" s="13">
        <v>45601</v>
      </c>
      <c r="C160" s="11" t="s">
        <v>291</v>
      </c>
      <c r="D160" s="11" t="s">
        <v>411</v>
      </c>
      <c r="E160" s="11" t="s">
        <v>18</v>
      </c>
      <c r="F160" s="11">
        <v>2</v>
      </c>
      <c r="G160" s="11">
        <v>60.98</v>
      </c>
      <c r="H160" s="11">
        <v>0.23</v>
      </c>
      <c r="I160" s="11" t="s">
        <v>45</v>
      </c>
      <c r="J160" s="11">
        <v>93.909199999999998</v>
      </c>
    </row>
    <row r="161" spans="1:10" x14ac:dyDescent="0.25">
      <c r="A161" s="11" t="s">
        <v>412</v>
      </c>
      <c r="B161" s="13">
        <v>45454</v>
      </c>
      <c r="C161" s="11" t="s">
        <v>413</v>
      </c>
      <c r="D161" s="11" t="s">
        <v>184</v>
      </c>
      <c r="E161" s="11" t="s">
        <v>23</v>
      </c>
      <c r="F161" s="11">
        <v>2</v>
      </c>
      <c r="G161" s="11">
        <v>122.23</v>
      </c>
      <c r="H161" s="11">
        <v>0.21</v>
      </c>
      <c r="I161" s="11" t="s">
        <v>52</v>
      </c>
      <c r="J161" s="11">
        <v>193.1234</v>
      </c>
    </row>
    <row r="162" spans="1:10" x14ac:dyDescent="0.25">
      <c r="A162" s="11" t="s">
        <v>414</v>
      </c>
      <c r="B162" s="13">
        <v>45918</v>
      </c>
      <c r="C162" s="11" t="s">
        <v>415</v>
      </c>
      <c r="D162" s="11" t="s">
        <v>64</v>
      </c>
      <c r="E162" s="11" t="s">
        <v>25</v>
      </c>
      <c r="F162" s="11">
        <v>2</v>
      </c>
      <c r="G162" s="11">
        <v>623.38</v>
      </c>
      <c r="H162" s="11">
        <v>0.13</v>
      </c>
      <c r="I162" s="11" t="s">
        <v>41</v>
      </c>
      <c r="J162" s="11">
        <v>1084.6812</v>
      </c>
    </row>
    <row r="163" spans="1:10" x14ac:dyDescent="0.25">
      <c r="A163" s="11" t="s">
        <v>416</v>
      </c>
      <c r="B163" s="13">
        <v>45729</v>
      </c>
      <c r="C163" s="11" t="s">
        <v>223</v>
      </c>
      <c r="D163" s="11" t="s">
        <v>64</v>
      </c>
      <c r="E163" s="11" t="s">
        <v>7</v>
      </c>
      <c r="F163" s="11">
        <v>1</v>
      </c>
      <c r="G163" s="11">
        <v>479.58</v>
      </c>
      <c r="H163" s="11">
        <v>0.05</v>
      </c>
      <c r="I163" s="11" t="s">
        <v>45</v>
      </c>
      <c r="J163" s="11">
        <v>455.60099999999989</v>
      </c>
    </row>
    <row r="164" spans="1:10" x14ac:dyDescent="0.25">
      <c r="A164" s="11" t="s">
        <v>417</v>
      </c>
      <c r="B164" s="13">
        <v>45276</v>
      </c>
      <c r="C164" s="11" t="s">
        <v>276</v>
      </c>
      <c r="D164" s="11" t="s">
        <v>418</v>
      </c>
      <c r="E164" s="11" t="s">
        <v>13</v>
      </c>
      <c r="F164" s="11">
        <v>3</v>
      </c>
      <c r="G164" s="11">
        <v>369.32</v>
      </c>
      <c r="H164" s="11">
        <v>0.14000000000000001</v>
      </c>
      <c r="I164" s="11" t="s">
        <v>45</v>
      </c>
      <c r="J164" s="11">
        <v>952.84559999999999</v>
      </c>
    </row>
    <row r="165" spans="1:10" x14ac:dyDescent="0.25">
      <c r="A165" s="11" t="s">
        <v>419</v>
      </c>
      <c r="B165" s="13">
        <v>45851</v>
      </c>
      <c r="C165" s="11" t="s">
        <v>420</v>
      </c>
      <c r="D165" s="11" t="s">
        <v>421</v>
      </c>
      <c r="E165" s="11" t="s">
        <v>8</v>
      </c>
      <c r="F165" s="11">
        <v>1</v>
      </c>
      <c r="G165" s="11">
        <v>488.31</v>
      </c>
      <c r="H165" s="11">
        <v>0.03</v>
      </c>
      <c r="I165" s="11" t="s">
        <v>45</v>
      </c>
      <c r="J165" s="11">
        <v>473.66070000000002</v>
      </c>
    </row>
    <row r="166" spans="1:10" x14ac:dyDescent="0.25">
      <c r="A166" s="11" t="s">
        <v>422</v>
      </c>
      <c r="B166" s="13">
        <v>45418</v>
      </c>
      <c r="C166" s="11" t="s">
        <v>89</v>
      </c>
      <c r="D166" s="11" t="s">
        <v>289</v>
      </c>
      <c r="E166" s="11" t="s">
        <v>19</v>
      </c>
      <c r="F166" s="11">
        <v>4</v>
      </c>
      <c r="G166" s="11">
        <v>164.04</v>
      </c>
      <c r="H166" s="11">
        <v>0.26</v>
      </c>
      <c r="I166" s="11" t="s">
        <v>41</v>
      </c>
      <c r="J166" s="11">
        <v>485.55839999999989</v>
      </c>
    </row>
    <row r="167" spans="1:10" x14ac:dyDescent="0.25">
      <c r="A167" s="11" t="s">
        <v>423</v>
      </c>
      <c r="B167" s="13">
        <v>45508</v>
      </c>
      <c r="C167" s="11" t="s">
        <v>424</v>
      </c>
      <c r="D167" s="11" t="s">
        <v>147</v>
      </c>
      <c r="E167" s="11" t="s">
        <v>24</v>
      </c>
      <c r="F167" s="11">
        <v>3</v>
      </c>
      <c r="G167" s="11">
        <v>707.95</v>
      </c>
      <c r="H167" s="11">
        <v>0.18</v>
      </c>
      <c r="I167" s="11" t="s">
        <v>45</v>
      </c>
      <c r="J167" s="11">
        <v>1741.557</v>
      </c>
    </row>
    <row r="168" spans="1:10" x14ac:dyDescent="0.25">
      <c r="A168" s="11" t="s">
        <v>425</v>
      </c>
      <c r="B168" s="13">
        <v>45269</v>
      </c>
      <c r="C168" s="11" t="s">
        <v>426</v>
      </c>
      <c r="D168" s="11" t="s">
        <v>107</v>
      </c>
      <c r="E168" s="11" t="s">
        <v>15</v>
      </c>
      <c r="F168" s="11">
        <v>4</v>
      </c>
      <c r="G168" s="11">
        <v>714.47</v>
      </c>
      <c r="H168" s="11">
        <v>0.18</v>
      </c>
      <c r="I168" s="11" t="s">
        <v>52</v>
      </c>
      <c r="J168" s="11">
        <v>2343.4616000000001</v>
      </c>
    </row>
    <row r="169" spans="1:10" x14ac:dyDescent="0.25">
      <c r="A169" s="11" t="s">
        <v>427</v>
      </c>
      <c r="B169" s="13">
        <v>45866</v>
      </c>
      <c r="C169" s="11" t="s">
        <v>428</v>
      </c>
      <c r="D169" s="11" t="s">
        <v>139</v>
      </c>
      <c r="E169" s="11" t="s">
        <v>14</v>
      </c>
      <c r="F169" s="11">
        <v>4</v>
      </c>
      <c r="G169" s="11">
        <v>422.09</v>
      </c>
      <c r="H169" s="11">
        <v>0.04</v>
      </c>
      <c r="I169" s="11" t="s">
        <v>41</v>
      </c>
      <c r="J169" s="11">
        <v>1620.8255999999999</v>
      </c>
    </row>
    <row r="170" spans="1:10" x14ac:dyDescent="0.25">
      <c r="A170" s="11" t="s">
        <v>429</v>
      </c>
      <c r="B170" s="13">
        <v>45462</v>
      </c>
      <c r="C170" s="11" t="s">
        <v>430</v>
      </c>
      <c r="D170" s="11" t="s">
        <v>173</v>
      </c>
      <c r="E170" s="11" t="s">
        <v>16</v>
      </c>
      <c r="F170" s="11">
        <v>1</v>
      </c>
      <c r="G170" s="11">
        <v>998.19</v>
      </c>
      <c r="H170" s="11">
        <v>0.2</v>
      </c>
      <c r="I170" s="11" t="s">
        <v>41</v>
      </c>
      <c r="J170" s="11">
        <v>798.55200000000013</v>
      </c>
    </row>
    <row r="171" spans="1:10" x14ac:dyDescent="0.25">
      <c r="A171" s="11" t="s">
        <v>431</v>
      </c>
      <c r="B171" s="13">
        <v>45313</v>
      </c>
      <c r="C171" s="11" t="s">
        <v>432</v>
      </c>
      <c r="D171" s="11" t="s">
        <v>101</v>
      </c>
      <c r="E171" s="11" t="s">
        <v>14</v>
      </c>
      <c r="F171" s="11">
        <v>2</v>
      </c>
      <c r="G171" s="11">
        <v>343.42</v>
      </c>
      <c r="H171" s="11">
        <v>0.12</v>
      </c>
      <c r="I171" s="11" t="s">
        <v>52</v>
      </c>
      <c r="J171" s="11">
        <v>604.41920000000005</v>
      </c>
    </row>
    <row r="172" spans="1:10" x14ac:dyDescent="0.25">
      <c r="A172" s="11" t="s">
        <v>433</v>
      </c>
      <c r="B172" s="13">
        <v>45390</v>
      </c>
      <c r="C172" s="11" t="s">
        <v>434</v>
      </c>
      <c r="D172" s="11" t="s">
        <v>82</v>
      </c>
      <c r="E172" s="11" t="s">
        <v>13</v>
      </c>
      <c r="F172" s="11">
        <v>1</v>
      </c>
      <c r="G172" s="11">
        <v>152.16999999999999</v>
      </c>
      <c r="H172" s="11">
        <v>0.28000000000000003</v>
      </c>
      <c r="I172" s="11" t="s">
        <v>52</v>
      </c>
      <c r="J172" s="11">
        <v>109.5624</v>
      </c>
    </row>
    <row r="173" spans="1:10" x14ac:dyDescent="0.25">
      <c r="A173" s="11" t="s">
        <v>435</v>
      </c>
      <c r="B173" s="13">
        <v>45795</v>
      </c>
      <c r="C173" s="11" t="s">
        <v>436</v>
      </c>
      <c r="D173" s="11" t="s">
        <v>48</v>
      </c>
      <c r="E173" s="11" t="s">
        <v>18</v>
      </c>
      <c r="F173" s="11">
        <v>1</v>
      </c>
      <c r="G173" s="11">
        <v>325.08</v>
      </c>
      <c r="H173" s="11">
        <v>0.26</v>
      </c>
      <c r="I173" s="11" t="s">
        <v>45</v>
      </c>
      <c r="J173" s="11">
        <v>240.5592</v>
      </c>
    </row>
    <row r="174" spans="1:10" x14ac:dyDescent="0.25">
      <c r="A174" s="11" t="s">
        <v>437</v>
      </c>
      <c r="B174" s="13">
        <v>45267</v>
      </c>
      <c r="C174" s="11" t="s">
        <v>138</v>
      </c>
      <c r="D174" s="11" t="s">
        <v>184</v>
      </c>
      <c r="E174" s="11" t="s">
        <v>17</v>
      </c>
      <c r="F174" s="11">
        <v>2</v>
      </c>
      <c r="G174" s="11">
        <v>827.92</v>
      </c>
      <c r="H174" s="11">
        <v>0.25</v>
      </c>
      <c r="I174" s="11" t="s">
        <v>52</v>
      </c>
      <c r="J174" s="11">
        <v>1241.8800000000001</v>
      </c>
    </row>
    <row r="175" spans="1:10" x14ac:dyDescent="0.25">
      <c r="A175" s="11" t="s">
        <v>438</v>
      </c>
      <c r="B175" s="13">
        <v>45314</v>
      </c>
      <c r="C175" s="11" t="s">
        <v>439</v>
      </c>
      <c r="D175" s="11" t="s">
        <v>155</v>
      </c>
      <c r="E175" s="11" t="s">
        <v>9</v>
      </c>
      <c r="F175" s="11">
        <v>2</v>
      </c>
      <c r="G175" s="11">
        <v>593.47</v>
      </c>
      <c r="H175" s="11">
        <v>0.1</v>
      </c>
      <c r="I175" s="11" t="s">
        <v>52</v>
      </c>
      <c r="J175" s="11">
        <v>1068.2460000000001</v>
      </c>
    </row>
    <row r="176" spans="1:10" x14ac:dyDescent="0.25">
      <c r="A176" s="11" t="s">
        <v>440</v>
      </c>
      <c r="B176" s="13">
        <v>45267</v>
      </c>
      <c r="C176" s="11" t="s">
        <v>441</v>
      </c>
      <c r="D176" s="11" t="s">
        <v>187</v>
      </c>
      <c r="E176" s="11" t="s">
        <v>14</v>
      </c>
      <c r="F176" s="11">
        <v>4</v>
      </c>
      <c r="G176" s="11">
        <v>756.28</v>
      </c>
      <c r="H176" s="11">
        <v>0.05</v>
      </c>
      <c r="I176" s="11" t="s">
        <v>52</v>
      </c>
      <c r="J176" s="11">
        <v>2873.864</v>
      </c>
    </row>
    <row r="177" spans="1:10" x14ac:dyDescent="0.25">
      <c r="A177" s="11" t="s">
        <v>442</v>
      </c>
      <c r="B177" s="13">
        <v>45641</v>
      </c>
      <c r="C177" s="11" t="s">
        <v>443</v>
      </c>
      <c r="D177" s="11" t="s">
        <v>444</v>
      </c>
      <c r="E177" s="11" t="s">
        <v>8</v>
      </c>
      <c r="F177" s="11">
        <v>2</v>
      </c>
      <c r="G177" s="11">
        <v>707.65</v>
      </c>
      <c r="H177" s="11">
        <v>0.14000000000000001</v>
      </c>
      <c r="I177" s="11" t="s">
        <v>41</v>
      </c>
      <c r="J177" s="11">
        <v>1217.1579999999999</v>
      </c>
    </row>
    <row r="178" spans="1:10" x14ac:dyDescent="0.25">
      <c r="A178" s="11" t="s">
        <v>445</v>
      </c>
      <c r="B178" s="13">
        <v>45371</v>
      </c>
      <c r="C178" s="11" t="s">
        <v>446</v>
      </c>
      <c r="D178" s="11" t="s">
        <v>293</v>
      </c>
      <c r="E178" s="11" t="s">
        <v>22</v>
      </c>
      <c r="F178" s="11">
        <v>1</v>
      </c>
      <c r="G178" s="11">
        <v>857.35</v>
      </c>
      <c r="H178" s="11">
        <v>0.28000000000000003</v>
      </c>
      <c r="I178" s="11" t="s">
        <v>45</v>
      </c>
      <c r="J178" s="11">
        <v>617.29200000000003</v>
      </c>
    </row>
    <row r="179" spans="1:10" x14ac:dyDescent="0.25">
      <c r="A179" s="11" t="s">
        <v>447</v>
      </c>
      <c r="B179" s="13">
        <v>45670</v>
      </c>
      <c r="C179" s="11" t="s">
        <v>448</v>
      </c>
      <c r="D179" s="11" t="s">
        <v>409</v>
      </c>
      <c r="E179" s="11" t="s">
        <v>15</v>
      </c>
      <c r="F179" s="11">
        <v>1</v>
      </c>
      <c r="G179" s="11">
        <v>79</v>
      </c>
      <c r="H179" s="11">
        <v>0.04</v>
      </c>
      <c r="I179" s="11" t="s">
        <v>45</v>
      </c>
      <c r="J179" s="11">
        <v>75.84</v>
      </c>
    </row>
    <row r="180" spans="1:10" x14ac:dyDescent="0.25">
      <c r="A180" s="11" t="s">
        <v>449</v>
      </c>
      <c r="B180" s="13">
        <v>45885</v>
      </c>
      <c r="C180" s="11" t="s">
        <v>450</v>
      </c>
      <c r="D180" s="11" t="s">
        <v>152</v>
      </c>
      <c r="E180" s="11" t="s">
        <v>12</v>
      </c>
      <c r="F180" s="11">
        <v>4</v>
      </c>
      <c r="G180" s="11">
        <v>638.91</v>
      </c>
      <c r="H180" s="11">
        <v>0</v>
      </c>
      <c r="I180" s="11" t="s">
        <v>52</v>
      </c>
      <c r="J180" s="11">
        <v>2555.64</v>
      </c>
    </row>
    <row r="181" spans="1:10" x14ac:dyDescent="0.25">
      <c r="A181" s="11" t="s">
        <v>451</v>
      </c>
      <c r="B181" s="13">
        <v>45812</v>
      </c>
      <c r="C181" s="11" t="s">
        <v>452</v>
      </c>
      <c r="D181" s="11" t="s">
        <v>230</v>
      </c>
      <c r="E181" s="11" t="s">
        <v>7</v>
      </c>
      <c r="F181" s="11">
        <v>2</v>
      </c>
      <c r="G181" s="11">
        <v>522.16999999999996</v>
      </c>
      <c r="H181" s="11">
        <v>0.27</v>
      </c>
      <c r="I181" s="11" t="s">
        <v>41</v>
      </c>
      <c r="J181" s="11">
        <v>762.36819999999989</v>
      </c>
    </row>
    <row r="182" spans="1:10" x14ac:dyDescent="0.25">
      <c r="A182" s="11" t="s">
        <v>453</v>
      </c>
      <c r="B182" s="13">
        <v>45235</v>
      </c>
      <c r="C182" s="11" t="s">
        <v>454</v>
      </c>
      <c r="D182" s="11" t="s">
        <v>76</v>
      </c>
      <c r="E182" s="11" t="s">
        <v>19</v>
      </c>
      <c r="F182" s="11">
        <v>3</v>
      </c>
      <c r="G182" s="11">
        <v>954.29</v>
      </c>
      <c r="H182" s="11">
        <v>0.27</v>
      </c>
      <c r="I182" s="11" t="s">
        <v>41</v>
      </c>
      <c r="J182" s="11">
        <v>2089.8951000000002</v>
      </c>
    </row>
    <row r="183" spans="1:10" x14ac:dyDescent="0.25">
      <c r="A183" s="11" t="s">
        <v>455</v>
      </c>
      <c r="B183" s="13">
        <v>45710</v>
      </c>
      <c r="C183" s="11" t="s">
        <v>456</v>
      </c>
      <c r="D183" s="11" t="s">
        <v>70</v>
      </c>
      <c r="E183" s="11" t="s">
        <v>20</v>
      </c>
      <c r="F183" s="11">
        <v>3</v>
      </c>
      <c r="G183" s="11">
        <v>53.92</v>
      </c>
      <c r="H183" s="11">
        <v>0.15</v>
      </c>
      <c r="I183" s="11" t="s">
        <v>45</v>
      </c>
      <c r="J183" s="11">
        <v>137.49600000000001</v>
      </c>
    </row>
    <row r="184" spans="1:10" x14ac:dyDescent="0.25">
      <c r="A184" s="11" t="s">
        <v>457</v>
      </c>
      <c r="B184" s="13">
        <v>45753</v>
      </c>
      <c r="C184" s="11" t="s">
        <v>103</v>
      </c>
      <c r="D184" s="11" t="s">
        <v>82</v>
      </c>
      <c r="E184" s="11" t="s">
        <v>7</v>
      </c>
      <c r="F184" s="11">
        <v>4</v>
      </c>
      <c r="G184" s="11">
        <v>741.88</v>
      </c>
      <c r="H184" s="11">
        <v>0.02</v>
      </c>
      <c r="I184" s="11" t="s">
        <v>52</v>
      </c>
      <c r="J184" s="11">
        <v>2908.1696000000002</v>
      </c>
    </row>
    <row r="185" spans="1:10" x14ac:dyDescent="0.25">
      <c r="A185" s="11" t="s">
        <v>458</v>
      </c>
      <c r="B185" s="13">
        <v>45594</v>
      </c>
      <c r="C185" s="11" t="s">
        <v>459</v>
      </c>
      <c r="D185" s="11" t="s">
        <v>256</v>
      </c>
      <c r="E185" s="11" t="s">
        <v>10</v>
      </c>
      <c r="F185" s="11">
        <v>1</v>
      </c>
      <c r="G185" s="11">
        <v>547.09</v>
      </c>
      <c r="H185" s="11">
        <v>0.01</v>
      </c>
      <c r="I185" s="11" t="s">
        <v>45</v>
      </c>
      <c r="J185" s="11">
        <v>541.6191</v>
      </c>
    </row>
    <row r="186" spans="1:10" x14ac:dyDescent="0.25">
      <c r="A186" s="11" t="s">
        <v>460</v>
      </c>
      <c r="B186" s="13">
        <v>45686</v>
      </c>
      <c r="C186" s="11" t="s">
        <v>461</v>
      </c>
      <c r="D186" s="11" t="s">
        <v>184</v>
      </c>
      <c r="E186" s="11" t="s">
        <v>10</v>
      </c>
      <c r="F186" s="11">
        <v>1</v>
      </c>
      <c r="G186" s="11">
        <v>789.35</v>
      </c>
      <c r="H186" s="11">
        <v>0.14000000000000001</v>
      </c>
      <c r="I186" s="11" t="s">
        <v>45</v>
      </c>
      <c r="J186" s="11">
        <v>678.84100000000001</v>
      </c>
    </row>
    <row r="187" spans="1:10" x14ac:dyDescent="0.25">
      <c r="A187" s="11" t="s">
        <v>462</v>
      </c>
      <c r="B187" s="13">
        <v>45354</v>
      </c>
      <c r="C187" s="11" t="s">
        <v>463</v>
      </c>
      <c r="D187" s="11" t="s">
        <v>464</v>
      </c>
      <c r="E187" s="11" t="s">
        <v>10</v>
      </c>
      <c r="F187" s="11">
        <v>3</v>
      </c>
      <c r="G187" s="11">
        <v>476.78</v>
      </c>
      <c r="H187" s="11">
        <v>0.09</v>
      </c>
      <c r="I187" s="11" t="s">
        <v>52</v>
      </c>
      <c r="J187" s="11">
        <v>1301.6094000000001</v>
      </c>
    </row>
    <row r="188" spans="1:10" x14ac:dyDescent="0.25">
      <c r="A188" s="11" t="s">
        <v>465</v>
      </c>
      <c r="B188" s="13">
        <v>45600</v>
      </c>
      <c r="C188" s="11" t="s">
        <v>136</v>
      </c>
      <c r="D188" s="11" t="s">
        <v>139</v>
      </c>
      <c r="E188" s="11" t="s">
        <v>25</v>
      </c>
      <c r="F188" s="11">
        <v>2</v>
      </c>
      <c r="G188" s="11">
        <v>504.26</v>
      </c>
      <c r="H188" s="11">
        <v>0.04</v>
      </c>
      <c r="I188" s="11" t="s">
        <v>45</v>
      </c>
      <c r="J188" s="11">
        <v>968.17919999999992</v>
      </c>
    </row>
    <row r="189" spans="1:10" x14ac:dyDescent="0.25">
      <c r="A189" s="11" t="s">
        <v>466</v>
      </c>
      <c r="B189" s="13">
        <v>45538</v>
      </c>
      <c r="C189" s="11" t="s">
        <v>467</v>
      </c>
      <c r="D189" s="11" t="s">
        <v>468</v>
      </c>
      <c r="E189" s="11" t="s">
        <v>13</v>
      </c>
      <c r="F189" s="11">
        <v>2</v>
      </c>
      <c r="G189" s="11">
        <v>549.33000000000004</v>
      </c>
      <c r="H189" s="11">
        <v>0.01</v>
      </c>
      <c r="I189" s="11" t="s">
        <v>52</v>
      </c>
      <c r="J189" s="11">
        <v>1087.6733999999999</v>
      </c>
    </row>
    <row r="190" spans="1:10" x14ac:dyDescent="0.25">
      <c r="A190" s="11" t="s">
        <v>469</v>
      </c>
      <c r="B190" s="13">
        <v>45411</v>
      </c>
      <c r="C190" s="11" t="s">
        <v>470</v>
      </c>
      <c r="D190" s="11" t="s">
        <v>471</v>
      </c>
      <c r="E190" s="11" t="s">
        <v>10</v>
      </c>
      <c r="F190" s="11">
        <v>3</v>
      </c>
      <c r="G190" s="11">
        <v>620.22</v>
      </c>
      <c r="H190" s="11">
        <v>0.04</v>
      </c>
      <c r="I190" s="11" t="s">
        <v>41</v>
      </c>
      <c r="J190" s="11">
        <v>1786.2336</v>
      </c>
    </row>
    <row r="191" spans="1:10" x14ac:dyDescent="0.25">
      <c r="A191" s="11" t="s">
        <v>472</v>
      </c>
      <c r="B191" s="13">
        <v>45411</v>
      </c>
      <c r="C191" s="11" t="s">
        <v>473</v>
      </c>
      <c r="D191" s="11" t="s">
        <v>256</v>
      </c>
      <c r="E191" s="11" t="s">
        <v>10</v>
      </c>
      <c r="F191" s="11">
        <v>1</v>
      </c>
      <c r="G191" s="11">
        <v>580.76</v>
      </c>
      <c r="H191" s="11">
        <v>0.1</v>
      </c>
      <c r="I191" s="11" t="s">
        <v>52</v>
      </c>
      <c r="J191" s="11">
        <v>522.68399999999997</v>
      </c>
    </row>
    <row r="192" spans="1:10" x14ac:dyDescent="0.25">
      <c r="A192" s="11" t="s">
        <v>474</v>
      </c>
      <c r="B192" s="13">
        <v>45775</v>
      </c>
      <c r="C192" s="11" t="s">
        <v>475</v>
      </c>
      <c r="D192" s="11" t="s">
        <v>248</v>
      </c>
      <c r="E192" s="11" t="s">
        <v>16</v>
      </c>
      <c r="F192" s="11">
        <v>3</v>
      </c>
      <c r="G192" s="11">
        <v>444.55</v>
      </c>
      <c r="H192" s="11">
        <v>0.14000000000000001</v>
      </c>
      <c r="I192" s="11" t="s">
        <v>45</v>
      </c>
      <c r="J192" s="11">
        <v>1146.9390000000001</v>
      </c>
    </row>
    <row r="193" spans="1:10" x14ac:dyDescent="0.25">
      <c r="A193" s="11" t="s">
        <v>476</v>
      </c>
      <c r="B193" s="13">
        <v>45459</v>
      </c>
      <c r="C193" s="11" t="s">
        <v>477</v>
      </c>
      <c r="D193" s="11" t="s">
        <v>256</v>
      </c>
      <c r="E193" s="11" t="s">
        <v>25</v>
      </c>
      <c r="F193" s="11">
        <v>1</v>
      </c>
      <c r="G193" s="11">
        <v>804.9</v>
      </c>
      <c r="H193" s="11">
        <v>0.03</v>
      </c>
      <c r="I193" s="11" t="s">
        <v>45</v>
      </c>
      <c r="J193" s="11">
        <v>780.75299999999993</v>
      </c>
    </row>
    <row r="194" spans="1:10" x14ac:dyDescent="0.25">
      <c r="A194" s="11" t="s">
        <v>478</v>
      </c>
      <c r="B194" s="13">
        <v>45617</v>
      </c>
      <c r="C194" s="11" t="s">
        <v>479</v>
      </c>
      <c r="D194" s="11" t="s">
        <v>444</v>
      </c>
      <c r="E194" s="11" t="s">
        <v>21</v>
      </c>
      <c r="F194" s="11">
        <v>3</v>
      </c>
      <c r="G194" s="11">
        <v>361.65</v>
      </c>
      <c r="H194" s="11">
        <v>0.15</v>
      </c>
      <c r="I194" s="11" t="s">
        <v>52</v>
      </c>
      <c r="J194" s="11">
        <v>922.20749999999987</v>
      </c>
    </row>
    <row r="195" spans="1:10" x14ac:dyDescent="0.25">
      <c r="A195" s="11" t="s">
        <v>480</v>
      </c>
      <c r="B195" s="13">
        <v>45763</v>
      </c>
      <c r="C195" s="11" t="s">
        <v>213</v>
      </c>
      <c r="D195" s="11" t="s">
        <v>481</v>
      </c>
      <c r="E195" s="11" t="s">
        <v>11</v>
      </c>
      <c r="F195" s="11">
        <v>1</v>
      </c>
      <c r="G195" s="11">
        <v>271.76</v>
      </c>
      <c r="H195" s="11">
        <v>0.03</v>
      </c>
      <c r="I195" s="11" t="s">
        <v>41</v>
      </c>
      <c r="J195" s="11">
        <v>263.60719999999998</v>
      </c>
    </row>
    <row r="196" spans="1:10" x14ac:dyDescent="0.25">
      <c r="A196" s="11" t="s">
        <v>482</v>
      </c>
      <c r="B196" s="13">
        <v>45618</v>
      </c>
      <c r="C196" s="11" t="s">
        <v>483</v>
      </c>
      <c r="D196" s="11" t="s">
        <v>48</v>
      </c>
      <c r="E196" s="11" t="s">
        <v>17</v>
      </c>
      <c r="F196" s="11">
        <v>3</v>
      </c>
      <c r="G196" s="11">
        <v>958.15</v>
      </c>
      <c r="H196" s="11">
        <v>0.24</v>
      </c>
      <c r="I196" s="11" t="s">
        <v>52</v>
      </c>
      <c r="J196" s="11">
        <v>2184.5819999999999</v>
      </c>
    </row>
    <row r="197" spans="1:10" x14ac:dyDescent="0.25">
      <c r="A197" s="11" t="s">
        <v>484</v>
      </c>
      <c r="B197" s="13">
        <v>45290</v>
      </c>
      <c r="C197" s="11" t="s">
        <v>365</v>
      </c>
      <c r="D197" s="11" t="s">
        <v>98</v>
      </c>
      <c r="E197" s="11" t="s">
        <v>24</v>
      </c>
      <c r="F197" s="11">
        <v>1</v>
      </c>
      <c r="G197" s="11">
        <v>889.19</v>
      </c>
      <c r="H197" s="11">
        <v>0.03</v>
      </c>
      <c r="I197" s="11" t="s">
        <v>41</v>
      </c>
      <c r="J197" s="11">
        <v>862.51430000000005</v>
      </c>
    </row>
    <row r="198" spans="1:10" x14ac:dyDescent="0.25">
      <c r="A198" s="11" t="s">
        <v>485</v>
      </c>
      <c r="B198" s="13">
        <v>45904</v>
      </c>
      <c r="C198" s="11" t="s">
        <v>69</v>
      </c>
      <c r="D198" s="11" t="s">
        <v>360</v>
      </c>
      <c r="E198" s="11" t="s">
        <v>23</v>
      </c>
      <c r="F198" s="11">
        <v>4</v>
      </c>
      <c r="G198" s="11">
        <v>689.67</v>
      </c>
      <c r="H198" s="11">
        <v>0.05</v>
      </c>
      <c r="I198" s="11" t="s">
        <v>52</v>
      </c>
      <c r="J198" s="11">
        <v>2620.7460000000001</v>
      </c>
    </row>
    <row r="199" spans="1:10" x14ac:dyDescent="0.25">
      <c r="A199" s="11" t="s">
        <v>486</v>
      </c>
      <c r="B199" s="13">
        <v>45227</v>
      </c>
      <c r="C199" s="11" t="s">
        <v>487</v>
      </c>
      <c r="D199" s="11" t="s">
        <v>175</v>
      </c>
      <c r="E199" s="11" t="s">
        <v>18</v>
      </c>
      <c r="F199" s="11">
        <v>1</v>
      </c>
      <c r="G199" s="11">
        <v>541.24</v>
      </c>
      <c r="H199" s="11">
        <v>0.03</v>
      </c>
      <c r="I199" s="11" t="s">
        <v>45</v>
      </c>
      <c r="J199" s="11">
        <v>525.00279999999998</v>
      </c>
    </row>
    <row r="200" spans="1:10" x14ac:dyDescent="0.25">
      <c r="A200" s="11" t="s">
        <v>488</v>
      </c>
      <c r="B200" s="13">
        <v>45600</v>
      </c>
      <c r="C200" s="11" t="s">
        <v>489</v>
      </c>
      <c r="D200" s="11" t="s">
        <v>468</v>
      </c>
      <c r="E200" s="11" t="s">
        <v>13</v>
      </c>
      <c r="F200" s="11">
        <v>1</v>
      </c>
      <c r="G200" s="11">
        <v>454.71</v>
      </c>
      <c r="H200" s="11">
        <v>0.16</v>
      </c>
      <c r="I200" s="11" t="s">
        <v>45</v>
      </c>
      <c r="J200" s="11">
        <v>381.95639999999997</v>
      </c>
    </row>
    <row r="201" spans="1:10" x14ac:dyDescent="0.25">
      <c r="A201" s="11" t="s">
        <v>490</v>
      </c>
      <c r="B201" s="13">
        <v>45646</v>
      </c>
      <c r="C201" s="11" t="s">
        <v>491</v>
      </c>
      <c r="D201" s="11" t="s">
        <v>380</v>
      </c>
      <c r="E201" s="11" t="s">
        <v>12</v>
      </c>
      <c r="F201" s="11">
        <v>2</v>
      </c>
      <c r="G201" s="11">
        <v>397.63</v>
      </c>
      <c r="H201" s="11">
        <v>0.26</v>
      </c>
      <c r="I201" s="11" t="s">
        <v>41</v>
      </c>
      <c r="J201" s="11">
        <v>588.49239999999998</v>
      </c>
    </row>
    <row r="202" spans="1:10" x14ac:dyDescent="0.25">
      <c r="A202" s="11" t="s">
        <v>492</v>
      </c>
      <c r="B202" s="13">
        <v>45725</v>
      </c>
      <c r="C202" s="11" t="s">
        <v>493</v>
      </c>
      <c r="D202" s="11" t="s">
        <v>241</v>
      </c>
      <c r="E202" s="11" t="s">
        <v>13</v>
      </c>
      <c r="F202" s="11">
        <v>3</v>
      </c>
      <c r="G202" s="11">
        <v>748.56</v>
      </c>
      <c r="H202" s="11">
        <v>0.26</v>
      </c>
      <c r="I202" s="11" t="s">
        <v>45</v>
      </c>
      <c r="J202" s="11">
        <v>1661.8032000000001</v>
      </c>
    </row>
    <row r="203" spans="1:10" x14ac:dyDescent="0.25">
      <c r="A203" s="11" t="s">
        <v>494</v>
      </c>
      <c r="B203" s="13">
        <v>45742</v>
      </c>
      <c r="C203" s="11" t="s">
        <v>100</v>
      </c>
      <c r="D203" s="11" t="s">
        <v>70</v>
      </c>
      <c r="E203" s="11" t="s">
        <v>11</v>
      </c>
      <c r="F203" s="11">
        <v>1</v>
      </c>
      <c r="G203" s="11">
        <v>885.72</v>
      </c>
      <c r="H203" s="11">
        <v>0.15</v>
      </c>
      <c r="I203" s="11" t="s">
        <v>41</v>
      </c>
      <c r="J203" s="11">
        <v>752.86199999999997</v>
      </c>
    </row>
    <row r="204" spans="1:10" x14ac:dyDescent="0.25">
      <c r="A204" s="11" t="s">
        <v>495</v>
      </c>
      <c r="B204" s="13">
        <v>45750</v>
      </c>
      <c r="C204" s="11" t="s">
        <v>430</v>
      </c>
      <c r="D204" s="11" t="s">
        <v>496</v>
      </c>
      <c r="E204" s="11" t="s">
        <v>8</v>
      </c>
      <c r="F204" s="11">
        <v>4</v>
      </c>
      <c r="G204" s="11">
        <v>408.07</v>
      </c>
      <c r="H204" s="11">
        <v>0.28000000000000003</v>
      </c>
      <c r="I204" s="11" t="s">
        <v>52</v>
      </c>
      <c r="J204" s="11">
        <v>1175.2416000000001</v>
      </c>
    </row>
    <row r="205" spans="1:10" x14ac:dyDescent="0.25">
      <c r="A205" s="11" t="s">
        <v>497</v>
      </c>
      <c r="B205" s="13">
        <v>45327</v>
      </c>
      <c r="C205" s="11" t="s">
        <v>498</v>
      </c>
      <c r="D205" s="11" t="s">
        <v>82</v>
      </c>
      <c r="E205" s="11" t="s">
        <v>16</v>
      </c>
      <c r="F205" s="11">
        <v>2</v>
      </c>
      <c r="G205" s="11">
        <v>597.07000000000005</v>
      </c>
      <c r="H205" s="11">
        <v>0.28000000000000003</v>
      </c>
      <c r="I205" s="11" t="s">
        <v>45</v>
      </c>
      <c r="J205" s="11">
        <v>859.7808</v>
      </c>
    </row>
    <row r="206" spans="1:10" x14ac:dyDescent="0.25">
      <c r="A206" s="11" t="s">
        <v>499</v>
      </c>
      <c r="B206" s="13">
        <v>45465</v>
      </c>
      <c r="C206" s="11" t="s">
        <v>396</v>
      </c>
      <c r="D206" s="11" t="s">
        <v>113</v>
      </c>
      <c r="E206" s="11" t="s">
        <v>16</v>
      </c>
      <c r="F206" s="11">
        <v>3</v>
      </c>
      <c r="G206" s="11">
        <v>723.47</v>
      </c>
      <c r="H206" s="11">
        <v>0.12</v>
      </c>
      <c r="I206" s="11" t="s">
        <v>52</v>
      </c>
      <c r="J206" s="11">
        <v>1909.9608000000001</v>
      </c>
    </row>
    <row r="207" spans="1:10" x14ac:dyDescent="0.25">
      <c r="A207" s="11" t="s">
        <v>500</v>
      </c>
      <c r="B207" s="13">
        <v>45883</v>
      </c>
      <c r="C207" s="11" t="s">
        <v>501</v>
      </c>
      <c r="D207" s="11" t="s">
        <v>79</v>
      </c>
      <c r="E207" s="11" t="s">
        <v>12</v>
      </c>
      <c r="F207" s="11">
        <v>1</v>
      </c>
      <c r="G207" s="11">
        <v>479.93</v>
      </c>
      <c r="H207" s="11">
        <v>0.22</v>
      </c>
      <c r="I207" s="11" t="s">
        <v>41</v>
      </c>
      <c r="J207" s="11">
        <v>374.34539999999998</v>
      </c>
    </row>
    <row r="208" spans="1:10" x14ac:dyDescent="0.25">
      <c r="A208" s="11" t="s">
        <v>502</v>
      </c>
      <c r="B208" s="13">
        <v>45445</v>
      </c>
      <c r="C208" s="11" t="s">
        <v>398</v>
      </c>
      <c r="D208" s="11" t="s">
        <v>82</v>
      </c>
      <c r="E208" s="11" t="s">
        <v>23</v>
      </c>
      <c r="F208" s="11">
        <v>4</v>
      </c>
      <c r="G208" s="11">
        <v>362.81</v>
      </c>
      <c r="H208" s="11">
        <v>0.21</v>
      </c>
      <c r="I208" s="11" t="s">
        <v>52</v>
      </c>
      <c r="J208" s="11">
        <v>1146.4795999999999</v>
      </c>
    </row>
    <row r="209" spans="1:10" x14ac:dyDescent="0.25">
      <c r="A209" s="11" t="s">
        <v>503</v>
      </c>
      <c r="B209" s="13">
        <v>45640</v>
      </c>
      <c r="C209" s="11" t="s">
        <v>504</v>
      </c>
      <c r="D209" s="11" t="s">
        <v>139</v>
      </c>
      <c r="E209" s="11" t="s">
        <v>10</v>
      </c>
      <c r="F209" s="11">
        <v>1</v>
      </c>
      <c r="G209" s="11">
        <v>127.11</v>
      </c>
      <c r="H209" s="11">
        <v>0.01</v>
      </c>
      <c r="I209" s="11" t="s">
        <v>45</v>
      </c>
      <c r="J209" s="11">
        <v>125.8389</v>
      </c>
    </row>
    <row r="210" spans="1:10" x14ac:dyDescent="0.25">
      <c r="A210" s="11" t="s">
        <v>505</v>
      </c>
      <c r="B210" s="13">
        <v>45411</v>
      </c>
      <c r="C210" s="11" t="s">
        <v>506</v>
      </c>
      <c r="D210" s="11" t="s">
        <v>82</v>
      </c>
      <c r="E210" s="11" t="s">
        <v>24</v>
      </c>
      <c r="F210" s="11">
        <v>4</v>
      </c>
      <c r="G210" s="11">
        <v>931.26</v>
      </c>
      <c r="H210" s="11">
        <v>0.04</v>
      </c>
      <c r="I210" s="11" t="s">
        <v>41</v>
      </c>
      <c r="J210" s="11">
        <v>3576.0383999999999</v>
      </c>
    </row>
    <row r="211" spans="1:10" x14ac:dyDescent="0.25">
      <c r="A211" s="11" t="s">
        <v>507</v>
      </c>
      <c r="B211" s="13">
        <v>45224</v>
      </c>
      <c r="C211" s="11" t="s">
        <v>508</v>
      </c>
      <c r="D211" s="11" t="s">
        <v>113</v>
      </c>
      <c r="E211" s="11" t="s">
        <v>15</v>
      </c>
      <c r="F211" s="11">
        <v>1</v>
      </c>
      <c r="G211" s="11">
        <v>620.80999999999995</v>
      </c>
      <c r="H211" s="11">
        <v>0.04</v>
      </c>
      <c r="I211" s="11" t="s">
        <v>45</v>
      </c>
      <c r="J211" s="11">
        <v>595.97759999999994</v>
      </c>
    </row>
    <row r="212" spans="1:10" x14ac:dyDescent="0.25">
      <c r="A212" s="11" t="s">
        <v>509</v>
      </c>
      <c r="B212" s="13">
        <v>45497</v>
      </c>
      <c r="C212" s="11" t="s">
        <v>95</v>
      </c>
      <c r="D212" s="11" t="s">
        <v>281</v>
      </c>
      <c r="E212" s="11" t="s">
        <v>9</v>
      </c>
      <c r="F212" s="11">
        <v>1</v>
      </c>
      <c r="G212" s="11">
        <v>823.26</v>
      </c>
      <c r="H212" s="11">
        <v>0.27</v>
      </c>
      <c r="I212" s="11" t="s">
        <v>52</v>
      </c>
      <c r="J212" s="11">
        <v>600.97979999999995</v>
      </c>
    </row>
    <row r="213" spans="1:10" x14ac:dyDescent="0.25">
      <c r="A213" s="11" t="s">
        <v>510</v>
      </c>
      <c r="B213" s="13">
        <v>45807</v>
      </c>
      <c r="C213" s="11" t="s">
        <v>511</v>
      </c>
      <c r="D213" s="11" t="s">
        <v>93</v>
      </c>
      <c r="E213" s="11" t="s">
        <v>15</v>
      </c>
      <c r="F213" s="11">
        <v>3</v>
      </c>
      <c r="G213" s="11">
        <v>681.01</v>
      </c>
      <c r="H213" s="11">
        <v>0.27</v>
      </c>
      <c r="I213" s="11" t="s">
        <v>52</v>
      </c>
      <c r="J213" s="11">
        <v>1491.4119000000001</v>
      </c>
    </row>
    <row r="214" spans="1:10" x14ac:dyDescent="0.25">
      <c r="A214" s="11" t="s">
        <v>512</v>
      </c>
      <c r="B214" s="13">
        <v>45942</v>
      </c>
      <c r="C214" s="11" t="s">
        <v>513</v>
      </c>
      <c r="D214" s="11" t="s">
        <v>61</v>
      </c>
      <c r="E214" s="11" t="s">
        <v>26</v>
      </c>
      <c r="F214" s="11">
        <v>4</v>
      </c>
      <c r="G214" s="11">
        <v>119.83</v>
      </c>
      <c r="H214" s="11">
        <v>0.13</v>
      </c>
      <c r="I214" s="11" t="s">
        <v>41</v>
      </c>
      <c r="J214" s="11">
        <v>417.00839999999999</v>
      </c>
    </row>
    <row r="215" spans="1:10" x14ac:dyDescent="0.25">
      <c r="A215" s="11" t="s">
        <v>514</v>
      </c>
      <c r="B215" s="13">
        <v>45314</v>
      </c>
      <c r="C215" s="11" t="s">
        <v>405</v>
      </c>
      <c r="D215" s="11" t="s">
        <v>170</v>
      </c>
      <c r="E215" s="11" t="s">
        <v>9</v>
      </c>
      <c r="F215" s="11">
        <v>1</v>
      </c>
      <c r="G215" s="11">
        <v>575.66</v>
      </c>
      <c r="H215" s="11">
        <v>0.03</v>
      </c>
      <c r="I215" s="11" t="s">
        <v>45</v>
      </c>
      <c r="J215" s="11">
        <v>558.39019999999994</v>
      </c>
    </row>
    <row r="216" spans="1:10" x14ac:dyDescent="0.25">
      <c r="A216" s="11" t="s">
        <v>515</v>
      </c>
      <c r="B216" s="13">
        <v>45943</v>
      </c>
      <c r="C216" s="11" t="s">
        <v>516</v>
      </c>
      <c r="D216" s="11" t="s">
        <v>357</v>
      </c>
      <c r="E216" s="11" t="s">
        <v>23</v>
      </c>
      <c r="F216" s="11">
        <v>1</v>
      </c>
      <c r="G216" s="11">
        <v>775.84</v>
      </c>
      <c r="H216" s="11">
        <v>0.26</v>
      </c>
      <c r="I216" s="11" t="s">
        <v>41</v>
      </c>
      <c r="J216" s="11">
        <v>574.12160000000006</v>
      </c>
    </row>
    <row r="217" spans="1:10" x14ac:dyDescent="0.25">
      <c r="A217" s="11" t="s">
        <v>517</v>
      </c>
      <c r="B217" s="13">
        <v>45356</v>
      </c>
      <c r="C217" s="11" t="s">
        <v>81</v>
      </c>
      <c r="D217" s="11" t="s">
        <v>338</v>
      </c>
      <c r="E217" s="11" t="s">
        <v>16</v>
      </c>
      <c r="F217" s="11">
        <v>3</v>
      </c>
      <c r="G217" s="11">
        <v>318.43</v>
      </c>
      <c r="H217" s="11">
        <v>0.05</v>
      </c>
      <c r="I217" s="11" t="s">
        <v>41</v>
      </c>
      <c r="J217" s="11">
        <v>907.52549999999997</v>
      </c>
    </row>
    <row r="218" spans="1:10" x14ac:dyDescent="0.25">
      <c r="A218" s="11" t="s">
        <v>518</v>
      </c>
      <c r="B218" s="13">
        <v>45854</v>
      </c>
      <c r="C218" s="11" t="s">
        <v>519</v>
      </c>
      <c r="D218" s="11" t="s">
        <v>101</v>
      </c>
      <c r="E218" s="11" t="s">
        <v>15</v>
      </c>
      <c r="F218" s="11">
        <v>3</v>
      </c>
      <c r="G218" s="11">
        <v>141.6</v>
      </c>
      <c r="H218" s="11">
        <v>0.08</v>
      </c>
      <c r="I218" s="11" t="s">
        <v>52</v>
      </c>
      <c r="J218" s="11">
        <v>390.81599999999997</v>
      </c>
    </row>
    <row r="219" spans="1:10" x14ac:dyDescent="0.25">
      <c r="A219" s="11" t="s">
        <v>520</v>
      </c>
      <c r="B219" s="13">
        <v>45219</v>
      </c>
      <c r="C219" s="11" t="s">
        <v>521</v>
      </c>
      <c r="D219" s="11" t="s">
        <v>58</v>
      </c>
      <c r="E219" s="11" t="s">
        <v>26</v>
      </c>
      <c r="F219" s="11">
        <v>1</v>
      </c>
      <c r="G219" s="11">
        <v>332.82</v>
      </c>
      <c r="H219" s="11">
        <v>0.14000000000000001</v>
      </c>
      <c r="I219" s="11" t="s">
        <v>45</v>
      </c>
      <c r="J219" s="11">
        <v>286.22519999999997</v>
      </c>
    </row>
    <row r="220" spans="1:10" x14ac:dyDescent="0.25">
      <c r="A220" s="11" t="s">
        <v>522</v>
      </c>
      <c r="B220" s="13">
        <v>45447</v>
      </c>
      <c r="C220" s="11" t="s">
        <v>523</v>
      </c>
      <c r="D220" s="11" t="s">
        <v>101</v>
      </c>
      <c r="E220" s="11" t="s">
        <v>8</v>
      </c>
      <c r="F220" s="11">
        <v>4</v>
      </c>
      <c r="G220" s="11">
        <v>640.97</v>
      </c>
      <c r="H220" s="11">
        <v>0.11</v>
      </c>
      <c r="I220" s="11" t="s">
        <v>52</v>
      </c>
      <c r="J220" s="11">
        <v>2281.8532</v>
      </c>
    </row>
    <row r="221" spans="1:10" x14ac:dyDescent="0.25">
      <c r="A221" s="11" t="s">
        <v>524</v>
      </c>
      <c r="B221" s="13">
        <v>45225</v>
      </c>
      <c r="C221" s="11" t="s">
        <v>165</v>
      </c>
      <c r="D221" s="11" t="s">
        <v>315</v>
      </c>
      <c r="E221" s="11" t="s">
        <v>22</v>
      </c>
      <c r="F221" s="11">
        <v>4</v>
      </c>
      <c r="G221" s="11">
        <v>75.37</v>
      </c>
      <c r="H221" s="11">
        <v>0.02</v>
      </c>
      <c r="I221" s="11" t="s">
        <v>52</v>
      </c>
      <c r="J221" s="11">
        <v>295.4504</v>
      </c>
    </row>
    <row r="222" spans="1:10" x14ac:dyDescent="0.25">
      <c r="A222" s="11" t="s">
        <v>525</v>
      </c>
      <c r="B222" s="13">
        <v>45754</v>
      </c>
      <c r="C222" s="11" t="s">
        <v>526</v>
      </c>
      <c r="D222" s="11" t="s">
        <v>142</v>
      </c>
      <c r="E222" s="11" t="s">
        <v>25</v>
      </c>
      <c r="F222" s="11">
        <v>3</v>
      </c>
      <c r="G222" s="11">
        <v>434.55</v>
      </c>
      <c r="H222" s="11">
        <v>0.08</v>
      </c>
      <c r="I222" s="11" t="s">
        <v>52</v>
      </c>
      <c r="J222" s="11">
        <v>1199.3579999999999</v>
      </c>
    </row>
    <row r="223" spans="1:10" x14ac:dyDescent="0.25">
      <c r="A223" s="11" t="s">
        <v>527</v>
      </c>
      <c r="B223" s="13">
        <v>45729</v>
      </c>
      <c r="C223" s="11" t="s">
        <v>528</v>
      </c>
      <c r="D223" s="11" t="s">
        <v>155</v>
      </c>
      <c r="E223" s="11" t="s">
        <v>21</v>
      </c>
      <c r="F223" s="11">
        <v>4</v>
      </c>
      <c r="G223" s="11">
        <v>652.28</v>
      </c>
      <c r="H223" s="11">
        <v>0.15</v>
      </c>
      <c r="I223" s="11" t="s">
        <v>41</v>
      </c>
      <c r="J223" s="11">
        <v>2217.752</v>
      </c>
    </row>
    <row r="224" spans="1:10" x14ac:dyDescent="0.25">
      <c r="A224" s="11" t="s">
        <v>529</v>
      </c>
      <c r="B224" s="13">
        <v>45480</v>
      </c>
      <c r="C224" s="11" t="s">
        <v>215</v>
      </c>
      <c r="D224" s="11" t="s">
        <v>51</v>
      </c>
      <c r="E224" s="11" t="s">
        <v>24</v>
      </c>
      <c r="F224" s="11">
        <v>3</v>
      </c>
      <c r="G224" s="11">
        <v>207.8</v>
      </c>
      <c r="H224" s="11">
        <v>0.15</v>
      </c>
      <c r="I224" s="11" t="s">
        <v>41</v>
      </c>
      <c r="J224" s="11">
        <v>529.8900000000001</v>
      </c>
    </row>
    <row r="225" spans="1:10" x14ac:dyDescent="0.25">
      <c r="A225" s="11" t="s">
        <v>530</v>
      </c>
      <c r="B225" s="13">
        <v>45361</v>
      </c>
      <c r="C225" s="11" t="s">
        <v>531</v>
      </c>
      <c r="D225" s="11" t="s">
        <v>532</v>
      </c>
      <c r="E225" s="11" t="s">
        <v>22</v>
      </c>
      <c r="F225" s="11">
        <v>4</v>
      </c>
      <c r="G225" s="11">
        <v>385.5</v>
      </c>
      <c r="H225" s="11">
        <v>0.03</v>
      </c>
      <c r="I225" s="11" t="s">
        <v>45</v>
      </c>
      <c r="J225" s="11">
        <v>1495.74</v>
      </c>
    </row>
    <row r="226" spans="1:10" x14ac:dyDescent="0.25">
      <c r="A226" s="11" t="s">
        <v>533</v>
      </c>
      <c r="B226" s="13">
        <v>45915</v>
      </c>
      <c r="C226" s="11" t="s">
        <v>534</v>
      </c>
      <c r="D226" s="11" t="s">
        <v>90</v>
      </c>
      <c r="E226" s="11" t="s">
        <v>13</v>
      </c>
      <c r="F226" s="11">
        <v>3</v>
      </c>
      <c r="G226" s="11">
        <v>548.19000000000005</v>
      </c>
      <c r="H226" s="11">
        <v>0.12</v>
      </c>
      <c r="I226" s="11" t="s">
        <v>41</v>
      </c>
      <c r="J226" s="11">
        <v>1447.2216000000001</v>
      </c>
    </row>
    <row r="227" spans="1:10" x14ac:dyDescent="0.25">
      <c r="A227" s="11" t="s">
        <v>535</v>
      </c>
      <c r="B227" s="13">
        <v>45607</v>
      </c>
      <c r="C227" s="11" t="s">
        <v>536</v>
      </c>
      <c r="D227" s="11" t="s">
        <v>418</v>
      </c>
      <c r="E227" s="11" t="s">
        <v>16</v>
      </c>
      <c r="F227" s="11">
        <v>3</v>
      </c>
      <c r="G227" s="11">
        <v>927.6</v>
      </c>
      <c r="H227" s="11">
        <v>0.09</v>
      </c>
      <c r="I227" s="11" t="s">
        <v>41</v>
      </c>
      <c r="J227" s="11">
        <v>2532.348</v>
      </c>
    </row>
    <row r="228" spans="1:10" x14ac:dyDescent="0.25">
      <c r="A228" s="11" t="s">
        <v>537</v>
      </c>
      <c r="B228" s="13">
        <v>45666</v>
      </c>
      <c r="C228" s="11" t="s">
        <v>521</v>
      </c>
      <c r="D228" s="11" t="s">
        <v>532</v>
      </c>
      <c r="E228" s="11" t="s">
        <v>10</v>
      </c>
      <c r="F228" s="11">
        <v>4</v>
      </c>
      <c r="G228" s="11">
        <v>585.04</v>
      </c>
      <c r="H228" s="11">
        <v>0.22</v>
      </c>
      <c r="I228" s="11" t="s">
        <v>45</v>
      </c>
      <c r="J228" s="11">
        <v>1825.3248000000001</v>
      </c>
    </row>
    <row r="229" spans="1:10" x14ac:dyDescent="0.25">
      <c r="A229" s="11" t="s">
        <v>538</v>
      </c>
      <c r="B229" s="13">
        <v>45406</v>
      </c>
      <c r="C229" s="11" t="s">
        <v>448</v>
      </c>
      <c r="D229" s="11" t="s">
        <v>76</v>
      </c>
      <c r="E229" s="11" t="s">
        <v>9</v>
      </c>
      <c r="F229" s="11">
        <v>2</v>
      </c>
      <c r="G229" s="11">
        <v>999.89</v>
      </c>
      <c r="H229" s="11">
        <v>0.09</v>
      </c>
      <c r="I229" s="11" t="s">
        <v>41</v>
      </c>
      <c r="J229" s="11">
        <v>1819.7998</v>
      </c>
    </row>
    <row r="230" spans="1:10" x14ac:dyDescent="0.25">
      <c r="A230" s="11" t="s">
        <v>539</v>
      </c>
      <c r="B230" s="13">
        <v>45284</v>
      </c>
      <c r="C230" s="11" t="s">
        <v>540</v>
      </c>
      <c r="D230" s="11" t="s">
        <v>134</v>
      </c>
      <c r="E230" s="11" t="s">
        <v>10</v>
      </c>
      <c r="F230" s="11">
        <v>2</v>
      </c>
      <c r="G230" s="11">
        <v>848.98</v>
      </c>
      <c r="H230" s="11">
        <v>0.04</v>
      </c>
      <c r="I230" s="11" t="s">
        <v>45</v>
      </c>
      <c r="J230" s="11">
        <v>1630.0416</v>
      </c>
    </row>
    <row r="231" spans="1:10" x14ac:dyDescent="0.25">
      <c r="A231" s="11" t="s">
        <v>541</v>
      </c>
      <c r="B231" s="13">
        <v>45348</v>
      </c>
      <c r="C231" s="11" t="s">
        <v>182</v>
      </c>
      <c r="D231" s="11" t="s">
        <v>98</v>
      </c>
      <c r="E231" s="11" t="s">
        <v>21</v>
      </c>
      <c r="F231" s="11">
        <v>3</v>
      </c>
      <c r="G231" s="11">
        <v>769.56</v>
      </c>
      <c r="H231" s="11">
        <v>0.08</v>
      </c>
      <c r="I231" s="11" t="s">
        <v>41</v>
      </c>
      <c r="J231" s="11">
        <v>2123.9856</v>
      </c>
    </row>
    <row r="232" spans="1:10" x14ac:dyDescent="0.25">
      <c r="A232" s="11" t="s">
        <v>542</v>
      </c>
      <c r="B232" s="13">
        <v>45676</v>
      </c>
      <c r="C232" s="11" t="s">
        <v>543</v>
      </c>
      <c r="D232" s="11" t="s">
        <v>357</v>
      </c>
      <c r="E232" s="11" t="s">
        <v>20</v>
      </c>
      <c r="F232" s="11">
        <v>3</v>
      </c>
      <c r="G232" s="11">
        <v>449.88</v>
      </c>
      <c r="H232" s="11">
        <v>0.1</v>
      </c>
      <c r="I232" s="11" t="s">
        <v>45</v>
      </c>
      <c r="J232" s="11">
        <v>1214.6759999999999</v>
      </c>
    </row>
    <row r="233" spans="1:10" x14ac:dyDescent="0.25">
      <c r="A233" s="11" t="s">
        <v>544</v>
      </c>
      <c r="B233" s="13">
        <v>45863</v>
      </c>
      <c r="C233" s="11" t="s">
        <v>545</v>
      </c>
      <c r="D233" s="11" t="s">
        <v>107</v>
      </c>
      <c r="E233" s="11" t="s">
        <v>19</v>
      </c>
      <c r="F233" s="11">
        <v>4</v>
      </c>
      <c r="G233" s="11">
        <v>383.74</v>
      </c>
      <c r="H233" s="11">
        <v>0.01</v>
      </c>
      <c r="I233" s="11" t="s">
        <v>41</v>
      </c>
      <c r="J233" s="11">
        <v>1519.6104</v>
      </c>
    </row>
    <row r="234" spans="1:10" x14ac:dyDescent="0.25">
      <c r="A234" s="11" t="s">
        <v>546</v>
      </c>
      <c r="B234" s="13">
        <v>45409</v>
      </c>
      <c r="C234" s="11" t="s">
        <v>124</v>
      </c>
      <c r="D234" s="11" t="s">
        <v>547</v>
      </c>
      <c r="E234" s="11" t="s">
        <v>17</v>
      </c>
      <c r="F234" s="11">
        <v>4</v>
      </c>
      <c r="G234" s="11">
        <v>794.97</v>
      </c>
      <c r="H234" s="11">
        <v>0.24</v>
      </c>
      <c r="I234" s="11" t="s">
        <v>45</v>
      </c>
      <c r="J234" s="11">
        <v>2416.7087999999999</v>
      </c>
    </row>
    <row r="235" spans="1:10" x14ac:dyDescent="0.25">
      <c r="A235" s="11" t="s">
        <v>548</v>
      </c>
      <c r="B235" s="13">
        <v>45880</v>
      </c>
      <c r="C235" s="11" t="s">
        <v>269</v>
      </c>
      <c r="D235" s="11" t="s">
        <v>139</v>
      </c>
      <c r="E235" s="11" t="s">
        <v>12</v>
      </c>
      <c r="F235" s="11">
        <v>1</v>
      </c>
      <c r="G235" s="11">
        <v>989.63</v>
      </c>
      <c r="H235" s="11">
        <v>0.05</v>
      </c>
      <c r="I235" s="11" t="s">
        <v>45</v>
      </c>
      <c r="J235" s="11">
        <v>940.1484999999999</v>
      </c>
    </row>
    <row r="236" spans="1:10" x14ac:dyDescent="0.25">
      <c r="A236" s="11" t="s">
        <v>549</v>
      </c>
      <c r="B236" s="13">
        <v>45731</v>
      </c>
      <c r="C236" s="11" t="s">
        <v>160</v>
      </c>
      <c r="D236" s="11" t="s">
        <v>289</v>
      </c>
      <c r="E236" s="11" t="s">
        <v>7</v>
      </c>
      <c r="F236" s="11">
        <v>1</v>
      </c>
      <c r="G236" s="11">
        <v>447.16</v>
      </c>
      <c r="H236" s="11">
        <v>0.22</v>
      </c>
      <c r="I236" s="11" t="s">
        <v>52</v>
      </c>
      <c r="J236" s="11">
        <v>348.78480000000002</v>
      </c>
    </row>
    <row r="237" spans="1:10" x14ac:dyDescent="0.25">
      <c r="A237" s="11" t="s">
        <v>550</v>
      </c>
      <c r="B237" s="13">
        <v>45671</v>
      </c>
      <c r="C237" s="11" t="s">
        <v>172</v>
      </c>
      <c r="D237" s="11" t="s">
        <v>152</v>
      </c>
      <c r="E237" s="11" t="s">
        <v>13</v>
      </c>
      <c r="F237" s="11">
        <v>1</v>
      </c>
      <c r="G237" s="11">
        <v>946.9</v>
      </c>
      <c r="H237" s="11">
        <v>0.28999999999999998</v>
      </c>
      <c r="I237" s="11" t="s">
        <v>52</v>
      </c>
      <c r="J237" s="11">
        <v>672.29899999999998</v>
      </c>
    </row>
    <row r="238" spans="1:10" x14ac:dyDescent="0.25">
      <c r="A238" s="11" t="s">
        <v>551</v>
      </c>
      <c r="B238" s="13">
        <v>45809</v>
      </c>
      <c r="C238" s="11" t="s">
        <v>552</v>
      </c>
      <c r="D238" s="11" t="s">
        <v>254</v>
      </c>
      <c r="E238" s="11" t="s">
        <v>7</v>
      </c>
      <c r="F238" s="11">
        <v>4</v>
      </c>
      <c r="G238" s="11">
        <v>469.68</v>
      </c>
      <c r="H238" s="11">
        <v>0.19</v>
      </c>
      <c r="I238" s="11" t="s">
        <v>41</v>
      </c>
      <c r="J238" s="11">
        <v>1521.7632000000001</v>
      </c>
    </row>
    <row r="239" spans="1:10" x14ac:dyDescent="0.25">
      <c r="A239" s="11" t="s">
        <v>553</v>
      </c>
      <c r="B239" s="13">
        <v>45559</v>
      </c>
      <c r="C239" s="11" t="s">
        <v>554</v>
      </c>
      <c r="D239" s="11" t="s">
        <v>411</v>
      </c>
      <c r="E239" s="11" t="s">
        <v>24</v>
      </c>
      <c r="F239" s="11">
        <v>4</v>
      </c>
      <c r="G239" s="11">
        <v>320.64</v>
      </c>
      <c r="H239" s="11">
        <v>0.2</v>
      </c>
      <c r="I239" s="11" t="s">
        <v>52</v>
      </c>
      <c r="J239" s="11">
        <v>1026.048</v>
      </c>
    </row>
    <row r="240" spans="1:10" x14ac:dyDescent="0.25">
      <c r="A240" s="11" t="s">
        <v>555</v>
      </c>
      <c r="B240" s="13">
        <v>45253</v>
      </c>
      <c r="C240" s="11" t="s">
        <v>487</v>
      </c>
      <c r="D240" s="11" t="s">
        <v>58</v>
      </c>
      <c r="E240" s="11" t="s">
        <v>12</v>
      </c>
      <c r="F240" s="11">
        <v>1</v>
      </c>
      <c r="G240" s="11">
        <v>594.44000000000005</v>
      </c>
      <c r="H240" s="11">
        <v>0.21</v>
      </c>
      <c r="I240" s="11" t="s">
        <v>41</v>
      </c>
      <c r="J240" s="11">
        <v>469.60759999999999</v>
      </c>
    </row>
    <row r="241" spans="1:10" x14ac:dyDescent="0.25">
      <c r="A241" s="11" t="s">
        <v>556</v>
      </c>
      <c r="B241" s="13">
        <v>45861</v>
      </c>
      <c r="C241" s="11" t="s">
        <v>557</v>
      </c>
      <c r="D241" s="11" t="s">
        <v>273</v>
      </c>
      <c r="E241" s="11" t="s">
        <v>15</v>
      </c>
      <c r="F241" s="11">
        <v>3</v>
      </c>
      <c r="G241" s="11">
        <v>91.7</v>
      </c>
      <c r="H241" s="11">
        <v>0.08</v>
      </c>
      <c r="I241" s="11" t="s">
        <v>52</v>
      </c>
      <c r="J241" s="11">
        <v>253.09200000000001</v>
      </c>
    </row>
    <row r="242" spans="1:10" x14ac:dyDescent="0.25">
      <c r="A242" s="11" t="s">
        <v>558</v>
      </c>
      <c r="B242" s="13">
        <v>45917</v>
      </c>
      <c r="C242" s="11" t="s">
        <v>559</v>
      </c>
      <c r="D242" s="11" t="s">
        <v>496</v>
      </c>
      <c r="E242" s="11" t="s">
        <v>19</v>
      </c>
      <c r="F242" s="11">
        <v>3</v>
      </c>
      <c r="G242" s="11">
        <v>741.33</v>
      </c>
      <c r="H242" s="11">
        <v>0.03</v>
      </c>
      <c r="I242" s="11" t="s">
        <v>41</v>
      </c>
      <c r="J242" s="11">
        <v>2157.2703000000001</v>
      </c>
    </row>
    <row r="243" spans="1:10" x14ac:dyDescent="0.25">
      <c r="A243" s="11" t="s">
        <v>560</v>
      </c>
      <c r="B243" s="13">
        <v>45754</v>
      </c>
      <c r="C243" s="11" t="s">
        <v>106</v>
      </c>
      <c r="D243" s="11" t="s">
        <v>142</v>
      </c>
      <c r="E243" s="11" t="s">
        <v>26</v>
      </c>
      <c r="F243" s="11">
        <v>1</v>
      </c>
      <c r="G243" s="11">
        <v>922.78</v>
      </c>
      <c r="H243" s="11">
        <v>0.28999999999999998</v>
      </c>
      <c r="I243" s="11" t="s">
        <v>52</v>
      </c>
      <c r="J243" s="11">
        <v>655.17379999999991</v>
      </c>
    </row>
    <row r="244" spans="1:10" x14ac:dyDescent="0.25">
      <c r="A244" s="11" t="s">
        <v>561</v>
      </c>
      <c r="B244" s="13">
        <v>45312</v>
      </c>
      <c r="C244" s="11" t="s">
        <v>288</v>
      </c>
      <c r="D244" s="11" t="s">
        <v>341</v>
      </c>
      <c r="E244" s="11" t="s">
        <v>23</v>
      </c>
      <c r="F244" s="11">
        <v>1</v>
      </c>
      <c r="G244" s="11">
        <v>394.35</v>
      </c>
      <c r="H244" s="11">
        <v>0.09</v>
      </c>
      <c r="I244" s="11" t="s">
        <v>45</v>
      </c>
      <c r="J244" s="11">
        <v>358.85849999999999</v>
      </c>
    </row>
    <row r="245" spans="1:10" x14ac:dyDescent="0.25">
      <c r="A245" s="11" t="s">
        <v>562</v>
      </c>
      <c r="B245" s="13">
        <v>45480</v>
      </c>
      <c r="C245" s="11" t="s">
        <v>563</v>
      </c>
      <c r="D245" s="11" t="s">
        <v>90</v>
      </c>
      <c r="E245" s="11" t="s">
        <v>18</v>
      </c>
      <c r="F245" s="11">
        <v>2</v>
      </c>
      <c r="G245" s="11">
        <v>703.95</v>
      </c>
      <c r="H245" s="11">
        <v>0.03</v>
      </c>
      <c r="I245" s="11" t="s">
        <v>41</v>
      </c>
      <c r="J245" s="11">
        <v>1365.663</v>
      </c>
    </row>
    <row r="246" spans="1:10" x14ac:dyDescent="0.25">
      <c r="A246" s="11" t="s">
        <v>564</v>
      </c>
      <c r="B246" s="13">
        <v>45780</v>
      </c>
      <c r="C246" s="11" t="s">
        <v>121</v>
      </c>
      <c r="D246" s="11" t="s">
        <v>338</v>
      </c>
      <c r="E246" s="11" t="s">
        <v>7</v>
      </c>
      <c r="F246" s="11">
        <v>4</v>
      </c>
      <c r="G246" s="11">
        <v>452.67</v>
      </c>
      <c r="H246" s="11">
        <v>0.28000000000000003</v>
      </c>
      <c r="I246" s="11" t="s">
        <v>45</v>
      </c>
      <c r="J246" s="11">
        <v>1303.6895999999999</v>
      </c>
    </row>
    <row r="247" spans="1:10" x14ac:dyDescent="0.25">
      <c r="A247" s="11" t="s">
        <v>565</v>
      </c>
      <c r="B247" s="13">
        <v>45349</v>
      </c>
      <c r="C247" s="11" t="s">
        <v>566</v>
      </c>
      <c r="D247" s="11" t="s">
        <v>341</v>
      </c>
      <c r="E247" s="11" t="s">
        <v>14</v>
      </c>
      <c r="F247" s="11">
        <v>2</v>
      </c>
      <c r="G247" s="11">
        <v>377.3</v>
      </c>
      <c r="H247" s="11">
        <v>0.15</v>
      </c>
      <c r="I247" s="11" t="s">
        <v>45</v>
      </c>
      <c r="J247" s="11">
        <v>641.41</v>
      </c>
    </row>
    <row r="248" spans="1:10" x14ac:dyDescent="0.25">
      <c r="A248" s="11" t="s">
        <v>567</v>
      </c>
      <c r="B248" s="13">
        <v>45846</v>
      </c>
      <c r="C248" s="11" t="s">
        <v>138</v>
      </c>
      <c r="D248" s="11" t="s">
        <v>44</v>
      </c>
      <c r="E248" s="11" t="s">
        <v>14</v>
      </c>
      <c r="F248" s="11">
        <v>2</v>
      </c>
      <c r="G248" s="11">
        <v>130.47999999999999</v>
      </c>
      <c r="H248" s="11">
        <v>0.23</v>
      </c>
      <c r="I248" s="11" t="s">
        <v>45</v>
      </c>
      <c r="J248" s="11">
        <v>200.9392</v>
      </c>
    </row>
    <row r="249" spans="1:10" x14ac:dyDescent="0.25">
      <c r="A249" s="11" t="s">
        <v>568</v>
      </c>
      <c r="B249" s="13">
        <v>45729</v>
      </c>
      <c r="C249" s="11" t="s">
        <v>86</v>
      </c>
      <c r="D249" s="11" t="s">
        <v>152</v>
      </c>
      <c r="E249" s="11" t="s">
        <v>19</v>
      </c>
      <c r="F249" s="11">
        <v>1</v>
      </c>
      <c r="G249" s="11">
        <v>809.45</v>
      </c>
      <c r="H249" s="11">
        <v>0.09</v>
      </c>
      <c r="I249" s="11" t="s">
        <v>52</v>
      </c>
      <c r="J249" s="11">
        <v>736.59950000000003</v>
      </c>
    </row>
    <row r="250" spans="1:10" x14ac:dyDescent="0.25">
      <c r="A250" s="11" t="s">
        <v>569</v>
      </c>
      <c r="B250" s="13">
        <v>45768</v>
      </c>
      <c r="C250" s="11" t="s">
        <v>570</v>
      </c>
      <c r="D250" s="11" t="s">
        <v>230</v>
      </c>
      <c r="E250" s="11" t="s">
        <v>16</v>
      </c>
      <c r="F250" s="11">
        <v>3</v>
      </c>
      <c r="G250" s="11">
        <v>499.12</v>
      </c>
      <c r="H250" s="11">
        <v>0.05</v>
      </c>
      <c r="I250" s="11" t="s">
        <v>45</v>
      </c>
      <c r="J250" s="11">
        <v>1422.492</v>
      </c>
    </row>
    <row r="251" spans="1:10" x14ac:dyDescent="0.25">
      <c r="A251" s="11" t="s">
        <v>571</v>
      </c>
      <c r="B251" s="13">
        <v>45606</v>
      </c>
      <c r="C251" s="11" t="s">
        <v>572</v>
      </c>
      <c r="D251" s="11" t="s">
        <v>573</v>
      </c>
      <c r="E251" s="11" t="s">
        <v>10</v>
      </c>
      <c r="F251" s="11">
        <v>2</v>
      </c>
      <c r="G251" s="11">
        <v>894.58</v>
      </c>
      <c r="H251" s="11">
        <v>0.25</v>
      </c>
      <c r="I251" s="11" t="s">
        <v>41</v>
      </c>
      <c r="J251" s="11">
        <v>1341.87</v>
      </c>
    </row>
    <row r="252" spans="1:10" x14ac:dyDescent="0.25">
      <c r="A252" s="11" t="s">
        <v>574</v>
      </c>
      <c r="B252" s="13">
        <v>45513</v>
      </c>
      <c r="C252" s="11" t="s">
        <v>286</v>
      </c>
      <c r="D252" s="11" t="s">
        <v>134</v>
      </c>
      <c r="E252" s="11" t="s">
        <v>16</v>
      </c>
      <c r="F252" s="11">
        <v>4</v>
      </c>
      <c r="G252" s="11">
        <v>578.39</v>
      </c>
      <c r="H252" s="11">
        <v>0.01</v>
      </c>
      <c r="I252" s="11" t="s">
        <v>41</v>
      </c>
      <c r="J252" s="11">
        <v>2290.4243999999999</v>
      </c>
    </row>
    <row r="253" spans="1:10" x14ac:dyDescent="0.25">
      <c r="A253" s="11" t="s">
        <v>575</v>
      </c>
      <c r="B253" s="13">
        <v>45356</v>
      </c>
      <c r="C253" s="11" t="s">
        <v>439</v>
      </c>
      <c r="D253" s="11" t="s">
        <v>576</v>
      </c>
      <c r="E253" s="11" t="s">
        <v>24</v>
      </c>
      <c r="F253" s="11">
        <v>4</v>
      </c>
      <c r="G253" s="11">
        <v>982.45</v>
      </c>
      <c r="H253" s="11">
        <v>0.2</v>
      </c>
      <c r="I253" s="11" t="s">
        <v>45</v>
      </c>
      <c r="J253" s="11">
        <v>3143.84</v>
      </c>
    </row>
    <row r="254" spans="1:10" x14ac:dyDescent="0.25">
      <c r="A254" s="11" t="s">
        <v>577</v>
      </c>
      <c r="B254" s="13">
        <v>45925</v>
      </c>
      <c r="C254" s="11" t="s">
        <v>578</v>
      </c>
      <c r="D254" s="11" t="s">
        <v>119</v>
      </c>
      <c r="E254" s="11" t="s">
        <v>26</v>
      </c>
      <c r="F254" s="11">
        <v>1</v>
      </c>
      <c r="G254" s="11">
        <v>549.52</v>
      </c>
      <c r="H254" s="11">
        <v>0.1</v>
      </c>
      <c r="I254" s="11" t="s">
        <v>45</v>
      </c>
      <c r="J254" s="11">
        <v>494.56799999999998</v>
      </c>
    </row>
    <row r="255" spans="1:10" x14ac:dyDescent="0.25">
      <c r="A255" s="11" t="s">
        <v>579</v>
      </c>
      <c r="B255" s="13">
        <v>45876</v>
      </c>
      <c r="C255" s="11" t="s">
        <v>580</v>
      </c>
      <c r="D255" s="11" t="s">
        <v>444</v>
      </c>
      <c r="E255" s="11" t="s">
        <v>25</v>
      </c>
      <c r="F255" s="11">
        <v>2</v>
      </c>
      <c r="G255" s="11">
        <v>239.92</v>
      </c>
      <c r="H255" s="11">
        <v>0.16</v>
      </c>
      <c r="I255" s="11" t="s">
        <v>41</v>
      </c>
      <c r="J255" s="11">
        <v>403.06560000000002</v>
      </c>
    </row>
    <row r="256" spans="1:10" x14ac:dyDescent="0.25">
      <c r="A256" s="11" t="s">
        <v>581</v>
      </c>
      <c r="B256" s="13">
        <v>45338</v>
      </c>
      <c r="C256" s="11" t="s">
        <v>582</v>
      </c>
      <c r="D256" s="11" t="s">
        <v>444</v>
      </c>
      <c r="E256" s="11" t="s">
        <v>13</v>
      </c>
      <c r="F256" s="11">
        <v>2</v>
      </c>
      <c r="G256" s="11">
        <v>878.05</v>
      </c>
      <c r="H256" s="11">
        <v>0.11</v>
      </c>
      <c r="I256" s="11" t="s">
        <v>45</v>
      </c>
      <c r="J256" s="11">
        <v>1562.9290000000001</v>
      </c>
    </row>
    <row r="257" spans="1:10" x14ac:dyDescent="0.25">
      <c r="A257" s="11" t="s">
        <v>583</v>
      </c>
      <c r="B257" s="13">
        <v>45746</v>
      </c>
      <c r="C257" s="11" t="s">
        <v>584</v>
      </c>
      <c r="D257" s="11" t="s">
        <v>263</v>
      </c>
      <c r="E257" s="11" t="s">
        <v>16</v>
      </c>
      <c r="F257" s="11">
        <v>3</v>
      </c>
      <c r="G257" s="11">
        <v>546.96</v>
      </c>
      <c r="H257" s="11">
        <v>0.19</v>
      </c>
      <c r="I257" s="11" t="s">
        <v>41</v>
      </c>
      <c r="J257" s="11">
        <v>1329.1128000000001</v>
      </c>
    </row>
    <row r="258" spans="1:10" x14ac:dyDescent="0.25">
      <c r="A258" s="11" t="s">
        <v>585</v>
      </c>
      <c r="B258" s="13">
        <v>45706</v>
      </c>
      <c r="C258" s="11" t="s">
        <v>586</v>
      </c>
      <c r="D258" s="11" t="s">
        <v>254</v>
      </c>
      <c r="E258" s="11" t="s">
        <v>17</v>
      </c>
      <c r="F258" s="11">
        <v>2</v>
      </c>
      <c r="G258" s="11">
        <v>71.77</v>
      </c>
      <c r="H258" s="11">
        <v>0.22</v>
      </c>
      <c r="I258" s="11" t="s">
        <v>41</v>
      </c>
      <c r="J258" s="11">
        <v>111.96120000000001</v>
      </c>
    </row>
    <row r="259" spans="1:10" x14ac:dyDescent="0.25">
      <c r="A259" s="11" t="s">
        <v>587</v>
      </c>
      <c r="B259" s="13">
        <v>45717</v>
      </c>
      <c r="C259" s="11" t="s">
        <v>588</v>
      </c>
      <c r="D259" s="11" t="s">
        <v>73</v>
      </c>
      <c r="E259" s="11" t="s">
        <v>8</v>
      </c>
      <c r="F259" s="11">
        <v>2</v>
      </c>
      <c r="G259" s="11">
        <v>679.86</v>
      </c>
      <c r="H259" s="11">
        <v>0.22</v>
      </c>
      <c r="I259" s="11" t="s">
        <v>52</v>
      </c>
      <c r="J259" s="11">
        <v>1060.5816</v>
      </c>
    </row>
    <row r="260" spans="1:10" x14ac:dyDescent="0.25">
      <c r="A260" s="11" t="s">
        <v>589</v>
      </c>
      <c r="B260" s="13">
        <v>45300</v>
      </c>
      <c r="C260" s="11" t="s">
        <v>590</v>
      </c>
      <c r="D260" s="11" t="s">
        <v>343</v>
      </c>
      <c r="E260" s="11" t="s">
        <v>24</v>
      </c>
      <c r="F260" s="11">
        <v>1</v>
      </c>
      <c r="G260" s="11">
        <v>222.94</v>
      </c>
      <c r="H260" s="11">
        <v>0.19</v>
      </c>
      <c r="I260" s="11" t="s">
        <v>41</v>
      </c>
      <c r="J260" s="11">
        <v>180.5814</v>
      </c>
    </row>
    <row r="261" spans="1:10" x14ac:dyDescent="0.25">
      <c r="A261" s="11" t="s">
        <v>591</v>
      </c>
      <c r="B261" s="13">
        <v>45773</v>
      </c>
      <c r="C261" s="11" t="s">
        <v>592</v>
      </c>
      <c r="D261" s="11" t="s">
        <v>343</v>
      </c>
      <c r="E261" s="11" t="s">
        <v>9</v>
      </c>
      <c r="F261" s="11">
        <v>2</v>
      </c>
      <c r="G261" s="11">
        <v>355.3</v>
      </c>
      <c r="H261" s="11"/>
      <c r="I261" s="11" t="s">
        <v>45</v>
      </c>
      <c r="J261" s="11">
        <v>589.798</v>
      </c>
    </row>
    <row r="262" spans="1:10" x14ac:dyDescent="0.25">
      <c r="A262" s="11" t="s">
        <v>593</v>
      </c>
      <c r="B262" s="13">
        <v>45497</v>
      </c>
      <c r="C262" s="11" t="s">
        <v>594</v>
      </c>
      <c r="D262" s="11" t="s">
        <v>184</v>
      </c>
      <c r="E262" s="11" t="s">
        <v>26</v>
      </c>
      <c r="F262" s="11">
        <v>4</v>
      </c>
      <c r="G262" s="11">
        <v>611.29999999999995</v>
      </c>
      <c r="H262" s="11">
        <v>0.11</v>
      </c>
      <c r="I262" s="11" t="s">
        <v>45</v>
      </c>
      <c r="J262" s="11">
        <v>2176.2280000000001</v>
      </c>
    </row>
    <row r="263" spans="1:10" x14ac:dyDescent="0.25">
      <c r="A263" s="11" t="s">
        <v>595</v>
      </c>
      <c r="B263" s="13">
        <v>45742</v>
      </c>
      <c r="C263" s="11" t="s">
        <v>596</v>
      </c>
      <c r="D263" s="11" t="s">
        <v>597</v>
      </c>
      <c r="E263" s="11" t="s">
        <v>15</v>
      </c>
      <c r="F263" s="11">
        <v>4</v>
      </c>
      <c r="G263" s="11">
        <v>849.21</v>
      </c>
      <c r="H263" s="11">
        <v>7.0000000000000007E-2</v>
      </c>
      <c r="I263" s="11" t="s">
        <v>41</v>
      </c>
      <c r="J263" s="11">
        <v>3159.0612000000001</v>
      </c>
    </row>
    <row r="264" spans="1:10" x14ac:dyDescent="0.25">
      <c r="A264" s="11" t="s">
        <v>598</v>
      </c>
      <c r="B264" s="13">
        <v>45713</v>
      </c>
      <c r="C264" s="11" t="s">
        <v>599</v>
      </c>
      <c r="D264" s="11" t="s">
        <v>312</v>
      </c>
      <c r="E264" s="11" t="s">
        <v>14</v>
      </c>
      <c r="F264" s="11">
        <v>3</v>
      </c>
      <c r="G264" s="11">
        <v>553.12</v>
      </c>
      <c r="H264" s="11">
        <v>0.28000000000000003</v>
      </c>
      <c r="I264" s="11" t="s">
        <v>52</v>
      </c>
      <c r="J264" s="11">
        <v>1194.7392</v>
      </c>
    </row>
    <row r="265" spans="1:10" x14ac:dyDescent="0.25">
      <c r="A265" s="11" t="s">
        <v>600</v>
      </c>
      <c r="B265" s="13">
        <v>45826</v>
      </c>
      <c r="C265" s="11" t="s">
        <v>601</v>
      </c>
      <c r="D265" s="11" t="s">
        <v>251</v>
      </c>
      <c r="E265" s="11" t="s">
        <v>16</v>
      </c>
      <c r="F265" s="11">
        <v>2</v>
      </c>
      <c r="G265" s="11">
        <v>903.08</v>
      </c>
      <c r="H265" s="11">
        <v>0.18</v>
      </c>
      <c r="I265" s="11" t="s">
        <v>52</v>
      </c>
      <c r="J265" s="11">
        <v>1481.0512000000001</v>
      </c>
    </row>
    <row r="266" spans="1:10" x14ac:dyDescent="0.25">
      <c r="A266" s="11" t="s">
        <v>602</v>
      </c>
      <c r="B266" s="13">
        <v>45648</v>
      </c>
      <c r="C266" s="11" t="s">
        <v>454</v>
      </c>
      <c r="D266" s="11" t="s">
        <v>142</v>
      </c>
      <c r="E266" s="11" t="s">
        <v>18</v>
      </c>
      <c r="F266" s="11">
        <v>4</v>
      </c>
      <c r="G266" s="11">
        <v>640.23</v>
      </c>
      <c r="H266" s="11">
        <v>0.06</v>
      </c>
      <c r="I266" s="11" t="s">
        <v>52</v>
      </c>
      <c r="J266" s="11">
        <v>2407.2647999999999</v>
      </c>
    </row>
    <row r="267" spans="1:10" x14ac:dyDescent="0.25">
      <c r="A267" s="11" t="s">
        <v>603</v>
      </c>
      <c r="B267" s="13">
        <v>45836</v>
      </c>
      <c r="C267" s="11" t="s">
        <v>604</v>
      </c>
      <c r="D267" s="11" t="s">
        <v>178</v>
      </c>
      <c r="E267" s="11" t="s">
        <v>13</v>
      </c>
      <c r="F267" s="11">
        <v>1</v>
      </c>
      <c r="G267" s="11">
        <v>518</v>
      </c>
      <c r="H267" s="11">
        <v>0.25</v>
      </c>
      <c r="I267" s="11" t="s">
        <v>41</v>
      </c>
      <c r="J267" s="11">
        <v>388.5</v>
      </c>
    </row>
    <row r="268" spans="1:10" x14ac:dyDescent="0.25">
      <c r="A268" s="11" t="s">
        <v>605</v>
      </c>
      <c r="B268" s="13">
        <v>45437</v>
      </c>
      <c r="C268" s="11" t="s">
        <v>606</v>
      </c>
      <c r="D268" s="11" t="s">
        <v>607</v>
      </c>
      <c r="E268" s="11" t="s">
        <v>11</v>
      </c>
      <c r="F268" s="11">
        <v>4</v>
      </c>
      <c r="G268" s="11">
        <v>779.25</v>
      </c>
      <c r="H268" s="11">
        <v>0.25</v>
      </c>
      <c r="I268" s="11" t="s">
        <v>41</v>
      </c>
      <c r="J268" s="11">
        <v>2337.75</v>
      </c>
    </row>
    <row r="269" spans="1:10" x14ac:dyDescent="0.25">
      <c r="A269" s="11" t="s">
        <v>608</v>
      </c>
      <c r="B269" s="13">
        <v>45807</v>
      </c>
      <c r="C269" s="11" t="s">
        <v>609</v>
      </c>
      <c r="D269" s="11" t="s">
        <v>241</v>
      </c>
      <c r="E269" s="11" t="s">
        <v>14</v>
      </c>
      <c r="F269" s="11">
        <v>2</v>
      </c>
      <c r="G269" s="11">
        <v>467.75</v>
      </c>
      <c r="H269" s="11">
        <v>0.26</v>
      </c>
      <c r="I269" s="11" t="s">
        <v>41</v>
      </c>
      <c r="J269" s="11">
        <v>692.27</v>
      </c>
    </row>
    <row r="270" spans="1:10" x14ac:dyDescent="0.25">
      <c r="A270" s="11" t="s">
        <v>610</v>
      </c>
      <c r="B270" s="13">
        <v>45555</v>
      </c>
      <c r="C270" s="11" t="s">
        <v>271</v>
      </c>
      <c r="D270" s="11" t="s">
        <v>315</v>
      </c>
      <c r="E270" s="11" t="s">
        <v>25</v>
      </c>
      <c r="F270" s="11">
        <v>3</v>
      </c>
      <c r="G270" s="11"/>
      <c r="H270" s="11">
        <v>0.06</v>
      </c>
      <c r="I270" s="11" t="s">
        <v>41</v>
      </c>
      <c r="J270" s="11">
        <v>315.24779999999998</v>
      </c>
    </row>
    <row r="271" spans="1:10" x14ac:dyDescent="0.25">
      <c r="A271" s="11" t="s">
        <v>611</v>
      </c>
      <c r="B271" s="13">
        <v>45803</v>
      </c>
      <c r="C271" s="11" t="s">
        <v>612</v>
      </c>
      <c r="D271" s="11" t="s">
        <v>613</v>
      </c>
      <c r="E271" s="11" t="s">
        <v>7</v>
      </c>
      <c r="F271" s="11">
        <v>4</v>
      </c>
      <c r="G271" s="11">
        <v>747.01</v>
      </c>
      <c r="H271" s="11">
        <v>0.13</v>
      </c>
      <c r="I271" s="11" t="s">
        <v>45</v>
      </c>
      <c r="J271" s="11">
        <v>2599.5947999999999</v>
      </c>
    </row>
    <row r="272" spans="1:10" x14ac:dyDescent="0.25">
      <c r="A272" s="11" t="s">
        <v>614</v>
      </c>
      <c r="B272" s="13">
        <v>45735</v>
      </c>
      <c r="C272" s="11" t="s">
        <v>615</v>
      </c>
      <c r="D272" s="11" t="s">
        <v>184</v>
      </c>
      <c r="E272" s="11" t="s">
        <v>19</v>
      </c>
      <c r="F272" s="11">
        <v>4</v>
      </c>
      <c r="G272" s="11">
        <v>461.83</v>
      </c>
      <c r="H272" s="11">
        <v>0.28000000000000003</v>
      </c>
      <c r="I272" s="11" t="s">
        <v>45</v>
      </c>
      <c r="J272" s="11">
        <v>1330.0704000000001</v>
      </c>
    </row>
    <row r="273" spans="1:10" x14ac:dyDescent="0.25">
      <c r="A273" s="11" t="s">
        <v>616</v>
      </c>
      <c r="B273" s="13">
        <v>45750</v>
      </c>
      <c r="C273" s="11" t="s">
        <v>617</v>
      </c>
      <c r="D273" s="11" t="s">
        <v>64</v>
      </c>
      <c r="E273" s="11" t="s">
        <v>15</v>
      </c>
      <c r="F273" s="11">
        <v>2</v>
      </c>
      <c r="G273" s="11">
        <v>105.15</v>
      </c>
      <c r="H273" s="11">
        <v>0.06</v>
      </c>
      <c r="I273" s="11" t="s">
        <v>41</v>
      </c>
      <c r="J273" s="11">
        <v>197.68199999999999</v>
      </c>
    </row>
    <row r="274" spans="1:10" x14ac:dyDescent="0.25">
      <c r="A274" s="11" t="s">
        <v>618</v>
      </c>
      <c r="B274" s="13">
        <v>45693</v>
      </c>
      <c r="C274" s="11" t="s">
        <v>459</v>
      </c>
      <c r="D274" s="11" t="s">
        <v>158</v>
      </c>
      <c r="E274" s="11" t="s">
        <v>10</v>
      </c>
      <c r="F274" s="11">
        <v>3</v>
      </c>
      <c r="G274" s="11">
        <v>610.24</v>
      </c>
      <c r="H274" s="11">
        <v>0.17</v>
      </c>
      <c r="I274" s="11" t="s">
        <v>52</v>
      </c>
      <c r="J274" s="11">
        <v>1519.4975999999999</v>
      </c>
    </row>
    <row r="275" spans="1:10" x14ac:dyDescent="0.25">
      <c r="A275" s="11" t="s">
        <v>619</v>
      </c>
      <c r="B275" s="13">
        <v>45667</v>
      </c>
      <c r="C275" s="11" t="s">
        <v>620</v>
      </c>
      <c r="D275" s="11" t="s">
        <v>44</v>
      </c>
      <c r="E275" s="11" t="s">
        <v>15</v>
      </c>
      <c r="F275" s="11">
        <v>1</v>
      </c>
      <c r="G275" s="11">
        <v>872.12</v>
      </c>
      <c r="H275" s="11">
        <v>7.0000000000000007E-2</v>
      </c>
      <c r="I275" s="11" t="s">
        <v>45</v>
      </c>
      <c r="J275" s="11">
        <v>811.07159999999999</v>
      </c>
    </row>
    <row r="276" spans="1:10" x14ac:dyDescent="0.25">
      <c r="A276" s="11" t="s">
        <v>621</v>
      </c>
      <c r="B276" s="13">
        <v>45316</v>
      </c>
      <c r="C276" s="11" t="s">
        <v>606</v>
      </c>
      <c r="D276" s="11" t="s">
        <v>147</v>
      </c>
      <c r="E276" s="11" t="s">
        <v>8</v>
      </c>
      <c r="F276" s="11">
        <v>1</v>
      </c>
      <c r="G276" s="11">
        <v>406.79</v>
      </c>
      <c r="H276" s="11">
        <v>0.03</v>
      </c>
      <c r="I276" s="11" t="s">
        <v>52</v>
      </c>
      <c r="J276" s="11">
        <v>394.58629999999999</v>
      </c>
    </row>
    <row r="277" spans="1:10" x14ac:dyDescent="0.25">
      <c r="A277" s="11" t="s">
        <v>622</v>
      </c>
      <c r="B277" s="13">
        <v>45932</v>
      </c>
      <c r="C277" s="11" t="s">
        <v>219</v>
      </c>
      <c r="D277" s="11" t="s">
        <v>289</v>
      </c>
      <c r="E277" s="11" t="s">
        <v>21</v>
      </c>
      <c r="F277" s="11">
        <v>1</v>
      </c>
      <c r="G277" s="11">
        <v>606.01</v>
      </c>
      <c r="H277" s="11">
        <v>0.04</v>
      </c>
      <c r="I277" s="11" t="s">
        <v>45</v>
      </c>
      <c r="J277" s="11">
        <v>581.76959999999997</v>
      </c>
    </row>
    <row r="278" spans="1:10" x14ac:dyDescent="0.25">
      <c r="A278" s="11" t="s">
        <v>623</v>
      </c>
      <c r="B278" s="13">
        <v>45483</v>
      </c>
      <c r="C278" s="11" t="s">
        <v>367</v>
      </c>
      <c r="D278" s="11" t="s">
        <v>254</v>
      </c>
      <c r="E278" s="11" t="s">
        <v>12</v>
      </c>
      <c r="F278" s="11">
        <v>4</v>
      </c>
      <c r="G278" s="11">
        <v>322.58</v>
      </c>
      <c r="H278" s="11">
        <v>0.06</v>
      </c>
      <c r="I278" s="11" t="s">
        <v>41</v>
      </c>
      <c r="J278" s="11">
        <v>1212.9007999999999</v>
      </c>
    </row>
    <row r="279" spans="1:10" x14ac:dyDescent="0.25">
      <c r="A279" s="11" t="s">
        <v>624</v>
      </c>
      <c r="B279" s="13">
        <v>45661</v>
      </c>
      <c r="C279" s="11" t="s">
        <v>625</v>
      </c>
      <c r="D279" s="11" t="s">
        <v>122</v>
      </c>
      <c r="E279" s="11" t="s">
        <v>25</v>
      </c>
      <c r="F279" s="11">
        <v>4</v>
      </c>
      <c r="G279" s="11">
        <v>463.17</v>
      </c>
      <c r="H279" s="11">
        <v>0.06</v>
      </c>
      <c r="I279" s="11" t="s">
        <v>45</v>
      </c>
      <c r="J279" s="11">
        <v>1741.5192</v>
      </c>
    </row>
    <row r="280" spans="1:10" x14ac:dyDescent="0.25">
      <c r="A280" s="11" t="s">
        <v>626</v>
      </c>
      <c r="B280" s="13">
        <v>45798</v>
      </c>
      <c r="C280" s="11" t="s">
        <v>627</v>
      </c>
      <c r="D280" s="11" t="s">
        <v>293</v>
      </c>
      <c r="E280" s="11" t="s">
        <v>14</v>
      </c>
      <c r="F280" s="11">
        <v>4</v>
      </c>
      <c r="G280" s="11">
        <v>285.82</v>
      </c>
      <c r="H280" s="11">
        <v>0.18</v>
      </c>
      <c r="I280" s="11" t="s">
        <v>45</v>
      </c>
      <c r="J280" s="11">
        <v>937.4896</v>
      </c>
    </row>
    <row r="281" spans="1:10" x14ac:dyDescent="0.25">
      <c r="A281" s="11" t="s">
        <v>628</v>
      </c>
      <c r="B281" s="13">
        <v>45868</v>
      </c>
      <c r="C281" s="11" t="s">
        <v>629</v>
      </c>
      <c r="D281" s="11" t="s">
        <v>613</v>
      </c>
      <c r="E281" s="11" t="s">
        <v>18</v>
      </c>
      <c r="F281" s="11">
        <v>3</v>
      </c>
      <c r="G281" s="11">
        <v>995.38</v>
      </c>
      <c r="H281" s="11">
        <v>0.1</v>
      </c>
      <c r="I281" s="11" t="s">
        <v>45</v>
      </c>
      <c r="J281" s="11">
        <v>2687.5259999999998</v>
      </c>
    </row>
    <row r="282" spans="1:10" x14ac:dyDescent="0.25">
      <c r="A282" s="11" t="s">
        <v>630</v>
      </c>
      <c r="B282" s="13">
        <v>45757</v>
      </c>
      <c r="C282" s="11" t="s">
        <v>314</v>
      </c>
      <c r="D282" s="11" t="s">
        <v>496</v>
      </c>
      <c r="E282" s="11" t="s">
        <v>15</v>
      </c>
      <c r="F282" s="11">
        <v>1</v>
      </c>
      <c r="G282" s="11">
        <v>329.31</v>
      </c>
      <c r="H282" s="11">
        <v>0.09</v>
      </c>
      <c r="I282" s="11" t="s">
        <v>41</v>
      </c>
      <c r="J282" s="11">
        <v>299.6721</v>
      </c>
    </row>
    <row r="283" spans="1:10" x14ac:dyDescent="0.25">
      <c r="A283" s="11" t="s">
        <v>631</v>
      </c>
      <c r="B283" s="13">
        <v>45475</v>
      </c>
      <c r="C283" s="11" t="s">
        <v>632</v>
      </c>
      <c r="D283" s="11" t="s">
        <v>196</v>
      </c>
      <c r="E283" s="11" t="s">
        <v>23</v>
      </c>
      <c r="F283" s="11">
        <v>3</v>
      </c>
      <c r="G283" s="11">
        <v>64.2</v>
      </c>
      <c r="H283" s="11">
        <v>0.08</v>
      </c>
      <c r="I283" s="11" t="s">
        <v>52</v>
      </c>
      <c r="J283" s="11">
        <v>177.19200000000001</v>
      </c>
    </row>
    <row r="284" spans="1:10" x14ac:dyDescent="0.25">
      <c r="A284" s="11" t="s">
        <v>633</v>
      </c>
      <c r="B284" s="13">
        <v>45829</v>
      </c>
      <c r="C284" s="11" t="s">
        <v>634</v>
      </c>
      <c r="D284" s="11" t="s">
        <v>401</v>
      </c>
      <c r="E284" s="11" t="s">
        <v>20</v>
      </c>
      <c r="F284" s="11">
        <v>3</v>
      </c>
      <c r="G284" s="11">
        <v>697.13</v>
      </c>
      <c r="H284" s="11">
        <v>0.25</v>
      </c>
      <c r="I284" s="11" t="s">
        <v>52</v>
      </c>
      <c r="J284" s="11">
        <v>1568.5425</v>
      </c>
    </row>
    <row r="285" spans="1:10" x14ac:dyDescent="0.25">
      <c r="A285" s="11" t="s">
        <v>635</v>
      </c>
      <c r="B285" s="13">
        <v>45639</v>
      </c>
      <c r="C285" s="11" t="s">
        <v>396</v>
      </c>
      <c r="D285" s="11" t="s">
        <v>636</v>
      </c>
      <c r="E285" s="11" t="s">
        <v>12</v>
      </c>
      <c r="F285" s="11">
        <v>3</v>
      </c>
      <c r="G285" s="11">
        <v>134.30000000000001</v>
      </c>
      <c r="H285" s="11">
        <v>0.14000000000000001</v>
      </c>
      <c r="I285" s="11" t="s">
        <v>41</v>
      </c>
      <c r="J285" s="11">
        <v>346.49400000000003</v>
      </c>
    </row>
    <row r="286" spans="1:10" x14ac:dyDescent="0.25">
      <c r="A286" s="11" t="s">
        <v>637</v>
      </c>
      <c r="B286" s="13">
        <v>45518</v>
      </c>
      <c r="C286" s="11" t="s">
        <v>638</v>
      </c>
      <c r="D286" s="11" t="s">
        <v>639</v>
      </c>
      <c r="E286" s="11" t="s">
        <v>20</v>
      </c>
      <c r="F286" s="11">
        <v>1</v>
      </c>
      <c r="G286" s="11">
        <v>520.92999999999995</v>
      </c>
      <c r="H286" s="11">
        <v>0.15</v>
      </c>
      <c r="I286" s="11" t="s">
        <v>41</v>
      </c>
      <c r="J286" s="11">
        <v>442.79050000000001</v>
      </c>
    </row>
    <row r="287" spans="1:10" x14ac:dyDescent="0.25">
      <c r="A287" s="11" t="s">
        <v>640</v>
      </c>
      <c r="B287" s="13">
        <v>45721</v>
      </c>
      <c r="C287" s="11" t="s">
        <v>641</v>
      </c>
      <c r="D287" s="11" t="s">
        <v>205</v>
      </c>
      <c r="E287" s="11" t="s">
        <v>14</v>
      </c>
      <c r="F287" s="11">
        <v>2</v>
      </c>
      <c r="G287" s="11">
        <v>350.12</v>
      </c>
      <c r="H287" s="11">
        <v>0.21</v>
      </c>
      <c r="I287" s="11" t="s">
        <v>52</v>
      </c>
      <c r="J287" s="11">
        <v>553.18960000000004</v>
      </c>
    </row>
    <row r="288" spans="1:10" x14ac:dyDescent="0.25">
      <c r="A288" s="11" t="s">
        <v>642</v>
      </c>
      <c r="B288" s="13">
        <v>45308</v>
      </c>
      <c r="C288" s="11" t="s">
        <v>643</v>
      </c>
      <c r="D288" s="11" t="s">
        <v>357</v>
      </c>
      <c r="E288" s="11" t="s">
        <v>26</v>
      </c>
      <c r="F288" s="11">
        <v>3</v>
      </c>
      <c r="G288" s="11">
        <v>807.95</v>
      </c>
      <c r="H288" s="11">
        <v>0.1</v>
      </c>
      <c r="I288" s="11" t="s">
        <v>45</v>
      </c>
      <c r="J288" s="11">
        <v>2181.4650000000011</v>
      </c>
    </row>
    <row r="289" spans="1:10" x14ac:dyDescent="0.25">
      <c r="A289" s="11" t="s">
        <v>644</v>
      </c>
      <c r="B289" s="13">
        <v>45889</v>
      </c>
      <c r="C289" s="11" t="s">
        <v>160</v>
      </c>
      <c r="D289" s="11" t="s">
        <v>227</v>
      </c>
      <c r="E289" s="11" t="s">
        <v>13</v>
      </c>
      <c r="F289" s="11">
        <v>4</v>
      </c>
      <c r="G289" s="11">
        <v>766.03</v>
      </c>
      <c r="H289" s="11">
        <v>0.28999999999999998</v>
      </c>
      <c r="I289" s="11" t="s">
        <v>45</v>
      </c>
      <c r="J289" s="11">
        <v>2175.5252</v>
      </c>
    </row>
    <row r="290" spans="1:10" x14ac:dyDescent="0.25">
      <c r="A290" s="11" t="s">
        <v>645</v>
      </c>
      <c r="B290" s="13">
        <v>45386</v>
      </c>
      <c r="C290" s="11" t="s">
        <v>298</v>
      </c>
      <c r="D290" s="11" t="s">
        <v>360</v>
      </c>
      <c r="E290" s="11" t="s">
        <v>15</v>
      </c>
      <c r="F290" s="11">
        <v>3</v>
      </c>
      <c r="G290" s="11">
        <v>545.1</v>
      </c>
      <c r="H290" s="11">
        <v>0.08</v>
      </c>
      <c r="I290" s="11" t="s">
        <v>52</v>
      </c>
      <c r="J290" s="11">
        <v>1504.4760000000001</v>
      </c>
    </row>
    <row r="291" spans="1:10" x14ac:dyDescent="0.25">
      <c r="A291" s="11" t="s">
        <v>646</v>
      </c>
      <c r="B291" s="13">
        <v>45438</v>
      </c>
      <c r="C291" s="11" t="s">
        <v>647</v>
      </c>
      <c r="D291" s="11" t="s">
        <v>90</v>
      </c>
      <c r="E291" s="11" t="s">
        <v>14</v>
      </c>
      <c r="F291" s="11">
        <v>1</v>
      </c>
      <c r="G291" s="11">
        <v>203.61</v>
      </c>
      <c r="H291" s="11">
        <v>0.24</v>
      </c>
      <c r="I291" s="11" t="s">
        <v>52</v>
      </c>
      <c r="J291" s="11">
        <v>154.74359999999999</v>
      </c>
    </row>
    <row r="292" spans="1:10" x14ac:dyDescent="0.25">
      <c r="A292" s="11" t="s">
        <v>648</v>
      </c>
      <c r="B292" s="13">
        <v>45856</v>
      </c>
      <c r="C292" s="11" t="s">
        <v>649</v>
      </c>
      <c r="D292" s="11" t="s">
        <v>40</v>
      </c>
      <c r="E292" s="11" t="s">
        <v>22</v>
      </c>
      <c r="F292" s="11">
        <v>4</v>
      </c>
      <c r="G292" s="11">
        <v>493.8</v>
      </c>
      <c r="H292" s="11">
        <v>0.24</v>
      </c>
      <c r="I292" s="11" t="s">
        <v>52</v>
      </c>
      <c r="J292" s="11">
        <v>1501.152</v>
      </c>
    </row>
    <row r="293" spans="1:10" x14ac:dyDescent="0.25">
      <c r="A293" s="11" t="s">
        <v>650</v>
      </c>
      <c r="B293" s="13">
        <v>45485</v>
      </c>
      <c r="C293" s="11" t="s">
        <v>651</v>
      </c>
      <c r="D293" s="11" t="s">
        <v>576</v>
      </c>
      <c r="E293" s="11" t="s">
        <v>24</v>
      </c>
      <c r="F293" s="11">
        <v>1</v>
      </c>
      <c r="G293" s="11">
        <v>640.54999999999995</v>
      </c>
      <c r="H293" s="11">
        <v>0.25</v>
      </c>
      <c r="I293" s="11" t="s">
        <v>41</v>
      </c>
      <c r="J293" s="11">
        <v>480.41250000000002</v>
      </c>
    </row>
    <row r="294" spans="1:10" x14ac:dyDescent="0.25">
      <c r="A294" s="11" t="s">
        <v>652</v>
      </c>
      <c r="B294" s="13">
        <v>45545</v>
      </c>
      <c r="C294" s="11" t="s">
        <v>314</v>
      </c>
      <c r="D294" s="11" t="s">
        <v>44</v>
      </c>
      <c r="E294" s="11" t="s">
        <v>11</v>
      </c>
      <c r="F294" s="11">
        <v>1</v>
      </c>
      <c r="G294" s="11">
        <v>702.53</v>
      </c>
      <c r="H294" s="11">
        <v>0.3</v>
      </c>
      <c r="I294" s="11" t="s">
        <v>41</v>
      </c>
      <c r="J294" s="11">
        <v>491.77100000000002</v>
      </c>
    </row>
    <row r="295" spans="1:10" x14ac:dyDescent="0.25">
      <c r="A295" s="11" t="s">
        <v>653</v>
      </c>
      <c r="B295" s="13">
        <v>45826</v>
      </c>
      <c r="C295" s="11" t="s">
        <v>654</v>
      </c>
      <c r="D295" s="11" t="s">
        <v>76</v>
      </c>
      <c r="E295" s="11" t="s">
        <v>15</v>
      </c>
      <c r="F295" s="11">
        <v>4</v>
      </c>
      <c r="G295" s="11">
        <v>139.94</v>
      </c>
      <c r="H295" s="11">
        <v>0.24</v>
      </c>
      <c r="I295" s="11" t="s">
        <v>41</v>
      </c>
      <c r="J295" s="11">
        <v>425.41759999999999</v>
      </c>
    </row>
    <row r="296" spans="1:10" x14ac:dyDescent="0.25">
      <c r="A296" s="11" t="s">
        <v>655</v>
      </c>
      <c r="B296" s="13">
        <v>45654</v>
      </c>
      <c r="C296" s="11" t="s">
        <v>345</v>
      </c>
      <c r="D296" s="11" t="s">
        <v>205</v>
      </c>
      <c r="E296" s="11" t="s">
        <v>15</v>
      </c>
      <c r="F296" s="11">
        <v>2</v>
      </c>
      <c r="G296" s="11">
        <v>230.85</v>
      </c>
      <c r="H296" s="11">
        <v>0.18</v>
      </c>
      <c r="I296" s="11" t="s">
        <v>41</v>
      </c>
      <c r="J296" s="11">
        <v>378.59399999999999</v>
      </c>
    </row>
    <row r="297" spans="1:10" x14ac:dyDescent="0.25">
      <c r="A297" s="11" t="s">
        <v>656</v>
      </c>
      <c r="B297" s="13">
        <v>45556</v>
      </c>
      <c r="C297" s="11" t="s">
        <v>657</v>
      </c>
      <c r="D297" s="11" t="s">
        <v>322</v>
      </c>
      <c r="E297" s="11" t="s">
        <v>24</v>
      </c>
      <c r="F297" s="11">
        <v>4</v>
      </c>
      <c r="G297" s="11">
        <v>626.35</v>
      </c>
      <c r="H297" s="11">
        <v>0.25</v>
      </c>
      <c r="I297" s="11" t="s">
        <v>52</v>
      </c>
      <c r="J297" s="11">
        <v>1879.05</v>
      </c>
    </row>
    <row r="298" spans="1:10" x14ac:dyDescent="0.25">
      <c r="A298" s="11" t="s">
        <v>658</v>
      </c>
      <c r="B298" s="13">
        <v>45434</v>
      </c>
      <c r="C298" s="11" t="s">
        <v>582</v>
      </c>
      <c r="D298" s="11" t="s">
        <v>576</v>
      </c>
      <c r="E298" s="11" t="s">
        <v>21</v>
      </c>
      <c r="F298" s="11">
        <v>4</v>
      </c>
      <c r="G298" s="11">
        <v>108.55</v>
      </c>
      <c r="H298" s="11">
        <v>0.18</v>
      </c>
      <c r="I298" s="11" t="s">
        <v>45</v>
      </c>
      <c r="J298" s="11">
        <v>356.04399999999998</v>
      </c>
    </row>
    <row r="299" spans="1:10" x14ac:dyDescent="0.25">
      <c r="A299" s="11" t="s">
        <v>659</v>
      </c>
      <c r="B299" s="13">
        <v>45871</v>
      </c>
      <c r="C299" s="11" t="s">
        <v>660</v>
      </c>
      <c r="D299" s="11" t="s">
        <v>254</v>
      </c>
      <c r="E299" s="11" t="s">
        <v>8</v>
      </c>
      <c r="F299" s="11">
        <v>4</v>
      </c>
      <c r="G299" s="11">
        <v>353.67</v>
      </c>
      <c r="H299" s="11">
        <v>0.03</v>
      </c>
      <c r="I299" s="11" t="s">
        <v>52</v>
      </c>
      <c r="J299" s="11">
        <v>1372.2396000000001</v>
      </c>
    </row>
    <row r="300" spans="1:10" x14ac:dyDescent="0.25">
      <c r="A300" s="11" t="s">
        <v>661</v>
      </c>
      <c r="B300" s="13">
        <v>45583</v>
      </c>
      <c r="C300" s="11" t="s">
        <v>72</v>
      </c>
      <c r="D300" s="11" t="s">
        <v>315</v>
      </c>
      <c r="E300" s="11" t="s">
        <v>8</v>
      </c>
      <c r="F300" s="11">
        <v>4</v>
      </c>
      <c r="G300" s="11">
        <v>61.98</v>
      </c>
      <c r="H300" s="11">
        <v>0.16</v>
      </c>
      <c r="I300" s="11" t="s">
        <v>41</v>
      </c>
      <c r="J300" s="11">
        <v>208.25280000000001</v>
      </c>
    </row>
    <row r="301" spans="1:10" x14ac:dyDescent="0.25">
      <c r="A301" s="11" t="s">
        <v>662</v>
      </c>
      <c r="B301" s="13">
        <v>45348</v>
      </c>
      <c r="C301" s="11" t="s">
        <v>557</v>
      </c>
      <c r="D301" s="11" t="s">
        <v>308</v>
      </c>
      <c r="E301" s="11" t="s">
        <v>26</v>
      </c>
      <c r="F301" s="11">
        <v>2</v>
      </c>
      <c r="G301" s="11">
        <v>873.1</v>
      </c>
      <c r="H301" s="11">
        <v>0.12</v>
      </c>
      <c r="I301" s="11" t="s">
        <v>45</v>
      </c>
      <c r="J301" s="11">
        <v>1536.6559999999999</v>
      </c>
    </row>
    <row r="302" spans="1:10" x14ac:dyDescent="0.25">
      <c r="A302" s="11" t="s">
        <v>663</v>
      </c>
      <c r="B302" s="13">
        <v>45268</v>
      </c>
      <c r="C302" s="11" t="s">
        <v>664</v>
      </c>
      <c r="D302" s="11" t="s">
        <v>110</v>
      </c>
      <c r="E302" s="11" t="s">
        <v>22</v>
      </c>
      <c r="F302" s="11">
        <v>4</v>
      </c>
      <c r="G302" s="11">
        <v>889.47</v>
      </c>
      <c r="H302" s="11">
        <v>0.24</v>
      </c>
      <c r="I302" s="11" t="s">
        <v>41</v>
      </c>
      <c r="J302" s="11">
        <v>2703.9888000000001</v>
      </c>
    </row>
    <row r="303" spans="1:10" x14ac:dyDescent="0.25">
      <c r="A303" s="11" t="s">
        <v>665</v>
      </c>
      <c r="B303" s="13">
        <v>45596</v>
      </c>
      <c r="C303" s="11" t="s">
        <v>128</v>
      </c>
      <c r="D303" s="11" t="s">
        <v>44</v>
      </c>
      <c r="E303" s="11" t="s">
        <v>18</v>
      </c>
      <c r="F303" s="11">
        <v>3</v>
      </c>
      <c r="G303" s="11">
        <v>803.76</v>
      </c>
      <c r="H303" s="11">
        <v>0.19</v>
      </c>
      <c r="I303" s="11" t="s">
        <v>52</v>
      </c>
      <c r="J303" s="11">
        <v>1953.1368</v>
      </c>
    </row>
    <row r="304" spans="1:10" x14ac:dyDescent="0.25">
      <c r="A304" s="11" t="s">
        <v>666</v>
      </c>
      <c r="B304" s="13">
        <v>45624</v>
      </c>
      <c r="C304" s="11" t="s">
        <v>667</v>
      </c>
      <c r="D304" s="11" t="s">
        <v>134</v>
      </c>
      <c r="E304" s="11" t="s">
        <v>12</v>
      </c>
      <c r="F304" s="11">
        <v>2</v>
      </c>
      <c r="G304" s="11">
        <v>865.14</v>
      </c>
      <c r="H304" s="11">
        <v>0.2</v>
      </c>
      <c r="I304" s="11" t="s">
        <v>45</v>
      </c>
      <c r="J304" s="11">
        <v>1384.2239999999999</v>
      </c>
    </row>
    <row r="305" spans="1:10" x14ac:dyDescent="0.25">
      <c r="A305" s="11" t="s">
        <v>668</v>
      </c>
      <c r="B305" s="13">
        <v>45813</v>
      </c>
      <c r="C305" s="11" t="s">
        <v>295</v>
      </c>
      <c r="D305" s="11" t="s">
        <v>203</v>
      </c>
      <c r="E305" s="11" t="s">
        <v>16</v>
      </c>
      <c r="F305" s="11">
        <v>2</v>
      </c>
      <c r="G305" s="11">
        <v>916.49</v>
      </c>
      <c r="H305" s="11">
        <v>0.3</v>
      </c>
      <c r="I305" s="11" t="s">
        <v>52</v>
      </c>
      <c r="J305" s="11">
        <v>1283.086</v>
      </c>
    </row>
    <row r="306" spans="1:10" x14ac:dyDescent="0.25">
      <c r="A306" s="11" t="s">
        <v>669</v>
      </c>
      <c r="B306" s="13">
        <v>45615</v>
      </c>
      <c r="C306" s="11" t="s">
        <v>670</v>
      </c>
      <c r="D306" s="11" t="s">
        <v>354</v>
      </c>
      <c r="E306" s="11" t="s">
        <v>19</v>
      </c>
      <c r="F306" s="11">
        <v>3</v>
      </c>
      <c r="G306" s="11">
        <v>781.39</v>
      </c>
      <c r="H306" s="11">
        <v>0.12</v>
      </c>
      <c r="I306" s="11" t="s">
        <v>41</v>
      </c>
      <c r="J306" s="11">
        <v>2062.8696</v>
      </c>
    </row>
    <row r="307" spans="1:10" x14ac:dyDescent="0.25">
      <c r="A307" s="11" t="s">
        <v>671</v>
      </c>
      <c r="B307" s="13">
        <v>45431</v>
      </c>
      <c r="C307" s="11" t="s">
        <v>657</v>
      </c>
      <c r="D307" s="11" t="s">
        <v>227</v>
      </c>
      <c r="E307" s="11" t="s">
        <v>19</v>
      </c>
      <c r="F307" s="11">
        <v>4</v>
      </c>
      <c r="G307" s="11">
        <v>619.74</v>
      </c>
      <c r="H307" s="11">
        <v>0.13</v>
      </c>
      <c r="I307" s="11" t="s">
        <v>52</v>
      </c>
      <c r="J307" s="11">
        <v>2156.6952000000001</v>
      </c>
    </row>
    <row r="308" spans="1:10" x14ac:dyDescent="0.25">
      <c r="A308" s="11" t="s">
        <v>672</v>
      </c>
      <c r="B308" s="13">
        <v>45679</v>
      </c>
      <c r="C308" s="11" t="s">
        <v>673</v>
      </c>
      <c r="D308" s="11" t="s">
        <v>496</v>
      </c>
      <c r="E308" s="11" t="s">
        <v>21</v>
      </c>
      <c r="F308" s="11">
        <v>2</v>
      </c>
      <c r="G308" s="11">
        <v>837.76</v>
      </c>
      <c r="H308" s="11">
        <v>0.03</v>
      </c>
      <c r="I308" s="11" t="s">
        <v>52</v>
      </c>
      <c r="J308" s="11">
        <v>1625.2544</v>
      </c>
    </row>
    <row r="309" spans="1:10" x14ac:dyDescent="0.25">
      <c r="A309" s="11" t="s">
        <v>674</v>
      </c>
      <c r="B309" s="13">
        <v>45842</v>
      </c>
      <c r="C309" s="11" t="s">
        <v>675</v>
      </c>
      <c r="D309" s="11" t="s">
        <v>315</v>
      </c>
      <c r="E309" s="11" t="s">
        <v>8</v>
      </c>
      <c r="F309" s="11">
        <v>3</v>
      </c>
      <c r="G309" s="11">
        <v>135.94</v>
      </c>
      <c r="H309" s="11">
        <v>0.2</v>
      </c>
      <c r="I309" s="11" t="s">
        <v>41</v>
      </c>
      <c r="J309" s="11">
        <v>326.25599999999997</v>
      </c>
    </row>
    <row r="310" spans="1:10" x14ac:dyDescent="0.25">
      <c r="A310" s="11" t="s">
        <v>676</v>
      </c>
      <c r="B310" s="13">
        <v>45796</v>
      </c>
      <c r="C310" s="11" t="s">
        <v>677</v>
      </c>
      <c r="D310" s="11" t="s">
        <v>44</v>
      </c>
      <c r="E310" s="11" t="s">
        <v>8</v>
      </c>
      <c r="F310" s="11">
        <v>4</v>
      </c>
      <c r="G310" s="11">
        <v>396.53</v>
      </c>
      <c r="H310" s="11">
        <v>7.0000000000000007E-2</v>
      </c>
      <c r="I310" s="11" t="s">
        <v>45</v>
      </c>
      <c r="J310" s="11">
        <v>1475.0916</v>
      </c>
    </row>
    <row r="311" spans="1:10" x14ac:dyDescent="0.25">
      <c r="A311" s="11" t="s">
        <v>678</v>
      </c>
      <c r="B311" s="13">
        <v>45264</v>
      </c>
      <c r="C311" s="11" t="s">
        <v>679</v>
      </c>
      <c r="D311" s="11" t="s">
        <v>161</v>
      </c>
      <c r="E311" s="11" t="s">
        <v>21</v>
      </c>
      <c r="F311" s="11">
        <v>2</v>
      </c>
      <c r="G311" s="11">
        <v>722.45</v>
      </c>
      <c r="H311" s="11">
        <v>0.22</v>
      </c>
      <c r="I311" s="11" t="s">
        <v>45</v>
      </c>
      <c r="J311" s="11">
        <v>1127.0219999999999</v>
      </c>
    </row>
    <row r="312" spans="1:10" x14ac:dyDescent="0.25">
      <c r="A312" s="11" t="s">
        <v>680</v>
      </c>
      <c r="B312" s="13">
        <v>45504</v>
      </c>
      <c r="C312" s="11" t="s">
        <v>681</v>
      </c>
      <c r="D312" s="11" t="s">
        <v>607</v>
      </c>
      <c r="E312" s="11" t="s">
        <v>9</v>
      </c>
      <c r="F312" s="11">
        <v>2</v>
      </c>
      <c r="G312" s="11">
        <v>138.41</v>
      </c>
      <c r="H312" s="11">
        <v>0.02</v>
      </c>
      <c r="I312" s="11" t="s">
        <v>41</v>
      </c>
      <c r="J312" s="11">
        <v>271.28359999999998</v>
      </c>
    </row>
    <row r="313" spans="1:10" x14ac:dyDescent="0.25">
      <c r="A313" s="11" t="s">
        <v>682</v>
      </c>
      <c r="B313" s="13">
        <v>45679</v>
      </c>
      <c r="C313" s="11" t="s">
        <v>209</v>
      </c>
      <c r="D313" s="11" t="s">
        <v>296</v>
      </c>
      <c r="E313" s="11" t="s">
        <v>9</v>
      </c>
      <c r="F313" s="11">
        <v>4</v>
      </c>
      <c r="G313" s="11">
        <v>741.51</v>
      </c>
      <c r="H313" s="11">
        <v>0.09</v>
      </c>
      <c r="I313" s="11" t="s">
        <v>52</v>
      </c>
      <c r="J313" s="11">
        <v>2699.0963999999999</v>
      </c>
    </row>
    <row r="314" spans="1:10" x14ac:dyDescent="0.25">
      <c r="A314" s="11" t="s">
        <v>683</v>
      </c>
      <c r="B314" s="13">
        <v>45611</v>
      </c>
      <c r="C314" s="11" t="s">
        <v>572</v>
      </c>
      <c r="D314" s="11" t="s">
        <v>296</v>
      </c>
      <c r="E314" s="11" t="s">
        <v>24</v>
      </c>
      <c r="F314" s="11">
        <v>2</v>
      </c>
      <c r="G314" s="11">
        <v>588.9</v>
      </c>
      <c r="H314" s="11">
        <v>0.19</v>
      </c>
      <c r="I314" s="11" t="s">
        <v>45</v>
      </c>
      <c r="J314" s="11">
        <v>954.01800000000003</v>
      </c>
    </row>
    <row r="315" spans="1:10" x14ac:dyDescent="0.25">
      <c r="A315" s="11" t="s">
        <v>684</v>
      </c>
      <c r="B315" s="13">
        <v>45389</v>
      </c>
      <c r="C315" s="11" t="s">
        <v>685</v>
      </c>
      <c r="D315" s="11" t="s">
        <v>281</v>
      </c>
      <c r="E315" s="11" t="s">
        <v>9</v>
      </c>
      <c r="F315" s="11">
        <v>1</v>
      </c>
      <c r="G315" s="11">
        <v>88.92</v>
      </c>
      <c r="H315" s="11">
        <v>0.19</v>
      </c>
      <c r="I315" s="11" t="s">
        <v>45</v>
      </c>
      <c r="J315" s="11">
        <v>72.025200000000012</v>
      </c>
    </row>
    <row r="316" spans="1:10" x14ac:dyDescent="0.25">
      <c r="A316" s="11" t="s">
        <v>686</v>
      </c>
      <c r="B316" s="13">
        <v>45339</v>
      </c>
      <c r="C316" s="11" t="s">
        <v>609</v>
      </c>
      <c r="D316" s="11" t="s">
        <v>532</v>
      </c>
      <c r="E316" s="11" t="s">
        <v>23</v>
      </c>
      <c r="F316" s="11">
        <v>1</v>
      </c>
      <c r="G316" s="11">
        <v>299.13</v>
      </c>
      <c r="H316" s="11">
        <v>0.1</v>
      </c>
      <c r="I316" s="11" t="s">
        <v>52</v>
      </c>
      <c r="J316" s="11">
        <v>269.21699999999998</v>
      </c>
    </row>
    <row r="317" spans="1:10" x14ac:dyDescent="0.25">
      <c r="A317" s="11" t="s">
        <v>687</v>
      </c>
      <c r="B317" s="13">
        <v>45433</v>
      </c>
      <c r="C317" s="11" t="s">
        <v>57</v>
      </c>
      <c r="D317" s="11" t="s">
        <v>122</v>
      </c>
      <c r="E317" s="11" t="s">
        <v>10</v>
      </c>
      <c r="F317" s="11">
        <v>2</v>
      </c>
      <c r="G317" s="11">
        <v>548.29999999999995</v>
      </c>
      <c r="H317" s="11">
        <v>0.23</v>
      </c>
      <c r="I317" s="11" t="s">
        <v>41</v>
      </c>
      <c r="J317" s="11">
        <v>844.38199999999995</v>
      </c>
    </row>
    <row r="318" spans="1:10" x14ac:dyDescent="0.25">
      <c r="A318" s="11" t="s">
        <v>688</v>
      </c>
      <c r="B318" s="13">
        <v>45435</v>
      </c>
      <c r="C318" s="11" t="s">
        <v>634</v>
      </c>
      <c r="D318" s="11" t="s">
        <v>289</v>
      </c>
      <c r="E318" s="11" t="s">
        <v>17</v>
      </c>
      <c r="F318" s="11">
        <v>3</v>
      </c>
      <c r="G318" s="11">
        <v>977.55</v>
      </c>
      <c r="H318" s="11">
        <v>0.02</v>
      </c>
      <c r="I318" s="11" t="s">
        <v>45</v>
      </c>
      <c r="J318" s="11">
        <v>2873.9969999999989</v>
      </c>
    </row>
    <row r="319" spans="1:10" x14ac:dyDescent="0.25">
      <c r="A319" s="11" t="s">
        <v>689</v>
      </c>
      <c r="B319" s="13">
        <v>45823</v>
      </c>
      <c r="C319" s="11" t="s">
        <v>50</v>
      </c>
      <c r="D319" s="11" t="s">
        <v>175</v>
      </c>
      <c r="E319" s="11" t="s">
        <v>25</v>
      </c>
      <c r="F319" s="11">
        <v>1</v>
      </c>
      <c r="G319" s="11">
        <v>459.42</v>
      </c>
      <c r="H319" s="11">
        <v>0.28000000000000003</v>
      </c>
      <c r="I319" s="11" t="s">
        <v>52</v>
      </c>
      <c r="J319" s="11">
        <v>330.7824</v>
      </c>
    </row>
    <row r="320" spans="1:10" x14ac:dyDescent="0.25">
      <c r="A320" s="11" t="s">
        <v>690</v>
      </c>
      <c r="B320" s="13">
        <v>45663</v>
      </c>
      <c r="C320" s="11" t="s">
        <v>691</v>
      </c>
      <c r="D320" s="11" t="s">
        <v>692</v>
      </c>
      <c r="E320" s="11" t="s">
        <v>11</v>
      </c>
      <c r="F320" s="11">
        <v>2</v>
      </c>
      <c r="G320" s="11">
        <v>123.19</v>
      </c>
      <c r="H320" s="11">
        <v>0.19</v>
      </c>
      <c r="I320" s="11" t="s">
        <v>41</v>
      </c>
      <c r="J320" s="11">
        <v>199.56780000000001</v>
      </c>
    </row>
    <row r="321" spans="1:10" x14ac:dyDescent="0.25">
      <c r="A321" s="11" t="s">
        <v>693</v>
      </c>
      <c r="B321" s="13">
        <v>45879</v>
      </c>
      <c r="C321" s="11" t="s">
        <v>694</v>
      </c>
      <c r="D321" s="11" t="s">
        <v>409</v>
      </c>
      <c r="E321" s="11" t="s">
        <v>26</v>
      </c>
      <c r="F321" s="11">
        <v>1</v>
      </c>
      <c r="G321" s="11">
        <v>222.95</v>
      </c>
      <c r="H321" s="11">
        <v>0.02</v>
      </c>
      <c r="I321" s="11" t="s">
        <v>45</v>
      </c>
      <c r="J321" s="11">
        <v>218.49100000000001</v>
      </c>
    </row>
    <row r="322" spans="1:10" x14ac:dyDescent="0.25">
      <c r="A322" s="11" t="s">
        <v>695</v>
      </c>
      <c r="B322" s="13">
        <v>45840</v>
      </c>
      <c r="C322" s="11" t="s">
        <v>696</v>
      </c>
      <c r="D322" s="11" t="s">
        <v>421</v>
      </c>
      <c r="E322" s="11" t="s">
        <v>11</v>
      </c>
      <c r="F322" s="11">
        <v>3</v>
      </c>
      <c r="G322" s="11">
        <v>601.92999999999995</v>
      </c>
      <c r="H322" s="11">
        <v>0.14000000000000001</v>
      </c>
      <c r="I322" s="11" t="s">
        <v>41</v>
      </c>
      <c r="J322" s="11">
        <v>1552.9793999999999</v>
      </c>
    </row>
    <row r="323" spans="1:10" x14ac:dyDescent="0.25">
      <c r="A323" s="11" t="s">
        <v>697</v>
      </c>
      <c r="B323" s="13">
        <v>45380</v>
      </c>
      <c r="C323" s="11" t="s">
        <v>698</v>
      </c>
      <c r="D323" s="11" t="s">
        <v>107</v>
      </c>
      <c r="E323" s="11" t="s">
        <v>9</v>
      </c>
      <c r="F323" s="11">
        <v>1</v>
      </c>
      <c r="G323" s="11">
        <v>564.1</v>
      </c>
      <c r="H323" s="11">
        <v>0.03</v>
      </c>
      <c r="I323" s="11" t="s">
        <v>41</v>
      </c>
      <c r="J323" s="11">
        <v>547.17700000000002</v>
      </c>
    </row>
    <row r="324" spans="1:10" x14ac:dyDescent="0.25">
      <c r="A324" s="11" t="s">
        <v>699</v>
      </c>
      <c r="B324" s="13">
        <v>45672</v>
      </c>
      <c r="C324" s="11" t="s">
        <v>189</v>
      </c>
      <c r="D324" s="11" t="s">
        <v>296</v>
      </c>
      <c r="E324" s="11" t="s">
        <v>12</v>
      </c>
      <c r="F324" s="11">
        <v>1</v>
      </c>
      <c r="G324" s="11">
        <v>516.62</v>
      </c>
      <c r="H324" s="11">
        <v>0.18</v>
      </c>
      <c r="I324" s="11" t="s">
        <v>41</v>
      </c>
      <c r="J324" s="11">
        <v>423.62840000000011</v>
      </c>
    </row>
    <row r="325" spans="1:10" x14ac:dyDescent="0.25">
      <c r="A325" s="11" t="s">
        <v>700</v>
      </c>
      <c r="B325" s="13">
        <v>45497</v>
      </c>
      <c r="C325" s="11" t="s">
        <v>701</v>
      </c>
      <c r="D325" s="11" t="s">
        <v>464</v>
      </c>
      <c r="E325" s="11" t="s">
        <v>19</v>
      </c>
      <c r="F325" s="11">
        <v>1</v>
      </c>
      <c r="G325" s="11">
        <v>934.75</v>
      </c>
      <c r="H325" s="11">
        <v>0.11</v>
      </c>
      <c r="I325" s="11" t="s">
        <v>45</v>
      </c>
      <c r="J325" s="11">
        <v>831.92750000000001</v>
      </c>
    </row>
    <row r="326" spans="1:10" x14ac:dyDescent="0.25">
      <c r="A326" s="11" t="s">
        <v>702</v>
      </c>
      <c r="B326" s="13">
        <v>45407</v>
      </c>
      <c r="C326" s="11" t="s">
        <v>703</v>
      </c>
      <c r="D326" s="11" t="s">
        <v>119</v>
      </c>
      <c r="E326" s="11" t="s">
        <v>14</v>
      </c>
      <c r="F326" s="11">
        <v>4</v>
      </c>
      <c r="G326" s="11">
        <v>548.44000000000005</v>
      </c>
      <c r="H326" s="11">
        <v>0.05</v>
      </c>
      <c r="I326" s="11" t="s">
        <v>45</v>
      </c>
      <c r="J326" s="11">
        <v>2084.0720000000001</v>
      </c>
    </row>
    <row r="327" spans="1:10" x14ac:dyDescent="0.25">
      <c r="A327" s="11" t="s">
        <v>704</v>
      </c>
      <c r="B327" s="13">
        <v>45764</v>
      </c>
      <c r="C327" s="11" t="s">
        <v>588</v>
      </c>
      <c r="D327" s="11" t="s">
        <v>613</v>
      </c>
      <c r="E327" s="11" t="s">
        <v>10</v>
      </c>
      <c r="F327" s="11">
        <v>3</v>
      </c>
      <c r="G327" s="11">
        <v>361.11</v>
      </c>
      <c r="H327" s="11">
        <v>0.06</v>
      </c>
      <c r="I327" s="11" t="s">
        <v>41</v>
      </c>
      <c r="J327" s="11">
        <v>1018.3302</v>
      </c>
    </row>
    <row r="328" spans="1:10" x14ac:dyDescent="0.25">
      <c r="A328" s="11" t="s">
        <v>705</v>
      </c>
      <c r="B328" s="13">
        <v>45924</v>
      </c>
      <c r="C328" s="11" t="s">
        <v>66</v>
      </c>
      <c r="D328" s="11" t="s">
        <v>125</v>
      </c>
      <c r="E328" s="11" t="s">
        <v>8</v>
      </c>
      <c r="F328" s="11">
        <v>2</v>
      </c>
      <c r="G328" s="11">
        <v>610.37</v>
      </c>
      <c r="H328" s="11">
        <v>0.1</v>
      </c>
      <c r="I328" s="11" t="s">
        <v>45</v>
      </c>
      <c r="J328" s="11">
        <v>1098.6659999999999</v>
      </c>
    </row>
    <row r="329" spans="1:10" x14ac:dyDescent="0.25">
      <c r="A329" s="11" t="s">
        <v>706</v>
      </c>
      <c r="B329" s="13">
        <v>45240</v>
      </c>
      <c r="C329" s="11" t="s">
        <v>475</v>
      </c>
      <c r="D329" s="11" t="s">
        <v>354</v>
      </c>
      <c r="E329" s="11" t="s">
        <v>23</v>
      </c>
      <c r="F329" s="11">
        <v>1</v>
      </c>
      <c r="G329" s="11">
        <v>272.2</v>
      </c>
      <c r="H329" s="11">
        <v>0.3</v>
      </c>
      <c r="I329" s="11" t="s">
        <v>41</v>
      </c>
      <c r="J329" s="11">
        <v>190.54</v>
      </c>
    </row>
    <row r="330" spans="1:10" x14ac:dyDescent="0.25">
      <c r="A330" s="11" t="s">
        <v>707</v>
      </c>
      <c r="B330" s="13">
        <v>45349</v>
      </c>
      <c r="C330" s="11" t="s">
        <v>701</v>
      </c>
      <c r="D330" s="11" t="s">
        <v>122</v>
      </c>
      <c r="E330" s="11" t="s">
        <v>13</v>
      </c>
      <c r="F330" s="11">
        <v>3</v>
      </c>
      <c r="G330" s="11">
        <v>573.1</v>
      </c>
      <c r="H330" s="11">
        <v>0.16</v>
      </c>
      <c r="I330" s="11" t="s">
        <v>52</v>
      </c>
      <c r="J330" s="11">
        <v>1444.212</v>
      </c>
    </row>
    <row r="331" spans="1:10" x14ac:dyDescent="0.25">
      <c r="A331" s="11" t="s">
        <v>708</v>
      </c>
      <c r="B331" s="13">
        <v>45756</v>
      </c>
      <c r="C331" s="11" t="s">
        <v>709</v>
      </c>
      <c r="D331" s="11" t="s">
        <v>710</v>
      </c>
      <c r="E331" s="11" t="s">
        <v>7</v>
      </c>
      <c r="F331" s="11">
        <v>4</v>
      </c>
      <c r="G331" s="11">
        <v>24.72</v>
      </c>
      <c r="H331" s="11">
        <v>0.28000000000000003</v>
      </c>
      <c r="I331" s="11" t="s">
        <v>41</v>
      </c>
      <c r="J331" s="11">
        <v>71.193599999999989</v>
      </c>
    </row>
    <row r="332" spans="1:10" x14ac:dyDescent="0.25">
      <c r="A332" s="11" t="s">
        <v>711</v>
      </c>
      <c r="B332" s="13">
        <v>45478</v>
      </c>
      <c r="C332" s="11" t="s">
        <v>712</v>
      </c>
      <c r="D332" s="11" t="s">
        <v>636</v>
      </c>
      <c r="E332" s="11" t="s">
        <v>16</v>
      </c>
      <c r="F332" s="11">
        <v>3</v>
      </c>
      <c r="G332" s="11">
        <v>268.89</v>
      </c>
      <c r="H332" s="11">
        <v>7.0000000000000007E-2</v>
      </c>
      <c r="I332" s="11" t="s">
        <v>52</v>
      </c>
      <c r="J332" s="11">
        <v>750.20309999999995</v>
      </c>
    </row>
    <row r="333" spans="1:10" x14ac:dyDescent="0.25">
      <c r="A333" s="11" t="s">
        <v>713</v>
      </c>
      <c r="B333" s="13">
        <v>45890</v>
      </c>
      <c r="C333" s="11" t="s">
        <v>321</v>
      </c>
      <c r="D333" s="11" t="s">
        <v>573</v>
      </c>
      <c r="E333" s="11" t="s">
        <v>16</v>
      </c>
      <c r="F333" s="11">
        <v>1</v>
      </c>
      <c r="G333" s="11">
        <v>78.5</v>
      </c>
      <c r="H333" s="11">
        <v>0.17</v>
      </c>
      <c r="I333" s="11" t="s">
        <v>52</v>
      </c>
      <c r="J333" s="11">
        <v>65.155000000000001</v>
      </c>
    </row>
    <row r="334" spans="1:10" x14ac:dyDescent="0.25">
      <c r="A334" s="11" t="s">
        <v>714</v>
      </c>
      <c r="B334" s="13">
        <v>45815</v>
      </c>
      <c r="C334" s="11" t="s">
        <v>715</v>
      </c>
      <c r="D334" s="11" t="s">
        <v>87</v>
      </c>
      <c r="E334" s="11" t="s">
        <v>11</v>
      </c>
      <c r="F334" s="11">
        <v>3</v>
      </c>
      <c r="G334" s="11">
        <v>399.42</v>
      </c>
      <c r="H334" s="11">
        <v>0.02</v>
      </c>
      <c r="I334" s="11" t="s">
        <v>41</v>
      </c>
      <c r="J334" s="11">
        <v>1174.2947999999999</v>
      </c>
    </row>
    <row r="335" spans="1:10" x14ac:dyDescent="0.25">
      <c r="A335" s="11" t="s">
        <v>716</v>
      </c>
      <c r="B335" s="13">
        <v>45891</v>
      </c>
      <c r="C335" s="11" t="s">
        <v>717</v>
      </c>
      <c r="D335" s="11" t="s">
        <v>203</v>
      </c>
      <c r="E335" s="11" t="s">
        <v>26</v>
      </c>
      <c r="F335" s="11">
        <v>3</v>
      </c>
      <c r="G335" s="11">
        <v>455.82</v>
      </c>
      <c r="H335" s="11">
        <v>0.01</v>
      </c>
      <c r="I335" s="11" t="s">
        <v>45</v>
      </c>
      <c r="J335" s="11">
        <v>1353.7854</v>
      </c>
    </row>
    <row r="336" spans="1:10" x14ac:dyDescent="0.25">
      <c r="A336" s="11" t="s">
        <v>718</v>
      </c>
      <c r="B336" s="13">
        <v>45609</v>
      </c>
      <c r="C336" s="11" t="s">
        <v>367</v>
      </c>
      <c r="D336" s="11" t="s">
        <v>281</v>
      </c>
      <c r="E336" s="11" t="s">
        <v>12</v>
      </c>
      <c r="F336" s="11">
        <v>2</v>
      </c>
      <c r="G336" s="11">
        <v>613.23</v>
      </c>
      <c r="H336" s="11">
        <v>0.15</v>
      </c>
      <c r="I336" s="11" t="s">
        <v>45</v>
      </c>
      <c r="J336" s="11">
        <v>1042.491</v>
      </c>
    </row>
    <row r="337" spans="1:10" x14ac:dyDescent="0.25">
      <c r="A337" s="11" t="s">
        <v>719</v>
      </c>
      <c r="B337" s="13">
        <v>45309</v>
      </c>
      <c r="C337" s="11" t="s">
        <v>720</v>
      </c>
      <c r="D337" s="11" t="s">
        <v>692</v>
      </c>
      <c r="E337" s="11" t="s">
        <v>21</v>
      </c>
      <c r="F337" s="11">
        <v>4</v>
      </c>
      <c r="G337" s="11">
        <v>971.9</v>
      </c>
      <c r="H337" s="11">
        <v>0.28000000000000003</v>
      </c>
      <c r="I337" s="11" t="s">
        <v>45</v>
      </c>
      <c r="J337" s="11">
        <v>2799.0720000000001</v>
      </c>
    </row>
    <row r="338" spans="1:10" x14ac:dyDescent="0.25">
      <c r="A338" s="11" t="s">
        <v>721</v>
      </c>
      <c r="B338" s="13">
        <v>45519</v>
      </c>
      <c r="C338" s="11" t="s">
        <v>722</v>
      </c>
      <c r="D338" s="11" t="s">
        <v>411</v>
      </c>
      <c r="E338" s="11" t="s">
        <v>14</v>
      </c>
      <c r="F338" s="11">
        <v>3</v>
      </c>
      <c r="G338" s="11">
        <v>884.92</v>
      </c>
      <c r="H338" s="11">
        <v>0.06</v>
      </c>
      <c r="I338" s="11" t="s">
        <v>45</v>
      </c>
      <c r="J338" s="11">
        <v>2495.4744000000001</v>
      </c>
    </row>
    <row r="339" spans="1:10" x14ac:dyDescent="0.25">
      <c r="A339" s="11" t="s">
        <v>723</v>
      </c>
      <c r="B339" s="13">
        <v>45921</v>
      </c>
      <c r="C339" s="11" t="s">
        <v>317</v>
      </c>
      <c r="D339" s="11" t="s">
        <v>341</v>
      </c>
      <c r="E339" s="11" t="s">
        <v>16</v>
      </c>
      <c r="F339" s="11">
        <v>1</v>
      </c>
      <c r="G339" s="11">
        <v>125</v>
      </c>
      <c r="H339" s="11">
        <v>0.23</v>
      </c>
      <c r="I339" s="11" t="s">
        <v>41</v>
      </c>
      <c r="J339" s="11">
        <v>96.25</v>
      </c>
    </row>
    <row r="340" spans="1:10" x14ac:dyDescent="0.25">
      <c r="A340" s="11" t="s">
        <v>724</v>
      </c>
      <c r="B340" s="13">
        <v>45465</v>
      </c>
      <c r="C340" s="11" t="s">
        <v>446</v>
      </c>
      <c r="D340" s="11" t="s">
        <v>147</v>
      </c>
      <c r="E340" s="11" t="s">
        <v>22</v>
      </c>
      <c r="F340" s="11">
        <v>2</v>
      </c>
      <c r="G340" s="11">
        <v>188.25</v>
      </c>
      <c r="H340" s="11">
        <v>0.08</v>
      </c>
      <c r="I340" s="11" t="s">
        <v>45</v>
      </c>
      <c r="J340" s="11">
        <v>346.38</v>
      </c>
    </row>
    <row r="341" spans="1:10" x14ac:dyDescent="0.25">
      <c r="A341" s="11" t="s">
        <v>725</v>
      </c>
      <c r="B341" s="13">
        <v>45303</v>
      </c>
      <c r="C341" s="11" t="s">
        <v>726</v>
      </c>
      <c r="D341" s="11" t="s">
        <v>256</v>
      </c>
      <c r="E341" s="11" t="s">
        <v>13</v>
      </c>
      <c r="F341" s="11">
        <v>4</v>
      </c>
      <c r="G341" s="11">
        <v>344.12</v>
      </c>
      <c r="H341" s="11">
        <v>0.25</v>
      </c>
      <c r="I341" s="11" t="s">
        <v>45</v>
      </c>
      <c r="J341" s="11">
        <v>1032.3599999999999</v>
      </c>
    </row>
    <row r="342" spans="1:10" x14ac:dyDescent="0.25">
      <c r="A342" s="11" t="s">
        <v>727</v>
      </c>
      <c r="B342" s="13">
        <v>45218</v>
      </c>
      <c r="C342" s="11" t="s">
        <v>681</v>
      </c>
      <c r="D342" s="11" t="s">
        <v>254</v>
      </c>
      <c r="E342" s="11" t="s">
        <v>26</v>
      </c>
      <c r="F342" s="11">
        <v>3</v>
      </c>
      <c r="G342" s="11">
        <v>997.95</v>
      </c>
      <c r="H342" s="11">
        <v>0.09</v>
      </c>
      <c r="I342" s="11" t="s">
        <v>52</v>
      </c>
      <c r="J342" s="11">
        <v>2724.4034999999999</v>
      </c>
    </row>
    <row r="343" spans="1:10" x14ac:dyDescent="0.25">
      <c r="A343" s="11" t="s">
        <v>728</v>
      </c>
      <c r="B343" s="13">
        <v>45727</v>
      </c>
      <c r="C343" s="11" t="s">
        <v>729</v>
      </c>
      <c r="D343" s="11" t="s">
        <v>401</v>
      </c>
      <c r="E343" s="11" t="s">
        <v>22</v>
      </c>
      <c r="F343" s="11">
        <v>3</v>
      </c>
      <c r="G343" s="11">
        <v>121.64</v>
      </c>
      <c r="H343" s="11">
        <v>7.0000000000000007E-2</v>
      </c>
      <c r="I343" s="11" t="s">
        <v>45</v>
      </c>
      <c r="J343" s="11">
        <v>339.37560000000002</v>
      </c>
    </row>
    <row r="344" spans="1:10" x14ac:dyDescent="0.25">
      <c r="A344" s="11" t="s">
        <v>730</v>
      </c>
      <c r="B344" s="13">
        <v>45557</v>
      </c>
      <c r="C344" s="11" t="s">
        <v>240</v>
      </c>
      <c r="D344" s="11" t="s">
        <v>573</v>
      </c>
      <c r="E344" s="11" t="s">
        <v>17</v>
      </c>
      <c r="F344" s="11">
        <v>2</v>
      </c>
      <c r="G344" s="11">
        <v>692.72</v>
      </c>
      <c r="H344" s="11">
        <v>0.13</v>
      </c>
      <c r="I344" s="11" t="s">
        <v>45</v>
      </c>
      <c r="J344" s="11">
        <v>1205.3327999999999</v>
      </c>
    </row>
    <row r="345" spans="1:10" x14ac:dyDescent="0.25">
      <c r="A345" s="11" t="s">
        <v>731</v>
      </c>
      <c r="B345" s="13">
        <v>45623</v>
      </c>
      <c r="C345" s="11" t="s">
        <v>732</v>
      </c>
      <c r="D345" s="11" t="s">
        <v>73</v>
      </c>
      <c r="E345" s="11" t="s">
        <v>26</v>
      </c>
      <c r="F345" s="11">
        <v>3</v>
      </c>
      <c r="G345" s="11">
        <v>794.59</v>
      </c>
      <c r="H345" s="11">
        <v>0.03</v>
      </c>
      <c r="I345" s="11" t="s">
        <v>45</v>
      </c>
      <c r="J345" s="11">
        <v>2312.2568999999999</v>
      </c>
    </row>
    <row r="346" spans="1:10" x14ac:dyDescent="0.25">
      <c r="A346" s="11" t="s">
        <v>733</v>
      </c>
      <c r="B346" s="13">
        <v>45224</v>
      </c>
      <c r="C346" s="11" t="s">
        <v>734</v>
      </c>
      <c r="D346" s="11" t="s">
        <v>155</v>
      </c>
      <c r="E346" s="11" t="s">
        <v>16</v>
      </c>
      <c r="F346" s="11">
        <v>1</v>
      </c>
      <c r="G346" s="11">
        <v>907.95</v>
      </c>
      <c r="H346" s="11">
        <v>0.1</v>
      </c>
      <c r="I346" s="11" t="s">
        <v>45</v>
      </c>
      <c r="J346" s="11">
        <v>817.15500000000009</v>
      </c>
    </row>
    <row r="347" spans="1:10" x14ac:dyDescent="0.25">
      <c r="A347" s="11" t="s">
        <v>735</v>
      </c>
      <c r="B347" s="13">
        <v>45940</v>
      </c>
      <c r="C347" s="11" t="s">
        <v>283</v>
      </c>
      <c r="D347" s="11" t="s">
        <v>281</v>
      </c>
      <c r="E347" s="11" t="s">
        <v>7</v>
      </c>
      <c r="F347" s="11">
        <v>2</v>
      </c>
      <c r="G347" s="11">
        <v>660.81</v>
      </c>
      <c r="H347" s="11">
        <v>0.18</v>
      </c>
      <c r="I347" s="11" t="s">
        <v>41</v>
      </c>
      <c r="J347" s="11">
        <v>1083.7284</v>
      </c>
    </row>
    <row r="348" spans="1:10" x14ac:dyDescent="0.25">
      <c r="A348" s="11" t="s">
        <v>736</v>
      </c>
      <c r="B348" s="13">
        <v>45915</v>
      </c>
      <c r="C348" s="11" t="s">
        <v>737</v>
      </c>
      <c r="D348" s="11" t="s">
        <v>354</v>
      </c>
      <c r="E348" s="11" t="s">
        <v>15</v>
      </c>
      <c r="F348" s="11">
        <v>3</v>
      </c>
      <c r="G348" s="11">
        <v>564.94000000000005</v>
      </c>
      <c r="H348" s="11">
        <v>0.22</v>
      </c>
      <c r="I348" s="11" t="s">
        <v>52</v>
      </c>
      <c r="J348" s="11">
        <v>1321.9595999999999</v>
      </c>
    </row>
    <row r="349" spans="1:10" x14ac:dyDescent="0.25">
      <c r="A349" s="11" t="s">
        <v>738</v>
      </c>
      <c r="B349" s="13">
        <v>45541</v>
      </c>
      <c r="C349" s="11" t="s">
        <v>258</v>
      </c>
      <c r="D349" s="11" t="s">
        <v>58</v>
      </c>
      <c r="E349" s="11" t="s">
        <v>22</v>
      </c>
      <c r="F349" s="11">
        <v>2</v>
      </c>
      <c r="G349" s="11">
        <v>280.37</v>
      </c>
      <c r="H349" s="11">
        <v>0.22</v>
      </c>
      <c r="I349" s="11" t="s">
        <v>52</v>
      </c>
      <c r="J349" s="11">
        <v>437.37720000000002</v>
      </c>
    </row>
    <row r="350" spans="1:10" x14ac:dyDescent="0.25">
      <c r="A350" s="11" t="s">
        <v>739</v>
      </c>
      <c r="B350" s="13">
        <v>45489</v>
      </c>
      <c r="C350" s="11" t="s">
        <v>219</v>
      </c>
      <c r="D350" s="11" t="s">
        <v>281</v>
      </c>
      <c r="E350" s="11" t="s">
        <v>10</v>
      </c>
      <c r="F350" s="11">
        <v>2</v>
      </c>
      <c r="G350" s="11">
        <v>85.23</v>
      </c>
      <c r="H350" s="11">
        <v>0.13</v>
      </c>
      <c r="I350" s="11" t="s">
        <v>41</v>
      </c>
      <c r="J350" s="11">
        <v>148.30019999999999</v>
      </c>
    </row>
    <row r="351" spans="1:10" x14ac:dyDescent="0.25">
      <c r="A351" s="11" t="s">
        <v>740</v>
      </c>
      <c r="B351" s="13">
        <v>45748</v>
      </c>
      <c r="C351" s="11" t="s">
        <v>620</v>
      </c>
      <c r="D351" s="11" t="s">
        <v>93</v>
      </c>
      <c r="E351" s="11" t="s">
        <v>20</v>
      </c>
      <c r="F351" s="11">
        <v>2</v>
      </c>
      <c r="G351" s="11">
        <v>563.29999999999995</v>
      </c>
      <c r="H351" s="11">
        <v>0.26</v>
      </c>
      <c r="I351" s="11" t="s">
        <v>41</v>
      </c>
      <c r="J351" s="11">
        <v>833.68399999999997</v>
      </c>
    </row>
    <row r="352" spans="1:10" x14ac:dyDescent="0.25">
      <c r="A352" s="11" t="s">
        <v>741</v>
      </c>
      <c r="B352" s="13">
        <v>45309</v>
      </c>
      <c r="C352" s="11" t="s">
        <v>459</v>
      </c>
      <c r="D352" s="11" t="s">
        <v>296</v>
      </c>
      <c r="E352" s="11" t="s">
        <v>25</v>
      </c>
      <c r="F352" s="11">
        <v>2</v>
      </c>
      <c r="G352" s="11">
        <v>827.81</v>
      </c>
      <c r="H352" s="11">
        <v>0.04</v>
      </c>
      <c r="I352" s="11" t="s">
        <v>45</v>
      </c>
      <c r="J352" s="11">
        <v>1589.3951999999999</v>
      </c>
    </row>
    <row r="353" spans="1:10" x14ac:dyDescent="0.25">
      <c r="A353" s="11" t="s">
        <v>742</v>
      </c>
      <c r="B353" s="13">
        <v>45621</v>
      </c>
      <c r="C353" s="11" t="s">
        <v>310</v>
      </c>
      <c r="D353" s="11" t="s">
        <v>110</v>
      </c>
      <c r="E353" s="11" t="s">
        <v>25</v>
      </c>
      <c r="F353" s="11">
        <v>3</v>
      </c>
      <c r="G353" s="11">
        <v>877.71</v>
      </c>
      <c r="H353" s="11">
        <v>0.12</v>
      </c>
      <c r="I353" s="11" t="s">
        <v>45</v>
      </c>
      <c r="J353" s="11">
        <v>2317.1543999999999</v>
      </c>
    </row>
    <row r="354" spans="1:10" x14ac:dyDescent="0.25">
      <c r="A354" s="11" t="s">
        <v>743</v>
      </c>
      <c r="B354" s="13">
        <v>45603</v>
      </c>
      <c r="C354" s="11" t="s">
        <v>321</v>
      </c>
      <c r="D354" s="11" t="s">
        <v>360</v>
      </c>
      <c r="E354" s="11" t="s">
        <v>16</v>
      </c>
      <c r="F354" s="11">
        <v>4</v>
      </c>
      <c r="G354" s="11">
        <v>488.56</v>
      </c>
      <c r="H354" s="11">
        <v>0.26</v>
      </c>
      <c r="I354" s="11" t="s">
        <v>52</v>
      </c>
      <c r="J354" s="11">
        <v>1446.1376</v>
      </c>
    </row>
    <row r="355" spans="1:10" x14ac:dyDescent="0.25">
      <c r="A355" s="11" t="s">
        <v>744</v>
      </c>
      <c r="B355" s="13">
        <v>45501</v>
      </c>
      <c r="C355" s="11" t="s">
        <v>745</v>
      </c>
      <c r="D355" s="11" t="s">
        <v>293</v>
      </c>
      <c r="E355" s="11" t="s">
        <v>19</v>
      </c>
      <c r="F355" s="11">
        <v>4</v>
      </c>
      <c r="G355" s="11">
        <v>175.91</v>
      </c>
      <c r="H355" s="11">
        <v>0.13</v>
      </c>
      <c r="I355" s="11" t="s">
        <v>45</v>
      </c>
      <c r="J355" s="11">
        <v>612.16679999999997</v>
      </c>
    </row>
    <row r="356" spans="1:10" x14ac:dyDescent="0.25">
      <c r="A356" s="11" t="s">
        <v>746</v>
      </c>
      <c r="B356" s="13">
        <v>45398</v>
      </c>
      <c r="C356" s="11" t="s">
        <v>592</v>
      </c>
      <c r="D356" s="11" t="s">
        <v>363</v>
      </c>
      <c r="E356" s="11" t="s">
        <v>15</v>
      </c>
      <c r="F356" s="11">
        <v>4</v>
      </c>
      <c r="G356" s="11">
        <v>289.66000000000003</v>
      </c>
      <c r="H356" s="11">
        <v>0.25</v>
      </c>
      <c r="I356" s="11" t="s">
        <v>52</v>
      </c>
      <c r="J356" s="11">
        <v>868.98</v>
      </c>
    </row>
    <row r="357" spans="1:10" x14ac:dyDescent="0.25">
      <c r="A357" s="11" t="s">
        <v>747</v>
      </c>
      <c r="B357" s="13">
        <v>45304</v>
      </c>
      <c r="C357" s="11" t="s">
        <v>748</v>
      </c>
      <c r="D357" s="11" t="s">
        <v>58</v>
      </c>
      <c r="E357" s="11" t="s">
        <v>22</v>
      </c>
      <c r="F357" s="11">
        <v>2</v>
      </c>
      <c r="G357" s="11">
        <v>899.27</v>
      </c>
      <c r="H357" s="11">
        <v>0.17</v>
      </c>
      <c r="I357" s="11" t="s">
        <v>41</v>
      </c>
      <c r="J357" s="11">
        <v>1492.7882</v>
      </c>
    </row>
    <row r="358" spans="1:10" x14ac:dyDescent="0.25">
      <c r="A358" s="11" t="s">
        <v>749</v>
      </c>
      <c r="B358" s="13">
        <v>45299</v>
      </c>
      <c r="C358" s="11" t="s">
        <v>72</v>
      </c>
      <c r="D358" s="11" t="s">
        <v>750</v>
      </c>
      <c r="E358" s="11" t="s">
        <v>8</v>
      </c>
      <c r="F358" s="11">
        <v>1</v>
      </c>
      <c r="G358" s="11">
        <v>691.38</v>
      </c>
      <c r="H358" s="11">
        <v>0.11</v>
      </c>
      <c r="I358" s="11" t="s">
        <v>52</v>
      </c>
      <c r="J358" s="11">
        <v>615.32820000000004</v>
      </c>
    </row>
    <row r="359" spans="1:10" x14ac:dyDescent="0.25">
      <c r="A359" s="11" t="s">
        <v>751</v>
      </c>
      <c r="B359" s="13">
        <v>45564</v>
      </c>
      <c r="C359" s="11" t="s">
        <v>752</v>
      </c>
      <c r="D359" s="11" t="s">
        <v>93</v>
      </c>
      <c r="E359" s="11" t="s">
        <v>7</v>
      </c>
      <c r="F359" s="11">
        <v>3</v>
      </c>
      <c r="G359" s="11">
        <v>158.72</v>
      </c>
      <c r="H359" s="11">
        <v>0.13</v>
      </c>
      <c r="I359" s="11" t="s">
        <v>41</v>
      </c>
      <c r="J359" s="11">
        <v>414.25920000000002</v>
      </c>
    </row>
    <row r="360" spans="1:10" x14ac:dyDescent="0.25">
      <c r="A360" s="11" t="s">
        <v>753</v>
      </c>
      <c r="B360" s="13">
        <v>45413</v>
      </c>
      <c r="C360" s="11" t="s">
        <v>754</v>
      </c>
      <c r="D360" s="11" t="s">
        <v>98</v>
      </c>
      <c r="E360" s="11" t="s">
        <v>23</v>
      </c>
      <c r="F360" s="11">
        <v>4</v>
      </c>
      <c r="G360" s="11">
        <v>537.15</v>
      </c>
      <c r="H360" s="11">
        <v>0.06</v>
      </c>
      <c r="I360" s="11" t="s">
        <v>52</v>
      </c>
      <c r="J360" s="11">
        <v>2019.684</v>
      </c>
    </row>
    <row r="361" spans="1:10" x14ac:dyDescent="0.25">
      <c r="A361" s="11" t="s">
        <v>755</v>
      </c>
      <c r="B361" s="13">
        <v>45480</v>
      </c>
      <c r="C361" s="11" t="s">
        <v>649</v>
      </c>
      <c r="D361" s="11" t="s">
        <v>576</v>
      </c>
      <c r="E361" s="11" t="s">
        <v>16</v>
      </c>
      <c r="F361" s="11">
        <v>3</v>
      </c>
      <c r="G361" s="11">
        <v>771.7</v>
      </c>
      <c r="H361" s="11">
        <v>0.05</v>
      </c>
      <c r="I361" s="11" t="s">
        <v>52</v>
      </c>
      <c r="J361" s="11">
        <v>2199.3449999999998</v>
      </c>
    </row>
    <row r="362" spans="1:10" x14ac:dyDescent="0.25">
      <c r="A362" s="11" t="s">
        <v>756</v>
      </c>
      <c r="B362" s="13">
        <v>45610</v>
      </c>
      <c r="C362" s="11" t="s">
        <v>430</v>
      </c>
      <c r="D362" s="11" t="s">
        <v>79</v>
      </c>
      <c r="E362" s="11" t="s">
        <v>8</v>
      </c>
      <c r="F362" s="11">
        <v>4</v>
      </c>
      <c r="G362" s="11">
        <v>677.25</v>
      </c>
      <c r="H362" s="11">
        <v>0.14000000000000001</v>
      </c>
      <c r="I362" s="11" t="s">
        <v>45</v>
      </c>
      <c r="J362" s="11">
        <v>2329.7399999999998</v>
      </c>
    </row>
    <row r="363" spans="1:10" x14ac:dyDescent="0.25">
      <c r="A363" s="11" t="s">
        <v>757</v>
      </c>
      <c r="B363" s="13">
        <v>45763</v>
      </c>
      <c r="C363" s="11" t="s">
        <v>758</v>
      </c>
      <c r="D363" s="11" t="s">
        <v>119</v>
      </c>
      <c r="E363" s="11" t="s">
        <v>18</v>
      </c>
      <c r="F363" s="11">
        <v>1</v>
      </c>
      <c r="G363" s="11">
        <v>645.48</v>
      </c>
      <c r="H363" s="11">
        <v>0.26</v>
      </c>
      <c r="I363" s="11" t="s">
        <v>52</v>
      </c>
      <c r="J363" s="11">
        <v>477.65519999999998</v>
      </c>
    </row>
    <row r="364" spans="1:10" x14ac:dyDescent="0.25">
      <c r="A364" s="11" t="s">
        <v>759</v>
      </c>
      <c r="B364" s="13">
        <v>45856</v>
      </c>
      <c r="C364" s="11" t="s">
        <v>760</v>
      </c>
      <c r="D364" s="11" t="s">
        <v>418</v>
      </c>
      <c r="E364" s="11" t="s">
        <v>9</v>
      </c>
      <c r="F364" s="11">
        <v>2</v>
      </c>
      <c r="G364" s="11">
        <v>934</v>
      </c>
      <c r="H364" s="11">
        <v>0.3</v>
      </c>
      <c r="I364" s="11" t="s">
        <v>52</v>
      </c>
      <c r="J364" s="11">
        <v>1307.5999999999999</v>
      </c>
    </row>
    <row r="365" spans="1:10" x14ac:dyDescent="0.25">
      <c r="A365" s="11" t="s">
        <v>761</v>
      </c>
      <c r="B365" s="13">
        <v>45712</v>
      </c>
      <c r="C365" s="11" t="s">
        <v>475</v>
      </c>
      <c r="D365" s="11" t="s">
        <v>256</v>
      </c>
      <c r="E365" s="11" t="s">
        <v>9</v>
      </c>
      <c r="F365" s="11">
        <v>1</v>
      </c>
      <c r="G365" s="11">
        <v>669.53</v>
      </c>
      <c r="H365" s="11">
        <v>0.2</v>
      </c>
      <c r="I365" s="11" t="s">
        <v>41</v>
      </c>
      <c r="J365" s="11">
        <v>535.62400000000002</v>
      </c>
    </row>
    <row r="366" spans="1:10" x14ac:dyDescent="0.25">
      <c r="A366" s="11" t="s">
        <v>762</v>
      </c>
      <c r="B366" s="13">
        <v>45723</v>
      </c>
      <c r="C366" s="11" t="s">
        <v>557</v>
      </c>
      <c r="D366" s="11" t="s">
        <v>343</v>
      </c>
      <c r="E366" s="11" t="s">
        <v>25</v>
      </c>
      <c r="F366" s="11">
        <v>1</v>
      </c>
      <c r="G366" s="11">
        <v>213.69</v>
      </c>
      <c r="H366" s="11">
        <v>0.28000000000000003</v>
      </c>
      <c r="I366" s="11" t="s">
        <v>52</v>
      </c>
      <c r="J366" s="11">
        <v>153.85679999999999</v>
      </c>
    </row>
    <row r="367" spans="1:10" x14ac:dyDescent="0.25">
      <c r="A367" s="11" t="s">
        <v>763</v>
      </c>
      <c r="B367" s="13">
        <v>45706</v>
      </c>
      <c r="C367" s="11" t="s">
        <v>764</v>
      </c>
      <c r="D367" s="11" t="s">
        <v>178</v>
      </c>
      <c r="E367" s="11" t="s">
        <v>26</v>
      </c>
      <c r="F367" s="11">
        <v>2</v>
      </c>
      <c r="G367" s="11">
        <v>99.1</v>
      </c>
      <c r="H367" s="11">
        <v>0.2</v>
      </c>
      <c r="I367" s="11" t="s">
        <v>45</v>
      </c>
      <c r="J367" s="11">
        <v>158.56</v>
      </c>
    </row>
    <row r="368" spans="1:10" x14ac:dyDescent="0.25">
      <c r="A368" s="11" t="s">
        <v>765</v>
      </c>
      <c r="B368" s="13">
        <v>45469</v>
      </c>
      <c r="C368" s="11" t="s">
        <v>766</v>
      </c>
      <c r="D368" s="11" t="s">
        <v>613</v>
      </c>
      <c r="E368" s="11" t="s">
        <v>23</v>
      </c>
      <c r="F368" s="11">
        <v>1</v>
      </c>
      <c r="G368" s="11">
        <v>628.98</v>
      </c>
      <c r="H368" s="11">
        <v>0.03</v>
      </c>
      <c r="I368" s="11" t="s">
        <v>52</v>
      </c>
      <c r="J368" s="11">
        <v>610.11059999999998</v>
      </c>
    </row>
    <row r="369" spans="1:10" x14ac:dyDescent="0.25">
      <c r="A369" s="11" t="s">
        <v>767</v>
      </c>
      <c r="B369" s="13">
        <v>45711</v>
      </c>
      <c r="C369" s="11" t="s">
        <v>717</v>
      </c>
      <c r="D369" s="11" t="s">
        <v>639</v>
      </c>
      <c r="E369" s="11" t="s">
        <v>11</v>
      </c>
      <c r="F369" s="11">
        <v>3</v>
      </c>
      <c r="G369" s="11">
        <v>944.64</v>
      </c>
      <c r="H369" s="11">
        <v>0.26</v>
      </c>
      <c r="I369" s="11" t="s">
        <v>41</v>
      </c>
      <c r="J369" s="11">
        <v>2097.1008000000002</v>
      </c>
    </row>
    <row r="370" spans="1:10" x14ac:dyDescent="0.25">
      <c r="A370" s="11" t="s">
        <v>768</v>
      </c>
      <c r="B370" s="13">
        <v>45823</v>
      </c>
      <c r="C370" s="11" t="s">
        <v>586</v>
      </c>
      <c r="D370" s="11" t="s">
        <v>207</v>
      </c>
      <c r="E370" s="11" t="s">
        <v>19</v>
      </c>
      <c r="F370" s="11">
        <v>2</v>
      </c>
      <c r="G370" s="11">
        <v>121.7</v>
      </c>
      <c r="H370" s="11">
        <v>0.06</v>
      </c>
      <c r="I370" s="11" t="s">
        <v>52</v>
      </c>
      <c r="J370" s="11">
        <v>228.79599999999999</v>
      </c>
    </row>
    <row r="371" spans="1:10" x14ac:dyDescent="0.25">
      <c r="A371" s="11" t="s">
        <v>769</v>
      </c>
      <c r="B371" s="13">
        <v>45217</v>
      </c>
      <c r="C371" s="11" t="s">
        <v>489</v>
      </c>
      <c r="D371" s="11" t="s">
        <v>90</v>
      </c>
      <c r="E371" s="11" t="s">
        <v>10</v>
      </c>
      <c r="F371" s="11">
        <v>4</v>
      </c>
      <c r="G371" s="11">
        <v>269.49</v>
      </c>
      <c r="H371" s="11">
        <v>7.0000000000000007E-2</v>
      </c>
      <c r="I371" s="11" t="s">
        <v>45</v>
      </c>
      <c r="J371" s="11">
        <v>1002.5028</v>
      </c>
    </row>
    <row r="372" spans="1:10" x14ac:dyDescent="0.25">
      <c r="A372" s="11" t="s">
        <v>770</v>
      </c>
      <c r="B372" s="13">
        <v>45733</v>
      </c>
      <c r="C372" s="11" t="s">
        <v>528</v>
      </c>
      <c r="D372" s="11" t="s">
        <v>308</v>
      </c>
      <c r="E372" s="11" t="s">
        <v>25</v>
      </c>
      <c r="F372" s="11">
        <v>1</v>
      </c>
      <c r="G372" s="11">
        <v>678.2</v>
      </c>
      <c r="H372" s="11">
        <v>0.14000000000000001</v>
      </c>
      <c r="I372" s="11" t="s">
        <v>41</v>
      </c>
      <c r="J372" s="11">
        <v>583.25200000000007</v>
      </c>
    </row>
    <row r="373" spans="1:10" x14ac:dyDescent="0.25">
      <c r="A373" s="11" t="s">
        <v>771</v>
      </c>
      <c r="B373" s="13">
        <v>45520</v>
      </c>
      <c r="C373" s="11" t="s">
        <v>332</v>
      </c>
      <c r="D373" s="11" t="s">
        <v>315</v>
      </c>
      <c r="E373" s="11" t="s">
        <v>20</v>
      </c>
      <c r="F373" s="11">
        <v>1</v>
      </c>
      <c r="G373" s="11">
        <v>752.45</v>
      </c>
      <c r="H373" s="11">
        <v>0.21</v>
      </c>
      <c r="I373" s="11" t="s">
        <v>52</v>
      </c>
      <c r="J373" s="11">
        <v>594.43550000000005</v>
      </c>
    </row>
    <row r="374" spans="1:10" x14ac:dyDescent="0.25">
      <c r="A374" s="11" t="s">
        <v>772</v>
      </c>
      <c r="B374" s="13">
        <v>45373</v>
      </c>
      <c r="C374" s="11" t="s">
        <v>229</v>
      </c>
      <c r="D374" s="11" t="s">
        <v>152</v>
      </c>
      <c r="E374" s="11" t="s">
        <v>20</v>
      </c>
      <c r="F374" s="11">
        <v>2</v>
      </c>
      <c r="G374" s="11">
        <v>209.66</v>
      </c>
      <c r="H374" s="11">
        <v>0.21</v>
      </c>
      <c r="I374" s="11" t="s">
        <v>41</v>
      </c>
      <c r="J374" s="11">
        <v>331.26280000000003</v>
      </c>
    </row>
    <row r="375" spans="1:10" x14ac:dyDescent="0.25">
      <c r="A375" s="11" t="s">
        <v>773</v>
      </c>
      <c r="B375" s="13">
        <v>45688</v>
      </c>
      <c r="C375" s="11" t="s">
        <v>774</v>
      </c>
      <c r="D375" s="11" t="s">
        <v>40</v>
      </c>
      <c r="E375" s="11" t="s">
        <v>26</v>
      </c>
      <c r="F375" s="11">
        <v>2</v>
      </c>
      <c r="G375" s="11">
        <v>739.95</v>
      </c>
      <c r="H375" s="11">
        <v>0.1</v>
      </c>
      <c r="I375" s="11" t="s">
        <v>52</v>
      </c>
      <c r="J375" s="11">
        <v>1331.91</v>
      </c>
    </row>
    <row r="376" spans="1:10" x14ac:dyDescent="0.25">
      <c r="A376" s="11" t="s">
        <v>775</v>
      </c>
      <c r="B376" s="13">
        <v>45276</v>
      </c>
      <c r="C376" s="11" t="s">
        <v>776</v>
      </c>
      <c r="D376" s="11" t="s">
        <v>230</v>
      </c>
      <c r="E376" s="11" t="s">
        <v>22</v>
      </c>
      <c r="F376" s="11">
        <v>1</v>
      </c>
      <c r="G376" s="11">
        <v>496.19</v>
      </c>
      <c r="H376" s="11">
        <v>0.08</v>
      </c>
      <c r="I376" s="11" t="s">
        <v>52</v>
      </c>
      <c r="J376" s="11">
        <v>456.4948</v>
      </c>
    </row>
    <row r="377" spans="1:10" x14ac:dyDescent="0.25">
      <c r="A377" s="11" t="s">
        <v>777</v>
      </c>
      <c r="B377" s="13">
        <v>45756</v>
      </c>
      <c r="C377" s="11" t="s">
        <v>584</v>
      </c>
      <c r="D377" s="11" t="s">
        <v>636</v>
      </c>
      <c r="E377" s="11" t="s">
        <v>19</v>
      </c>
      <c r="F377" s="11">
        <v>1</v>
      </c>
      <c r="G377" s="11">
        <v>306.36</v>
      </c>
      <c r="H377" s="11">
        <v>0.01</v>
      </c>
      <c r="I377" s="11" t="s">
        <v>45</v>
      </c>
      <c r="J377" s="11">
        <v>303.29640000000001</v>
      </c>
    </row>
    <row r="378" spans="1:10" x14ac:dyDescent="0.25">
      <c r="A378" s="11" t="s">
        <v>778</v>
      </c>
      <c r="B378" s="13">
        <v>45309</v>
      </c>
      <c r="C378" s="11" t="s">
        <v>779</v>
      </c>
      <c r="D378" s="11" t="s">
        <v>418</v>
      </c>
      <c r="E378" s="11" t="s">
        <v>11</v>
      </c>
      <c r="F378" s="11">
        <v>4</v>
      </c>
      <c r="G378" s="11">
        <v>693.16</v>
      </c>
      <c r="H378" s="11">
        <v>0.05</v>
      </c>
      <c r="I378" s="11" t="s">
        <v>45</v>
      </c>
      <c r="J378" s="11">
        <v>2634.0079999999998</v>
      </c>
    </row>
    <row r="379" spans="1:10" x14ac:dyDescent="0.25">
      <c r="A379" s="11" t="s">
        <v>780</v>
      </c>
      <c r="B379" s="13">
        <v>45744</v>
      </c>
      <c r="C379" s="11" t="s">
        <v>781</v>
      </c>
      <c r="D379" s="11" t="s">
        <v>241</v>
      </c>
      <c r="E379" s="11" t="s">
        <v>17</v>
      </c>
      <c r="F379" s="11">
        <v>1</v>
      </c>
      <c r="G379" s="11">
        <v>995.52</v>
      </c>
      <c r="H379" s="11">
        <v>0.22</v>
      </c>
      <c r="I379" s="11" t="s">
        <v>45</v>
      </c>
      <c r="J379" s="11">
        <v>776.50559999999996</v>
      </c>
    </row>
    <row r="380" spans="1:10" x14ac:dyDescent="0.25">
      <c r="A380" s="11" t="s">
        <v>782</v>
      </c>
      <c r="B380" s="13">
        <v>45535</v>
      </c>
      <c r="C380" s="11" t="s">
        <v>783</v>
      </c>
      <c r="D380" s="11" t="s">
        <v>481</v>
      </c>
      <c r="E380" s="11" t="s">
        <v>25</v>
      </c>
      <c r="F380" s="11">
        <v>4</v>
      </c>
      <c r="G380" s="11">
        <v>241.32</v>
      </c>
      <c r="H380" s="11">
        <v>0.28999999999999998</v>
      </c>
      <c r="I380" s="11" t="s">
        <v>52</v>
      </c>
      <c r="J380" s="11">
        <v>685.34879999999998</v>
      </c>
    </row>
    <row r="381" spans="1:10" x14ac:dyDescent="0.25">
      <c r="A381" s="11" t="s">
        <v>784</v>
      </c>
      <c r="B381" s="13">
        <v>45240</v>
      </c>
      <c r="C381" s="11" t="s">
        <v>97</v>
      </c>
      <c r="D381" s="11" t="s">
        <v>170</v>
      </c>
      <c r="E381" s="11" t="s">
        <v>8</v>
      </c>
      <c r="F381" s="11">
        <v>3</v>
      </c>
      <c r="G381" s="11">
        <v>636.03</v>
      </c>
      <c r="H381" s="11">
        <v>0.06</v>
      </c>
      <c r="I381" s="11" t="s">
        <v>52</v>
      </c>
      <c r="J381" s="11">
        <v>1793.6045999999999</v>
      </c>
    </row>
    <row r="382" spans="1:10" x14ac:dyDescent="0.25">
      <c r="A382" s="11" t="s">
        <v>785</v>
      </c>
      <c r="B382" s="13">
        <v>45275</v>
      </c>
      <c r="C382" s="11" t="s">
        <v>534</v>
      </c>
      <c r="D382" s="11" t="s">
        <v>471</v>
      </c>
      <c r="E382" s="11" t="s">
        <v>26</v>
      </c>
      <c r="F382" s="11">
        <v>4</v>
      </c>
      <c r="G382" s="11">
        <v>603.30999999999995</v>
      </c>
      <c r="H382" s="11">
        <v>0.15</v>
      </c>
      <c r="I382" s="11" t="s">
        <v>41</v>
      </c>
      <c r="J382" s="11">
        <v>2051.2539999999999</v>
      </c>
    </row>
    <row r="383" spans="1:10" x14ac:dyDescent="0.25">
      <c r="A383" s="11" t="s">
        <v>786</v>
      </c>
      <c r="B383" s="13">
        <v>45427</v>
      </c>
      <c r="C383" s="11" t="s">
        <v>526</v>
      </c>
      <c r="D383" s="11" t="s">
        <v>184</v>
      </c>
      <c r="E383" s="11" t="s">
        <v>17</v>
      </c>
      <c r="F383" s="11">
        <v>3</v>
      </c>
      <c r="G383" s="11">
        <v>437.96</v>
      </c>
      <c r="H383" s="11">
        <v>0.27</v>
      </c>
      <c r="I383" s="11" t="s">
        <v>52</v>
      </c>
      <c r="J383" s="11">
        <v>959.13239999999985</v>
      </c>
    </row>
    <row r="384" spans="1:10" x14ac:dyDescent="0.25">
      <c r="A384" s="11" t="s">
        <v>787</v>
      </c>
      <c r="B384" s="13">
        <v>45322</v>
      </c>
      <c r="C384" s="11" t="s">
        <v>788</v>
      </c>
      <c r="D384" s="11" t="s">
        <v>82</v>
      </c>
      <c r="E384" s="11" t="s">
        <v>11</v>
      </c>
      <c r="F384" s="11">
        <v>2</v>
      </c>
      <c r="G384" s="11">
        <v>56.91</v>
      </c>
      <c r="H384" s="11">
        <v>0.08</v>
      </c>
      <c r="I384" s="11" t="s">
        <v>52</v>
      </c>
      <c r="J384" s="11">
        <v>104.7144</v>
      </c>
    </row>
    <row r="385" spans="1:10" x14ac:dyDescent="0.25">
      <c r="A385" s="11" t="s">
        <v>789</v>
      </c>
      <c r="B385" s="13">
        <v>45266</v>
      </c>
      <c r="C385" s="11" t="s">
        <v>475</v>
      </c>
      <c r="D385" s="11" t="s">
        <v>51</v>
      </c>
      <c r="E385" s="11" t="s">
        <v>13</v>
      </c>
      <c r="F385" s="11">
        <v>1</v>
      </c>
      <c r="G385" s="11">
        <v>141.79</v>
      </c>
      <c r="H385" s="11">
        <v>0.1</v>
      </c>
      <c r="I385" s="11" t="s">
        <v>41</v>
      </c>
      <c r="J385" s="11">
        <v>127.611</v>
      </c>
    </row>
    <row r="386" spans="1:10" x14ac:dyDescent="0.25">
      <c r="A386" s="11" t="s">
        <v>790</v>
      </c>
      <c r="B386" s="13">
        <v>45302</v>
      </c>
      <c r="C386" s="11" t="s">
        <v>217</v>
      </c>
      <c r="D386" s="11" t="s">
        <v>636</v>
      </c>
      <c r="E386" s="11" t="s">
        <v>22</v>
      </c>
      <c r="F386" s="11">
        <v>4</v>
      </c>
      <c r="G386" s="11">
        <v>355.14</v>
      </c>
      <c r="H386" s="11">
        <v>0.16</v>
      </c>
      <c r="I386" s="11" t="s">
        <v>52</v>
      </c>
      <c r="J386" s="11">
        <v>1193.2704000000001</v>
      </c>
    </row>
    <row r="387" spans="1:10" x14ac:dyDescent="0.25">
      <c r="A387" s="11" t="s">
        <v>791</v>
      </c>
      <c r="B387" s="13">
        <v>45907</v>
      </c>
      <c r="C387" s="11" t="s">
        <v>657</v>
      </c>
      <c r="D387" s="11" t="s">
        <v>227</v>
      </c>
      <c r="E387" s="11" t="s">
        <v>13</v>
      </c>
      <c r="F387" s="11">
        <v>4</v>
      </c>
      <c r="G387" s="11">
        <v>960.38</v>
      </c>
      <c r="H387" s="11">
        <v>0.15</v>
      </c>
      <c r="I387" s="11" t="s">
        <v>52</v>
      </c>
      <c r="J387" s="11">
        <v>3265.2919999999999</v>
      </c>
    </row>
    <row r="388" spans="1:10" x14ac:dyDescent="0.25">
      <c r="A388" s="11" t="s">
        <v>792</v>
      </c>
      <c r="B388" s="13">
        <v>45433</v>
      </c>
      <c r="C388" s="11" t="s">
        <v>177</v>
      </c>
      <c r="D388" s="11" t="s">
        <v>107</v>
      </c>
      <c r="E388" s="11" t="s">
        <v>23</v>
      </c>
      <c r="F388" s="11">
        <v>3</v>
      </c>
      <c r="G388" s="11">
        <v>847.21</v>
      </c>
      <c r="H388" s="11">
        <v>0.06</v>
      </c>
      <c r="I388" s="11" t="s">
        <v>45</v>
      </c>
      <c r="J388" s="11">
        <v>2389.1322</v>
      </c>
    </row>
    <row r="389" spans="1:10" x14ac:dyDescent="0.25">
      <c r="A389" s="11" t="s">
        <v>793</v>
      </c>
      <c r="B389" s="13">
        <v>45892</v>
      </c>
      <c r="C389" s="11" t="s">
        <v>450</v>
      </c>
      <c r="D389" s="11" t="s">
        <v>296</v>
      </c>
      <c r="E389" s="11" t="s">
        <v>17</v>
      </c>
      <c r="F389" s="11">
        <v>4</v>
      </c>
      <c r="G389" s="11">
        <v>773.81</v>
      </c>
      <c r="H389" s="11">
        <v>0.08</v>
      </c>
      <c r="I389" s="11" t="s">
        <v>52</v>
      </c>
      <c r="J389" s="11">
        <v>2847.6208000000001</v>
      </c>
    </row>
    <row r="390" spans="1:10" x14ac:dyDescent="0.25">
      <c r="A390" s="11" t="s">
        <v>794</v>
      </c>
      <c r="B390" s="13">
        <v>45780</v>
      </c>
      <c r="C390" s="11" t="s">
        <v>795</v>
      </c>
      <c r="D390" s="11" t="s">
        <v>464</v>
      </c>
      <c r="E390" s="11" t="s">
        <v>23</v>
      </c>
      <c r="F390" s="11">
        <v>1</v>
      </c>
      <c r="G390" s="11">
        <v>664.71</v>
      </c>
      <c r="H390" s="11">
        <v>0.1</v>
      </c>
      <c r="I390" s="11" t="s">
        <v>45</v>
      </c>
      <c r="J390" s="11">
        <v>598.23900000000003</v>
      </c>
    </row>
    <row r="391" spans="1:10" x14ac:dyDescent="0.25">
      <c r="A391" s="11" t="s">
        <v>796</v>
      </c>
      <c r="B391" s="13">
        <v>45233</v>
      </c>
      <c r="C391" s="11" t="s">
        <v>797</v>
      </c>
      <c r="D391" s="11" t="s">
        <v>613</v>
      </c>
      <c r="E391" s="11" t="s">
        <v>14</v>
      </c>
      <c r="F391" s="11">
        <v>4</v>
      </c>
      <c r="G391" s="11">
        <v>482.06</v>
      </c>
      <c r="H391" s="11">
        <v>7.0000000000000007E-2</v>
      </c>
      <c r="I391" s="11" t="s">
        <v>45</v>
      </c>
      <c r="J391" s="11">
        <v>1793.2632000000001</v>
      </c>
    </row>
    <row r="392" spans="1:10" x14ac:dyDescent="0.25">
      <c r="A392" s="11" t="s">
        <v>798</v>
      </c>
      <c r="B392" s="13">
        <v>45742</v>
      </c>
      <c r="C392" s="11" t="s">
        <v>799</v>
      </c>
      <c r="D392" s="11" t="s">
        <v>360</v>
      </c>
      <c r="E392" s="11" t="s">
        <v>10</v>
      </c>
      <c r="F392" s="11">
        <v>4</v>
      </c>
      <c r="G392" s="11">
        <v>995.55</v>
      </c>
      <c r="H392" s="11">
        <v>0.19</v>
      </c>
      <c r="I392" s="11" t="s">
        <v>45</v>
      </c>
      <c r="J392" s="11">
        <v>3225.5819999999999</v>
      </c>
    </row>
    <row r="393" spans="1:10" x14ac:dyDescent="0.25">
      <c r="A393" s="11" t="s">
        <v>800</v>
      </c>
      <c r="B393" s="13">
        <v>45478</v>
      </c>
      <c r="C393" s="11" t="s">
        <v>604</v>
      </c>
      <c r="D393" s="11" t="s">
        <v>207</v>
      </c>
      <c r="E393" s="11" t="s">
        <v>20</v>
      </c>
      <c r="F393" s="11">
        <v>2</v>
      </c>
      <c r="G393" s="11">
        <v>153.84</v>
      </c>
      <c r="H393" s="11">
        <v>0.27</v>
      </c>
      <c r="I393" s="11" t="s">
        <v>45</v>
      </c>
      <c r="J393" s="11">
        <v>224.60640000000001</v>
      </c>
    </row>
    <row r="394" spans="1:10" x14ac:dyDescent="0.25">
      <c r="A394" s="11" t="s">
        <v>801</v>
      </c>
      <c r="B394" s="13">
        <v>45789</v>
      </c>
      <c r="C394" s="11" t="s">
        <v>519</v>
      </c>
      <c r="D394" s="11" t="s">
        <v>170</v>
      </c>
      <c r="E394" s="11" t="s">
        <v>13</v>
      </c>
      <c r="F394" s="11">
        <v>3</v>
      </c>
      <c r="G394" s="11">
        <v>362.11</v>
      </c>
      <c r="H394" s="11">
        <v>0.23</v>
      </c>
      <c r="I394" s="11" t="s">
        <v>52</v>
      </c>
      <c r="J394" s="11">
        <v>836.47409999999991</v>
      </c>
    </row>
    <row r="395" spans="1:10" x14ac:dyDescent="0.25">
      <c r="A395" s="11" t="s">
        <v>802</v>
      </c>
      <c r="B395" s="13">
        <v>45561</v>
      </c>
      <c r="C395" s="11" t="s">
        <v>498</v>
      </c>
      <c r="D395" s="11" t="s">
        <v>104</v>
      </c>
      <c r="E395" s="11" t="s">
        <v>15</v>
      </c>
      <c r="F395" s="11">
        <v>3</v>
      </c>
      <c r="G395" s="11">
        <v>112.26</v>
      </c>
      <c r="H395" s="11">
        <v>0.11</v>
      </c>
      <c r="I395" s="11" t="s">
        <v>41</v>
      </c>
      <c r="J395" s="11">
        <v>299.73419999999999</v>
      </c>
    </row>
    <row r="396" spans="1:10" x14ac:dyDescent="0.25">
      <c r="A396" s="11" t="s">
        <v>803</v>
      </c>
      <c r="B396" s="13">
        <v>45378</v>
      </c>
      <c r="C396" s="11" t="s">
        <v>165</v>
      </c>
      <c r="D396" s="11" t="s">
        <v>152</v>
      </c>
      <c r="E396" s="11" t="s">
        <v>26</v>
      </c>
      <c r="F396" s="11">
        <v>2</v>
      </c>
      <c r="G396" s="11">
        <v>962.81</v>
      </c>
      <c r="H396" s="11">
        <v>0.06</v>
      </c>
      <c r="I396" s="11" t="s">
        <v>52</v>
      </c>
      <c r="J396" s="11">
        <v>1810.0827999999999</v>
      </c>
    </row>
    <row r="397" spans="1:10" x14ac:dyDescent="0.25">
      <c r="A397" s="11" t="s">
        <v>804</v>
      </c>
      <c r="B397" s="13">
        <v>45308</v>
      </c>
      <c r="C397" s="11" t="s">
        <v>118</v>
      </c>
      <c r="D397" s="11" t="s">
        <v>178</v>
      </c>
      <c r="E397" s="11" t="s">
        <v>7</v>
      </c>
      <c r="F397" s="11">
        <v>4</v>
      </c>
      <c r="G397" s="11">
        <v>276.23</v>
      </c>
      <c r="H397" s="11">
        <v>0.12</v>
      </c>
      <c r="I397" s="11" t="s">
        <v>41</v>
      </c>
      <c r="J397" s="11">
        <v>972.32960000000003</v>
      </c>
    </row>
    <row r="398" spans="1:10" x14ac:dyDescent="0.25">
      <c r="A398" s="11" t="s">
        <v>805</v>
      </c>
      <c r="B398" s="13">
        <v>45407</v>
      </c>
      <c r="C398" s="11" t="s">
        <v>806</v>
      </c>
      <c r="D398" s="11" t="s">
        <v>750</v>
      </c>
      <c r="E398" s="11" t="s">
        <v>21</v>
      </c>
      <c r="F398" s="11">
        <v>3</v>
      </c>
      <c r="G398" s="11">
        <v>991.37</v>
      </c>
      <c r="H398" s="11">
        <v>0.1</v>
      </c>
      <c r="I398" s="11" t="s">
        <v>45</v>
      </c>
      <c r="J398" s="11">
        <v>2676.6990000000001</v>
      </c>
    </row>
    <row r="399" spans="1:10" x14ac:dyDescent="0.25">
      <c r="A399" s="11" t="s">
        <v>807</v>
      </c>
      <c r="B399" s="13">
        <v>45929</v>
      </c>
      <c r="C399" s="11" t="s">
        <v>225</v>
      </c>
      <c r="D399" s="11" t="s">
        <v>178</v>
      </c>
      <c r="E399" s="11" t="s">
        <v>20</v>
      </c>
      <c r="F399" s="11">
        <v>3</v>
      </c>
      <c r="G399" s="11">
        <v>977.47</v>
      </c>
      <c r="H399" s="11">
        <v>0.05</v>
      </c>
      <c r="I399" s="11" t="s">
        <v>41</v>
      </c>
      <c r="J399" s="11">
        <v>2785.7894999999999</v>
      </c>
    </row>
    <row r="400" spans="1:10" x14ac:dyDescent="0.25">
      <c r="A400" s="11" t="s">
        <v>808</v>
      </c>
      <c r="B400" s="13">
        <v>45844</v>
      </c>
      <c r="C400" s="11" t="s">
        <v>809</v>
      </c>
      <c r="D400" s="11" t="s">
        <v>152</v>
      </c>
      <c r="E400" s="11" t="s">
        <v>19</v>
      </c>
      <c r="F400" s="11">
        <v>2</v>
      </c>
      <c r="G400" s="11">
        <v>308.7</v>
      </c>
      <c r="H400" s="11">
        <v>0.2</v>
      </c>
      <c r="I400" s="11" t="s">
        <v>45</v>
      </c>
      <c r="J400" s="11">
        <v>493.92</v>
      </c>
    </row>
    <row r="401" spans="1:10" x14ac:dyDescent="0.25">
      <c r="A401" s="11" t="s">
        <v>810</v>
      </c>
      <c r="B401" s="13">
        <v>45579</v>
      </c>
      <c r="C401" s="11" t="s">
        <v>229</v>
      </c>
      <c r="D401" s="11" t="s">
        <v>710</v>
      </c>
      <c r="E401" s="11" t="s">
        <v>23</v>
      </c>
      <c r="F401" s="11">
        <v>2</v>
      </c>
      <c r="G401" s="11">
        <v>733.87</v>
      </c>
      <c r="H401" s="11">
        <v>0.1</v>
      </c>
      <c r="I401" s="11" t="s">
        <v>45</v>
      </c>
      <c r="J401" s="11">
        <v>1320.9659999999999</v>
      </c>
    </row>
    <row r="402" spans="1:10" x14ac:dyDescent="0.25">
      <c r="A402" s="11" t="s">
        <v>811</v>
      </c>
      <c r="B402" s="13">
        <v>45227</v>
      </c>
      <c r="C402" s="11" t="s">
        <v>189</v>
      </c>
      <c r="D402" s="11" t="s">
        <v>205</v>
      </c>
      <c r="E402" s="11" t="s">
        <v>23</v>
      </c>
      <c r="F402" s="11">
        <v>2</v>
      </c>
      <c r="G402" s="11">
        <v>22.47</v>
      </c>
      <c r="H402" s="11">
        <v>0.22</v>
      </c>
      <c r="I402" s="11" t="s">
        <v>45</v>
      </c>
      <c r="J402" s="11">
        <v>35.053199999999997</v>
      </c>
    </row>
    <row r="403" spans="1:10" x14ac:dyDescent="0.25">
      <c r="A403" s="11" t="s">
        <v>812</v>
      </c>
      <c r="B403" s="13">
        <v>45380</v>
      </c>
      <c r="C403" s="11" t="s">
        <v>84</v>
      </c>
      <c r="D403" s="11" t="s">
        <v>360</v>
      </c>
      <c r="E403" s="11" t="s">
        <v>20</v>
      </c>
      <c r="F403" s="11">
        <v>4</v>
      </c>
      <c r="G403" s="11">
        <v>651.36</v>
      </c>
      <c r="H403" s="11">
        <v>0.13</v>
      </c>
      <c r="I403" s="11" t="s">
        <v>41</v>
      </c>
      <c r="J403" s="11">
        <v>2266.7328000000002</v>
      </c>
    </row>
    <row r="404" spans="1:10" x14ac:dyDescent="0.25">
      <c r="A404" s="11" t="s">
        <v>813</v>
      </c>
      <c r="B404" s="13">
        <v>45817</v>
      </c>
      <c r="C404" s="11" t="s">
        <v>814</v>
      </c>
      <c r="D404" s="11" t="s">
        <v>338</v>
      </c>
      <c r="E404" s="11" t="s">
        <v>17</v>
      </c>
      <c r="F404" s="11">
        <v>1</v>
      </c>
      <c r="G404" s="11">
        <v>753.39</v>
      </c>
      <c r="H404" s="11">
        <v>0.04</v>
      </c>
      <c r="I404" s="11" t="s">
        <v>52</v>
      </c>
      <c r="J404" s="11">
        <v>723.25439999999992</v>
      </c>
    </row>
    <row r="405" spans="1:10" x14ac:dyDescent="0.25">
      <c r="A405" s="11" t="s">
        <v>815</v>
      </c>
      <c r="B405" s="13">
        <v>45576</v>
      </c>
      <c r="C405" s="11" t="s">
        <v>362</v>
      </c>
      <c r="D405" s="11" t="s">
        <v>248</v>
      </c>
      <c r="E405" s="11" t="s">
        <v>19</v>
      </c>
      <c r="F405" s="11">
        <v>4</v>
      </c>
      <c r="G405" s="11">
        <v>849.17</v>
      </c>
      <c r="H405" s="11">
        <v>0.12</v>
      </c>
      <c r="I405" s="11" t="s">
        <v>52</v>
      </c>
      <c r="J405" s="11">
        <v>2989.0783999999999</v>
      </c>
    </row>
    <row r="406" spans="1:10" x14ac:dyDescent="0.25">
      <c r="A406" s="11" t="s">
        <v>816</v>
      </c>
      <c r="B406" s="13">
        <v>45495</v>
      </c>
      <c r="C406" s="11" t="s">
        <v>817</v>
      </c>
      <c r="D406" s="11" t="s">
        <v>187</v>
      </c>
      <c r="E406" s="11" t="s">
        <v>7</v>
      </c>
      <c r="F406" s="11">
        <v>4</v>
      </c>
      <c r="G406" s="11">
        <v>585.45000000000005</v>
      </c>
      <c r="H406" s="11">
        <v>0.25</v>
      </c>
      <c r="I406" s="11" t="s">
        <v>52</v>
      </c>
      <c r="J406" s="11">
        <v>1756.35</v>
      </c>
    </row>
    <row r="407" spans="1:10" x14ac:dyDescent="0.25">
      <c r="A407" s="11" t="s">
        <v>818</v>
      </c>
      <c r="B407" s="13">
        <v>45628</v>
      </c>
      <c r="C407" s="11" t="s">
        <v>106</v>
      </c>
      <c r="D407" s="11" t="s">
        <v>134</v>
      </c>
      <c r="E407" s="11" t="s">
        <v>23</v>
      </c>
      <c r="F407" s="11">
        <v>1</v>
      </c>
      <c r="G407" s="11">
        <v>745.15</v>
      </c>
      <c r="H407" s="11">
        <v>0.25</v>
      </c>
      <c r="I407" s="11" t="s">
        <v>52</v>
      </c>
      <c r="J407" s="11">
        <v>558.86249999999995</v>
      </c>
    </row>
    <row r="408" spans="1:10" x14ac:dyDescent="0.25">
      <c r="A408" s="11" t="s">
        <v>819</v>
      </c>
      <c r="B408" s="13">
        <v>45244</v>
      </c>
      <c r="C408" s="11" t="s">
        <v>820</v>
      </c>
      <c r="D408" s="11" t="s">
        <v>67</v>
      </c>
      <c r="E408" s="11" t="s">
        <v>9</v>
      </c>
      <c r="F408" s="11">
        <v>1</v>
      </c>
      <c r="G408" s="11">
        <v>848.69</v>
      </c>
      <c r="H408" s="11">
        <v>0.04</v>
      </c>
      <c r="I408" s="11" t="s">
        <v>52</v>
      </c>
      <c r="J408" s="11">
        <v>814.74239999999998</v>
      </c>
    </row>
    <row r="409" spans="1:10" x14ac:dyDescent="0.25">
      <c r="A409" s="11" t="s">
        <v>821</v>
      </c>
      <c r="B409" s="13">
        <v>45336</v>
      </c>
      <c r="C409" s="11" t="s">
        <v>822</v>
      </c>
      <c r="D409" s="11" t="s">
        <v>64</v>
      </c>
      <c r="E409" s="11" t="s">
        <v>21</v>
      </c>
      <c r="F409" s="11">
        <v>2</v>
      </c>
      <c r="G409" s="11">
        <v>247.67</v>
      </c>
      <c r="H409" s="11">
        <v>0.1</v>
      </c>
      <c r="I409" s="11" t="s">
        <v>45</v>
      </c>
      <c r="J409" s="11">
        <v>445.80599999999998</v>
      </c>
    </row>
    <row r="410" spans="1:10" x14ac:dyDescent="0.25">
      <c r="A410" s="11" t="s">
        <v>823</v>
      </c>
      <c r="B410" s="13">
        <v>45465</v>
      </c>
      <c r="C410" s="11" t="s">
        <v>824</v>
      </c>
      <c r="D410" s="11" t="s">
        <v>44</v>
      </c>
      <c r="E410" s="11" t="s">
        <v>10</v>
      </c>
      <c r="F410" s="11">
        <v>3</v>
      </c>
      <c r="G410" s="11">
        <v>220.51</v>
      </c>
      <c r="H410" s="11">
        <v>0.02</v>
      </c>
      <c r="I410" s="11" t="s">
        <v>45</v>
      </c>
      <c r="J410" s="11">
        <v>648.29939999999999</v>
      </c>
    </row>
    <row r="411" spans="1:10" x14ac:dyDescent="0.25">
      <c r="A411" s="11" t="s">
        <v>825</v>
      </c>
      <c r="B411" s="13">
        <v>45837</v>
      </c>
      <c r="C411" s="11" t="s">
        <v>262</v>
      </c>
      <c r="D411" s="11" t="s">
        <v>58</v>
      </c>
      <c r="E411" s="11" t="s">
        <v>23</v>
      </c>
      <c r="F411" s="11">
        <v>4</v>
      </c>
      <c r="G411" s="11">
        <v>370.63</v>
      </c>
      <c r="H411" s="11">
        <v>0.08</v>
      </c>
      <c r="I411" s="11" t="s">
        <v>41</v>
      </c>
      <c r="J411" s="11">
        <v>1363.9184</v>
      </c>
    </row>
    <row r="412" spans="1:10" x14ac:dyDescent="0.25">
      <c r="A412" s="11" t="s">
        <v>826</v>
      </c>
      <c r="B412" s="13">
        <v>45706</v>
      </c>
      <c r="C412" s="11" t="s">
        <v>827</v>
      </c>
      <c r="D412" s="11" t="s">
        <v>161</v>
      </c>
      <c r="E412" s="11" t="s">
        <v>26</v>
      </c>
      <c r="F412" s="11">
        <v>4</v>
      </c>
      <c r="G412" s="11">
        <v>349.84</v>
      </c>
      <c r="H412" s="11">
        <v>0.11</v>
      </c>
      <c r="I412" s="11" t="s">
        <v>41</v>
      </c>
      <c r="J412" s="11">
        <v>1245.4304</v>
      </c>
    </row>
    <row r="413" spans="1:10" x14ac:dyDescent="0.25">
      <c r="A413" s="11" t="s">
        <v>828</v>
      </c>
      <c r="B413" s="13">
        <v>45823</v>
      </c>
      <c r="C413" s="11" t="s">
        <v>829</v>
      </c>
      <c r="D413" s="11" t="s">
        <v>76</v>
      </c>
      <c r="E413" s="11" t="s">
        <v>19</v>
      </c>
      <c r="F413" s="11">
        <v>1</v>
      </c>
      <c r="G413" s="11">
        <v>770.87</v>
      </c>
      <c r="H413" s="11">
        <v>0.1</v>
      </c>
      <c r="I413" s="11" t="s">
        <v>52</v>
      </c>
      <c r="J413" s="11">
        <v>693.78300000000002</v>
      </c>
    </row>
    <row r="414" spans="1:10" x14ac:dyDescent="0.25">
      <c r="A414" s="11" t="s">
        <v>830</v>
      </c>
      <c r="B414" s="13">
        <v>45518</v>
      </c>
      <c r="C414" s="11" t="s">
        <v>677</v>
      </c>
      <c r="D414" s="11" t="s">
        <v>67</v>
      </c>
      <c r="E414" s="11" t="s">
        <v>24</v>
      </c>
      <c r="F414" s="11">
        <v>3</v>
      </c>
      <c r="G414" s="11">
        <v>507.33</v>
      </c>
      <c r="H414" s="11">
        <v>0.06</v>
      </c>
      <c r="I414" s="11" t="s">
        <v>45</v>
      </c>
      <c r="J414" s="11">
        <v>1430.6705999999999</v>
      </c>
    </row>
    <row r="415" spans="1:10" x14ac:dyDescent="0.25">
      <c r="A415" s="11" t="s">
        <v>831</v>
      </c>
      <c r="B415" s="13">
        <v>45863</v>
      </c>
      <c r="C415" s="11" t="s">
        <v>504</v>
      </c>
      <c r="D415" s="11" t="s">
        <v>380</v>
      </c>
      <c r="E415" s="11" t="s">
        <v>16</v>
      </c>
      <c r="F415" s="11">
        <v>1</v>
      </c>
      <c r="G415" s="11">
        <v>87.78</v>
      </c>
      <c r="H415" s="11">
        <v>0.06</v>
      </c>
      <c r="I415" s="11" t="s">
        <v>41</v>
      </c>
      <c r="J415" s="11">
        <v>82.513199999999998</v>
      </c>
    </row>
    <row r="416" spans="1:10" x14ac:dyDescent="0.25">
      <c r="A416" s="11" t="s">
        <v>832</v>
      </c>
      <c r="B416" s="13">
        <v>45666</v>
      </c>
      <c r="C416" s="11" t="s">
        <v>833</v>
      </c>
      <c r="D416" s="11" t="s">
        <v>207</v>
      </c>
      <c r="E416" s="11" t="s">
        <v>11</v>
      </c>
      <c r="F416" s="11">
        <v>2</v>
      </c>
      <c r="G416" s="11">
        <v>772.24</v>
      </c>
      <c r="H416" s="11">
        <v>0.22</v>
      </c>
      <c r="I416" s="11" t="s">
        <v>41</v>
      </c>
      <c r="J416" s="11">
        <v>1204.6944000000001</v>
      </c>
    </row>
    <row r="417" spans="1:10" x14ac:dyDescent="0.25">
      <c r="A417" s="11" t="s">
        <v>834</v>
      </c>
      <c r="B417" s="13">
        <v>45813</v>
      </c>
      <c r="C417" s="11" t="s">
        <v>681</v>
      </c>
      <c r="D417" s="11" t="s">
        <v>64</v>
      </c>
      <c r="E417" s="11" t="s">
        <v>21</v>
      </c>
      <c r="F417" s="11">
        <v>1</v>
      </c>
      <c r="G417" s="11">
        <v>108.27</v>
      </c>
      <c r="H417" s="11">
        <v>0.1</v>
      </c>
      <c r="I417" s="11" t="s">
        <v>52</v>
      </c>
      <c r="J417" s="11">
        <v>97.442999999999998</v>
      </c>
    </row>
    <row r="418" spans="1:10" x14ac:dyDescent="0.25">
      <c r="A418" s="11" t="s">
        <v>835</v>
      </c>
      <c r="B418" s="13">
        <v>45633</v>
      </c>
      <c r="C418" s="11" t="s">
        <v>797</v>
      </c>
      <c r="D418" s="11" t="s">
        <v>227</v>
      </c>
      <c r="E418" s="11" t="s">
        <v>24</v>
      </c>
      <c r="F418" s="11">
        <v>2</v>
      </c>
      <c r="G418" s="11">
        <v>839.24</v>
      </c>
      <c r="H418" s="11">
        <v>0.21</v>
      </c>
      <c r="I418" s="11" t="s">
        <v>45</v>
      </c>
      <c r="J418" s="11">
        <v>1325.9992</v>
      </c>
    </row>
    <row r="419" spans="1:10" x14ac:dyDescent="0.25">
      <c r="A419" s="11" t="s">
        <v>836</v>
      </c>
      <c r="B419" s="13">
        <v>45331</v>
      </c>
      <c r="C419" s="11" t="s">
        <v>837</v>
      </c>
      <c r="D419" s="11" t="s">
        <v>547</v>
      </c>
      <c r="E419" s="11" t="s">
        <v>17</v>
      </c>
      <c r="F419" s="11">
        <v>2</v>
      </c>
      <c r="G419" s="11">
        <v>466.27</v>
      </c>
      <c r="H419" s="11">
        <v>0.11</v>
      </c>
      <c r="I419" s="11" t="s">
        <v>45</v>
      </c>
      <c r="J419" s="11">
        <v>829.9606</v>
      </c>
    </row>
    <row r="420" spans="1:10" x14ac:dyDescent="0.25">
      <c r="A420" s="11" t="s">
        <v>838</v>
      </c>
      <c r="B420" s="13">
        <v>45942</v>
      </c>
      <c r="C420" s="11" t="s">
        <v>133</v>
      </c>
      <c r="D420" s="11" t="s">
        <v>496</v>
      </c>
      <c r="E420" s="11" t="s">
        <v>21</v>
      </c>
      <c r="F420" s="11">
        <v>3</v>
      </c>
      <c r="G420" s="11">
        <v>969.83</v>
      </c>
      <c r="H420" s="11">
        <v>0.02</v>
      </c>
      <c r="I420" s="11" t="s">
        <v>41</v>
      </c>
      <c r="J420" s="11">
        <v>2851.3002000000001</v>
      </c>
    </row>
    <row r="421" spans="1:10" x14ac:dyDescent="0.25">
      <c r="A421" s="11" t="s">
        <v>839</v>
      </c>
      <c r="B421" s="13">
        <v>45824</v>
      </c>
      <c r="C421" s="11" t="s">
        <v>649</v>
      </c>
      <c r="D421" s="11" t="s">
        <v>251</v>
      </c>
      <c r="E421" s="11" t="s">
        <v>26</v>
      </c>
      <c r="F421" s="11">
        <v>2</v>
      </c>
      <c r="G421" s="11">
        <v>782.11</v>
      </c>
      <c r="H421" s="11">
        <v>0.17</v>
      </c>
      <c r="I421" s="11" t="s">
        <v>45</v>
      </c>
      <c r="J421" s="11">
        <v>1298.3026</v>
      </c>
    </row>
    <row r="422" spans="1:10" x14ac:dyDescent="0.25">
      <c r="A422" s="11" t="s">
        <v>840</v>
      </c>
      <c r="B422" s="13">
        <v>45921</v>
      </c>
      <c r="C422" s="11" t="s">
        <v>675</v>
      </c>
      <c r="D422" s="11" t="s">
        <v>190</v>
      </c>
      <c r="E422" s="11" t="s">
        <v>18</v>
      </c>
      <c r="F422" s="11">
        <v>2</v>
      </c>
      <c r="G422" s="11">
        <v>74.63</v>
      </c>
      <c r="H422" s="11">
        <v>0.01</v>
      </c>
      <c r="I422" s="11" t="s">
        <v>45</v>
      </c>
      <c r="J422" s="11">
        <v>147.76740000000001</v>
      </c>
    </row>
    <row r="423" spans="1:10" x14ac:dyDescent="0.25">
      <c r="A423" s="11" t="s">
        <v>841</v>
      </c>
      <c r="B423" s="13">
        <v>45909</v>
      </c>
      <c r="C423" s="11" t="s">
        <v>307</v>
      </c>
      <c r="D423" s="11" t="s">
        <v>322</v>
      </c>
      <c r="E423" s="11" t="s">
        <v>13</v>
      </c>
      <c r="F423" s="11">
        <v>3</v>
      </c>
      <c r="G423" s="11">
        <v>522.78</v>
      </c>
      <c r="H423" s="11">
        <v>0.25</v>
      </c>
      <c r="I423" s="11" t="s">
        <v>45</v>
      </c>
      <c r="J423" s="11">
        <v>1176.2550000000001</v>
      </c>
    </row>
    <row r="424" spans="1:10" x14ac:dyDescent="0.25">
      <c r="A424" s="11" t="s">
        <v>842</v>
      </c>
      <c r="B424" s="13">
        <v>45853</v>
      </c>
      <c r="C424" s="11" t="s">
        <v>305</v>
      </c>
      <c r="D424" s="11" t="s">
        <v>125</v>
      </c>
      <c r="E424" s="11" t="s">
        <v>22</v>
      </c>
      <c r="F424" s="11">
        <v>1</v>
      </c>
      <c r="G424" s="11">
        <v>206.45</v>
      </c>
      <c r="H424" s="11">
        <v>0.15</v>
      </c>
      <c r="I424" s="11" t="s">
        <v>45</v>
      </c>
      <c r="J424" s="11">
        <v>175.48249999999999</v>
      </c>
    </row>
    <row r="425" spans="1:10" x14ac:dyDescent="0.25">
      <c r="A425" s="11" t="s">
        <v>843</v>
      </c>
      <c r="B425" s="13">
        <v>45580</v>
      </c>
      <c r="C425" s="11" t="s">
        <v>844</v>
      </c>
      <c r="D425" s="11" t="s">
        <v>107</v>
      </c>
      <c r="E425" s="11" t="s">
        <v>12</v>
      </c>
      <c r="F425" s="11">
        <v>1</v>
      </c>
      <c r="G425" s="11">
        <v>815.53</v>
      </c>
      <c r="H425" s="11">
        <v>0.3</v>
      </c>
      <c r="I425" s="11" t="s">
        <v>45</v>
      </c>
      <c r="J425" s="11">
        <v>570.87099999999998</v>
      </c>
    </row>
    <row r="426" spans="1:10" x14ac:dyDescent="0.25">
      <c r="A426" s="11" t="s">
        <v>845</v>
      </c>
      <c r="B426" s="13">
        <v>45220</v>
      </c>
      <c r="C426" s="11" t="s">
        <v>229</v>
      </c>
      <c r="D426" s="11" t="s">
        <v>139</v>
      </c>
      <c r="E426" s="11" t="s">
        <v>20</v>
      </c>
      <c r="F426" s="11">
        <v>1</v>
      </c>
      <c r="G426" s="11">
        <v>823.61</v>
      </c>
      <c r="H426" s="11">
        <v>0.28000000000000003</v>
      </c>
      <c r="I426" s="11" t="s">
        <v>52</v>
      </c>
      <c r="J426" s="11">
        <v>592.99919999999997</v>
      </c>
    </row>
    <row r="427" spans="1:10" x14ac:dyDescent="0.25">
      <c r="A427" s="11" t="s">
        <v>846</v>
      </c>
      <c r="B427" s="13">
        <v>45807</v>
      </c>
      <c r="C427" s="11" t="s">
        <v>454</v>
      </c>
      <c r="D427" s="11" t="s">
        <v>363</v>
      </c>
      <c r="E427" s="11" t="s">
        <v>16</v>
      </c>
      <c r="F427" s="11">
        <v>2</v>
      </c>
      <c r="G427" s="11">
        <v>209.96</v>
      </c>
      <c r="H427" s="11">
        <v>0</v>
      </c>
      <c r="I427" s="11" t="s">
        <v>41</v>
      </c>
      <c r="J427" s="11">
        <v>419.92</v>
      </c>
    </row>
    <row r="428" spans="1:10" x14ac:dyDescent="0.25">
      <c r="A428" s="11" t="s">
        <v>847</v>
      </c>
      <c r="B428" s="13">
        <v>45462</v>
      </c>
      <c r="C428" s="11" t="s">
        <v>436</v>
      </c>
      <c r="D428" s="11" t="s">
        <v>597</v>
      </c>
      <c r="E428" s="11" t="s">
        <v>23</v>
      </c>
      <c r="F428" s="11">
        <v>4</v>
      </c>
      <c r="G428" s="11">
        <v>897.93</v>
      </c>
      <c r="H428" s="11">
        <v>0.05</v>
      </c>
      <c r="I428" s="11" t="s">
        <v>52</v>
      </c>
      <c r="J428" s="11">
        <v>3412.134</v>
      </c>
    </row>
    <row r="429" spans="1:10" x14ac:dyDescent="0.25">
      <c r="A429" s="11" t="s">
        <v>848</v>
      </c>
      <c r="B429" s="13">
        <v>45646</v>
      </c>
      <c r="C429" s="11" t="s">
        <v>849</v>
      </c>
      <c r="D429" s="11" t="s">
        <v>464</v>
      </c>
      <c r="E429" s="11" t="s">
        <v>7</v>
      </c>
      <c r="F429" s="11">
        <v>4</v>
      </c>
      <c r="G429" s="11">
        <v>925.95</v>
      </c>
      <c r="H429" s="11">
        <v>0.16</v>
      </c>
      <c r="I429" s="11" t="s">
        <v>52</v>
      </c>
      <c r="J429" s="11">
        <v>3111.192</v>
      </c>
    </row>
    <row r="430" spans="1:10" x14ac:dyDescent="0.25">
      <c r="A430" s="11" t="s">
        <v>850</v>
      </c>
      <c r="B430" s="13">
        <v>45520</v>
      </c>
      <c r="C430" s="11" t="s">
        <v>163</v>
      </c>
      <c r="D430" s="11" t="s">
        <v>354</v>
      </c>
      <c r="E430" s="11" t="s">
        <v>13</v>
      </c>
      <c r="F430" s="11">
        <v>2</v>
      </c>
      <c r="G430" s="11">
        <v>573.09</v>
      </c>
      <c r="H430" s="11">
        <v>0.03</v>
      </c>
      <c r="I430" s="11" t="s">
        <v>52</v>
      </c>
      <c r="J430" s="11">
        <v>1111.7945999999999</v>
      </c>
    </row>
    <row r="431" spans="1:10" x14ac:dyDescent="0.25">
      <c r="A431" s="11" t="s">
        <v>851</v>
      </c>
      <c r="B431" s="13">
        <v>45731</v>
      </c>
      <c r="C431" s="11" t="s">
        <v>265</v>
      </c>
      <c r="D431" s="11" t="s">
        <v>481</v>
      </c>
      <c r="E431" s="11" t="s">
        <v>11</v>
      </c>
      <c r="F431" s="11">
        <v>4</v>
      </c>
      <c r="G431" s="11">
        <v>149.83000000000001</v>
      </c>
      <c r="H431" s="11">
        <v>0.02</v>
      </c>
      <c r="I431" s="11" t="s">
        <v>41</v>
      </c>
      <c r="J431" s="11">
        <v>587.33360000000005</v>
      </c>
    </row>
    <row r="432" spans="1:10" x14ac:dyDescent="0.25">
      <c r="A432" s="11" t="s">
        <v>852</v>
      </c>
      <c r="B432" s="13">
        <v>45445</v>
      </c>
      <c r="C432" s="11" t="s">
        <v>853</v>
      </c>
      <c r="D432" s="11" t="s">
        <v>354</v>
      </c>
      <c r="E432" s="11" t="s">
        <v>21</v>
      </c>
      <c r="F432" s="11">
        <v>3</v>
      </c>
      <c r="G432" s="11">
        <v>287.70999999999998</v>
      </c>
      <c r="H432" s="11">
        <v>0.03</v>
      </c>
      <c r="I432" s="11" t="s">
        <v>52</v>
      </c>
      <c r="J432" s="11">
        <v>837.23609999999985</v>
      </c>
    </row>
    <row r="433" spans="1:10" x14ac:dyDescent="0.25">
      <c r="A433" s="11" t="s">
        <v>854</v>
      </c>
      <c r="B433" s="13">
        <v>45860</v>
      </c>
      <c r="C433" s="11" t="s">
        <v>95</v>
      </c>
      <c r="D433" s="11" t="s">
        <v>113</v>
      </c>
      <c r="E433" s="11" t="s">
        <v>13</v>
      </c>
      <c r="F433" s="11">
        <v>2</v>
      </c>
      <c r="G433" s="11">
        <v>849.8</v>
      </c>
      <c r="H433" s="11">
        <v>0.06</v>
      </c>
      <c r="I433" s="11" t="s">
        <v>52</v>
      </c>
      <c r="J433" s="11">
        <v>1597.624</v>
      </c>
    </row>
    <row r="434" spans="1:10" x14ac:dyDescent="0.25">
      <c r="A434" s="11" t="s">
        <v>855</v>
      </c>
      <c r="B434" s="13">
        <v>45725</v>
      </c>
      <c r="C434" s="11" t="s">
        <v>60</v>
      </c>
      <c r="D434" s="11" t="s">
        <v>576</v>
      </c>
      <c r="E434" s="11" t="s">
        <v>10</v>
      </c>
      <c r="F434" s="11">
        <v>3</v>
      </c>
      <c r="G434" s="11">
        <v>482.58</v>
      </c>
      <c r="H434" s="11">
        <v>0.28000000000000003</v>
      </c>
      <c r="I434" s="11" t="s">
        <v>45</v>
      </c>
      <c r="J434" s="11">
        <v>1042.3728000000001</v>
      </c>
    </row>
    <row r="435" spans="1:10" x14ac:dyDescent="0.25">
      <c r="A435" s="11" t="s">
        <v>856</v>
      </c>
      <c r="B435" s="13">
        <v>45699</v>
      </c>
      <c r="C435" s="11" t="s">
        <v>857</v>
      </c>
      <c r="D435" s="11" t="s">
        <v>55</v>
      </c>
      <c r="E435" s="11" t="s">
        <v>9</v>
      </c>
      <c r="F435" s="11">
        <v>2</v>
      </c>
      <c r="G435" s="11">
        <v>64.7</v>
      </c>
      <c r="H435" s="11">
        <v>0</v>
      </c>
      <c r="I435" s="11" t="s">
        <v>41</v>
      </c>
      <c r="J435" s="11">
        <v>129.4</v>
      </c>
    </row>
    <row r="436" spans="1:10" x14ac:dyDescent="0.25">
      <c r="A436" s="11" t="s">
        <v>858</v>
      </c>
      <c r="B436" s="13">
        <v>45266</v>
      </c>
      <c r="C436" s="11" t="s">
        <v>124</v>
      </c>
      <c r="D436" s="11" t="s">
        <v>116</v>
      </c>
      <c r="E436" s="11" t="s">
        <v>12</v>
      </c>
      <c r="F436" s="11">
        <v>3</v>
      </c>
      <c r="G436" s="11">
        <v>589.83000000000004</v>
      </c>
      <c r="H436" s="11">
        <v>0.26</v>
      </c>
      <c r="I436" s="11" t="s">
        <v>41</v>
      </c>
      <c r="J436" s="11">
        <v>1309.4226000000001</v>
      </c>
    </row>
    <row r="437" spans="1:10" x14ac:dyDescent="0.25">
      <c r="A437" s="11" t="s">
        <v>859</v>
      </c>
      <c r="B437" s="13">
        <v>45889</v>
      </c>
      <c r="C437" s="11" t="s">
        <v>860</v>
      </c>
      <c r="D437" s="11" t="s">
        <v>284</v>
      </c>
      <c r="E437" s="11" t="s">
        <v>16</v>
      </c>
      <c r="F437" s="11">
        <v>4</v>
      </c>
      <c r="G437" s="11">
        <v>758.49</v>
      </c>
      <c r="H437" s="11">
        <v>0.16</v>
      </c>
      <c r="I437" s="11" t="s">
        <v>52</v>
      </c>
      <c r="J437" s="11">
        <v>2548.5264000000002</v>
      </c>
    </row>
    <row r="438" spans="1:10" x14ac:dyDescent="0.25">
      <c r="A438" s="11" t="s">
        <v>861</v>
      </c>
      <c r="B438" s="13">
        <v>45555</v>
      </c>
      <c r="C438" s="11" t="s">
        <v>862</v>
      </c>
      <c r="D438" s="11" t="s">
        <v>613</v>
      </c>
      <c r="E438" s="11" t="s">
        <v>19</v>
      </c>
      <c r="F438" s="11">
        <v>4</v>
      </c>
      <c r="G438" s="11">
        <v>747.56</v>
      </c>
      <c r="H438" s="11">
        <v>0.09</v>
      </c>
      <c r="I438" s="11" t="s">
        <v>52</v>
      </c>
      <c r="J438" s="11">
        <v>2721.1183999999998</v>
      </c>
    </row>
    <row r="439" spans="1:10" x14ac:dyDescent="0.25">
      <c r="A439" s="11" t="s">
        <v>863</v>
      </c>
      <c r="B439" s="13">
        <v>45813</v>
      </c>
      <c r="C439" s="11" t="s">
        <v>247</v>
      </c>
      <c r="D439" s="11" t="s">
        <v>190</v>
      </c>
      <c r="E439" s="11" t="s">
        <v>24</v>
      </c>
      <c r="F439" s="11">
        <v>3</v>
      </c>
      <c r="G439" s="11">
        <v>551.22</v>
      </c>
      <c r="H439" s="11">
        <v>0.12</v>
      </c>
      <c r="I439" s="11" t="s">
        <v>45</v>
      </c>
      <c r="J439" s="11">
        <v>1455.2208000000001</v>
      </c>
    </row>
    <row r="440" spans="1:10" x14ac:dyDescent="0.25">
      <c r="A440" s="11" t="s">
        <v>864</v>
      </c>
      <c r="B440" s="13">
        <v>45811</v>
      </c>
      <c r="C440" s="11" t="s">
        <v>865</v>
      </c>
      <c r="D440" s="11" t="s">
        <v>107</v>
      </c>
      <c r="E440" s="11" t="s">
        <v>21</v>
      </c>
      <c r="F440" s="11">
        <v>2</v>
      </c>
      <c r="G440" s="11">
        <v>527.05999999999995</v>
      </c>
      <c r="H440" s="11">
        <v>0.17</v>
      </c>
      <c r="I440" s="11" t="s">
        <v>45</v>
      </c>
      <c r="J440" s="11">
        <v>874.91959999999983</v>
      </c>
    </row>
    <row r="441" spans="1:10" x14ac:dyDescent="0.25">
      <c r="A441" s="11" t="s">
        <v>866</v>
      </c>
      <c r="B441" s="13">
        <v>45670</v>
      </c>
      <c r="C441" s="11" t="s">
        <v>867</v>
      </c>
      <c r="D441" s="11" t="s">
        <v>496</v>
      </c>
      <c r="E441" s="11" t="s">
        <v>12</v>
      </c>
      <c r="F441" s="11">
        <v>4</v>
      </c>
      <c r="G441" s="11">
        <v>875.41</v>
      </c>
      <c r="H441" s="11">
        <v>0.27</v>
      </c>
      <c r="I441" s="11" t="s">
        <v>41</v>
      </c>
      <c r="J441" s="11">
        <v>2556.1972000000001</v>
      </c>
    </row>
    <row r="442" spans="1:10" x14ac:dyDescent="0.25">
      <c r="A442" s="11" t="s">
        <v>868</v>
      </c>
      <c r="B442" s="13">
        <v>45736</v>
      </c>
      <c r="C442" s="11" t="s">
        <v>238</v>
      </c>
      <c r="D442" s="11" t="s">
        <v>322</v>
      </c>
      <c r="E442" s="11" t="s">
        <v>7</v>
      </c>
      <c r="F442" s="11">
        <v>2</v>
      </c>
      <c r="G442" s="11">
        <v>226.43</v>
      </c>
      <c r="H442" s="11">
        <v>0.03</v>
      </c>
      <c r="I442" s="11" t="s">
        <v>41</v>
      </c>
      <c r="J442" s="11">
        <v>439.27420000000001</v>
      </c>
    </row>
    <row r="443" spans="1:10" x14ac:dyDescent="0.25">
      <c r="A443" s="11" t="s">
        <v>869</v>
      </c>
      <c r="B443" s="13">
        <v>45480</v>
      </c>
      <c r="C443" s="11" t="s">
        <v>234</v>
      </c>
      <c r="D443" s="11" t="s">
        <v>139</v>
      </c>
      <c r="E443" s="11" t="s">
        <v>12</v>
      </c>
      <c r="F443" s="11">
        <v>2</v>
      </c>
      <c r="G443" s="11">
        <v>285.39</v>
      </c>
      <c r="H443" s="11">
        <v>0.1</v>
      </c>
      <c r="I443" s="11" t="s">
        <v>41</v>
      </c>
      <c r="J443" s="11">
        <v>513.702</v>
      </c>
    </row>
    <row r="444" spans="1:10" x14ac:dyDescent="0.25">
      <c r="A444" s="11" t="s">
        <v>870</v>
      </c>
      <c r="B444" s="13">
        <v>45929</v>
      </c>
      <c r="C444" s="11" t="s">
        <v>475</v>
      </c>
      <c r="D444" s="11" t="s">
        <v>401</v>
      </c>
      <c r="E444" s="11" t="s">
        <v>22</v>
      </c>
      <c r="F444" s="11">
        <v>2</v>
      </c>
      <c r="G444" s="11">
        <v>298.01</v>
      </c>
      <c r="H444" s="11">
        <v>0.05</v>
      </c>
      <c r="I444" s="11" t="s">
        <v>41</v>
      </c>
      <c r="J444" s="11">
        <v>566.21899999999994</v>
      </c>
    </row>
    <row r="445" spans="1:10" x14ac:dyDescent="0.25">
      <c r="A445" s="11" t="s">
        <v>871</v>
      </c>
      <c r="B445" s="13">
        <v>45626</v>
      </c>
      <c r="C445" s="11" t="s">
        <v>865</v>
      </c>
      <c r="D445" s="11" t="s">
        <v>190</v>
      </c>
      <c r="E445" s="11" t="s">
        <v>11</v>
      </c>
      <c r="F445" s="11">
        <v>4</v>
      </c>
      <c r="G445" s="11">
        <v>753.49</v>
      </c>
      <c r="H445" s="11">
        <v>0.26</v>
      </c>
      <c r="I445" s="11" t="s">
        <v>52</v>
      </c>
      <c r="J445" s="11">
        <v>2230.3303999999998</v>
      </c>
    </row>
    <row r="446" spans="1:10" x14ac:dyDescent="0.25">
      <c r="A446" s="11" t="s">
        <v>872</v>
      </c>
      <c r="B446" s="13">
        <v>45460</v>
      </c>
      <c r="C446" s="11" t="s">
        <v>873</v>
      </c>
      <c r="D446" s="11" t="s">
        <v>170</v>
      </c>
      <c r="E446" s="11" t="s">
        <v>19</v>
      </c>
      <c r="F446" s="11">
        <v>2</v>
      </c>
      <c r="G446" s="11">
        <v>130.38999999999999</v>
      </c>
      <c r="H446" s="11">
        <v>0.17</v>
      </c>
      <c r="I446" s="11" t="s">
        <v>45</v>
      </c>
      <c r="J446" s="11">
        <v>216.44739999999999</v>
      </c>
    </row>
    <row r="447" spans="1:10" x14ac:dyDescent="0.25">
      <c r="A447" s="11" t="s">
        <v>874</v>
      </c>
      <c r="B447" s="13">
        <v>45709</v>
      </c>
      <c r="C447" s="11" t="s">
        <v>875</v>
      </c>
      <c r="D447" s="11" t="s">
        <v>308</v>
      </c>
      <c r="E447" s="11" t="s">
        <v>16</v>
      </c>
      <c r="F447" s="11">
        <v>4</v>
      </c>
      <c r="G447" s="11">
        <v>164.02</v>
      </c>
      <c r="H447" s="11">
        <v>0.01</v>
      </c>
      <c r="I447" s="11" t="s">
        <v>45</v>
      </c>
      <c r="J447" s="11">
        <v>649.51920000000007</v>
      </c>
    </row>
    <row r="448" spans="1:10" x14ac:dyDescent="0.25">
      <c r="A448" s="11" t="s">
        <v>876</v>
      </c>
      <c r="B448" s="13">
        <v>45551</v>
      </c>
      <c r="C448" s="11" t="s">
        <v>356</v>
      </c>
      <c r="D448" s="11" t="s">
        <v>161</v>
      </c>
      <c r="E448" s="11" t="s">
        <v>11</v>
      </c>
      <c r="F448" s="11">
        <v>2</v>
      </c>
      <c r="G448" s="11">
        <v>527.51</v>
      </c>
      <c r="H448" s="11">
        <v>0.18</v>
      </c>
      <c r="I448" s="11" t="s">
        <v>45</v>
      </c>
      <c r="J448" s="11">
        <v>865.1164</v>
      </c>
    </row>
    <row r="449" spans="1:10" x14ac:dyDescent="0.25">
      <c r="A449" s="11" t="s">
        <v>877</v>
      </c>
      <c r="B449" s="13">
        <v>45939</v>
      </c>
      <c r="C449" s="11" t="s">
        <v>247</v>
      </c>
      <c r="D449" s="11" t="s">
        <v>360</v>
      </c>
      <c r="E449" s="11" t="s">
        <v>20</v>
      </c>
      <c r="F449" s="11">
        <v>3</v>
      </c>
      <c r="G449" s="11">
        <v>628.17999999999995</v>
      </c>
      <c r="H449" s="11">
        <v>0.26</v>
      </c>
      <c r="I449" s="11" t="s">
        <v>41</v>
      </c>
      <c r="J449" s="11">
        <v>1394.5596</v>
      </c>
    </row>
    <row r="450" spans="1:10" x14ac:dyDescent="0.25">
      <c r="A450" s="11" t="s">
        <v>878</v>
      </c>
      <c r="B450" s="13">
        <v>45553</v>
      </c>
      <c r="C450" s="11" t="s">
        <v>215</v>
      </c>
      <c r="D450" s="11" t="s">
        <v>61</v>
      </c>
      <c r="E450" s="11" t="s">
        <v>10</v>
      </c>
      <c r="F450" s="11">
        <v>1</v>
      </c>
      <c r="G450" s="11">
        <v>862.31</v>
      </c>
      <c r="H450" s="11">
        <v>0.06</v>
      </c>
      <c r="I450" s="11" t="s">
        <v>41</v>
      </c>
      <c r="J450" s="11">
        <v>810.57139999999993</v>
      </c>
    </row>
    <row r="451" spans="1:10" x14ac:dyDescent="0.25">
      <c r="A451" s="11" t="s">
        <v>879</v>
      </c>
      <c r="B451" s="13">
        <v>45806</v>
      </c>
      <c r="C451" s="11" t="s">
        <v>880</v>
      </c>
      <c r="D451" s="11" t="s">
        <v>241</v>
      </c>
      <c r="E451" s="11" t="s">
        <v>21</v>
      </c>
      <c r="F451" s="11">
        <v>2</v>
      </c>
      <c r="G451" s="11">
        <v>541.39</v>
      </c>
      <c r="H451" s="11">
        <v>0.03</v>
      </c>
      <c r="I451" s="11" t="s">
        <v>52</v>
      </c>
      <c r="J451" s="11">
        <v>1050.2965999999999</v>
      </c>
    </row>
    <row r="452" spans="1:10" x14ac:dyDescent="0.25">
      <c r="A452" s="11" t="s">
        <v>881</v>
      </c>
      <c r="B452" s="13">
        <v>45811</v>
      </c>
      <c r="C452" s="11" t="s">
        <v>882</v>
      </c>
      <c r="D452" s="11" t="s">
        <v>51</v>
      </c>
      <c r="E452" s="11" t="s">
        <v>23</v>
      </c>
      <c r="F452" s="11">
        <v>3</v>
      </c>
      <c r="G452" s="11">
        <v>761.8</v>
      </c>
      <c r="H452" s="11">
        <v>0.06</v>
      </c>
      <c r="I452" s="11" t="s">
        <v>52</v>
      </c>
      <c r="J452" s="11">
        <v>2148.2759999999989</v>
      </c>
    </row>
    <row r="453" spans="1:10" x14ac:dyDescent="0.25">
      <c r="A453" s="11" t="s">
        <v>883</v>
      </c>
      <c r="B453" s="13">
        <v>45508</v>
      </c>
      <c r="C453" s="11" t="s">
        <v>884</v>
      </c>
      <c r="D453" s="11" t="s">
        <v>48</v>
      </c>
      <c r="E453" s="11" t="s">
        <v>9</v>
      </c>
      <c r="F453" s="11">
        <v>4</v>
      </c>
      <c r="G453" s="11">
        <v>829.36</v>
      </c>
      <c r="H453" s="11">
        <v>0.11</v>
      </c>
      <c r="I453" s="11" t="s">
        <v>45</v>
      </c>
      <c r="J453" s="11">
        <v>2952.5216</v>
      </c>
    </row>
    <row r="454" spans="1:10" x14ac:dyDescent="0.25">
      <c r="A454" s="11" t="s">
        <v>885</v>
      </c>
      <c r="B454" s="13">
        <v>45460</v>
      </c>
      <c r="C454" s="11" t="s">
        <v>198</v>
      </c>
      <c r="D454" s="11" t="s">
        <v>158</v>
      </c>
      <c r="E454" s="11" t="s">
        <v>23</v>
      </c>
      <c r="F454" s="11">
        <v>2</v>
      </c>
      <c r="G454" s="11">
        <v>425.06</v>
      </c>
      <c r="H454" s="11">
        <v>0.09</v>
      </c>
      <c r="I454" s="11" t="s">
        <v>45</v>
      </c>
      <c r="J454" s="11">
        <v>773.60919999999999</v>
      </c>
    </row>
    <row r="455" spans="1:10" x14ac:dyDescent="0.25">
      <c r="A455" s="11" t="s">
        <v>886</v>
      </c>
      <c r="B455" s="13">
        <v>45311</v>
      </c>
      <c r="C455" s="11" t="s">
        <v>887</v>
      </c>
      <c r="D455" s="11" t="s">
        <v>409</v>
      </c>
      <c r="E455" s="11" t="s">
        <v>7</v>
      </c>
      <c r="F455" s="11">
        <v>2</v>
      </c>
      <c r="G455" s="11">
        <v>911.14</v>
      </c>
      <c r="H455" s="11">
        <v>0.1</v>
      </c>
      <c r="I455" s="11" t="s">
        <v>41</v>
      </c>
      <c r="J455" s="11">
        <v>1640.0519999999999</v>
      </c>
    </row>
    <row r="456" spans="1:10" x14ac:dyDescent="0.25">
      <c r="A456" s="11" t="s">
        <v>888</v>
      </c>
      <c r="B456" s="13">
        <v>45906</v>
      </c>
      <c r="C456" s="11" t="s">
        <v>163</v>
      </c>
      <c r="D456" s="11" t="s">
        <v>573</v>
      </c>
      <c r="E456" s="11" t="s">
        <v>15</v>
      </c>
      <c r="F456" s="11">
        <v>3</v>
      </c>
      <c r="G456" s="11">
        <v>811.96</v>
      </c>
      <c r="H456" s="11">
        <v>0.28999999999999998</v>
      </c>
      <c r="I456" s="11" t="s">
        <v>41</v>
      </c>
      <c r="J456" s="11">
        <v>1729.4748</v>
      </c>
    </row>
    <row r="457" spans="1:10" x14ac:dyDescent="0.25">
      <c r="A457" s="11" t="s">
        <v>889</v>
      </c>
      <c r="B457" s="13">
        <v>45380</v>
      </c>
      <c r="C457" s="11" t="s">
        <v>232</v>
      </c>
      <c r="D457" s="11" t="s">
        <v>203</v>
      </c>
      <c r="E457" s="11" t="s">
        <v>17</v>
      </c>
      <c r="F457" s="11">
        <v>2</v>
      </c>
      <c r="G457" s="11">
        <v>780.05</v>
      </c>
      <c r="H457" s="11">
        <v>0.12</v>
      </c>
      <c r="I457" s="11" t="s">
        <v>52</v>
      </c>
      <c r="J457" s="11">
        <v>1372.8879999999999</v>
      </c>
    </row>
    <row r="458" spans="1:10" x14ac:dyDescent="0.25">
      <c r="A458" s="11" t="s">
        <v>890</v>
      </c>
      <c r="B458" s="13">
        <v>45527</v>
      </c>
      <c r="C458" s="11" t="s">
        <v>891</v>
      </c>
      <c r="D458" s="11" t="s">
        <v>421</v>
      </c>
      <c r="E458" s="11" t="s">
        <v>16</v>
      </c>
      <c r="F458" s="11">
        <v>4</v>
      </c>
      <c r="G458" s="11">
        <v>315.95</v>
      </c>
      <c r="H458" s="11">
        <v>0.19</v>
      </c>
      <c r="I458" s="11" t="s">
        <v>52</v>
      </c>
      <c r="J458" s="11">
        <v>1023.678</v>
      </c>
    </row>
    <row r="459" spans="1:10" x14ac:dyDescent="0.25">
      <c r="A459" s="11" t="s">
        <v>892</v>
      </c>
      <c r="B459" s="13">
        <v>45796</v>
      </c>
      <c r="C459" s="11" t="s">
        <v>893</v>
      </c>
      <c r="D459" s="11" t="s">
        <v>180</v>
      </c>
      <c r="E459" s="11" t="s">
        <v>16</v>
      </c>
      <c r="F459" s="11">
        <v>2</v>
      </c>
      <c r="G459" s="11">
        <v>810.17</v>
      </c>
      <c r="H459" s="11">
        <v>0.27</v>
      </c>
      <c r="I459" s="11" t="s">
        <v>41</v>
      </c>
      <c r="J459" s="11">
        <v>1182.8481999999999</v>
      </c>
    </row>
    <row r="460" spans="1:10" x14ac:dyDescent="0.25">
      <c r="A460" s="11" t="s">
        <v>894</v>
      </c>
      <c r="B460" s="13">
        <v>45389</v>
      </c>
      <c r="C460" s="11" t="s">
        <v>895</v>
      </c>
      <c r="D460" s="11" t="s">
        <v>639</v>
      </c>
      <c r="E460" s="11" t="s">
        <v>11</v>
      </c>
      <c r="F460" s="11">
        <v>3</v>
      </c>
      <c r="G460" s="11">
        <v>505.01</v>
      </c>
      <c r="H460" s="11">
        <v>0.02</v>
      </c>
      <c r="I460" s="11" t="s">
        <v>45</v>
      </c>
      <c r="J460" s="11">
        <v>1484.7293999999999</v>
      </c>
    </row>
    <row r="461" spans="1:10" x14ac:dyDescent="0.25">
      <c r="A461" s="11" t="s">
        <v>896</v>
      </c>
      <c r="B461" s="13">
        <v>45315</v>
      </c>
      <c r="C461" s="11" t="s">
        <v>43</v>
      </c>
      <c r="D461" s="11" t="s">
        <v>101</v>
      </c>
      <c r="E461" s="11" t="s">
        <v>24</v>
      </c>
      <c r="F461" s="11">
        <v>2</v>
      </c>
      <c r="G461" s="11">
        <v>736.75</v>
      </c>
      <c r="H461" s="11">
        <v>0.18</v>
      </c>
      <c r="I461" s="11" t="s">
        <v>41</v>
      </c>
      <c r="J461" s="11">
        <v>1208.27</v>
      </c>
    </row>
    <row r="462" spans="1:10" x14ac:dyDescent="0.25">
      <c r="A462" s="11" t="s">
        <v>897</v>
      </c>
      <c r="B462" s="13">
        <v>45311</v>
      </c>
      <c r="C462" s="11" t="s">
        <v>732</v>
      </c>
      <c r="D462" s="11" t="s">
        <v>122</v>
      </c>
      <c r="E462" s="11" t="s">
        <v>16</v>
      </c>
      <c r="F462" s="11">
        <v>4</v>
      </c>
      <c r="G462" s="11">
        <v>700.31</v>
      </c>
      <c r="H462" s="11">
        <v>0.2</v>
      </c>
      <c r="I462" s="11" t="s">
        <v>45</v>
      </c>
      <c r="J462" s="11">
        <v>2240.9920000000002</v>
      </c>
    </row>
    <row r="463" spans="1:10" x14ac:dyDescent="0.25">
      <c r="A463" s="11" t="s">
        <v>898</v>
      </c>
      <c r="B463" s="13">
        <v>45270</v>
      </c>
      <c r="C463" s="11" t="s">
        <v>899</v>
      </c>
      <c r="D463" s="11" t="s">
        <v>251</v>
      </c>
      <c r="E463" s="11" t="s">
        <v>18</v>
      </c>
      <c r="F463" s="11">
        <v>4</v>
      </c>
      <c r="G463" s="11">
        <v>202.46</v>
      </c>
      <c r="H463" s="11">
        <v>0.24</v>
      </c>
      <c r="I463" s="11" t="s">
        <v>41</v>
      </c>
      <c r="J463" s="11">
        <v>615.47840000000008</v>
      </c>
    </row>
    <row r="464" spans="1:10" x14ac:dyDescent="0.25">
      <c r="A464" s="11" t="s">
        <v>900</v>
      </c>
      <c r="B464" s="13">
        <v>45279</v>
      </c>
      <c r="C464" s="11" t="s">
        <v>901</v>
      </c>
      <c r="D464" s="11" t="s">
        <v>363</v>
      </c>
      <c r="E464" s="11" t="s">
        <v>8</v>
      </c>
      <c r="F464" s="11">
        <v>2</v>
      </c>
      <c r="G464" s="11">
        <v>291.83999999999997</v>
      </c>
      <c r="H464" s="11">
        <v>0.25</v>
      </c>
      <c r="I464" s="11" t="s">
        <v>45</v>
      </c>
      <c r="J464" s="11">
        <v>437.76</v>
      </c>
    </row>
    <row r="465" spans="1:10" x14ac:dyDescent="0.25">
      <c r="A465" s="11" t="s">
        <v>902</v>
      </c>
      <c r="B465" s="13">
        <v>45252</v>
      </c>
      <c r="C465" s="11" t="s">
        <v>903</v>
      </c>
      <c r="D465" s="11" t="s">
        <v>40</v>
      </c>
      <c r="E465" s="11" t="s">
        <v>12</v>
      </c>
      <c r="F465" s="11">
        <v>2</v>
      </c>
      <c r="G465" s="11">
        <v>261.48</v>
      </c>
      <c r="H465" s="11">
        <v>0.17</v>
      </c>
      <c r="I465" s="11" t="s">
        <v>41</v>
      </c>
      <c r="J465" s="11">
        <v>434.05680000000001</v>
      </c>
    </row>
    <row r="466" spans="1:10" x14ac:dyDescent="0.25">
      <c r="A466" s="11" t="s">
        <v>904</v>
      </c>
      <c r="B466" s="13">
        <v>45938</v>
      </c>
      <c r="C466" s="11" t="s">
        <v>905</v>
      </c>
      <c r="D466" s="11" t="s">
        <v>87</v>
      </c>
      <c r="E466" s="11" t="s">
        <v>21</v>
      </c>
      <c r="F466" s="11">
        <v>1</v>
      </c>
      <c r="G466" s="11">
        <v>850.83</v>
      </c>
      <c r="H466" s="11">
        <v>0.28000000000000003</v>
      </c>
      <c r="I466" s="11" t="s">
        <v>45</v>
      </c>
      <c r="J466" s="11">
        <v>612.59760000000006</v>
      </c>
    </row>
    <row r="467" spans="1:10" x14ac:dyDescent="0.25">
      <c r="A467" s="11" t="s">
        <v>906</v>
      </c>
      <c r="B467" s="13">
        <v>45711</v>
      </c>
      <c r="C467" s="11" t="s">
        <v>403</v>
      </c>
      <c r="D467" s="11" t="s">
        <v>256</v>
      </c>
      <c r="E467" s="11" t="s">
        <v>16</v>
      </c>
      <c r="F467" s="11">
        <v>1</v>
      </c>
      <c r="G467" s="11">
        <v>83.83</v>
      </c>
      <c r="H467" s="11">
        <v>0.05</v>
      </c>
      <c r="I467" s="11" t="s">
        <v>41</v>
      </c>
      <c r="J467" s="11">
        <v>79.638499999999993</v>
      </c>
    </row>
    <row r="468" spans="1:10" x14ac:dyDescent="0.25">
      <c r="A468" s="11" t="s">
        <v>907</v>
      </c>
      <c r="B468" s="13">
        <v>45713</v>
      </c>
      <c r="C468" s="11" t="s">
        <v>833</v>
      </c>
      <c r="D468" s="11" t="s">
        <v>79</v>
      </c>
      <c r="E468" s="11" t="s">
        <v>23</v>
      </c>
      <c r="F468" s="11">
        <v>3</v>
      </c>
      <c r="G468" s="11">
        <v>649.95000000000005</v>
      </c>
      <c r="H468" s="11">
        <v>0.28000000000000003</v>
      </c>
      <c r="I468" s="11" t="s">
        <v>52</v>
      </c>
      <c r="J468" s="11">
        <v>1403.8920000000001</v>
      </c>
    </row>
    <row r="469" spans="1:10" x14ac:dyDescent="0.25">
      <c r="A469" s="11" t="s">
        <v>908</v>
      </c>
      <c r="B469" s="13">
        <v>45565</v>
      </c>
      <c r="C469" s="11" t="s">
        <v>909</v>
      </c>
      <c r="D469" s="11" t="s">
        <v>418</v>
      </c>
      <c r="E469" s="11" t="s">
        <v>13</v>
      </c>
      <c r="F469" s="11">
        <v>4</v>
      </c>
      <c r="G469" s="11">
        <v>934.96</v>
      </c>
      <c r="H469" s="11">
        <v>0.18</v>
      </c>
      <c r="I469" s="11" t="s">
        <v>45</v>
      </c>
      <c r="J469" s="11">
        <v>3066.6687999999999</v>
      </c>
    </row>
    <row r="470" spans="1:10" x14ac:dyDescent="0.25">
      <c r="A470" s="11" t="s">
        <v>910</v>
      </c>
      <c r="B470" s="13">
        <v>45279</v>
      </c>
      <c r="C470" s="11" t="s">
        <v>809</v>
      </c>
      <c r="D470" s="11" t="s">
        <v>254</v>
      </c>
      <c r="E470" s="11" t="s">
        <v>21</v>
      </c>
      <c r="F470" s="11">
        <v>1</v>
      </c>
      <c r="G470" s="11">
        <v>880.89</v>
      </c>
      <c r="H470" s="11">
        <v>0.13</v>
      </c>
      <c r="I470" s="11" t="s">
        <v>52</v>
      </c>
      <c r="J470" s="11">
        <v>766.37429999999995</v>
      </c>
    </row>
    <row r="471" spans="1:10" x14ac:dyDescent="0.25">
      <c r="A471" s="11" t="s">
        <v>911</v>
      </c>
      <c r="B471" s="13">
        <v>45614</v>
      </c>
      <c r="C471" s="11" t="s">
        <v>882</v>
      </c>
      <c r="D471" s="11" t="s">
        <v>119</v>
      </c>
      <c r="E471" s="11" t="s">
        <v>15</v>
      </c>
      <c r="F471" s="11">
        <v>4</v>
      </c>
      <c r="G471" s="11">
        <v>610.6</v>
      </c>
      <c r="H471" s="11">
        <v>0.1</v>
      </c>
      <c r="I471" s="11" t="s">
        <v>45</v>
      </c>
      <c r="J471" s="11">
        <v>2198.16</v>
      </c>
    </row>
    <row r="472" spans="1:10" x14ac:dyDescent="0.25">
      <c r="A472" s="11" t="s">
        <v>912</v>
      </c>
      <c r="B472" s="13">
        <v>45912</v>
      </c>
      <c r="C472" s="11" t="s">
        <v>526</v>
      </c>
      <c r="D472" s="11" t="s">
        <v>411</v>
      </c>
      <c r="E472" s="11" t="s">
        <v>25</v>
      </c>
      <c r="F472" s="11">
        <v>1</v>
      </c>
      <c r="G472" s="11">
        <v>514.19000000000005</v>
      </c>
      <c r="H472" s="11">
        <v>0.2</v>
      </c>
      <c r="I472" s="11" t="s">
        <v>41</v>
      </c>
      <c r="J472" s="11">
        <v>411.35200000000009</v>
      </c>
    </row>
    <row r="473" spans="1:10" x14ac:dyDescent="0.25">
      <c r="A473" s="11" t="s">
        <v>913</v>
      </c>
      <c r="B473" s="13">
        <v>45688</v>
      </c>
      <c r="C473" s="11" t="s">
        <v>379</v>
      </c>
      <c r="D473" s="11" t="s">
        <v>613</v>
      </c>
      <c r="E473" s="11" t="s">
        <v>20</v>
      </c>
      <c r="F473" s="11">
        <v>1</v>
      </c>
      <c r="G473" s="11">
        <v>546.20000000000005</v>
      </c>
      <c r="H473" s="11">
        <v>0.22</v>
      </c>
      <c r="I473" s="11" t="s">
        <v>45</v>
      </c>
      <c r="J473" s="11">
        <v>426.03600000000012</v>
      </c>
    </row>
    <row r="474" spans="1:10" x14ac:dyDescent="0.25">
      <c r="A474" s="11" t="s">
        <v>914</v>
      </c>
      <c r="B474" s="13">
        <v>45591</v>
      </c>
      <c r="C474" s="11" t="s">
        <v>915</v>
      </c>
      <c r="D474" s="11" t="s">
        <v>613</v>
      </c>
      <c r="E474" s="11" t="s">
        <v>7</v>
      </c>
      <c r="F474" s="11">
        <v>3</v>
      </c>
      <c r="G474" s="11">
        <v>416.01</v>
      </c>
      <c r="H474" s="11">
        <v>0.02</v>
      </c>
      <c r="I474" s="11" t="s">
        <v>41</v>
      </c>
      <c r="J474" s="11">
        <v>1223.0694000000001</v>
      </c>
    </row>
    <row r="475" spans="1:10" x14ac:dyDescent="0.25">
      <c r="A475" s="11" t="s">
        <v>916</v>
      </c>
      <c r="B475" s="13">
        <v>45864</v>
      </c>
      <c r="C475" s="11" t="s">
        <v>917</v>
      </c>
      <c r="D475" s="11" t="s">
        <v>44</v>
      </c>
      <c r="E475" s="11" t="s">
        <v>17</v>
      </c>
      <c r="F475" s="11">
        <v>1</v>
      </c>
      <c r="G475" s="11">
        <v>30.94</v>
      </c>
      <c r="H475" s="11">
        <v>0.21</v>
      </c>
      <c r="I475" s="11" t="s">
        <v>52</v>
      </c>
      <c r="J475" s="11">
        <v>24.442599999999999</v>
      </c>
    </row>
    <row r="476" spans="1:10" x14ac:dyDescent="0.25">
      <c r="A476" s="11" t="s">
        <v>918</v>
      </c>
      <c r="B476" s="13">
        <v>45875</v>
      </c>
      <c r="C476" s="11" t="s">
        <v>121</v>
      </c>
      <c r="D476" s="11" t="s">
        <v>547</v>
      </c>
      <c r="E476" s="11" t="s">
        <v>23</v>
      </c>
      <c r="F476" s="11">
        <v>3</v>
      </c>
      <c r="G476" s="11">
        <v>666.39</v>
      </c>
      <c r="H476" s="11">
        <v>0.21</v>
      </c>
      <c r="I476" s="11" t="s">
        <v>52</v>
      </c>
      <c r="J476" s="11">
        <v>1579.3443</v>
      </c>
    </row>
    <row r="477" spans="1:10" x14ac:dyDescent="0.25">
      <c r="A477" s="11" t="s">
        <v>919</v>
      </c>
      <c r="B477" s="13">
        <v>45797</v>
      </c>
      <c r="C477" s="11" t="s">
        <v>920</v>
      </c>
      <c r="D477" s="11" t="s">
        <v>468</v>
      </c>
      <c r="E477" s="11" t="s">
        <v>17</v>
      </c>
      <c r="F477" s="11">
        <v>2</v>
      </c>
      <c r="G477" s="11">
        <v>145.26</v>
      </c>
      <c r="H477" s="11">
        <v>0.19</v>
      </c>
      <c r="I477" s="11" t="s">
        <v>45</v>
      </c>
      <c r="J477" s="11">
        <v>235.3212</v>
      </c>
    </row>
    <row r="478" spans="1:10" x14ac:dyDescent="0.25">
      <c r="A478" s="11" t="s">
        <v>921</v>
      </c>
      <c r="B478" s="13">
        <v>45364</v>
      </c>
      <c r="C478" s="11" t="s">
        <v>609</v>
      </c>
      <c r="D478" s="11" t="s">
        <v>251</v>
      </c>
      <c r="E478" s="11" t="s">
        <v>12</v>
      </c>
      <c r="F478" s="11">
        <v>4</v>
      </c>
      <c r="G478" s="11">
        <v>940.77</v>
      </c>
      <c r="H478" s="11">
        <v>0.24</v>
      </c>
      <c r="I478" s="11" t="s">
        <v>52</v>
      </c>
      <c r="J478" s="11">
        <v>2859.9407999999999</v>
      </c>
    </row>
    <row r="479" spans="1:10" x14ac:dyDescent="0.25">
      <c r="A479" s="11" t="s">
        <v>922</v>
      </c>
      <c r="B479" s="13">
        <v>45700</v>
      </c>
      <c r="C479" s="11" t="s">
        <v>776</v>
      </c>
      <c r="D479" s="11" t="s">
        <v>256</v>
      </c>
      <c r="E479" s="11" t="s">
        <v>24</v>
      </c>
      <c r="F479" s="11">
        <v>1</v>
      </c>
      <c r="G479" s="11">
        <v>708.88</v>
      </c>
      <c r="H479" s="11">
        <v>0.09</v>
      </c>
      <c r="I479" s="11" t="s">
        <v>41</v>
      </c>
      <c r="J479" s="11">
        <v>645.08080000000007</v>
      </c>
    </row>
    <row r="480" spans="1:10" x14ac:dyDescent="0.25">
      <c r="A480" s="11" t="s">
        <v>923</v>
      </c>
      <c r="B480" s="13">
        <v>45924</v>
      </c>
      <c r="C480" s="11" t="s">
        <v>405</v>
      </c>
      <c r="D480" s="11" t="s">
        <v>173</v>
      </c>
      <c r="E480" s="11" t="s">
        <v>9</v>
      </c>
      <c r="F480" s="11">
        <v>1</v>
      </c>
      <c r="G480" s="11">
        <v>790.73</v>
      </c>
      <c r="H480" s="11">
        <v>0.24</v>
      </c>
      <c r="I480" s="11" t="s">
        <v>45</v>
      </c>
      <c r="J480" s="11">
        <v>600.95479999999998</v>
      </c>
    </row>
    <row r="481" spans="1:10" x14ac:dyDescent="0.25">
      <c r="A481" s="11" t="s">
        <v>924</v>
      </c>
      <c r="B481" s="13">
        <v>45574</v>
      </c>
      <c r="C481" s="11" t="s">
        <v>578</v>
      </c>
      <c r="D481" s="11" t="s">
        <v>58</v>
      </c>
      <c r="E481" s="11" t="s">
        <v>16</v>
      </c>
      <c r="F481" s="11">
        <v>3</v>
      </c>
      <c r="G481" s="11">
        <v>635.13</v>
      </c>
      <c r="H481" s="11">
        <v>0.09</v>
      </c>
      <c r="I481" s="11" t="s">
        <v>45</v>
      </c>
      <c r="J481" s="11">
        <v>1733.9049</v>
      </c>
    </row>
    <row r="482" spans="1:10" x14ac:dyDescent="0.25">
      <c r="A482" s="11" t="s">
        <v>925</v>
      </c>
      <c r="B482" s="13">
        <v>45233</v>
      </c>
      <c r="C482" s="11" t="s">
        <v>521</v>
      </c>
      <c r="D482" s="11" t="s">
        <v>207</v>
      </c>
      <c r="E482" s="11" t="s">
        <v>21</v>
      </c>
      <c r="F482" s="11">
        <v>1</v>
      </c>
      <c r="G482" s="11">
        <v>744.88</v>
      </c>
      <c r="H482" s="11">
        <v>0.15</v>
      </c>
      <c r="I482" s="11" t="s">
        <v>52</v>
      </c>
      <c r="J482" s="11">
        <v>633.14800000000002</v>
      </c>
    </row>
    <row r="483" spans="1:10" x14ac:dyDescent="0.25">
      <c r="A483" s="11" t="s">
        <v>926</v>
      </c>
      <c r="B483" s="13">
        <v>45745</v>
      </c>
      <c r="C483" s="11" t="s">
        <v>265</v>
      </c>
      <c r="D483" s="11" t="s">
        <v>411</v>
      </c>
      <c r="E483" s="11" t="s">
        <v>8</v>
      </c>
      <c r="F483" s="11">
        <v>3</v>
      </c>
      <c r="G483" s="11">
        <v>205.34</v>
      </c>
      <c r="H483" s="11">
        <v>0.25</v>
      </c>
      <c r="I483" s="11" t="s">
        <v>41</v>
      </c>
      <c r="J483" s="11">
        <v>462.01499999999999</v>
      </c>
    </row>
    <row r="484" spans="1:10" x14ac:dyDescent="0.25">
      <c r="A484" s="11" t="s">
        <v>927</v>
      </c>
      <c r="B484" s="13">
        <v>45851</v>
      </c>
      <c r="C484" s="11" t="s">
        <v>324</v>
      </c>
      <c r="D484" s="11" t="s">
        <v>161</v>
      </c>
      <c r="E484" s="11" t="s">
        <v>15</v>
      </c>
      <c r="F484" s="11">
        <v>2</v>
      </c>
      <c r="G484" s="11">
        <v>756.8</v>
      </c>
      <c r="H484" s="11">
        <v>0.15</v>
      </c>
      <c r="I484" s="11" t="s">
        <v>41</v>
      </c>
      <c r="J484" s="11">
        <v>1286.56</v>
      </c>
    </row>
    <row r="485" spans="1:10" x14ac:dyDescent="0.25">
      <c r="A485" s="11" t="s">
        <v>928</v>
      </c>
      <c r="B485" s="13">
        <v>45308</v>
      </c>
      <c r="C485" s="11" t="s">
        <v>584</v>
      </c>
      <c r="D485" s="11" t="s">
        <v>178</v>
      </c>
      <c r="E485" s="11" t="s">
        <v>17</v>
      </c>
      <c r="F485" s="11">
        <v>1</v>
      </c>
      <c r="G485" s="11">
        <v>771.73</v>
      </c>
      <c r="H485" s="11">
        <v>0.2</v>
      </c>
      <c r="I485" s="11" t="s">
        <v>41</v>
      </c>
      <c r="J485" s="11">
        <v>617.38400000000001</v>
      </c>
    </row>
    <row r="486" spans="1:10" x14ac:dyDescent="0.25">
      <c r="A486" s="11" t="s">
        <v>929</v>
      </c>
      <c r="B486" s="13">
        <v>45639</v>
      </c>
      <c r="C486" s="11" t="s">
        <v>677</v>
      </c>
      <c r="D486" s="11" t="s">
        <v>380</v>
      </c>
      <c r="E486" s="11" t="s">
        <v>24</v>
      </c>
      <c r="F486" s="11">
        <v>1</v>
      </c>
      <c r="G486" s="11">
        <v>440.19</v>
      </c>
      <c r="H486" s="11">
        <v>0.03</v>
      </c>
      <c r="I486" s="11" t="s">
        <v>45</v>
      </c>
      <c r="J486" s="11">
        <v>426.98430000000002</v>
      </c>
    </row>
    <row r="487" spans="1:10" x14ac:dyDescent="0.25">
      <c r="A487" s="11" t="s">
        <v>930</v>
      </c>
      <c r="B487" s="13">
        <v>45919</v>
      </c>
      <c r="C487" s="11" t="s">
        <v>681</v>
      </c>
      <c r="D487" s="11" t="s">
        <v>471</v>
      </c>
      <c r="E487" s="11" t="s">
        <v>9</v>
      </c>
      <c r="F487" s="11">
        <v>2</v>
      </c>
      <c r="G487" s="11">
        <v>409</v>
      </c>
      <c r="H487" s="11">
        <v>0.17</v>
      </c>
      <c r="I487" s="11" t="s">
        <v>41</v>
      </c>
      <c r="J487" s="11">
        <v>678.93999999999994</v>
      </c>
    </row>
    <row r="488" spans="1:10" x14ac:dyDescent="0.25">
      <c r="A488" s="11" t="s">
        <v>931</v>
      </c>
      <c r="B488" s="13">
        <v>45333</v>
      </c>
      <c r="C488" s="11" t="s">
        <v>351</v>
      </c>
      <c r="D488" s="11" t="s">
        <v>227</v>
      </c>
      <c r="E488" s="11" t="s">
        <v>26</v>
      </c>
      <c r="F488" s="11">
        <v>3</v>
      </c>
      <c r="G488" s="11">
        <v>134.58000000000001</v>
      </c>
      <c r="H488" s="11">
        <v>0.04</v>
      </c>
      <c r="I488" s="11" t="s">
        <v>52</v>
      </c>
      <c r="J488" s="11">
        <v>387.59039999999999</v>
      </c>
    </row>
    <row r="489" spans="1:10" x14ac:dyDescent="0.25">
      <c r="A489" s="11" t="s">
        <v>932</v>
      </c>
      <c r="B489" s="13">
        <v>45811</v>
      </c>
      <c r="C489" s="11" t="s">
        <v>84</v>
      </c>
      <c r="D489" s="11" t="s">
        <v>76</v>
      </c>
      <c r="E489" s="11" t="s">
        <v>14</v>
      </c>
      <c r="F489" s="11">
        <v>4</v>
      </c>
      <c r="G489" s="11">
        <v>284.44</v>
      </c>
      <c r="H489" s="11">
        <v>0.02</v>
      </c>
      <c r="I489" s="11" t="s">
        <v>41</v>
      </c>
      <c r="J489" s="11">
        <v>1115.0047999999999</v>
      </c>
    </row>
    <row r="490" spans="1:10" x14ac:dyDescent="0.25">
      <c r="A490" s="11" t="s">
        <v>933</v>
      </c>
      <c r="B490" s="13">
        <v>45726</v>
      </c>
      <c r="C490" s="11" t="s">
        <v>403</v>
      </c>
      <c r="D490" s="11" t="s">
        <v>418</v>
      </c>
      <c r="E490" s="11" t="s">
        <v>20</v>
      </c>
      <c r="F490" s="11">
        <v>4</v>
      </c>
      <c r="G490" s="11">
        <v>922.69</v>
      </c>
      <c r="H490" s="11">
        <v>0.16</v>
      </c>
      <c r="I490" s="11" t="s">
        <v>41</v>
      </c>
      <c r="J490" s="11">
        <v>3100.2384000000002</v>
      </c>
    </row>
    <row r="491" spans="1:10" x14ac:dyDescent="0.25">
      <c r="A491" s="11" t="s">
        <v>934</v>
      </c>
      <c r="B491" s="13">
        <v>45644</v>
      </c>
      <c r="C491" s="11" t="s">
        <v>545</v>
      </c>
      <c r="D491" s="11" t="s">
        <v>87</v>
      </c>
      <c r="E491" s="11" t="s">
        <v>13</v>
      </c>
      <c r="F491" s="11">
        <v>2</v>
      </c>
      <c r="G491" s="11">
        <v>992.55</v>
      </c>
      <c r="H491" s="11">
        <v>0.28000000000000003</v>
      </c>
      <c r="I491" s="11" t="s">
        <v>41</v>
      </c>
      <c r="J491" s="11">
        <v>1429.2719999999999</v>
      </c>
    </row>
    <row r="492" spans="1:10" x14ac:dyDescent="0.25">
      <c r="A492" s="11" t="s">
        <v>935</v>
      </c>
      <c r="B492" s="13">
        <v>45371</v>
      </c>
      <c r="C492" s="11" t="s">
        <v>936</v>
      </c>
      <c r="D492" s="11" t="s">
        <v>184</v>
      </c>
      <c r="E492" s="11" t="s">
        <v>25</v>
      </c>
      <c r="F492" s="11">
        <v>1</v>
      </c>
      <c r="G492" s="11">
        <v>170.43</v>
      </c>
      <c r="H492" s="11">
        <v>0.03</v>
      </c>
      <c r="I492" s="11" t="s">
        <v>41</v>
      </c>
      <c r="J492" s="11">
        <v>165.31710000000001</v>
      </c>
    </row>
    <row r="493" spans="1:10" x14ac:dyDescent="0.25">
      <c r="A493" s="11" t="s">
        <v>937</v>
      </c>
      <c r="B493" s="13">
        <v>45462</v>
      </c>
      <c r="C493" s="11" t="s">
        <v>938</v>
      </c>
      <c r="D493" s="11" t="s">
        <v>101</v>
      </c>
      <c r="E493" s="11" t="s">
        <v>9</v>
      </c>
      <c r="F493" s="11">
        <v>3</v>
      </c>
      <c r="G493" s="11">
        <v>480.51</v>
      </c>
      <c r="H493" s="11">
        <v>0.03</v>
      </c>
      <c r="I493" s="11" t="s">
        <v>41</v>
      </c>
      <c r="J493" s="11">
        <v>1398.2841000000001</v>
      </c>
    </row>
    <row r="494" spans="1:10" x14ac:dyDescent="0.25">
      <c r="A494" s="11" t="s">
        <v>939</v>
      </c>
      <c r="B494" s="13">
        <v>45632</v>
      </c>
      <c r="C494" s="11" t="s">
        <v>940</v>
      </c>
      <c r="D494" s="11" t="s">
        <v>48</v>
      </c>
      <c r="E494" s="11" t="s">
        <v>14</v>
      </c>
      <c r="F494" s="11">
        <v>2</v>
      </c>
      <c r="G494" s="11">
        <v>955.66</v>
      </c>
      <c r="H494" s="11">
        <v>0.28999999999999998</v>
      </c>
      <c r="I494" s="11" t="s">
        <v>52</v>
      </c>
      <c r="J494" s="11">
        <v>1357.0372</v>
      </c>
    </row>
    <row r="495" spans="1:10" x14ac:dyDescent="0.25">
      <c r="A495" s="11" t="s">
        <v>941</v>
      </c>
      <c r="B495" s="13">
        <v>45863</v>
      </c>
      <c r="C495" s="11" t="s">
        <v>675</v>
      </c>
      <c r="D495" s="11" t="s">
        <v>101</v>
      </c>
      <c r="E495" s="11" t="s">
        <v>7</v>
      </c>
      <c r="F495" s="11">
        <v>2</v>
      </c>
      <c r="G495" s="11">
        <v>488.02</v>
      </c>
      <c r="H495" s="11">
        <v>0.27</v>
      </c>
      <c r="I495" s="11" t="s">
        <v>45</v>
      </c>
      <c r="J495" s="11">
        <v>712.50919999999996</v>
      </c>
    </row>
    <row r="496" spans="1:10" x14ac:dyDescent="0.25">
      <c r="A496" s="11" t="s">
        <v>942</v>
      </c>
      <c r="B496" s="13">
        <v>45501</v>
      </c>
      <c r="C496" s="11" t="s">
        <v>580</v>
      </c>
      <c r="D496" s="11" t="s">
        <v>750</v>
      </c>
      <c r="E496" s="11" t="s">
        <v>7</v>
      </c>
      <c r="F496" s="11">
        <v>1</v>
      </c>
      <c r="G496" s="11">
        <v>917.17</v>
      </c>
      <c r="H496" s="11">
        <v>0.13</v>
      </c>
      <c r="I496" s="11" t="s">
        <v>52</v>
      </c>
      <c r="J496" s="11">
        <v>797.93790000000001</v>
      </c>
    </row>
    <row r="497" spans="1:10" x14ac:dyDescent="0.25">
      <c r="A497" s="11" t="s">
        <v>943</v>
      </c>
      <c r="B497" s="13">
        <v>45568</v>
      </c>
      <c r="C497" s="11" t="s">
        <v>186</v>
      </c>
      <c r="D497" s="11" t="s">
        <v>341</v>
      </c>
      <c r="E497" s="11" t="s">
        <v>12</v>
      </c>
      <c r="F497" s="11">
        <v>2</v>
      </c>
      <c r="G497" s="11">
        <v>406.46</v>
      </c>
      <c r="H497" s="11">
        <v>0.3</v>
      </c>
      <c r="I497" s="11" t="s">
        <v>45</v>
      </c>
      <c r="J497" s="11">
        <v>569.04399999999998</v>
      </c>
    </row>
    <row r="498" spans="1:10" x14ac:dyDescent="0.25">
      <c r="A498" s="11" t="s">
        <v>944</v>
      </c>
      <c r="B498" s="13">
        <v>45238</v>
      </c>
      <c r="C498" s="11" t="s">
        <v>945</v>
      </c>
      <c r="D498" s="11" t="s">
        <v>946</v>
      </c>
      <c r="E498" s="11" t="s">
        <v>7</v>
      </c>
      <c r="F498" s="11">
        <v>2</v>
      </c>
      <c r="G498" s="11">
        <v>264.39</v>
      </c>
      <c r="H498" s="11">
        <v>0.11</v>
      </c>
      <c r="I498" s="11" t="s">
        <v>52</v>
      </c>
      <c r="J498" s="11">
        <v>470.61419999999998</v>
      </c>
    </row>
    <row r="499" spans="1:10" x14ac:dyDescent="0.25">
      <c r="A499" s="11" t="s">
        <v>947</v>
      </c>
      <c r="B499" s="13">
        <v>45754</v>
      </c>
      <c r="C499" s="11" t="s">
        <v>660</v>
      </c>
      <c r="D499" s="11" t="s">
        <v>573</v>
      </c>
      <c r="E499" s="11" t="s">
        <v>23</v>
      </c>
      <c r="F499" s="11">
        <v>1</v>
      </c>
      <c r="G499" s="11">
        <v>414.97</v>
      </c>
      <c r="H499" s="11">
        <v>0.22</v>
      </c>
      <c r="I499" s="11" t="s">
        <v>45</v>
      </c>
      <c r="J499" s="11">
        <v>323.67660000000001</v>
      </c>
    </row>
    <row r="500" spans="1:10" x14ac:dyDescent="0.25">
      <c r="A500" s="11" t="s">
        <v>948</v>
      </c>
      <c r="B500" s="13">
        <v>45280</v>
      </c>
      <c r="C500" s="11" t="s">
        <v>949</v>
      </c>
      <c r="D500" s="11" t="s">
        <v>293</v>
      </c>
      <c r="E500" s="11" t="s">
        <v>19</v>
      </c>
      <c r="F500" s="11">
        <v>2</v>
      </c>
      <c r="G500" s="11">
        <v>583.51</v>
      </c>
      <c r="H500" s="11">
        <v>0.2</v>
      </c>
      <c r="I500" s="11" t="s">
        <v>52</v>
      </c>
      <c r="J500" s="11">
        <v>933.61599999999999</v>
      </c>
    </row>
    <row r="501" spans="1:10" x14ac:dyDescent="0.25">
      <c r="A501" s="11" t="s">
        <v>950</v>
      </c>
      <c r="B501" s="13">
        <v>45911</v>
      </c>
      <c r="C501" s="11" t="s">
        <v>951</v>
      </c>
      <c r="D501" s="11" t="s">
        <v>203</v>
      </c>
      <c r="E501" s="11" t="s">
        <v>24</v>
      </c>
      <c r="F501" s="11">
        <v>1</v>
      </c>
      <c r="G501" s="11">
        <v>659.27</v>
      </c>
      <c r="H501" s="11">
        <v>0.15</v>
      </c>
      <c r="I501" s="11" t="s">
        <v>45</v>
      </c>
      <c r="J501" s="11">
        <v>560.37950000000001</v>
      </c>
    </row>
    <row r="502" spans="1:10" x14ac:dyDescent="0.25">
      <c r="A502" s="11" t="s">
        <v>952</v>
      </c>
      <c r="B502" s="13">
        <v>45627</v>
      </c>
      <c r="C502" s="11" t="s">
        <v>953</v>
      </c>
      <c r="D502" s="11" t="s">
        <v>692</v>
      </c>
      <c r="E502" s="11" t="s">
        <v>11</v>
      </c>
      <c r="F502" s="11">
        <v>4</v>
      </c>
      <c r="G502" s="11">
        <v>106.66</v>
      </c>
      <c r="H502" s="11">
        <v>0.2</v>
      </c>
      <c r="I502" s="11" t="s">
        <v>52</v>
      </c>
      <c r="J502" s="11">
        <v>341.31200000000001</v>
      </c>
    </row>
    <row r="503" spans="1:10" x14ac:dyDescent="0.25">
      <c r="A503" s="11" t="s">
        <v>954</v>
      </c>
      <c r="B503" s="13">
        <v>45617</v>
      </c>
      <c r="C503" s="11" t="s">
        <v>903</v>
      </c>
      <c r="D503" s="11" t="s">
        <v>147</v>
      </c>
      <c r="E503" s="11" t="s">
        <v>12</v>
      </c>
      <c r="F503" s="11">
        <v>4</v>
      </c>
      <c r="G503" s="11">
        <v>168.55</v>
      </c>
      <c r="H503" s="11">
        <v>0.15</v>
      </c>
      <c r="I503" s="11" t="s">
        <v>45</v>
      </c>
      <c r="J503" s="11">
        <v>573.07000000000005</v>
      </c>
    </row>
    <row r="504" spans="1:10" x14ac:dyDescent="0.25">
      <c r="A504" s="11" t="s">
        <v>955</v>
      </c>
      <c r="B504" s="13">
        <v>45899</v>
      </c>
      <c r="C504" s="11" t="s">
        <v>873</v>
      </c>
      <c r="D504" s="11" t="s">
        <v>175</v>
      </c>
      <c r="E504" s="11" t="s">
        <v>9</v>
      </c>
      <c r="F504" s="11">
        <v>1</v>
      </c>
      <c r="G504" s="11">
        <v>230.53</v>
      </c>
      <c r="H504" s="11">
        <v>0.06</v>
      </c>
      <c r="I504" s="11" t="s">
        <v>52</v>
      </c>
      <c r="J504" s="11">
        <v>216.69820000000001</v>
      </c>
    </row>
    <row r="505" spans="1:10" x14ac:dyDescent="0.25">
      <c r="A505" s="11" t="s">
        <v>956</v>
      </c>
      <c r="B505" s="13">
        <v>45889</v>
      </c>
      <c r="C505" s="11" t="s">
        <v>238</v>
      </c>
      <c r="D505" s="11" t="s">
        <v>289</v>
      </c>
      <c r="E505" s="11" t="s">
        <v>8</v>
      </c>
      <c r="F505" s="11">
        <v>2</v>
      </c>
      <c r="G505" s="11">
        <v>355.41</v>
      </c>
      <c r="H505" s="11">
        <v>0.13</v>
      </c>
      <c r="I505" s="11" t="s">
        <v>52</v>
      </c>
      <c r="J505" s="11">
        <v>618.41340000000002</v>
      </c>
    </row>
    <row r="506" spans="1:10" x14ac:dyDescent="0.25">
      <c r="A506" s="11" t="s">
        <v>957</v>
      </c>
      <c r="B506" s="13">
        <v>45943</v>
      </c>
      <c r="C506" s="11" t="s">
        <v>958</v>
      </c>
      <c r="D506" s="11" t="s">
        <v>196</v>
      </c>
      <c r="E506" s="11" t="s">
        <v>9</v>
      </c>
      <c r="F506" s="11">
        <v>3</v>
      </c>
      <c r="G506" s="11">
        <v>843.44</v>
      </c>
      <c r="H506" s="11">
        <v>0.22</v>
      </c>
      <c r="I506" s="11" t="s">
        <v>41</v>
      </c>
      <c r="J506" s="11">
        <v>1973.6496</v>
      </c>
    </row>
    <row r="507" spans="1:10" x14ac:dyDescent="0.25">
      <c r="A507" s="11" t="s">
        <v>959</v>
      </c>
      <c r="B507" s="13">
        <v>45306</v>
      </c>
      <c r="C507" s="11" t="s">
        <v>903</v>
      </c>
      <c r="D507" s="11" t="s">
        <v>946</v>
      </c>
      <c r="E507" s="11" t="s">
        <v>8</v>
      </c>
      <c r="F507" s="11">
        <v>1</v>
      </c>
      <c r="G507" s="11">
        <v>301.60000000000002</v>
      </c>
      <c r="H507" s="11">
        <v>0.27</v>
      </c>
      <c r="I507" s="11" t="s">
        <v>41</v>
      </c>
      <c r="J507" s="11">
        <v>220.16800000000001</v>
      </c>
    </row>
    <row r="508" spans="1:10" x14ac:dyDescent="0.25">
      <c r="A508" s="11" t="s">
        <v>960</v>
      </c>
      <c r="B508" s="13">
        <v>45772</v>
      </c>
      <c r="C508" s="11" t="s">
        <v>670</v>
      </c>
      <c r="D508" s="11" t="s">
        <v>184</v>
      </c>
      <c r="E508" s="11" t="s">
        <v>9</v>
      </c>
      <c r="F508" s="11">
        <v>3</v>
      </c>
      <c r="G508" s="11">
        <v>21.59</v>
      </c>
      <c r="H508" s="11">
        <v>0.16</v>
      </c>
      <c r="I508" s="11" t="s">
        <v>52</v>
      </c>
      <c r="J508" s="11">
        <v>54.406799999999997</v>
      </c>
    </row>
    <row r="509" spans="1:10" x14ac:dyDescent="0.25">
      <c r="A509" s="11" t="s">
        <v>961</v>
      </c>
      <c r="B509" s="13">
        <v>45346</v>
      </c>
      <c r="C509" s="11" t="s">
        <v>962</v>
      </c>
      <c r="D509" s="11" t="s">
        <v>125</v>
      </c>
      <c r="E509" s="11" t="s">
        <v>9</v>
      </c>
      <c r="F509" s="11">
        <v>4</v>
      </c>
      <c r="G509" s="11">
        <v>284.24</v>
      </c>
      <c r="H509" s="11">
        <v>0.09</v>
      </c>
      <c r="I509" s="11" t="s">
        <v>41</v>
      </c>
      <c r="J509" s="11">
        <v>1034.6335999999999</v>
      </c>
    </row>
    <row r="510" spans="1:10" x14ac:dyDescent="0.25">
      <c r="A510" s="11" t="s">
        <v>963</v>
      </c>
      <c r="B510" s="13">
        <v>45656</v>
      </c>
      <c r="C510" s="11" t="s">
        <v>109</v>
      </c>
      <c r="D510" s="11" t="s">
        <v>116</v>
      </c>
      <c r="E510" s="11" t="s">
        <v>16</v>
      </c>
      <c r="F510" s="11">
        <v>1</v>
      </c>
      <c r="G510" s="11">
        <v>191.6</v>
      </c>
      <c r="H510" s="11">
        <v>0.27</v>
      </c>
      <c r="I510" s="11" t="s">
        <v>45</v>
      </c>
      <c r="J510" s="11">
        <v>139.86799999999999</v>
      </c>
    </row>
    <row r="511" spans="1:10" x14ac:dyDescent="0.25">
      <c r="A511" s="11" t="s">
        <v>964</v>
      </c>
      <c r="B511" s="13">
        <v>45762</v>
      </c>
      <c r="C511" s="11" t="s">
        <v>965</v>
      </c>
      <c r="D511" s="11" t="s">
        <v>170</v>
      </c>
      <c r="E511" s="11" t="s">
        <v>19</v>
      </c>
      <c r="F511" s="11">
        <v>2</v>
      </c>
      <c r="G511" s="11">
        <v>616.97</v>
      </c>
      <c r="H511" s="11">
        <v>0.22</v>
      </c>
      <c r="I511" s="11" t="s">
        <v>41</v>
      </c>
      <c r="J511" s="11">
        <v>962.47320000000002</v>
      </c>
    </row>
    <row r="512" spans="1:10" x14ac:dyDescent="0.25">
      <c r="A512" s="11" t="s">
        <v>966</v>
      </c>
      <c r="B512" s="13">
        <v>45580</v>
      </c>
      <c r="C512" s="11" t="s">
        <v>225</v>
      </c>
      <c r="D512" s="11" t="s">
        <v>411</v>
      </c>
      <c r="E512" s="11" t="s">
        <v>17</v>
      </c>
      <c r="F512" s="11">
        <v>3</v>
      </c>
      <c r="G512" s="11">
        <v>125.68</v>
      </c>
      <c r="H512" s="11">
        <v>0.26</v>
      </c>
      <c r="I512" s="11" t="s">
        <v>52</v>
      </c>
      <c r="J512" s="11">
        <v>279.00959999999998</v>
      </c>
    </row>
    <row r="513" spans="1:10" x14ac:dyDescent="0.25">
      <c r="A513" s="11" t="s">
        <v>967</v>
      </c>
      <c r="B513" s="13">
        <v>45676</v>
      </c>
      <c r="C513" s="11" t="s">
        <v>968</v>
      </c>
      <c r="D513" s="11" t="s">
        <v>104</v>
      </c>
      <c r="E513" s="11" t="s">
        <v>11</v>
      </c>
      <c r="F513" s="11">
        <v>3</v>
      </c>
      <c r="G513" s="11">
        <v>307.48</v>
      </c>
      <c r="H513" s="11">
        <v>0.24</v>
      </c>
      <c r="I513" s="11" t="s">
        <v>41</v>
      </c>
      <c r="J513" s="11">
        <v>701.0544000000001</v>
      </c>
    </row>
    <row r="514" spans="1:10" x14ac:dyDescent="0.25">
      <c r="A514" s="11" t="s">
        <v>969</v>
      </c>
      <c r="B514" s="13">
        <v>45495</v>
      </c>
      <c r="C514" s="11" t="s">
        <v>276</v>
      </c>
      <c r="D514" s="11" t="s">
        <v>692</v>
      </c>
      <c r="E514" s="11" t="s">
        <v>26</v>
      </c>
      <c r="F514" s="11">
        <v>1</v>
      </c>
      <c r="G514" s="11">
        <v>505.23</v>
      </c>
      <c r="H514" s="11">
        <v>0.11</v>
      </c>
      <c r="I514" s="11" t="s">
        <v>41</v>
      </c>
      <c r="J514" s="11">
        <v>449.65469999999999</v>
      </c>
    </row>
    <row r="515" spans="1:10" x14ac:dyDescent="0.25">
      <c r="A515" s="11" t="s">
        <v>970</v>
      </c>
      <c r="B515" s="13">
        <v>45735</v>
      </c>
      <c r="C515" s="11" t="s">
        <v>971</v>
      </c>
      <c r="D515" s="11" t="s">
        <v>230</v>
      </c>
      <c r="E515" s="11" t="s">
        <v>23</v>
      </c>
      <c r="F515" s="11">
        <v>1</v>
      </c>
      <c r="G515" s="11">
        <v>853.12</v>
      </c>
      <c r="H515" s="11">
        <v>0.19</v>
      </c>
      <c r="I515" s="11" t="s">
        <v>52</v>
      </c>
      <c r="J515" s="11">
        <v>691.02719999999999</v>
      </c>
    </row>
    <row r="516" spans="1:10" x14ac:dyDescent="0.25">
      <c r="A516" s="11" t="s">
        <v>972</v>
      </c>
      <c r="B516" s="13">
        <v>45312</v>
      </c>
      <c r="C516" s="11" t="s">
        <v>899</v>
      </c>
      <c r="D516" s="11" t="s">
        <v>597</v>
      </c>
      <c r="E516" s="11" t="s">
        <v>14</v>
      </c>
      <c r="F516" s="11">
        <v>4</v>
      </c>
      <c r="G516" s="11">
        <v>191.65</v>
      </c>
      <c r="H516" s="11">
        <v>0.19</v>
      </c>
      <c r="I516" s="11" t="s">
        <v>45</v>
      </c>
      <c r="J516" s="11">
        <v>620.94600000000003</v>
      </c>
    </row>
    <row r="517" spans="1:10" x14ac:dyDescent="0.25">
      <c r="A517" s="11" t="s">
        <v>973</v>
      </c>
      <c r="B517" s="13">
        <v>45286</v>
      </c>
      <c r="C517" s="11" t="s">
        <v>974</v>
      </c>
      <c r="D517" s="11" t="s">
        <v>196</v>
      </c>
      <c r="E517" s="11" t="s">
        <v>10</v>
      </c>
      <c r="F517" s="11">
        <v>1</v>
      </c>
      <c r="G517" s="11">
        <v>169.69</v>
      </c>
      <c r="H517" s="11">
        <v>0.22</v>
      </c>
      <c r="I517" s="11" t="s">
        <v>41</v>
      </c>
      <c r="J517" s="11">
        <v>132.35820000000001</v>
      </c>
    </row>
    <row r="518" spans="1:10" x14ac:dyDescent="0.25">
      <c r="A518" s="11" t="s">
        <v>975</v>
      </c>
      <c r="B518" s="13">
        <v>45372</v>
      </c>
      <c r="C518" s="11" t="s">
        <v>436</v>
      </c>
      <c r="D518" s="11" t="s">
        <v>496</v>
      </c>
      <c r="E518" s="11" t="s">
        <v>21</v>
      </c>
      <c r="F518" s="11">
        <v>1</v>
      </c>
      <c r="G518" s="11">
        <v>145.43</v>
      </c>
      <c r="H518" s="11">
        <v>0.08</v>
      </c>
      <c r="I518" s="11" t="s">
        <v>41</v>
      </c>
      <c r="J518" s="11">
        <v>133.79560000000001</v>
      </c>
    </row>
    <row r="519" spans="1:10" x14ac:dyDescent="0.25">
      <c r="A519" s="11" t="s">
        <v>976</v>
      </c>
      <c r="B519" s="13">
        <v>45633</v>
      </c>
      <c r="C519" s="11" t="s">
        <v>163</v>
      </c>
      <c r="D519" s="11" t="s">
        <v>207</v>
      </c>
      <c r="E519" s="11" t="s">
        <v>19</v>
      </c>
      <c r="F519" s="11">
        <v>4</v>
      </c>
      <c r="G519" s="11">
        <v>828.35</v>
      </c>
      <c r="H519" s="11">
        <v>0.17</v>
      </c>
      <c r="I519" s="11" t="s">
        <v>41</v>
      </c>
      <c r="J519" s="11">
        <v>2750.1219999999998</v>
      </c>
    </row>
    <row r="520" spans="1:10" x14ac:dyDescent="0.25">
      <c r="A520" s="11" t="s">
        <v>977</v>
      </c>
      <c r="B520" s="13">
        <v>45598</v>
      </c>
      <c r="C520" s="11" t="s">
        <v>978</v>
      </c>
      <c r="D520" s="11" t="s">
        <v>946</v>
      </c>
      <c r="E520" s="11" t="s">
        <v>14</v>
      </c>
      <c r="F520" s="11">
        <v>3</v>
      </c>
      <c r="G520" s="11">
        <v>268.76</v>
      </c>
      <c r="H520" s="11">
        <v>0.01</v>
      </c>
      <c r="I520" s="11" t="s">
        <v>45</v>
      </c>
      <c r="J520" s="11">
        <v>798.21719999999993</v>
      </c>
    </row>
    <row r="521" spans="1:10" x14ac:dyDescent="0.25">
      <c r="A521" s="11" t="s">
        <v>979</v>
      </c>
      <c r="B521" s="13">
        <v>45495</v>
      </c>
      <c r="C521" s="11" t="s">
        <v>980</v>
      </c>
      <c r="D521" s="11" t="s">
        <v>79</v>
      </c>
      <c r="E521" s="11" t="s">
        <v>7</v>
      </c>
      <c r="F521" s="11">
        <v>4</v>
      </c>
      <c r="G521" s="11">
        <v>370.09</v>
      </c>
      <c r="H521" s="11">
        <v>0.22</v>
      </c>
      <c r="I521" s="11" t="s">
        <v>52</v>
      </c>
      <c r="J521" s="11">
        <v>1154.6808000000001</v>
      </c>
    </row>
    <row r="522" spans="1:10" x14ac:dyDescent="0.25">
      <c r="A522" s="11" t="s">
        <v>981</v>
      </c>
      <c r="B522" s="13">
        <v>45229</v>
      </c>
      <c r="C522" s="11" t="s">
        <v>247</v>
      </c>
      <c r="D522" s="11" t="s">
        <v>170</v>
      </c>
      <c r="E522" s="11" t="s">
        <v>13</v>
      </c>
      <c r="F522" s="11">
        <v>3</v>
      </c>
      <c r="G522" s="11">
        <v>679.22</v>
      </c>
      <c r="H522" s="11">
        <v>0.11</v>
      </c>
      <c r="I522" s="11" t="s">
        <v>45</v>
      </c>
      <c r="J522" s="11">
        <v>1813.5174</v>
      </c>
    </row>
    <row r="523" spans="1:10" x14ac:dyDescent="0.25">
      <c r="A523" s="11" t="s">
        <v>982</v>
      </c>
      <c r="B523" s="13">
        <v>45433</v>
      </c>
      <c r="C523" s="11" t="s">
        <v>432</v>
      </c>
      <c r="D523" s="11" t="s">
        <v>418</v>
      </c>
      <c r="E523" s="11" t="s">
        <v>7</v>
      </c>
      <c r="F523" s="11">
        <v>3</v>
      </c>
      <c r="G523" s="11">
        <v>780.69</v>
      </c>
      <c r="H523" s="11">
        <v>0.1</v>
      </c>
      <c r="I523" s="11" t="s">
        <v>52</v>
      </c>
      <c r="J523" s="11">
        <v>2107.8629999999998</v>
      </c>
    </row>
    <row r="524" spans="1:10" x14ac:dyDescent="0.25">
      <c r="A524" s="11" t="s">
        <v>983</v>
      </c>
      <c r="B524" s="13">
        <v>45766</v>
      </c>
      <c r="C524" s="11" t="s">
        <v>984</v>
      </c>
      <c r="D524" s="11" t="s">
        <v>312</v>
      </c>
      <c r="E524" s="11" t="s">
        <v>9</v>
      </c>
      <c r="F524" s="11">
        <v>2</v>
      </c>
      <c r="G524" s="11">
        <v>42.97</v>
      </c>
      <c r="H524" s="11">
        <v>0.18</v>
      </c>
      <c r="I524" s="11" t="s">
        <v>45</v>
      </c>
      <c r="J524" s="11">
        <v>70.470799999999997</v>
      </c>
    </row>
    <row r="525" spans="1:10" x14ac:dyDescent="0.25">
      <c r="A525" s="11" t="s">
        <v>985</v>
      </c>
      <c r="B525" s="13">
        <v>45639</v>
      </c>
      <c r="C525" s="11" t="s">
        <v>986</v>
      </c>
      <c r="D525" s="11" t="s">
        <v>389</v>
      </c>
      <c r="E525" s="11" t="s">
        <v>7</v>
      </c>
      <c r="F525" s="11">
        <v>4</v>
      </c>
      <c r="G525" s="11">
        <v>854.37</v>
      </c>
      <c r="H525" s="11">
        <v>7.0000000000000007E-2</v>
      </c>
      <c r="I525" s="11" t="s">
        <v>45</v>
      </c>
      <c r="J525" s="11">
        <v>3178.2564000000002</v>
      </c>
    </row>
    <row r="526" spans="1:10" x14ac:dyDescent="0.25">
      <c r="A526" s="11" t="s">
        <v>987</v>
      </c>
      <c r="B526" s="13">
        <v>45774</v>
      </c>
      <c r="C526" s="11" t="s">
        <v>988</v>
      </c>
      <c r="D526" s="11" t="s">
        <v>73</v>
      </c>
      <c r="E526" s="11" t="s">
        <v>23</v>
      </c>
      <c r="F526" s="11">
        <v>2</v>
      </c>
      <c r="G526" s="11">
        <v>409.52</v>
      </c>
      <c r="H526" s="11">
        <v>0.06</v>
      </c>
      <c r="I526" s="11" t="s">
        <v>52</v>
      </c>
      <c r="J526" s="11">
        <v>769.8975999999999</v>
      </c>
    </row>
    <row r="527" spans="1:10" x14ac:dyDescent="0.25">
      <c r="A527" s="11" t="s">
        <v>989</v>
      </c>
      <c r="B527" s="13">
        <v>45569</v>
      </c>
      <c r="C527" s="11" t="s">
        <v>356</v>
      </c>
      <c r="D527" s="11" t="s">
        <v>44</v>
      </c>
      <c r="E527" s="11" t="s">
        <v>17</v>
      </c>
      <c r="F527" s="11">
        <v>2</v>
      </c>
      <c r="G527" s="11">
        <v>407.46</v>
      </c>
      <c r="H527" s="11">
        <v>0.21</v>
      </c>
      <c r="I527" s="11" t="s">
        <v>41</v>
      </c>
      <c r="J527" s="11">
        <v>643.78679999999997</v>
      </c>
    </row>
    <row r="528" spans="1:10" x14ac:dyDescent="0.25">
      <c r="A528" s="11" t="s">
        <v>990</v>
      </c>
      <c r="B528" s="13">
        <v>45856</v>
      </c>
      <c r="C528" s="11" t="s">
        <v>991</v>
      </c>
      <c r="D528" s="11" t="s">
        <v>471</v>
      </c>
      <c r="E528" s="11" t="s">
        <v>15</v>
      </c>
      <c r="F528" s="11">
        <v>1</v>
      </c>
      <c r="G528" s="11">
        <v>728.84</v>
      </c>
      <c r="H528" s="11">
        <v>0.28000000000000003</v>
      </c>
      <c r="I528" s="11" t="s">
        <v>45</v>
      </c>
      <c r="J528" s="11">
        <v>524.76480000000004</v>
      </c>
    </row>
    <row r="529" spans="1:10" x14ac:dyDescent="0.25">
      <c r="A529" s="11" t="s">
        <v>992</v>
      </c>
      <c r="B529" s="13">
        <v>45362</v>
      </c>
      <c r="C529" s="11" t="s">
        <v>136</v>
      </c>
      <c r="D529" s="11" t="s">
        <v>170</v>
      </c>
      <c r="E529" s="11" t="s">
        <v>13</v>
      </c>
      <c r="F529" s="11">
        <v>4</v>
      </c>
      <c r="G529" s="11">
        <v>467.24</v>
      </c>
      <c r="H529" s="11">
        <v>0.08</v>
      </c>
      <c r="I529" s="11" t="s">
        <v>45</v>
      </c>
      <c r="J529" s="11">
        <v>1719.4431999999999</v>
      </c>
    </row>
    <row r="530" spans="1:10" x14ac:dyDescent="0.25">
      <c r="A530" s="11" t="s">
        <v>993</v>
      </c>
      <c r="B530" s="13">
        <v>45457</v>
      </c>
      <c r="C530" s="11" t="s">
        <v>994</v>
      </c>
      <c r="D530" s="11" t="s">
        <v>147</v>
      </c>
      <c r="E530" s="11" t="s">
        <v>18</v>
      </c>
      <c r="F530" s="11">
        <v>1</v>
      </c>
      <c r="G530" s="11">
        <v>57.94</v>
      </c>
      <c r="H530" s="11">
        <v>0.13</v>
      </c>
      <c r="I530" s="11" t="s">
        <v>45</v>
      </c>
      <c r="J530" s="11">
        <v>50.407799999999988</v>
      </c>
    </row>
    <row r="531" spans="1:10" x14ac:dyDescent="0.25">
      <c r="A531" s="11" t="s">
        <v>995</v>
      </c>
      <c r="B531" s="13">
        <v>45338</v>
      </c>
      <c r="C531" s="11" t="s">
        <v>138</v>
      </c>
      <c r="D531" s="11" t="s">
        <v>48</v>
      </c>
      <c r="E531" s="11" t="s">
        <v>24</v>
      </c>
      <c r="F531" s="11">
        <v>1</v>
      </c>
      <c r="G531" s="11">
        <v>540.1</v>
      </c>
      <c r="H531" s="11">
        <v>0.22</v>
      </c>
      <c r="I531" s="11" t="s">
        <v>41</v>
      </c>
      <c r="J531" s="11">
        <v>421.27800000000002</v>
      </c>
    </row>
    <row r="532" spans="1:10" x14ac:dyDescent="0.25">
      <c r="A532" s="11" t="s">
        <v>996</v>
      </c>
      <c r="B532" s="13">
        <v>45552</v>
      </c>
      <c r="C532" s="11" t="s">
        <v>764</v>
      </c>
      <c r="D532" s="11" t="s">
        <v>341</v>
      </c>
      <c r="E532" s="11" t="s">
        <v>26</v>
      </c>
      <c r="F532" s="11">
        <v>4</v>
      </c>
      <c r="G532" s="11">
        <v>816.28</v>
      </c>
      <c r="H532" s="11">
        <v>0.15</v>
      </c>
      <c r="I532" s="11" t="s">
        <v>52</v>
      </c>
      <c r="J532" s="11">
        <v>2775.3519999999999</v>
      </c>
    </row>
    <row r="533" spans="1:10" x14ac:dyDescent="0.25">
      <c r="A533" s="11" t="s">
        <v>997</v>
      </c>
      <c r="B533" s="13">
        <v>45895</v>
      </c>
      <c r="C533" s="11" t="s">
        <v>371</v>
      </c>
      <c r="D533" s="11" t="s">
        <v>312</v>
      </c>
      <c r="E533" s="11" t="s">
        <v>15</v>
      </c>
      <c r="F533" s="11">
        <v>4</v>
      </c>
      <c r="G533" s="11">
        <v>727.49</v>
      </c>
      <c r="H533" s="11">
        <v>0.11</v>
      </c>
      <c r="I533" s="11" t="s">
        <v>41</v>
      </c>
      <c r="J533" s="11">
        <v>2589.8643999999999</v>
      </c>
    </row>
    <row r="534" spans="1:10" x14ac:dyDescent="0.25">
      <c r="A534" s="11" t="s">
        <v>998</v>
      </c>
      <c r="B534" s="13">
        <v>45447</v>
      </c>
      <c r="C534" s="11" t="s">
        <v>375</v>
      </c>
      <c r="D534" s="11" t="s">
        <v>273</v>
      </c>
      <c r="E534" s="11" t="s">
        <v>20</v>
      </c>
      <c r="F534" s="11">
        <v>4</v>
      </c>
      <c r="G534" s="11">
        <v>817.92</v>
      </c>
      <c r="H534" s="11">
        <v>0.21</v>
      </c>
      <c r="I534" s="11" t="s">
        <v>41</v>
      </c>
      <c r="J534" s="11">
        <v>2584.6271999999999</v>
      </c>
    </row>
    <row r="535" spans="1:10" x14ac:dyDescent="0.25">
      <c r="A535" s="11" t="s">
        <v>999</v>
      </c>
      <c r="B535" s="13">
        <v>45578</v>
      </c>
      <c r="C535" s="11" t="s">
        <v>288</v>
      </c>
      <c r="D535" s="11" t="s">
        <v>227</v>
      </c>
      <c r="E535" s="11" t="s">
        <v>14</v>
      </c>
      <c r="F535" s="11">
        <v>2</v>
      </c>
      <c r="G535" s="11">
        <v>358.45</v>
      </c>
      <c r="H535" s="11">
        <v>7.0000000000000007E-2</v>
      </c>
      <c r="I535" s="11" t="s">
        <v>52</v>
      </c>
      <c r="J535" s="11">
        <v>666.71699999999998</v>
      </c>
    </row>
    <row r="536" spans="1:10" x14ac:dyDescent="0.25">
      <c r="A536" s="11" t="s">
        <v>1000</v>
      </c>
      <c r="B536" s="13">
        <v>45697</v>
      </c>
      <c r="C536" s="11" t="s">
        <v>362</v>
      </c>
      <c r="D536" s="11" t="s">
        <v>363</v>
      </c>
      <c r="E536" s="11" t="s">
        <v>16</v>
      </c>
      <c r="F536" s="11">
        <v>1</v>
      </c>
      <c r="G536" s="11">
        <v>972.06</v>
      </c>
      <c r="H536" s="11">
        <v>0.3</v>
      </c>
      <c r="I536" s="11" t="s">
        <v>52</v>
      </c>
      <c r="J536" s="11">
        <v>680.44199999999989</v>
      </c>
    </row>
    <row r="537" spans="1:10" x14ac:dyDescent="0.25">
      <c r="A537" s="11" t="s">
        <v>1001</v>
      </c>
      <c r="B537" s="13">
        <v>45281</v>
      </c>
      <c r="C537" s="11" t="s">
        <v>1002</v>
      </c>
      <c r="D537" s="11" t="s">
        <v>142</v>
      </c>
      <c r="E537" s="11" t="s">
        <v>7</v>
      </c>
      <c r="F537" s="11">
        <v>1</v>
      </c>
      <c r="G537" s="11">
        <v>791.36</v>
      </c>
      <c r="H537" s="11">
        <v>0.06</v>
      </c>
      <c r="I537" s="11" t="s">
        <v>45</v>
      </c>
      <c r="J537" s="11">
        <v>743.87839999999994</v>
      </c>
    </row>
    <row r="538" spans="1:10" x14ac:dyDescent="0.25">
      <c r="A538" s="11" t="s">
        <v>1003</v>
      </c>
      <c r="B538" s="13">
        <v>45855</v>
      </c>
      <c r="C538" s="11" t="s">
        <v>400</v>
      </c>
      <c r="D538" s="11" t="s">
        <v>607</v>
      </c>
      <c r="E538" s="11" t="s">
        <v>12</v>
      </c>
      <c r="F538" s="11">
        <v>4</v>
      </c>
      <c r="G538" s="11">
        <v>839.65</v>
      </c>
      <c r="H538" s="11">
        <v>0.26</v>
      </c>
      <c r="I538" s="11" t="s">
        <v>52</v>
      </c>
      <c r="J538" s="11">
        <v>2485.364</v>
      </c>
    </row>
    <row r="539" spans="1:10" x14ac:dyDescent="0.25">
      <c r="A539" s="11" t="s">
        <v>1004</v>
      </c>
      <c r="B539" s="13">
        <v>45793</v>
      </c>
      <c r="C539" s="11" t="s">
        <v>211</v>
      </c>
      <c r="D539" s="11" t="s">
        <v>101</v>
      </c>
      <c r="E539" s="11" t="s">
        <v>9</v>
      </c>
      <c r="F539" s="11">
        <v>2</v>
      </c>
      <c r="G539" s="11">
        <v>245.52</v>
      </c>
      <c r="H539" s="11">
        <v>0.11</v>
      </c>
      <c r="I539" s="11" t="s">
        <v>52</v>
      </c>
      <c r="J539" s="11">
        <v>437.0256</v>
      </c>
    </row>
    <row r="540" spans="1:10" x14ac:dyDescent="0.25">
      <c r="A540" s="11" t="s">
        <v>1005</v>
      </c>
      <c r="B540" s="13">
        <v>45881</v>
      </c>
      <c r="C540" s="11" t="s">
        <v>1006</v>
      </c>
      <c r="D540" s="11" t="s">
        <v>389</v>
      </c>
      <c r="E540" s="11" t="s">
        <v>15</v>
      </c>
      <c r="F540" s="11">
        <v>3</v>
      </c>
      <c r="G540" s="11">
        <v>787.91</v>
      </c>
      <c r="H540" s="11">
        <v>0.06</v>
      </c>
      <c r="I540" s="11" t="s">
        <v>45</v>
      </c>
      <c r="J540" s="11">
        <v>2221.9061999999999</v>
      </c>
    </row>
    <row r="541" spans="1:10" x14ac:dyDescent="0.25">
      <c r="A541" s="11" t="s">
        <v>1007</v>
      </c>
      <c r="B541" s="13">
        <v>45890</v>
      </c>
      <c r="C541" s="11" t="s">
        <v>862</v>
      </c>
      <c r="D541" s="11" t="s">
        <v>134</v>
      </c>
      <c r="E541" s="11" t="s">
        <v>11</v>
      </c>
      <c r="F541" s="11">
        <v>2</v>
      </c>
      <c r="G541" s="11">
        <v>709.17</v>
      </c>
      <c r="H541" s="11">
        <v>0.22</v>
      </c>
      <c r="I541" s="11" t="s">
        <v>41</v>
      </c>
      <c r="J541" s="11">
        <v>1106.3052</v>
      </c>
    </row>
    <row r="542" spans="1:10" x14ac:dyDescent="0.25">
      <c r="A542" s="11" t="s">
        <v>1008</v>
      </c>
      <c r="B542" s="13">
        <v>45251</v>
      </c>
      <c r="C542" s="11" t="s">
        <v>1009</v>
      </c>
      <c r="D542" s="11" t="s">
        <v>251</v>
      </c>
      <c r="E542" s="11" t="s">
        <v>14</v>
      </c>
      <c r="F542" s="11">
        <v>2</v>
      </c>
      <c r="G542" s="11">
        <v>533.91999999999996</v>
      </c>
      <c r="H542" s="11">
        <v>0.13</v>
      </c>
      <c r="I542" s="11" t="s">
        <v>41</v>
      </c>
      <c r="J542" s="11">
        <v>929.02079999999989</v>
      </c>
    </row>
    <row r="543" spans="1:10" x14ac:dyDescent="0.25">
      <c r="A543" s="11" t="s">
        <v>1010</v>
      </c>
      <c r="B543" s="13">
        <v>45695</v>
      </c>
      <c r="C543" s="11" t="s">
        <v>146</v>
      </c>
      <c r="D543" s="11" t="s">
        <v>312</v>
      </c>
      <c r="E543" s="11" t="s">
        <v>7</v>
      </c>
      <c r="F543" s="11">
        <v>1</v>
      </c>
      <c r="G543" s="11">
        <v>878.84</v>
      </c>
      <c r="H543" s="11">
        <v>0.28000000000000003</v>
      </c>
      <c r="I543" s="11" t="s">
        <v>52</v>
      </c>
      <c r="J543" s="11">
        <v>632.76480000000004</v>
      </c>
    </row>
    <row r="544" spans="1:10" x14ac:dyDescent="0.25">
      <c r="A544" s="11" t="s">
        <v>1011</v>
      </c>
      <c r="B544" s="13">
        <v>45287</v>
      </c>
      <c r="C544" s="11" t="s">
        <v>1012</v>
      </c>
      <c r="D544" s="11" t="s">
        <v>175</v>
      </c>
      <c r="E544" s="11" t="s">
        <v>23</v>
      </c>
      <c r="F544" s="11">
        <v>1</v>
      </c>
      <c r="G544" s="11">
        <v>442.36</v>
      </c>
      <c r="H544" s="11">
        <v>0.14000000000000001</v>
      </c>
      <c r="I544" s="11" t="s">
        <v>41</v>
      </c>
      <c r="J544" s="11">
        <v>380.42959999999999</v>
      </c>
    </row>
    <row r="545" spans="1:10" x14ac:dyDescent="0.25">
      <c r="A545" s="11" t="s">
        <v>1013</v>
      </c>
      <c r="B545" s="13">
        <v>45711</v>
      </c>
      <c r="C545" s="11" t="s">
        <v>596</v>
      </c>
      <c r="D545" s="11" t="s">
        <v>343</v>
      </c>
      <c r="E545" s="11" t="s">
        <v>13</v>
      </c>
      <c r="F545" s="11">
        <v>1</v>
      </c>
      <c r="G545" s="11">
        <v>763.34</v>
      </c>
      <c r="H545" s="11">
        <v>0.11</v>
      </c>
      <c r="I545" s="11" t="s">
        <v>52</v>
      </c>
      <c r="J545" s="11">
        <v>679.37260000000003</v>
      </c>
    </row>
    <row r="546" spans="1:10" x14ac:dyDescent="0.25">
      <c r="A546" s="11" t="s">
        <v>1014</v>
      </c>
      <c r="B546" s="13">
        <v>45842</v>
      </c>
      <c r="C546" s="11" t="s">
        <v>920</v>
      </c>
      <c r="D546" s="11" t="s">
        <v>55</v>
      </c>
      <c r="E546" s="11" t="s">
        <v>25</v>
      </c>
      <c r="F546" s="11">
        <v>3</v>
      </c>
      <c r="G546" s="11">
        <v>178.22</v>
      </c>
      <c r="H546" s="11">
        <v>0.15</v>
      </c>
      <c r="I546" s="11" t="s">
        <v>52</v>
      </c>
      <c r="J546" s="11">
        <v>454.46100000000001</v>
      </c>
    </row>
    <row r="547" spans="1:10" x14ac:dyDescent="0.25">
      <c r="A547" s="11" t="s">
        <v>1015</v>
      </c>
      <c r="B547" s="13">
        <v>45255</v>
      </c>
      <c r="C547" s="11" t="s">
        <v>594</v>
      </c>
      <c r="D547" s="11" t="s">
        <v>155</v>
      </c>
      <c r="E547" s="11" t="s">
        <v>8</v>
      </c>
      <c r="F547" s="11">
        <v>4</v>
      </c>
      <c r="G547" s="11">
        <v>90.32</v>
      </c>
      <c r="H547" s="11">
        <v>0.08</v>
      </c>
      <c r="I547" s="11" t="s">
        <v>45</v>
      </c>
      <c r="J547" s="11">
        <v>332.37759999999997</v>
      </c>
    </row>
    <row r="548" spans="1:10" x14ac:dyDescent="0.25">
      <c r="A548" s="11" t="s">
        <v>1016</v>
      </c>
      <c r="B548" s="13">
        <v>45695</v>
      </c>
      <c r="C548" s="11" t="s">
        <v>250</v>
      </c>
      <c r="D548" s="11" t="s">
        <v>147</v>
      </c>
      <c r="E548" s="11" t="s">
        <v>13</v>
      </c>
      <c r="F548" s="11">
        <v>3</v>
      </c>
      <c r="G548" s="11">
        <v>370.93</v>
      </c>
      <c r="H548" s="11">
        <v>0</v>
      </c>
      <c r="I548" s="11" t="s">
        <v>41</v>
      </c>
      <c r="J548" s="11">
        <v>1112.79</v>
      </c>
    </row>
    <row r="549" spans="1:10" x14ac:dyDescent="0.25">
      <c r="A549" s="11" t="s">
        <v>1017</v>
      </c>
      <c r="B549" s="13">
        <v>45281</v>
      </c>
      <c r="C549" s="11" t="s">
        <v>1018</v>
      </c>
      <c r="D549" s="11" t="s">
        <v>158</v>
      </c>
      <c r="E549" s="11" t="s">
        <v>22</v>
      </c>
      <c r="F549" s="11">
        <v>1</v>
      </c>
      <c r="G549" s="11">
        <v>352.43</v>
      </c>
      <c r="H549" s="11">
        <v>0.14000000000000001</v>
      </c>
      <c r="I549" s="11" t="s">
        <v>45</v>
      </c>
      <c r="J549" s="11">
        <v>303.08980000000003</v>
      </c>
    </row>
    <row r="550" spans="1:10" x14ac:dyDescent="0.25">
      <c r="A550" s="11" t="s">
        <v>1019</v>
      </c>
      <c r="B550" s="13">
        <v>45295</v>
      </c>
      <c r="C550" s="11" t="s">
        <v>1020</v>
      </c>
      <c r="D550" s="11" t="s">
        <v>110</v>
      </c>
      <c r="E550" s="11" t="s">
        <v>22</v>
      </c>
      <c r="F550" s="11">
        <v>2</v>
      </c>
      <c r="G550" s="11">
        <v>562.97</v>
      </c>
      <c r="H550" s="11">
        <v>0.2</v>
      </c>
      <c r="I550" s="11" t="s">
        <v>41</v>
      </c>
      <c r="J550" s="11">
        <v>900.75200000000007</v>
      </c>
    </row>
    <row r="551" spans="1:10" x14ac:dyDescent="0.25">
      <c r="A551" s="11" t="s">
        <v>1021</v>
      </c>
      <c r="B551" s="13">
        <v>45260</v>
      </c>
      <c r="C551" s="11" t="s">
        <v>1022</v>
      </c>
      <c r="D551" s="11" t="s">
        <v>409</v>
      </c>
      <c r="E551" s="11" t="s">
        <v>14</v>
      </c>
      <c r="F551" s="11">
        <v>1</v>
      </c>
      <c r="G551" s="11">
        <v>522.85</v>
      </c>
      <c r="H551" s="11">
        <v>0.12</v>
      </c>
      <c r="I551" s="11" t="s">
        <v>45</v>
      </c>
      <c r="J551" s="11">
        <v>460.108</v>
      </c>
    </row>
    <row r="552" spans="1:10" x14ac:dyDescent="0.25">
      <c r="A552" s="11" t="s">
        <v>1023</v>
      </c>
      <c r="B552" s="13">
        <v>45851</v>
      </c>
      <c r="C552" s="11" t="s">
        <v>367</v>
      </c>
      <c r="D552" s="11" t="s">
        <v>178</v>
      </c>
      <c r="E552" s="11" t="s">
        <v>23</v>
      </c>
      <c r="F552" s="11">
        <v>4</v>
      </c>
      <c r="G552" s="11">
        <v>714.89</v>
      </c>
      <c r="H552" s="11">
        <v>0.15</v>
      </c>
      <c r="I552" s="11" t="s">
        <v>41</v>
      </c>
      <c r="J552" s="11">
        <v>2430.6260000000002</v>
      </c>
    </row>
    <row r="553" spans="1:10" x14ac:dyDescent="0.25">
      <c r="A553" s="11" t="s">
        <v>1024</v>
      </c>
      <c r="B553" s="13">
        <v>45222</v>
      </c>
      <c r="C553" s="11" t="s">
        <v>66</v>
      </c>
      <c r="D553" s="11" t="s">
        <v>104</v>
      </c>
      <c r="E553" s="11" t="s">
        <v>9</v>
      </c>
      <c r="F553" s="11">
        <v>3</v>
      </c>
      <c r="G553" s="11">
        <v>137.77000000000001</v>
      </c>
      <c r="H553" s="11">
        <v>0.26</v>
      </c>
      <c r="I553" s="11" t="s">
        <v>45</v>
      </c>
      <c r="J553" s="11">
        <v>305.84940000000012</v>
      </c>
    </row>
    <row r="554" spans="1:10" x14ac:dyDescent="0.25">
      <c r="A554" s="11" t="s">
        <v>1025</v>
      </c>
      <c r="B554" s="13">
        <v>45940</v>
      </c>
      <c r="C554" s="11" t="s">
        <v>732</v>
      </c>
      <c r="D554" s="11" t="s">
        <v>444</v>
      </c>
      <c r="E554" s="11" t="s">
        <v>18</v>
      </c>
      <c r="F554" s="11">
        <v>3</v>
      </c>
      <c r="G554" s="11">
        <v>862.18</v>
      </c>
      <c r="H554" s="11">
        <v>0.22</v>
      </c>
      <c r="I554" s="11" t="s">
        <v>45</v>
      </c>
      <c r="J554" s="11">
        <v>2017.5011999999999</v>
      </c>
    </row>
    <row r="555" spans="1:10" x14ac:dyDescent="0.25">
      <c r="A555" s="11" t="s">
        <v>1026</v>
      </c>
      <c r="B555" s="13">
        <v>45822</v>
      </c>
      <c r="C555" s="11" t="s">
        <v>1027</v>
      </c>
      <c r="D555" s="11" t="s">
        <v>227</v>
      </c>
      <c r="E555" s="11" t="s">
        <v>21</v>
      </c>
      <c r="F555" s="11">
        <v>2</v>
      </c>
      <c r="G555" s="11">
        <v>833.64</v>
      </c>
      <c r="H555" s="11">
        <v>0.24</v>
      </c>
      <c r="I555" s="11" t="s">
        <v>45</v>
      </c>
      <c r="J555" s="11">
        <v>1267.1328000000001</v>
      </c>
    </row>
    <row r="556" spans="1:10" x14ac:dyDescent="0.25">
      <c r="A556" s="11" t="s">
        <v>1028</v>
      </c>
      <c r="B556" s="13">
        <v>45752</v>
      </c>
      <c r="C556" s="11" t="s">
        <v>1029</v>
      </c>
      <c r="D556" s="11" t="s">
        <v>205</v>
      </c>
      <c r="E556" s="11" t="s">
        <v>22</v>
      </c>
      <c r="F556" s="11">
        <v>3</v>
      </c>
      <c r="G556" s="11">
        <v>543.22</v>
      </c>
      <c r="H556" s="11">
        <v>0.05</v>
      </c>
      <c r="I556" s="11" t="s">
        <v>52</v>
      </c>
      <c r="J556" s="11">
        <v>1548.1769999999999</v>
      </c>
    </row>
    <row r="557" spans="1:10" x14ac:dyDescent="0.25">
      <c r="A557" s="11" t="s">
        <v>1030</v>
      </c>
      <c r="B557" s="13">
        <v>45677</v>
      </c>
      <c r="C557" s="11" t="s">
        <v>1031</v>
      </c>
      <c r="D557" s="11" t="s">
        <v>79</v>
      </c>
      <c r="E557" s="11" t="s">
        <v>9</v>
      </c>
      <c r="F557" s="11">
        <v>3</v>
      </c>
      <c r="G557" s="11">
        <v>691.02</v>
      </c>
      <c r="H557" s="11">
        <v>0.12</v>
      </c>
      <c r="I557" s="11" t="s">
        <v>52</v>
      </c>
      <c r="J557" s="11">
        <v>1824.2927999999999</v>
      </c>
    </row>
    <row r="558" spans="1:10" x14ac:dyDescent="0.25">
      <c r="A558" s="11" t="s">
        <v>1032</v>
      </c>
      <c r="B558" s="13">
        <v>45253</v>
      </c>
      <c r="C558" s="11" t="s">
        <v>317</v>
      </c>
      <c r="D558" s="11" t="s">
        <v>273</v>
      </c>
      <c r="E558" s="11" t="s">
        <v>24</v>
      </c>
      <c r="F558" s="11">
        <v>4</v>
      </c>
      <c r="G558" s="11">
        <v>338.73</v>
      </c>
      <c r="H558" s="11">
        <v>0.18</v>
      </c>
      <c r="I558" s="11" t="s">
        <v>41</v>
      </c>
      <c r="J558" s="11">
        <v>1111.0344</v>
      </c>
    </row>
    <row r="559" spans="1:10" x14ac:dyDescent="0.25">
      <c r="A559" s="11" t="s">
        <v>1033</v>
      </c>
      <c r="B559" s="13">
        <v>45389</v>
      </c>
      <c r="C559" s="11" t="s">
        <v>1034</v>
      </c>
      <c r="D559" s="11" t="s">
        <v>639</v>
      </c>
      <c r="E559" s="11" t="s">
        <v>23</v>
      </c>
      <c r="F559" s="11">
        <v>3</v>
      </c>
      <c r="G559" s="11">
        <v>366.08</v>
      </c>
      <c r="H559" s="11">
        <v>0.05</v>
      </c>
      <c r="I559" s="11" t="s">
        <v>41</v>
      </c>
      <c r="J559" s="11">
        <v>1043.328</v>
      </c>
    </row>
    <row r="560" spans="1:10" x14ac:dyDescent="0.25">
      <c r="A560" s="11" t="s">
        <v>1035</v>
      </c>
      <c r="B560" s="13">
        <v>45840</v>
      </c>
      <c r="C560" s="11" t="s">
        <v>328</v>
      </c>
      <c r="D560" s="11" t="s">
        <v>125</v>
      </c>
      <c r="E560" s="11" t="s">
        <v>20</v>
      </c>
      <c r="F560" s="11">
        <v>4</v>
      </c>
      <c r="G560" s="11">
        <v>539.48</v>
      </c>
      <c r="H560" s="11">
        <v>0.28000000000000003</v>
      </c>
      <c r="I560" s="11" t="s">
        <v>52</v>
      </c>
      <c r="J560" s="11">
        <v>1553.7023999999999</v>
      </c>
    </row>
    <row r="561" spans="1:10" x14ac:dyDescent="0.25">
      <c r="A561" s="11" t="s">
        <v>1036</v>
      </c>
      <c r="B561" s="13">
        <v>45256</v>
      </c>
      <c r="C561" s="11" t="s">
        <v>1037</v>
      </c>
      <c r="D561" s="11" t="s">
        <v>251</v>
      </c>
      <c r="E561" s="11" t="s">
        <v>23</v>
      </c>
      <c r="F561" s="11">
        <v>1</v>
      </c>
      <c r="G561" s="11">
        <v>499.59</v>
      </c>
      <c r="H561" s="11">
        <v>0.03</v>
      </c>
      <c r="I561" s="11" t="s">
        <v>52</v>
      </c>
      <c r="J561" s="11">
        <v>484.60230000000001</v>
      </c>
    </row>
    <row r="562" spans="1:10" x14ac:dyDescent="0.25">
      <c r="A562" s="11" t="s">
        <v>1038</v>
      </c>
      <c r="B562" s="13">
        <v>45326</v>
      </c>
      <c r="C562" s="11" t="s">
        <v>1039</v>
      </c>
      <c r="D562" s="11" t="s">
        <v>173</v>
      </c>
      <c r="E562" s="11" t="s">
        <v>15</v>
      </c>
      <c r="F562" s="11">
        <v>3</v>
      </c>
      <c r="G562" s="11">
        <v>330.04</v>
      </c>
      <c r="H562" s="11">
        <v>0.2</v>
      </c>
      <c r="I562" s="11" t="s">
        <v>41</v>
      </c>
      <c r="J562" s="11">
        <v>792.09600000000012</v>
      </c>
    </row>
    <row r="563" spans="1:10" x14ac:dyDescent="0.25">
      <c r="A563" s="11" t="s">
        <v>1040</v>
      </c>
      <c r="B563" s="13">
        <v>45459</v>
      </c>
      <c r="C563" s="11" t="s">
        <v>298</v>
      </c>
      <c r="D563" s="11" t="s">
        <v>401</v>
      </c>
      <c r="E563" s="11" t="s">
        <v>24</v>
      </c>
      <c r="F563" s="11">
        <v>2</v>
      </c>
      <c r="G563" s="11">
        <v>813.01</v>
      </c>
      <c r="H563" s="11">
        <v>0.06</v>
      </c>
      <c r="I563" s="11" t="s">
        <v>45</v>
      </c>
      <c r="J563" s="11">
        <v>1528.4588000000001</v>
      </c>
    </row>
    <row r="564" spans="1:10" x14ac:dyDescent="0.25">
      <c r="A564" s="11" t="s">
        <v>1041</v>
      </c>
      <c r="B564" s="13">
        <v>45715</v>
      </c>
      <c r="C564" s="11" t="s">
        <v>1042</v>
      </c>
      <c r="D564" s="11" t="s">
        <v>263</v>
      </c>
      <c r="E564" s="11" t="s">
        <v>9</v>
      </c>
      <c r="F564" s="11">
        <v>4</v>
      </c>
      <c r="G564" s="11">
        <v>204.8</v>
      </c>
      <c r="H564" s="11">
        <v>0.03</v>
      </c>
      <c r="I564" s="11" t="s">
        <v>45</v>
      </c>
      <c r="J564" s="11">
        <v>794.62400000000002</v>
      </c>
    </row>
    <row r="565" spans="1:10" x14ac:dyDescent="0.25">
      <c r="A565" s="11" t="s">
        <v>1043</v>
      </c>
      <c r="B565" s="13">
        <v>45223</v>
      </c>
      <c r="C565" s="11" t="s">
        <v>951</v>
      </c>
      <c r="D565" s="11" t="s">
        <v>284</v>
      </c>
      <c r="E565" s="11" t="s">
        <v>10</v>
      </c>
      <c r="F565" s="11">
        <v>3</v>
      </c>
      <c r="G565" s="11">
        <v>728.32</v>
      </c>
      <c r="H565" s="11">
        <v>0.01</v>
      </c>
      <c r="I565" s="11" t="s">
        <v>41</v>
      </c>
      <c r="J565" s="11">
        <v>2163.1104</v>
      </c>
    </row>
    <row r="566" spans="1:10" x14ac:dyDescent="0.25">
      <c r="A566" s="11" t="s">
        <v>1044</v>
      </c>
      <c r="B566" s="13">
        <v>45507</v>
      </c>
      <c r="C566" s="11" t="s">
        <v>1045</v>
      </c>
      <c r="D566" s="11" t="s">
        <v>55</v>
      </c>
      <c r="E566" s="11" t="s">
        <v>14</v>
      </c>
      <c r="F566" s="11">
        <v>3</v>
      </c>
      <c r="G566" s="11">
        <v>836.4</v>
      </c>
      <c r="H566" s="11">
        <v>0</v>
      </c>
      <c r="I566" s="11" t="s">
        <v>41</v>
      </c>
      <c r="J566" s="11">
        <v>2509.1999999999998</v>
      </c>
    </row>
    <row r="567" spans="1:10" x14ac:dyDescent="0.25">
      <c r="A567" s="11" t="s">
        <v>1046</v>
      </c>
      <c r="B567" s="13">
        <v>45843</v>
      </c>
      <c r="C567" s="11" t="s">
        <v>1047</v>
      </c>
      <c r="D567" s="11" t="s">
        <v>315</v>
      </c>
      <c r="E567" s="11" t="s">
        <v>19</v>
      </c>
      <c r="F567" s="11">
        <v>1</v>
      </c>
      <c r="G567" s="11">
        <v>780.16</v>
      </c>
      <c r="H567" s="11">
        <v>0.02</v>
      </c>
      <c r="I567" s="11" t="s">
        <v>52</v>
      </c>
      <c r="J567" s="11">
        <v>764.55679999999995</v>
      </c>
    </row>
    <row r="568" spans="1:10" x14ac:dyDescent="0.25">
      <c r="A568" s="11" t="s">
        <v>1048</v>
      </c>
      <c r="B568" s="13">
        <v>45804</v>
      </c>
      <c r="C568" s="11" t="s">
        <v>167</v>
      </c>
      <c r="D568" s="11" t="s">
        <v>256</v>
      </c>
      <c r="E568" s="11" t="s">
        <v>20</v>
      </c>
      <c r="F568" s="11">
        <v>4</v>
      </c>
      <c r="G568" s="11">
        <v>354.12</v>
      </c>
      <c r="H568" s="11">
        <v>0.06</v>
      </c>
      <c r="I568" s="11" t="s">
        <v>45</v>
      </c>
      <c r="J568" s="11">
        <v>1331.4911999999999</v>
      </c>
    </row>
    <row r="569" spans="1:10" x14ac:dyDescent="0.25">
      <c r="A569" s="11" t="s">
        <v>1049</v>
      </c>
      <c r="B569" s="13">
        <v>45602</v>
      </c>
      <c r="C569" s="11" t="s">
        <v>1045</v>
      </c>
      <c r="D569" s="11" t="s">
        <v>464</v>
      </c>
      <c r="E569" s="11" t="s">
        <v>9</v>
      </c>
      <c r="F569" s="11">
        <v>4</v>
      </c>
      <c r="G569" s="11">
        <v>282.48</v>
      </c>
      <c r="H569" s="11">
        <v>0.11</v>
      </c>
      <c r="I569" s="11" t="s">
        <v>45</v>
      </c>
      <c r="J569" s="11">
        <v>1005.6288</v>
      </c>
    </row>
    <row r="570" spans="1:10" x14ac:dyDescent="0.25">
      <c r="A570" s="11" t="s">
        <v>1050</v>
      </c>
      <c r="B570" s="13">
        <v>45446</v>
      </c>
      <c r="C570" s="11" t="s">
        <v>1051</v>
      </c>
      <c r="D570" s="11" t="s">
        <v>187</v>
      </c>
      <c r="E570" s="11" t="s">
        <v>13</v>
      </c>
      <c r="F570" s="11">
        <v>2</v>
      </c>
      <c r="G570" s="11">
        <v>740.68</v>
      </c>
      <c r="H570" s="11">
        <v>0.02</v>
      </c>
      <c r="I570" s="11" t="s">
        <v>45</v>
      </c>
      <c r="J570" s="11">
        <v>1451.7328</v>
      </c>
    </row>
    <row r="571" spans="1:10" x14ac:dyDescent="0.25">
      <c r="A571" s="11" t="s">
        <v>1052</v>
      </c>
      <c r="B571" s="13">
        <v>45384</v>
      </c>
      <c r="C571" s="11" t="s">
        <v>328</v>
      </c>
      <c r="D571" s="11" t="s">
        <v>61</v>
      </c>
      <c r="E571" s="11" t="s">
        <v>16</v>
      </c>
      <c r="F571" s="11">
        <v>3</v>
      </c>
      <c r="G571" s="11">
        <v>600.58000000000004</v>
      </c>
      <c r="H571" s="11">
        <v>0.28999999999999998</v>
      </c>
      <c r="I571" s="11" t="s">
        <v>52</v>
      </c>
      <c r="J571" s="11">
        <v>1279.2354</v>
      </c>
    </row>
    <row r="572" spans="1:10" x14ac:dyDescent="0.25">
      <c r="A572" s="11" t="s">
        <v>1053</v>
      </c>
      <c r="B572" s="13">
        <v>45348</v>
      </c>
      <c r="C572" s="11" t="s">
        <v>1054</v>
      </c>
      <c r="D572" s="11" t="s">
        <v>90</v>
      </c>
      <c r="E572" s="11" t="s">
        <v>10</v>
      </c>
      <c r="F572" s="11">
        <v>3</v>
      </c>
      <c r="G572" s="11">
        <v>345.58</v>
      </c>
      <c r="H572" s="11">
        <v>0.22</v>
      </c>
      <c r="I572" s="11" t="s">
        <v>41</v>
      </c>
      <c r="J572" s="11">
        <v>808.65719999999999</v>
      </c>
    </row>
    <row r="573" spans="1:10" x14ac:dyDescent="0.25">
      <c r="A573" s="11" t="s">
        <v>1055</v>
      </c>
      <c r="B573" s="13">
        <v>45688</v>
      </c>
      <c r="C573" s="11" t="s">
        <v>1056</v>
      </c>
      <c r="D573" s="11" t="s">
        <v>750</v>
      </c>
      <c r="E573" s="11" t="s">
        <v>18</v>
      </c>
      <c r="F573" s="11">
        <v>1</v>
      </c>
      <c r="G573" s="11">
        <v>974.52</v>
      </c>
      <c r="H573" s="11">
        <v>0.01</v>
      </c>
      <c r="I573" s="11" t="s">
        <v>45</v>
      </c>
      <c r="J573" s="11">
        <v>964.77480000000003</v>
      </c>
    </row>
    <row r="574" spans="1:10" x14ac:dyDescent="0.25">
      <c r="A574" s="11" t="s">
        <v>1057</v>
      </c>
      <c r="B574" s="13">
        <v>45249</v>
      </c>
      <c r="C574" s="11" t="s">
        <v>1058</v>
      </c>
      <c r="D574" s="11" t="s">
        <v>254</v>
      </c>
      <c r="E574" s="11" t="s">
        <v>8</v>
      </c>
      <c r="F574" s="11">
        <v>3</v>
      </c>
      <c r="G574" s="11">
        <v>282.33</v>
      </c>
      <c r="H574" s="11">
        <v>7.0000000000000007E-2</v>
      </c>
      <c r="I574" s="11" t="s">
        <v>41</v>
      </c>
      <c r="J574" s="11">
        <v>787.70069999999998</v>
      </c>
    </row>
    <row r="575" spans="1:10" x14ac:dyDescent="0.25">
      <c r="A575" s="11" t="s">
        <v>1059</v>
      </c>
      <c r="B575" s="13">
        <v>45726</v>
      </c>
      <c r="C575" s="11" t="s">
        <v>470</v>
      </c>
      <c r="D575" s="11" t="s">
        <v>51</v>
      </c>
      <c r="E575" s="11" t="s">
        <v>26</v>
      </c>
      <c r="F575" s="11">
        <v>4</v>
      </c>
      <c r="G575" s="11">
        <v>158.46</v>
      </c>
      <c r="H575" s="11">
        <v>0.09</v>
      </c>
      <c r="I575" s="11" t="s">
        <v>45</v>
      </c>
      <c r="J575" s="11">
        <v>576.7944</v>
      </c>
    </row>
    <row r="576" spans="1:10" x14ac:dyDescent="0.25">
      <c r="A576" s="11" t="s">
        <v>1060</v>
      </c>
      <c r="B576" s="13">
        <v>45283</v>
      </c>
      <c r="C576" s="11" t="s">
        <v>351</v>
      </c>
      <c r="D576" s="11" t="s">
        <v>409</v>
      </c>
      <c r="E576" s="11" t="s">
        <v>14</v>
      </c>
      <c r="F576" s="11">
        <v>2</v>
      </c>
      <c r="G576" s="11">
        <v>778.56</v>
      </c>
      <c r="H576" s="11">
        <v>0.11</v>
      </c>
      <c r="I576" s="11" t="s">
        <v>52</v>
      </c>
      <c r="J576" s="11">
        <v>1385.8368</v>
      </c>
    </row>
    <row r="577" spans="1:10" x14ac:dyDescent="0.25">
      <c r="A577" s="11" t="s">
        <v>1061</v>
      </c>
      <c r="B577" s="13">
        <v>45353</v>
      </c>
      <c r="C577" s="11" t="s">
        <v>78</v>
      </c>
      <c r="D577" s="11" t="s">
        <v>281</v>
      </c>
      <c r="E577" s="11" t="s">
        <v>26</v>
      </c>
      <c r="F577" s="11">
        <v>4</v>
      </c>
      <c r="G577" s="11">
        <v>280.16000000000003</v>
      </c>
      <c r="H577" s="11">
        <v>0.18</v>
      </c>
      <c r="I577" s="11" t="s">
        <v>52</v>
      </c>
      <c r="J577" s="11">
        <v>918.92480000000012</v>
      </c>
    </row>
    <row r="578" spans="1:10" x14ac:dyDescent="0.25">
      <c r="A578" s="11" t="s">
        <v>1062</v>
      </c>
      <c r="B578" s="13">
        <v>45592</v>
      </c>
      <c r="C578" s="11" t="s">
        <v>283</v>
      </c>
      <c r="D578" s="11" t="s">
        <v>248</v>
      </c>
      <c r="E578" s="11" t="s">
        <v>20</v>
      </c>
      <c r="F578" s="11">
        <v>2</v>
      </c>
      <c r="G578" s="11">
        <v>649.54999999999995</v>
      </c>
      <c r="H578" s="11">
        <v>0.28999999999999998</v>
      </c>
      <c r="I578" s="11" t="s">
        <v>45</v>
      </c>
      <c r="J578" s="11">
        <v>922.36099999999988</v>
      </c>
    </row>
    <row r="579" spans="1:10" x14ac:dyDescent="0.25">
      <c r="A579" s="11" t="s">
        <v>1063</v>
      </c>
      <c r="B579" s="13">
        <v>45360</v>
      </c>
      <c r="C579" s="11" t="s">
        <v>238</v>
      </c>
      <c r="D579" s="11" t="s">
        <v>79</v>
      </c>
      <c r="E579" s="11" t="s">
        <v>9</v>
      </c>
      <c r="F579" s="11">
        <v>2</v>
      </c>
      <c r="G579" s="11">
        <v>994.32</v>
      </c>
      <c r="H579" s="11">
        <v>0.27</v>
      </c>
      <c r="I579" s="11" t="s">
        <v>45</v>
      </c>
      <c r="J579" s="11">
        <v>1451.7072000000001</v>
      </c>
    </row>
    <row r="580" spans="1:10" x14ac:dyDescent="0.25">
      <c r="A580" s="11" t="s">
        <v>1064</v>
      </c>
      <c r="B580" s="13">
        <v>45649</v>
      </c>
      <c r="C580" s="11" t="s">
        <v>938</v>
      </c>
      <c r="D580" s="11" t="s">
        <v>468</v>
      </c>
      <c r="E580" s="11" t="s">
        <v>19</v>
      </c>
      <c r="F580" s="11">
        <v>1</v>
      </c>
      <c r="G580" s="11">
        <v>64.94</v>
      </c>
      <c r="H580" s="11">
        <v>0.21</v>
      </c>
      <c r="I580" s="11" t="s">
        <v>45</v>
      </c>
      <c r="J580" s="11">
        <v>51.302599999999998</v>
      </c>
    </row>
    <row r="581" spans="1:10" x14ac:dyDescent="0.25">
      <c r="A581" s="11" t="s">
        <v>1065</v>
      </c>
      <c r="B581" s="13">
        <v>45709</v>
      </c>
      <c r="C581" s="11" t="s">
        <v>590</v>
      </c>
      <c r="D581" s="11" t="s">
        <v>76</v>
      </c>
      <c r="E581" s="11" t="s">
        <v>14</v>
      </c>
      <c r="F581" s="11">
        <v>2</v>
      </c>
      <c r="G581" s="11">
        <v>507.66</v>
      </c>
      <c r="H581" s="11">
        <v>0</v>
      </c>
      <c r="I581" s="11" t="s">
        <v>52</v>
      </c>
      <c r="J581" s="11">
        <v>1015.32</v>
      </c>
    </row>
    <row r="582" spans="1:10" x14ac:dyDescent="0.25">
      <c r="A582" s="11" t="s">
        <v>1066</v>
      </c>
      <c r="B582" s="13">
        <v>45273</v>
      </c>
      <c r="C582" s="11" t="s">
        <v>1067</v>
      </c>
      <c r="D582" s="11" t="s">
        <v>468</v>
      </c>
      <c r="E582" s="11" t="s">
        <v>11</v>
      </c>
      <c r="F582" s="11">
        <v>4</v>
      </c>
      <c r="G582" s="11">
        <v>968.27</v>
      </c>
      <c r="H582" s="11">
        <v>0.03</v>
      </c>
      <c r="I582" s="11" t="s">
        <v>45</v>
      </c>
      <c r="J582" s="11">
        <v>3756.8876</v>
      </c>
    </row>
    <row r="583" spans="1:10" x14ac:dyDescent="0.25">
      <c r="A583" s="11" t="s">
        <v>1068</v>
      </c>
      <c r="B583" s="13">
        <v>45250</v>
      </c>
      <c r="C583" s="11" t="s">
        <v>651</v>
      </c>
      <c r="D583" s="11" t="s">
        <v>79</v>
      </c>
      <c r="E583" s="11" t="s">
        <v>12</v>
      </c>
      <c r="F583" s="11">
        <v>4</v>
      </c>
      <c r="G583" s="11">
        <v>510.33</v>
      </c>
      <c r="H583" s="11">
        <v>0.2</v>
      </c>
      <c r="I583" s="11" t="s">
        <v>45</v>
      </c>
      <c r="J583" s="11">
        <v>1633.056</v>
      </c>
    </row>
    <row r="584" spans="1:10" x14ac:dyDescent="0.25">
      <c r="A584" s="11" t="s">
        <v>1069</v>
      </c>
      <c r="B584" s="13">
        <v>45539</v>
      </c>
      <c r="C584" s="11" t="s">
        <v>951</v>
      </c>
      <c r="D584" s="11" t="s">
        <v>175</v>
      </c>
      <c r="E584" s="11" t="s">
        <v>26</v>
      </c>
      <c r="F584" s="11">
        <v>2</v>
      </c>
      <c r="G584" s="11">
        <v>156.72999999999999</v>
      </c>
      <c r="H584" s="11">
        <v>0.18</v>
      </c>
      <c r="I584" s="11" t="s">
        <v>52</v>
      </c>
      <c r="J584" s="11">
        <v>257.03719999999998</v>
      </c>
    </row>
    <row r="585" spans="1:10" x14ac:dyDescent="0.25">
      <c r="A585" s="11" t="s">
        <v>1070</v>
      </c>
      <c r="B585" s="13">
        <v>45810</v>
      </c>
      <c r="C585" s="11" t="s">
        <v>182</v>
      </c>
      <c r="D585" s="11" t="s">
        <v>67</v>
      </c>
      <c r="E585" s="11" t="s">
        <v>17</v>
      </c>
      <c r="F585" s="11">
        <v>3</v>
      </c>
      <c r="G585" s="11">
        <v>53.83</v>
      </c>
      <c r="H585" s="11">
        <v>0.24</v>
      </c>
      <c r="I585" s="11" t="s">
        <v>41</v>
      </c>
      <c r="J585" s="11">
        <v>122.7324</v>
      </c>
    </row>
    <row r="586" spans="1:10" x14ac:dyDescent="0.25">
      <c r="A586" s="11" t="s">
        <v>1071</v>
      </c>
      <c r="B586" s="13">
        <v>45350</v>
      </c>
      <c r="C586" s="11" t="s">
        <v>443</v>
      </c>
      <c r="D586" s="11" t="s">
        <v>170</v>
      </c>
      <c r="E586" s="11" t="s">
        <v>11</v>
      </c>
      <c r="F586" s="11">
        <v>1</v>
      </c>
      <c r="G586" s="11">
        <v>34.71</v>
      </c>
      <c r="H586" s="11">
        <v>0.1</v>
      </c>
      <c r="I586" s="11" t="s">
        <v>52</v>
      </c>
      <c r="J586" s="11">
        <v>31.239000000000001</v>
      </c>
    </row>
    <row r="587" spans="1:10" x14ac:dyDescent="0.25">
      <c r="A587" s="11" t="s">
        <v>1072</v>
      </c>
      <c r="B587" s="13">
        <v>45633</v>
      </c>
      <c r="C587" s="11" t="s">
        <v>893</v>
      </c>
      <c r="D587" s="11" t="s">
        <v>122</v>
      </c>
      <c r="E587" s="11" t="s">
        <v>8</v>
      </c>
      <c r="F587" s="11">
        <v>2</v>
      </c>
      <c r="G587" s="11">
        <v>829.15</v>
      </c>
      <c r="H587" s="11">
        <v>0.11</v>
      </c>
      <c r="I587" s="11" t="s">
        <v>45</v>
      </c>
      <c r="J587" s="11">
        <v>1475.8869999999999</v>
      </c>
    </row>
    <row r="588" spans="1:10" x14ac:dyDescent="0.25">
      <c r="A588" s="11" t="s">
        <v>1073</v>
      </c>
      <c r="B588" s="13">
        <v>45798</v>
      </c>
      <c r="C588" s="11" t="s">
        <v>334</v>
      </c>
      <c r="D588" s="11" t="s">
        <v>119</v>
      </c>
      <c r="E588" s="11" t="s">
        <v>10</v>
      </c>
      <c r="F588" s="11">
        <v>2</v>
      </c>
      <c r="G588" s="11">
        <v>481.86</v>
      </c>
      <c r="H588" s="11">
        <v>0.1</v>
      </c>
      <c r="I588" s="11" t="s">
        <v>52</v>
      </c>
      <c r="J588" s="11">
        <v>867.34800000000007</v>
      </c>
    </row>
    <row r="589" spans="1:10" x14ac:dyDescent="0.25">
      <c r="A589" s="11" t="s">
        <v>1074</v>
      </c>
      <c r="B589" s="13">
        <v>45354</v>
      </c>
      <c r="C589" s="11" t="s">
        <v>1075</v>
      </c>
      <c r="D589" s="11" t="s">
        <v>180</v>
      </c>
      <c r="E589" s="11" t="s">
        <v>14</v>
      </c>
      <c r="F589" s="11">
        <v>4</v>
      </c>
      <c r="G589" s="11">
        <v>915.17</v>
      </c>
      <c r="H589" s="11">
        <v>0.19</v>
      </c>
      <c r="I589" s="11" t="s">
        <v>52</v>
      </c>
      <c r="J589" s="11">
        <v>2965.1507999999999</v>
      </c>
    </row>
    <row r="590" spans="1:10" x14ac:dyDescent="0.25">
      <c r="A590" s="11" t="s">
        <v>1076</v>
      </c>
      <c r="B590" s="13">
        <v>45357</v>
      </c>
      <c r="C590" s="11" t="s">
        <v>310</v>
      </c>
      <c r="D590" s="11" t="s">
        <v>248</v>
      </c>
      <c r="E590" s="11" t="s">
        <v>25</v>
      </c>
      <c r="F590" s="11">
        <v>1</v>
      </c>
      <c r="G590" s="11">
        <v>250.95</v>
      </c>
      <c r="H590" s="11">
        <v>0.03</v>
      </c>
      <c r="I590" s="11" t="s">
        <v>45</v>
      </c>
      <c r="J590" s="11">
        <v>243.42150000000001</v>
      </c>
    </row>
    <row r="591" spans="1:10" x14ac:dyDescent="0.25">
      <c r="A591" s="11" t="s">
        <v>1077</v>
      </c>
      <c r="B591" s="13">
        <v>45257</v>
      </c>
      <c r="C591" s="11" t="s">
        <v>288</v>
      </c>
      <c r="D591" s="11" t="s">
        <v>1078</v>
      </c>
      <c r="E591" s="11" t="s">
        <v>12</v>
      </c>
      <c r="F591" s="11">
        <v>3</v>
      </c>
      <c r="G591" s="11">
        <v>882.84</v>
      </c>
      <c r="H591" s="11">
        <v>0.1</v>
      </c>
      <c r="I591" s="11" t="s">
        <v>41</v>
      </c>
      <c r="J591" s="11">
        <v>2383.6680000000001</v>
      </c>
    </row>
    <row r="592" spans="1:10" x14ac:dyDescent="0.25">
      <c r="A592" s="11" t="s">
        <v>1079</v>
      </c>
      <c r="B592" s="13">
        <v>45702</v>
      </c>
      <c r="C592" s="11" t="s">
        <v>477</v>
      </c>
      <c r="D592" s="11" t="s">
        <v>205</v>
      </c>
      <c r="E592" s="11" t="s">
        <v>25</v>
      </c>
      <c r="F592" s="11">
        <v>4</v>
      </c>
      <c r="G592" s="11">
        <v>573.37</v>
      </c>
      <c r="H592" s="11">
        <v>0.04</v>
      </c>
      <c r="I592" s="11" t="s">
        <v>52</v>
      </c>
      <c r="J592" s="11">
        <v>2201.7408</v>
      </c>
    </row>
    <row r="593" spans="1:10" x14ac:dyDescent="0.25">
      <c r="A593" s="11" t="s">
        <v>1080</v>
      </c>
      <c r="B593" s="13">
        <v>45318</v>
      </c>
      <c r="C593" s="11" t="s">
        <v>223</v>
      </c>
      <c r="D593" s="11" t="s">
        <v>421</v>
      </c>
      <c r="E593" s="11" t="s">
        <v>19</v>
      </c>
      <c r="F593" s="11">
        <v>3</v>
      </c>
      <c r="G593" s="11">
        <v>622.72</v>
      </c>
      <c r="H593" s="11">
        <v>0.04</v>
      </c>
      <c r="I593" s="11" t="s">
        <v>41</v>
      </c>
      <c r="J593" s="11">
        <v>1793.4336000000001</v>
      </c>
    </row>
    <row r="594" spans="1:10" x14ac:dyDescent="0.25">
      <c r="A594" s="11" t="s">
        <v>1081</v>
      </c>
      <c r="B594" s="13">
        <v>45943</v>
      </c>
      <c r="C594" s="11" t="s">
        <v>1006</v>
      </c>
      <c r="D594" s="11" t="s">
        <v>444</v>
      </c>
      <c r="E594" s="11" t="s">
        <v>24</v>
      </c>
      <c r="F594" s="11">
        <v>3</v>
      </c>
      <c r="G594" s="11">
        <v>259.74</v>
      </c>
      <c r="H594" s="11">
        <v>0.24</v>
      </c>
      <c r="I594" s="11" t="s">
        <v>41</v>
      </c>
      <c r="J594" s="11">
        <v>592.20720000000006</v>
      </c>
    </row>
    <row r="595" spans="1:10" x14ac:dyDescent="0.25">
      <c r="A595" s="11" t="s">
        <v>1082</v>
      </c>
      <c r="B595" s="13">
        <v>45769</v>
      </c>
      <c r="C595" s="11" t="s">
        <v>258</v>
      </c>
      <c r="D595" s="11" t="s">
        <v>411</v>
      </c>
      <c r="E595" s="11" t="s">
        <v>20</v>
      </c>
      <c r="F595" s="11">
        <v>4</v>
      </c>
      <c r="G595" s="11">
        <v>951.09</v>
      </c>
      <c r="H595" s="11">
        <v>0.14000000000000001</v>
      </c>
      <c r="I595" s="11" t="s">
        <v>52</v>
      </c>
      <c r="J595" s="11">
        <v>3271.7496000000001</v>
      </c>
    </row>
    <row r="596" spans="1:10" x14ac:dyDescent="0.25">
      <c r="A596" s="11" t="s">
        <v>1083</v>
      </c>
      <c r="B596" s="13">
        <v>45765</v>
      </c>
      <c r="C596" s="11" t="s">
        <v>516</v>
      </c>
      <c r="D596" s="11" t="s">
        <v>67</v>
      </c>
      <c r="E596" s="11" t="s">
        <v>9</v>
      </c>
      <c r="F596" s="11">
        <v>1</v>
      </c>
      <c r="G596" s="11">
        <v>71.709999999999994</v>
      </c>
      <c r="H596" s="11">
        <v>0.23</v>
      </c>
      <c r="I596" s="11" t="s">
        <v>52</v>
      </c>
      <c r="J596" s="11">
        <v>55.216700000000003</v>
      </c>
    </row>
    <row r="597" spans="1:10" x14ac:dyDescent="0.25">
      <c r="A597" s="11" t="s">
        <v>1084</v>
      </c>
      <c r="B597" s="13">
        <v>45891</v>
      </c>
      <c r="C597" s="11" t="s">
        <v>1085</v>
      </c>
      <c r="D597" s="11" t="s">
        <v>187</v>
      </c>
      <c r="E597" s="11" t="s">
        <v>14</v>
      </c>
      <c r="F597" s="11">
        <v>4</v>
      </c>
      <c r="G597" s="11">
        <v>894.93</v>
      </c>
      <c r="H597" s="11">
        <v>0.05</v>
      </c>
      <c r="I597" s="11" t="s">
        <v>52</v>
      </c>
      <c r="J597" s="11">
        <v>3400.733999999999</v>
      </c>
    </row>
    <row r="598" spans="1:10" x14ac:dyDescent="0.25">
      <c r="A598" s="11" t="s">
        <v>1086</v>
      </c>
      <c r="B598" s="13">
        <v>45842</v>
      </c>
      <c r="C598" s="11" t="s">
        <v>1087</v>
      </c>
      <c r="D598" s="11" t="s">
        <v>170</v>
      </c>
      <c r="E598" s="11" t="s">
        <v>15</v>
      </c>
      <c r="F598" s="11">
        <v>4</v>
      </c>
      <c r="G598" s="11">
        <v>870.18</v>
      </c>
      <c r="H598" s="11">
        <v>0.13</v>
      </c>
      <c r="I598" s="11" t="s">
        <v>52</v>
      </c>
      <c r="J598" s="11">
        <v>3028.2264</v>
      </c>
    </row>
    <row r="599" spans="1:10" x14ac:dyDescent="0.25">
      <c r="A599" s="11" t="s">
        <v>1088</v>
      </c>
      <c r="B599" s="13">
        <v>45382</v>
      </c>
      <c r="C599" s="11" t="s">
        <v>1031</v>
      </c>
      <c r="D599" s="11" t="s">
        <v>607</v>
      </c>
      <c r="E599" s="11" t="s">
        <v>9</v>
      </c>
      <c r="F599" s="11">
        <v>2</v>
      </c>
      <c r="G599" s="11">
        <v>552.72</v>
      </c>
      <c r="H599" s="11">
        <v>0.06</v>
      </c>
      <c r="I599" s="11" t="s">
        <v>45</v>
      </c>
      <c r="J599" s="11">
        <v>1039.1135999999999</v>
      </c>
    </row>
    <row r="600" spans="1:10" x14ac:dyDescent="0.25">
      <c r="A600" s="11" t="s">
        <v>1089</v>
      </c>
      <c r="B600" s="13">
        <v>45236</v>
      </c>
      <c r="C600" s="11" t="s">
        <v>523</v>
      </c>
      <c r="D600" s="11" t="s">
        <v>76</v>
      </c>
      <c r="E600" s="11" t="s">
        <v>15</v>
      </c>
      <c r="F600" s="11">
        <v>3</v>
      </c>
      <c r="G600" s="11">
        <v>700.43</v>
      </c>
      <c r="H600" s="11">
        <v>0.01</v>
      </c>
      <c r="I600" s="11" t="s">
        <v>52</v>
      </c>
      <c r="J600" s="11">
        <v>2080.2770999999998</v>
      </c>
    </row>
    <row r="601" spans="1:10" x14ac:dyDescent="0.25">
      <c r="A601" s="11" t="s">
        <v>1090</v>
      </c>
      <c r="B601" s="13">
        <v>45806</v>
      </c>
      <c r="C601" s="11" t="s">
        <v>1091</v>
      </c>
      <c r="D601" s="11" t="s">
        <v>636</v>
      </c>
      <c r="E601" s="11" t="s">
        <v>9</v>
      </c>
      <c r="F601" s="11">
        <v>2</v>
      </c>
      <c r="G601" s="11">
        <v>823.03</v>
      </c>
      <c r="H601" s="11">
        <v>0.18</v>
      </c>
      <c r="I601" s="11" t="s">
        <v>45</v>
      </c>
      <c r="J601" s="11">
        <v>1349.7692</v>
      </c>
    </row>
    <row r="602" spans="1:10" x14ac:dyDescent="0.25">
      <c r="A602" s="11" t="s">
        <v>1092</v>
      </c>
      <c r="B602" s="13">
        <v>45401</v>
      </c>
      <c r="C602" s="11" t="s">
        <v>211</v>
      </c>
      <c r="D602" s="11" t="s">
        <v>444</v>
      </c>
      <c r="E602" s="11" t="s">
        <v>13</v>
      </c>
      <c r="F602" s="11">
        <v>1</v>
      </c>
      <c r="G602" s="11">
        <v>117.37</v>
      </c>
      <c r="H602" s="11">
        <v>0.21</v>
      </c>
      <c r="I602" s="11" t="s">
        <v>41</v>
      </c>
      <c r="J602" s="11">
        <v>92.722300000000004</v>
      </c>
    </row>
    <row r="603" spans="1:10" x14ac:dyDescent="0.25">
      <c r="A603" s="11" t="s">
        <v>1093</v>
      </c>
      <c r="B603" s="13">
        <v>45716</v>
      </c>
      <c r="C603" s="11" t="s">
        <v>745</v>
      </c>
      <c r="D603" s="11" t="s">
        <v>61</v>
      </c>
      <c r="E603" s="11" t="s">
        <v>8</v>
      </c>
      <c r="F603" s="11">
        <v>4</v>
      </c>
      <c r="G603" s="11">
        <v>165.37</v>
      </c>
      <c r="H603" s="11">
        <v>0.28999999999999998</v>
      </c>
      <c r="I603" s="11" t="s">
        <v>41</v>
      </c>
      <c r="J603" s="11">
        <v>469.6508</v>
      </c>
    </row>
    <row r="604" spans="1:10" x14ac:dyDescent="0.25">
      <c r="A604" s="11" t="s">
        <v>1094</v>
      </c>
      <c r="B604" s="13">
        <v>45718</v>
      </c>
      <c r="C604" s="11" t="s">
        <v>250</v>
      </c>
      <c r="D604" s="11" t="s">
        <v>710</v>
      </c>
      <c r="E604" s="11" t="s">
        <v>17</v>
      </c>
      <c r="F604" s="11">
        <v>3</v>
      </c>
      <c r="G604" s="11">
        <v>483.06</v>
      </c>
      <c r="H604" s="11">
        <v>0.05</v>
      </c>
      <c r="I604" s="11" t="s">
        <v>41</v>
      </c>
      <c r="J604" s="11">
        <v>1376.721</v>
      </c>
    </row>
    <row r="605" spans="1:10" x14ac:dyDescent="0.25">
      <c r="A605" s="11" t="s">
        <v>1095</v>
      </c>
      <c r="B605" s="13">
        <v>45379</v>
      </c>
      <c r="C605" s="11" t="s">
        <v>441</v>
      </c>
      <c r="D605" s="11" t="s">
        <v>468</v>
      </c>
      <c r="E605" s="11" t="s">
        <v>14</v>
      </c>
      <c r="F605" s="11">
        <v>4</v>
      </c>
      <c r="G605" s="11">
        <v>262.05</v>
      </c>
      <c r="H605" s="11">
        <v>0.24</v>
      </c>
      <c r="I605" s="11" t="s">
        <v>45</v>
      </c>
      <c r="J605" s="11">
        <v>796.63200000000006</v>
      </c>
    </row>
    <row r="606" spans="1:10" x14ac:dyDescent="0.25">
      <c r="A606" s="11" t="s">
        <v>1096</v>
      </c>
      <c r="B606" s="13">
        <v>45635</v>
      </c>
      <c r="C606" s="11" t="s">
        <v>566</v>
      </c>
      <c r="D606" s="11" t="s">
        <v>338</v>
      </c>
      <c r="E606" s="11" t="s">
        <v>21</v>
      </c>
      <c r="F606" s="11">
        <v>3</v>
      </c>
      <c r="G606" s="11">
        <v>970.89</v>
      </c>
      <c r="H606" s="11">
        <v>0.11</v>
      </c>
      <c r="I606" s="11" t="s">
        <v>52</v>
      </c>
      <c r="J606" s="11">
        <v>2592.2763</v>
      </c>
    </row>
    <row r="607" spans="1:10" x14ac:dyDescent="0.25">
      <c r="A607" s="11" t="s">
        <v>1097</v>
      </c>
      <c r="B607" s="13">
        <v>45222</v>
      </c>
      <c r="C607" s="11" t="s">
        <v>557</v>
      </c>
      <c r="D607" s="11" t="s">
        <v>101</v>
      </c>
      <c r="E607" s="11" t="s">
        <v>7</v>
      </c>
      <c r="F607" s="11">
        <v>1</v>
      </c>
      <c r="G607" s="11">
        <v>61.11</v>
      </c>
      <c r="H607" s="11">
        <v>0.1</v>
      </c>
      <c r="I607" s="11" t="s">
        <v>45</v>
      </c>
      <c r="J607" s="11">
        <v>54.999000000000002</v>
      </c>
    </row>
    <row r="608" spans="1:10" x14ac:dyDescent="0.25">
      <c r="A608" s="11" t="s">
        <v>1098</v>
      </c>
      <c r="B608" s="13">
        <v>45555</v>
      </c>
      <c r="C608" s="11" t="s">
        <v>300</v>
      </c>
      <c r="D608" s="11" t="s">
        <v>93</v>
      </c>
      <c r="E608" s="11" t="s">
        <v>15</v>
      </c>
      <c r="F608" s="11">
        <v>3</v>
      </c>
      <c r="G608" s="11">
        <v>827.88</v>
      </c>
      <c r="H608" s="11">
        <v>0.19</v>
      </c>
      <c r="I608" s="11" t="s">
        <v>45</v>
      </c>
      <c r="J608" s="11">
        <v>2011.7483999999999</v>
      </c>
    </row>
    <row r="609" spans="1:10" x14ac:dyDescent="0.25">
      <c r="A609" s="11" t="s">
        <v>1099</v>
      </c>
      <c r="B609" s="13">
        <v>45583</v>
      </c>
      <c r="C609" s="11" t="s">
        <v>1100</v>
      </c>
      <c r="D609" s="11" t="s">
        <v>363</v>
      </c>
      <c r="E609" s="11" t="s">
        <v>20</v>
      </c>
      <c r="F609" s="11">
        <v>3</v>
      </c>
      <c r="G609" s="11">
        <v>926.85</v>
      </c>
      <c r="H609" s="11">
        <v>0.18</v>
      </c>
      <c r="I609" s="11" t="s">
        <v>52</v>
      </c>
      <c r="J609" s="11">
        <v>2280.0509999999999</v>
      </c>
    </row>
    <row r="610" spans="1:10" x14ac:dyDescent="0.25">
      <c r="A610" s="11" t="s">
        <v>1101</v>
      </c>
      <c r="B610" s="13">
        <v>45662</v>
      </c>
      <c r="C610" s="11" t="s">
        <v>1102</v>
      </c>
      <c r="D610" s="11" t="s">
        <v>147</v>
      </c>
      <c r="E610" s="11" t="s">
        <v>21</v>
      </c>
      <c r="F610" s="11">
        <v>1</v>
      </c>
      <c r="G610" s="11">
        <v>874.59</v>
      </c>
      <c r="H610" s="11">
        <v>0.28999999999999998</v>
      </c>
      <c r="I610" s="11" t="s">
        <v>45</v>
      </c>
      <c r="J610" s="11">
        <v>620.95889999999997</v>
      </c>
    </row>
    <row r="611" spans="1:10" x14ac:dyDescent="0.25">
      <c r="A611" s="11" t="s">
        <v>1103</v>
      </c>
      <c r="B611" s="13">
        <v>45921</v>
      </c>
      <c r="C611" s="11" t="s">
        <v>167</v>
      </c>
      <c r="D611" s="11" t="s">
        <v>58</v>
      </c>
      <c r="E611" s="11" t="s">
        <v>8</v>
      </c>
      <c r="F611" s="11">
        <v>4</v>
      </c>
      <c r="G611" s="11">
        <v>479.11</v>
      </c>
      <c r="H611" s="11">
        <v>0.24</v>
      </c>
      <c r="I611" s="11" t="s">
        <v>45</v>
      </c>
      <c r="J611" s="11">
        <v>1456.4944</v>
      </c>
    </row>
    <row r="612" spans="1:10" x14ac:dyDescent="0.25">
      <c r="A612" s="11" t="s">
        <v>1104</v>
      </c>
      <c r="B612" s="13">
        <v>45490</v>
      </c>
      <c r="C612" s="11" t="s">
        <v>118</v>
      </c>
      <c r="D612" s="11" t="s">
        <v>421</v>
      </c>
      <c r="E612" s="11" t="s">
        <v>24</v>
      </c>
      <c r="F612" s="11">
        <v>3</v>
      </c>
      <c r="G612" s="11">
        <v>182.91</v>
      </c>
      <c r="H612" s="11">
        <v>0.28999999999999998</v>
      </c>
      <c r="I612" s="11" t="s">
        <v>41</v>
      </c>
      <c r="J612" s="11">
        <v>389.59829999999999</v>
      </c>
    </row>
    <row r="613" spans="1:10" x14ac:dyDescent="0.25">
      <c r="A613" s="11" t="s">
        <v>1105</v>
      </c>
      <c r="B613" s="13">
        <v>45652</v>
      </c>
      <c r="C613" s="11" t="s">
        <v>467</v>
      </c>
      <c r="D613" s="11" t="s">
        <v>82</v>
      </c>
      <c r="E613" s="11" t="s">
        <v>12</v>
      </c>
      <c r="F613" s="11">
        <v>4</v>
      </c>
      <c r="G613" s="11">
        <v>745.51</v>
      </c>
      <c r="H613" s="11">
        <v>0.05</v>
      </c>
      <c r="I613" s="11" t="s">
        <v>41</v>
      </c>
      <c r="J613" s="11">
        <v>2832.9380000000001</v>
      </c>
    </row>
    <row r="614" spans="1:10" x14ac:dyDescent="0.25">
      <c r="A614" s="11" t="s">
        <v>1106</v>
      </c>
      <c r="B614" s="13">
        <v>45598</v>
      </c>
      <c r="C614" s="11" t="s">
        <v>673</v>
      </c>
      <c r="D614" s="11" t="s">
        <v>79</v>
      </c>
      <c r="E614" s="11" t="s">
        <v>22</v>
      </c>
      <c r="F614" s="11">
        <v>3</v>
      </c>
      <c r="G614" s="11">
        <v>920.61</v>
      </c>
      <c r="H614" s="11">
        <v>0.04</v>
      </c>
      <c r="I614" s="11" t="s">
        <v>41</v>
      </c>
      <c r="J614" s="11">
        <v>2651.3568</v>
      </c>
    </row>
    <row r="615" spans="1:10" x14ac:dyDescent="0.25">
      <c r="A615" s="11" t="s">
        <v>1107</v>
      </c>
      <c r="B615" s="13">
        <v>45772</v>
      </c>
      <c r="C615" s="11" t="s">
        <v>1108</v>
      </c>
      <c r="D615" s="11" t="s">
        <v>134</v>
      </c>
      <c r="E615" s="11" t="s">
        <v>17</v>
      </c>
      <c r="F615" s="11">
        <v>4</v>
      </c>
      <c r="G615" s="11">
        <v>659.03</v>
      </c>
      <c r="H615" s="11">
        <v>0.15</v>
      </c>
      <c r="I615" s="11" t="s">
        <v>41</v>
      </c>
      <c r="J615" s="11">
        <v>2240.7020000000002</v>
      </c>
    </row>
    <row r="616" spans="1:10" x14ac:dyDescent="0.25">
      <c r="A616" s="11" t="s">
        <v>1109</v>
      </c>
      <c r="B616" s="13">
        <v>45338</v>
      </c>
      <c r="C616" s="11" t="s">
        <v>1110</v>
      </c>
      <c r="D616" s="11" t="s">
        <v>636</v>
      </c>
      <c r="E616" s="11" t="s">
        <v>9</v>
      </c>
      <c r="F616" s="11">
        <v>1</v>
      </c>
      <c r="G616" s="11">
        <v>312.91000000000003</v>
      </c>
      <c r="H616" s="11">
        <v>0.12</v>
      </c>
      <c r="I616" s="11" t="s">
        <v>45</v>
      </c>
      <c r="J616" s="11">
        <v>275.36079999999998</v>
      </c>
    </row>
    <row r="617" spans="1:10" x14ac:dyDescent="0.25">
      <c r="A617" s="11" t="s">
        <v>1111</v>
      </c>
      <c r="B617" s="13">
        <v>45524</v>
      </c>
      <c r="C617" s="11" t="s">
        <v>991</v>
      </c>
      <c r="D617" s="11" t="s">
        <v>110</v>
      </c>
      <c r="E617" s="11" t="s">
        <v>25</v>
      </c>
      <c r="F617" s="11">
        <v>4</v>
      </c>
      <c r="G617" s="11">
        <v>705.64</v>
      </c>
      <c r="H617" s="11">
        <v>0.11</v>
      </c>
      <c r="I617" s="11" t="s">
        <v>45</v>
      </c>
      <c r="J617" s="11">
        <v>2512.0783999999999</v>
      </c>
    </row>
    <row r="618" spans="1:10" x14ac:dyDescent="0.25">
      <c r="A618" s="11" t="s">
        <v>1112</v>
      </c>
      <c r="B618" s="13">
        <v>45497</v>
      </c>
      <c r="C618" s="11" t="s">
        <v>100</v>
      </c>
      <c r="D618" s="11" t="s">
        <v>636</v>
      </c>
      <c r="E618" s="11" t="s">
        <v>17</v>
      </c>
      <c r="F618" s="11">
        <v>4</v>
      </c>
      <c r="G618" s="11">
        <v>386.41</v>
      </c>
      <c r="H618" s="11">
        <v>0.13</v>
      </c>
      <c r="I618" s="11" t="s">
        <v>52</v>
      </c>
      <c r="J618" s="11">
        <v>1344.7067999999999</v>
      </c>
    </row>
    <row r="619" spans="1:10" x14ac:dyDescent="0.25">
      <c r="A619" s="11" t="s">
        <v>1113</v>
      </c>
      <c r="B619" s="13">
        <v>45534</v>
      </c>
      <c r="C619" s="11" t="s">
        <v>300</v>
      </c>
      <c r="D619" s="11" t="s">
        <v>152</v>
      </c>
      <c r="E619" s="11" t="s">
        <v>18</v>
      </c>
      <c r="F619" s="11">
        <v>3</v>
      </c>
      <c r="G619" s="11">
        <v>265.89</v>
      </c>
      <c r="H619" s="11">
        <v>0.08</v>
      </c>
      <c r="I619" s="11" t="s">
        <v>52</v>
      </c>
      <c r="J619" s="11">
        <v>733.85640000000001</v>
      </c>
    </row>
    <row r="620" spans="1:10" x14ac:dyDescent="0.25">
      <c r="A620" s="11" t="s">
        <v>1114</v>
      </c>
      <c r="B620" s="13">
        <v>45925</v>
      </c>
      <c r="C620" s="11" t="s">
        <v>526</v>
      </c>
      <c r="D620" s="11" t="s">
        <v>173</v>
      </c>
      <c r="E620" s="11" t="s">
        <v>23</v>
      </c>
      <c r="F620" s="11">
        <v>1</v>
      </c>
      <c r="G620" s="11">
        <v>703.16</v>
      </c>
      <c r="H620" s="11">
        <v>0.28999999999999998</v>
      </c>
      <c r="I620" s="11" t="s">
        <v>41</v>
      </c>
      <c r="J620" s="11">
        <v>499.24360000000001</v>
      </c>
    </row>
    <row r="621" spans="1:10" x14ac:dyDescent="0.25">
      <c r="A621" s="11" t="s">
        <v>1115</v>
      </c>
      <c r="B621" s="13">
        <v>45765</v>
      </c>
      <c r="C621" s="11" t="s">
        <v>586</v>
      </c>
      <c r="D621" s="11" t="s">
        <v>40</v>
      </c>
      <c r="E621" s="11" t="s">
        <v>20</v>
      </c>
      <c r="F621" s="11">
        <v>2</v>
      </c>
      <c r="G621" s="11">
        <v>394.5</v>
      </c>
      <c r="H621" s="11">
        <v>0.28999999999999998</v>
      </c>
      <c r="I621" s="11" t="s">
        <v>52</v>
      </c>
      <c r="J621" s="11">
        <v>560.18999999999994</v>
      </c>
    </row>
    <row r="622" spans="1:10" x14ac:dyDescent="0.25">
      <c r="A622" s="11" t="s">
        <v>1116</v>
      </c>
      <c r="B622" s="13">
        <v>45882</v>
      </c>
      <c r="C622" s="11" t="s">
        <v>1117</v>
      </c>
      <c r="D622" s="11" t="s">
        <v>40</v>
      </c>
      <c r="E622" s="11" t="s">
        <v>14</v>
      </c>
      <c r="F622" s="11">
        <v>3</v>
      </c>
      <c r="G622" s="11">
        <v>411.25</v>
      </c>
      <c r="H622" s="11">
        <v>0.05</v>
      </c>
      <c r="I622" s="11" t="s">
        <v>41</v>
      </c>
      <c r="J622" s="11">
        <v>1172.0625</v>
      </c>
    </row>
    <row r="623" spans="1:10" x14ac:dyDescent="0.25">
      <c r="A623" s="11" t="s">
        <v>1118</v>
      </c>
      <c r="B623" s="13">
        <v>45923</v>
      </c>
      <c r="C623" s="11" t="s">
        <v>1119</v>
      </c>
      <c r="D623" s="11" t="s">
        <v>357</v>
      </c>
      <c r="E623" s="11" t="s">
        <v>9</v>
      </c>
      <c r="F623" s="11">
        <v>4</v>
      </c>
      <c r="G623" s="11">
        <v>395.45</v>
      </c>
      <c r="H623" s="11">
        <v>0.01</v>
      </c>
      <c r="I623" s="11" t="s">
        <v>41</v>
      </c>
      <c r="J623" s="11">
        <v>1565.982</v>
      </c>
    </row>
    <row r="624" spans="1:10" x14ac:dyDescent="0.25">
      <c r="A624" s="11" t="s">
        <v>1120</v>
      </c>
      <c r="B624" s="13">
        <v>45421</v>
      </c>
      <c r="C624" s="11" t="s">
        <v>1121</v>
      </c>
      <c r="D624" s="11" t="s">
        <v>315</v>
      </c>
      <c r="E624" s="11" t="s">
        <v>12</v>
      </c>
      <c r="F624" s="11">
        <v>2</v>
      </c>
      <c r="G624" s="11">
        <v>678.98</v>
      </c>
      <c r="H624" s="11">
        <v>0.23</v>
      </c>
      <c r="I624" s="11" t="s">
        <v>41</v>
      </c>
      <c r="J624" s="11">
        <v>1045.6292000000001</v>
      </c>
    </row>
    <row r="625" spans="1:10" x14ac:dyDescent="0.25">
      <c r="A625" s="11" t="s">
        <v>1122</v>
      </c>
      <c r="B625" s="13">
        <v>45608</v>
      </c>
      <c r="C625" s="11" t="s">
        <v>154</v>
      </c>
      <c r="D625" s="11" t="s">
        <v>93</v>
      </c>
      <c r="E625" s="11" t="s">
        <v>21</v>
      </c>
      <c r="F625" s="11">
        <v>4</v>
      </c>
      <c r="G625" s="11">
        <v>757.71</v>
      </c>
      <c r="H625" s="11">
        <v>0.26</v>
      </c>
      <c r="I625" s="11" t="s">
        <v>52</v>
      </c>
      <c r="J625" s="11">
        <v>2242.8216000000002</v>
      </c>
    </row>
    <row r="626" spans="1:10" x14ac:dyDescent="0.25">
      <c r="A626" s="11" t="s">
        <v>1123</v>
      </c>
      <c r="B626" s="13">
        <v>45644</v>
      </c>
      <c r="C626" s="11" t="s">
        <v>1124</v>
      </c>
      <c r="D626" s="11" t="s">
        <v>152</v>
      </c>
      <c r="E626" s="11" t="s">
        <v>11</v>
      </c>
      <c r="F626" s="11">
        <v>1</v>
      </c>
      <c r="G626" s="11">
        <v>647.86</v>
      </c>
      <c r="H626" s="11">
        <v>0.05</v>
      </c>
      <c r="I626" s="11" t="s">
        <v>52</v>
      </c>
      <c r="J626" s="11">
        <v>615.46699999999998</v>
      </c>
    </row>
    <row r="627" spans="1:10" x14ac:dyDescent="0.25">
      <c r="A627" s="11" t="s">
        <v>1125</v>
      </c>
      <c r="B627" s="13">
        <v>45517</v>
      </c>
      <c r="C627" s="11" t="s">
        <v>487</v>
      </c>
      <c r="D627" s="11" t="s">
        <v>110</v>
      </c>
      <c r="E627" s="11" t="s">
        <v>13</v>
      </c>
      <c r="F627" s="11">
        <v>2</v>
      </c>
      <c r="G627" s="11">
        <v>179.64</v>
      </c>
      <c r="H627" s="11">
        <v>0.1</v>
      </c>
      <c r="I627" s="11" t="s">
        <v>45</v>
      </c>
      <c r="J627" s="11">
        <v>323.35199999999998</v>
      </c>
    </row>
    <row r="628" spans="1:10" x14ac:dyDescent="0.25">
      <c r="A628" s="11" t="s">
        <v>1126</v>
      </c>
      <c r="B628" s="13">
        <v>45545</v>
      </c>
      <c r="C628" s="11" t="s">
        <v>103</v>
      </c>
      <c r="D628" s="11" t="s">
        <v>496</v>
      </c>
      <c r="E628" s="11" t="s">
        <v>11</v>
      </c>
      <c r="F628" s="11">
        <v>3</v>
      </c>
      <c r="G628" s="11">
        <v>392.65</v>
      </c>
      <c r="H628" s="11">
        <v>0.17</v>
      </c>
      <c r="I628" s="11" t="s">
        <v>45</v>
      </c>
      <c r="J628" s="11">
        <v>977.69849999999985</v>
      </c>
    </row>
    <row r="629" spans="1:10" x14ac:dyDescent="0.25">
      <c r="A629" s="11" t="s">
        <v>1127</v>
      </c>
      <c r="B629" s="13">
        <v>45547</v>
      </c>
      <c r="C629" s="11" t="s">
        <v>245</v>
      </c>
      <c r="D629" s="11" t="s">
        <v>251</v>
      </c>
      <c r="E629" s="11" t="s">
        <v>23</v>
      </c>
      <c r="F629" s="11">
        <v>4</v>
      </c>
      <c r="G629" s="11">
        <v>969.55</v>
      </c>
      <c r="H629" s="11">
        <v>0.09</v>
      </c>
      <c r="I629" s="11" t="s">
        <v>52</v>
      </c>
      <c r="J629" s="11">
        <v>3529.1619999999998</v>
      </c>
    </row>
    <row r="630" spans="1:10" x14ac:dyDescent="0.25">
      <c r="A630" s="11" t="s">
        <v>1128</v>
      </c>
      <c r="B630" s="13">
        <v>45433</v>
      </c>
      <c r="C630" s="11" t="s">
        <v>456</v>
      </c>
      <c r="D630" s="11" t="s">
        <v>44</v>
      </c>
      <c r="E630" s="11" t="s">
        <v>19</v>
      </c>
      <c r="F630" s="11">
        <v>3</v>
      </c>
      <c r="G630" s="11">
        <v>322.94</v>
      </c>
      <c r="H630" s="11">
        <v>0.01</v>
      </c>
      <c r="I630" s="11" t="s">
        <v>41</v>
      </c>
      <c r="J630" s="11">
        <v>959.13179999999988</v>
      </c>
    </row>
    <row r="631" spans="1:10" x14ac:dyDescent="0.25">
      <c r="A631" s="11" t="s">
        <v>1129</v>
      </c>
      <c r="B631" s="13">
        <v>45792</v>
      </c>
      <c r="C631" s="11" t="s">
        <v>978</v>
      </c>
      <c r="D631" s="11" t="s">
        <v>241</v>
      </c>
      <c r="E631" s="11" t="s">
        <v>7</v>
      </c>
      <c r="F631" s="11">
        <v>1</v>
      </c>
      <c r="G631" s="11">
        <v>92.83</v>
      </c>
      <c r="H631" s="11">
        <v>0.26</v>
      </c>
      <c r="I631" s="11" t="s">
        <v>45</v>
      </c>
      <c r="J631" s="11">
        <v>68.694199999999995</v>
      </c>
    </row>
    <row r="632" spans="1:10" x14ac:dyDescent="0.25">
      <c r="A632" s="11" t="s">
        <v>1130</v>
      </c>
      <c r="B632" s="13">
        <v>45804</v>
      </c>
      <c r="C632" s="11" t="s">
        <v>177</v>
      </c>
      <c r="D632" s="11" t="s">
        <v>341</v>
      </c>
      <c r="E632" s="11" t="s">
        <v>10</v>
      </c>
      <c r="F632" s="11">
        <v>4</v>
      </c>
      <c r="G632" s="11">
        <v>432.29</v>
      </c>
      <c r="H632" s="11">
        <v>0.16</v>
      </c>
      <c r="I632" s="11" t="s">
        <v>52</v>
      </c>
      <c r="J632" s="11">
        <v>1452.4944</v>
      </c>
    </row>
    <row r="633" spans="1:10" x14ac:dyDescent="0.25">
      <c r="A633" s="11" t="s">
        <v>1131</v>
      </c>
      <c r="B633" s="13">
        <v>45311</v>
      </c>
      <c r="C633" s="11" t="s">
        <v>194</v>
      </c>
      <c r="D633" s="11" t="s">
        <v>76</v>
      </c>
      <c r="E633" s="11" t="s">
        <v>20</v>
      </c>
      <c r="F633" s="11">
        <v>2</v>
      </c>
      <c r="G633" s="11">
        <v>925.78</v>
      </c>
      <c r="H633" s="11">
        <v>0.14000000000000001</v>
      </c>
      <c r="I633" s="11" t="s">
        <v>52</v>
      </c>
      <c r="J633" s="11">
        <v>1592.3416</v>
      </c>
    </row>
    <row r="634" spans="1:10" x14ac:dyDescent="0.25">
      <c r="A634" s="11" t="s">
        <v>1132</v>
      </c>
      <c r="B634" s="13">
        <v>45605</v>
      </c>
      <c r="C634" s="11" t="s">
        <v>882</v>
      </c>
      <c r="D634" s="11" t="s">
        <v>293</v>
      </c>
      <c r="E634" s="11" t="s">
        <v>18</v>
      </c>
      <c r="F634" s="11">
        <v>2</v>
      </c>
      <c r="G634" s="11">
        <v>151.47</v>
      </c>
      <c r="H634" s="11">
        <v>0.21</v>
      </c>
      <c r="I634" s="11" t="s">
        <v>45</v>
      </c>
      <c r="J634" s="11">
        <v>239.32259999999999</v>
      </c>
    </row>
    <row r="635" spans="1:10" x14ac:dyDescent="0.25">
      <c r="A635" s="11" t="s">
        <v>1133</v>
      </c>
      <c r="B635" s="13">
        <v>45338</v>
      </c>
      <c r="C635" s="11" t="s">
        <v>578</v>
      </c>
      <c r="D635" s="11" t="s">
        <v>241</v>
      </c>
      <c r="E635" s="11" t="s">
        <v>17</v>
      </c>
      <c r="F635" s="11">
        <v>1</v>
      </c>
      <c r="G635" s="11">
        <v>343.05</v>
      </c>
      <c r="H635" s="11">
        <v>0.28000000000000003</v>
      </c>
      <c r="I635" s="11" t="s">
        <v>45</v>
      </c>
      <c r="J635" s="11">
        <v>246.99600000000001</v>
      </c>
    </row>
    <row r="636" spans="1:10" x14ac:dyDescent="0.25">
      <c r="A636" s="11" t="s">
        <v>1134</v>
      </c>
      <c r="B636" s="13">
        <v>45642</v>
      </c>
      <c r="C636" s="11" t="s">
        <v>450</v>
      </c>
      <c r="D636" s="11" t="s">
        <v>254</v>
      </c>
      <c r="E636" s="11" t="s">
        <v>11</v>
      </c>
      <c r="F636" s="11">
        <v>1</v>
      </c>
      <c r="G636" s="11">
        <v>373.06</v>
      </c>
      <c r="H636" s="11">
        <v>0.11</v>
      </c>
      <c r="I636" s="11" t="s">
        <v>45</v>
      </c>
      <c r="J636" s="11">
        <v>332.02339999999998</v>
      </c>
    </row>
    <row r="637" spans="1:10" x14ac:dyDescent="0.25">
      <c r="A637" s="11" t="s">
        <v>1135</v>
      </c>
      <c r="B637" s="13">
        <v>45693</v>
      </c>
      <c r="C637" s="11" t="s">
        <v>1136</v>
      </c>
      <c r="D637" s="11" t="s">
        <v>750</v>
      </c>
      <c r="E637" s="11" t="s">
        <v>22</v>
      </c>
      <c r="F637" s="11">
        <v>1</v>
      </c>
      <c r="G637" s="11">
        <v>124.98</v>
      </c>
      <c r="H637" s="11">
        <v>7.0000000000000007E-2</v>
      </c>
      <c r="I637" s="11" t="s">
        <v>52</v>
      </c>
      <c r="J637" s="11">
        <v>116.23139999999999</v>
      </c>
    </row>
    <row r="638" spans="1:10" x14ac:dyDescent="0.25">
      <c r="A638" s="11" t="s">
        <v>1137</v>
      </c>
      <c r="B638" s="13">
        <v>45763</v>
      </c>
      <c r="C638" s="11" t="s">
        <v>467</v>
      </c>
      <c r="D638" s="11" t="s">
        <v>418</v>
      </c>
      <c r="E638" s="11" t="s">
        <v>26</v>
      </c>
      <c r="F638" s="11">
        <v>4</v>
      </c>
      <c r="G638" s="11">
        <v>221.49</v>
      </c>
      <c r="H638" s="11">
        <v>0.26</v>
      </c>
      <c r="I638" s="11" t="s">
        <v>45</v>
      </c>
      <c r="J638" s="11">
        <v>655.61040000000003</v>
      </c>
    </row>
    <row r="639" spans="1:10" x14ac:dyDescent="0.25">
      <c r="A639" s="11" t="s">
        <v>1138</v>
      </c>
      <c r="B639" s="13">
        <v>45572</v>
      </c>
      <c r="C639" s="11" t="s">
        <v>493</v>
      </c>
      <c r="D639" s="11" t="s">
        <v>158</v>
      </c>
      <c r="E639" s="11" t="s">
        <v>22</v>
      </c>
      <c r="F639" s="11">
        <v>1</v>
      </c>
      <c r="G639" s="11">
        <v>563.32000000000005</v>
      </c>
      <c r="H639" s="11">
        <v>0.01</v>
      </c>
      <c r="I639" s="11" t="s">
        <v>45</v>
      </c>
      <c r="J639" s="11">
        <v>557.68680000000006</v>
      </c>
    </row>
    <row r="640" spans="1:10" x14ac:dyDescent="0.25">
      <c r="A640" s="11" t="s">
        <v>1139</v>
      </c>
      <c r="B640" s="13">
        <v>45338</v>
      </c>
      <c r="C640" s="11" t="s">
        <v>1140</v>
      </c>
      <c r="D640" s="11" t="s">
        <v>401</v>
      </c>
      <c r="E640" s="11" t="s">
        <v>7</v>
      </c>
      <c r="F640" s="11">
        <v>1</v>
      </c>
      <c r="G640" s="11">
        <v>362.93</v>
      </c>
      <c r="H640" s="11">
        <v>0.27</v>
      </c>
      <c r="I640" s="11" t="s">
        <v>41</v>
      </c>
      <c r="J640" s="11">
        <v>264.93889999999999</v>
      </c>
    </row>
    <row r="641" spans="1:10" x14ac:dyDescent="0.25">
      <c r="A641" s="11" t="s">
        <v>1141</v>
      </c>
      <c r="B641" s="13">
        <v>45373</v>
      </c>
      <c r="C641" s="11" t="s">
        <v>1142</v>
      </c>
      <c r="D641" s="11" t="s">
        <v>401</v>
      </c>
      <c r="E641" s="11" t="s">
        <v>22</v>
      </c>
      <c r="F641" s="11">
        <v>4</v>
      </c>
      <c r="G641" s="11">
        <v>369.22</v>
      </c>
      <c r="H641" s="11">
        <v>0.18</v>
      </c>
      <c r="I641" s="11" t="s">
        <v>52</v>
      </c>
      <c r="J641" s="11">
        <v>1211.0416</v>
      </c>
    </row>
    <row r="642" spans="1:10" x14ac:dyDescent="0.25">
      <c r="A642" s="11" t="s">
        <v>1143</v>
      </c>
      <c r="B642" s="13">
        <v>45590</v>
      </c>
      <c r="C642" s="11" t="s">
        <v>1144</v>
      </c>
      <c r="D642" s="11" t="s">
        <v>1078</v>
      </c>
      <c r="E642" s="11" t="s">
        <v>21</v>
      </c>
      <c r="F642" s="11">
        <v>3</v>
      </c>
      <c r="G642" s="11">
        <v>950.83</v>
      </c>
      <c r="H642" s="11">
        <v>0.06</v>
      </c>
      <c r="I642" s="11" t="s">
        <v>45</v>
      </c>
      <c r="J642" s="11">
        <v>2681.3406</v>
      </c>
    </row>
    <row r="643" spans="1:10" x14ac:dyDescent="0.25">
      <c r="A643" s="11" t="s">
        <v>1145</v>
      </c>
      <c r="B643" s="13">
        <v>45365</v>
      </c>
      <c r="C643" s="11" t="s">
        <v>267</v>
      </c>
      <c r="D643" s="11" t="s">
        <v>613</v>
      </c>
      <c r="E643" s="11" t="s">
        <v>20</v>
      </c>
      <c r="F643" s="11">
        <v>3</v>
      </c>
      <c r="G643" s="11">
        <v>338.79</v>
      </c>
      <c r="H643" s="11">
        <v>0.01</v>
      </c>
      <c r="I643" s="11" t="s">
        <v>41</v>
      </c>
      <c r="J643" s="11">
        <v>1006.2063000000001</v>
      </c>
    </row>
    <row r="644" spans="1:10" x14ac:dyDescent="0.25">
      <c r="A644" s="11" t="s">
        <v>1146</v>
      </c>
      <c r="B644" s="13">
        <v>45711</v>
      </c>
      <c r="C644" s="11" t="s">
        <v>949</v>
      </c>
      <c r="D644" s="11" t="s">
        <v>315</v>
      </c>
      <c r="E644" s="11" t="s">
        <v>8</v>
      </c>
      <c r="F644" s="11">
        <v>3</v>
      </c>
      <c r="G644" s="11">
        <v>853.32</v>
      </c>
      <c r="H644" s="11">
        <v>7.0000000000000007E-2</v>
      </c>
      <c r="I644" s="11" t="s">
        <v>52</v>
      </c>
      <c r="J644" s="11">
        <v>2380.7628</v>
      </c>
    </row>
    <row r="645" spans="1:10" x14ac:dyDescent="0.25">
      <c r="A645" s="11" t="s">
        <v>1147</v>
      </c>
      <c r="B645" s="13">
        <v>45586</v>
      </c>
      <c r="C645" s="11" t="s">
        <v>1047</v>
      </c>
      <c r="D645" s="11" t="s">
        <v>51</v>
      </c>
      <c r="E645" s="11" t="s">
        <v>13</v>
      </c>
      <c r="F645" s="11">
        <v>3</v>
      </c>
      <c r="G645" s="11">
        <v>89.78</v>
      </c>
      <c r="H645" s="11">
        <v>0.2</v>
      </c>
      <c r="I645" s="11" t="s">
        <v>52</v>
      </c>
      <c r="J645" s="11">
        <v>215.47200000000001</v>
      </c>
    </row>
    <row r="646" spans="1:10" x14ac:dyDescent="0.25">
      <c r="A646" s="11" t="s">
        <v>1148</v>
      </c>
      <c r="B646" s="13">
        <v>45334</v>
      </c>
      <c r="C646" s="11" t="s">
        <v>660</v>
      </c>
      <c r="D646" s="11" t="s">
        <v>409</v>
      </c>
      <c r="E646" s="11" t="s">
        <v>8</v>
      </c>
      <c r="F646" s="11">
        <v>1</v>
      </c>
      <c r="G646" s="11">
        <v>172.04</v>
      </c>
      <c r="H646" s="11">
        <v>0.04</v>
      </c>
      <c r="I646" s="11" t="s">
        <v>45</v>
      </c>
      <c r="J646" s="11">
        <v>165.1584</v>
      </c>
    </row>
    <row r="647" spans="1:10" x14ac:dyDescent="0.25">
      <c r="A647" s="11" t="s">
        <v>1149</v>
      </c>
      <c r="B647" s="13">
        <v>45333</v>
      </c>
      <c r="C647" s="11" t="s">
        <v>43</v>
      </c>
      <c r="D647" s="11" t="s">
        <v>289</v>
      </c>
      <c r="E647" s="11" t="s">
        <v>8</v>
      </c>
      <c r="F647" s="11">
        <v>1</v>
      </c>
      <c r="G647" s="11">
        <v>389.2</v>
      </c>
      <c r="H647" s="11">
        <v>0.05</v>
      </c>
      <c r="I647" s="11" t="s">
        <v>41</v>
      </c>
      <c r="J647" s="11">
        <v>369.74</v>
      </c>
    </row>
    <row r="648" spans="1:10" x14ac:dyDescent="0.25">
      <c r="A648" s="11" t="s">
        <v>1150</v>
      </c>
      <c r="B648" s="13">
        <v>45778</v>
      </c>
      <c r="C648" s="11" t="s">
        <v>1054</v>
      </c>
      <c r="D648" s="11" t="s">
        <v>122</v>
      </c>
      <c r="E648" s="11" t="s">
        <v>20</v>
      </c>
      <c r="F648" s="11">
        <v>3</v>
      </c>
      <c r="G648" s="11">
        <v>865.96</v>
      </c>
      <c r="H648" s="11">
        <v>0.12</v>
      </c>
      <c r="I648" s="11" t="s">
        <v>45</v>
      </c>
      <c r="J648" s="11">
        <v>2286.1343999999999</v>
      </c>
    </row>
    <row r="649" spans="1:10" x14ac:dyDescent="0.25">
      <c r="A649" s="11" t="s">
        <v>1151</v>
      </c>
      <c r="B649" s="13">
        <v>45592</v>
      </c>
      <c r="C649" s="11" t="s">
        <v>552</v>
      </c>
      <c r="D649" s="11" t="s">
        <v>205</v>
      </c>
      <c r="E649" s="11" t="s">
        <v>8</v>
      </c>
      <c r="F649" s="11">
        <v>3</v>
      </c>
      <c r="G649" s="11">
        <v>79.95</v>
      </c>
      <c r="H649" s="11">
        <v>0.2</v>
      </c>
      <c r="I649" s="11" t="s">
        <v>52</v>
      </c>
      <c r="J649" s="11">
        <v>191.88</v>
      </c>
    </row>
    <row r="650" spans="1:10" x14ac:dyDescent="0.25">
      <c r="A650" s="11" t="s">
        <v>1152</v>
      </c>
      <c r="B650" s="13">
        <v>45259</v>
      </c>
      <c r="C650" s="11" t="s">
        <v>115</v>
      </c>
      <c r="D650" s="11" t="s">
        <v>155</v>
      </c>
      <c r="E650" s="11" t="s">
        <v>14</v>
      </c>
      <c r="F650" s="11">
        <v>1</v>
      </c>
      <c r="G650" s="11">
        <v>566.5</v>
      </c>
      <c r="H650" s="11">
        <v>0.25</v>
      </c>
      <c r="I650" s="11" t="s">
        <v>52</v>
      </c>
      <c r="J650" s="11">
        <v>424.875</v>
      </c>
    </row>
    <row r="651" spans="1:10" x14ac:dyDescent="0.25">
      <c r="A651" s="11" t="s">
        <v>1153</v>
      </c>
      <c r="B651" s="13">
        <v>45801</v>
      </c>
      <c r="C651" s="11" t="s">
        <v>1154</v>
      </c>
      <c r="D651" s="11" t="s">
        <v>178</v>
      </c>
      <c r="E651" s="11" t="s">
        <v>7</v>
      </c>
      <c r="F651" s="11">
        <v>2</v>
      </c>
      <c r="G651" s="11">
        <v>347.95</v>
      </c>
      <c r="H651" s="11">
        <v>0.13</v>
      </c>
      <c r="I651" s="11" t="s">
        <v>52</v>
      </c>
      <c r="J651" s="11">
        <v>605.43299999999999</v>
      </c>
    </row>
    <row r="652" spans="1:10" x14ac:dyDescent="0.25">
      <c r="A652" s="11" t="s">
        <v>1155</v>
      </c>
      <c r="B652" s="13">
        <v>45347</v>
      </c>
      <c r="C652" s="11" t="s">
        <v>599</v>
      </c>
      <c r="D652" s="11" t="s">
        <v>547</v>
      </c>
      <c r="E652" s="11" t="s">
        <v>10</v>
      </c>
      <c r="F652" s="11">
        <v>2</v>
      </c>
      <c r="G652" s="11">
        <v>250.83</v>
      </c>
      <c r="H652" s="11">
        <v>0.15</v>
      </c>
      <c r="I652" s="11" t="s">
        <v>45</v>
      </c>
      <c r="J652" s="11">
        <v>426.411</v>
      </c>
    </row>
    <row r="653" spans="1:10" x14ac:dyDescent="0.25">
      <c r="A653" s="11" t="s">
        <v>1156</v>
      </c>
      <c r="B653" s="13">
        <v>45721</v>
      </c>
      <c r="C653" s="11" t="s">
        <v>1047</v>
      </c>
      <c r="D653" s="11" t="s">
        <v>248</v>
      </c>
      <c r="E653" s="11" t="s">
        <v>8</v>
      </c>
      <c r="F653" s="11">
        <v>1</v>
      </c>
      <c r="G653" s="11">
        <v>888.05</v>
      </c>
      <c r="H653" s="11">
        <v>0.2</v>
      </c>
      <c r="I653" s="11" t="s">
        <v>45</v>
      </c>
      <c r="J653" s="11">
        <v>710.44</v>
      </c>
    </row>
    <row r="654" spans="1:10" x14ac:dyDescent="0.25">
      <c r="A654" s="11" t="s">
        <v>1157</v>
      </c>
      <c r="B654" s="13">
        <v>45531</v>
      </c>
      <c r="C654" s="11" t="s">
        <v>833</v>
      </c>
      <c r="D654" s="11" t="s">
        <v>76</v>
      </c>
      <c r="E654" s="11" t="s">
        <v>25</v>
      </c>
      <c r="F654" s="11">
        <v>2</v>
      </c>
      <c r="G654" s="11">
        <v>673.02</v>
      </c>
      <c r="H654" s="11">
        <v>0.11</v>
      </c>
      <c r="I654" s="11" t="s">
        <v>45</v>
      </c>
      <c r="J654" s="11">
        <v>1197.9756</v>
      </c>
    </row>
    <row r="655" spans="1:10" x14ac:dyDescent="0.25">
      <c r="A655" s="11" t="s">
        <v>1158</v>
      </c>
      <c r="B655" s="13">
        <v>45332</v>
      </c>
      <c r="C655" s="11" t="s">
        <v>1159</v>
      </c>
      <c r="D655" s="11" t="s">
        <v>607</v>
      </c>
      <c r="E655" s="11" t="s">
        <v>10</v>
      </c>
      <c r="F655" s="11">
        <v>2</v>
      </c>
      <c r="G655" s="11">
        <v>492.62</v>
      </c>
      <c r="H655" s="11">
        <v>0.26</v>
      </c>
      <c r="I655" s="11" t="s">
        <v>52</v>
      </c>
      <c r="J655" s="11">
        <v>729.07759999999996</v>
      </c>
    </row>
    <row r="656" spans="1:10" x14ac:dyDescent="0.25">
      <c r="A656" s="11" t="s">
        <v>1160</v>
      </c>
      <c r="B656" s="13">
        <v>45344</v>
      </c>
      <c r="C656" s="11" t="s">
        <v>1161</v>
      </c>
      <c r="D656" s="11" t="s">
        <v>322</v>
      </c>
      <c r="E656" s="11" t="s">
        <v>10</v>
      </c>
      <c r="F656" s="11">
        <v>4</v>
      </c>
      <c r="G656" s="11">
        <v>986.93</v>
      </c>
      <c r="H656" s="11">
        <v>0.01</v>
      </c>
      <c r="I656" s="11" t="s">
        <v>41</v>
      </c>
      <c r="J656" s="11">
        <v>3908.2428</v>
      </c>
    </row>
    <row r="657" spans="1:10" x14ac:dyDescent="0.25">
      <c r="A657" s="11" t="s">
        <v>1162</v>
      </c>
      <c r="B657" s="13">
        <v>45388</v>
      </c>
      <c r="C657" s="11" t="s">
        <v>677</v>
      </c>
      <c r="D657" s="11" t="s">
        <v>308</v>
      </c>
      <c r="E657" s="11" t="s">
        <v>19</v>
      </c>
      <c r="F657" s="11">
        <v>4</v>
      </c>
      <c r="G657" s="11">
        <v>411.68</v>
      </c>
      <c r="H657" s="11">
        <v>0.06</v>
      </c>
      <c r="I657" s="11" t="s">
        <v>45</v>
      </c>
      <c r="J657" s="11">
        <v>1547.9168</v>
      </c>
    </row>
    <row r="658" spans="1:10" x14ac:dyDescent="0.25">
      <c r="A658" s="11" t="s">
        <v>1163</v>
      </c>
      <c r="B658" s="13">
        <v>45397</v>
      </c>
      <c r="C658" s="11" t="s">
        <v>612</v>
      </c>
      <c r="D658" s="11" t="s">
        <v>87</v>
      </c>
      <c r="E658" s="11" t="s">
        <v>24</v>
      </c>
      <c r="F658" s="11">
        <v>2</v>
      </c>
      <c r="G658" s="11">
        <v>637.55999999999995</v>
      </c>
      <c r="H658" s="11">
        <v>0.05</v>
      </c>
      <c r="I658" s="11" t="s">
        <v>52</v>
      </c>
      <c r="J658" s="11">
        <v>1211.364</v>
      </c>
    </row>
    <row r="659" spans="1:10" x14ac:dyDescent="0.25">
      <c r="A659" s="11" t="s">
        <v>1164</v>
      </c>
      <c r="B659" s="13">
        <v>45633</v>
      </c>
      <c r="C659" s="11" t="s">
        <v>734</v>
      </c>
      <c r="D659" s="11" t="s">
        <v>125</v>
      </c>
      <c r="E659" s="11" t="s">
        <v>10</v>
      </c>
      <c r="F659" s="11">
        <v>3</v>
      </c>
      <c r="G659" s="11">
        <v>706.87</v>
      </c>
      <c r="H659" s="11">
        <v>0.27</v>
      </c>
      <c r="I659" s="11" t="s">
        <v>41</v>
      </c>
      <c r="J659" s="11">
        <v>1548.0453</v>
      </c>
    </row>
    <row r="660" spans="1:10" x14ac:dyDescent="0.25">
      <c r="A660" s="11" t="s">
        <v>1165</v>
      </c>
      <c r="B660" s="13">
        <v>45629</v>
      </c>
      <c r="C660" s="11" t="s">
        <v>1166</v>
      </c>
      <c r="D660" s="11" t="s">
        <v>58</v>
      </c>
      <c r="E660" s="11" t="s">
        <v>13</v>
      </c>
      <c r="F660" s="11">
        <v>2</v>
      </c>
      <c r="G660" s="11">
        <v>884.48</v>
      </c>
      <c r="H660" s="11">
        <v>0</v>
      </c>
      <c r="I660" s="11" t="s">
        <v>52</v>
      </c>
      <c r="J660" s="11">
        <v>1768.96</v>
      </c>
    </row>
    <row r="661" spans="1:10" x14ac:dyDescent="0.25">
      <c r="A661" s="11" t="s">
        <v>1167</v>
      </c>
      <c r="B661" s="13">
        <v>45291</v>
      </c>
      <c r="C661" s="11" t="s">
        <v>681</v>
      </c>
      <c r="D661" s="11" t="s">
        <v>444</v>
      </c>
      <c r="E661" s="11" t="s">
        <v>11</v>
      </c>
      <c r="F661" s="11">
        <v>3</v>
      </c>
      <c r="G661" s="11">
        <v>718.23</v>
      </c>
      <c r="H661" s="11">
        <v>0.19</v>
      </c>
      <c r="I661" s="11" t="s">
        <v>45</v>
      </c>
      <c r="J661" s="11">
        <v>1745.2989</v>
      </c>
    </row>
    <row r="662" spans="1:10" x14ac:dyDescent="0.25">
      <c r="A662" s="11" t="s">
        <v>1168</v>
      </c>
      <c r="B662" s="13">
        <v>45914</v>
      </c>
      <c r="C662" s="11" t="s">
        <v>1169</v>
      </c>
      <c r="D662" s="11" t="s">
        <v>315</v>
      </c>
      <c r="E662" s="11" t="s">
        <v>25</v>
      </c>
      <c r="F662" s="11">
        <v>3</v>
      </c>
      <c r="G662" s="11">
        <v>107.44</v>
      </c>
      <c r="H662" s="11">
        <v>0.27</v>
      </c>
      <c r="I662" s="11" t="s">
        <v>45</v>
      </c>
      <c r="J662" s="11">
        <v>235.2936</v>
      </c>
    </row>
    <row r="663" spans="1:10" x14ac:dyDescent="0.25">
      <c r="A663" s="11" t="s">
        <v>1170</v>
      </c>
      <c r="B663" s="13">
        <v>45673</v>
      </c>
      <c r="C663" s="11" t="s">
        <v>47</v>
      </c>
      <c r="D663" s="11" t="s">
        <v>256</v>
      </c>
      <c r="E663" s="11" t="s">
        <v>10</v>
      </c>
      <c r="F663" s="11">
        <v>4</v>
      </c>
      <c r="G663" s="11">
        <v>608.97</v>
      </c>
      <c r="H663" s="11">
        <v>0.14000000000000001</v>
      </c>
      <c r="I663" s="11" t="s">
        <v>52</v>
      </c>
      <c r="J663" s="11">
        <v>2094.8568</v>
      </c>
    </row>
    <row r="664" spans="1:10" x14ac:dyDescent="0.25">
      <c r="A664" s="11" t="s">
        <v>1171</v>
      </c>
      <c r="B664" s="13">
        <v>45689</v>
      </c>
      <c r="C664" s="11" t="s">
        <v>1172</v>
      </c>
      <c r="D664" s="11" t="s">
        <v>532</v>
      </c>
      <c r="E664" s="11" t="s">
        <v>13</v>
      </c>
      <c r="F664" s="11">
        <v>3</v>
      </c>
      <c r="G664" s="11">
        <v>260.45999999999998</v>
      </c>
      <c r="H664" s="11">
        <v>0.09</v>
      </c>
      <c r="I664" s="11" t="s">
        <v>41</v>
      </c>
      <c r="J664" s="11">
        <v>711.05579999999986</v>
      </c>
    </row>
    <row r="665" spans="1:10" x14ac:dyDescent="0.25">
      <c r="A665" s="11" t="s">
        <v>1173</v>
      </c>
      <c r="B665" s="13">
        <v>45646</v>
      </c>
      <c r="C665" s="11" t="s">
        <v>1020</v>
      </c>
      <c r="D665" s="11" t="s">
        <v>308</v>
      </c>
      <c r="E665" s="11" t="s">
        <v>13</v>
      </c>
      <c r="F665" s="11">
        <v>1</v>
      </c>
      <c r="G665" s="11">
        <v>747.03</v>
      </c>
      <c r="H665" s="11">
        <v>0.01</v>
      </c>
      <c r="I665" s="11" t="s">
        <v>41</v>
      </c>
      <c r="J665" s="11">
        <v>739.55970000000002</v>
      </c>
    </row>
    <row r="666" spans="1:10" x14ac:dyDescent="0.25">
      <c r="A666" s="11" t="s">
        <v>1174</v>
      </c>
      <c r="B666" s="13">
        <v>45475</v>
      </c>
      <c r="C666" s="11" t="s">
        <v>198</v>
      </c>
      <c r="D666" s="11" t="s">
        <v>142</v>
      </c>
      <c r="E666" s="11" t="s">
        <v>15</v>
      </c>
      <c r="F666" s="11">
        <v>4</v>
      </c>
      <c r="G666" s="11">
        <v>700.88</v>
      </c>
      <c r="H666" s="11">
        <v>0.23</v>
      </c>
      <c r="I666" s="11" t="s">
        <v>45</v>
      </c>
      <c r="J666" s="11">
        <v>2158.7103999999999</v>
      </c>
    </row>
    <row r="667" spans="1:10" x14ac:dyDescent="0.25">
      <c r="A667" s="11" t="s">
        <v>1175</v>
      </c>
      <c r="B667" s="13">
        <v>45781</v>
      </c>
      <c r="C667" s="11" t="s">
        <v>1176</v>
      </c>
      <c r="D667" s="11" t="s">
        <v>946</v>
      </c>
      <c r="E667" s="11" t="s">
        <v>21</v>
      </c>
      <c r="F667" s="11">
        <v>4</v>
      </c>
      <c r="G667" s="11">
        <v>20.09</v>
      </c>
      <c r="H667" s="11">
        <v>0.16</v>
      </c>
      <c r="I667" s="11" t="s">
        <v>45</v>
      </c>
      <c r="J667" s="11">
        <v>67.502399999999994</v>
      </c>
    </row>
    <row r="668" spans="1:10" x14ac:dyDescent="0.25">
      <c r="A668" s="11" t="s">
        <v>1177</v>
      </c>
      <c r="B668" s="13">
        <v>45654</v>
      </c>
      <c r="C668" s="11" t="s">
        <v>1034</v>
      </c>
      <c r="D668" s="11" t="s">
        <v>613</v>
      </c>
      <c r="E668" s="11" t="s">
        <v>18</v>
      </c>
      <c r="F668" s="11">
        <v>3</v>
      </c>
      <c r="G668" s="11">
        <v>917.64</v>
      </c>
      <c r="H668" s="11">
        <v>0.24</v>
      </c>
      <c r="I668" s="11" t="s">
        <v>45</v>
      </c>
      <c r="J668" s="11">
        <v>2092.2192</v>
      </c>
    </row>
    <row r="669" spans="1:10" x14ac:dyDescent="0.25">
      <c r="A669" s="11" t="s">
        <v>1178</v>
      </c>
      <c r="B669" s="13">
        <v>45594</v>
      </c>
      <c r="C669" s="11" t="s">
        <v>1179</v>
      </c>
      <c r="D669" s="11" t="s">
        <v>178</v>
      </c>
      <c r="E669" s="11" t="s">
        <v>7</v>
      </c>
      <c r="F669" s="11">
        <v>1</v>
      </c>
      <c r="G669" s="11">
        <v>242.08</v>
      </c>
      <c r="H669" s="11">
        <v>0.18</v>
      </c>
      <c r="I669" s="11" t="s">
        <v>45</v>
      </c>
      <c r="J669" s="11">
        <v>198.50559999999999</v>
      </c>
    </row>
    <row r="670" spans="1:10" x14ac:dyDescent="0.25">
      <c r="A670" s="11" t="s">
        <v>1180</v>
      </c>
      <c r="B670" s="13">
        <v>45581</v>
      </c>
      <c r="C670" s="11" t="s">
        <v>1027</v>
      </c>
      <c r="D670" s="11" t="s">
        <v>464</v>
      </c>
      <c r="E670" s="11" t="s">
        <v>14</v>
      </c>
      <c r="F670" s="11">
        <v>1</v>
      </c>
      <c r="G670" s="11">
        <v>536.67999999999995</v>
      </c>
      <c r="H670" s="11">
        <v>0.27</v>
      </c>
      <c r="I670" s="11" t="s">
        <v>41</v>
      </c>
      <c r="J670" s="11">
        <v>391.77640000000002</v>
      </c>
    </row>
    <row r="671" spans="1:10" x14ac:dyDescent="0.25">
      <c r="A671" s="11" t="s">
        <v>1181</v>
      </c>
      <c r="B671" s="13">
        <v>45748</v>
      </c>
      <c r="C671" s="11" t="s">
        <v>95</v>
      </c>
      <c r="D671" s="11" t="s">
        <v>161</v>
      </c>
      <c r="E671" s="11" t="s">
        <v>11</v>
      </c>
      <c r="F671" s="11">
        <v>2</v>
      </c>
      <c r="G671" s="11">
        <v>145.18</v>
      </c>
      <c r="H671" s="11">
        <v>0.26</v>
      </c>
      <c r="I671" s="11" t="s">
        <v>45</v>
      </c>
      <c r="J671" s="11">
        <v>214.8664</v>
      </c>
    </row>
    <row r="672" spans="1:10" x14ac:dyDescent="0.25">
      <c r="A672" s="11" t="s">
        <v>1182</v>
      </c>
      <c r="B672" s="13">
        <v>45369</v>
      </c>
      <c r="C672" s="11" t="s">
        <v>240</v>
      </c>
      <c r="D672" s="11" t="s">
        <v>113</v>
      </c>
      <c r="E672" s="11" t="s">
        <v>11</v>
      </c>
      <c r="F672" s="11">
        <v>2</v>
      </c>
      <c r="G672" s="11">
        <v>132.77000000000001</v>
      </c>
      <c r="H672" s="11">
        <v>0.13</v>
      </c>
      <c r="I672" s="11" t="s">
        <v>52</v>
      </c>
      <c r="J672" s="11">
        <v>231.0198</v>
      </c>
    </row>
    <row r="673" spans="1:10" x14ac:dyDescent="0.25">
      <c r="A673" s="11" t="s">
        <v>1183</v>
      </c>
      <c r="B673" s="13">
        <v>45701</v>
      </c>
      <c r="C673" s="11" t="s">
        <v>588</v>
      </c>
      <c r="D673" s="11" t="s">
        <v>576</v>
      </c>
      <c r="E673" s="11" t="s">
        <v>16</v>
      </c>
      <c r="F673" s="11">
        <v>4</v>
      </c>
      <c r="G673" s="11">
        <v>682.11</v>
      </c>
      <c r="H673" s="11">
        <v>0.14000000000000001</v>
      </c>
      <c r="I673" s="11" t="s">
        <v>41</v>
      </c>
      <c r="J673" s="11">
        <v>2346.4584</v>
      </c>
    </row>
    <row r="674" spans="1:10" x14ac:dyDescent="0.25">
      <c r="A674" s="11" t="s">
        <v>1184</v>
      </c>
      <c r="B674" s="13">
        <v>45510</v>
      </c>
      <c r="C674" s="11" t="s">
        <v>1185</v>
      </c>
      <c r="D674" s="11" t="s">
        <v>190</v>
      </c>
      <c r="E674" s="11" t="s">
        <v>24</v>
      </c>
      <c r="F674" s="11">
        <v>4</v>
      </c>
      <c r="G674" s="11">
        <v>502.95</v>
      </c>
      <c r="H674" s="11">
        <v>0.14000000000000001</v>
      </c>
      <c r="I674" s="11" t="s">
        <v>52</v>
      </c>
      <c r="J674" s="11">
        <v>1730.1479999999999</v>
      </c>
    </row>
    <row r="675" spans="1:10" x14ac:dyDescent="0.25">
      <c r="A675" s="11" t="s">
        <v>1186</v>
      </c>
      <c r="B675" s="13">
        <v>45538</v>
      </c>
      <c r="C675" s="11" t="s">
        <v>703</v>
      </c>
      <c r="D675" s="11" t="s">
        <v>613</v>
      </c>
      <c r="E675" s="11" t="s">
        <v>23</v>
      </c>
      <c r="F675" s="11">
        <v>2</v>
      </c>
      <c r="G675" s="11">
        <v>472.08</v>
      </c>
      <c r="H675" s="11">
        <v>7.0000000000000007E-2</v>
      </c>
      <c r="I675" s="11" t="s">
        <v>41</v>
      </c>
      <c r="J675" s="11">
        <v>878.0687999999999</v>
      </c>
    </row>
    <row r="676" spans="1:10" x14ac:dyDescent="0.25">
      <c r="A676" s="11" t="s">
        <v>1187</v>
      </c>
      <c r="B676" s="13">
        <v>45665</v>
      </c>
      <c r="C676" s="11" t="s">
        <v>369</v>
      </c>
      <c r="D676" s="11" t="s">
        <v>360</v>
      </c>
      <c r="E676" s="11" t="s">
        <v>24</v>
      </c>
      <c r="F676" s="11">
        <v>2</v>
      </c>
      <c r="G676" s="11">
        <v>218.11</v>
      </c>
      <c r="H676" s="11">
        <v>0.02</v>
      </c>
      <c r="I676" s="11" t="s">
        <v>52</v>
      </c>
      <c r="J676" s="11">
        <v>427.49560000000002</v>
      </c>
    </row>
    <row r="677" spans="1:10" x14ac:dyDescent="0.25">
      <c r="A677" s="11" t="s">
        <v>1188</v>
      </c>
      <c r="B677" s="13">
        <v>45859</v>
      </c>
      <c r="C677" s="11" t="s">
        <v>1027</v>
      </c>
      <c r="D677" s="11" t="s">
        <v>263</v>
      </c>
      <c r="E677" s="11" t="s">
        <v>13</v>
      </c>
      <c r="F677" s="11">
        <v>4</v>
      </c>
      <c r="G677" s="11">
        <v>845.58</v>
      </c>
      <c r="H677" s="11">
        <v>0.06</v>
      </c>
      <c r="I677" s="11" t="s">
        <v>45</v>
      </c>
      <c r="J677" s="11">
        <v>3179.3807999999999</v>
      </c>
    </row>
    <row r="678" spans="1:10" x14ac:dyDescent="0.25">
      <c r="A678" s="11" t="s">
        <v>1189</v>
      </c>
      <c r="B678" s="13">
        <v>45255</v>
      </c>
      <c r="C678" s="11" t="s">
        <v>446</v>
      </c>
      <c r="D678" s="11" t="s">
        <v>296</v>
      </c>
      <c r="E678" s="11" t="s">
        <v>9</v>
      </c>
      <c r="F678" s="11">
        <v>2</v>
      </c>
      <c r="G678" s="11">
        <v>111.28</v>
      </c>
      <c r="H678" s="11">
        <v>0.14000000000000001</v>
      </c>
      <c r="I678" s="11" t="s">
        <v>41</v>
      </c>
      <c r="J678" s="11">
        <v>191.4016</v>
      </c>
    </row>
    <row r="679" spans="1:10" x14ac:dyDescent="0.25">
      <c r="A679" s="11" t="s">
        <v>1190</v>
      </c>
      <c r="B679" s="13">
        <v>45842</v>
      </c>
      <c r="C679" s="11" t="s">
        <v>1191</v>
      </c>
      <c r="D679" s="11" t="s">
        <v>55</v>
      </c>
      <c r="E679" s="11" t="s">
        <v>21</v>
      </c>
      <c r="F679" s="11">
        <v>2</v>
      </c>
      <c r="G679" s="11">
        <v>37.21</v>
      </c>
      <c r="H679" s="11">
        <v>0.19</v>
      </c>
      <c r="I679" s="11" t="s">
        <v>41</v>
      </c>
      <c r="J679" s="11">
        <v>60.280200000000008</v>
      </c>
    </row>
    <row r="680" spans="1:10" x14ac:dyDescent="0.25">
      <c r="A680" s="11" t="s">
        <v>1192</v>
      </c>
      <c r="B680" s="13">
        <v>45220</v>
      </c>
      <c r="C680" s="11" t="s">
        <v>649</v>
      </c>
      <c r="D680" s="11" t="s">
        <v>496</v>
      </c>
      <c r="E680" s="11" t="s">
        <v>20</v>
      </c>
      <c r="F680" s="11">
        <v>1</v>
      </c>
      <c r="G680" s="11">
        <v>331.73</v>
      </c>
      <c r="H680" s="11">
        <v>0.04</v>
      </c>
      <c r="I680" s="11" t="s">
        <v>41</v>
      </c>
      <c r="J680" s="11">
        <v>318.46080000000001</v>
      </c>
    </row>
    <row r="681" spans="1:10" x14ac:dyDescent="0.25">
      <c r="A681" s="11" t="s">
        <v>1193</v>
      </c>
      <c r="B681" s="13">
        <v>45273</v>
      </c>
      <c r="C681" s="11" t="s">
        <v>563</v>
      </c>
      <c r="D681" s="11" t="s">
        <v>64</v>
      </c>
      <c r="E681" s="11" t="s">
        <v>19</v>
      </c>
      <c r="F681" s="11">
        <v>3</v>
      </c>
      <c r="G681" s="11">
        <v>306.70999999999998</v>
      </c>
      <c r="H681" s="11">
        <v>0.09</v>
      </c>
      <c r="I681" s="11" t="s">
        <v>45</v>
      </c>
      <c r="J681" s="11">
        <v>837.31829999999991</v>
      </c>
    </row>
    <row r="682" spans="1:10" x14ac:dyDescent="0.25">
      <c r="A682" s="11" t="s">
        <v>1194</v>
      </c>
      <c r="B682" s="13">
        <v>45456</v>
      </c>
      <c r="C682" s="11" t="s">
        <v>1029</v>
      </c>
      <c r="D682" s="11" t="s">
        <v>293</v>
      </c>
      <c r="E682" s="11" t="s">
        <v>13</v>
      </c>
      <c r="F682" s="11">
        <v>4</v>
      </c>
      <c r="G682" s="11">
        <v>484.92</v>
      </c>
      <c r="H682" s="11">
        <v>0.28000000000000003</v>
      </c>
      <c r="I682" s="11" t="s">
        <v>45</v>
      </c>
      <c r="J682" s="11">
        <v>1396.5696</v>
      </c>
    </row>
    <row r="683" spans="1:10" x14ac:dyDescent="0.25">
      <c r="A683" s="11" t="s">
        <v>1195</v>
      </c>
      <c r="B683" s="13">
        <v>45292</v>
      </c>
      <c r="C683" s="11" t="s">
        <v>829</v>
      </c>
      <c r="D683" s="11" t="s">
        <v>281</v>
      </c>
      <c r="E683" s="11" t="s">
        <v>12</v>
      </c>
      <c r="F683" s="11">
        <v>2</v>
      </c>
      <c r="G683" s="11">
        <v>42.04</v>
      </c>
      <c r="H683" s="11">
        <v>7.0000000000000007E-2</v>
      </c>
      <c r="I683" s="11" t="s">
        <v>41</v>
      </c>
      <c r="J683" s="11">
        <v>78.194399999999987</v>
      </c>
    </row>
    <row r="684" spans="1:10" x14ac:dyDescent="0.25">
      <c r="A684" s="11" t="s">
        <v>1196</v>
      </c>
      <c r="B684" s="13">
        <v>45278</v>
      </c>
      <c r="C684" s="11" t="s">
        <v>1197</v>
      </c>
      <c r="D684" s="11" t="s">
        <v>409</v>
      </c>
      <c r="E684" s="11" t="s">
        <v>13</v>
      </c>
      <c r="F684" s="11">
        <v>3</v>
      </c>
      <c r="G684" s="11">
        <v>599.48</v>
      </c>
      <c r="H684" s="11">
        <v>0.22</v>
      </c>
      <c r="I684" s="11" t="s">
        <v>45</v>
      </c>
      <c r="J684" s="11">
        <v>1402.7832000000001</v>
      </c>
    </row>
    <row r="685" spans="1:10" x14ac:dyDescent="0.25">
      <c r="A685" s="11" t="s">
        <v>1198</v>
      </c>
      <c r="B685" s="13">
        <v>45232</v>
      </c>
      <c r="C685" s="11" t="s">
        <v>1199</v>
      </c>
      <c r="D685" s="11" t="s">
        <v>254</v>
      </c>
      <c r="E685" s="11" t="s">
        <v>8</v>
      </c>
      <c r="F685" s="11">
        <v>3</v>
      </c>
      <c r="G685" s="11">
        <v>401.42</v>
      </c>
      <c r="H685" s="11">
        <v>0.01</v>
      </c>
      <c r="I685" s="11" t="s">
        <v>52</v>
      </c>
      <c r="J685" s="11">
        <v>1192.2174</v>
      </c>
    </row>
    <row r="686" spans="1:10" x14ac:dyDescent="0.25">
      <c r="A686" s="11" t="s">
        <v>1200</v>
      </c>
      <c r="B686" s="13">
        <v>45907</v>
      </c>
      <c r="C686" s="11" t="s">
        <v>1201</v>
      </c>
      <c r="D686" s="11" t="s">
        <v>256</v>
      </c>
      <c r="E686" s="11" t="s">
        <v>15</v>
      </c>
      <c r="F686" s="11">
        <v>4</v>
      </c>
      <c r="G686" s="11">
        <v>442.54</v>
      </c>
      <c r="H686" s="11">
        <v>0.06</v>
      </c>
      <c r="I686" s="11" t="s">
        <v>41</v>
      </c>
      <c r="J686" s="11">
        <v>1663.9503999999999</v>
      </c>
    </row>
    <row r="687" spans="1:10" x14ac:dyDescent="0.25">
      <c r="A687" s="11" t="s">
        <v>1202</v>
      </c>
      <c r="B687" s="13">
        <v>45270</v>
      </c>
      <c r="C687" s="11" t="s">
        <v>1203</v>
      </c>
      <c r="D687" s="11" t="s">
        <v>79</v>
      </c>
      <c r="E687" s="11" t="s">
        <v>20</v>
      </c>
      <c r="F687" s="11">
        <v>4</v>
      </c>
      <c r="G687" s="11">
        <v>451.41</v>
      </c>
      <c r="H687" s="11">
        <v>0.06</v>
      </c>
      <c r="I687" s="11" t="s">
        <v>45</v>
      </c>
      <c r="J687" s="11">
        <v>1697.3016</v>
      </c>
    </row>
    <row r="688" spans="1:10" x14ac:dyDescent="0.25">
      <c r="A688" s="11" t="s">
        <v>1204</v>
      </c>
      <c r="B688" s="13">
        <v>45942</v>
      </c>
      <c r="C688" s="11" t="s">
        <v>901</v>
      </c>
      <c r="D688" s="11" t="s">
        <v>251</v>
      </c>
      <c r="E688" s="11" t="s">
        <v>16</v>
      </c>
      <c r="F688" s="11">
        <v>4</v>
      </c>
      <c r="G688" s="11">
        <v>547.21</v>
      </c>
      <c r="H688" s="11">
        <v>0.25</v>
      </c>
      <c r="I688" s="11" t="s">
        <v>41</v>
      </c>
      <c r="J688" s="11">
        <v>1641.63</v>
      </c>
    </row>
    <row r="689" spans="1:10" x14ac:dyDescent="0.25">
      <c r="A689" s="11" t="s">
        <v>1205</v>
      </c>
      <c r="B689" s="13">
        <v>45750</v>
      </c>
      <c r="C689" s="11" t="s">
        <v>165</v>
      </c>
      <c r="D689" s="11" t="s">
        <v>363</v>
      </c>
      <c r="E689" s="11" t="s">
        <v>11</v>
      </c>
      <c r="F689" s="11">
        <v>1</v>
      </c>
      <c r="G689" s="11">
        <v>979.28</v>
      </c>
      <c r="H689" s="11">
        <v>0.2</v>
      </c>
      <c r="I689" s="11" t="s">
        <v>45</v>
      </c>
      <c r="J689" s="11">
        <v>783.42399999999998</v>
      </c>
    </row>
    <row r="690" spans="1:10" x14ac:dyDescent="0.25">
      <c r="A690" s="11" t="s">
        <v>1206</v>
      </c>
      <c r="B690" s="13">
        <v>45300</v>
      </c>
      <c r="C690" s="11" t="s">
        <v>69</v>
      </c>
      <c r="D690" s="11" t="s">
        <v>61</v>
      </c>
      <c r="E690" s="11" t="s">
        <v>14</v>
      </c>
      <c r="F690" s="11">
        <v>4</v>
      </c>
      <c r="G690" s="11">
        <v>263.58999999999997</v>
      </c>
      <c r="H690" s="11">
        <v>0.04</v>
      </c>
      <c r="I690" s="11" t="s">
        <v>41</v>
      </c>
      <c r="J690" s="11">
        <v>1012.1856</v>
      </c>
    </row>
    <row r="691" spans="1:10" x14ac:dyDescent="0.25">
      <c r="A691" s="11" t="s">
        <v>1207</v>
      </c>
      <c r="B691" s="13">
        <v>45876</v>
      </c>
      <c r="C691" s="11" t="s">
        <v>302</v>
      </c>
      <c r="D691" s="11" t="s">
        <v>289</v>
      </c>
      <c r="E691" s="11" t="s">
        <v>12</v>
      </c>
      <c r="F691" s="11">
        <v>1</v>
      </c>
      <c r="G691" s="11">
        <v>692.75</v>
      </c>
      <c r="H691" s="11">
        <v>0.11</v>
      </c>
      <c r="I691" s="11" t="s">
        <v>52</v>
      </c>
      <c r="J691" s="11">
        <v>616.54750000000001</v>
      </c>
    </row>
    <row r="692" spans="1:10" x14ac:dyDescent="0.25">
      <c r="A692" s="11" t="s">
        <v>1208</v>
      </c>
      <c r="B692" s="13">
        <v>45301</v>
      </c>
      <c r="C692" s="11" t="s">
        <v>903</v>
      </c>
      <c r="D692" s="11" t="s">
        <v>464</v>
      </c>
      <c r="E692" s="11" t="s">
        <v>10</v>
      </c>
      <c r="F692" s="11">
        <v>3</v>
      </c>
      <c r="G692" s="11">
        <v>142.83000000000001</v>
      </c>
      <c r="H692" s="11">
        <v>0.01</v>
      </c>
      <c r="I692" s="11" t="s">
        <v>41</v>
      </c>
      <c r="J692" s="11">
        <v>424.20510000000002</v>
      </c>
    </row>
    <row r="693" spans="1:10" x14ac:dyDescent="0.25">
      <c r="A693" s="11" t="s">
        <v>1209</v>
      </c>
      <c r="B693" s="13">
        <v>45857</v>
      </c>
      <c r="C693" s="11" t="s">
        <v>1210</v>
      </c>
      <c r="D693" s="11" t="s">
        <v>308</v>
      </c>
      <c r="E693" s="11" t="s">
        <v>9</v>
      </c>
      <c r="F693" s="11">
        <v>2</v>
      </c>
      <c r="G693" s="11">
        <v>419.25</v>
      </c>
      <c r="H693" s="11">
        <v>0.17</v>
      </c>
      <c r="I693" s="11" t="s">
        <v>45</v>
      </c>
      <c r="J693" s="11">
        <v>695.95499999999993</v>
      </c>
    </row>
    <row r="694" spans="1:10" x14ac:dyDescent="0.25">
      <c r="A694" s="11" t="s">
        <v>1211</v>
      </c>
      <c r="B694" s="13">
        <v>45650</v>
      </c>
      <c r="C694" s="11" t="s">
        <v>580</v>
      </c>
      <c r="D694" s="11" t="s">
        <v>155</v>
      </c>
      <c r="E694" s="11" t="s">
        <v>26</v>
      </c>
      <c r="F694" s="11">
        <v>2</v>
      </c>
      <c r="G694" s="11">
        <v>800.84</v>
      </c>
      <c r="H694" s="11">
        <v>0.27</v>
      </c>
      <c r="I694" s="11" t="s">
        <v>52</v>
      </c>
      <c r="J694" s="11">
        <v>1169.2264</v>
      </c>
    </row>
    <row r="695" spans="1:10" x14ac:dyDescent="0.25">
      <c r="A695" s="11" t="s">
        <v>1212</v>
      </c>
      <c r="B695" s="13">
        <v>45520</v>
      </c>
      <c r="C695" s="11" t="s">
        <v>853</v>
      </c>
      <c r="D695" s="11" t="s">
        <v>357</v>
      </c>
      <c r="E695" s="11" t="s">
        <v>9</v>
      </c>
      <c r="F695" s="11">
        <v>1</v>
      </c>
      <c r="G695" s="11">
        <v>301.24</v>
      </c>
      <c r="H695" s="11">
        <v>0.11</v>
      </c>
      <c r="I695" s="11" t="s">
        <v>45</v>
      </c>
      <c r="J695" s="11">
        <v>268.10359999999997</v>
      </c>
    </row>
    <row r="696" spans="1:10" x14ac:dyDescent="0.25">
      <c r="A696" s="11" t="s">
        <v>1213</v>
      </c>
      <c r="B696" s="13">
        <v>45497</v>
      </c>
      <c r="C696" s="11" t="s">
        <v>860</v>
      </c>
      <c r="D696" s="11" t="s">
        <v>322</v>
      </c>
      <c r="E696" s="11" t="s">
        <v>12</v>
      </c>
      <c r="F696" s="11">
        <v>2</v>
      </c>
      <c r="G696" s="11">
        <v>701.49</v>
      </c>
      <c r="H696" s="11">
        <v>0.09</v>
      </c>
      <c r="I696" s="11" t="s">
        <v>45</v>
      </c>
      <c r="J696" s="11">
        <v>1276.7118</v>
      </c>
    </row>
    <row r="697" spans="1:10" x14ac:dyDescent="0.25">
      <c r="A697" s="11" t="s">
        <v>1214</v>
      </c>
      <c r="B697" s="13">
        <v>45615</v>
      </c>
      <c r="C697" s="11" t="s">
        <v>1215</v>
      </c>
      <c r="D697" s="11" t="s">
        <v>155</v>
      </c>
      <c r="E697" s="11" t="s">
        <v>17</v>
      </c>
      <c r="F697" s="11">
        <v>4</v>
      </c>
      <c r="G697" s="11">
        <v>413.48</v>
      </c>
      <c r="H697" s="11">
        <v>0.02</v>
      </c>
      <c r="I697" s="11" t="s">
        <v>45</v>
      </c>
      <c r="J697" s="11">
        <v>1620.8416</v>
      </c>
    </row>
    <row r="698" spans="1:10" x14ac:dyDescent="0.25">
      <c r="A698" s="11" t="s">
        <v>1216</v>
      </c>
      <c r="B698" s="13">
        <v>45365</v>
      </c>
      <c r="C698" s="11" t="s">
        <v>915</v>
      </c>
      <c r="D698" s="11" t="s">
        <v>341</v>
      </c>
      <c r="E698" s="11" t="s">
        <v>8</v>
      </c>
      <c r="F698" s="11">
        <v>4</v>
      </c>
      <c r="G698" s="11">
        <v>167.83</v>
      </c>
      <c r="H698" s="11">
        <v>0.15</v>
      </c>
      <c r="I698" s="11" t="s">
        <v>41</v>
      </c>
      <c r="J698" s="11">
        <v>570.62200000000007</v>
      </c>
    </row>
    <row r="699" spans="1:10" x14ac:dyDescent="0.25">
      <c r="A699" s="11" t="s">
        <v>1217</v>
      </c>
      <c r="B699" s="13">
        <v>45832</v>
      </c>
      <c r="C699" s="11" t="s">
        <v>1218</v>
      </c>
      <c r="D699" s="11" t="s">
        <v>58</v>
      </c>
      <c r="E699" s="11" t="s">
        <v>25</v>
      </c>
      <c r="F699" s="11">
        <v>2</v>
      </c>
      <c r="G699" s="11">
        <v>669.12</v>
      </c>
      <c r="H699" s="11">
        <v>0.22</v>
      </c>
      <c r="I699" s="11" t="s">
        <v>41</v>
      </c>
      <c r="J699" s="11">
        <v>1043.8271999999999</v>
      </c>
    </row>
    <row r="700" spans="1:10" x14ac:dyDescent="0.25">
      <c r="A700" s="11" t="s">
        <v>1219</v>
      </c>
      <c r="B700" s="13">
        <v>45530</v>
      </c>
      <c r="C700" s="11" t="s">
        <v>824</v>
      </c>
      <c r="D700" s="11" t="s">
        <v>613</v>
      </c>
      <c r="E700" s="11" t="s">
        <v>14</v>
      </c>
      <c r="F700" s="11">
        <v>3</v>
      </c>
      <c r="G700" s="11">
        <v>346.77</v>
      </c>
      <c r="H700" s="11">
        <v>0.18</v>
      </c>
      <c r="I700" s="11" t="s">
        <v>45</v>
      </c>
      <c r="J700" s="11">
        <v>853.05420000000004</v>
      </c>
    </row>
    <row r="701" spans="1:10" x14ac:dyDescent="0.25">
      <c r="A701" s="11" t="s">
        <v>1220</v>
      </c>
      <c r="B701" s="13">
        <v>45939</v>
      </c>
      <c r="C701" s="11" t="s">
        <v>1124</v>
      </c>
      <c r="D701" s="11" t="s">
        <v>158</v>
      </c>
      <c r="E701" s="11" t="s">
        <v>26</v>
      </c>
      <c r="F701" s="11">
        <v>3</v>
      </c>
      <c r="G701" s="11">
        <v>648.33000000000004</v>
      </c>
      <c r="H701" s="11">
        <v>0.2</v>
      </c>
      <c r="I701" s="11" t="s">
        <v>52</v>
      </c>
      <c r="J701" s="11">
        <v>1555.992</v>
      </c>
    </row>
    <row r="702" spans="1:10" x14ac:dyDescent="0.25">
      <c r="A702" s="11" t="s">
        <v>1221</v>
      </c>
      <c r="B702" s="13">
        <v>45401</v>
      </c>
      <c r="C702" s="11" t="s">
        <v>1222</v>
      </c>
      <c r="D702" s="11" t="s">
        <v>710</v>
      </c>
      <c r="E702" s="11" t="s">
        <v>9</v>
      </c>
      <c r="F702" s="11">
        <v>4</v>
      </c>
      <c r="G702" s="11">
        <v>254.94</v>
      </c>
      <c r="H702" s="11">
        <v>0.06</v>
      </c>
      <c r="I702" s="11" t="s">
        <v>45</v>
      </c>
      <c r="J702" s="11">
        <v>958.57439999999997</v>
      </c>
    </row>
    <row r="703" spans="1:10" x14ac:dyDescent="0.25">
      <c r="A703" s="11" t="s">
        <v>1223</v>
      </c>
      <c r="B703" s="13">
        <v>45420</v>
      </c>
      <c r="C703" s="11" t="s">
        <v>305</v>
      </c>
      <c r="D703" s="11" t="s">
        <v>468</v>
      </c>
      <c r="E703" s="11" t="s">
        <v>11</v>
      </c>
      <c r="F703" s="11">
        <v>1</v>
      </c>
      <c r="G703" s="11">
        <v>445.5</v>
      </c>
      <c r="H703" s="11">
        <v>0.28000000000000003</v>
      </c>
      <c r="I703" s="11" t="s">
        <v>41</v>
      </c>
      <c r="J703" s="11">
        <v>320.76</v>
      </c>
    </row>
    <row r="704" spans="1:10" x14ac:dyDescent="0.25">
      <c r="A704" s="11" t="s">
        <v>1224</v>
      </c>
      <c r="B704" s="13">
        <v>45459</v>
      </c>
      <c r="C704" s="11" t="s">
        <v>240</v>
      </c>
      <c r="D704" s="11" t="s">
        <v>315</v>
      </c>
      <c r="E704" s="11" t="s">
        <v>11</v>
      </c>
      <c r="F704" s="11">
        <v>1</v>
      </c>
      <c r="G704" s="11">
        <v>900.94</v>
      </c>
      <c r="H704" s="11">
        <v>0.1</v>
      </c>
      <c r="I704" s="11" t="s">
        <v>41</v>
      </c>
      <c r="J704" s="11">
        <v>810.84600000000012</v>
      </c>
    </row>
    <row r="705" spans="1:10" x14ac:dyDescent="0.25">
      <c r="A705" s="11" t="s">
        <v>1225</v>
      </c>
      <c r="B705" s="13">
        <v>45429</v>
      </c>
      <c r="C705" s="11" t="s">
        <v>1226</v>
      </c>
      <c r="D705" s="11" t="s">
        <v>58</v>
      </c>
      <c r="E705" s="11" t="s">
        <v>23</v>
      </c>
      <c r="F705" s="11">
        <v>3</v>
      </c>
      <c r="G705" s="11">
        <v>262.69</v>
      </c>
      <c r="H705" s="11">
        <v>0.04</v>
      </c>
      <c r="I705" s="11" t="s">
        <v>45</v>
      </c>
      <c r="J705" s="11">
        <v>756.54719999999986</v>
      </c>
    </row>
    <row r="706" spans="1:10" x14ac:dyDescent="0.25">
      <c r="A706" s="11" t="s">
        <v>1227</v>
      </c>
      <c r="B706" s="13">
        <v>45386</v>
      </c>
      <c r="C706" s="11" t="s">
        <v>1228</v>
      </c>
      <c r="D706" s="11" t="s">
        <v>573</v>
      </c>
      <c r="E706" s="11" t="s">
        <v>9</v>
      </c>
      <c r="F706" s="11">
        <v>3</v>
      </c>
      <c r="G706" s="11">
        <v>212.72</v>
      </c>
      <c r="H706" s="11">
        <v>0.22</v>
      </c>
      <c r="I706" s="11" t="s">
        <v>45</v>
      </c>
      <c r="J706" s="11">
        <v>497.76479999999998</v>
      </c>
    </row>
    <row r="707" spans="1:10" x14ac:dyDescent="0.25">
      <c r="A707" s="11" t="s">
        <v>1229</v>
      </c>
      <c r="B707" s="13">
        <v>45803</v>
      </c>
      <c r="C707" s="11" t="s">
        <v>1230</v>
      </c>
      <c r="D707" s="11" t="s">
        <v>73</v>
      </c>
      <c r="E707" s="11" t="s">
        <v>25</v>
      </c>
      <c r="F707" s="11">
        <v>4</v>
      </c>
      <c r="G707" s="11">
        <v>757.9</v>
      </c>
      <c r="H707" s="11">
        <v>0.22</v>
      </c>
      <c r="I707" s="11" t="s">
        <v>45</v>
      </c>
      <c r="J707" s="11">
        <v>2364.6480000000001</v>
      </c>
    </row>
    <row r="708" spans="1:10" x14ac:dyDescent="0.25">
      <c r="A708" s="11" t="s">
        <v>1231</v>
      </c>
      <c r="B708" s="13">
        <v>45346</v>
      </c>
      <c r="C708" s="11" t="s">
        <v>651</v>
      </c>
      <c r="D708" s="11" t="s">
        <v>296</v>
      </c>
      <c r="E708" s="11" t="s">
        <v>24</v>
      </c>
      <c r="F708" s="11">
        <v>1</v>
      </c>
      <c r="G708" s="11">
        <v>846.04</v>
      </c>
      <c r="H708" s="11">
        <v>0.08</v>
      </c>
      <c r="I708" s="11" t="s">
        <v>45</v>
      </c>
      <c r="J708" s="11">
        <v>778.35680000000002</v>
      </c>
    </row>
    <row r="709" spans="1:10" x14ac:dyDescent="0.25">
      <c r="A709" s="11" t="s">
        <v>1232</v>
      </c>
      <c r="B709" s="13">
        <v>45267</v>
      </c>
      <c r="C709" s="11" t="s">
        <v>865</v>
      </c>
      <c r="D709" s="11" t="s">
        <v>227</v>
      </c>
      <c r="E709" s="11" t="s">
        <v>14</v>
      </c>
      <c r="F709" s="11">
        <v>3</v>
      </c>
      <c r="G709" s="11">
        <v>179.7</v>
      </c>
      <c r="H709" s="11">
        <v>0.17</v>
      </c>
      <c r="I709" s="11" t="s">
        <v>52</v>
      </c>
      <c r="J709" s="11">
        <v>447.45299999999992</v>
      </c>
    </row>
    <row r="710" spans="1:10" x14ac:dyDescent="0.25">
      <c r="A710" s="11" t="s">
        <v>1233</v>
      </c>
      <c r="B710" s="13">
        <v>45572</v>
      </c>
      <c r="C710" s="11" t="s">
        <v>1234</v>
      </c>
      <c r="D710" s="11" t="s">
        <v>203</v>
      </c>
      <c r="E710" s="11" t="s">
        <v>11</v>
      </c>
      <c r="F710" s="11">
        <v>4</v>
      </c>
      <c r="G710" s="11">
        <v>681.08</v>
      </c>
      <c r="H710" s="11">
        <v>0</v>
      </c>
      <c r="I710" s="11" t="s">
        <v>45</v>
      </c>
      <c r="J710" s="11">
        <v>2724.32</v>
      </c>
    </row>
    <row r="711" spans="1:10" x14ac:dyDescent="0.25">
      <c r="A711" s="11" t="s">
        <v>1235</v>
      </c>
      <c r="B711" s="13">
        <v>45252</v>
      </c>
      <c r="C711" s="11" t="s">
        <v>253</v>
      </c>
      <c r="D711" s="11" t="s">
        <v>471</v>
      </c>
      <c r="E711" s="11" t="s">
        <v>14</v>
      </c>
      <c r="F711" s="11">
        <v>4</v>
      </c>
      <c r="G711" s="11">
        <v>723.44</v>
      </c>
      <c r="H711" s="11">
        <v>0.14000000000000001</v>
      </c>
      <c r="I711" s="11" t="s">
        <v>45</v>
      </c>
      <c r="J711" s="11">
        <v>2488.6336000000001</v>
      </c>
    </row>
    <row r="712" spans="1:10" x14ac:dyDescent="0.25">
      <c r="A712" s="11" t="s">
        <v>1236</v>
      </c>
      <c r="B712" s="13">
        <v>45939</v>
      </c>
      <c r="C712" s="11" t="s">
        <v>209</v>
      </c>
      <c r="D712" s="11" t="s">
        <v>203</v>
      </c>
      <c r="E712" s="11" t="s">
        <v>21</v>
      </c>
      <c r="F712" s="11">
        <v>4</v>
      </c>
      <c r="G712" s="11">
        <v>471.89</v>
      </c>
      <c r="H712" s="11">
        <v>0.12</v>
      </c>
      <c r="I712" s="11" t="s">
        <v>52</v>
      </c>
      <c r="J712" s="11">
        <v>1661.0527999999999</v>
      </c>
    </row>
    <row r="713" spans="1:10" x14ac:dyDescent="0.25">
      <c r="A713" s="11" t="s">
        <v>1237</v>
      </c>
      <c r="B713" s="13">
        <v>45559</v>
      </c>
      <c r="C713" s="11" t="s">
        <v>909</v>
      </c>
      <c r="D713" s="11" t="s">
        <v>248</v>
      </c>
      <c r="E713" s="11" t="s">
        <v>24</v>
      </c>
      <c r="F713" s="11">
        <v>1</v>
      </c>
      <c r="G713" s="11">
        <v>613.17999999999995</v>
      </c>
      <c r="H713" s="11">
        <v>0.14000000000000001</v>
      </c>
      <c r="I713" s="11" t="s">
        <v>52</v>
      </c>
      <c r="J713" s="11">
        <v>527.33479999999997</v>
      </c>
    </row>
    <row r="714" spans="1:10" x14ac:dyDescent="0.25">
      <c r="A714" s="11" t="s">
        <v>1238</v>
      </c>
      <c r="B714" s="13">
        <v>45229</v>
      </c>
      <c r="C714" s="11" t="s">
        <v>1179</v>
      </c>
      <c r="D714" s="11" t="s">
        <v>104</v>
      </c>
      <c r="E714" s="11" t="s">
        <v>11</v>
      </c>
      <c r="F714" s="11">
        <v>1</v>
      </c>
      <c r="G714" s="11">
        <v>651.30999999999995</v>
      </c>
      <c r="H714" s="11">
        <v>0.24</v>
      </c>
      <c r="I714" s="11" t="s">
        <v>45</v>
      </c>
      <c r="J714" s="11">
        <v>494.99560000000002</v>
      </c>
    </row>
    <row r="715" spans="1:10" x14ac:dyDescent="0.25">
      <c r="A715" s="11" t="s">
        <v>1239</v>
      </c>
      <c r="B715" s="13">
        <v>45333</v>
      </c>
      <c r="C715" s="11" t="s">
        <v>1240</v>
      </c>
      <c r="D715" s="11" t="s">
        <v>284</v>
      </c>
      <c r="E715" s="11" t="s">
        <v>13</v>
      </c>
      <c r="F715" s="11">
        <v>2</v>
      </c>
      <c r="G715" s="11">
        <v>635.14</v>
      </c>
      <c r="H715" s="11">
        <v>0.1</v>
      </c>
      <c r="I715" s="11" t="s">
        <v>52</v>
      </c>
      <c r="J715" s="11">
        <v>1143.252</v>
      </c>
    </row>
    <row r="716" spans="1:10" x14ac:dyDescent="0.25">
      <c r="A716" s="11" t="s">
        <v>1241</v>
      </c>
      <c r="B716" s="13">
        <v>45752</v>
      </c>
      <c r="C716" s="11" t="s">
        <v>1242</v>
      </c>
      <c r="D716" s="11" t="s">
        <v>119</v>
      </c>
      <c r="E716" s="11" t="s">
        <v>21</v>
      </c>
      <c r="F716" s="11">
        <v>4</v>
      </c>
      <c r="G716" s="11">
        <v>912.61</v>
      </c>
      <c r="H716" s="11">
        <v>0.14000000000000001</v>
      </c>
      <c r="I716" s="11" t="s">
        <v>41</v>
      </c>
      <c r="J716" s="11">
        <v>3139.3784000000001</v>
      </c>
    </row>
    <row r="717" spans="1:10" x14ac:dyDescent="0.25">
      <c r="A717" s="11" t="s">
        <v>1243</v>
      </c>
      <c r="B717" s="13">
        <v>45795</v>
      </c>
      <c r="C717" s="11" t="s">
        <v>1244</v>
      </c>
      <c r="D717" s="11" t="s">
        <v>196</v>
      </c>
      <c r="E717" s="11" t="s">
        <v>14</v>
      </c>
      <c r="F717" s="11">
        <v>3</v>
      </c>
      <c r="G717" s="11">
        <v>79.77</v>
      </c>
      <c r="H717" s="11">
        <v>0.09</v>
      </c>
      <c r="I717" s="11" t="s">
        <v>41</v>
      </c>
      <c r="J717" s="11">
        <v>217.77209999999999</v>
      </c>
    </row>
    <row r="718" spans="1:10" x14ac:dyDescent="0.25">
      <c r="A718" s="11" t="s">
        <v>1245</v>
      </c>
      <c r="B718" s="13">
        <v>45755</v>
      </c>
      <c r="C718" s="11" t="s">
        <v>345</v>
      </c>
      <c r="D718" s="11" t="s">
        <v>152</v>
      </c>
      <c r="E718" s="11" t="s">
        <v>22</v>
      </c>
      <c r="F718" s="11">
        <v>4</v>
      </c>
      <c r="G718" s="11">
        <v>603.52</v>
      </c>
      <c r="H718" s="11">
        <v>0.25</v>
      </c>
      <c r="I718" s="11" t="s">
        <v>41</v>
      </c>
      <c r="J718" s="11">
        <v>1810.56</v>
      </c>
    </row>
    <row r="719" spans="1:10" x14ac:dyDescent="0.25">
      <c r="A719" s="11" t="s">
        <v>1246</v>
      </c>
      <c r="B719" s="13">
        <v>45625</v>
      </c>
      <c r="C719" s="11" t="s">
        <v>764</v>
      </c>
      <c r="D719" s="11" t="s">
        <v>122</v>
      </c>
      <c r="E719" s="11" t="s">
        <v>19</v>
      </c>
      <c r="F719" s="11">
        <v>4</v>
      </c>
      <c r="G719" s="11">
        <v>453.12</v>
      </c>
      <c r="H719" s="11">
        <v>0.23</v>
      </c>
      <c r="I719" s="11" t="s">
        <v>52</v>
      </c>
      <c r="J719" s="11">
        <v>1395.6096</v>
      </c>
    </row>
    <row r="720" spans="1:10" x14ac:dyDescent="0.25">
      <c r="A720" s="11" t="s">
        <v>1247</v>
      </c>
      <c r="B720" s="13">
        <v>45656</v>
      </c>
      <c r="C720" s="11" t="s">
        <v>1248</v>
      </c>
      <c r="D720" s="11" t="s">
        <v>70</v>
      </c>
      <c r="E720" s="11" t="s">
        <v>16</v>
      </c>
      <c r="F720" s="11">
        <v>2</v>
      </c>
      <c r="G720" s="11">
        <v>974.35</v>
      </c>
      <c r="H720" s="11">
        <v>0.15</v>
      </c>
      <c r="I720" s="11" t="s">
        <v>41</v>
      </c>
      <c r="J720" s="11">
        <v>1656.395</v>
      </c>
    </row>
    <row r="721" spans="1:10" x14ac:dyDescent="0.25">
      <c r="A721" s="11" t="s">
        <v>1249</v>
      </c>
      <c r="B721" s="13">
        <v>45824</v>
      </c>
      <c r="C721" s="11" t="s">
        <v>106</v>
      </c>
      <c r="D721" s="11" t="s">
        <v>946</v>
      </c>
      <c r="E721" s="11" t="s">
        <v>24</v>
      </c>
      <c r="F721" s="11">
        <v>4</v>
      </c>
      <c r="G721" s="11">
        <v>52.35</v>
      </c>
      <c r="H721" s="11">
        <v>0.23</v>
      </c>
      <c r="I721" s="11" t="s">
        <v>52</v>
      </c>
      <c r="J721" s="11">
        <v>161.238</v>
      </c>
    </row>
    <row r="722" spans="1:10" x14ac:dyDescent="0.25">
      <c r="A722" s="11" t="s">
        <v>1250</v>
      </c>
      <c r="B722" s="13">
        <v>45824</v>
      </c>
      <c r="C722" s="11" t="s">
        <v>766</v>
      </c>
      <c r="D722" s="11" t="s">
        <v>90</v>
      </c>
      <c r="E722" s="11" t="s">
        <v>24</v>
      </c>
      <c r="F722" s="11">
        <v>3</v>
      </c>
      <c r="G722" s="11">
        <v>681.58</v>
      </c>
      <c r="H722" s="11">
        <v>0.23</v>
      </c>
      <c r="I722" s="11" t="s">
        <v>41</v>
      </c>
      <c r="J722" s="11">
        <v>1574.4498000000001</v>
      </c>
    </row>
    <row r="723" spans="1:10" x14ac:dyDescent="0.25">
      <c r="A723" s="11" t="s">
        <v>1251</v>
      </c>
      <c r="B723" s="13">
        <v>45384</v>
      </c>
      <c r="C723" s="11" t="s">
        <v>1191</v>
      </c>
      <c r="D723" s="11" t="s">
        <v>241</v>
      </c>
      <c r="E723" s="11" t="s">
        <v>22</v>
      </c>
      <c r="F723" s="11">
        <v>3</v>
      </c>
      <c r="G723" s="11">
        <v>71.23</v>
      </c>
      <c r="H723" s="11">
        <v>0.03</v>
      </c>
      <c r="I723" s="11" t="s">
        <v>41</v>
      </c>
      <c r="J723" s="11">
        <v>207.27930000000001</v>
      </c>
    </row>
    <row r="724" spans="1:10" x14ac:dyDescent="0.25">
      <c r="A724" s="11" t="s">
        <v>1252</v>
      </c>
      <c r="B724" s="13">
        <v>45379</v>
      </c>
      <c r="C724" s="11" t="s">
        <v>748</v>
      </c>
      <c r="D724" s="11" t="s">
        <v>58</v>
      </c>
      <c r="E724" s="11" t="s">
        <v>21</v>
      </c>
      <c r="F724" s="11">
        <v>1</v>
      </c>
      <c r="G724" s="11">
        <v>31.36</v>
      </c>
      <c r="H724" s="11">
        <v>0.21</v>
      </c>
      <c r="I724" s="11" t="s">
        <v>52</v>
      </c>
      <c r="J724" s="11">
        <v>24.7744</v>
      </c>
    </row>
    <row r="725" spans="1:10" x14ac:dyDescent="0.25">
      <c r="A725" s="11" t="s">
        <v>1253</v>
      </c>
      <c r="B725" s="13">
        <v>45674</v>
      </c>
      <c r="C725" s="11" t="s">
        <v>1254</v>
      </c>
      <c r="D725" s="11" t="s">
        <v>576</v>
      </c>
      <c r="E725" s="11" t="s">
        <v>20</v>
      </c>
      <c r="F725" s="11">
        <v>2</v>
      </c>
      <c r="G725" s="11">
        <v>555.54999999999995</v>
      </c>
      <c r="H725" s="11">
        <v>0.14000000000000001</v>
      </c>
      <c r="I725" s="11" t="s">
        <v>41</v>
      </c>
      <c r="J725" s="11">
        <v>955.54599999999994</v>
      </c>
    </row>
    <row r="726" spans="1:10" x14ac:dyDescent="0.25">
      <c r="A726" s="11" t="s">
        <v>1255</v>
      </c>
      <c r="B726" s="13">
        <v>45760</v>
      </c>
      <c r="C726" s="11" t="s">
        <v>712</v>
      </c>
      <c r="D726" s="11" t="s">
        <v>380</v>
      </c>
      <c r="E726" s="11" t="s">
        <v>23</v>
      </c>
      <c r="F726" s="11">
        <v>4</v>
      </c>
      <c r="G726" s="11">
        <v>805.99</v>
      </c>
      <c r="H726" s="11">
        <v>0.06</v>
      </c>
      <c r="I726" s="11" t="s">
        <v>41</v>
      </c>
      <c r="J726" s="11">
        <v>3030.5223999999998</v>
      </c>
    </row>
    <row r="727" spans="1:10" x14ac:dyDescent="0.25">
      <c r="A727" s="11" t="s">
        <v>1256</v>
      </c>
      <c r="B727" s="13">
        <v>45474</v>
      </c>
      <c r="C727" s="11" t="s">
        <v>1006</v>
      </c>
      <c r="D727" s="11" t="s">
        <v>248</v>
      </c>
      <c r="E727" s="11" t="s">
        <v>8</v>
      </c>
      <c r="F727" s="11">
        <v>1</v>
      </c>
      <c r="G727" s="11">
        <v>506.55</v>
      </c>
      <c r="H727" s="11">
        <v>0.28000000000000003</v>
      </c>
      <c r="I727" s="11" t="s">
        <v>41</v>
      </c>
      <c r="J727" s="11">
        <v>364.71600000000001</v>
      </c>
    </row>
    <row r="728" spans="1:10" x14ac:dyDescent="0.25">
      <c r="A728" s="11" t="s">
        <v>1257</v>
      </c>
      <c r="B728" s="13">
        <v>45640</v>
      </c>
      <c r="C728" s="11" t="s">
        <v>1258</v>
      </c>
      <c r="D728" s="11" t="s">
        <v>576</v>
      </c>
      <c r="E728" s="11" t="s">
        <v>18</v>
      </c>
      <c r="F728" s="11">
        <v>3</v>
      </c>
      <c r="G728" s="11">
        <v>28.69</v>
      </c>
      <c r="H728" s="11">
        <v>0.02</v>
      </c>
      <c r="I728" s="11" t="s">
        <v>41</v>
      </c>
      <c r="J728" s="11">
        <v>84.348600000000005</v>
      </c>
    </row>
    <row r="729" spans="1:10" x14ac:dyDescent="0.25">
      <c r="A729" s="11" t="s">
        <v>1259</v>
      </c>
      <c r="B729" s="13">
        <v>45253</v>
      </c>
      <c r="C729" s="11" t="s">
        <v>1260</v>
      </c>
      <c r="D729" s="11" t="s">
        <v>51</v>
      </c>
      <c r="E729" s="11" t="s">
        <v>11</v>
      </c>
      <c r="F729" s="11">
        <v>1</v>
      </c>
      <c r="G729" s="11">
        <v>106.07</v>
      </c>
      <c r="H729" s="11">
        <v>0.23</v>
      </c>
      <c r="I729" s="11" t="s">
        <v>52</v>
      </c>
      <c r="J729" s="11">
        <v>81.673900000000003</v>
      </c>
    </row>
    <row r="730" spans="1:10" x14ac:dyDescent="0.25">
      <c r="A730" s="11" t="s">
        <v>1261</v>
      </c>
      <c r="B730" s="13">
        <v>45225</v>
      </c>
      <c r="C730" s="11" t="s">
        <v>638</v>
      </c>
      <c r="D730" s="11" t="s">
        <v>251</v>
      </c>
      <c r="E730" s="11" t="s">
        <v>7</v>
      </c>
      <c r="F730" s="11">
        <v>4</v>
      </c>
      <c r="G730" s="11">
        <v>289.77</v>
      </c>
      <c r="H730" s="11">
        <v>0.06</v>
      </c>
      <c r="I730" s="11" t="s">
        <v>45</v>
      </c>
      <c r="J730" s="11">
        <v>1089.5352</v>
      </c>
    </row>
    <row r="731" spans="1:10" x14ac:dyDescent="0.25">
      <c r="A731" s="11" t="s">
        <v>1262</v>
      </c>
      <c r="B731" s="13">
        <v>45263</v>
      </c>
      <c r="C731" s="11" t="s">
        <v>940</v>
      </c>
      <c r="D731" s="11" t="s">
        <v>241</v>
      </c>
      <c r="E731" s="11" t="s">
        <v>25</v>
      </c>
      <c r="F731" s="11">
        <v>2</v>
      </c>
      <c r="G731" s="11">
        <v>354.26</v>
      </c>
      <c r="H731" s="11">
        <v>0.01</v>
      </c>
      <c r="I731" s="11" t="s">
        <v>52</v>
      </c>
      <c r="J731" s="11">
        <v>701.4348</v>
      </c>
    </row>
    <row r="732" spans="1:10" x14ac:dyDescent="0.25">
      <c r="A732" s="11" t="s">
        <v>1263</v>
      </c>
      <c r="B732" s="13">
        <v>45554</v>
      </c>
      <c r="C732" s="11" t="s">
        <v>1264</v>
      </c>
      <c r="D732" s="11" t="s">
        <v>573</v>
      </c>
      <c r="E732" s="11" t="s">
        <v>21</v>
      </c>
      <c r="F732" s="11">
        <v>1</v>
      </c>
      <c r="G732" s="11">
        <v>522.72</v>
      </c>
      <c r="H732" s="11">
        <v>0.25</v>
      </c>
      <c r="I732" s="11" t="s">
        <v>45</v>
      </c>
      <c r="J732" s="11">
        <v>392.04</v>
      </c>
    </row>
    <row r="733" spans="1:10" x14ac:dyDescent="0.25">
      <c r="A733" s="11" t="s">
        <v>1265</v>
      </c>
      <c r="B733" s="13">
        <v>45569</v>
      </c>
      <c r="C733" s="11" t="s">
        <v>1027</v>
      </c>
      <c r="D733" s="11" t="s">
        <v>116</v>
      </c>
      <c r="E733" s="11" t="s">
        <v>16</v>
      </c>
      <c r="F733" s="11">
        <v>3</v>
      </c>
      <c r="G733" s="11">
        <v>966.02</v>
      </c>
      <c r="H733" s="11">
        <v>0.03</v>
      </c>
      <c r="I733" s="11" t="s">
        <v>52</v>
      </c>
      <c r="J733" s="11">
        <v>2811.1181999999999</v>
      </c>
    </row>
    <row r="734" spans="1:10" x14ac:dyDescent="0.25">
      <c r="A734" s="11" t="s">
        <v>1266</v>
      </c>
      <c r="B734" s="13">
        <v>45217</v>
      </c>
      <c r="C734" s="11" t="s">
        <v>654</v>
      </c>
      <c r="D734" s="11" t="s">
        <v>281</v>
      </c>
      <c r="E734" s="11" t="s">
        <v>24</v>
      </c>
      <c r="F734" s="11">
        <v>1</v>
      </c>
      <c r="G734" s="11">
        <v>498.61</v>
      </c>
      <c r="H734" s="11">
        <v>0.04</v>
      </c>
      <c r="I734" s="11" t="s">
        <v>45</v>
      </c>
      <c r="J734" s="11">
        <v>478.66559999999998</v>
      </c>
    </row>
    <row r="735" spans="1:10" x14ac:dyDescent="0.25">
      <c r="A735" s="11" t="s">
        <v>1267</v>
      </c>
      <c r="B735" s="13">
        <v>45783</v>
      </c>
      <c r="C735" s="11" t="s">
        <v>1268</v>
      </c>
      <c r="D735" s="11" t="s">
        <v>312</v>
      </c>
      <c r="E735" s="11" t="s">
        <v>13</v>
      </c>
      <c r="F735" s="11">
        <v>4</v>
      </c>
      <c r="G735" s="11">
        <v>758.27</v>
      </c>
      <c r="H735" s="11">
        <v>0.05</v>
      </c>
      <c r="I735" s="11" t="s">
        <v>45</v>
      </c>
      <c r="J735" s="11">
        <v>2881.4259999999999</v>
      </c>
    </row>
    <row r="736" spans="1:10" x14ac:dyDescent="0.25">
      <c r="A736" s="11" t="s">
        <v>1269</v>
      </c>
      <c r="B736" s="13">
        <v>45371</v>
      </c>
      <c r="C736" s="11" t="s">
        <v>664</v>
      </c>
      <c r="D736" s="11" t="s">
        <v>284</v>
      </c>
      <c r="E736" s="11" t="s">
        <v>9</v>
      </c>
      <c r="F736" s="11">
        <v>2</v>
      </c>
      <c r="G736" s="11">
        <v>371.03</v>
      </c>
      <c r="H736" s="11">
        <v>0.23</v>
      </c>
      <c r="I736" s="11" t="s">
        <v>45</v>
      </c>
      <c r="J736" s="11">
        <v>571.38619999999992</v>
      </c>
    </row>
    <row r="737" spans="1:10" x14ac:dyDescent="0.25">
      <c r="A737" s="11" t="s">
        <v>1270</v>
      </c>
      <c r="B737" s="13">
        <v>45453</v>
      </c>
      <c r="C737" s="11" t="s">
        <v>1271</v>
      </c>
      <c r="D737" s="11" t="s">
        <v>251</v>
      </c>
      <c r="E737" s="11" t="s">
        <v>24</v>
      </c>
      <c r="F737" s="11">
        <v>1</v>
      </c>
      <c r="G737" s="11">
        <v>230.32</v>
      </c>
      <c r="H737" s="11">
        <v>0.05</v>
      </c>
      <c r="I737" s="11" t="s">
        <v>52</v>
      </c>
      <c r="J737" s="11">
        <v>218.804</v>
      </c>
    </row>
    <row r="738" spans="1:10" x14ac:dyDescent="0.25">
      <c r="A738" s="11" t="s">
        <v>1272</v>
      </c>
      <c r="B738" s="13">
        <v>45526</v>
      </c>
      <c r="C738" s="11" t="s">
        <v>1273</v>
      </c>
      <c r="D738" s="11" t="s">
        <v>532</v>
      </c>
      <c r="E738" s="11" t="s">
        <v>13</v>
      </c>
      <c r="F738" s="11">
        <v>2</v>
      </c>
      <c r="G738" s="11">
        <v>985.43</v>
      </c>
      <c r="H738" s="11">
        <v>0.28000000000000003</v>
      </c>
      <c r="I738" s="11" t="s">
        <v>52</v>
      </c>
      <c r="J738" s="11">
        <v>1419.0192</v>
      </c>
    </row>
    <row r="739" spans="1:10" x14ac:dyDescent="0.25">
      <c r="A739" s="11" t="s">
        <v>1274</v>
      </c>
      <c r="B739" s="13">
        <v>45756</v>
      </c>
      <c r="C739" s="11" t="s">
        <v>884</v>
      </c>
      <c r="D739" s="11" t="s">
        <v>636</v>
      </c>
      <c r="E739" s="11" t="s">
        <v>11</v>
      </c>
      <c r="F739" s="11">
        <v>2</v>
      </c>
      <c r="G739" s="11">
        <v>492.5</v>
      </c>
      <c r="H739" s="11">
        <v>0.3</v>
      </c>
      <c r="I739" s="11" t="s">
        <v>45</v>
      </c>
      <c r="J739" s="11">
        <v>689.5</v>
      </c>
    </row>
    <row r="740" spans="1:10" x14ac:dyDescent="0.25">
      <c r="A740" s="11" t="s">
        <v>1275</v>
      </c>
      <c r="B740" s="13">
        <v>45657</v>
      </c>
      <c r="C740" s="11" t="s">
        <v>563</v>
      </c>
      <c r="D740" s="11" t="s">
        <v>256</v>
      </c>
      <c r="E740" s="11" t="s">
        <v>18</v>
      </c>
      <c r="F740" s="11">
        <v>2</v>
      </c>
      <c r="G740" s="11">
        <v>213.69</v>
      </c>
      <c r="H740" s="11">
        <v>0.28000000000000003</v>
      </c>
      <c r="I740" s="11" t="s">
        <v>45</v>
      </c>
      <c r="J740" s="11">
        <v>307.71359999999999</v>
      </c>
    </row>
    <row r="741" spans="1:10" x14ac:dyDescent="0.25">
      <c r="A741" s="11" t="s">
        <v>1276</v>
      </c>
      <c r="B741" s="13">
        <v>45716</v>
      </c>
      <c r="C741" s="11" t="s">
        <v>72</v>
      </c>
      <c r="D741" s="11" t="s">
        <v>187</v>
      </c>
      <c r="E741" s="11" t="s">
        <v>15</v>
      </c>
      <c r="F741" s="11">
        <v>4</v>
      </c>
      <c r="G741" s="11">
        <v>618.83000000000004</v>
      </c>
      <c r="H741" s="11">
        <v>0.08</v>
      </c>
      <c r="I741" s="11" t="s">
        <v>45</v>
      </c>
      <c r="J741" s="11">
        <v>2277.2944000000002</v>
      </c>
    </row>
    <row r="742" spans="1:10" x14ac:dyDescent="0.25">
      <c r="A742" s="11" t="s">
        <v>1277</v>
      </c>
      <c r="B742" s="13">
        <v>45313</v>
      </c>
      <c r="C742" s="11" t="s">
        <v>392</v>
      </c>
      <c r="D742" s="11" t="s">
        <v>55</v>
      </c>
      <c r="E742" s="11" t="s">
        <v>18</v>
      </c>
      <c r="F742" s="11">
        <v>2</v>
      </c>
      <c r="G742" s="11">
        <v>81.16</v>
      </c>
      <c r="H742" s="11">
        <v>0.16</v>
      </c>
      <c r="I742" s="11" t="s">
        <v>45</v>
      </c>
      <c r="J742" s="11">
        <v>136.34880000000001</v>
      </c>
    </row>
    <row r="743" spans="1:10" x14ac:dyDescent="0.25">
      <c r="A743" s="11" t="s">
        <v>1278</v>
      </c>
      <c r="B743" s="13">
        <v>45372</v>
      </c>
      <c r="C743" s="11" t="s">
        <v>302</v>
      </c>
      <c r="D743" s="11" t="s">
        <v>273</v>
      </c>
      <c r="E743" s="11" t="s">
        <v>16</v>
      </c>
      <c r="F743" s="11">
        <v>1</v>
      </c>
      <c r="G743" s="11">
        <v>431.69</v>
      </c>
      <c r="H743" s="11">
        <v>0.09</v>
      </c>
      <c r="I743" s="11" t="s">
        <v>41</v>
      </c>
      <c r="J743" s="11">
        <v>392.83789999999999</v>
      </c>
    </row>
    <row r="744" spans="1:10" x14ac:dyDescent="0.25">
      <c r="A744" s="11" t="s">
        <v>1279</v>
      </c>
      <c r="B744" s="13">
        <v>45648</v>
      </c>
      <c r="C744" s="11" t="s">
        <v>403</v>
      </c>
      <c r="D744" s="11" t="s">
        <v>750</v>
      </c>
      <c r="E744" s="11" t="s">
        <v>12</v>
      </c>
      <c r="F744" s="11">
        <v>3</v>
      </c>
      <c r="G744" s="11">
        <v>438.65</v>
      </c>
      <c r="H744" s="11">
        <v>0.28999999999999998</v>
      </c>
      <c r="I744" s="11" t="s">
        <v>45</v>
      </c>
      <c r="J744" s="11">
        <v>934.32449999999983</v>
      </c>
    </row>
    <row r="745" spans="1:10" x14ac:dyDescent="0.25">
      <c r="A745" s="11" t="s">
        <v>1280</v>
      </c>
      <c r="B745" s="13">
        <v>45384</v>
      </c>
      <c r="C745" s="11" t="s">
        <v>1281</v>
      </c>
      <c r="D745" s="11" t="s">
        <v>139</v>
      </c>
      <c r="E745" s="11" t="s">
        <v>10</v>
      </c>
      <c r="F745" s="11">
        <v>3</v>
      </c>
      <c r="G745" s="11">
        <v>339.41</v>
      </c>
      <c r="H745" s="11">
        <v>0.26</v>
      </c>
      <c r="I745" s="11" t="s">
        <v>41</v>
      </c>
      <c r="J745" s="11">
        <v>753.49019999999996</v>
      </c>
    </row>
    <row r="746" spans="1:10" x14ac:dyDescent="0.25">
      <c r="A746" s="11" t="s">
        <v>1282</v>
      </c>
      <c r="B746" s="13">
        <v>45687</v>
      </c>
      <c r="C746" s="11" t="s">
        <v>167</v>
      </c>
      <c r="D746" s="11" t="s">
        <v>139</v>
      </c>
      <c r="E746" s="11" t="s">
        <v>16</v>
      </c>
      <c r="F746" s="11">
        <v>4</v>
      </c>
      <c r="G746" s="11">
        <v>848.47</v>
      </c>
      <c r="H746" s="11">
        <v>0.21</v>
      </c>
      <c r="I746" s="11" t="s">
        <v>52</v>
      </c>
      <c r="J746" s="11">
        <v>2681.1651999999999</v>
      </c>
    </row>
    <row r="747" spans="1:10" x14ac:dyDescent="0.25">
      <c r="A747" s="11" t="s">
        <v>1283</v>
      </c>
      <c r="B747" s="13">
        <v>45747</v>
      </c>
      <c r="C747" s="11" t="s">
        <v>1201</v>
      </c>
      <c r="D747" s="11" t="s">
        <v>113</v>
      </c>
      <c r="E747" s="11" t="s">
        <v>15</v>
      </c>
      <c r="F747" s="11">
        <v>1</v>
      </c>
      <c r="G747" s="11">
        <v>664.87</v>
      </c>
      <c r="H747" s="11">
        <v>0.08</v>
      </c>
      <c r="I747" s="11" t="s">
        <v>45</v>
      </c>
      <c r="J747" s="11">
        <v>611.68040000000008</v>
      </c>
    </row>
    <row r="748" spans="1:10" x14ac:dyDescent="0.25">
      <c r="A748" s="11" t="s">
        <v>1284</v>
      </c>
      <c r="B748" s="13">
        <v>45687</v>
      </c>
      <c r="C748" s="11" t="s">
        <v>528</v>
      </c>
      <c r="D748" s="11" t="s">
        <v>73</v>
      </c>
      <c r="E748" s="11" t="s">
        <v>14</v>
      </c>
      <c r="F748" s="11">
        <v>1</v>
      </c>
      <c r="G748" s="11">
        <v>412.11</v>
      </c>
      <c r="H748" s="11">
        <v>0.23</v>
      </c>
      <c r="I748" s="11" t="s">
        <v>45</v>
      </c>
      <c r="J748" s="11">
        <v>317.32470000000001</v>
      </c>
    </row>
    <row r="749" spans="1:10" x14ac:dyDescent="0.25">
      <c r="A749" s="11" t="s">
        <v>1285</v>
      </c>
      <c r="B749" s="13">
        <v>45916</v>
      </c>
      <c r="C749" s="11" t="s">
        <v>1286</v>
      </c>
      <c r="D749" s="11" t="s">
        <v>152</v>
      </c>
      <c r="E749" s="11" t="s">
        <v>8</v>
      </c>
      <c r="F749" s="11">
        <v>1</v>
      </c>
      <c r="G749" s="11">
        <v>126.09</v>
      </c>
      <c r="H749" s="11">
        <v>0.05</v>
      </c>
      <c r="I749" s="11" t="s">
        <v>52</v>
      </c>
      <c r="J749" s="11">
        <v>119.7855</v>
      </c>
    </row>
    <row r="750" spans="1:10" x14ac:dyDescent="0.25">
      <c r="A750" s="11" t="s">
        <v>1287</v>
      </c>
      <c r="B750" s="13">
        <v>45917</v>
      </c>
      <c r="C750" s="11" t="s">
        <v>664</v>
      </c>
      <c r="D750" s="11" t="s">
        <v>113</v>
      </c>
      <c r="E750" s="11" t="s">
        <v>17</v>
      </c>
      <c r="F750" s="11">
        <v>4</v>
      </c>
      <c r="G750" s="11">
        <v>602.39</v>
      </c>
      <c r="H750" s="11">
        <v>0.19</v>
      </c>
      <c r="I750" s="11" t="s">
        <v>52</v>
      </c>
      <c r="J750" s="11">
        <v>1951.7436</v>
      </c>
    </row>
    <row r="751" spans="1:10" x14ac:dyDescent="0.25">
      <c r="A751" s="11" t="s">
        <v>1288</v>
      </c>
      <c r="B751" s="13">
        <v>45941</v>
      </c>
      <c r="C751" s="11" t="s">
        <v>288</v>
      </c>
      <c r="D751" s="11" t="s">
        <v>389</v>
      </c>
      <c r="E751" s="11" t="s">
        <v>10</v>
      </c>
      <c r="F751" s="11">
        <v>3</v>
      </c>
      <c r="G751" s="11">
        <v>447.69</v>
      </c>
      <c r="H751" s="11">
        <v>0.02</v>
      </c>
      <c r="I751" s="11" t="s">
        <v>52</v>
      </c>
      <c r="J751" s="11">
        <v>1316.2085999999999</v>
      </c>
    </row>
    <row r="752" spans="1:10" x14ac:dyDescent="0.25">
      <c r="A752" s="11" t="s">
        <v>1289</v>
      </c>
      <c r="B752" s="13">
        <v>45778</v>
      </c>
      <c r="C752" s="11" t="s">
        <v>592</v>
      </c>
      <c r="D752" s="11" t="s">
        <v>82</v>
      </c>
      <c r="E752" s="11" t="s">
        <v>10</v>
      </c>
      <c r="F752" s="11">
        <v>3</v>
      </c>
      <c r="G752" s="11">
        <v>35.159999999999997</v>
      </c>
      <c r="H752" s="11">
        <v>0.04</v>
      </c>
      <c r="I752" s="11" t="s">
        <v>52</v>
      </c>
      <c r="J752" s="11">
        <v>101.2608</v>
      </c>
    </row>
    <row r="753" spans="1:10" x14ac:dyDescent="0.25">
      <c r="A753" s="11" t="s">
        <v>1290</v>
      </c>
      <c r="B753" s="13">
        <v>45740</v>
      </c>
      <c r="C753" s="11" t="s">
        <v>1268</v>
      </c>
      <c r="D753" s="11" t="s">
        <v>101</v>
      </c>
      <c r="E753" s="11" t="s">
        <v>18</v>
      </c>
      <c r="F753" s="11">
        <v>2</v>
      </c>
      <c r="G753" s="11">
        <v>838.59</v>
      </c>
      <c r="H753" s="11">
        <v>0.18</v>
      </c>
      <c r="I753" s="11" t="s">
        <v>52</v>
      </c>
      <c r="J753" s="11">
        <v>1375.2876000000001</v>
      </c>
    </row>
    <row r="754" spans="1:10" x14ac:dyDescent="0.25">
      <c r="A754" s="11" t="s">
        <v>1291</v>
      </c>
      <c r="B754" s="13">
        <v>45598</v>
      </c>
      <c r="C754" s="11" t="s">
        <v>799</v>
      </c>
      <c r="D754" s="11" t="s">
        <v>55</v>
      </c>
      <c r="E754" s="11" t="s">
        <v>13</v>
      </c>
      <c r="F754" s="11">
        <v>4</v>
      </c>
      <c r="G754" s="11">
        <v>867.94</v>
      </c>
      <c r="H754" s="11">
        <v>0.26</v>
      </c>
      <c r="I754" s="11" t="s">
        <v>45</v>
      </c>
      <c r="J754" s="11">
        <v>2569.1024000000002</v>
      </c>
    </row>
    <row r="755" spans="1:10" x14ac:dyDescent="0.25">
      <c r="A755" s="11" t="s">
        <v>1292</v>
      </c>
      <c r="B755" s="13">
        <v>45591</v>
      </c>
      <c r="C755" s="11" t="s">
        <v>1226</v>
      </c>
      <c r="D755" s="11" t="s">
        <v>76</v>
      </c>
      <c r="E755" s="11" t="s">
        <v>24</v>
      </c>
      <c r="F755" s="11">
        <v>1</v>
      </c>
      <c r="G755" s="11">
        <v>623.88</v>
      </c>
      <c r="H755" s="11">
        <v>0.25</v>
      </c>
      <c r="I755" s="11" t="s">
        <v>41</v>
      </c>
      <c r="J755" s="11">
        <v>467.91</v>
      </c>
    </row>
    <row r="756" spans="1:10" x14ac:dyDescent="0.25">
      <c r="A756" s="11" t="s">
        <v>1293</v>
      </c>
      <c r="B756" s="13">
        <v>45546</v>
      </c>
      <c r="C756" s="11" t="s">
        <v>1191</v>
      </c>
      <c r="D756" s="11" t="s">
        <v>312</v>
      </c>
      <c r="E756" s="11" t="s">
        <v>21</v>
      </c>
      <c r="F756" s="11">
        <v>2</v>
      </c>
      <c r="G756" s="11">
        <v>567.95000000000005</v>
      </c>
      <c r="H756" s="11">
        <v>0.12</v>
      </c>
      <c r="I756" s="11" t="s">
        <v>45</v>
      </c>
      <c r="J756" s="11">
        <v>999.5920000000001</v>
      </c>
    </row>
    <row r="757" spans="1:10" x14ac:dyDescent="0.25">
      <c r="A757" s="11" t="s">
        <v>1294</v>
      </c>
      <c r="B757" s="13">
        <v>45483</v>
      </c>
      <c r="C757" s="11" t="s">
        <v>483</v>
      </c>
      <c r="D757" s="11" t="s">
        <v>203</v>
      </c>
      <c r="E757" s="11" t="s">
        <v>25</v>
      </c>
      <c r="F757" s="11">
        <v>2</v>
      </c>
      <c r="G757" s="11">
        <v>671.69</v>
      </c>
      <c r="H757" s="11">
        <v>0.19</v>
      </c>
      <c r="I757" s="11" t="s">
        <v>41</v>
      </c>
      <c r="J757" s="11">
        <v>1088.1378</v>
      </c>
    </row>
    <row r="758" spans="1:10" x14ac:dyDescent="0.25">
      <c r="A758" s="11" t="s">
        <v>1295</v>
      </c>
      <c r="B758" s="13">
        <v>45786</v>
      </c>
      <c r="C758" s="11" t="s">
        <v>809</v>
      </c>
      <c r="D758" s="11" t="s">
        <v>710</v>
      </c>
      <c r="E758" s="11" t="s">
        <v>14</v>
      </c>
      <c r="F758" s="11">
        <v>2</v>
      </c>
      <c r="G758" s="11">
        <v>257.95999999999998</v>
      </c>
      <c r="H758" s="11">
        <v>0.21</v>
      </c>
      <c r="I758" s="11" t="s">
        <v>45</v>
      </c>
      <c r="J758" s="11">
        <v>407.57679999999999</v>
      </c>
    </row>
    <row r="759" spans="1:10" x14ac:dyDescent="0.25">
      <c r="A759" s="11" t="s">
        <v>1296</v>
      </c>
      <c r="B759" s="13">
        <v>45475</v>
      </c>
      <c r="C759" s="11" t="s">
        <v>1012</v>
      </c>
      <c r="D759" s="11" t="s">
        <v>119</v>
      </c>
      <c r="E759" s="11" t="s">
        <v>26</v>
      </c>
      <c r="F759" s="11">
        <v>4</v>
      </c>
      <c r="G759" s="11">
        <v>281.48</v>
      </c>
      <c r="H759" s="11">
        <v>0.27</v>
      </c>
      <c r="I759" s="11" t="s">
        <v>45</v>
      </c>
      <c r="J759" s="11">
        <v>821.92160000000001</v>
      </c>
    </row>
    <row r="760" spans="1:10" x14ac:dyDescent="0.25">
      <c r="A760" s="11" t="s">
        <v>1297</v>
      </c>
      <c r="B760" s="13">
        <v>45470</v>
      </c>
      <c r="C760" s="11" t="s">
        <v>627</v>
      </c>
      <c r="D760" s="11" t="s">
        <v>187</v>
      </c>
      <c r="E760" s="11" t="s">
        <v>18</v>
      </c>
      <c r="F760" s="11">
        <v>1</v>
      </c>
      <c r="G760" s="11">
        <v>202.13</v>
      </c>
      <c r="H760" s="11">
        <v>0.13</v>
      </c>
      <c r="I760" s="11" t="s">
        <v>52</v>
      </c>
      <c r="J760" s="11">
        <v>175.85310000000001</v>
      </c>
    </row>
    <row r="761" spans="1:10" x14ac:dyDescent="0.25">
      <c r="A761" s="11" t="s">
        <v>1298</v>
      </c>
      <c r="B761" s="13">
        <v>45243</v>
      </c>
      <c r="C761" s="11" t="s">
        <v>1299</v>
      </c>
      <c r="D761" s="11" t="s">
        <v>44</v>
      </c>
      <c r="E761" s="11" t="s">
        <v>12</v>
      </c>
      <c r="F761" s="11">
        <v>1</v>
      </c>
      <c r="G761" s="11">
        <v>370.66</v>
      </c>
      <c r="H761" s="11">
        <v>0.01</v>
      </c>
      <c r="I761" s="11" t="s">
        <v>45</v>
      </c>
      <c r="J761" s="11">
        <v>366.95339999999999</v>
      </c>
    </row>
    <row r="762" spans="1:10" x14ac:dyDescent="0.25">
      <c r="A762" s="11" t="s">
        <v>1300</v>
      </c>
      <c r="B762" s="13">
        <v>45341</v>
      </c>
      <c r="C762" s="11" t="s">
        <v>1301</v>
      </c>
      <c r="D762" s="11" t="s">
        <v>532</v>
      </c>
      <c r="E762" s="11" t="s">
        <v>19</v>
      </c>
      <c r="F762" s="11">
        <v>4</v>
      </c>
      <c r="G762" s="11">
        <v>731.53</v>
      </c>
      <c r="H762" s="11">
        <v>0.12</v>
      </c>
      <c r="I762" s="11" t="s">
        <v>41</v>
      </c>
      <c r="J762" s="11">
        <v>2574.9856</v>
      </c>
    </row>
    <row r="763" spans="1:10" x14ac:dyDescent="0.25">
      <c r="A763" s="11" t="s">
        <v>1302</v>
      </c>
      <c r="B763" s="13">
        <v>45371</v>
      </c>
      <c r="C763" s="11" t="s">
        <v>752</v>
      </c>
      <c r="D763" s="11" t="s">
        <v>170</v>
      </c>
      <c r="E763" s="11" t="s">
        <v>8</v>
      </c>
      <c r="F763" s="11">
        <v>3</v>
      </c>
      <c r="G763" s="11">
        <v>468.25</v>
      </c>
      <c r="H763" s="11">
        <v>7.0000000000000007E-2</v>
      </c>
      <c r="I763" s="11" t="s">
        <v>45</v>
      </c>
      <c r="J763" s="11">
        <v>1306.4175</v>
      </c>
    </row>
    <row r="764" spans="1:10" x14ac:dyDescent="0.25">
      <c r="A764" s="11" t="s">
        <v>1303</v>
      </c>
      <c r="B764" s="13">
        <v>45360</v>
      </c>
      <c r="C764" s="11" t="s">
        <v>853</v>
      </c>
      <c r="D764" s="11" t="s">
        <v>113</v>
      </c>
      <c r="E764" s="11" t="s">
        <v>7</v>
      </c>
      <c r="F764" s="11">
        <v>1</v>
      </c>
      <c r="G764" s="11">
        <v>928.72</v>
      </c>
      <c r="H764" s="11">
        <v>0.1</v>
      </c>
      <c r="I764" s="11" t="s">
        <v>52</v>
      </c>
      <c r="J764" s="11">
        <v>835.84800000000007</v>
      </c>
    </row>
    <row r="765" spans="1:10" x14ac:dyDescent="0.25">
      <c r="A765" s="11" t="s">
        <v>1304</v>
      </c>
      <c r="B765" s="13">
        <v>45499</v>
      </c>
      <c r="C765" s="11" t="s">
        <v>615</v>
      </c>
      <c r="D765" s="11" t="s">
        <v>471</v>
      </c>
      <c r="E765" s="11" t="s">
        <v>25</v>
      </c>
      <c r="F765" s="11">
        <v>3</v>
      </c>
      <c r="G765" s="11">
        <v>217.22</v>
      </c>
      <c r="H765" s="11">
        <v>0.06</v>
      </c>
      <c r="I765" s="11" t="s">
        <v>45</v>
      </c>
      <c r="J765" s="11">
        <v>612.56039999999996</v>
      </c>
    </row>
    <row r="766" spans="1:10" x14ac:dyDescent="0.25">
      <c r="A766" s="11" t="s">
        <v>1305</v>
      </c>
      <c r="B766" s="13">
        <v>45745</v>
      </c>
      <c r="C766" s="11" t="s">
        <v>403</v>
      </c>
      <c r="D766" s="11" t="s">
        <v>73</v>
      </c>
      <c r="E766" s="11" t="s">
        <v>10</v>
      </c>
      <c r="F766" s="11">
        <v>1</v>
      </c>
      <c r="G766" s="11">
        <v>387.99</v>
      </c>
      <c r="H766" s="11">
        <v>0.3</v>
      </c>
      <c r="I766" s="11" t="s">
        <v>41</v>
      </c>
      <c r="J766" s="11">
        <v>271.59300000000002</v>
      </c>
    </row>
    <row r="767" spans="1:10" x14ac:dyDescent="0.25">
      <c r="A767" s="11" t="s">
        <v>1306</v>
      </c>
      <c r="B767" s="13">
        <v>45718</v>
      </c>
      <c r="C767" s="11" t="s">
        <v>106</v>
      </c>
      <c r="D767" s="11" t="s">
        <v>750</v>
      </c>
      <c r="E767" s="11" t="s">
        <v>13</v>
      </c>
      <c r="F767" s="11">
        <v>4</v>
      </c>
      <c r="G767" s="11">
        <v>186.24</v>
      </c>
      <c r="H767" s="11">
        <v>0.23</v>
      </c>
      <c r="I767" s="11" t="s">
        <v>41</v>
      </c>
      <c r="J767" s="11">
        <v>573.61920000000009</v>
      </c>
    </row>
    <row r="768" spans="1:10" x14ac:dyDescent="0.25">
      <c r="A768" s="11" t="s">
        <v>1307</v>
      </c>
      <c r="B768" s="13">
        <v>45454</v>
      </c>
      <c r="C768" s="11" t="s">
        <v>814</v>
      </c>
      <c r="D768" s="11" t="s">
        <v>190</v>
      </c>
      <c r="E768" s="11" t="s">
        <v>15</v>
      </c>
      <c r="F768" s="11">
        <v>4</v>
      </c>
      <c r="G768" s="11">
        <v>609.05999999999995</v>
      </c>
      <c r="H768" s="11">
        <v>0.22</v>
      </c>
      <c r="I768" s="11" t="s">
        <v>52</v>
      </c>
      <c r="J768" s="11">
        <v>1900.2672</v>
      </c>
    </row>
    <row r="769" spans="1:10" x14ac:dyDescent="0.25">
      <c r="A769" s="11" t="s">
        <v>1308</v>
      </c>
      <c r="B769" s="13">
        <v>45434</v>
      </c>
      <c r="C769" s="11" t="s">
        <v>501</v>
      </c>
      <c r="D769" s="11" t="s">
        <v>70</v>
      </c>
      <c r="E769" s="11" t="s">
        <v>18</v>
      </c>
      <c r="F769" s="11">
        <v>1</v>
      </c>
      <c r="G769" s="11">
        <v>827.91</v>
      </c>
      <c r="H769" s="11">
        <v>0.21</v>
      </c>
      <c r="I769" s="11" t="s">
        <v>45</v>
      </c>
      <c r="J769" s="11">
        <v>654.0489</v>
      </c>
    </row>
    <row r="770" spans="1:10" x14ac:dyDescent="0.25">
      <c r="A770" s="11" t="s">
        <v>1309</v>
      </c>
      <c r="B770" s="13">
        <v>45486</v>
      </c>
      <c r="C770" s="11" t="s">
        <v>245</v>
      </c>
      <c r="D770" s="11" t="s">
        <v>241</v>
      </c>
      <c r="E770" s="11" t="s">
        <v>7</v>
      </c>
      <c r="F770" s="11">
        <v>1</v>
      </c>
      <c r="G770" s="11">
        <v>303.79000000000002</v>
      </c>
      <c r="H770" s="11">
        <v>0.24</v>
      </c>
      <c r="I770" s="11" t="s">
        <v>45</v>
      </c>
      <c r="J770" s="11">
        <v>230.88040000000001</v>
      </c>
    </row>
    <row r="771" spans="1:10" x14ac:dyDescent="0.25">
      <c r="A771" s="11" t="s">
        <v>1310</v>
      </c>
      <c r="B771" s="13">
        <v>45902</v>
      </c>
      <c r="C771" s="11" t="s">
        <v>745</v>
      </c>
      <c r="D771" s="11" t="s">
        <v>613</v>
      </c>
      <c r="E771" s="11" t="s">
        <v>13</v>
      </c>
      <c r="F771" s="11">
        <v>2</v>
      </c>
      <c r="G771" s="11">
        <v>365.91</v>
      </c>
      <c r="H771" s="11">
        <v>0.14000000000000001</v>
      </c>
      <c r="I771" s="11" t="s">
        <v>52</v>
      </c>
      <c r="J771" s="11">
        <v>629.36520000000007</v>
      </c>
    </row>
    <row r="772" spans="1:10" x14ac:dyDescent="0.25">
      <c r="A772" s="11" t="s">
        <v>1311</v>
      </c>
      <c r="B772" s="13">
        <v>45762</v>
      </c>
      <c r="C772" s="11" t="s">
        <v>536</v>
      </c>
      <c r="D772" s="11" t="s">
        <v>293</v>
      </c>
      <c r="E772" s="11" t="s">
        <v>24</v>
      </c>
      <c r="F772" s="11">
        <v>3</v>
      </c>
      <c r="G772" s="11">
        <v>852.72</v>
      </c>
      <c r="H772" s="11">
        <v>0.16</v>
      </c>
      <c r="I772" s="11" t="s">
        <v>41</v>
      </c>
      <c r="J772" s="11">
        <v>2148.8544000000002</v>
      </c>
    </row>
    <row r="773" spans="1:10" x14ac:dyDescent="0.25">
      <c r="A773" s="11" t="s">
        <v>1312</v>
      </c>
      <c r="B773" s="13">
        <v>45752</v>
      </c>
      <c r="C773" s="11" t="s">
        <v>1313</v>
      </c>
      <c r="D773" s="11" t="s">
        <v>147</v>
      </c>
      <c r="E773" s="11" t="s">
        <v>11</v>
      </c>
      <c r="F773" s="11">
        <v>1</v>
      </c>
      <c r="G773" s="11">
        <v>768.25</v>
      </c>
      <c r="H773" s="11">
        <v>0.18</v>
      </c>
      <c r="I773" s="11" t="s">
        <v>41</v>
      </c>
      <c r="J773" s="11">
        <v>629.96500000000003</v>
      </c>
    </row>
    <row r="774" spans="1:10" x14ac:dyDescent="0.25">
      <c r="A774" s="11" t="s">
        <v>1314</v>
      </c>
      <c r="B774" s="13">
        <v>45254</v>
      </c>
      <c r="C774" s="11" t="s">
        <v>1315</v>
      </c>
      <c r="D774" s="11" t="s">
        <v>444</v>
      </c>
      <c r="E774" s="11" t="s">
        <v>26</v>
      </c>
      <c r="F774" s="11">
        <v>2</v>
      </c>
      <c r="G774" s="11">
        <v>318.62</v>
      </c>
      <c r="H774" s="11">
        <v>0.02</v>
      </c>
      <c r="I774" s="11" t="s">
        <v>52</v>
      </c>
      <c r="J774" s="11">
        <v>624.49519999999995</v>
      </c>
    </row>
    <row r="775" spans="1:10" x14ac:dyDescent="0.25">
      <c r="A775" s="11" t="s">
        <v>1316</v>
      </c>
      <c r="B775" s="13">
        <v>45683</v>
      </c>
      <c r="C775" s="11" t="s">
        <v>543</v>
      </c>
      <c r="D775" s="11" t="s">
        <v>51</v>
      </c>
      <c r="E775" s="11" t="s">
        <v>9</v>
      </c>
      <c r="F775" s="11">
        <v>4</v>
      </c>
      <c r="G775" s="11">
        <v>402.11</v>
      </c>
      <c r="H775" s="11">
        <v>0.14000000000000001</v>
      </c>
      <c r="I775" s="11" t="s">
        <v>45</v>
      </c>
      <c r="J775" s="11">
        <v>1383.2583999999999</v>
      </c>
    </row>
    <row r="776" spans="1:10" x14ac:dyDescent="0.25">
      <c r="A776" s="11" t="s">
        <v>1317</v>
      </c>
      <c r="B776" s="13">
        <v>45804</v>
      </c>
      <c r="C776" s="11" t="s">
        <v>202</v>
      </c>
      <c r="D776" s="11" t="s">
        <v>639</v>
      </c>
      <c r="E776" s="11" t="s">
        <v>24</v>
      </c>
      <c r="F776" s="11">
        <v>3</v>
      </c>
      <c r="G776" s="11">
        <v>846.31</v>
      </c>
      <c r="H776" s="11">
        <v>0.18</v>
      </c>
      <c r="I776" s="11" t="s">
        <v>52</v>
      </c>
      <c r="J776" s="11">
        <v>2081.9225999999999</v>
      </c>
    </row>
    <row r="777" spans="1:10" x14ac:dyDescent="0.25">
      <c r="A777" s="11" t="s">
        <v>1318</v>
      </c>
      <c r="B777" s="13">
        <v>45821</v>
      </c>
      <c r="C777" s="11" t="s">
        <v>225</v>
      </c>
      <c r="D777" s="11" t="s">
        <v>152</v>
      </c>
      <c r="E777" s="11" t="s">
        <v>21</v>
      </c>
      <c r="F777" s="11">
        <v>1</v>
      </c>
      <c r="G777" s="11">
        <v>269.94</v>
      </c>
      <c r="H777" s="11">
        <v>7.0000000000000007E-2</v>
      </c>
      <c r="I777" s="11" t="s">
        <v>52</v>
      </c>
      <c r="J777" s="11">
        <v>251.04419999999999</v>
      </c>
    </row>
    <row r="778" spans="1:10" x14ac:dyDescent="0.25">
      <c r="A778" s="11" t="s">
        <v>1319</v>
      </c>
      <c r="B778" s="13">
        <v>45472</v>
      </c>
      <c r="C778" s="11" t="s">
        <v>748</v>
      </c>
      <c r="D778" s="11" t="s">
        <v>187</v>
      </c>
      <c r="E778" s="11" t="s">
        <v>11</v>
      </c>
      <c r="F778" s="11">
        <v>3</v>
      </c>
      <c r="G778" s="11">
        <v>909.25</v>
      </c>
      <c r="H778" s="11">
        <v>0.28999999999999998</v>
      </c>
      <c r="I778" s="11" t="s">
        <v>52</v>
      </c>
      <c r="J778" s="11">
        <v>1936.7025000000001</v>
      </c>
    </row>
    <row r="779" spans="1:10" x14ac:dyDescent="0.25">
      <c r="A779" s="11" t="s">
        <v>1320</v>
      </c>
      <c r="B779" s="13">
        <v>45331</v>
      </c>
      <c r="C779" s="11" t="s">
        <v>1321</v>
      </c>
      <c r="D779" s="11" t="s">
        <v>251</v>
      </c>
      <c r="E779" s="11" t="s">
        <v>19</v>
      </c>
      <c r="F779" s="11">
        <v>2</v>
      </c>
      <c r="G779" s="11">
        <v>229.81</v>
      </c>
      <c r="H779" s="11">
        <v>0.21</v>
      </c>
      <c r="I779" s="11" t="s">
        <v>52</v>
      </c>
      <c r="J779" s="11">
        <v>363.09980000000002</v>
      </c>
    </row>
    <row r="780" spans="1:10" x14ac:dyDescent="0.25">
      <c r="A780" s="11" t="s">
        <v>1322</v>
      </c>
      <c r="B780" s="13">
        <v>45451</v>
      </c>
      <c r="C780" s="11" t="s">
        <v>229</v>
      </c>
      <c r="D780" s="11" t="s">
        <v>170</v>
      </c>
      <c r="E780" s="11" t="s">
        <v>22</v>
      </c>
      <c r="F780" s="11">
        <v>3</v>
      </c>
      <c r="G780" s="11">
        <v>442.36</v>
      </c>
      <c r="H780" s="11">
        <v>0.06</v>
      </c>
      <c r="I780" s="11" t="s">
        <v>45</v>
      </c>
      <c r="J780" s="11">
        <v>1247.4552000000001</v>
      </c>
    </row>
    <row r="781" spans="1:10" x14ac:dyDescent="0.25">
      <c r="A781" s="11" t="s">
        <v>1323</v>
      </c>
      <c r="B781" s="13">
        <v>45386</v>
      </c>
      <c r="C781" s="11" t="s">
        <v>97</v>
      </c>
      <c r="D781" s="11" t="s">
        <v>273</v>
      </c>
      <c r="E781" s="11" t="s">
        <v>10</v>
      </c>
      <c r="F781" s="11">
        <v>3</v>
      </c>
      <c r="G781" s="11">
        <v>413.74</v>
      </c>
      <c r="H781" s="11">
        <v>0.01</v>
      </c>
      <c r="I781" s="11" t="s">
        <v>41</v>
      </c>
      <c r="J781" s="11">
        <v>1228.8078</v>
      </c>
    </row>
    <row r="782" spans="1:10" x14ac:dyDescent="0.25">
      <c r="A782" s="11" t="s">
        <v>1324</v>
      </c>
      <c r="B782" s="13">
        <v>45477</v>
      </c>
      <c r="C782" s="11" t="s">
        <v>353</v>
      </c>
      <c r="D782" s="11" t="s">
        <v>184</v>
      </c>
      <c r="E782" s="11" t="s">
        <v>21</v>
      </c>
      <c r="F782" s="11">
        <v>4</v>
      </c>
      <c r="G782" s="11">
        <v>79.75</v>
      </c>
      <c r="H782" s="11">
        <v>0.18</v>
      </c>
      <c r="I782" s="11" t="s">
        <v>45</v>
      </c>
      <c r="J782" s="11">
        <v>261.58</v>
      </c>
    </row>
    <row r="783" spans="1:10" x14ac:dyDescent="0.25">
      <c r="A783" s="11" t="s">
        <v>1325</v>
      </c>
      <c r="B783" s="13">
        <v>45433</v>
      </c>
      <c r="C783" s="11" t="s">
        <v>531</v>
      </c>
      <c r="D783" s="11" t="s">
        <v>190</v>
      </c>
      <c r="E783" s="11" t="s">
        <v>19</v>
      </c>
      <c r="F783" s="11">
        <v>4</v>
      </c>
      <c r="G783" s="11">
        <v>95.06</v>
      </c>
      <c r="H783" s="11">
        <v>0.03</v>
      </c>
      <c r="I783" s="11" t="s">
        <v>41</v>
      </c>
      <c r="J783" s="11">
        <v>368.83280000000002</v>
      </c>
    </row>
    <row r="784" spans="1:10" x14ac:dyDescent="0.25">
      <c r="A784" s="11" t="s">
        <v>1326</v>
      </c>
      <c r="B784" s="13">
        <v>45759</v>
      </c>
      <c r="C784" s="11" t="s">
        <v>192</v>
      </c>
      <c r="D784" s="11" t="s">
        <v>119</v>
      </c>
      <c r="E784" s="11" t="s">
        <v>14</v>
      </c>
      <c r="F784" s="11">
        <v>4</v>
      </c>
      <c r="G784" s="11">
        <v>107.08</v>
      </c>
      <c r="H784" s="11">
        <v>0.27</v>
      </c>
      <c r="I784" s="11" t="s">
        <v>52</v>
      </c>
      <c r="J784" s="11">
        <v>312.67360000000002</v>
      </c>
    </row>
    <row r="785" spans="1:10" x14ac:dyDescent="0.25">
      <c r="A785" s="11" t="s">
        <v>1327</v>
      </c>
      <c r="B785" s="13">
        <v>45794</v>
      </c>
      <c r="C785" s="11" t="s">
        <v>1328</v>
      </c>
      <c r="D785" s="11" t="s">
        <v>67</v>
      </c>
      <c r="E785" s="11" t="s">
        <v>25</v>
      </c>
      <c r="F785" s="11">
        <v>1</v>
      </c>
      <c r="G785" s="11">
        <v>873.18</v>
      </c>
      <c r="H785" s="11">
        <v>0.03</v>
      </c>
      <c r="I785" s="11" t="s">
        <v>52</v>
      </c>
      <c r="J785" s="11">
        <v>846.98459999999989</v>
      </c>
    </row>
    <row r="786" spans="1:10" x14ac:dyDescent="0.25">
      <c r="A786" s="11" t="s">
        <v>1329</v>
      </c>
      <c r="B786" s="13">
        <v>45764</v>
      </c>
      <c r="C786" s="11" t="s">
        <v>443</v>
      </c>
      <c r="D786" s="11" t="s">
        <v>64</v>
      </c>
      <c r="E786" s="11" t="s">
        <v>25</v>
      </c>
      <c r="F786" s="11">
        <v>1</v>
      </c>
      <c r="G786" s="11">
        <v>914.75</v>
      </c>
      <c r="H786" s="11">
        <v>0.1</v>
      </c>
      <c r="I786" s="11" t="s">
        <v>52</v>
      </c>
      <c r="J786" s="11">
        <v>823.27499999999998</v>
      </c>
    </row>
    <row r="787" spans="1:10" x14ac:dyDescent="0.25">
      <c r="A787" s="11" t="s">
        <v>1330</v>
      </c>
      <c r="B787" s="13">
        <v>45279</v>
      </c>
      <c r="C787" s="11" t="s">
        <v>543</v>
      </c>
      <c r="D787" s="11" t="s">
        <v>418</v>
      </c>
      <c r="E787" s="11" t="s">
        <v>20</v>
      </c>
      <c r="F787" s="11">
        <v>4</v>
      </c>
      <c r="G787" s="11">
        <v>457.33</v>
      </c>
      <c r="H787" s="11">
        <v>0.1</v>
      </c>
      <c r="I787" s="11" t="s">
        <v>41</v>
      </c>
      <c r="J787" s="11">
        <v>1646.3879999999999</v>
      </c>
    </row>
    <row r="788" spans="1:10" x14ac:dyDescent="0.25">
      <c r="A788" s="11" t="s">
        <v>1331</v>
      </c>
      <c r="B788" s="13">
        <v>45602</v>
      </c>
      <c r="C788" s="11" t="s">
        <v>1332</v>
      </c>
      <c r="D788" s="11" t="s">
        <v>67</v>
      </c>
      <c r="E788" s="11" t="s">
        <v>10</v>
      </c>
      <c r="F788" s="11">
        <v>3</v>
      </c>
      <c r="G788" s="11">
        <v>761.88</v>
      </c>
      <c r="H788" s="11">
        <v>0.23</v>
      </c>
      <c r="I788" s="11" t="s">
        <v>45</v>
      </c>
      <c r="J788" s="11">
        <v>1759.9428</v>
      </c>
    </row>
    <row r="789" spans="1:10" x14ac:dyDescent="0.25">
      <c r="A789" s="11" t="s">
        <v>1333</v>
      </c>
      <c r="B789" s="13">
        <v>45793</v>
      </c>
      <c r="C789" s="11" t="s">
        <v>1191</v>
      </c>
      <c r="D789" s="11" t="s">
        <v>613</v>
      </c>
      <c r="E789" s="11" t="s">
        <v>26</v>
      </c>
      <c r="F789" s="11">
        <v>4</v>
      </c>
      <c r="G789" s="11">
        <v>122.87</v>
      </c>
      <c r="H789" s="11">
        <v>0.13</v>
      </c>
      <c r="I789" s="11" t="s">
        <v>41</v>
      </c>
      <c r="J789" s="11">
        <v>427.58760000000001</v>
      </c>
    </row>
    <row r="790" spans="1:10" x14ac:dyDescent="0.25">
      <c r="A790" s="11" t="s">
        <v>1334</v>
      </c>
      <c r="B790" s="13">
        <v>45778</v>
      </c>
      <c r="C790" s="11" t="s">
        <v>1335</v>
      </c>
      <c r="D790" s="11" t="s">
        <v>418</v>
      </c>
      <c r="E790" s="11" t="s">
        <v>11</v>
      </c>
      <c r="F790" s="11">
        <v>4</v>
      </c>
      <c r="G790" s="11">
        <v>753</v>
      </c>
      <c r="H790" s="11">
        <v>0.28000000000000003</v>
      </c>
      <c r="I790" s="11" t="s">
        <v>52</v>
      </c>
      <c r="J790" s="11">
        <v>2168.64</v>
      </c>
    </row>
    <row r="791" spans="1:10" x14ac:dyDescent="0.25">
      <c r="A791" s="11" t="s">
        <v>1336</v>
      </c>
      <c r="B791" s="13">
        <v>45325</v>
      </c>
      <c r="C791" s="11" t="s">
        <v>766</v>
      </c>
      <c r="D791" s="11" t="s">
        <v>116</v>
      </c>
      <c r="E791" s="11" t="s">
        <v>12</v>
      </c>
      <c r="F791" s="11">
        <v>2</v>
      </c>
      <c r="G791" s="11">
        <v>788.05</v>
      </c>
      <c r="H791" s="11">
        <v>0.21</v>
      </c>
      <c r="I791" s="11" t="s">
        <v>41</v>
      </c>
      <c r="J791" s="11">
        <v>1245.1189999999999</v>
      </c>
    </row>
    <row r="792" spans="1:10" x14ac:dyDescent="0.25">
      <c r="A792" s="11" t="s">
        <v>1337</v>
      </c>
      <c r="B792" s="13">
        <v>45875</v>
      </c>
      <c r="C792" s="11" t="s">
        <v>456</v>
      </c>
      <c r="D792" s="11" t="s">
        <v>389</v>
      </c>
      <c r="E792" s="11" t="s">
        <v>17</v>
      </c>
      <c r="F792" s="11">
        <v>2</v>
      </c>
      <c r="G792" s="11">
        <v>807.1</v>
      </c>
      <c r="H792" s="11">
        <v>0.28999999999999998</v>
      </c>
      <c r="I792" s="11" t="s">
        <v>41</v>
      </c>
      <c r="J792" s="11">
        <v>1146.0820000000001</v>
      </c>
    </row>
    <row r="793" spans="1:10" x14ac:dyDescent="0.25">
      <c r="A793" s="11" t="s">
        <v>1338</v>
      </c>
      <c r="B793" s="13">
        <v>45320</v>
      </c>
      <c r="C793" s="11" t="s">
        <v>617</v>
      </c>
      <c r="D793" s="11" t="s">
        <v>341</v>
      </c>
      <c r="E793" s="11" t="s">
        <v>8</v>
      </c>
      <c r="F793" s="11">
        <v>2</v>
      </c>
      <c r="G793" s="11">
        <v>443.09</v>
      </c>
      <c r="H793" s="11">
        <v>0.02</v>
      </c>
      <c r="I793" s="11" t="s">
        <v>45</v>
      </c>
      <c r="J793" s="11">
        <v>868.45639999999992</v>
      </c>
    </row>
    <row r="794" spans="1:10" x14ac:dyDescent="0.25">
      <c r="A794" s="11" t="s">
        <v>1339</v>
      </c>
      <c r="B794" s="13">
        <v>45870</v>
      </c>
      <c r="C794" s="11" t="s">
        <v>667</v>
      </c>
      <c r="D794" s="11" t="s">
        <v>205</v>
      </c>
      <c r="E794" s="11" t="s">
        <v>22</v>
      </c>
      <c r="F794" s="11">
        <v>1</v>
      </c>
      <c r="G794" s="11">
        <v>512.16</v>
      </c>
      <c r="H794" s="11">
        <v>0.02</v>
      </c>
      <c r="I794" s="11" t="s">
        <v>52</v>
      </c>
      <c r="J794" s="11">
        <v>501.91680000000002</v>
      </c>
    </row>
    <row r="795" spans="1:10" x14ac:dyDescent="0.25">
      <c r="A795" s="11" t="s">
        <v>1340</v>
      </c>
      <c r="B795" s="13">
        <v>45577</v>
      </c>
      <c r="C795" s="11" t="s">
        <v>788</v>
      </c>
      <c r="D795" s="11" t="s">
        <v>576</v>
      </c>
      <c r="E795" s="11" t="s">
        <v>25</v>
      </c>
      <c r="F795" s="11">
        <v>2</v>
      </c>
      <c r="G795" s="11">
        <v>602.54999999999995</v>
      </c>
      <c r="H795" s="11">
        <v>0.23</v>
      </c>
      <c r="I795" s="11" t="s">
        <v>52</v>
      </c>
      <c r="J795" s="11">
        <v>927.92699999999991</v>
      </c>
    </row>
    <row r="796" spans="1:10" x14ac:dyDescent="0.25">
      <c r="A796" s="11" t="s">
        <v>1341</v>
      </c>
      <c r="B796" s="13">
        <v>45745</v>
      </c>
      <c r="C796" s="11" t="s">
        <v>356</v>
      </c>
      <c r="D796" s="11" t="s">
        <v>312</v>
      </c>
      <c r="E796" s="11" t="s">
        <v>7</v>
      </c>
      <c r="F796" s="11">
        <v>3</v>
      </c>
      <c r="G796" s="11">
        <v>846.19</v>
      </c>
      <c r="H796" s="11">
        <v>0.09</v>
      </c>
      <c r="I796" s="11" t="s">
        <v>52</v>
      </c>
      <c r="J796" s="11">
        <v>2310.0987</v>
      </c>
    </row>
    <row r="797" spans="1:10" x14ac:dyDescent="0.25">
      <c r="A797" s="11" t="s">
        <v>1342</v>
      </c>
      <c r="B797" s="13">
        <v>45772</v>
      </c>
      <c r="C797" s="11" t="s">
        <v>629</v>
      </c>
      <c r="D797" s="11" t="s">
        <v>107</v>
      </c>
      <c r="E797" s="11" t="s">
        <v>15</v>
      </c>
      <c r="F797" s="11">
        <v>1</v>
      </c>
      <c r="G797" s="11">
        <v>506.73</v>
      </c>
      <c r="H797" s="11">
        <v>0.28999999999999998</v>
      </c>
      <c r="I797" s="11" t="s">
        <v>41</v>
      </c>
      <c r="J797" s="11">
        <v>359.7783</v>
      </c>
    </row>
    <row r="798" spans="1:10" x14ac:dyDescent="0.25">
      <c r="A798" s="11" t="s">
        <v>1343</v>
      </c>
      <c r="B798" s="13">
        <v>45299</v>
      </c>
      <c r="C798" s="11" t="s">
        <v>1344</v>
      </c>
      <c r="D798" s="11" t="s">
        <v>354</v>
      </c>
      <c r="E798" s="11" t="s">
        <v>23</v>
      </c>
      <c r="F798" s="11">
        <v>1</v>
      </c>
      <c r="G798" s="11">
        <v>408.66</v>
      </c>
      <c r="H798" s="11">
        <v>0.13</v>
      </c>
      <c r="I798" s="11" t="s">
        <v>52</v>
      </c>
      <c r="J798" s="11">
        <v>355.5342</v>
      </c>
    </row>
    <row r="799" spans="1:10" x14ac:dyDescent="0.25">
      <c r="A799" s="11" t="s">
        <v>1345</v>
      </c>
      <c r="B799" s="13">
        <v>45447</v>
      </c>
      <c r="C799" s="11" t="s">
        <v>1346</v>
      </c>
      <c r="D799" s="11" t="s">
        <v>341</v>
      </c>
      <c r="E799" s="11" t="s">
        <v>24</v>
      </c>
      <c r="F799" s="11">
        <v>3</v>
      </c>
      <c r="G799" s="11">
        <v>170.48</v>
      </c>
      <c r="H799" s="11">
        <v>0.06</v>
      </c>
      <c r="I799" s="11" t="s">
        <v>52</v>
      </c>
      <c r="J799" s="11">
        <v>480.75359999999989</v>
      </c>
    </row>
    <row r="800" spans="1:10" x14ac:dyDescent="0.25">
      <c r="A800" s="11" t="s">
        <v>1347</v>
      </c>
      <c r="B800" s="13">
        <v>45717</v>
      </c>
      <c r="C800" s="11" t="s">
        <v>295</v>
      </c>
      <c r="D800" s="11" t="s">
        <v>750</v>
      </c>
      <c r="E800" s="11" t="s">
        <v>16</v>
      </c>
      <c r="F800" s="11">
        <v>1</v>
      </c>
      <c r="G800" s="11">
        <v>423.48</v>
      </c>
      <c r="H800" s="11">
        <v>0.18</v>
      </c>
      <c r="I800" s="11" t="s">
        <v>45</v>
      </c>
      <c r="J800" s="11">
        <v>347.25360000000012</v>
      </c>
    </row>
    <row r="801" spans="1:10" x14ac:dyDescent="0.25">
      <c r="A801" s="11" t="s">
        <v>1348</v>
      </c>
      <c r="B801" s="13">
        <v>45213</v>
      </c>
      <c r="C801" s="11" t="s">
        <v>1009</v>
      </c>
      <c r="D801" s="11" t="s">
        <v>444</v>
      </c>
      <c r="E801" s="11" t="s">
        <v>18</v>
      </c>
      <c r="F801" s="11">
        <v>4</v>
      </c>
      <c r="G801" s="11">
        <v>23.57</v>
      </c>
      <c r="H801" s="11">
        <v>0.1</v>
      </c>
      <c r="I801" s="11" t="s">
        <v>41</v>
      </c>
      <c r="J801" s="11">
        <v>84.852000000000004</v>
      </c>
    </row>
    <row r="802" spans="1:10" x14ac:dyDescent="0.25">
      <c r="A802" s="11" t="s">
        <v>1349</v>
      </c>
      <c r="B802" s="13">
        <v>45837</v>
      </c>
      <c r="C802" s="11" t="s">
        <v>115</v>
      </c>
      <c r="D802" s="11" t="s">
        <v>312</v>
      </c>
      <c r="E802" s="11" t="s">
        <v>25</v>
      </c>
      <c r="F802" s="11">
        <v>2</v>
      </c>
      <c r="G802" s="11">
        <v>953.26</v>
      </c>
      <c r="H802" s="11">
        <v>0.1</v>
      </c>
      <c r="I802" s="11" t="s">
        <v>52</v>
      </c>
      <c r="J802" s="11">
        <v>1715.8679999999999</v>
      </c>
    </row>
    <row r="803" spans="1:10" x14ac:dyDescent="0.25">
      <c r="A803" s="11" t="s">
        <v>1350</v>
      </c>
      <c r="B803" s="13">
        <v>45277</v>
      </c>
      <c r="C803" s="11" t="s">
        <v>797</v>
      </c>
      <c r="D803" s="11" t="s">
        <v>418</v>
      </c>
      <c r="E803" s="11" t="s">
        <v>14</v>
      </c>
      <c r="F803" s="11">
        <v>3</v>
      </c>
      <c r="G803" s="11">
        <v>405.13</v>
      </c>
      <c r="H803" s="11">
        <v>0.14000000000000001</v>
      </c>
      <c r="I803" s="11" t="s">
        <v>52</v>
      </c>
      <c r="J803" s="11">
        <v>1045.2354</v>
      </c>
    </row>
    <row r="804" spans="1:10" x14ac:dyDescent="0.25">
      <c r="A804" s="11" t="s">
        <v>1351</v>
      </c>
      <c r="B804" s="13">
        <v>45248</v>
      </c>
      <c r="C804" s="11" t="s">
        <v>1091</v>
      </c>
      <c r="D804" s="11" t="s">
        <v>692</v>
      </c>
      <c r="E804" s="11" t="s">
        <v>11</v>
      </c>
      <c r="F804" s="11">
        <v>2</v>
      </c>
      <c r="G804" s="11">
        <v>333.83</v>
      </c>
      <c r="H804" s="11">
        <v>0.26</v>
      </c>
      <c r="I804" s="11" t="s">
        <v>45</v>
      </c>
      <c r="J804" s="11">
        <v>494.0684</v>
      </c>
    </row>
    <row r="805" spans="1:10" x14ac:dyDescent="0.25">
      <c r="A805" s="11" t="s">
        <v>1352</v>
      </c>
      <c r="B805" s="13">
        <v>45741</v>
      </c>
      <c r="C805" s="11" t="s">
        <v>596</v>
      </c>
      <c r="D805" s="11" t="s">
        <v>251</v>
      </c>
      <c r="E805" s="11" t="s">
        <v>10</v>
      </c>
      <c r="F805" s="11">
        <v>2</v>
      </c>
      <c r="G805" s="11">
        <v>727.18</v>
      </c>
      <c r="H805" s="11">
        <v>0.22</v>
      </c>
      <c r="I805" s="11" t="s">
        <v>45</v>
      </c>
      <c r="J805" s="11">
        <v>1134.4007999999999</v>
      </c>
    </row>
    <row r="806" spans="1:10" x14ac:dyDescent="0.25">
      <c r="A806" s="11" t="s">
        <v>1353</v>
      </c>
      <c r="B806" s="13">
        <v>45778</v>
      </c>
      <c r="C806" s="11" t="s">
        <v>1354</v>
      </c>
      <c r="D806" s="11" t="s">
        <v>116</v>
      </c>
      <c r="E806" s="11" t="s">
        <v>17</v>
      </c>
      <c r="F806" s="11">
        <v>2</v>
      </c>
      <c r="G806" s="11">
        <v>516.02</v>
      </c>
      <c r="H806" s="11">
        <v>0.19</v>
      </c>
      <c r="I806" s="11" t="s">
        <v>52</v>
      </c>
      <c r="J806" s="11">
        <v>835.95240000000001</v>
      </c>
    </row>
    <row r="807" spans="1:10" x14ac:dyDescent="0.25">
      <c r="A807" s="11" t="s">
        <v>1355</v>
      </c>
      <c r="B807" s="13">
        <v>45361</v>
      </c>
      <c r="C807" s="11" t="s">
        <v>388</v>
      </c>
      <c r="D807" s="11" t="s">
        <v>312</v>
      </c>
      <c r="E807" s="11" t="s">
        <v>18</v>
      </c>
      <c r="F807" s="11">
        <v>2</v>
      </c>
      <c r="G807" s="11">
        <v>705.61</v>
      </c>
      <c r="H807" s="11">
        <v>0.28000000000000003</v>
      </c>
      <c r="I807" s="11" t="s">
        <v>41</v>
      </c>
      <c r="J807" s="11">
        <v>1016.0784</v>
      </c>
    </row>
    <row r="808" spans="1:10" x14ac:dyDescent="0.25">
      <c r="A808" s="11" t="s">
        <v>1356</v>
      </c>
      <c r="B808" s="13">
        <v>45414</v>
      </c>
      <c r="C808" s="11" t="s">
        <v>545</v>
      </c>
      <c r="D808" s="11" t="s">
        <v>639</v>
      </c>
      <c r="E808" s="11" t="s">
        <v>15</v>
      </c>
      <c r="F808" s="11">
        <v>3</v>
      </c>
      <c r="G808" s="11">
        <v>654.47</v>
      </c>
      <c r="H808" s="11">
        <v>0.18</v>
      </c>
      <c r="I808" s="11" t="s">
        <v>52</v>
      </c>
      <c r="J808" s="11">
        <v>1609.9962</v>
      </c>
    </row>
    <row r="809" spans="1:10" x14ac:dyDescent="0.25">
      <c r="A809" s="11" t="s">
        <v>1357</v>
      </c>
      <c r="B809" s="13">
        <v>45734</v>
      </c>
      <c r="C809" s="11" t="s">
        <v>375</v>
      </c>
      <c r="D809" s="11" t="s">
        <v>79</v>
      </c>
      <c r="E809" s="11" t="s">
        <v>22</v>
      </c>
      <c r="F809" s="11">
        <v>2</v>
      </c>
      <c r="G809" s="11">
        <v>315.27</v>
      </c>
      <c r="H809" s="11">
        <v>0.23</v>
      </c>
      <c r="I809" s="11" t="s">
        <v>41</v>
      </c>
      <c r="J809" s="11">
        <v>485.51580000000001</v>
      </c>
    </row>
    <row r="810" spans="1:10" x14ac:dyDescent="0.25">
      <c r="A810" s="11" t="s">
        <v>1358</v>
      </c>
      <c r="B810" s="13">
        <v>45623</v>
      </c>
      <c r="C810" s="11" t="s">
        <v>726</v>
      </c>
      <c r="D810" s="11" t="s">
        <v>411</v>
      </c>
      <c r="E810" s="11" t="s">
        <v>9</v>
      </c>
      <c r="F810" s="11">
        <v>1</v>
      </c>
      <c r="G810" s="11">
        <v>974.47</v>
      </c>
      <c r="H810" s="11">
        <v>0.05</v>
      </c>
      <c r="I810" s="11" t="s">
        <v>41</v>
      </c>
      <c r="J810" s="11">
        <v>925.74649999999997</v>
      </c>
    </row>
    <row r="811" spans="1:10" x14ac:dyDescent="0.25">
      <c r="A811" s="11" t="s">
        <v>1359</v>
      </c>
      <c r="B811" s="13">
        <v>45340</v>
      </c>
      <c r="C811" s="11" t="s">
        <v>326</v>
      </c>
      <c r="D811" s="11" t="s">
        <v>692</v>
      </c>
      <c r="E811" s="11" t="s">
        <v>11</v>
      </c>
      <c r="F811" s="11">
        <v>2</v>
      </c>
      <c r="G811" s="11">
        <v>803.3</v>
      </c>
      <c r="H811" s="11">
        <v>0.17</v>
      </c>
      <c r="I811" s="11" t="s">
        <v>41</v>
      </c>
      <c r="J811" s="11">
        <v>1333.4780000000001</v>
      </c>
    </row>
    <row r="812" spans="1:10" x14ac:dyDescent="0.25">
      <c r="A812" s="11" t="s">
        <v>1360</v>
      </c>
      <c r="B812" s="13">
        <v>45447</v>
      </c>
      <c r="C812" s="11" t="s">
        <v>588</v>
      </c>
      <c r="D812" s="11" t="s">
        <v>692</v>
      </c>
      <c r="E812" s="11" t="s">
        <v>17</v>
      </c>
      <c r="F812" s="11">
        <v>4</v>
      </c>
      <c r="G812" s="11">
        <v>863.87</v>
      </c>
      <c r="H812" s="11">
        <v>0.21</v>
      </c>
      <c r="I812" s="11" t="s">
        <v>52</v>
      </c>
      <c r="J812" s="11">
        <v>2729.8292000000001</v>
      </c>
    </row>
    <row r="813" spans="1:10" x14ac:dyDescent="0.25">
      <c r="A813" s="11" t="s">
        <v>1361</v>
      </c>
      <c r="B813" s="13">
        <v>45513</v>
      </c>
      <c r="C813" s="11" t="s">
        <v>776</v>
      </c>
      <c r="D813" s="11" t="s">
        <v>296</v>
      </c>
      <c r="E813" s="11" t="s">
        <v>25</v>
      </c>
      <c r="F813" s="11">
        <v>1</v>
      </c>
      <c r="G813" s="11">
        <v>450.11</v>
      </c>
      <c r="H813" s="11">
        <v>0.17</v>
      </c>
      <c r="I813" s="11" t="s">
        <v>41</v>
      </c>
      <c r="J813" s="11">
        <v>373.59129999999999</v>
      </c>
    </row>
    <row r="814" spans="1:10" x14ac:dyDescent="0.25">
      <c r="A814" s="11" t="s">
        <v>1362</v>
      </c>
      <c r="B814" s="13">
        <v>45486</v>
      </c>
      <c r="C814" s="11" t="s">
        <v>1363</v>
      </c>
      <c r="D814" s="11" t="s">
        <v>573</v>
      </c>
      <c r="E814" s="11" t="s">
        <v>20</v>
      </c>
      <c r="F814" s="11">
        <v>1</v>
      </c>
      <c r="G814" s="11">
        <v>289.82</v>
      </c>
      <c r="H814" s="11">
        <v>0.18</v>
      </c>
      <c r="I814" s="11" t="s">
        <v>52</v>
      </c>
      <c r="J814" s="11">
        <v>237.6524</v>
      </c>
    </row>
    <row r="815" spans="1:10" x14ac:dyDescent="0.25">
      <c r="A815" s="11" t="s">
        <v>1364</v>
      </c>
      <c r="B815" s="13">
        <v>45890</v>
      </c>
      <c r="C815" s="11" t="s">
        <v>475</v>
      </c>
      <c r="D815" s="11" t="s">
        <v>289</v>
      </c>
      <c r="E815" s="11" t="s">
        <v>17</v>
      </c>
      <c r="F815" s="11">
        <v>4</v>
      </c>
      <c r="G815" s="11">
        <v>250.64</v>
      </c>
      <c r="H815" s="11">
        <v>0.1</v>
      </c>
      <c r="I815" s="11" t="s">
        <v>45</v>
      </c>
      <c r="J815" s="11">
        <v>902.30399999999997</v>
      </c>
    </row>
    <row r="816" spans="1:10" x14ac:dyDescent="0.25">
      <c r="A816" s="11" t="s">
        <v>1365</v>
      </c>
      <c r="B816" s="13">
        <v>45876</v>
      </c>
      <c r="C816" s="11" t="s">
        <v>283</v>
      </c>
      <c r="D816" s="11" t="s">
        <v>107</v>
      </c>
      <c r="E816" s="11" t="s">
        <v>26</v>
      </c>
      <c r="F816" s="11">
        <v>4</v>
      </c>
      <c r="G816" s="11">
        <v>373.49</v>
      </c>
      <c r="H816" s="11">
        <v>0.16</v>
      </c>
      <c r="I816" s="11" t="s">
        <v>52</v>
      </c>
      <c r="J816" s="11">
        <v>1254.9264000000001</v>
      </c>
    </row>
    <row r="817" spans="1:10" x14ac:dyDescent="0.25">
      <c r="A817" s="11" t="s">
        <v>1366</v>
      </c>
      <c r="B817" s="13">
        <v>45398</v>
      </c>
      <c r="C817" s="11" t="s">
        <v>450</v>
      </c>
      <c r="D817" s="11" t="s">
        <v>284</v>
      </c>
      <c r="E817" s="11" t="s">
        <v>16</v>
      </c>
      <c r="F817" s="11">
        <v>4</v>
      </c>
      <c r="G817" s="11">
        <v>348.91</v>
      </c>
      <c r="H817" s="11">
        <v>0.18</v>
      </c>
      <c r="I817" s="11" t="s">
        <v>45</v>
      </c>
      <c r="J817" s="11">
        <v>1144.4248</v>
      </c>
    </row>
    <row r="818" spans="1:10" x14ac:dyDescent="0.25">
      <c r="A818" s="11" t="s">
        <v>1367</v>
      </c>
      <c r="B818" s="13">
        <v>45390</v>
      </c>
      <c r="C818" s="11" t="s">
        <v>1346</v>
      </c>
      <c r="D818" s="11" t="s">
        <v>152</v>
      </c>
      <c r="E818" s="11" t="s">
        <v>24</v>
      </c>
      <c r="F818" s="11">
        <v>4</v>
      </c>
      <c r="G818" s="11">
        <v>212.96</v>
      </c>
      <c r="H818" s="11">
        <v>0.17</v>
      </c>
      <c r="I818" s="11" t="s">
        <v>41</v>
      </c>
      <c r="J818" s="11">
        <v>707.02719999999999</v>
      </c>
    </row>
    <row r="819" spans="1:10" x14ac:dyDescent="0.25">
      <c r="A819" s="11" t="s">
        <v>1368</v>
      </c>
      <c r="B819" s="13">
        <v>45406</v>
      </c>
      <c r="C819" s="11" t="s">
        <v>1369</v>
      </c>
      <c r="D819" s="11" t="s">
        <v>93</v>
      </c>
      <c r="E819" s="11" t="s">
        <v>26</v>
      </c>
      <c r="F819" s="11">
        <v>3</v>
      </c>
      <c r="G819" s="11">
        <v>871.34</v>
      </c>
      <c r="H819" s="11">
        <v>0.11</v>
      </c>
      <c r="I819" s="11" t="s">
        <v>52</v>
      </c>
      <c r="J819" s="11">
        <v>2326.4778000000001</v>
      </c>
    </row>
    <row r="820" spans="1:10" x14ac:dyDescent="0.25">
      <c r="A820" s="11" t="s">
        <v>1370</v>
      </c>
      <c r="B820" s="13">
        <v>45844</v>
      </c>
      <c r="C820" s="11" t="s">
        <v>988</v>
      </c>
      <c r="D820" s="11" t="s">
        <v>152</v>
      </c>
      <c r="E820" s="11" t="s">
        <v>7</v>
      </c>
      <c r="F820" s="11">
        <v>2</v>
      </c>
      <c r="G820" s="11">
        <v>698.94</v>
      </c>
      <c r="H820" s="11">
        <v>0.06</v>
      </c>
      <c r="I820" s="11" t="s">
        <v>41</v>
      </c>
      <c r="J820" s="11">
        <v>1314.0072</v>
      </c>
    </row>
    <row r="821" spans="1:10" x14ac:dyDescent="0.25">
      <c r="A821" s="11" t="s">
        <v>1371</v>
      </c>
      <c r="B821" s="13">
        <v>45697</v>
      </c>
      <c r="C821" s="11" t="s">
        <v>627</v>
      </c>
      <c r="D821" s="11" t="s">
        <v>44</v>
      </c>
      <c r="E821" s="11" t="s">
        <v>7</v>
      </c>
      <c r="F821" s="11">
        <v>1</v>
      </c>
      <c r="G821" s="11">
        <v>719.94</v>
      </c>
      <c r="H821" s="11">
        <v>0.23</v>
      </c>
      <c r="I821" s="11" t="s">
        <v>52</v>
      </c>
      <c r="J821" s="11">
        <v>554.35380000000009</v>
      </c>
    </row>
    <row r="822" spans="1:10" x14ac:dyDescent="0.25">
      <c r="A822" s="11" t="s">
        <v>1372</v>
      </c>
      <c r="B822" s="13">
        <v>45607</v>
      </c>
      <c r="C822" s="11" t="s">
        <v>833</v>
      </c>
      <c r="D822" s="11" t="s">
        <v>411</v>
      </c>
      <c r="E822" s="11" t="s">
        <v>11</v>
      </c>
      <c r="F822" s="11">
        <v>2</v>
      </c>
      <c r="G822" s="11">
        <v>278.16000000000003</v>
      </c>
      <c r="H822" s="11">
        <v>0.22</v>
      </c>
      <c r="I822" s="11" t="s">
        <v>45</v>
      </c>
      <c r="J822" s="11">
        <v>433.92960000000011</v>
      </c>
    </row>
    <row r="823" spans="1:10" x14ac:dyDescent="0.25">
      <c r="A823" s="11" t="s">
        <v>1373</v>
      </c>
      <c r="B823" s="13">
        <v>45307</v>
      </c>
      <c r="C823" s="11" t="s">
        <v>862</v>
      </c>
      <c r="D823" s="11" t="s">
        <v>48</v>
      </c>
      <c r="E823" s="11" t="s">
        <v>12</v>
      </c>
      <c r="F823" s="11">
        <v>1</v>
      </c>
      <c r="G823" s="11">
        <v>678.9</v>
      </c>
      <c r="H823" s="11">
        <v>0.17</v>
      </c>
      <c r="I823" s="11" t="s">
        <v>41</v>
      </c>
      <c r="J823" s="11">
        <v>563.48699999999997</v>
      </c>
    </row>
    <row r="824" spans="1:10" x14ac:dyDescent="0.25">
      <c r="A824" s="11" t="s">
        <v>1374</v>
      </c>
      <c r="B824" s="13">
        <v>45520</v>
      </c>
      <c r="C824" s="11" t="s">
        <v>806</v>
      </c>
      <c r="D824" s="11" t="s">
        <v>293</v>
      </c>
      <c r="E824" s="11" t="s">
        <v>22</v>
      </c>
      <c r="F824" s="11">
        <v>4</v>
      </c>
      <c r="G824" s="11">
        <v>94.13</v>
      </c>
      <c r="H824" s="11">
        <v>0.15</v>
      </c>
      <c r="I824" s="11" t="s">
        <v>41</v>
      </c>
      <c r="J824" s="11">
        <v>320.04199999999997</v>
      </c>
    </row>
    <row r="825" spans="1:10" x14ac:dyDescent="0.25">
      <c r="A825" s="11" t="s">
        <v>1375</v>
      </c>
      <c r="B825" s="13">
        <v>45933</v>
      </c>
      <c r="C825" s="11" t="s">
        <v>1376</v>
      </c>
      <c r="D825" s="11" t="s">
        <v>175</v>
      </c>
      <c r="E825" s="11" t="s">
        <v>8</v>
      </c>
      <c r="F825" s="11">
        <v>4</v>
      </c>
      <c r="G825" s="11">
        <v>415.02</v>
      </c>
      <c r="H825" s="11">
        <v>0.01</v>
      </c>
      <c r="I825" s="11" t="s">
        <v>45</v>
      </c>
      <c r="J825" s="11">
        <v>1643.4792</v>
      </c>
    </row>
    <row r="826" spans="1:10" x14ac:dyDescent="0.25">
      <c r="A826" s="11" t="s">
        <v>1377</v>
      </c>
      <c r="B826" s="13">
        <v>45841</v>
      </c>
      <c r="C826" s="11" t="s">
        <v>1179</v>
      </c>
      <c r="D826" s="11" t="s">
        <v>401</v>
      </c>
      <c r="E826" s="11" t="s">
        <v>11</v>
      </c>
      <c r="F826" s="11">
        <v>4</v>
      </c>
      <c r="G826" s="11">
        <v>780.07</v>
      </c>
      <c r="H826" s="11">
        <v>0.03</v>
      </c>
      <c r="I826" s="11" t="s">
        <v>41</v>
      </c>
      <c r="J826" s="11">
        <v>3026.6716000000001</v>
      </c>
    </row>
    <row r="827" spans="1:10" x14ac:dyDescent="0.25">
      <c r="A827" s="11" t="s">
        <v>1378</v>
      </c>
      <c r="B827" s="13">
        <v>45877</v>
      </c>
      <c r="C827" s="11" t="s">
        <v>463</v>
      </c>
      <c r="D827" s="11" t="s">
        <v>613</v>
      </c>
      <c r="E827" s="11" t="s">
        <v>22</v>
      </c>
      <c r="F827" s="11">
        <v>4</v>
      </c>
      <c r="G827" s="11">
        <v>184.57</v>
      </c>
      <c r="H827" s="11">
        <v>0.28000000000000003</v>
      </c>
      <c r="I827" s="11" t="s">
        <v>41</v>
      </c>
      <c r="J827" s="11">
        <v>531.5616</v>
      </c>
    </row>
    <row r="828" spans="1:10" x14ac:dyDescent="0.25">
      <c r="A828" s="11" t="s">
        <v>1379</v>
      </c>
      <c r="B828" s="13">
        <v>45532</v>
      </c>
      <c r="C828" s="11" t="s">
        <v>283</v>
      </c>
      <c r="D828" s="11" t="s">
        <v>90</v>
      </c>
      <c r="E828" s="11" t="s">
        <v>11</v>
      </c>
      <c r="F828" s="11">
        <v>4</v>
      </c>
      <c r="G828" s="11">
        <v>277.58</v>
      </c>
      <c r="H828" s="11">
        <v>0.22</v>
      </c>
      <c r="I828" s="11" t="s">
        <v>45</v>
      </c>
      <c r="J828" s="11">
        <v>866.04959999999994</v>
      </c>
    </row>
    <row r="829" spans="1:10" x14ac:dyDescent="0.25">
      <c r="A829" s="11" t="s">
        <v>1380</v>
      </c>
      <c r="B829" s="13">
        <v>45734</v>
      </c>
      <c r="C829" s="11" t="s">
        <v>745</v>
      </c>
      <c r="D829" s="11" t="s">
        <v>203</v>
      </c>
      <c r="E829" s="11" t="s">
        <v>10</v>
      </c>
      <c r="F829" s="11">
        <v>1</v>
      </c>
      <c r="G829" s="11">
        <v>36.799999999999997</v>
      </c>
      <c r="H829" s="11">
        <v>0.18</v>
      </c>
      <c r="I829" s="11" t="s">
        <v>41</v>
      </c>
      <c r="J829" s="11">
        <v>30.175999999999998</v>
      </c>
    </row>
    <row r="830" spans="1:10" x14ac:dyDescent="0.25">
      <c r="A830" s="11" t="s">
        <v>1381</v>
      </c>
      <c r="B830" s="13">
        <v>45809</v>
      </c>
      <c r="C830" s="11" t="s">
        <v>1382</v>
      </c>
      <c r="D830" s="11" t="s">
        <v>79</v>
      </c>
      <c r="E830" s="11" t="s">
        <v>13</v>
      </c>
      <c r="F830" s="11">
        <v>1</v>
      </c>
      <c r="G830" s="11">
        <v>539.37</v>
      </c>
      <c r="H830" s="11">
        <v>0.14000000000000001</v>
      </c>
      <c r="I830" s="11" t="s">
        <v>41</v>
      </c>
      <c r="J830" s="11">
        <v>463.85820000000001</v>
      </c>
    </row>
    <row r="831" spans="1:10" x14ac:dyDescent="0.25">
      <c r="A831" s="11" t="s">
        <v>1383</v>
      </c>
      <c r="B831" s="13">
        <v>45760</v>
      </c>
      <c r="C831" s="11" t="s">
        <v>799</v>
      </c>
      <c r="D831" s="11" t="s">
        <v>187</v>
      </c>
      <c r="E831" s="11" t="s">
        <v>25</v>
      </c>
      <c r="F831" s="11">
        <v>1</v>
      </c>
      <c r="G831" s="11">
        <v>27.83</v>
      </c>
      <c r="H831" s="11">
        <v>0.3</v>
      </c>
      <c r="I831" s="11" t="s">
        <v>45</v>
      </c>
      <c r="J831" s="11">
        <v>19.481000000000002</v>
      </c>
    </row>
    <row r="832" spans="1:10" x14ac:dyDescent="0.25">
      <c r="A832" s="11" t="s">
        <v>1384</v>
      </c>
      <c r="B832" s="13">
        <v>45456</v>
      </c>
      <c r="C832" s="11" t="s">
        <v>1385</v>
      </c>
      <c r="D832" s="11" t="s">
        <v>64</v>
      </c>
      <c r="E832" s="11" t="s">
        <v>11</v>
      </c>
      <c r="F832" s="11">
        <v>3</v>
      </c>
      <c r="G832" s="11">
        <v>698.72</v>
      </c>
      <c r="H832" s="11">
        <v>0.28000000000000003</v>
      </c>
      <c r="I832" s="11" t="s">
        <v>52</v>
      </c>
      <c r="J832" s="11">
        <v>1509.2352000000001</v>
      </c>
    </row>
    <row r="833" spans="1:10" x14ac:dyDescent="0.25">
      <c r="A833" s="11" t="s">
        <v>1386</v>
      </c>
      <c r="B833" s="13">
        <v>45698</v>
      </c>
      <c r="C833" s="11" t="s">
        <v>511</v>
      </c>
      <c r="D833" s="11" t="s">
        <v>51</v>
      </c>
      <c r="E833" s="11" t="s">
        <v>20</v>
      </c>
      <c r="F833" s="11">
        <v>4</v>
      </c>
      <c r="G833" s="11">
        <v>528.23</v>
      </c>
      <c r="H833" s="11">
        <v>0.15</v>
      </c>
      <c r="I833" s="11" t="s">
        <v>52</v>
      </c>
      <c r="J833" s="11">
        <v>1795.982</v>
      </c>
    </row>
    <row r="834" spans="1:10" x14ac:dyDescent="0.25">
      <c r="A834" s="11" t="s">
        <v>1387</v>
      </c>
      <c r="B834" s="13">
        <v>45548</v>
      </c>
      <c r="C834" s="11" t="s">
        <v>146</v>
      </c>
      <c r="D834" s="11" t="s">
        <v>256</v>
      </c>
      <c r="E834" s="11" t="s">
        <v>23</v>
      </c>
      <c r="F834" s="11">
        <v>2</v>
      </c>
      <c r="G834" s="11">
        <v>780.9</v>
      </c>
      <c r="H834" s="11">
        <v>0.24</v>
      </c>
      <c r="I834" s="11" t="s">
        <v>45</v>
      </c>
      <c r="J834" s="11">
        <v>1186.9680000000001</v>
      </c>
    </row>
    <row r="835" spans="1:10" x14ac:dyDescent="0.25">
      <c r="A835" s="11" t="s">
        <v>1388</v>
      </c>
      <c r="B835" s="13">
        <v>45236</v>
      </c>
      <c r="C835" s="11" t="s">
        <v>1169</v>
      </c>
      <c r="D835" s="11" t="s">
        <v>178</v>
      </c>
      <c r="E835" s="11" t="s">
        <v>21</v>
      </c>
      <c r="F835" s="11">
        <v>1</v>
      </c>
      <c r="G835" s="11">
        <v>977.97</v>
      </c>
      <c r="H835" s="11">
        <v>0.06</v>
      </c>
      <c r="I835" s="11" t="s">
        <v>52</v>
      </c>
      <c r="J835" s="11">
        <v>919.29179999999997</v>
      </c>
    </row>
    <row r="836" spans="1:10" x14ac:dyDescent="0.25">
      <c r="A836" s="11" t="s">
        <v>1389</v>
      </c>
      <c r="B836" s="13">
        <v>45310</v>
      </c>
      <c r="C836" s="11" t="s">
        <v>291</v>
      </c>
      <c r="D836" s="11" t="s">
        <v>241</v>
      </c>
      <c r="E836" s="11" t="s">
        <v>19</v>
      </c>
      <c r="F836" s="11">
        <v>4</v>
      </c>
      <c r="G836" s="11">
        <v>354.65</v>
      </c>
      <c r="H836" s="11">
        <v>0.19</v>
      </c>
      <c r="I836" s="11" t="s">
        <v>41</v>
      </c>
      <c r="J836" s="11">
        <v>1149.066</v>
      </c>
    </row>
    <row r="837" spans="1:10" x14ac:dyDescent="0.25">
      <c r="A837" s="11" t="s">
        <v>1390</v>
      </c>
      <c r="B837" s="13">
        <v>45376</v>
      </c>
      <c r="C837" s="11" t="s">
        <v>1385</v>
      </c>
      <c r="D837" s="11" t="s">
        <v>573</v>
      </c>
      <c r="E837" s="11" t="s">
        <v>26</v>
      </c>
      <c r="F837" s="11">
        <v>1</v>
      </c>
      <c r="G837" s="11">
        <v>671.62</v>
      </c>
      <c r="H837" s="11">
        <v>0.09</v>
      </c>
      <c r="I837" s="11" t="s">
        <v>52</v>
      </c>
      <c r="J837" s="11">
        <v>611.17420000000004</v>
      </c>
    </row>
    <row r="838" spans="1:10" x14ac:dyDescent="0.25">
      <c r="A838" s="11" t="s">
        <v>1391</v>
      </c>
      <c r="B838" s="13">
        <v>45914</v>
      </c>
      <c r="C838" s="11" t="s">
        <v>1102</v>
      </c>
      <c r="D838" s="11" t="s">
        <v>389</v>
      </c>
      <c r="E838" s="11" t="s">
        <v>10</v>
      </c>
      <c r="F838" s="11">
        <v>1</v>
      </c>
      <c r="G838" s="11">
        <v>867.32</v>
      </c>
      <c r="H838" s="11">
        <v>0.28999999999999998</v>
      </c>
      <c r="I838" s="11" t="s">
        <v>45</v>
      </c>
      <c r="J838" s="11">
        <v>615.79719999999998</v>
      </c>
    </row>
    <row r="839" spans="1:10" x14ac:dyDescent="0.25">
      <c r="A839" s="11" t="s">
        <v>1392</v>
      </c>
      <c r="B839" s="13">
        <v>45336</v>
      </c>
      <c r="C839" s="11" t="s">
        <v>452</v>
      </c>
      <c r="D839" s="11" t="s">
        <v>147</v>
      </c>
      <c r="E839" s="11" t="s">
        <v>19</v>
      </c>
      <c r="F839" s="11">
        <v>3</v>
      </c>
      <c r="G839" s="11">
        <v>240.27</v>
      </c>
      <c r="H839" s="11">
        <v>0.15</v>
      </c>
      <c r="I839" s="11" t="s">
        <v>45</v>
      </c>
      <c r="J839" s="11">
        <v>612.68850000000009</v>
      </c>
    </row>
    <row r="840" spans="1:10" x14ac:dyDescent="0.25">
      <c r="A840" s="11" t="s">
        <v>1393</v>
      </c>
      <c r="B840" s="13">
        <v>45728</v>
      </c>
      <c r="C840" s="11" t="s">
        <v>526</v>
      </c>
      <c r="D840" s="11" t="s">
        <v>411</v>
      </c>
      <c r="E840" s="11" t="s">
        <v>23</v>
      </c>
      <c r="F840" s="11">
        <v>2</v>
      </c>
      <c r="G840" s="11">
        <v>619.12</v>
      </c>
      <c r="H840" s="11">
        <v>0.28000000000000003</v>
      </c>
      <c r="I840" s="11" t="s">
        <v>52</v>
      </c>
      <c r="J840" s="11">
        <v>891.53279999999995</v>
      </c>
    </row>
    <row r="841" spans="1:10" x14ac:dyDescent="0.25">
      <c r="A841" s="11" t="s">
        <v>1394</v>
      </c>
      <c r="B841" s="13">
        <v>45755</v>
      </c>
      <c r="C841" s="11" t="s">
        <v>118</v>
      </c>
      <c r="D841" s="11" t="s">
        <v>363</v>
      </c>
      <c r="E841" s="11" t="s">
        <v>7</v>
      </c>
      <c r="F841" s="11">
        <v>3</v>
      </c>
      <c r="G841" s="11">
        <v>693.42</v>
      </c>
      <c r="H841" s="11">
        <v>0.08</v>
      </c>
      <c r="I841" s="11" t="s">
        <v>45</v>
      </c>
      <c r="J841" s="11">
        <v>1913.8391999999999</v>
      </c>
    </row>
    <row r="842" spans="1:10" x14ac:dyDescent="0.25">
      <c r="A842" s="11" t="s">
        <v>1395</v>
      </c>
      <c r="B842" s="13">
        <v>45695</v>
      </c>
      <c r="C842" s="11" t="s">
        <v>430</v>
      </c>
      <c r="D842" s="11" t="s">
        <v>357</v>
      </c>
      <c r="E842" s="11" t="s">
        <v>17</v>
      </c>
      <c r="F842" s="11">
        <v>4</v>
      </c>
      <c r="G842" s="11">
        <v>751.63</v>
      </c>
      <c r="H842" s="11">
        <v>0.28000000000000003</v>
      </c>
      <c r="I842" s="11" t="s">
        <v>52</v>
      </c>
      <c r="J842" s="11">
        <v>2164.6943999999999</v>
      </c>
    </row>
    <row r="843" spans="1:10" x14ac:dyDescent="0.25">
      <c r="A843" s="11" t="s">
        <v>1396</v>
      </c>
      <c r="B843" s="13">
        <v>45380</v>
      </c>
      <c r="C843" s="11" t="s">
        <v>1346</v>
      </c>
      <c r="D843" s="11" t="s">
        <v>203</v>
      </c>
      <c r="E843" s="11" t="s">
        <v>22</v>
      </c>
      <c r="F843" s="11">
        <v>3</v>
      </c>
      <c r="G843" s="11">
        <v>108.14</v>
      </c>
      <c r="H843" s="11">
        <v>0.19</v>
      </c>
      <c r="I843" s="11" t="s">
        <v>52</v>
      </c>
      <c r="J843" s="11">
        <v>262.78019999999998</v>
      </c>
    </row>
    <row r="844" spans="1:10" x14ac:dyDescent="0.25">
      <c r="A844" s="11" t="s">
        <v>1397</v>
      </c>
      <c r="B844" s="13">
        <v>45446</v>
      </c>
      <c r="C844" s="11" t="s">
        <v>434</v>
      </c>
      <c r="D844" s="11" t="s">
        <v>93</v>
      </c>
      <c r="E844" s="11" t="s">
        <v>11</v>
      </c>
      <c r="F844" s="11">
        <v>1</v>
      </c>
      <c r="G844" s="11">
        <v>964.11</v>
      </c>
      <c r="H844" s="11">
        <v>0.17</v>
      </c>
      <c r="I844" s="11" t="s">
        <v>52</v>
      </c>
      <c r="J844" s="11">
        <v>800.21129999999994</v>
      </c>
    </row>
    <row r="845" spans="1:10" x14ac:dyDescent="0.25">
      <c r="A845" s="11" t="s">
        <v>1398</v>
      </c>
      <c r="B845" s="13">
        <v>45525</v>
      </c>
      <c r="C845" s="11" t="s">
        <v>286</v>
      </c>
      <c r="D845" s="11" t="s">
        <v>205</v>
      </c>
      <c r="E845" s="11" t="s">
        <v>7</v>
      </c>
      <c r="F845" s="11">
        <v>1</v>
      </c>
      <c r="G845" s="11">
        <v>346.2</v>
      </c>
      <c r="H845" s="11">
        <v>0.28999999999999998</v>
      </c>
      <c r="I845" s="11" t="s">
        <v>41</v>
      </c>
      <c r="J845" s="11">
        <v>245.80199999999999</v>
      </c>
    </row>
    <row r="846" spans="1:10" x14ac:dyDescent="0.25">
      <c r="A846" s="11" t="s">
        <v>1399</v>
      </c>
      <c r="B846" s="13">
        <v>45527</v>
      </c>
      <c r="C846" s="11" t="s">
        <v>1400</v>
      </c>
      <c r="D846" s="11" t="s">
        <v>104</v>
      </c>
      <c r="E846" s="11" t="s">
        <v>22</v>
      </c>
      <c r="F846" s="11">
        <v>3</v>
      </c>
      <c r="G846" s="11">
        <v>791.75</v>
      </c>
      <c r="H846" s="11">
        <v>0.28999999999999998</v>
      </c>
      <c r="I846" s="11" t="s">
        <v>41</v>
      </c>
      <c r="J846" s="11">
        <v>1686.4275</v>
      </c>
    </row>
    <row r="847" spans="1:10" x14ac:dyDescent="0.25">
      <c r="A847" s="11" t="s">
        <v>1401</v>
      </c>
      <c r="B847" s="13">
        <v>45265</v>
      </c>
      <c r="C847" s="11" t="s">
        <v>407</v>
      </c>
      <c r="D847" s="11" t="s">
        <v>76</v>
      </c>
      <c r="E847" s="11" t="s">
        <v>20</v>
      </c>
      <c r="F847" s="11">
        <v>1</v>
      </c>
      <c r="G847" s="11">
        <v>529.84</v>
      </c>
      <c r="H847" s="11">
        <v>0.13</v>
      </c>
      <c r="I847" s="11" t="s">
        <v>45</v>
      </c>
      <c r="J847" s="11">
        <v>460.96080000000001</v>
      </c>
    </row>
    <row r="848" spans="1:10" x14ac:dyDescent="0.25">
      <c r="A848" s="11" t="s">
        <v>1402</v>
      </c>
      <c r="B848" s="13">
        <v>45936</v>
      </c>
      <c r="C848" s="11" t="s">
        <v>586</v>
      </c>
      <c r="D848" s="11" t="s">
        <v>289</v>
      </c>
      <c r="E848" s="11" t="s">
        <v>10</v>
      </c>
      <c r="F848" s="11">
        <v>3</v>
      </c>
      <c r="G848" s="11">
        <v>582.57000000000005</v>
      </c>
      <c r="H848" s="11">
        <v>0.11</v>
      </c>
      <c r="I848" s="11" t="s">
        <v>45</v>
      </c>
      <c r="J848" s="11">
        <v>1555.4619</v>
      </c>
    </row>
    <row r="849" spans="1:10" x14ac:dyDescent="0.25">
      <c r="A849" s="11" t="s">
        <v>1403</v>
      </c>
      <c r="B849" s="13">
        <v>45242</v>
      </c>
      <c r="C849" s="11" t="s">
        <v>657</v>
      </c>
      <c r="D849" s="11" t="s">
        <v>946</v>
      </c>
      <c r="E849" s="11" t="s">
        <v>24</v>
      </c>
      <c r="F849" s="11">
        <v>1</v>
      </c>
      <c r="G849" s="11">
        <v>219.81</v>
      </c>
      <c r="H849" s="11">
        <v>0.22</v>
      </c>
      <c r="I849" s="11" t="s">
        <v>52</v>
      </c>
      <c r="J849" s="11">
        <v>171.45179999999999</v>
      </c>
    </row>
    <row r="850" spans="1:10" x14ac:dyDescent="0.25">
      <c r="A850" s="11" t="s">
        <v>1404</v>
      </c>
      <c r="B850" s="13">
        <v>45437</v>
      </c>
      <c r="C850" s="11" t="s">
        <v>1248</v>
      </c>
      <c r="D850" s="11" t="s">
        <v>64</v>
      </c>
      <c r="E850" s="11" t="s">
        <v>25</v>
      </c>
      <c r="F850" s="11">
        <v>4</v>
      </c>
      <c r="G850" s="11">
        <v>883.31</v>
      </c>
      <c r="H850" s="11">
        <v>0.27</v>
      </c>
      <c r="I850" s="11" t="s">
        <v>41</v>
      </c>
      <c r="J850" s="11">
        <v>2579.2651999999998</v>
      </c>
    </row>
    <row r="851" spans="1:10" x14ac:dyDescent="0.25">
      <c r="A851" s="11" t="s">
        <v>1405</v>
      </c>
      <c r="B851" s="13">
        <v>45627</v>
      </c>
      <c r="C851" s="11" t="s">
        <v>703</v>
      </c>
      <c r="D851" s="11" t="s">
        <v>254</v>
      </c>
      <c r="E851" s="11" t="s">
        <v>21</v>
      </c>
      <c r="F851" s="11">
        <v>4</v>
      </c>
      <c r="G851" s="11">
        <v>329.06</v>
      </c>
      <c r="H851" s="11">
        <v>0.04</v>
      </c>
      <c r="I851" s="11" t="s">
        <v>52</v>
      </c>
      <c r="J851" s="11">
        <v>1263.5904</v>
      </c>
    </row>
    <row r="852" spans="1:10" x14ac:dyDescent="0.25">
      <c r="A852" s="11" t="s">
        <v>1406</v>
      </c>
      <c r="B852" s="13">
        <v>45678</v>
      </c>
      <c r="C852" s="11" t="s">
        <v>328</v>
      </c>
      <c r="D852" s="11" t="s">
        <v>573</v>
      </c>
      <c r="E852" s="11" t="s">
        <v>18</v>
      </c>
      <c r="F852" s="11">
        <v>1</v>
      </c>
      <c r="G852" s="11">
        <v>935.78</v>
      </c>
      <c r="H852" s="11">
        <v>0.03</v>
      </c>
      <c r="I852" s="11" t="s">
        <v>45</v>
      </c>
      <c r="J852" s="11">
        <v>907.70659999999998</v>
      </c>
    </row>
    <row r="853" spans="1:10" x14ac:dyDescent="0.25">
      <c r="A853" s="11" t="s">
        <v>1407</v>
      </c>
      <c r="B853" s="13">
        <v>45484</v>
      </c>
      <c r="C853" s="11" t="s">
        <v>75</v>
      </c>
      <c r="D853" s="11" t="s">
        <v>98</v>
      </c>
      <c r="E853" s="11" t="s">
        <v>17</v>
      </c>
      <c r="F853" s="11">
        <v>4</v>
      </c>
      <c r="G853" s="11">
        <v>597.79999999999995</v>
      </c>
      <c r="H853" s="11">
        <v>0.2</v>
      </c>
      <c r="I853" s="11" t="s">
        <v>41</v>
      </c>
      <c r="J853" s="11">
        <v>1912.96</v>
      </c>
    </row>
    <row r="854" spans="1:10" x14ac:dyDescent="0.25">
      <c r="A854" s="11" t="s">
        <v>1408</v>
      </c>
      <c r="B854" s="13">
        <v>45700</v>
      </c>
      <c r="C854" s="11" t="s">
        <v>1409</v>
      </c>
      <c r="D854" s="11" t="s">
        <v>125</v>
      </c>
      <c r="E854" s="11" t="s">
        <v>25</v>
      </c>
      <c r="F854" s="11">
        <v>4</v>
      </c>
      <c r="G854" s="11">
        <v>266.98</v>
      </c>
      <c r="H854" s="11">
        <v>0.16</v>
      </c>
      <c r="I854" s="11" t="s">
        <v>41</v>
      </c>
      <c r="J854" s="11">
        <v>897.05280000000005</v>
      </c>
    </row>
    <row r="855" spans="1:10" x14ac:dyDescent="0.25">
      <c r="A855" s="11" t="s">
        <v>1410</v>
      </c>
      <c r="B855" s="13">
        <v>45873</v>
      </c>
      <c r="C855" s="11" t="s">
        <v>1411</v>
      </c>
      <c r="D855" s="11" t="s">
        <v>64</v>
      </c>
      <c r="E855" s="11" t="s">
        <v>22</v>
      </c>
      <c r="F855" s="11">
        <v>3</v>
      </c>
      <c r="G855" s="11">
        <v>360.18</v>
      </c>
      <c r="H855" s="11">
        <v>0.03</v>
      </c>
      <c r="I855" s="11" t="s">
        <v>41</v>
      </c>
      <c r="J855" s="11">
        <v>1048.1238000000001</v>
      </c>
    </row>
    <row r="856" spans="1:10" x14ac:dyDescent="0.25">
      <c r="A856" s="11" t="s">
        <v>1412</v>
      </c>
      <c r="B856" s="13">
        <v>45860</v>
      </c>
      <c r="C856" s="11" t="s">
        <v>1321</v>
      </c>
      <c r="D856" s="11" t="s">
        <v>61</v>
      </c>
      <c r="E856" s="11" t="s">
        <v>7</v>
      </c>
      <c r="F856" s="11">
        <v>3</v>
      </c>
      <c r="G856" s="11">
        <v>247.41</v>
      </c>
      <c r="H856" s="11">
        <v>0.05</v>
      </c>
      <c r="I856" s="11" t="s">
        <v>52</v>
      </c>
      <c r="J856" s="11">
        <v>705.11850000000004</v>
      </c>
    </row>
    <row r="857" spans="1:10" x14ac:dyDescent="0.25">
      <c r="A857" s="11" t="s">
        <v>1413</v>
      </c>
      <c r="B857" s="13">
        <v>45235</v>
      </c>
      <c r="C857" s="11" t="s">
        <v>1414</v>
      </c>
      <c r="D857" s="11" t="s">
        <v>230</v>
      </c>
      <c r="E857" s="11" t="s">
        <v>22</v>
      </c>
      <c r="F857" s="11">
        <v>3</v>
      </c>
      <c r="G857" s="11">
        <v>674.66</v>
      </c>
      <c r="H857" s="11">
        <v>0.23</v>
      </c>
      <c r="I857" s="11" t="s">
        <v>41</v>
      </c>
      <c r="J857" s="11">
        <v>1558.4646</v>
      </c>
    </row>
    <row r="858" spans="1:10" x14ac:dyDescent="0.25">
      <c r="A858" s="11" t="s">
        <v>1415</v>
      </c>
      <c r="B858" s="13">
        <v>45874</v>
      </c>
      <c r="C858" s="11" t="s">
        <v>428</v>
      </c>
      <c r="D858" s="11" t="s">
        <v>312</v>
      </c>
      <c r="E858" s="11" t="s">
        <v>11</v>
      </c>
      <c r="F858" s="11">
        <v>1</v>
      </c>
      <c r="G858" s="11">
        <v>913.98</v>
      </c>
      <c r="H858" s="11">
        <v>0.27</v>
      </c>
      <c r="I858" s="11" t="s">
        <v>45</v>
      </c>
      <c r="J858" s="11">
        <v>667.20539999999994</v>
      </c>
    </row>
    <row r="859" spans="1:10" x14ac:dyDescent="0.25">
      <c r="A859" s="11" t="s">
        <v>1416</v>
      </c>
      <c r="B859" s="13">
        <v>45769</v>
      </c>
      <c r="C859" s="11" t="s">
        <v>400</v>
      </c>
      <c r="D859" s="11" t="s">
        <v>207</v>
      </c>
      <c r="E859" s="11" t="s">
        <v>17</v>
      </c>
      <c r="F859" s="11">
        <v>4</v>
      </c>
      <c r="G859" s="11">
        <v>370.5</v>
      </c>
      <c r="H859" s="11">
        <v>0.13</v>
      </c>
      <c r="I859" s="11" t="s">
        <v>45</v>
      </c>
      <c r="J859" s="11">
        <v>1289.3399999999999</v>
      </c>
    </row>
    <row r="860" spans="1:10" x14ac:dyDescent="0.25">
      <c r="A860" s="11" t="s">
        <v>1417</v>
      </c>
      <c r="B860" s="13">
        <v>45619</v>
      </c>
      <c r="C860" s="11" t="s">
        <v>694</v>
      </c>
      <c r="D860" s="11" t="s">
        <v>101</v>
      </c>
      <c r="E860" s="11" t="s">
        <v>20</v>
      </c>
      <c r="F860" s="11">
        <v>1</v>
      </c>
      <c r="G860" s="11">
        <v>735.1</v>
      </c>
      <c r="H860" s="11">
        <v>0.1</v>
      </c>
      <c r="I860" s="11" t="s">
        <v>45</v>
      </c>
      <c r="J860" s="11">
        <v>661.59</v>
      </c>
    </row>
    <row r="861" spans="1:10" x14ac:dyDescent="0.25">
      <c r="A861" s="11" t="s">
        <v>1418</v>
      </c>
      <c r="B861" s="13">
        <v>45614</v>
      </c>
      <c r="C861" s="11" t="s">
        <v>487</v>
      </c>
      <c r="D861" s="11" t="s">
        <v>139</v>
      </c>
      <c r="E861" s="11" t="s">
        <v>9</v>
      </c>
      <c r="F861" s="11">
        <v>3</v>
      </c>
      <c r="G861" s="11">
        <v>448.55</v>
      </c>
      <c r="H861" s="11">
        <v>0.05</v>
      </c>
      <c r="I861" s="11" t="s">
        <v>41</v>
      </c>
      <c r="J861" s="11">
        <v>1278.3675000000001</v>
      </c>
    </row>
    <row r="862" spans="1:10" x14ac:dyDescent="0.25">
      <c r="A862" s="11" t="s">
        <v>1419</v>
      </c>
      <c r="B862" s="13">
        <v>45691</v>
      </c>
      <c r="C862" s="11" t="s">
        <v>1124</v>
      </c>
      <c r="D862" s="11" t="s">
        <v>639</v>
      </c>
      <c r="E862" s="11" t="s">
        <v>20</v>
      </c>
      <c r="F862" s="11">
        <v>3</v>
      </c>
      <c r="G862" s="11">
        <v>904.96</v>
      </c>
      <c r="H862" s="11">
        <v>7.0000000000000007E-2</v>
      </c>
      <c r="I862" s="11" t="s">
        <v>52</v>
      </c>
      <c r="J862" s="11">
        <v>2524.8384000000001</v>
      </c>
    </row>
    <row r="863" spans="1:10" x14ac:dyDescent="0.25">
      <c r="A863" s="11" t="s">
        <v>1420</v>
      </c>
      <c r="B863" s="13">
        <v>45608</v>
      </c>
      <c r="C863" s="11" t="s">
        <v>1242</v>
      </c>
      <c r="D863" s="11" t="s">
        <v>573</v>
      </c>
      <c r="E863" s="11" t="s">
        <v>20</v>
      </c>
      <c r="F863" s="11">
        <v>4</v>
      </c>
      <c r="G863" s="11">
        <v>408.72</v>
      </c>
      <c r="H863" s="11">
        <v>0.16</v>
      </c>
      <c r="I863" s="11" t="s">
        <v>52</v>
      </c>
      <c r="J863" s="11">
        <v>1373.2991999999999</v>
      </c>
    </row>
    <row r="864" spans="1:10" x14ac:dyDescent="0.25">
      <c r="A864" s="11" t="s">
        <v>1421</v>
      </c>
      <c r="B864" s="13">
        <v>45412</v>
      </c>
      <c r="C864" s="11" t="s">
        <v>601</v>
      </c>
      <c r="D864" s="11" t="s">
        <v>248</v>
      </c>
      <c r="E864" s="11" t="s">
        <v>10</v>
      </c>
      <c r="F864" s="11">
        <v>4</v>
      </c>
      <c r="G864" s="11">
        <v>770.65</v>
      </c>
      <c r="H864" s="11">
        <v>0.27</v>
      </c>
      <c r="I864" s="11" t="s">
        <v>41</v>
      </c>
      <c r="J864" s="11">
        <v>2250.2979999999998</v>
      </c>
    </row>
    <row r="865" spans="1:10" x14ac:dyDescent="0.25">
      <c r="A865" s="11" t="s">
        <v>1422</v>
      </c>
      <c r="B865" s="13">
        <v>45767</v>
      </c>
      <c r="C865" s="11" t="s">
        <v>165</v>
      </c>
      <c r="D865" s="11" t="s">
        <v>173</v>
      </c>
      <c r="E865" s="11" t="s">
        <v>13</v>
      </c>
      <c r="F865" s="11">
        <v>1</v>
      </c>
      <c r="G865" s="11">
        <v>649.22</v>
      </c>
      <c r="H865" s="11">
        <v>0.03</v>
      </c>
      <c r="I865" s="11" t="s">
        <v>52</v>
      </c>
      <c r="J865" s="11">
        <v>629.74340000000007</v>
      </c>
    </row>
    <row r="866" spans="1:10" x14ac:dyDescent="0.25">
      <c r="A866" s="11" t="s">
        <v>1423</v>
      </c>
      <c r="B866" s="13">
        <v>45428</v>
      </c>
      <c r="C866" s="11" t="s">
        <v>84</v>
      </c>
      <c r="D866" s="11" t="s">
        <v>70</v>
      </c>
      <c r="E866" s="11" t="s">
        <v>17</v>
      </c>
      <c r="F866" s="11">
        <v>2</v>
      </c>
      <c r="G866" s="11">
        <v>379.78</v>
      </c>
      <c r="H866" s="11">
        <v>0.2</v>
      </c>
      <c r="I866" s="11" t="s">
        <v>41</v>
      </c>
      <c r="J866" s="11">
        <v>607.64800000000002</v>
      </c>
    </row>
    <row r="867" spans="1:10" x14ac:dyDescent="0.25">
      <c r="A867" s="11" t="s">
        <v>1424</v>
      </c>
      <c r="B867" s="13">
        <v>45770</v>
      </c>
      <c r="C867" s="11" t="s">
        <v>592</v>
      </c>
      <c r="D867" s="11" t="s">
        <v>104</v>
      </c>
      <c r="E867" s="11" t="s">
        <v>15</v>
      </c>
      <c r="F867" s="11">
        <v>3</v>
      </c>
      <c r="G867" s="11">
        <v>924.15</v>
      </c>
      <c r="H867" s="11">
        <v>0.1</v>
      </c>
      <c r="I867" s="11" t="s">
        <v>45</v>
      </c>
      <c r="J867" s="11">
        <v>2495.2049999999999</v>
      </c>
    </row>
    <row r="868" spans="1:10" x14ac:dyDescent="0.25">
      <c r="A868" s="11" t="s">
        <v>1425</v>
      </c>
      <c r="B868" s="13">
        <v>45571</v>
      </c>
      <c r="C868" s="11" t="s">
        <v>776</v>
      </c>
      <c r="D868" s="11" t="s">
        <v>230</v>
      </c>
      <c r="E868" s="11" t="s">
        <v>24</v>
      </c>
      <c r="F868" s="11">
        <v>3</v>
      </c>
      <c r="G868" s="11">
        <v>144.66999999999999</v>
      </c>
      <c r="H868" s="11">
        <v>0.28999999999999998</v>
      </c>
      <c r="I868" s="11" t="s">
        <v>52</v>
      </c>
      <c r="J868" s="11">
        <v>308.14710000000002</v>
      </c>
    </row>
    <row r="869" spans="1:10" x14ac:dyDescent="0.25">
      <c r="A869" s="11" t="s">
        <v>1426</v>
      </c>
      <c r="B869" s="13">
        <v>45700</v>
      </c>
      <c r="C869" s="11" t="s">
        <v>1427</v>
      </c>
      <c r="D869" s="11" t="s">
        <v>70</v>
      </c>
      <c r="E869" s="11" t="s">
        <v>22</v>
      </c>
      <c r="F869" s="11">
        <v>2</v>
      </c>
      <c r="G869" s="11">
        <v>667.17</v>
      </c>
      <c r="H869" s="11">
        <v>0.1</v>
      </c>
      <c r="I869" s="11" t="s">
        <v>45</v>
      </c>
      <c r="J869" s="11">
        <v>1200.9059999999999</v>
      </c>
    </row>
    <row r="870" spans="1:10" x14ac:dyDescent="0.25">
      <c r="A870" s="11" t="s">
        <v>1428</v>
      </c>
      <c r="B870" s="13">
        <v>45382</v>
      </c>
      <c r="C870" s="11" t="s">
        <v>1154</v>
      </c>
      <c r="D870" s="11" t="s">
        <v>380</v>
      </c>
      <c r="E870" s="11" t="s">
        <v>10</v>
      </c>
      <c r="F870" s="11">
        <v>1</v>
      </c>
      <c r="G870" s="11">
        <v>984.6</v>
      </c>
      <c r="H870" s="11">
        <v>0.22</v>
      </c>
      <c r="I870" s="11" t="s">
        <v>41</v>
      </c>
      <c r="J870" s="11">
        <v>767.98800000000006</v>
      </c>
    </row>
    <row r="871" spans="1:10" x14ac:dyDescent="0.25">
      <c r="A871" s="11" t="s">
        <v>1429</v>
      </c>
      <c r="B871" s="13">
        <v>45260</v>
      </c>
      <c r="C871" s="11" t="s">
        <v>1430</v>
      </c>
      <c r="D871" s="11" t="s">
        <v>125</v>
      </c>
      <c r="E871" s="11" t="s">
        <v>15</v>
      </c>
      <c r="F871" s="11">
        <v>1</v>
      </c>
      <c r="G871" s="11">
        <v>139.29</v>
      </c>
      <c r="H871" s="11">
        <v>0</v>
      </c>
      <c r="I871" s="11" t="s">
        <v>41</v>
      </c>
      <c r="J871" s="11">
        <v>139.29</v>
      </c>
    </row>
    <row r="872" spans="1:10" x14ac:dyDescent="0.25">
      <c r="A872" s="11" t="s">
        <v>1431</v>
      </c>
      <c r="B872" s="13">
        <v>45702</v>
      </c>
      <c r="C872" s="11" t="s">
        <v>459</v>
      </c>
      <c r="D872" s="11" t="s">
        <v>142</v>
      </c>
      <c r="E872" s="11" t="s">
        <v>15</v>
      </c>
      <c r="F872" s="11">
        <v>3</v>
      </c>
      <c r="G872" s="11">
        <v>459.57</v>
      </c>
      <c r="H872" s="11">
        <v>0.1</v>
      </c>
      <c r="I872" s="11" t="s">
        <v>52</v>
      </c>
      <c r="J872" s="11">
        <v>1240.8389999999999</v>
      </c>
    </row>
    <row r="873" spans="1:10" x14ac:dyDescent="0.25">
      <c r="A873" s="11" t="s">
        <v>1432</v>
      </c>
      <c r="B873" s="13">
        <v>45302</v>
      </c>
      <c r="C873" s="11" t="s">
        <v>450</v>
      </c>
      <c r="D873" s="11" t="s">
        <v>190</v>
      </c>
      <c r="E873" s="11" t="s">
        <v>22</v>
      </c>
      <c r="F873" s="11">
        <v>1</v>
      </c>
      <c r="G873" s="11">
        <v>517.82000000000005</v>
      </c>
      <c r="H873" s="11">
        <v>0.28999999999999998</v>
      </c>
      <c r="I873" s="11" t="s">
        <v>41</v>
      </c>
      <c r="J873" s="11">
        <v>367.65219999999999</v>
      </c>
    </row>
    <row r="874" spans="1:10" x14ac:dyDescent="0.25">
      <c r="A874" s="11" t="s">
        <v>1433</v>
      </c>
      <c r="B874" s="13">
        <v>45653</v>
      </c>
      <c r="C874" s="11" t="s">
        <v>817</v>
      </c>
      <c r="D874" s="11" t="s">
        <v>51</v>
      </c>
      <c r="E874" s="11" t="s">
        <v>13</v>
      </c>
      <c r="F874" s="11">
        <v>4</v>
      </c>
      <c r="G874" s="11">
        <v>282.45</v>
      </c>
      <c r="H874" s="11">
        <v>0.28999999999999998</v>
      </c>
      <c r="I874" s="11" t="s">
        <v>52</v>
      </c>
      <c r="J874" s="11">
        <v>802.1579999999999</v>
      </c>
    </row>
    <row r="875" spans="1:10" x14ac:dyDescent="0.25">
      <c r="A875" s="11" t="s">
        <v>1434</v>
      </c>
      <c r="B875" s="13">
        <v>45250</v>
      </c>
      <c r="C875" s="11" t="s">
        <v>781</v>
      </c>
      <c r="D875" s="11" t="s">
        <v>363</v>
      </c>
      <c r="E875" s="11" t="s">
        <v>14</v>
      </c>
      <c r="F875" s="11">
        <v>2</v>
      </c>
      <c r="G875" s="11">
        <v>386.46</v>
      </c>
      <c r="H875" s="11">
        <v>0.23</v>
      </c>
      <c r="I875" s="11" t="s">
        <v>52</v>
      </c>
      <c r="J875" s="11">
        <v>595.14840000000004</v>
      </c>
    </row>
    <row r="876" spans="1:10" x14ac:dyDescent="0.25">
      <c r="A876" s="11" t="s">
        <v>1435</v>
      </c>
      <c r="B876" s="13">
        <v>45661</v>
      </c>
      <c r="C876" s="11" t="s">
        <v>1436</v>
      </c>
      <c r="D876" s="11" t="s">
        <v>205</v>
      </c>
      <c r="E876" s="11" t="s">
        <v>10</v>
      </c>
      <c r="F876" s="11">
        <v>1</v>
      </c>
      <c r="G876" s="11">
        <v>270.45</v>
      </c>
      <c r="H876" s="11">
        <v>0.15</v>
      </c>
      <c r="I876" s="11" t="s">
        <v>52</v>
      </c>
      <c r="J876" s="11">
        <v>229.88249999999999</v>
      </c>
    </row>
    <row r="877" spans="1:10" x14ac:dyDescent="0.25">
      <c r="A877" s="11" t="s">
        <v>1437</v>
      </c>
      <c r="B877" s="13">
        <v>45493</v>
      </c>
      <c r="C877" s="11" t="s">
        <v>307</v>
      </c>
      <c r="D877" s="11" t="s">
        <v>51</v>
      </c>
      <c r="E877" s="11" t="s">
        <v>17</v>
      </c>
      <c r="F877" s="11">
        <v>4</v>
      </c>
      <c r="G877" s="11">
        <v>762.94</v>
      </c>
      <c r="H877" s="11">
        <v>0.09</v>
      </c>
      <c r="I877" s="11" t="s">
        <v>52</v>
      </c>
      <c r="J877" s="11">
        <v>2777.1016</v>
      </c>
    </row>
    <row r="878" spans="1:10" x14ac:dyDescent="0.25">
      <c r="A878" s="11" t="s">
        <v>1438</v>
      </c>
      <c r="B878" s="13">
        <v>45242</v>
      </c>
      <c r="C878" s="11" t="s">
        <v>554</v>
      </c>
      <c r="D878" s="11" t="s">
        <v>576</v>
      </c>
      <c r="E878" s="11" t="s">
        <v>20</v>
      </c>
      <c r="F878" s="11">
        <v>1</v>
      </c>
      <c r="G878" s="11">
        <v>409.03</v>
      </c>
      <c r="H878" s="11">
        <v>0.25</v>
      </c>
      <c r="I878" s="11" t="s">
        <v>52</v>
      </c>
      <c r="J878" s="11">
        <v>306.77249999999998</v>
      </c>
    </row>
    <row r="879" spans="1:10" x14ac:dyDescent="0.25">
      <c r="A879" s="11" t="s">
        <v>1439</v>
      </c>
      <c r="B879" s="13">
        <v>45411</v>
      </c>
      <c r="C879" s="11" t="s">
        <v>612</v>
      </c>
      <c r="D879" s="11" t="s">
        <v>1078</v>
      </c>
      <c r="E879" s="11" t="s">
        <v>25</v>
      </c>
      <c r="F879" s="11">
        <v>2</v>
      </c>
      <c r="G879" s="11">
        <v>891.13</v>
      </c>
      <c r="H879" s="11">
        <v>0.13</v>
      </c>
      <c r="I879" s="11" t="s">
        <v>41</v>
      </c>
      <c r="J879" s="11">
        <v>1550.5662</v>
      </c>
    </row>
    <row r="880" spans="1:10" x14ac:dyDescent="0.25">
      <c r="A880" s="11" t="s">
        <v>1440</v>
      </c>
      <c r="B880" s="13">
        <v>45593</v>
      </c>
      <c r="C880" s="11" t="s">
        <v>1002</v>
      </c>
      <c r="D880" s="11" t="s">
        <v>444</v>
      </c>
      <c r="E880" s="11" t="s">
        <v>23</v>
      </c>
      <c r="F880" s="11">
        <v>1</v>
      </c>
      <c r="G880" s="11">
        <v>553.38</v>
      </c>
      <c r="H880" s="11">
        <v>0.21</v>
      </c>
      <c r="I880" s="11" t="s">
        <v>45</v>
      </c>
      <c r="J880" s="11">
        <v>437.17020000000002</v>
      </c>
    </row>
    <row r="881" spans="1:10" x14ac:dyDescent="0.25">
      <c r="A881" s="11" t="s">
        <v>1441</v>
      </c>
      <c r="B881" s="13">
        <v>45281</v>
      </c>
      <c r="C881" s="11" t="s">
        <v>974</v>
      </c>
      <c r="D881" s="11" t="s">
        <v>322</v>
      </c>
      <c r="E881" s="11" t="s">
        <v>20</v>
      </c>
      <c r="F881" s="11">
        <v>2</v>
      </c>
      <c r="G881" s="11">
        <v>652.29999999999995</v>
      </c>
      <c r="H881" s="11">
        <v>0.16</v>
      </c>
      <c r="I881" s="11" t="s">
        <v>52</v>
      </c>
      <c r="J881" s="11">
        <v>1095.864</v>
      </c>
    </row>
    <row r="882" spans="1:10" x14ac:dyDescent="0.25">
      <c r="A882" s="11" t="s">
        <v>1442</v>
      </c>
      <c r="B882" s="13">
        <v>45575</v>
      </c>
      <c r="C882" s="11" t="s">
        <v>1286</v>
      </c>
      <c r="D882" s="11" t="s">
        <v>312</v>
      </c>
      <c r="E882" s="11" t="s">
        <v>16</v>
      </c>
      <c r="F882" s="11">
        <v>4</v>
      </c>
      <c r="G882" s="11">
        <v>194.36</v>
      </c>
      <c r="H882" s="11">
        <v>0.18</v>
      </c>
      <c r="I882" s="11" t="s">
        <v>52</v>
      </c>
      <c r="J882" s="11">
        <v>637.50080000000014</v>
      </c>
    </row>
    <row r="883" spans="1:10" x14ac:dyDescent="0.25">
      <c r="A883" s="11" t="s">
        <v>1443</v>
      </c>
      <c r="B883" s="13">
        <v>45660</v>
      </c>
      <c r="C883" s="11" t="s">
        <v>519</v>
      </c>
      <c r="D883" s="11" t="s">
        <v>444</v>
      </c>
      <c r="E883" s="11" t="s">
        <v>8</v>
      </c>
      <c r="F883" s="11">
        <v>3</v>
      </c>
      <c r="G883" s="11">
        <v>476.37</v>
      </c>
      <c r="H883" s="11">
        <v>0.21</v>
      </c>
      <c r="I883" s="11" t="s">
        <v>52</v>
      </c>
      <c r="J883" s="11">
        <v>1128.9969000000001</v>
      </c>
    </row>
    <row r="884" spans="1:10" x14ac:dyDescent="0.25">
      <c r="A884" s="11" t="s">
        <v>1444</v>
      </c>
      <c r="B884" s="13">
        <v>45360</v>
      </c>
      <c r="C884" s="11" t="s">
        <v>971</v>
      </c>
      <c r="D884" s="11" t="s">
        <v>190</v>
      </c>
      <c r="E884" s="11" t="s">
        <v>12</v>
      </c>
      <c r="F884" s="11">
        <v>3</v>
      </c>
      <c r="G884" s="11">
        <v>174.57</v>
      </c>
      <c r="H884" s="11">
        <v>0</v>
      </c>
      <c r="I884" s="11" t="s">
        <v>45</v>
      </c>
      <c r="J884" s="11">
        <v>523.71</v>
      </c>
    </row>
    <row r="885" spans="1:10" x14ac:dyDescent="0.25">
      <c r="A885" s="11" t="s">
        <v>1445</v>
      </c>
      <c r="B885" s="13">
        <v>45526</v>
      </c>
      <c r="C885" s="11" t="s">
        <v>314</v>
      </c>
      <c r="D885" s="11" t="s">
        <v>322</v>
      </c>
      <c r="E885" s="11" t="s">
        <v>7</v>
      </c>
      <c r="F885" s="11">
        <v>3</v>
      </c>
      <c r="G885" s="11">
        <v>762</v>
      </c>
      <c r="H885" s="11">
        <v>0.02</v>
      </c>
      <c r="I885" s="11" t="s">
        <v>45</v>
      </c>
      <c r="J885" s="11">
        <v>2240.2800000000002</v>
      </c>
    </row>
    <row r="886" spans="1:10" x14ac:dyDescent="0.25">
      <c r="A886" s="11" t="s">
        <v>1446</v>
      </c>
      <c r="B886" s="13">
        <v>45395</v>
      </c>
      <c r="C886" s="11" t="s">
        <v>1108</v>
      </c>
      <c r="D886" s="11" t="s">
        <v>101</v>
      </c>
      <c r="E886" s="11" t="s">
        <v>26</v>
      </c>
      <c r="F886" s="11">
        <v>1</v>
      </c>
      <c r="G886" s="11">
        <v>44.08</v>
      </c>
      <c r="H886" s="11">
        <v>0.05</v>
      </c>
      <c r="I886" s="11" t="s">
        <v>41</v>
      </c>
      <c r="J886" s="11">
        <v>41.875999999999998</v>
      </c>
    </row>
    <row r="887" spans="1:10" x14ac:dyDescent="0.25">
      <c r="A887" s="11" t="s">
        <v>1447</v>
      </c>
      <c r="B887" s="13">
        <v>45466</v>
      </c>
      <c r="C887" s="11" t="s">
        <v>531</v>
      </c>
      <c r="D887" s="11" t="s">
        <v>55</v>
      </c>
      <c r="E887" s="11" t="s">
        <v>20</v>
      </c>
      <c r="F887" s="11">
        <v>1</v>
      </c>
      <c r="G887" s="11">
        <v>992.37</v>
      </c>
      <c r="H887" s="11">
        <v>0.24</v>
      </c>
      <c r="I887" s="11" t="s">
        <v>52</v>
      </c>
      <c r="J887" s="11">
        <v>754.20119999999997</v>
      </c>
    </row>
    <row r="888" spans="1:10" x14ac:dyDescent="0.25">
      <c r="A888" s="11" t="s">
        <v>1448</v>
      </c>
      <c r="B888" s="13">
        <v>45876</v>
      </c>
      <c r="C888" s="11" t="s">
        <v>362</v>
      </c>
      <c r="D888" s="11" t="s">
        <v>203</v>
      </c>
      <c r="E888" s="11" t="s">
        <v>17</v>
      </c>
      <c r="F888" s="11">
        <v>3</v>
      </c>
      <c r="G888" s="11">
        <v>465.4</v>
      </c>
      <c r="H888" s="11">
        <v>0.28999999999999998</v>
      </c>
      <c r="I888" s="11" t="s">
        <v>52</v>
      </c>
      <c r="J888" s="11">
        <v>991.30199999999979</v>
      </c>
    </row>
    <row r="889" spans="1:10" x14ac:dyDescent="0.25">
      <c r="A889" s="11" t="s">
        <v>1449</v>
      </c>
      <c r="B889" s="13">
        <v>45724</v>
      </c>
      <c r="C889" s="11" t="s">
        <v>373</v>
      </c>
      <c r="D889" s="11" t="s">
        <v>142</v>
      </c>
      <c r="E889" s="11" t="s">
        <v>17</v>
      </c>
      <c r="F889" s="11">
        <v>2</v>
      </c>
      <c r="G889" s="11">
        <v>693.61</v>
      </c>
      <c r="H889" s="11">
        <v>0.15</v>
      </c>
      <c r="I889" s="11" t="s">
        <v>45</v>
      </c>
      <c r="J889" s="11">
        <v>1179.1369999999999</v>
      </c>
    </row>
    <row r="890" spans="1:10" x14ac:dyDescent="0.25">
      <c r="A890" s="11" t="s">
        <v>1450</v>
      </c>
      <c r="B890" s="13">
        <v>45801</v>
      </c>
      <c r="C890" s="11" t="s">
        <v>1451</v>
      </c>
      <c r="D890" s="11" t="s">
        <v>113</v>
      </c>
      <c r="E890" s="11" t="s">
        <v>15</v>
      </c>
      <c r="F890" s="11">
        <v>2</v>
      </c>
      <c r="G890" s="11">
        <v>995.11</v>
      </c>
      <c r="H890" s="11">
        <v>0.13</v>
      </c>
      <c r="I890" s="11" t="s">
        <v>45</v>
      </c>
      <c r="J890" s="11">
        <v>1731.4914000000001</v>
      </c>
    </row>
    <row r="891" spans="1:10" x14ac:dyDescent="0.25">
      <c r="A891" s="11" t="s">
        <v>1452</v>
      </c>
      <c r="B891" s="13">
        <v>45749</v>
      </c>
      <c r="C891" s="11" t="s">
        <v>115</v>
      </c>
      <c r="D891" s="11" t="s">
        <v>158</v>
      </c>
      <c r="E891" s="11" t="s">
        <v>11</v>
      </c>
      <c r="F891" s="11">
        <v>3</v>
      </c>
      <c r="G891" s="11">
        <v>70.97</v>
      </c>
      <c r="H891" s="11">
        <v>0.06</v>
      </c>
      <c r="I891" s="11" t="s">
        <v>52</v>
      </c>
      <c r="J891" s="11">
        <v>200.1354</v>
      </c>
    </row>
    <row r="892" spans="1:10" x14ac:dyDescent="0.25">
      <c r="A892" s="11" t="s">
        <v>1453</v>
      </c>
      <c r="B892" s="13">
        <v>45325</v>
      </c>
      <c r="C892" s="11" t="s">
        <v>377</v>
      </c>
      <c r="D892" s="11" t="s">
        <v>241</v>
      </c>
      <c r="E892" s="11" t="s">
        <v>16</v>
      </c>
      <c r="F892" s="11">
        <v>3</v>
      </c>
      <c r="G892" s="11">
        <v>470.42</v>
      </c>
      <c r="H892" s="11">
        <v>0.16</v>
      </c>
      <c r="I892" s="11" t="s">
        <v>41</v>
      </c>
      <c r="J892" s="11">
        <v>1185.4584</v>
      </c>
    </row>
    <row r="893" spans="1:10" x14ac:dyDescent="0.25">
      <c r="A893" s="11" t="s">
        <v>1454</v>
      </c>
      <c r="B893" s="13">
        <v>45932</v>
      </c>
      <c r="C893" s="11" t="s">
        <v>400</v>
      </c>
      <c r="D893" s="11" t="s">
        <v>273</v>
      </c>
      <c r="E893" s="11" t="s">
        <v>23</v>
      </c>
      <c r="F893" s="11">
        <v>2</v>
      </c>
      <c r="G893" s="11">
        <v>215.59</v>
      </c>
      <c r="H893" s="11">
        <v>0.18</v>
      </c>
      <c r="I893" s="11" t="s">
        <v>41</v>
      </c>
      <c r="J893" s="11">
        <v>353.56760000000003</v>
      </c>
    </row>
    <row r="894" spans="1:10" x14ac:dyDescent="0.25">
      <c r="A894" s="11" t="s">
        <v>1455</v>
      </c>
      <c r="B894" s="13">
        <v>45895</v>
      </c>
      <c r="C894" s="11" t="s">
        <v>97</v>
      </c>
      <c r="D894" s="11" t="s">
        <v>444</v>
      </c>
      <c r="E894" s="11" t="s">
        <v>7</v>
      </c>
      <c r="F894" s="11">
        <v>1</v>
      </c>
      <c r="G894" s="11">
        <v>533.79999999999995</v>
      </c>
      <c r="H894" s="11">
        <v>0.27</v>
      </c>
      <c r="I894" s="11" t="s">
        <v>52</v>
      </c>
      <c r="J894" s="11">
        <v>389.67399999999998</v>
      </c>
    </row>
    <row r="895" spans="1:10" x14ac:dyDescent="0.25">
      <c r="A895" s="11" t="s">
        <v>1456</v>
      </c>
      <c r="B895" s="13">
        <v>45614</v>
      </c>
      <c r="C895" s="11" t="s">
        <v>392</v>
      </c>
      <c r="D895" s="11" t="s">
        <v>421</v>
      </c>
      <c r="E895" s="11" t="s">
        <v>10</v>
      </c>
      <c r="F895" s="11">
        <v>2</v>
      </c>
      <c r="G895" s="11">
        <v>732.67</v>
      </c>
      <c r="H895" s="11">
        <v>0.24</v>
      </c>
      <c r="I895" s="11" t="s">
        <v>45</v>
      </c>
      <c r="J895" s="11">
        <v>1113.6584</v>
      </c>
    </row>
    <row r="896" spans="1:10" x14ac:dyDescent="0.25">
      <c r="A896" s="11" t="s">
        <v>1457</v>
      </c>
      <c r="B896" s="13">
        <v>45247</v>
      </c>
      <c r="C896" s="11" t="s">
        <v>461</v>
      </c>
      <c r="D896" s="11" t="s">
        <v>98</v>
      </c>
      <c r="E896" s="11" t="s">
        <v>20</v>
      </c>
      <c r="F896" s="11">
        <v>4</v>
      </c>
      <c r="G896" s="11">
        <v>106.48</v>
      </c>
      <c r="H896" s="11">
        <v>0.1</v>
      </c>
      <c r="I896" s="11" t="s">
        <v>52</v>
      </c>
      <c r="J896" s="11">
        <v>383.32799999999997</v>
      </c>
    </row>
    <row r="897" spans="1:10" x14ac:dyDescent="0.25">
      <c r="A897" s="11" t="s">
        <v>1458</v>
      </c>
      <c r="B897" s="13">
        <v>45696</v>
      </c>
      <c r="C897" s="11" t="s">
        <v>328</v>
      </c>
      <c r="D897" s="11" t="s">
        <v>360</v>
      </c>
      <c r="E897" s="11" t="s">
        <v>10</v>
      </c>
      <c r="F897" s="11">
        <v>1</v>
      </c>
      <c r="G897" s="11">
        <v>38.950000000000003</v>
      </c>
      <c r="H897" s="11">
        <v>0.28000000000000003</v>
      </c>
      <c r="I897" s="11" t="s">
        <v>41</v>
      </c>
      <c r="J897" s="11">
        <v>28.044</v>
      </c>
    </row>
    <row r="898" spans="1:10" x14ac:dyDescent="0.25">
      <c r="A898" s="11" t="s">
        <v>1459</v>
      </c>
      <c r="B898" s="13">
        <v>45294</v>
      </c>
      <c r="C898" s="11" t="s">
        <v>151</v>
      </c>
      <c r="D898" s="11" t="s">
        <v>1078</v>
      </c>
      <c r="E898" s="11" t="s">
        <v>23</v>
      </c>
      <c r="F898" s="11">
        <v>1</v>
      </c>
      <c r="G898" s="11">
        <v>835.17</v>
      </c>
      <c r="H898" s="11">
        <v>0.02</v>
      </c>
      <c r="I898" s="11" t="s">
        <v>52</v>
      </c>
      <c r="J898" s="11">
        <v>818.46659999999997</v>
      </c>
    </row>
    <row r="899" spans="1:10" x14ac:dyDescent="0.25">
      <c r="A899" s="11" t="s">
        <v>1460</v>
      </c>
      <c r="B899" s="13">
        <v>45389</v>
      </c>
      <c r="C899" s="11" t="s">
        <v>617</v>
      </c>
      <c r="D899" s="11" t="s">
        <v>241</v>
      </c>
      <c r="E899" s="11" t="s">
        <v>10</v>
      </c>
      <c r="F899" s="11">
        <v>1</v>
      </c>
      <c r="G899" s="11">
        <v>113.07</v>
      </c>
      <c r="H899" s="11">
        <v>0.24</v>
      </c>
      <c r="I899" s="11" t="s">
        <v>41</v>
      </c>
      <c r="J899" s="11">
        <v>85.933199999999999</v>
      </c>
    </row>
    <row r="900" spans="1:10" x14ac:dyDescent="0.25">
      <c r="A900" s="11" t="s">
        <v>1461</v>
      </c>
      <c r="B900" s="13">
        <v>45930</v>
      </c>
      <c r="C900" s="11" t="s">
        <v>643</v>
      </c>
      <c r="D900" s="11" t="s">
        <v>152</v>
      </c>
      <c r="E900" s="11" t="s">
        <v>19</v>
      </c>
      <c r="F900" s="11">
        <v>2</v>
      </c>
      <c r="G900" s="11">
        <v>451.33</v>
      </c>
      <c r="H900" s="11">
        <v>0.23</v>
      </c>
      <c r="I900" s="11" t="s">
        <v>52</v>
      </c>
      <c r="J900" s="11">
        <v>695.04819999999995</v>
      </c>
    </row>
    <row r="901" spans="1:10" x14ac:dyDescent="0.25">
      <c r="A901" s="11" t="s">
        <v>1462</v>
      </c>
      <c r="B901" s="13">
        <v>45456</v>
      </c>
      <c r="C901" s="11" t="s">
        <v>219</v>
      </c>
      <c r="D901" s="11" t="s">
        <v>273</v>
      </c>
      <c r="E901" s="11" t="s">
        <v>13</v>
      </c>
      <c r="F901" s="11">
        <v>3</v>
      </c>
      <c r="G901" s="11">
        <v>619.80999999999995</v>
      </c>
      <c r="H901" s="11">
        <v>0.16</v>
      </c>
      <c r="I901" s="11" t="s">
        <v>52</v>
      </c>
      <c r="J901" s="11">
        <v>1561.9212</v>
      </c>
    </row>
    <row r="902" spans="1:10" x14ac:dyDescent="0.25">
      <c r="A902" s="11" t="s">
        <v>1463</v>
      </c>
      <c r="B902" s="13">
        <v>45713</v>
      </c>
      <c r="C902" s="11" t="s">
        <v>430</v>
      </c>
      <c r="D902" s="11" t="s">
        <v>496</v>
      </c>
      <c r="E902" s="11" t="s">
        <v>14</v>
      </c>
      <c r="F902" s="11">
        <v>4</v>
      </c>
      <c r="G902" s="11">
        <v>46.97</v>
      </c>
      <c r="H902" s="11">
        <v>0.26</v>
      </c>
      <c r="I902" s="11" t="s">
        <v>45</v>
      </c>
      <c r="J902" s="11">
        <v>139.03120000000001</v>
      </c>
    </row>
    <row r="903" spans="1:10" x14ac:dyDescent="0.25">
      <c r="A903" s="11" t="s">
        <v>1464</v>
      </c>
      <c r="B903" s="13">
        <v>45784</v>
      </c>
      <c r="C903" s="11" t="s">
        <v>506</v>
      </c>
      <c r="D903" s="11" t="s">
        <v>256</v>
      </c>
      <c r="E903" s="11" t="s">
        <v>9</v>
      </c>
      <c r="F903" s="11">
        <v>2</v>
      </c>
      <c r="G903" s="11">
        <v>71.48</v>
      </c>
      <c r="H903" s="11">
        <v>0.14000000000000001</v>
      </c>
      <c r="I903" s="11" t="s">
        <v>52</v>
      </c>
      <c r="J903" s="11">
        <v>122.9456</v>
      </c>
    </row>
    <row r="904" spans="1:10" x14ac:dyDescent="0.25">
      <c r="A904" s="11" t="s">
        <v>1465</v>
      </c>
      <c r="B904" s="13">
        <v>45812</v>
      </c>
      <c r="C904" s="11" t="s">
        <v>795</v>
      </c>
      <c r="D904" s="11" t="s">
        <v>61</v>
      </c>
      <c r="E904" s="11" t="s">
        <v>26</v>
      </c>
      <c r="F904" s="11">
        <v>2</v>
      </c>
      <c r="G904" s="11">
        <v>404.08</v>
      </c>
      <c r="H904" s="11">
        <v>7.0000000000000007E-2</v>
      </c>
      <c r="I904" s="11" t="s">
        <v>41</v>
      </c>
      <c r="J904" s="11">
        <v>751.58879999999988</v>
      </c>
    </row>
    <row r="905" spans="1:10" x14ac:dyDescent="0.25">
      <c r="A905" s="11" t="s">
        <v>1466</v>
      </c>
      <c r="B905" s="13">
        <v>45653</v>
      </c>
      <c r="C905" s="11" t="s">
        <v>334</v>
      </c>
      <c r="D905" s="11" t="s">
        <v>254</v>
      </c>
      <c r="E905" s="11" t="s">
        <v>23</v>
      </c>
      <c r="F905" s="11">
        <v>1</v>
      </c>
      <c r="G905" s="11">
        <v>519.91</v>
      </c>
      <c r="H905" s="11">
        <v>0.05</v>
      </c>
      <c r="I905" s="11" t="s">
        <v>52</v>
      </c>
      <c r="J905" s="11">
        <v>493.91449999999992</v>
      </c>
    </row>
    <row r="906" spans="1:10" x14ac:dyDescent="0.25">
      <c r="A906" s="11" t="s">
        <v>1467</v>
      </c>
      <c r="B906" s="13">
        <v>45672</v>
      </c>
      <c r="C906" s="11" t="s">
        <v>844</v>
      </c>
      <c r="D906" s="11" t="s">
        <v>357</v>
      </c>
      <c r="E906" s="11" t="s">
        <v>20</v>
      </c>
      <c r="F906" s="11">
        <v>3</v>
      </c>
      <c r="G906" s="11">
        <v>566.16</v>
      </c>
      <c r="H906" s="11">
        <v>0.05</v>
      </c>
      <c r="I906" s="11" t="s">
        <v>45</v>
      </c>
      <c r="J906" s="11">
        <v>1613.556</v>
      </c>
    </row>
    <row r="907" spans="1:10" x14ac:dyDescent="0.25">
      <c r="A907" s="11" t="s">
        <v>1468</v>
      </c>
      <c r="B907" s="13">
        <v>45799</v>
      </c>
      <c r="C907" s="11" t="s">
        <v>1469</v>
      </c>
      <c r="D907" s="11" t="s">
        <v>180</v>
      </c>
      <c r="E907" s="11" t="s">
        <v>17</v>
      </c>
      <c r="F907" s="11">
        <v>2</v>
      </c>
      <c r="G907" s="11">
        <v>295.12</v>
      </c>
      <c r="H907" s="11">
        <v>0.09</v>
      </c>
      <c r="I907" s="11" t="s">
        <v>52</v>
      </c>
      <c r="J907" s="11">
        <v>537.11840000000007</v>
      </c>
    </row>
    <row r="908" spans="1:10" x14ac:dyDescent="0.25">
      <c r="A908" s="11" t="s">
        <v>1470</v>
      </c>
      <c r="B908" s="13">
        <v>45848</v>
      </c>
      <c r="C908" s="11" t="s">
        <v>1471</v>
      </c>
      <c r="D908" s="11" t="s">
        <v>82</v>
      </c>
      <c r="E908" s="11" t="s">
        <v>18</v>
      </c>
      <c r="F908" s="11">
        <v>2</v>
      </c>
      <c r="G908" s="11">
        <v>414.18</v>
      </c>
      <c r="H908" s="11">
        <v>0.25</v>
      </c>
      <c r="I908" s="11" t="s">
        <v>45</v>
      </c>
      <c r="J908" s="11">
        <v>621.27</v>
      </c>
    </row>
    <row r="909" spans="1:10" x14ac:dyDescent="0.25">
      <c r="A909" s="11" t="s">
        <v>1472</v>
      </c>
      <c r="B909" s="13">
        <v>45918</v>
      </c>
      <c r="C909" s="11" t="s">
        <v>1473</v>
      </c>
      <c r="D909" s="11" t="s">
        <v>547</v>
      </c>
      <c r="E909" s="11" t="s">
        <v>15</v>
      </c>
      <c r="F909" s="11">
        <v>2</v>
      </c>
      <c r="G909" s="11">
        <v>433.75</v>
      </c>
      <c r="H909" s="11">
        <v>0</v>
      </c>
      <c r="I909" s="11" t="s">
        <v>41</v>
      </c>
      <c r="J909" s="11">
        <v>867.5</v>
      </c>
    </row>
    <row r="910" spans="1:10" x14ac:dyDescent="0.25">
      <c r="A910" s="11" t="s">
        <v>1474</v>
      </c>
      <c r="B910" s="13">
        <v>45288</v>
      </c>
      <c r="C910" s="11" t="s">
        <v>1197</v>
      </c>
      <c r="D910" s="11" t="s">
        <v>322</v>
      </c>
      <c r="E910" s="11" t="s">
        <v>26</v>
      </c>
      <c r="F910" s="11">
        <v>3</v>
      </c>
      <c r="G910" s="11">
        <v>104.33</v>
      </c>
      <c r="H910" s="11">
        <v>0.13</v>
      </c>
      <c r="I910" s="11" t="s">
        <v>52</v>
      </c>
      <c r="J910" s="11">
        <v>272.30130000000003</v>
      </c>
    </row>
    <row r="911" spans="1:10" x14ac:dyDescent="0.25">
      <c r="A911" s="11" t="s">
        <v>1475</v>
      </c>
      <c r="B911" s="13">
        <v>45477</v>
      </c>
      <c r="C911" s="11" t="s">
        <v>69</v>
      </c>
      <c r="D911" s="11" t="s">
        <v>471</v>
      </c>
      <c r="E911" s="11" t="s">
        <v>19</v>
      </c>
      <c r="F911" s="11">
        <v>1</v>
      </c>
      <c r="G911" s="11">
        <v>221.7</v>
      </c>
      <c r="H911" s="11">
        <v>0.04</v>
      </c>
      <c r="I911" s="11" t="s">
        <v>41</v>
      </c>
      <c r="J911" s="11">
        <v>212.83199999999999</v>
      </c>
    </row>
    <row r="912" spans="1:10" x14ac:dyDescent="0.25">
      <c r="A912" s="11" t="s">
        <v>1476</v>
      </c>
      <c r="B912" s="13">
        <v>45796</v>
      </c>
      <c r="C912" s="11" t="s">
        <v>657</v>
      </c>
      <c r="D912" s="11" t="s">
        <v>113</v>
      </c>
      <c r="E912" s="11" t="s">
        <v>12</v>
      </c>
      <c r="F912" s="11">
        <v>2</v>
      </c>
      <c r="G912" s="11">
        <v>491.26</v>
      </c>
      <c r="H912" s="11">
        <v>0.14000000000000001</v>
      </c>
      <c r="I912" s="11" t="s">
        <v>52</v>
      </c>
      <c r="J912" s="11">
        <v>844.96719999999993</v>
      </c>
    </row>
    <row r="913" spans="1:10" x14ac:dyDescent="0.25">
      <c r="A913" s="11" t="s">
        <v>1477</v>
      </c>
      <c r="B913" s="13">
        <v>45630</v>
      </c>
      <c r="C913" s="11" t="s">
        <v>849</v>
      </c>
      <c r="D913" s="11" t="s">
        <v>613</v>
      </c>
      <c r="E913" s="11" t="s">
        <v>15</v>
      </c>
      <c r="F913" s="11">
        <v>4</v>
      </c>
      <c r="G913" s="11">
        <v>923.14</v>
      </c>
      <c r="H913" s="11">
        <v>0.15</v>
      </c>
      <c r="I913" s="11" t="s">
        <v>41</v>
      </c>
      <c r="J913" s="11">
        <v>3138.6759999999999</v>
      </c>
    </row>
    <row r="914" spans="1:10" x14ac:dyDescent="0.25">
      <c r="A914" s="11" t="s">
        <v>1478</v>
      </c>
      <c r="B914" s="13">
        <v>45625</v>
      </c>
      <c r="C914" s="11" t="s">
        <v>1479</v>
      </c>
      <c r="D914" s="11" t="s">
        <v>607</v>
      </c>
      <c r="E914" s="11" t="s">
        <v>14</v>
      </c>
      <c r="F914" s="11">
        <v>2</v>
      </c>
      <c r="G914" s="11">
        <v>747.65</v>
      </c>
      <c r="H914" s="11">
        <v>0.08</v>
      </c>
      <c r="I914" s="11" t="s">
        <v>41</v>
      </c>
      <c r="J914" s="11">
        <v>1375.6759999999999</v>
      </c>
    </row>
    <row r="915" spans="1:10" x14ac:dyDescent="0.25">
      <c r="A915" s="11" t="s">
        <v>1480</v>
      </c>
      <c r="B915" s="13">
        <v>45773</v>
      </c>
      <c r="C915" s="11" t="s">
        <v>1471</v>
      </c>
      <c r="D915" s="11" t="s">
        <v>312</v>
      </c>
      <c r="E915" s="11" t="s">
        <v>14</v>
      </c>
      <c r="F915" s="11">
        <v>3</v>
      </c>
      <c r="G915" s="11">
        <v>94.55</v>
      </c>
      <c r="H915" s="11">
        <v>0.13</v>
      </c>
      <c r="I915" s="11" t="s">
        <v>52</v>
      </c>
      <c r="J915" s="11">
        <v>246.77549999999999</v>
      </c>
    </row>
    <row r="916" spans="1:10" x14ac:dyDescent="0.25">
      <c r="A916" s="11" t="s">
        <v>1481</v>
      </c>
      <c r="B916" s="13">
        <v>45308</v>
      </c>
      <c r="C916" s="11" t="s">
        <v>824</v>
      </c>
      <c r="D916" s="11" t="s">
        <v>58</v>
      </c>
      <c r="E916" s="11" t="s">
        <v>26</v>
      </c>
      <c r="F916" s="11">
        <v>3</v>
      </c>
      <c r="G916" s="11">
        <v>620.12</v>
      </c>
      <c r="H916" s="11">
        <v>0.06</v>
      </c>
      <c r="I916" s="11" t="s">
        <v>41</v>
      </c>
      <c r="J916" s="11">
        <v>1748.7384</v>
      </c>
    </row>
    <row r="917" spans="1:10" x14ac:dyDescent="0.25">
      <c r="A917" s="11" t="s">
        <v>1482</v>
      </c>
      <c r="B917" s="13">
        <v>45869</v>
      </c>
      <c r="C917" s="11" t="s">
        <v>1185</v>
      </c>
      <c r="D917" s="11" t="s">
        <v>107</v>
      </c>
      <c r="E917" s="11" t="s">
        <v>13</v>
      </c>
      <c r="F917" s="11">
        <v>2</v>
      </c>
      <c r="G917" s="11">
        <v>354.09</v>
      </c>
      <c r="H917" s="11">
        <v>0.12</v>
      </c>
      <c r="I917" s="11" t="s">
        <v>52</v>
      </c>
      <c r="J917" s="11">
        <v>623.19839999999999</v>
      </c>
    </row>
    <row r="918" spans="1:10" x14ac:dyDescent="0.25">
      <c r="A918" s="11" t="s">
        <v>1483</v>
      </c>
      <c r="B918" s="13">
        <v>45621</v>
      </c>
      <c r="C918" s="11" t="s">
        <v>1258</v>
      </c>
      <c r="D918" s="11" t="s">
        <v>131</v>
      </c>
      <c r="E918" s="11" t="s">
        <v>12</v>
      </c>
      <c r="F918" s="11">
        <v>3</v>
      </c>
      <c r="G918" s="11">
        <v>214.94</v>
      </c>
      <c r="H918" s="11">
        <v>0.22</v>
      </c>
      <c r="I918" s="11" t="s">
        <v>52</v>
      </c>
      <c r="J918" s="11">
        <v>502.95960000000002</v>
      </c>
    </row>
    <row r="919" spans="1:10" x14ac:dyDescent="0.25">
      <c r="A919" s="11" t="s">
        <v>1484</v>
      </c>
      <c r="B919" s="13">
        <v>45428</v>
      </c>
      <c r="C919" s="11" t="s">
        <v>516</v>
      </c>
      <c r="D919" s="11" t="s">
        <v>636</v>
      </c>
      <c r="E919" s="11" t="s">
        <v>19</v>
      </c>
      <c r="F919" s="11">
        <v>2</v>
      </c>
      <c r="G919" s="11">
        <v>309.77999999999997</v>
      </c>
      <c r="H919" s="11">
        <v>0.16</v>
      </c>
      <c r="I919" s="11" t="s">
        <v>41</v>
      </c>
      <c r="J919" s="11">
        <v>520.43039999999996</v>
      </c>
    </row>
    <row r="920" spans="1:10" x14ac:dyDescent="0.25">
      <c r="A920" s="11" t="s">
        <v>1485</v>
      </c>
      <c r="B920" s="13">
        <v>45807</v>
      </c>
      <c r="C920" s="11" t="s">
        <v>536</v>
      </c>
      <c r="D920" s="11" t="s">
        <v>125</v>
      </c>
      <c r="E920" s="11" t="s">
        <v>10</v>
      </c>
      <c r="F920" s="11">
        <v>2</v>
      </c>
      <c r="G920" s="11">
        <v>183.85</v>
      </c>
      <c r="H920" s="11">
        <v>0.14000000000000001</v>
      </c>
      <c r="I920" s="11" t="s">
        <v>45</v>
      </c>
      <c r="J920" s="11">
        <v>316.22199999999998</v>
      </c>
    </row>
    <row r="921" spans="1:10" x14ac:dyDescent="0.25">
      <c r="A921" s="11" t="s">
        <v>1486</v>
      </c>
      <c r="B921" s="13">
        <v>45238</v>
      </c>
      <c r="C921" s="11" t="s">
        <v>39</v>
      </c>
      <c r="D921" s="11" t="s">
        <v>64</v>
      </c>
      <c r="E921" s="11" t="s">
        <v>7</v>
      </c>
      <c r="F921" s="11">
        <v>1</v>
      </c>
      <c r="G921" s="11">
        <v>550.05999999999995</v>
      </c>
      <c r="H921" s="11">
        <v>0.01</v>
      </c>
      <c r="I921" s="11" t="s">
        <v>41</v>
      </c>
      <c r="J921" s="11">
        <v>544.55939999999998</v>
      </c>
    </row>
    <row r="922" spans="1:10" x14ac:dyDescent="0.25">
      <c r="A922" s="11" t="s">
        <v>1487</v>
      </c>
      <c r="B922" s="13">
        <v>45253</v>
      </c>
      <c r="C922" s="11" t="s">
        <v>300</v>
      </c>
      <c r="D922" s="11" t="s">
        <v>139</v>
      </c>
      <c r="E922" s="11" t="s">
        <v>11</v>
      </c>
      <c r="F922" s="11">
        <v>2</v>
      </c>
      <c r="G922" s="11">
        <v>32.19</v>
      </c>
      <c r="H922" s="11">
        <v>0.13</v>
      </c>
      <c r="I922" s="11" t="s">
        <v>52</v>
      </c>
      <c r="J922" s="11">
        <v>56.010599999999997</v>
      </c>
    </row>
    <row r="923" spans="1:10" x14ac:dyDescent="0.25">
      <c r="A923" s="11" t="s">
        <v>1488</v>
      </c>
      <c r="B923" s="13">
        <v>45460</v>
      </c>
      <c r="C923" s="11" t="s">
        <v>477</v>
      </c>
      <c r="D923" s="11" t="s">
        <v>70</v>
      </c>
      <c r="E923" s="11" t="s">
        <v>26</v>
      </c>
      <c r="F923" s="11">
        <v>2</v>
      </c>
      <c r="G923" s="11">
        <v>892.06</v>
      </c>
      <c r="H923" s="11">
        <v>0.08</v>
      </c>
      <c r="I923" s="11" t="s">
        <v>41</v>
      </c>
      <c r="J923" s="11">
        <v>1641.3904</v>
      </c>
    </row>
    <row r="924" spans="1:10" x14ac:dyDescent="0.25">
      <c r="A924" s="11" t="s">
        <v>1489</v>
      </c>
      <c r="B924" s="13">
        <v>45628</v>
      </c>
      <c r="C924" s="11" t="s">
        <v>498</v>
      </c>
      <c r="D924" s="11" t="s">
        <v>547</v>
      </c>
      <c r="E924" s="11" t="s">
        <v>13</v>
      </c>
      <c r="F924" s="11">
        <v>1</v>
      </c>
      <c r="G924" s="11">
        <v>127.47</v>
      </c>
      <c r="H924" s="11">
        <v>0.16</v>
      </c>
      <c r="I924" s="11" t="s">
        <v>52</v>
      </c>
      <c r="J924" s="11">
        <v>107.0748</v>
      </c>
    </row>
    <row r="925" spans="1:10" x14ac:dyDescent="0.25">
      <c r="A925" s="11" t="s">
        <v>1490</v>
      </c>
      <c r="B925" s="13">
        <v>45778</v>
      </c>
      <c r="C925" s="11" t="s">
        <v>1006</v>
      </c>
      <c r="D925" s="11" t="s">
        <v>122</v>
      </c>
      <c r="E925" s="11" t="s">
        <v>21</v>
      </c>
      <c r="F925" s="11">
        <v>3</v>
      </c>
      <c r="G925" s="11">
        <v>212.87</v>
      </c>
      <c r="H925" s="11">
        <v>0.18</v>
      </c>
      <c r="I925" s="11" t="s">
        <v>41</v>
      </c>
      <c r="J925" s="11">
        <v>523.66020000000003</v>
      </c>
    </row>
    <row r="926" spans="1:10" x14ac:dyDescent="0.25">
      <c r="A926" s="11" t="s">
        <v>1491</v>
      </c>
      <c r="B926" s="13">
        <v>45471</v>
      </c>
      <c r="C926" s="11" t="s">
        <v>849</v>
      </c>
      <c r="D926" s="11" t="s">
        <v>468</v>
      </c>
      <c r="E926" s="11" t="s">
        <v>14</v>
      </c>
      <c r="F926" s="11">
        <v>1</v>
      </c>
      <c r="G926" s="11">
        <v>26.37</v>
      </c>
      <c r="H926" s="11">
        <v>0.3</v>
      </c>
      <c r="I926" s="11" t="s">
        <v>52</v>
      </c>
      <c r="J926" s="11">
        <v>18.459</v>
      </c>
    </row>
    <row r="927" spans="1:10" x14ac:dyDescent="0.25">
      <c r="A927" s="11" t="s">
        <v>1492</v>
      </c>
      <c r="B927" s="13">
        <v>45770</v>
      </c>
      <c r="C927" s="11" t="s">
        <v>643</v>
      </c>
      <c r="D927" s="11" t="s">
        <v>82</v>
      </c>
      <c r="E927" s="11" t="s">
        <v>25</v>
      </c>
      <c r="F927" s="11">
        <v>4</v>
      </c>
      <c r="G927" s="11">
        <v>953.98</v>
      </c>
      <c r="H927" s="11">
        <v>0.16</v>
      </c>
      <c r="I927" s="11" t="s">
        <v>41</v>
      </c>
      <c r="J927" s="11">
        <v>3205.3728000000001</v>
      </c>
    </row>
    <row r="928" spans="1:10" x14ac:dyDescent="0.25">
      <c r="A928" s="11" t="s">
        <v>1493</v>
      </c>
      <c r="B928" s="13">
        <v>45369</v>
      </c>
      <c r="C928" s="11" t="s">
        <v>891</v>
      </c>
      <c r="D928" s="11" t="s">
        <v>113</v>
      </c>
      <c r="E928" s="11" t="s">
        <v>26</v>
      </c>
      <c r="F928" s="11">
        <v>3</v>
      </c>
      <c r="G928" s="11">
        <v>968.88</v>
      </c>
      <c r="H928" s="11">
        <v>0.15</v>
      </c>
      <c r="I928" s="11" t="s">
        <v>41</v>
      </c>
      <c r="J928" s="11">
        <v>2470.6439999999998</v>
      </c>
    </row>
    <row r="929" spans="1:10" x14ac:dyDescent="0.25">
      <c r="A929" s="11" t="s">
        <v>1494</v>
      </c>
      <c r="B929" s="13">
        <v>45910</v>
      </c>
      <c r="C929" s="11" t="s">
        <v>66</v>
      </c>
      <c r="D929" s="11" t="s">
        <v>51</v>
      </c>
      <c r="E929" s="11" t="s">
        <v>25</v>
      </c>
      <c r="F929" s="11">
        <v>1</v>
      </c>
      <c r="G929" s="11">
        <v>533.04999999999995</v>
      </c>
      <c r="H929" s="11">
        <v>0.11</v>
      </c>
      <c r="I929" s="11" t="s">
        <v>45</v>
      </c>
      <c r="J929" s="11">
        <v>474.41449999999998</v>
      </c>
    </row>
    <row r="930" spans="1:10" x14ac:dyDescent="0.25">
      <c r="A930" s="11" t="s">
        <v>1495</v>
      </c>
      <c r="B930" s="13">
        <v>45637</v>
      </c>
      <c r="C930" s="11" t="s">
        <v>115</v>
      </c>
      <c r="D930" s="11" t="s">
        <v>468</v>
      </c>
      <c r="E930" s="11" t="s">
        <v>8</v>
      </c>
      <c r="F930" s="11">
        <v>3</v>
      </c>
      <c r="G930" s="11">
        <v>138.86000000000001</v>
      </c>
      <c r="H930" s="11">
        <v>0.11</v>
      </c>
      <c r="I930" s="11" t="s">
        <v>45</v>
      </c>
      <c r="J930" s="11">
        <v>370.75619999999998</v>
      </c>
    </row>
    <row r="931" spans="1:10" x14ac:dyDescent="0.25">
      <c r="A931" s="11" t="s">
        <v>1496</v>
      </c>
      <c r="B931" s="13">
        <v>45706</v>
      </c>
      <c r="C931" s="11" t="s">
        <v>865</v>
      </c>
      <c r="D931" s="11" t="s">
        <v>308</v>
      </c>
      <c r="E931" s="11" t="s">
        <v>7</v>
      </c>
      <c r="F931" s="11">
        <v>1</v>
      </c>
      <c r="G931" s="11">
        <v>588.92999999999995</v>
      </c>
      <c r="H931" s="11">
        <v>0.03</v>
      </c>
      <c r="I931" s="11" t="s">
        <v>52</v>
      </c>
      <c r="J931" s="11">
        <v>571.26209999999992</v>
      </c>
    </row>
    <row r="932" spans="1:10" x14ac:dyDescent="0.25">
      <c r="A932" s="11" t="s">
        <v>1497</v>
      </c>
      <c r="B932" s="13">
        <v>45557</v>
      </c>
      <c r="C932" s="11" t="s">
        <v>253</v>
      </c>
      <c r="D932" s="11" t="s">
        <v>180</v>
      </c>
      <c r="E932" s="11" t="s">
        <v>12</v>
      </c>
      <c r="F932" s="11">
        <v>2</v>
      </c>
      <c r="G932" s="11">
        <v>576.83000000000004</v>
      </c>
      <c r="H932" s="11">
        <v>0.19</v>
      </c>
      <c r="I932" s="11" t="s">
        <v>45</v>
      </c>
      <c r="J932" s="11">
        <v>934.46460000000013</v>
      </c>
    </row>
    <row r="933" spans="1:10" x14ac:dyDescent="0.25">
      <c r="A933" s="11" t="s">
        <v>1498</v>
      </c>
      <c r="B933" s="13">
        <v>45338</v>
      </c>
      <c r="C933" s="11" t="s">
        <v>483</v>
      </c>
      <c r="D933" s="11" t="s">
        <v>90</v>
      </c>
      <c r="E933" s="11" t="s">
        <v>19</v>
      </c>
      <c r="F933" s="11">
        <v>1</v>
      </c>
      <c r="G933" s="11">
        <v>681.3</v>
      </c>
      <c r="H933" s="11">
        <v>0.05</v>
      </c>
      <c r="I933" s="11" t="s">
        <v>41</v>
      </c>
      <c r="J933" s="11">
        <v>647.2349999999999</v>
      </c>
    </row>
    <row r="934" spans="1:10" x14ac:dyDescent="0.25">
      <c r="A934" s="11" t="s">
        <v>1499</v>
      </c>
      <c r="B934" s="13">
        <v>45441</v>
      </c>
      <c r="C934" s="11" t="s">
        <v>1400</v>
      </c>
      <c r="D934" s="11" t="s">
        <v>293</v>
      </c>
      <c r="E934" s="11" t="s">
        <v>22</v>
      </c>
      <c r="F934" s="11">
        <v>3</v>
      </c>
      <c r="G934" s="11">
        <v>504.97</v>
      </c>
      <c r="H934" s="11">
        <v>0.3</v>
      </c>
      <c r="I934" s="11" t="s">
        <v>41</v>
      </c>
      <c r="J934" s="11">
        <v>1060.4369999999999</v>
      </c>
    </row>
    <row r="935" spans="1:10" x14ac:dyDescent="0.25">
      <c r="A935" s="11" t="s">
        <v>1500</v>
      </c>
      <c r="B935" s="13">
        <v>45396</v>
      </c>
      <c r="C935" s="11" t="s">
        <v>1501</v>
      </c>
      <c r="D935" s="11" t="s">
        <v>227</v>
      </c>
      <c r="E935" s="11" t="s">
        <v>18</v>
      </c>
      <c r="F935" s="11">
        <v>3</v>
      </c>
      <c r="G935" s="11">
        <v>649.78</v>
      </c>
      <c r="H935" s="11">
        <v>0.1</v>
      </c>
      <c r="I935" s="11" t="s">
        <v>45</v>
      </c>
      <c r="J935" s="11">
        <v>1754.4059999999999</v>
      </c>
    </row>
    <row r="936" spans="1:10" x14ac:dyDescent="0.25">
      <c r="A936" s="11" t="s">
        <v>1502</v>
      </c>
      <c r="B936" s="13">
        <v>45317</v>
      </c>
      <c r="C936" s="11" t="s">
        <v>1503</v>
      </c>
      <c r="D936" s="11" t="s">
        <v>76</v>
      </c>
      <c r="E936" s="11" t="s">
        <v>16</v>
      </c>
      <c r="F936" s="11">
        <v>2</v>
      </c>
      <c r="G936" s="11">
        <v>986.73</v>
      </c>
      <c r="H936" s="11">
        <v>0.05</v>
      </c>
      <c r="I936" s="11" t="s">
        <v>45</v>
      </c>
      <c r="J936" s="11">
        <v>1874.787</v>
      </c>
    </row>
    <row r="937" spans="1:10" x14ac:dyDescent="0.25">
      <c r="A937" s="11" t="s">
        <v>1504</v>
      </c>
      <c r="B937" s="13">
        <v>45235</v>
      </c>
      <c r="C937" s="11" t="s">
        <v>314</v>
      </c>
      <c r="D937" s="11" t="s">
        <v>125</v>
      </c>
      <c r="E937" s="11" t="s">
        <v>22</v>
      </c>
      <c r="F937" s="11">
        <v>2</v>
      </c>
      <c r="G937" s="11">
        <v>65.44</v>
      </c>
      <c r="H937" s="11">
        <v>0.05</v>
      </c>
      <c r="I937" s="11" t="s">
        <v>45</v>
      </c>
      <c r="J937" s="11">
        <v>124.336</v>
      </c>
    </row>
    <row r="938" spans="1:10" x14ac:dyDescent="0.25">
      <c r="A938" s="11" t="s">
        <v>1505</v>
      </c>
      <c r="B938" s="13">
        <v>45824</v>
      </c>
      <c r="C938" s="11" t="s">
        <v>837</v>
      </c>
      <c r="D938" s="11" t="s">
        <v>464</v>
      </c>
      <c r="E938" s="11" t="s">
        <v>20</v>
      </c>
      <c r="F938" s="11">
        <v>3</v>
      </c>
      <c r="G938" s="11">
        <v>953.74</v>
      </c>
      <c r="H938" s="11">
        <v>0.04</v>
      </c>
      <c r="I938" s="11" t="s">
        <v>41</v>
      </c>
      <c r="J938" s="11">
        <v>2746.7712000000001</v>
      </c>
    </row>
    <row r="939" spans="1:10" x14ac:dyDescent="0.25">
      <c r="A939" s="11" t="s">
        <v>1506</v>
      </c>
      <c r="B939" s="13">
        <v>45543</v>
      </c>
      <c r="C939" s="11" t="s">
        <v>326</v>
      </c>
      <c r="D939" s="11" t="s">
        <v>51</v>
      </c>
      <c r="E939" s="11" t="s">
        <v>17</v>
      </c>
      <c r="F939" s="11">
        <v>3</v>
      </c>
      <c r="G939" s="11">
        <v>904.48</v>
      </c>
      <c r="H939" s="11">
        <v>0.21</v>
      </c>
      <c r="I939" s="11" t="s">
        <v>45</v>
      </c>
      <c r="J939" s="11">
        <v>2143.6176</v>
      </c>
    </row>
    <row r="940" spans="1:10" x14ac:dyDescent="0.25">
      <c r="A940" s="11" t="s">
        <v>1507</v>
      </c>
      <c r="B940" s="13">
        <v>45595</v>
      </c>
      <c r="C940" s="11" t="s">
        <v>146</v>
      </c>
      <c r="D940" s="11" t="s">
        <v>496</v>
      </c>
      <c r="E940" s="11" t="s">
        <v>22</v>
      </c>
      <c r="F940" s="11">
        <v>3</v>
      </c>
      <c r="G940" s="11">
        <v>920.82</v>
      </c>
      <c r="H940" s="11">
        <v>0.1</v>
      </c>
      <c r="I940" s="11" t="s">
        <v>45</v>
      </c>
      <c r="J940" s="11">
        <v>2486.2139999999999</v>
      </c>
    </row>
    <row r="941" spans="1:10" x14ac:dyDescent="0.25">
      <c r="A941" s="11" t="s">
        <v>1508</v>
      </c>
      <c r="B941" s="13">
        <v>45803</v>
      </c>
      <c r="C941" s="11" t="s">
        <v>1509</v>
      </c>
      <c r="D941" s="11" t="s">
        <v>411</v>
      </c>
      <c r="E941" s="11" t="s">
        <v>8</v>
      </c>
      <c r="F941" s="11">
        <v>1</v>
      </c>
      <c r="G941" s="11">
        <v>182.28</v>
      </c>
      <c r="H941" s="11">
        <v>0.15</v>
      </c>
      <c r="I941" s="11" t="s">
        <v>52</v>
      </c>
      <c r="J941" s="11">
        <v>154.93799999999999</v>
      </c>
    </row>
    <row r="942" spans="1:10" x14ac:dyDescent="0.25">
      <c r="A942" s="11" t="s">
        <v>1510</v>
      </c>
      <c r="B942" s="13">
        <v>45880</v>
      </c>
      <c r="C942" s="11" t="s">
        <v>953</v>
      </c>
      <c r="D942" s="11" t="s">
        <v>203</v>
      </c>
      <c r="E942" s="11" t="s">
        <v>23</v>
      </c>
      <c r="F942" s="11">
        <v>3</v>
      </c>
      <c r="G942" s="11">
        <v>938.68</v>
      </c>
      <c r="H942" s="11">
        <v>0.14000000000000001</v>
      </c>
      <c r="I942" s="11" t="s">
        <v>41</v>
      </c>
      <c r="J942" s="11">
        <v>2421.7944000000002</v>
      </c>
    </row>
    <row r="943" spans="1:10" x14ac:dyDescent="0.25">
      <c r="A943" s="11" t="s">
        <v>1511</v>
      </c>
      <c r="B943" s="13">
        <v>45690</v>
      </c>
      <c r="C943" s="11" t="s">
        <v>452</v>
      </c>
      <c r="D943" s="11" t="s">
        <v>251</v>
      </c>
      <c r="E943" s="11" t="s">
        <v>12</v>
      </c>
      <c r="F943" s="11">
        <v>3</v>
      </c>
      <c r="G943" s="11">
        <v>219.96</v>
      </c>
      <c r="H943" s="11">
        <v>0.18</v>
      </c>
      <c r="I943" s="11" t="s">
        <v>45</v>
      </c>
      <c r="J943" s="11">
        <v>541.10160000000008</v>
      </c>
    </row>
    <row r="944" spans="1:10" x14ac:dyDescent="0.25">
      <c r="A944" s="11" t="s">
        <v>1512</v>
      </c>
      <c r="B944" s="13">
        <v>45841</v>
      </c>
      <c r="C944" s="11" t="s">
        <v>369</v>
      </c>
      <c r="D944" s="11" t="s">
        <v>248</v>
      </c>
      <c r="E944" s="11" t="s">
        <v>25</v>
      </c>
      <c r="F944" s="11">
        <v>3</v>
      </c>
      <c r="G944" s="11">
        <v>385.74</v>
      </c>
      <c r="H944" s="11">
        <v>0.27</v>
      </c>
      <c r="I944" s="11" t="s">
        <v>41</v>
      </c>
      <c r="J944" s="11">
        <v>844.77059999999994</v>
      </c>
    </row>
    <row r="945" spans="1:10" x14ac:dyDescent="0.25">
      <c r="A945" s="11" t="s">
        <v>1513</v>
      </c>
      <c r="B945" s="13">
        <v>45380</v>
      </c>
      <c r="C945" s="11" t="s">
        <v>136</v>
      </c>
      <c r="D945" s="11" t="s">
        <v>468</v>
      </c>
      <c r="E945" s="11" t="s">
        <v>25</v>
      </c>
      <c r="F945" s="11">
        <v>2</v>
      </c>
      <c r="G945" s="11">
        <v>830.94</v>
      </c>
      <c r="H945" s="11">
        <v>0.28000000000000003</v>
      </c>
      <c r="I945" s="11" t="s">
        <v>45</v>
      </c>
      <c r="J945" s="11">
        <v>1196.5536</v>
      </c>
    </row>
    <row r="946" spans="1:10" x14ac:dyDescent="0.25">
      <c r="A946" s="11" t="s">
        <v>1514</v>
      </c>
      <c r="B946" s="13">
        <v>45503</v>
      </c>
      <c r="C946" s="11" t="s">
        <v>837</v>
      </c>
      <c r="D946" s="11" t="s">
        <v>284</v>
      </c>
      <c r="E946" s="11" t="s">
        <v>16</v>
      </c>
      <c r="F946" s="11">
        <v>3</v>
      </c>
      <c r="G946" s="11">
        <v>462.75</v>
      </c>
      <c r="H946" s="11">
        <v>0.22</v>
      </c>
      <c r="I946" s="11" t="s">
        <v>45</v>
      </c>
      <c r="J946" s="11">
        <v>1082.835</v>
      </c>
    </row>
    <row r="947" spans="1:10" x14ac:dyDescent="0.25">
      <c r="A947" s="11" t="s">
        <v>1515</v>
      </c>
      <c r="B947" s="13">
        <v>45567</v>
      </c>
      <c r="C947" s="11" t="s">
        <v>326</v>
      </c>
      <c r="D947" s="11" t="s">
        <v>338</v>
      </c>
      <c r="E947" s="11" t="s">
        <v>22</v>
      </c>
      <c r="F947" s="11">
        <v>4</v>
      </c>
      <c r="G947" s="11">
        <v>973.9</v>
      </c>
      <c r="H947" s="11">
        <v>0.02</v>
      </c>
      <c r="I947" s="11" t="s">
        <v>52</v>
      </c>
      <c r="J947" s="11">
        <v>3817.6880000000001</v>
      </c>
    </row>
    <row r="948" spans="1:10" x14ac:dyDescent="0.25">
      <c r="A948" s="11" t="s">
        <v>1516</v>
      </c>
      <c r="B948" s="13">
        <v>45600</v>
      </c>
      <c r="C948" s="11" t="s">
        <v>1517</v>
      </c>
      <c r="D948" s="11" t="s">
        <v>343</v>
      </c>
      <c r="E948" s="11" t="s">
        <v>8</v>
      </c>
      <c r="F948" s="11">
        <v>2</v>
      </c>
      <c r="G948" s="11">
        <v>157.18</v>
      </c>
      <c r="H948" s="11">
        <v>0.15</v>
      </c>
      <c r="I948" s="11" t="s">
        <v>41</v>
      </c>
      <c r="J948" s="11">
        <v>267.20600000000002</v>
      </c>
    </row>
    <row r="949" spans="1:10" x14ac:dyDescent="0.25">
      <c r="A949" s="11" t="s">
        <v>1518</v>
      </c>
      <c r="B949" s="13">
        <v>45415</v>
      </c>
      <c r="C949" s="11" t="s">
        <v>588</v>
      </c>
      <c r="D949" s="11" t="s">
        <v>418</v>
      </c>
      <c r="E949" s="11" t="s">
        <v>20</v>
      </c>
      <c r="F949" s="11">
        <v>3</v>
      </c>
      <c r="G949" s="11">
        <v>239.57</v>
      </c>
      <c r="H949" s="11">
        <v>0.16</v>
      </c>
      <c r="I949" s="11" t="s">
        <v>41</v>
      </c>
      <c r="J949" s="11">
        <v>603.71640000000002</v>
      </c>
    </row>
    <row r="950" spans="1:10" x14ac:dyDescent="0.25">
      <c r="A950" s="11" t="s">
        <v>1519</v>
      </c>
      <c r="B950" s="13">
        <v>45343</v>
      </c>
      <c r="C950" s="11" t="s">
        <v>262</v>
      </c>
      <c r="D950" s="11" t="s">
        <v>636</v>
      </c>
      <c r="E950" s="11" t="s">
        <v>23</v>
      </c>
      <c r="F950" s="11">
        <v>4</v>
      </c>
      <c r="G950" s="11">
        <v>583.21</v>
      </c>
      <c r="H950" s="11">
        <v>0.2</v>
      </c>
      <c r="I950" s="11" t="s">
        <v>41</v>
      </c>
      <c r="J950" s="11">
        <v>1866.2719999999999</v>
      </c>
    </row>
    <row r="951" spans="1:10" x14ac:dyDescent="0.25">
      <c r="A951" s="11" t="s">
        <v>1520</v>
      </c>
      <c r="B951" s="13">
        <v>45399</v>
      </c>
      <c r="C951" s="11" t="s">
        <v>822</v>
      </c>
      <c r="D951" s="11" t="s">
        <v>468</v>
      </c>
      <c r="E951" s="11" t="s">
        <v>15</v>
      </c>
      <c r="F951" s="11">
        <v>3</v>
      </c>
      <c r="G951" s="11">
        <v>758.75</v>
      </c>
      <c r="H951" s="11">
        <v>0.27</v>
      </c>
      <c r="I951" s="11" t="s">
        <v>45</v>
      </c>
      <c r="J951" s="11">
        <v>1661.6624999999999</v>
      </c>
    </row>
    <row r="952" spans="1:10" x14ac:dyDescent="0.25">
      <c r="A952" s="11" t="s">
        <v>1521</v>
      </c>
      <c r="B952" s="13">
        <v>45689</v>
      </c>
      <c r="C952" s="11" t="s">
        <v>1522</v>
      </c>
      <c r="D952" s="11" t="s">
        <v>532</v>
      </c>
      <c r="E952" s="11" t="s">
        <v>12</v>
      </c>
      <c r="F952" s="11">
        <v>4</v>
      </c>
      <c r="G952" s="11">
        <v>372.42</v>
      </c>
      <c r="H952" s="11">
        <v>0.19</v>
      </c>
      <c r="I952" s="11" t="s">
        <v>41</v>
      </c>
      <c r="J952" s="11">
        <v>1206.6407999999999</v>
      </c>
    </row>
    <row r="953" spans="1:10" x14ac:dyDescent="0.25">
      <c r="A953" s="11" t="s">
        <v>1523</v>
      </c>
      <c r="B953" s="13">
        <v>45699</v>
      </c>
      <c r="C953" s="11" t="s">
        <v>1524</v>
      </c>
      <c r="D953" s="11" t="s">
        <v>464</v>
      </c>
      <c r="E953" s="11" t="s">
        <v>26</v>
      </c>
      <c r="F953" s="11">
        <v>4</v>
      </c>
      <c r="G953" s="11">
        <v>286.27999999999997</v>
      </c>
      <c r="H953" s="11">
        <v>0.28000000000000003</v>
      </c>
      <c r="I953" s="11" t="s">
        <v>45</v>
      </c>
      <c r="J953" s="11">
        <v>824.48639999999989</v>
      </c>
    </row>
    <row r="954" spans="1:10" x14ac:dyDescent="0.25">
      <c r="A954" s="11" t="s">
        <v>1525</v>
      </c>
      <c r="B954" s="13">
        <v>45663</v>
      </c>
      <c r="C954" s="11" t="s">
        <v>1430</v>
      </c>
      <c r="D954" s="11" t="s">
        <v>418</v>
      </c>
      <c r="E954" s="11" t="s">
        <v>18</v>
      </c>
      <c r="F954" s="11">
        <v>3</v>
      </c>
      <c r="G954" s="11">
        <v>488.37</v>
      </c>
      <c r="H954" s="11">
        <v>0.27</v>
      </c>
      <c r="I954" s="11" t="s">
        <v>52</v>
      </c>
      <c r="J954" s="11">
        <v>1069.5302999999999</v>
      </c>
    </row>
    <row r="955" spans="1:10" x14ac:dyDescent="0.25">
      <c r="A955" s="11" t="s">
        <v>1526</v>
      </c>
      <c r="B955" s="13">
        <v>45377</v>
      </c>
      <c r="C955" s="11" t="s">
        <v>776</v>
      </c>
      <c r="D955" s="11" t="s">
        <v>363</v>
      </c>
      <c r="E955" s="11" t="s">
        <v>15</v>
      </c>
      <c r="F955" s="11">
        <v>3</v>
      </c>
      <c r="G955" s="11">
        <v>662.82</v>
      </c>
      <c r="H955" s="11">
        <v>0.01</v>
      </c>
      <c r="I955" s="11" t="s">
        <v>52</v>
      </c>
      <c r="J955" s="11">
        <v>1968.5753999999999</v>
      </c>
    </row>
    <row r="956" spans="1:10" x14ac:dyDescent="0.25">
      <c r="A956" s="11" t="s">
        <v>1527</v>
      </c>
      <c r="B956" s="13">
        <v>45412</v>
      </c>
      <c r="C956" s="11" t="s">
        <v>1248</v>
      </c>
      <c r="D956" s="11" t="s">
        <v>710</v>
      </c>
      <c r="E956" s="11" t="s">
        <v>23</v>
      </c>
      <c r="F956" s="11">
        <v>2</v>
      </c>
      <c r="G956" s="11">
        <v>824.34</v>
      </c>
      <c r="H956" s="11">
        <v>0.1</v>
      </c>
      <c r="I956" s="11" t="s">
        <v>52</v>
      </c>
      <c r="J956" s="11">
        <v>1483.8119999999999</v>
      </c>
    </row>
    <row r="957" spans="1:10" x14ac:dyDescent="0.25">
      <c r="A957" s="11" t="s">
        <v>1528</v>
      </c>
      <c r="B957" s="13">
        <v>45349</v>
      </c>
      <c r="C957" s="11" t="s">
        <v>377</v>
      </c>
      <c r="D957" s="11" t="s">
        <v>55</v>
      </c>
      <c r="E957" s="11" t="s">
        <v>15</v>
      </c>
      <c r="F957" s="11">
        <v>1</v>
      </c>
      <c r="G957" s="11">
        <v>437.12</v>
      </c>
      <c r="H957" s="11">
        <v>0.21</v>
      </c>
      <c r="I957" s="11" t="s">
        <v>41</v>
      </c>
      <c r="J957" s="11">
        <v>345.32479999999998</v>
      </c>
    </row>
    <row r="958" spans="1:10" x14ac:dyDescent="0.25">
      <c r="A958" s="11" t="s">
        <v>1529</v>
      </c>
      <c r="B958" s="13">
        <v>45486</v>
      </c>
      <c r="C958" s="11" t="s">
        <v>1199</v>
      </c>
      <c r="D958" s="11" t="s">
        <v>79</v>
      </c>
      <c r="E958" s="11" t="s">
        <v>13</v>
      </c>
      <c r="F958" s="11">
        <v>3</v>
      </c>
      <c r="G958" s="11">
        <v>23.37</v>
      </c>
      <c r="H958" s="11">
        <v>0.15</v>
      </c>
      <c r="I958" s="11" t="s">
        <v>45</v>
      </c>
      <c r="J958" s="11">
        <v>59.593499999999999</v>
      </c>
    </row>
    <row r="959" spans="1:10" x14ac:dyDescent="0.25">
      <c r="A959" s="11" t="s">
        <v>1530</v>
      </c>
      <c r="B959" s="13">
        <v>45761</v>
      </c>
      <c r="C959" s="11" t="s">
        <v>66</v>
      </c>
      <c r="D959" s="11" t="s">
        <v>87</v>
      </c>
      <c r="E959" s="11" t="s">
        <v>15</v>
      </c>
      <c r="F959" s="11">
        <v>1</v>
      </c>
      <c r="G959" s="11">
        <v>579.69000000000005</v>
      </c>
      <c r="H959" s="11">
        <v>0.02</v>
      </c>
      <c r="I959" s="11" t="s">
        <v>41</v>
      </c>
      <c r="J959" s="11">
        <v>568.09620000000007</v>
      </c>
    </row>
    <row r="960" spans="1:10" x14ac:dyDescent="0.25">
      <c r="A960" s="11" t="s">
        <v>1531</v>
      </c>
      <c r="B960" s="13">
        <v>45639</v>
      </c>
      <c r="C960" s="11" t="s">
        <v>1100</v>
      </c>
      <c r="D960" s="11" t="s">
        <v>170</v>
      </c>
      <c r="E960" s="11" t="s">
        <v>21</v>
      </c>
      <c r="F960" s="11">
        <v>3</v>
      </c>
      <c r="G960" s="11">
        <v>240.51</v>
      </c>
      <c r="H960" s="11">
        <v>7.0000000000000007E-2</v>
      </c>
      <c r="I960" s="11" t="s">
        <v>41</v>
      </c>
      <c r="J960" s="11">
        <v>671.02289999999994</v>
      </c>
    </row>
    <row r="961" spans="1:10" x14ac:dyDescent="0.25">
      <c r="A961" s="11" t="s">
        <v>1532</v>
      </c>
      <c r="B961" s="13">
        <v>45893</v>
      </c>
      <c r="C961" s="11" t="s">
        <v>470</v>
      </c>
      <c r="D961" s="11" t="s">
        <v>293</v>
      </c>
      <c r="E961" s="11" t="s">
        <v>21</v>
      </c>
      <c r="F961" s="11">
        <v>2</v>
      </c>
      <c r="G961" s="11">
        <v>855.4</v>
      </c>
      <c r="H961" s="11">
        <v>0.08</v>
      </c>
      <c r="I961" s="11" t="s">
        <v>52</v>
      </c>
      <c r="J961" s="11">
        <v>1573.9359999999999</v>
      </c>
    </row>
    <row r="962" spans="1:10" x14ac:dyDescent="0.25">
      <c r="A962" s="11" t="s">
        <v>1533</v>
      </c>
      <c r="B962" s="13">
        <v>45227</v>
      </c>
      <c r="C962" s="11" t="s">
        <v>238</v>
      </c>
      <c r="D962" s="11" t="s">
        <v>315</v>
      </c>
      <c r="E962" s="11" t="s">
        <v>14</v>
      </c>
      <c r="F962" s="11">
        <v>1</v>
      </c>
      <c r="G962" s="11">
        <v>537.26</v>
      </c>
      <c r="H962" s="11">
        <v>0.09</v>
      </c>
      <c r="I962" s="11" t="s">
        <v>41</v>
      </c>
      <c r="J962" s="11">
        <v>488.90660000000003</v>
      </c>
    </row>
    <row r="963" spans="1:10" x14ac:dyDescent="0.25">
      <c r="A963" s="11" t="s">
        <v>1534</v>
      </c>
      <c r="B963" s="13">
        <v>45637</v>
      </c>
      <c r="C963" s="11" t="s">
        <v>917</v>
      </c>
      <c r="D963" s="11" t="s">
        <v>354</v>
      </c>
      <c r="E963" s="11" t="s">
        <v>17</v>
      </c>
      <c r="F963" s="11">
        <v>3</v>
      </c>
      <c r="G963" s="11">
        <v>918.26</v>
      </c>
      <c r="H963" s="11">
        <v>0.17</v>
      </c>
      <c r="I963" s="11" t="s">
        <v>52</v>
      </c>
      <c r="J963" s="11">
        <v>2286.4674</v>
      </c>
    </row>
    <row r="964" spans="1:10" x14ac:dyDescent="0.25">
      <c r="A964" s="11" t="s">
        <v>1535</v>
      </c>
      <c r="B964" s="13">
        <v>45472</v>
      </c>
      <c r="C964" s="11" t="s">
        <v>189</v>
      </c>
      <c r="D964" s="11" t="s">
        <v>710</v>
      </c>
      <c r="E964" s="11" t="s">
        <v>16</v>
      </c>
      <c r="F964" s="11">
        <v>4</v>
      </c>
      <c r="G964" s="11">
        <v>579.70000000000005</v>
      </c>
      <c r="H964" s="11">
        <v>0.18</v>
      </c>
      <c r="I964" s="11" t="s">
        <v>45</v>
      </c>
      <c r="J964" s="11">
        <v>1901.4159999999999</v>
      </c>
    </row>
    <row r="965" spans="1:10" x14ac:dyDescent="0.25">
      <c r="A965" s="11" t="s">
        <v>1536</v>
      </c>
      <c r="B965" s="13">
        <v>45710</v>
      </c>
      <c r="C965" s="11" t="s">
        <v>844</v>
      </c>
      <c r="D965" s="11" t="s">
        <v>104</v>
      </c>
      <c r="E965" s="11" t="s">
        <v>13</v>
      </c>
      <c r="F965" s="11">
        <v>1</v>
      </c>
      <c r="G965" s="11">
        <v>824.32</v>
      </c>
      <c r="H965" s="11">
        <v>0.18</v>
      </c>
      <c r="I965" s="11" t="s">
        <v>41</v>
      </c>
      <c r="J965" s="11">
        <v>675.94240000000013</v>
      </c>
    </row>
    <row r="966" spans="1:10" x14ac:dyDescent="0.25">
      <c r="A966" s="11" t="s">
        <v>1537</v>
      </c>
      <c r="B966" s="13">
        <v>45682</v>
      </c>
      <c r="C966" s="11" t="s">
        <v>1471</v>
      </c>
      <c r="D966" s="11" t="s">
        <v>256</v>
      </c>
      <c r="E966" s="11" t="s">
        <v>22</v>
      </c>
      <c r="F966" s="11">
        <v>4</v>
      </c>
      <c r="G966" s="11">
        <v>614.99</v>
      </c>
      <c r="H966" s="11">
        <v>0.16</v>
      </c>
      <c r="I966" s="11" t="s">
        <v>45</v>
      </c>
      <c r="J966" s="11">
        <v>2066.3663999999999</v>
      </c>
    </row>
    <row r="967" spans="1:10" x14ac:dyDescent="0.25">
      <c r="A967" s="11" t="s">
        <v>1538</v>
      </c>
      <c r="B967" s="13">
        <v>45730</v>
      </c>
      <c r="C967" s="11" t="s">
        <v>446</v>
      </c>
      <c r="D967" s="11" t="s">
        <v>496</v>
      </c>
      <c r="E967" s="11" t="s">
        <v>7</v>
      </c>
      <c r="F967" s="11">
        <v>4</v>
      </c>
      <c r="G967" s="11">
        <v>189.21</v>
      </c>
      <c r="H967" s="11">
        <v>0.06</v>
      </c>
      <c r="I967" s="11" t="s">
        <v>52</v>
      </c>
      <c r="J967" s="11">
        <v>711.42959999999994</v>
      </c>
    </row>
    <row r="968" spans="1:10" x14ac:dyDescent="0.25">
      <c r="A968" s="11" t="s">
        <v>1539</v>
      </c>
      <c r="B968" s="13">
        <v>45629</v>
      </c>
      <c r="C968" s="11" t="s">
        <v>1524</v>
      </c>
      <c r="D968" s="11" t="s">
        <v>496</v>
      </c>
      <c r="E968" s="11" t="s">
        <v>21</v>
      </c>
      <c r="F968" s="11">
        <v>2</v>
      </c>
      <c r="G968" s="11">
        <v>233.33</v>
      </c>
      <c r="H968" s="11">
        <v>0.05</v>
      </c>
      <c r="I968" s="11" t="s">
        <v>41</v>
      </c>
      <c r="J968" s="11">
        <v>443.327</v>
      </c>
    </row>
    <row r="969" spans="1:10" x14ac:dyDescent="0.25">
      <c r="A969" s="11" t="s">
        <v>1540</v>
      </c>
      <c r="B969" s="13">
        <v>45783</v>
      </c>
      <c r="C969" s="11" t="s">
        <v>592</v>
      </c>
      <c r="D969" s="11" t="s">
        <v>76</v>
      </c>
      <c r="E969" s="11" t="s">
        <v>25</v>
      </c>
      <c r="F969" s="11">
        <v>3</v>
      </c>
      <c r="G969" s="11">
        <v>529.89</v>
      </c>
      <c r="H969" s="11">
        <v>0.21</v>
      </c>
      <c r="I969" s="11" t="s">
        <v>41</v>
      </c>
      <c r="J969" s="11">
        <v>1255.8393000000001</v>
      </c>
    </row>
    <row r="970" spans="1:10" x14ac:dyDescent="0.25">
      <c r="A970" s="11" t="s">
        <v>1541</v>
      </c>
      <c r="B970" s="13">
        <v>45518</v>
      </c>
      <c r="C970" s="11" t="s">
        <v>461</v>
      </c>
      <c r="D970" s="11" t="s">
        <v>444</v>
      </c>
      <c r="E970" s="11" t="s">
        <v>8</v>
      </c>
      <c r="F970" s="11">
        <v>2</v>
      </c>
      <c r="G970" s="11">
        <v>954.1</v>
      </c>
      <c r="H970" s="11">
        <v>0.17</v>
      </c>
      <c r="I970" s="11" t="s">
        <v>45</v>
      </c>
      <c r="J970" s="11">
        <v>1583.806</v>
      </c>
    </row>
    <row r="971" spans="1:10" x14ac:dyDescent="0.25">
      <c r="A971" s="11" t="s">
        <v>1542</v>
      </c>
      <c r="B971" s="13">
        <v>45274</v>
      </c>
      <c r="C971" s="11" t="s">
        <v>483</v>
      </c>
      <c r="D971" s="11" t="s">
        <v>90</v>
      </c>
      <c r="E971" s="11" t="s">
        <v>14</v>
      </c>
      <c r="F971" s="11">
        <v>1</v>
      </c>
      <c r="G971" s="11">
        <v>370.04</v>
      </c>
      <c r="H971" s="11">
        <v>0.04</v>
      </c>
      <c r="I971" s="11" t="s">
        <v>52</v>
      </c>
      <c r="J971" s="11">
        <v>355.23840000000001</v>
      </c>
    </row>
    <row r="972" spans="1:10" x14ac:dyDescent="0.25">
      <c r="A972" s="11" t="s">
        <v>1543</v>
      </c>
      <c r="B972" s="13">
        <v>45297</v>
      </c>
      <c r="C972" s="11" t="s">
        <v>737</v>
      </c>
      <c r="D972" s="11" t="s">
        <v>1078</v>
      </c>
      <c r="E972" s="11" t="s">
        <v>26</v>
      </c>
      <c r="F972" s="11">
        <v>4</v>
      </c>
      <c r="G972" s="11">
        <v>492.71</v>
      </c>
      <c r="H972" s="11">
        <v>0.08</v>
      </c>
      <c r="I972" s="11" t="s">
        <v>41</v>
      </c>
      <c r="J972" s="11">
        <v>1813.1728000000001</v>
      </c>
    </row>
    <row r="973" spans="1:10" x14ac:dyDescent="0.25">
      <c r="A973" s="11" t="s">
        <v>1544</v>
      </c>
      <c r="B973" s="13">
        <v>45530</v>
      </c>
      <c r="C973" s="11" t="s">
        <v>1545</v>
      </c>
      <c r="D973" s="11" t="s">
        <v>251</v>
      </c>
      <c r="E973" s="11" t="s">
        <v>20</v>
      </c>
      <c r="F973" s="11">
        <v>4</v>
      </c>
      <c r="G973" s="11">
        <v>853.26</v>
      </c>
      <c r="H973" s="11">
        <v>0.24</v>
      </c>
      <c r="I973" s="11" t="s">
        <v>52</v>
      </c>
      <c r="J973" s="11">
        <v>2593.9104000000002</v>
      </c>
    </row>
    <row r="974" spans="1:10" x14ac:dyDescent="0.25">
      <c r="A974" s="11" t="s">
        <v>1546</v>
      </c>
      <c r="B974" s="13">
        <v>45740</v>
      </c>
      <c r="C974" s="11" t="s">
        <v>271</v>
      </c>
      <c r="D974" s="11" t="s">
        <v>284</v>
      </c>
      <c r="E974" s="11" t="s">
        <v>23</v>
      </c>
      <c r="F974" s="11">
        <v>1</v>
      </c>
      <c r="G974" s="11">
        <v>402.47</v>
      </c>
      <c r="H974" s="11">
        <v>0.19</v>
      </c>
      <c r="I974" s="11" t="s">
        <v>45</v>
      </c>
      <c r="J974" s="11">
        <v>326.00070000000011</v>
      </c>
    </row>
    <row r="975" spans="1:10" x14ac:dyDescent="0.25">
      <c r="A975" s="11" t="s">
        <v>1547</v>
      </c>
      <c r="B975" s="13">
        <v>45311</v>
      </c>
      <c r="C975" s="11" t="s">
        <v>1154</v>
      </c>
      <c r="D975" s="11" t="s">
        <v>289</v>
      </c>
      <c r="E975" s="11" t="s">
        <v>25</v>
      </c>
      <c r="F975" s="11">
        <v>2</v>
      </c>
      <c r="G975" s="11">
        <v>528.29999999999995</v>
      </c>
      <c r="H975" s="11">
        <v>0.24</v>
      </c>
      <c r="I975" s="11" t="s">
        <v>41</v>
      </c>
      <c r="J975" s="11">
        <v>803.01599999999996</v>
      </c>
    </row>
    <row r="976" spans="1:10" x14ac:dyDescent="0.25">
      <c r="A976" s="11" t="s">
        <v>1548</v>
      </c>
      <c r="B976" s="13">
        <v>45667</v>
      </c>
      <c r="C976" s="11" t="s">
        <v>1549</v>
      </c>
      <c r="D976" s="11" t="s">
        <v>147</v>
      </c>
      <c r="E976" s="11" t="s">
        <v>13</v>
      </c>
      <c r="F976" s="11">
        <v>4</v>
      </c>
      <c r="G976" s="11">
        <v>599.85</v>
      </c>
      <c r="H976" s="11">
        <v>0.25</v>
      </c>
      <c r="I976" s="11" t="s">
        <v>41</v>
      </c>
      <c r="J976" s="11">
        <v>1799.55</v>
      </c>
    </row>
    <row r="977" spans="1:10" x14ac:dyDescent="0.25">
      <c r="A977" s="11" t="s">
        <v>1550</v>
      </c>
      <c r="B977" s="13">
        <v>45281</v>
      </c>
      <c r="C977" s="11" t="s">
        <v>260</v>
      </c>
      <c r="D977" s="11" t="s">
        <v>142</v>
      </c>
      <c r="E977" s="11" t="s">
        <v>16</v>
      </c>
      <c r="F977" s="11">
        <v>2</v>
      </c>
      <c r="G977" s="11">
        <v>61.42</v>
      </c>
      <c r="H977" s="11">
        <v>0.08</v>
      </c>
      <c r="I977" s="11" t="s">
        <v>45</v>
      </c>
      <c r="J977" s="11">
        <v>113.0128</v>
      </c>
    </row>
    <row r="978" spans="1:10" x14ac:dyDescent="0.25">
      <c r="A978" s="11" t="s">
        <v>1551</v>
      </c>
      <c r="B978" s="13">
        <v>45693</v>
      </c>
      <c r="C978" s="11" t="s">
        <v>1552</v>
      </c>
      <c r="D978" s="11" t="s">
        <v>205</v>
      </c>
      <c r="E978" s="11" t="s">
        <v>17</v>
      </c>
      <c r="F978" s="11">
        <v>2</v>
      </c>
      <c r="G978" s="11">
        <v>466.42</v>
      </c>
      <c r="H978" s="11">
        <v>0.12</v>
      </c>
      <c r="I978" s="11" t="s">
        <v>45</v>
      </c>
      <c r="J978" s="11">
        <v>820.89920000000006</v>
      </c>
    </row>
    <row r="979" spans="1:10" x14ac:dyDescent="0.25">
      <c r="A979" s="11" t="s">
        <v>1553</v>
      </c>
      <c r="B979" s="13">
        <v>45857</v>
      </c>
      <c r="C979" s="11" t="s">
        <v>528</v>
      </c>
      <c r="D979" s="11" t="s">
        <v>203</v>
      </c>
      <c r="E979" s="11" t="s">
        <v>12</v>
      </c>
      <c r="F979" s="11">
        <v>4</v>
      </c>
      <c r="G979" s="11">
        <v>540.69000000000005</v>
      </c>
      <c r="H979" s="11">
        <v>0.09</v>
      </c>
      <c r="I979" s="11" t="s">
        <v>52</v>
      </c>
      <c r="J979" s="11">
        <v>1968.1116</v>
      </c>
    </row>
    <row r="980" spans="1:10" x14ac:dyDescent="0.25">
      <c r="A980" s="11" t="s">
        <v>1554</v>
      </c>
      <c r="B980" s="13">
        <v>45737</v>
      </c>
      <c r="C980" s="11" t="s">
        <v>276</v>
      </c>
      <c r="D980" s="11" t="s">
        <v>205</v>
      </c>
      <c r="E980" s="11" t="s">
        <v>20</v>
      </c>
      <c r="F980" s="11">
        <v>3</v>
      </c>
      <c r="G980" s="11">
        <v>677.46</v>
      </c>
      <c r="H980" s="11">
        <v>0.05</v>
      </c>
      <c r="I980" s="11" t="s">
        <v>41</v>
      </c>
      <c r="J980" s="11">
        <v>1930.761</v>
      </c>
    </row>
    <row r="981" spans="1:10" x14ac:dyDescent="0.25">
      <c r="A981" s="11" t="s">
        <v>1555</v>
      </c>
      <c r="B981" s="13">
        <v>45771</v>
      </c>
      <c r="C981" s="11" t="s">
        <v>1051</v>
      </c>
      <c r="D981" s="11" t="s">
        <v>178</v>
      </c>
      <c r="E981" s="11" t="s">
        <v>8</v>
      </c>
      <c r="F981" s="11">
        <v>3</v>
      </c>
      <c r="G981" s="11">
        <v>614.63</v>
      </c>
      <c r="H981" s="11">
        <v>0.06</v>
      </c>
      <c r="I981" s="11" t="s">
        <v>45</v>
      </c>
      <c r="J981" s="11">
        <v>1733.2565999999999</v>
      </c>
    </row>
    <row r="982" spans="1:10" x14ac:dyDescent="0.25">
      <c r="A982" s="11" t="s">
        <v>1556</v>
      </c>
      <c r="B982" s="13">
        <v>45272</v>
      </c>
      <c r="C982" s="11" t="s">
        <v>945</v>
      </c>
      <c r="D982" s="11" t="s">
        <v>380</v>
      </c>
      <c r="E982" s="11" t="s">
        <v>15</v>
      </c>
      <c r="F982" s="11">
        <v>4</v>
      </c>
      <c r="G982" s="11">
        <v>649.52</v>
      </c>
      <c r="H982" s="11">
        <v>0.11</v>
      </c>
      <c r="I982" s="11" t="s">
        <v>41</v>
      </c>
      <c r="J982" s="11">
        <v>2312.2912000000001</v>
      </c>
    </row>
    <row r="983" spans="1:10" x14ac:dyDescent="0.25">
      <c r="A983" s="11" t="s">
        <v>1557</v>
      </c>
      <c r="B983" s="13">
        <v>45481</v>
      </c>
      <c r="C983" s="11" t="s">
        <v>953</v>
      </c>
      <c r="D983" s="11" t="s">
        <v>322</v>
      </c>
      <c r="E983" s="11" t="s">
        <v>15</v>
      </c>
      <c r="F983" s="11">
        <v>2</v>
      </c>
      <c r="G983" s="11">
        <v>943.93</v>
      </c>
      <c r="H983" s="11">
        <v>0.22</v>
      </c>
      <c r="I983" s="11" t="s">
        <v>45</v>
      </c>
      <c r="J983" s="11">
        <v>1472.5308</v>
      </c>
    </row>
    <row r="984" spans="1:10" x14ac:dyDescent="0.25">
      <c r="A984" s="11" t="s">
        <v>1558</v>
      </c>
      <c r="B984" s="13">
        <v>45228</v>
      </c>
      <c r="C984" s="11" t="s">
        <v>752</v>
      </c>
      <c r="D984" s="11" t="s">
        <v>203</v>
      </c>
      <c r="E984" s="11" t="s">
        <v>15</v>
      </c>
      <c r="F984" s="11">
        <v>4</v>
      </c>
      <c r="G984" s="11">
        <v>538.73</v>
      </c>
      <c r="H984" s="11">
        <v>0.03</v>
      </c>
      <c r="I984" s="11" t="s">
        <v>41</v>
      </c>
      <c r="J984" s="11">
        <v>2090.2723999999998</v>
      </c>
    </row>
    <row r="985" spans="1:10" x14ac:dyDescent="0.25">
      <c r="A985" s="11" t="s">
        <v>1559</v>
      </c>
      <c r="B985" s="13">
        <v>45432</v>
      </c>
      <c r="C985" s="11" t="s">
        <v>691</v>
      </c>
      <c r="D985" s="11" t="s">
        <v>380</v>
      </c>
      <c r="E985" s="11" t="s">
        <v>15</v>
      </c>
      <c r="F985" s="11">
        <v>2</v>
      </c>
      <c r="G985" s="11">
        <v>853.93</v>
      </c>
      <c r="H985" s="11">
        <v>0.01</v>
      </c>
      <c r="I985" s="11" t="s">
        <v>45</v>
      </c>
      <c r="J985" s="11">
        <v>1690.7814000000001</v>
      </c>
    </row>
    <row r="986" spans="1:10" x14ac:dyDescent="0.25">
      <c r="A986" s="11" t="s">
        <v>1560</v>
      </c>
      <c r="B986" s="13">
        <v>45914</v>
      </c>
      <c r="C986" s="11" t="s">
        <v>1110</v>
      </c>
      <c r="D986" s="11" t="s">
        <v>161</v>
      </c>
      <c r="E986" s="11" t="s">
        <v>11</v>
      </c>
      <c r="F986" s="11">
        <v>4</v>
      </c>
      <c r="G986" s="11">
        <v>465.42</v>
      </c>
      <c r="H986" s="11">
        <v>0.26</v>
      </c>
      <c r="I986" s="11" t="s">
        <v>52</v>
      </c>
      <c r="J986" s="11">
        <v>1377.6432</v>
      </c>
    </row>
    <row r="987" spans="1:10" x14ac:dyDescent="0.25">
      <c r="A987" s="11" t="s">
        <v>1561</v>
      </c>
      <c r="B987" s="13">
        <v>45758</v>
      </c>
      <c r="C987" s="11" t="s">
        <v>1166</v>
      </c>
      <c r="D987" s="11" t="s">
        <v>263</v>
      </c>
      <c r="E987" s="11" t="s">
        <v>18</v>
      </c>
      <c r="F987" s="11">
        <v>4</v>
      </c>
      <c r="G987" s="11">
        <v>880.26</v>
      </c>
      <c r="H987" s="11">
        <v>0.11</v>
      </c>
      <c r="I987" s="11" t="s">
        <v>52</v>
      </c>
      <c r="J987" s="11">
        <v>3133.7256000000002</v>
      </c>
    </row>
    <row r="988" spans="1:10" x14ac:dyDescent="0.25">
      <c r="A988" s="11" t="s">
        <v>1562</v>
      </c>
      <c r="B988" s="13">
        <v>45429</v>
      </c>
      <c r="C988" s="11" t="s">
        <v>217</v>
      </c>
      <c r="D988" s="11" t="s">
        <v>354</v>
      </c>
      <c r="E988" s="11" t="s">
        <v>18</v>
      </c>
      <c r="F988" s="11">
        <v>3</v>
      </c>
      <c r="G988" s="11">
        <v>461.02</v>
      </c>
      <c r="H988" s="11">
        <v>0.28999999999999998</v>
      </c>
      <c r="I988" s="11" t="s">
        <v>45</v>
      </c>
      <c r="J988" s="11">
        <v>981.97259999999994</v>
      </c>
    </row>
    <row r="989" spans="1:10" x14ac:dyDescent="0.25">
      <c r="A989" s="11" t="s">
        <v>1563</v>
      </c>
      <c r="B989" s="13">
        <v>45578</v>
      </c>
      <c r="C989" s="11" t="s">
        <v>1042</v>
      </c>
      <c r="D989" s="11" t="s">
        <v>293</v>
      </c>
      <c r="E989" s="11" t="s">
        <v>20</v>
      </c>
      <c r="F989" s="11">
        <v>1</v>
      </c>
      <c r="G989" s="11">
        <v>531.99</v>
      </c>
      <c r="H989" s="11">
        <v>0.17</v>
      </c>
      <c r="I989" s="11" t="s">
        <v>45</v>
      </c>
      <c r="J989" s="11">
        <v>441.55169999999998</v>
      </c>
    </row>
    <row r="990" spans="1:10" x14ac:dyDescent="0.25">
      <c r="A990" s="11" t="s">
        <v>1564</v>
      </c>
      <c r="B990" s="13">
        <v>45486</v>
      </c>
      <c r="C990" s="11" t="s">
        <v>1565</v>
      </c>
      <c r="D990" s="11" t="s">
        <v>196</v>
      </c>
      <c r="E990" s="11" t="s">
        <v>24</v>
      </c>
      <c r="F990" s="11">
        <v>2</v>
      </c>
      <c r="G990" s="11">
        <v>274.08999999999997</v>
      </c>
      <c r="H990" s="11">
        <v>0.13</v>
      </c>
      <c r="I990" s="11" t="s">
        <v>45</v>
      </c>
      <c r="J990" s="11">
        <v>476.91660000000002</v>
      </c>
    </row>
    <row r="991" spans="1:10" x14ac:dyDescent="0.25">
      <c r="A991" s="11" t="s">
        <v>1566</v>
      </c>
      <c r="B991" s="13">
        <v>45694</v>
      </c>
      <c r="C991" s="11" t="s">
        <v>81</v>
      </c>
      <c r="D991" s="11" t="s">
        <v>79</v>
      </c>
      <c r="E991" s="11" t="s">
        <v>17</v>
      </c>
      <c r="F991" s="11">
        <v>1</v>
      </c>
      <c r="G991" s="11">
        <v>66.14</v>
      </c>
      <c r="H991" s="11">
        <v>0.14000000000000001</v>
      </c>
      <c r="I991" s="11" t="s">
        <v>52</v>
      </c>
      <c r="J991" s="11">
        <v>56.880400000000002</v>
      </c>
    </row>
    <row r="992" spans="1:10" x14ac:dyDescent="0.25">
      <c r="A992" s="11" t="s">
        <v>1567</v>
      </c>
      <c r="B992" s="13">
        <v>45875</v>
      </c>
      <c r="C992" s="11" t="s">
        <v>764</v>
      </c>
      <c r="D992" s="11" t="s">
        <v>187</v>
      </c>
      <c r="E992" s="11" t="s">
        <v>16</v>
      </c>
      <c r="F992" s="11">
        <v>3</v>
      </c>
      <c r="G992" s="11">
        <v>955.82</v>
      </c>
      <c r="H992" s="11">
        <v>0.16</v>
      </c>
      <c r="I992" s="11" t="s">
        <v>52</v>
      </c>
      <c r="J992" s="11">
        <v>2408.6664000000001</v>
      </c>
    </row>
    <row r="993" spans="1:10" x14ac:dyDescent="0.25">
      <c r="A993" s="11" t="s">
        <v>1568</v>
      </c>
      <c r="B993" s="13">
        <v>45432</v>
      </c>
      <c r="C993" s="11" t="s">
        <v>407</v>
      </c>
      <c r="D993" s="11" t="s">
        <v>308</v>
      </c>
      <c r="E993" s="11" t="s">
        <v>19</v>
      </c>
      <c r="F993" s="11">
        <v>1</v>
      </c>
      <c r="G993" s="11">
        <v>904.92</v>
      </c>
      <c r="H993" s="11">
        <v>0.13</v>
      </c>
      <c r="I993" s="11" t="s">
        <v>41</v>
      </c>
      <c r="J993" s="11">
        <v>787.28039999999999</v>
      </c>
    </row>
    <row r="994" spans="1:10" x14ac:dyDescent="0.25">
      <c r="A994" s="11" t="s">
        <v>1569</v>
      </c>
      <c r="B994" s="13">
        <v>45575</v>
      </c>
      <c r="C994" s="11" t="s">
        <v>795</v>
      </c>
      <c r="D994" s="11" t="s">
        <v>190</v>
      </c>
      <c r="E994" s="11" t="s">
        <v>14</v>
      </c>
      <c r="F994" s="11">
        <v>3</v>
      </c>
      <c r="G994" s="11">
        <v>490.02</v>
      </c>
      <c r="H994" s="11">
        <v>0.26</v>
      </c>
      <c r="I994" s="11" t="s">
        <v>41</v>
      </c>
      <c r="J994" s="11">
        <v>1087.8444</v>
      </c>
    </row>
    <row r="995" spans="1:10" x14ac:dyDescent="0.25">
      <c r="A995" s="11" t="s">
        <v>1570</v>
      </c>
      <c r="B995" s="13">
        <v>45340</v>
      </c>
      <c r="C995" s="11" t="s">
        <v>1321</v>
      </c>
      <c r="D995" s="11" t="s">
        <v>205</v>
      </c>
      <c r="E995" s="11" t="s">
        <v>13</v>
      </c>
      <c r="F995" s="11">
        <v>2</v>
      </c>
      <c r="G995" s="11">
        <v>957.54</v>
      </c>
      <c r="H995" s="11">
        <v>0.1</v>
      </c>
      <c r="I995" s="11" t="s">
        <v>52</v>
      </c>
      <c r="J995" s="11">
        <v>1723.5719999999999</v>
      </c>
    </row>
    <row r="996" spans="1:10" x14ac:dyDescent="0.25">
      <c r="A996" s="11" t="s">
        <v>1571</v>
      </c>
      <c r="B996" s="13">
        <v>45926</v>
      </c>
      <c r="C996" s="11" t="s">
        <v>359</v>
      </c>
      <c r="D996" s="11" t="s">
        <v>67</v>
      </c>
      <c r="E996" s="11" t="s">
        <v>20</v>
      </c>
      <c r="F996" s="11">
        <v>2</v>
      </c>
      <c r="G996" s="11">
        <v>314.39999999999998</v>
      </c>
      <c r="H996" s="11">
        <v>7.0000000000000007E-2</v>
      </c>
      <c r="I996" s="11" t="s">
        <v>45</v>
      </c>
      <c r="J996" s="11">
        <v>584.78399999999988</v>
      </c>
    </row>
    <row r="997" spans="1:10" x14ac:dyDescent="0.25">
      <c r="A997" s="11" t="s">
        <v>1572</v>
      </c>
      <c r="B997" s="13">
        <v>45373</v>
      </c>
      <c r="C997" s="11" t="s">
        <v>413</v>
      </c>
      <c r="D997" s="11" t="s">
        <v>73</v>
      </c>
      <c r="E997" s="11" t="s">
        <v>13</v>
      </c>
      <c r="F997" s="11">
        <v>3</v>
      </c>
      <c r="G997" s="11">
        <v>480.11</v>
      </c>
      <c r="H997" s="11">
        <v>0.11</v>
      </c>
      <c r="I997" s="11" t="s">
        <v>45</v>
      </c>
      <c r="J997" s="11">
        <v>1281.8937000000001</v>
      </c>
    </row>
    <row r="998" spans="1:10" x14ac:dyDescent="0.25">
      <c r="A998" s="11" t="s">
        <v>1573</v>
      </c>
      <c r="B998" s="13">
        <v>45579</v>
      </c>
      <c r="C998" s="11" t="s">
        <v>1006</v>
      </c>
      <c r="D998" s="11" t="s">
        <v>357</v>
      </c>
      <c r="E998" s="11" t="s">
        <v>13</v>
      </c>
      <c r="F998" s="11">
        <v>4</v>
      </c>
      <c r="G998" s="11">
        <v>826.55</v>
      </c>
      <c r="H998" s="11">
        <v>0.28000000000000003</v>
      </c>
      <c r="I998" s="11" t="s">
        <v>41</v>
      </c>
      <c r="J998" s="11">
        <v>2380.4639999999999</v>
      </c>
    </row>
    <row r="999" spans="1:10" x14ac:dyDescent="0.25">
      <c r="A999" s="11" t="s">
        <v>1574</v>
      </c>
      <c r="B999" s="13">
        <v>45805</v>
      </c>
      <c r="C999" s="11" t="s">
        <v>1369</v>
      </c>
      <c r="D999" s="11" t="s">
        <v>93</v>
      </c>
      <c r="E999" s="11" t="s">
        <v>10</v>
      </c>
      <c r="F999" s="11">
        <v>3</v>
      </c>
      <c r="G999" s="11">
        <v>530.16999999999996</v>
      </c>
      <c r="H999" s="11">
        <v>0.18</v>
      </c>
      <c r="I999" s="11" t="s">
        <v>45</v>
      </c>
      <c r="J999" s="11">
        <v>1304.2182</v>
      </c>
    </row>
    <row r="1000" spans="1:10" x14ac:dyDescent="0.25">
      <c r="A1000" s="11" t="s">
        <v>1575</v>
      </c>
      <c r="B1000" s="13">
        <v>45522</v>
      </c>
      <c r="C1000" s="11" t="s">
        <v>1411</v>
      </c>
      <c r="D1000" s="11" t="s">
        <v>82</v>
      </c>
      <c r="E1000" s="11" t="s">
        <v>24</v>
      </c>
      <c r="F1000" s="11">
        <v>3</v>
      </c>
      <c r="G1000" s="11">
        <v>336.17</v>
      </c>
      <c r="H1000" s="11">
        <v>0.04</v>
      </c>
      <c r="I1000" s="11" t="s">
        <v>52</v>
      </c>
      <c r="J1000" s="11">
        <v>968.16959999999995</v>
      </c>
    </row>
    <row r="1001" spans="1:10" x14ac:dyDescent="0.25">
      <c r="A1001" s="11" t="s">
        <v>1576</v>
      </c>
      <c r="B1001" s="13">
        <v>45304</v>
      </c>
      <c r="C1001" s="11" t="s">
        <v>1577</v>
      </c>
      <c r="D1001" s="11" t="s">
        <v>468</v>
      </c>
      <c r="E1001" s="11" t="s">
        <v>15</v>
      </c>
      <c r="F1001" s="11">
        <v>4</v>
      </c>
      <c r="G1001" s="11">
        <v>22.51</v>
      </c>
      <c r="H1001" s="11">
        <v>0.27</v>
      </c>
      <c r="I1001" s="11" t="s">
        <v>45</v>
      </c>
      <c r="J1001" s="11">
        <v>65.729200000000006</v>
      </c>
    </row>
    <row r="1002" spans="1:10" x14ac:dyDescent="0.25">
      <c r="A1002" s="11" t="s">
        <v>1578</v>
      </c>
      <c r="B1002" s="13">
        <v>45456</v>
      </c>
      <c r="C1002" s="11" t="s">
        <v>1369</v>
      </c>
      <c r="D1002" s="11" t="s">
        <v>55</v>
      </c>
      <c r="E1002" s="11" t="s">
        <v>9</v>
      </c>
      <c r="F1002" s="11">
        <v>2</v>
      </c>
      <c r="G1002" s="11">
        <v>909.51</v>
      </c>
      <c r="H1002" s="11">
        <v>0.27</v>
      </c>
      <c r="I1002" s="11" t="s">
        <v>41</v>
      </c>
      <c r="J1002" s="11">
        <v>1327.8846000000001</v>
      </c>
    </row>
    <row r="1003" spans="1:10" x14ac:dyDescent="0.25">
      <c r="A1003" s="11" t="s">
        <v>1579</v>
      </c>
      <c r="B1003" s="13">
        <v>45776</v>
      </c>
      <c r="C1003" s="11" t="s">
        <v>1344</v>
      </c>
      <c r="D1003" s="11" t="s">
        <v>107</v>
      </c>
      <c r="E1003" s="11" t="s">
        <v>21</v>
      </c>
      <c r="F1003" s="11">
        <v>4</v>
      </c>
      <c r="G1003" s="11">
        <v>593.84</v>
      </c>
      <c r="H1003" s="11">
        <v>0.24</v>
      </c>
      <c r="I1003" s="11" t="s">
        <v>45</v>
      </c>
      <c r="J1003" s="11">
        <v>1805.2736</v>
      </c>
    </row>
    <row r="1004" spans="1:10" x14ac:dyDescent="0.25">
      <c r="A1004" s="11" t="s">
        <v>1580</v>
      </c>
      <c r="B1004" s="13">
        <v>45566</v>
      </c>
      <c r="C1004" s="11" t="s">
        <v>1471</v>
      </c>
      <c r="D1004" s="11" t="s">
        <v>418</v>
      </c>
      <c r="E1004" s="11" t="s">
        <v>17</v>
      </c>
      <c r="F1004" s="11">
        <v>3</v>
      </c>
      <c r="G1004" s="11">
        <v>909.11</v>
      </c>
      <c r="H1004" s="11">
        <v>0.23</v>
      </c>
      <c r="I1004" s="11" t="s">
        <v>52</v>
      </c>
      <c r="J1004" s="11">
        <v>2100.0441000000001</v>
      </c>
    </row>
    <row r="1005" spans="1:10" x14ac:dyDescent="0.25">
      <c r="A1005" s="11" t="s">
        <v>1581</v>
      </c>
      <c r="B1005" s="13">
        <v>45542</v>
      </c>
      <c r="C1005" s="11" t="s">
        <v>379</v>
      </c>
      <c r="D1005" s="11" t="s">
        <v>73</v>
      </c>
      <c r="E1005" s="11" t="s">
        <v>8</v>
      </c>
      <c r="F1005" s="11">
        <v>4</v>
      </c>
      <c r="G1005" s="11">
        <v>996.85</v>
      </c>
      <c r="H1005" s="11">
        <v>0.24</v>
      </c>
      <c r="I1005" s="11" t="s">
        <v>45</v>
      </c>
      <c r="J1005" s="11">
        <v>3030.424</v>
      </c>
    </row>
    <row r="1006" spans="1:10" x14ac:dyDescent="0.25">
      <c r="A1006" s="11" t="s">
        <v>1582</v>
      </c>
      <c r="B1006" s="13">
        <v>45834</v>
      </c>
      <c r="C1006" s="11" t="s">
        <v>905</v>
      </c>
      <c r="D1006" s="11" t="s">
        <v>597</v>
      </c>
      <c r="E1006" s="11" t="s">
        <v>24</v>
      </c>
      <c r="F1006" s="11">
        <v>1</v>
      </c>
      <c r="G1006" s="11">
        <v>522.69000000000005</v>
      </c>
      <c r="H1006" s="11">
        <v>0.06</v>
      </c>
      <c r="I1006" s="11" t="s">
        <v>52</v>
      </c>
      <c r="J1006" s="11">
        <v>491.32860000000011</v>
      </c>
    </row>
    <row r="1007" spans="1:10" x14ac:dyDescent="0.25">
      <c r="A1007" s="11" t="s">
        <v>1583</v>
      </c>
      <c r="B1007" s="13">
        <v>45405</v>
      </c>
      <c r="C1007" s="11" t="s">
        <v>1584</v>
      </c>
      <c r="D1007" s="11" t="s">
        <v>289</v>
      </c>
      <c r="E1007" s="11" t="s">
        <v>10</v>
      </c>
      <c r="F1007" s="11">
        <v>3</v>
      </c>
      <c r="G1007" s="11">
        <v>261.05</v>
      </c>
      <c r="H1007" s="11">
        <v>0.12</v>
      </c>
      <c r="I1007" s="11" t="s">
        <v>45</v>
      </c>
      <c r="J1007" s="11">
        <v>689.17200000000014</v>
      </c>
    </row>
    <row r="1008" spans="1:10" x14ac:dyDescent="0.25">
      <c r="A1008" s="11" t="s">
        <v>1585</v>
      </c>
      <c r="B1008" s="13">
        <v>45918</v>
      </c>
      <c r="C1008" s="11" t="s">
        <v>317</v>
      </c>
      <c r="D1008" s="11" t="s">
        <v>158</v>
      </c>
      <c r="E1008" s="11" t="s">
        <v>24</v>
      </c>
      <c r="F1008" s="11">
        <v>3</v>
      </c>
      <c r="G1008" s="11">
        <v>644.73</v>
      </c>
      <c r="H1008" s="11">
        <v>0.01</v>
      </c>
      <c r="I1008" s="11" t="s">
        <v>52</v>
      </c>
      <c r="J1008" s="11">
        <v>1914.8480999999999</v>
      </c>
    </row>
    <row r="1009" spans="1:10" x14ac:dyDescent="0.25">
      <c r="A1009" s="11" t="s">
        <v>1586</v>
      </c>
      <c r="B1009" s="13">
        <v>45217</v>
      </c>
      <c r="C1009" s="11" t="s">
        <v>664</v>
      </c>
      <c r="D1009" s="11" t="s">
        <v>134</v>
      </c>
      <c r="E1009" s="11" t="s">
        <v>9</v>
      </c>
      <c r="F1009" s="11">
        <v>2</v>
      </c>
      <c r="G1009" s="11">
        <v>541.52</v>
      </c>
      <c r="H1009" s="11">
        <v>0.26</v>
      </c>
      <c r="I1009" s="11" t="s">
        <v>45</v>
      </c>
      <c r="J1009" s="11">
        <v>801.44959999999992</v>
      </c>
    </row>
    <row r="1010" spans="1:10" x14ac:dyDescent="0.25">
      <c r="A1010" s="11" t="s">
        <v>1587</v>
      </c>
      <c r="B1010" s="13">
        <v>45259</v>
      </c>
      <c r="C1010" s="11" t="s">
        <v>1588</v>
      </c>
      <c r="D1010" s="11" t="s">
        <v>464</v>
      </c>
      <c r="E1010" s="11" t="s">
        <v>17</v>
      </c>
      <c r="F1010" s="11">
        <v>1</v>
      </c>
      <c r="G1010" s="11">
        <v>395.18</v>
      </c>
      <c r="H1010" s="11">
        <v>0.09</v>
      </c>
      <c r="I1010" s="11" t="s">
        <v>45</v>
      </c>
      <c r="J1010" s="11">
        <v>359.61380000000003</v>
      </c>
    </row>
    <row r="1011" spans="1:10" x14ac:dyDescent="0.25">
      <c r="A1011" s="11" t="s">
        <v>1589</v>
      </c>
      <c r="B1011" s="13">
        <v>45740</v>
      </c>
      <c r="C1011" s="11" t="s">
        <v>988</v>
      </c>
      <c r="D1011" s="11" t="s">
        <v>341</v>
      </c>
      <c r="E1011" s="11" t="s">
        <v>15</v>
      </c>
      <c r="F1011" s="11">
        <v>4</v>
      </c>
      <c r="G1011" s="11">
        <v>56.37</v>
      </c>
      <c r="H1011" s="11">
        <v>0.17</v>
      </c>
      <c r="I1011" s="11" t="s">
        <v>41</v>
      </c>
      <c r="J1011" s="11">
        <v>187.14840000000001</v>
      </c>
    </row>
    <row r="1012" spans="1:10" x14ac:dyDescent="0.25">
      <c r="A1012" s="11" t="s">
        <v>1590</v>
      </c>
      <c r="B1012" s="13">
        <v>45908</v>
      </c>
      <c r="C1012" s="11" t="s">
        <v>599</v>
      </c>
      <c r="D1012" s="11" t="s">
        <v>139</v>
      </c>
      <c r="E1012" s="11" t="s">
        <v>16</v>
      </c>
      <c r="F1012" s="11">
        <v>4</v>
      </c>
      <c r="G1012" s="11">
        <v>202.59</v>
      </c>
      <c r="H1012" s="11">
        <v>0.06</v>
      </c>
      <c r="I1012" s="11" t="s">
        <v>52</v>
      </c>
      <c r="J1012" s="11">
        <v>761.73839999999996</v>
      </c>
    </row>
    <row r="1013" spans="1:10" x14ac:dyDescent="0.25">
      <c r="A1013" s="11" t="s">
        <v>1591</v>
      </c>
      <c r="B1013" s="13">
        <v>45601</v>
      </c>
      <c r="C1013" s="11" t="s">
        <v>1565</v>
      </c>
      <c r="D1013" s="11" t="s">
        <v>468</v>
      </c>
      <c r="E1013" s="11" t="s">
        <v>12</v>
      </c>
      <c r="F1013" s="11">
        <v>2</v>
      </c>
      <c r="G1013" s="11">
        <v>358.36</v>
      </c>
      <c r="H1013" s="11">
        <v>0.05</v>
      </c>
      <c r="I1013" s="11" t="s">
        <v>45</v>
      </c>
      <c r="J1013" s="11">
        <v>680.88400000000001</v>
      </c>
    </row>
    <row r="1014" spans="1:10" x14ac:dyDescent="0.25">
      <c r="A1014" s="11" t="s">
        <v>1592</v>
      </c>
      <c r="B1014" s="13">
        <v>45535</v>
      </c>
      <c r="C1014" s="11" t="s">
        <v>154</v>
      </c>
      <c r="D1014" s="11" t="s">
        <v>613</v>
      </c>
      <c r="E1014" s="11" t="s">
        <v>25</v>
      </c>
      <c r="F1014" s="11">
        <v>4</v>
      </c>
      <c r="G1014" s="11">
        <v>85.62</v>
      </c>
      <c r="H1014" s="11">
        <v>0.28000000000000003</v>
      </c>
      <c r="I1014" s="11" t="s">
        <v>52</v>
      </c>
      <c r="J1014" s="11">
        <v>246.5856</v>
      </c>
    </row>
    <row r="1015" spans="1:10" x14ac:dyDescent="0.25">
      <c r="A1015" s="11" t="s">
        <v>1593</v>
      </c>
      <c r="B1015" s="13">
        <v>45459</v>
      </c>
      <c r="C1015" s="11" t="s">
        <v>504</v>
      </c>
      <c r="D1015" s="11" t="s">
        <v>481</v>
      </c>
      <c r="E1015" s="11" t="s">
        <v>24</v>
      </c>
      <c r="F1015" s="11">
        <v>4</v>
      </c>
      <c r="G1015" s="11">
        <v>929.26</v>
      </c>
      <c r="H1015" s="11">
        <v>0.23</v>
      </c>
      <c r="I1015" s="11" t="s">
        <v>45</v>
      </c>
      <c r="J1015" s="11">
        <v>2862.1208000000001</v>
      </c>
    </row>
    <row r="1016" spans="1:10" x14ac:dyDescent="0.25">
      <c r="A1016" s="11" t="s">
        <v>1594</v>
      </c>
      <c r="B1016" s="13">
        <v>45681</v>
      </c>
      <c r="C1016" s="11" t="s">
        <v>1522</v>
      </c>
      <c r="D1016" s="11" t="s">
        <v>98</v>
      </c>
      <c r="E1016" s="11" t="s">
        <v>20</v>
      </c>
      <c r="F1016" s="11">
        <v>2</v>
      </c>
      <c r="G1016" s="11">
        <v>92.64</v>
      </c>
      <c r="H1016" s="11">
        <v>0.14000000000000001</v>
      </c>
      <c r="I1016" s="11" t="s">
        <v>52</v>
      </c>
      <c r="J1016" s="11">
        <v>159.3408</v>
      </c>
    </row>
    <row r="1017" spans="1:10" x14ac:dyDescent="0.25">
      <c r="A1017" s="11" t="s">
        <v>1595</v>
      </c>
      <c r="B1017" s="13">
        <v>45725</v>
      </c>
      <c r="C1017" s="11" t="s">
        <v>592</v>
      </c>
      <c r="D1017" s="11" t="s">
        <v>496</v>
      </c>
      <c r="E1017" s="11" t="s">
        <v>11</v>
      </c>
      <c r="F1017" s="11">
        <v>4</v>
      </c>
      <c r="G1017" s="11">
        <v>139.05000000000001</v>
      </c>
      <c r="H1017" s="11">
        <v>0.28999999999999998</v>
      </c>
      <c r="I1017" s="11" t="s">
        <v>52</v>
      </c>
      <c r="J1017" s="11">
        <v>394.90199999999999</v>
      </c>
    </row>
    <row r="1018" spans="1:10" x14ac:dyDescent="0.25">
      <c r="A1018" s="11" t="s">
        <v>1596</v>
      </c>
      <c r="B1018" s="13">
        <v>45461</v>
      </c>
      <c r="C1018" s="11" t="s">
        <v>1517</v>
      </c>
      <c r="D1018" s="11" t="s">
        <v>131</v>
      </c>
      <c r="E1018" s="11" t="s">
        <v>11</v>
      </c>
      <c r="F1018" s="11">
        <v>3</v>
      </c>
      <c r="G1018" s="11">
        <v>155.87</v>
      </c>
      <c r="H1018" s="11">
        <v>0.03</v>
      </c>
      <c r="I1018" s="11" t="s">
        <v>52</v>
      </c>
      <c r="J1018" s="11">
        <v>453.58170000000001</v>
      </c>
    </row>
    <row r="1019" spans="1:10" x14ac:dyDescent="0.25">
      <c r="A1019" s="11" t="s">
        <v>1597</v>
      </c>
      <c r="B1019" s="13">
        <v>45837</v>
      </c>
      <c r="C1019" s="11" t="s">
        <v>513</v>
      </c>
      <c r="D1019" s="11" t="s">
        <v>82</v>
      </c>
      <c r="E1019" s="11" t="s">
        <v>23</v>
      </c>
      <c r="F1019" s="11">
        <v>4</v>
      </c>
      <c r="G1019" s="11">
        <v>115.42</v>
      </c>
      <c r="H1019" s="11">
        <v>0.03</v>
      </c>
      <c r="I1019" s="11" t="s">
        <v>52</v>
      </c>
      <c r="J1019" s="11">
        <v>447.82960000000003</v>
      </c>
    </row>
    <row r="1020" spans="1:10" x14ac:dyDescent="0.25">
      <c r="A1020" s="11" t="s">
        <v>1598</v>
      </c>
      <c r="B1020" s="13">
        <v>45823</v>
      </c>
      <c r="C1020" s="11" t="s">
        <v>1286</v>
      </c>
      <c r="D1020" s="11" t="s">
        <v>180</v>
      </c>
      <c r="E1020" s="11" t="s">
        <v>13</v>
      </c>
      <c r="F1020" s="11">
        <v>3</v>
      </c>
      <c r="G1020" s="11">
        <v>593.62</v>
      </c>
      <c r="H1020" s="11">
        <v>0.08</v>
      </c>
      <c r="I1020" s="11" t="s">
        <v>41</v>
      </c>
      <c r="J1020" s="11">
        <v>1638.3912</v>
      </c>
    </row>
    <row r="1021" spans="1:10" x14ac:dyDescent="0.25">
      <c r="A1021" s="11" t="s">
        <v>1599</v>
      </c>
      <c r="B1021" s="13">
        <v>45733</v>
      </c>
      <c r="C1021" s="11" t="s">
        <v>1119</v>
      </c>
      <c r="D1021" s="11" t="s">
        <v>230</v>
      </c>
      <c r="E1021" s="11" t="s">
        <v>11</v>
      </c>
      <c r="F1021" s="11">
        <v>2</v>
      </c>
      <c r="G1021" s="11">
        <v>825.04</v>
      </c>
      <c r="H1021" s="11">
        <v>0.2</v>
      </c>
      <c r="I1021" s="11" t="s">
        <v>41</v>
      </c>
      <c r="J1021" s="11">
        <v>1320.0640000000001</v>
      </c>
    </row>
    <row r="1022" spans="1:10" x14ac:dyDescent="0.25">
      <c r="A1022" s="11" t="s">
        <v>1600</v>
      </c>
      <c r="B1022" s="13">
        <v>45322</v>
      </c>
      <c r="C1022" s="11" t="s">
        <v>69</v>
      </c>
      <c r="D1022" s="11" t="s">
        <v>293</v>
      </c>
      <c r="E1022" s="11" t="s">
        <v>20</v>
      </c>
      <c r="F1022" s="11">
        <v>1</v>
      </c>
      <c r="G1022" s="11">
        <v>963.76</v>
      </c>
      <c r="H1022" s="11">
        <v>0.14000000000000001</v>
      </c>
      <c r="I1022" s="11" t="s">
        <v>45</v>
      </c>
      <c r="J1022" s="11">
        <v>828.83359999999993</v>
      </c>
    </row>
    <row r="1023" spans="1:10" x14ac:dyDescent="0.25">
      <c r="A1023" s="11" t="s">
        <v>1601</v>
      </c>
      <c r="B1023" s="13">
        <v>45415</v>
      </c>
      <c r="C1023" s="11" t="s">
        <v>1332</v>
      </c>
      <c r="D1023" s="11" t="s">
        <v>409</v>
      </c>
      <c r="E1023" s="11" t="s">
        <v>13</v>
      </c>
      <c r="F1023" s="11">
        <v>1</v>
      </c>
      <c r="G1023" s="11">
        <v>238.24</v>
      </c>
      <c r="H1023" s="11">
        <v>0.12</v>
      </c>
      <c r="I1023" s="11" t="s">
        <v>45</v>
      </c>
      <c r="J1023" s="11">
        <v>209.65119999999999</v>
      </c>
    </row>
    <row r="1024" spans="1:10" x14ac:dyDescent="0.25">
      <c r="A1024" s="11" t="s">
        <v>1602</v>
      </c>
      <c r="B1024" s="13">
        <v>45644</v>
      </c>
      <c r="C1024" s="11" t="s">
        <v>1400</v>
      </c>
      <c r="D1024" s="11" t="s">
        <v>389</v>
      </c>
      <c r="E1024" s="11" t="s">
        <v>23</v>
      </c>
      <c r="F1024" s="11">
        <v>1</v>
      </c>
      <c r="G1024" s="11">
        <v>756.63</v>
      </c>
      <c r="H1024" s="11">
        <v>0.04</v>
      </c>
      <c r="I1024" s="11" t="s">
        <v>45</v>
      </c>
      <c r="J1024" s="11">
        <v>726.36479999999995</v>
      </c>
    </row>
    <row r="1025" spans="1:10" x14ac:dyDescent="0.25">
      <c r="A1025" s="11" t="s">
        <v>1603</v>
      </c>
      <c r="B1025" s="13">
        <v>45845</v>
      </c>
      <c r="C1025" s="11" t="s">
        <v>236</v>
      </c>
      <c r="D1025" s="11" t="s">
        <v>207</v>
      </c>
      <c r="E1025" s="11" t="s">
        <v>14</v>
      </c>
      <c r="F1025" s="11">
        <v>3</v>
      </c>
      <c r="G1025" s="11">
        <v>159.76</v>
      </c>
      <c r="H1025" s="11">
        <v>0.22</v>
      </c>
      <c r="I1025" s="11" t="s">
        <v>41</v>
      </c>
      <c r="J1025" s="11">
        <v>373.83839999999998</v>
      </c>
    </row>
    <row r="1026" spans="1:10" x14ac:dyDescent="0.25">
      <c r="A1026" s="11" t="s">
        <v>1604</v>
      </c>
      <c r="B1026" s="13">
        <v>45354</v>
      </c>
      <c r="C1026" s="11" t="s">
        <v>109</v>
      </c>
      <c r="D1026" s="11" t="s">
        <v>946</v>
      </c>
      <c r="E1026" s="11" t="s">
        <v>15</v>
      </c>
      <c r="F1026" s="11">
        <v>1</v>
      </c>
      <c r="G1026" s="11">
        <v>329.94</v>
      </c>
      <c r="H1026" s="11">
        <v>0.14000000000000001</v>
      </c>
      <c r="I1026" s="11" t="s">
        <v>52</v>
      </c>
      <c r="J1026" s="11">
        <v>283.7484</v>
      </c>
    </row>
    <row r="1027" spans="1:10" x14ac:dyDescent="0.25">
      <c r="A1027" s="11" t="s">
        <v>1605</v>
      </c>
      <c r="B1027" s="13">
        <v>45720</v>
      </c>
      <c r="C1027" s="11" t="s">
        <v>1501</v>
      </c>
      <c r="D1027" s="11" t="s">
        <v>254</v>
      </c>
      <c r="E1027" s="11" t="s">
        <v>15</v>
      </c>
      <c r="F1027" s="11">
        <v>1</v>
      </c>
      <c r="G1027" s="11">
        <v>234.06</v>
      </c>
      <c r="H1027" s="11">
        <v>0.11</v>
      </c>
      <c r="I1027" s="11" t="s">
        <v>45</v>
      </c>
      <c r="J1027" s="11">
        <v>208.3134</v>
      </c>
    </row>
    <row r="1028" spans="1:10" x14ac:dyDescent="0.25">
      <c r="A1028" s="11" t="s">
        <v>1606</v>
      </c>
      <c r="B1028" s="13">
        <v>45278</v>
      </c>
      <c r="C1028" s="11" t="s">
        <v>1102</v>
      </c>
      <c r="D1028" s="11" t="s">
        <v>468</v>
      </c>
      <c r="E1028" s="11" t="s">
        <v>7</v>
      </c>
      <c r="F1028" s="11">
        <v>2</v>
      </c>
      <c r="G1028" s="11">
        <v>773.75</v>
      </c>
      <c r="H1028" s="11">
        <v>0.16</v>
      </c>
      <c r="I1028" s="11" t="s">
        <v>45</v>
      </c>
      <c r="J1028" s="11">
        <v>1299.9000000000001</v>
      </c>
    </row>
    <row r="1029" spans="1:10" x14ac:dyDescent="0.25">
      <c r="A1029" s="11" t="s">
        <v>1607</v>
      </c>
      <c r="B1029" s="13">
        <v>45422</v>
      </c>
      <c r="C1029" s="11" t="s">
        <v>1608</v>
      </c>
      <c r="D1029" s="11" t="s">
        <v>180</v>
      </c>
      <c r="E1029" s="11" t="s">
        <v>25</v>
      </c>
      <c r="F1029" s="11">
        <v>1</v>
      </c>
      <c r="G1029" s="11">
        <v>73.88</v>
      </c>
      <c r="H1029" s="11">
        <v>0.04</v>
      </c>
      <c r="I1029" s="11" t="s">
        <v>41</v>
      </c>
      <c r="J1029" s="11">
        <v>70.924799999999991</v>
      </c>
    </row>
    <row r="1030" spans="1:10" x14ac:dyDescent="0.25">
      <c r="A1030" s="11" t="s">
        <v>1609</v>
      </c>
      <c r="B1030" s="13">
        <v>45337</v>
      </c>
      <c r="C1030" s="11" t="s">
        <v>1301</v>
      </c>
      <c r="D1030" s="11" t="s">
        <v>273</v>
      </c>
      <c r="E1030" s="11" t="s">
        <v>25</v>
      </c>
      <c r="F1030" s="11">
        <v>1</v>
      </c>
      <c r="G1030" s="11">
        <v>859.3</v>
      </c>
      <c r="H1030" s="11">
        <v>0.16</v>
      </c>
      <c r="I1030" s="11" t="s">
        <v>45</v>
      </c>
      <c r="J1030" s="11">
        <v>721.8119999999999</v>
      </c>
    </row>
    <row r="1031" spans="1:10" x14ac:dyDescent="0.25">
      <c r="A1031" s="11" t="s">
        <v>1610</v>
      </c>
      <c r="B1031" s="13">
        <v>45564</v>
      </c>
      <c r="C1031" s="11" t="s">
        <v>899</v>
      </c>
      <c r="D1031" s="11" t="s">
        <v>468</v>
      </c>
      <c r="E1031" s="11" t="s">
        <v>13</v>
      </c>
      <c r="F1031" s="11">
        <v>4</v>
      </c>
      <c r="G1031" s="11">
        <v>762.43</v>
      </c>
      <c r="H1031" s="11">
        <v>0.05</v>
      </c>
      <c r="I1031" s="11" t="s">
        <v>41</v>
      </c>
      <c r="J1031" s="11">
        <v>2897.233999999999</v>
      </c>
    </row>
    <row r="1032" spans="1:10" x14ac:dyDescent="0.25">
      <c r="A1032" s="11" t="s">
        <v>1611</v>
      </c>
      <c r="B1032" s="13">
        <v>45424</v>
      </c>
      <c r="C1032" s="11" t="s">
        <v>1210</v>
      </c>
      <c r="D1032" s="11" t="s">
        <v>418</v>
      </c>
      <c r="E1032" s="11" t="s">
        <v>7</v>
      </c>
      <c r="F1032" s="11">
        <v>1</v>
      </c>
      <c r="G1032" s="11">
        <v>328.51</v>
      </c>
      <c r="H1032" s="11">
        <v>0.2</v>
      </c>
      <c r="I1032" s="11" t="s">
        <v>52</v>
      </c>
      <c r="J1032" s="11">
        <v>262.80799999999999</v>
      </c>
    </row>
    <row r="1033" spans="1:10" x14ac:dyDescent="0.25">
      <c r="A1033" s="11" t="s">
        <v>1612</v>
      </c>
      <c r="B1033" s="13">
        <v>45719</v>
      </c>
      <c r="C1033" s="11" t="s">
        <v>1244</v>
      </c>
      <c r="D1033" s="11" t="s">
        <v>175</v>
      </c>
      <c r="E1033" s="11" t="s">
        <v>11</v>
      </c>
      <c r="F1033" s="11">
        <v>1</v>
      </c>
      <c r="G1033" s="11">
        <v>34.51</v>
      </c>
      <c r="H1033" s="11">
        <v>0.04</v>
      </c>
      <c r="I1033" s="11" t="s">
        <v>52</v>
      </c>
      <c r="J1033" s="11">
        <v>33.129600000000003</v>
      </c>
    </row>
    <row r="1034" spans="1:10" x14ac:dyDescent="0.25">
      <c r="A1034" s="11" t="s">
        <v>1613</v>
      </c>
      <c r="B1034" s="13">
        <v>45250</v>
      </c>
      <c r="C1034" s="11" t="s">
        <v>328</v>
      </c>
      <c r="D1034" s="11" t="s">
        <v>205</v>
      </c>
      <c r="E1034" s="11" t="s">
        <v>18</v>
      </c>
      <c r="F1034" s="11">
        <v>3</v>
      </c>
      <c r="G1034" s="11">
        <v>663.73</v>
      </c>
      <c r="H1034" s="11">
        <v>0.06</v>
      </c>
      <c r="I1034" s="11" t="s">
        <v>52</v>
      </c>
      <c r="J1034" s="11">
        <v>1871.7185999999999</v>
      </c>
    </row>
    <row r="1035" spans="1:10" x14ac:dyDescent="0.25">
      <c r="A1035" s="11" t="s">
        <v>1614</v>
      </c>
      <c r="B1035" s="13">
        <v>45479</v>
      </c>
      <c r="C1035" s="11" t="s">
        <v>523</v>
      </c>
      <c r="D1035" s="11" t="s">
        <v>70</v>
      </c>
      <c r="E1035" s="11" t="s">
        <v>16</v>
      </c>
      <c r="F1035" s="11">
        <v>1</v>
      </c>
      <c r="G1035" s="11">
        <v>409.41</v>
      </c>
      <c r="H1035" s="11">
        <v>0.13</v>
      </c>
      <c r="I1035" s="11" t="s">
        <v>45</v>
      </c>
      <c r="J1035" s="11">
        <v>356.18669999999997</v>
      </c>
    </row>
    <row r="1036" spans="1:10" x14ac:dyDescent="0.25">
      <c r="A1036" s="11" t="s">
        <v>1615</v>
      </c>
      <c r="B1036" s="13">
        <v>45727</v>
      </c>
      <c r="C1036" s="11" t="s">
        <v>994</v>
      </c>
      <c r="D1036" s="11" t="s">
        <v>170</v>
      </c>
      <c r="E1036" s="11" t="s">
        <v>10</v>
      </c>
      <c r="F1036" s="11">
        <v>3</v>
      </c>
      <c r="G1036" s="11">
        <v>461.03</v>
      </c>
      <c r="H1036" s="11">
        <v>0.11</v>
      </c>
      <c r="I1036" s="11" t="s">
        <v>45</v>
      </c>
      <c r="J1036" s="11">
        <v>1230.9501</v>
      </c>
    </row>
    <row r="1037" spans="1:10" x14ac:dyDescent="0.25">
      <c r="A1037" s="11" t="s">
        <v>1616</v>
      </c>
      <c r="B1037" s="13">
        <v>45394</v>
      </c>
      <c r="C1037" s="11" t="s">
        <v>109</v>
      </c>
      <c r="D1037" s="11" t="s">
        <v>205</v>
      </c>
      <c r="E1037" s="11" t="s">
        <v>21</v>
      </c>
      <c r="F1037" s="11">
        <v>2</v>
      </c>
      <c r="G1037" s="11">
        <v>760.14</v>
      </c>
      <c r="H1037" s="11">
        <v>0.02</v>
      </c>
      <c r="I1037" s="11" t="s">
        <v>52</v>
      </c>
      <c r="J1037" s="11">
        <v>1489.8743999999999</v>
      </c>
    </row>
    <row r="1038" spans="1:10" x14ac:dyDescent="0.25">
      <c r="A1038" s="11" t="s">
        <v>1617</v>
      </c>
      <c r="B1038" s="13">
        <v>45773</v>
      </c>
      <c r="C1038" s="11" t="s">
        <v>1031</v>
      </c>
      <c r="D1038" s="11" t="s">
        <v>158</v>
      </c>
      <c r="E1038" s="11" t="s">
        <v>8</v>
      </c>
      <c r="F1038" s="11">
        <v>3</v>
      </c>
      <c r="G1038" s="11">
        <v>688.76</v>
      </c>
      <c r="H1038" s="11">
        <v>0.12</v>
      </c>
      <c r="I1038" s="11" t="s">
        <v>45</v>
      </c>
      <c r="J1038" s="11">
        <v>1818.3263999999999</v>
      </c>
    </row>
    <row r="1039" spans="1:10" x14ac:dyDescent="0.25">
      <c r="A1039" s="11" t="s">
        <v>1618</v>
      </c>
      <c r="B1039" s="13">
        <v>45779</v>
      </c>
      <c r="C1039" s="11" t="s">
        <v>865</v>
      </c>
      <c r="D1039" s="11" t="s">
        <v>104</v>
      </c>
      <c r="E1039" s="11" t="s">
        <v>16</v>
      </c>
      <c r="F1039" s="11">
        <v>2</v>
      </c>
      <c r="G1039" s="11">
        <v>257.77999999999997</v>
      </c>
      <c r="H1039" s="11">
        <v>0.05</v>
      </c>
      <c r="I1039" s="11" t="s">
        <v>41</v>
      </c>
      <c r="J1039" s="11">
        <v>489.78199999999993</v>
      </c>
    </row>
    <row r="1040" spans="1:10" x14ac:dyDescent="0.25">
      <c r="A1040" s="11" t="s">
        <v>1619</v>
      </c>
      <c r="B1040" s="13">
        <v>45400</v>
      </c>
      <c r="C1040" s="11" t="s">
        <v>1344</v>
      </c>
      <c r="D1040" s="11" t="s">
        <v>131</v>
      </c>
      <c r="E1040" s="11" t="s">
        <v>14</v>
      </c>
      <c r="F1040" s="11">
        <v>2</v>
      </c>
      <c r="G1040" s="11">
        <v>314.29000000000002</v>
      </c>
      <c r="H1040" s="11">
        <v>0.19</v>
      </c>
      <c r="I1040" s="11" t="s">
        <v>52</v>
      </c>
      <c r="J1040" s="11">
        <v>509.14980000000008</v>
      </c>
    </row>
    <row r="1041" spans="1:10" x14ac:dyDescent="0.25">
      <c r="A1041" s="11" t="s">
        <v>1620</v>
      </c>
      <c r="B1041" s="13">
        <v>45520</v>
      </c>
      <c r="C1041" s="11" t="s">
        <v>1621</v>
      </c>
      <c r="D1041" s="11" t="s">
        <v>101</v>
      </c>
      <c r="E1041" s="11" t="s">
        <v>21</v>
      </c>
      <c r="F1041" s="11">
        <v>3</v>
      </c>
      <c r="G1041" s="11">
        <v>336.09</v>
      </c>
      <c r="H1041" s="11">
        <v>0.01</v>
      </c>
      <c r="I1041" s="11" t="s">
        <v>45</v>
      </c>
      <c r="J1041" s="11">
        <v>998.18729999999994</v>
      </c>
    </row>
    <row r="1042" spans="1:10" x14ac:dyDescent="0.25">
      <c r="A1042" s="11" t="s">
        <v>1622</v>
      </c>
      <c r="B1042" s="13">
        <v>45861</v>
      </c>
      <c r="C1042" s="11" t="s">
        <v>302</v>
      </c>
      <c r="D1042" s="11" t="s">
        <v>134</v>
      </c>
      <c r="E1042" s="11" t="s">
        <v>24</v>
      </c>
      <c r="F1042" s="11">
        <v>3</v>
      </c>
      <c r="G1042" s="11">
        <v>202.07</v>
      </c>
      <c r="H1042" s="11">
        <v>0.23</v>
      </c>
      <c r="I1042" s="11" t="s">
        <v>45</v>
      </c>
      <c r="J1042" s="11">
        <v>466.78170000000011</v>
      </c>
    </row>
    <row r="1043" spans="1:10" x14ac:dyDescent="0.25">
      <c r="A1043" s="11" t="s">
        <v>1623</v>
      </c>
      <c r="B1043" s="13">
        <v>45781</v>
      </c>
      <c r="C1043" s="11" t="s">
        <v>1624</v>
      </c>
      <c r="D1043" s="11" t="s">
        <v>254</v>
      </c>
      <c r="E1043" s="11" t="s">
        <v>15</v>
      </c>
      <c r="F1043" s="11">
        <v>2</v>
      </c>
      <c r="G1043" s="11">
        <v>485.25</v>
      </c>
      <c r="H1043" s="11">
        <v>0.28000000000000003</v>
      </c>
      <c r="I1043" s="11" t="s">
        <v>41</v>
      </c>
      <c r="J1043" s="11">
        <v>698.76</v>
      </c>
    </row>
    <row r="1044" spans="1:10" x14ac:dyDescent="0.25">
      <c r="A1044" s="11" t="s">
        <v>1625</v>
      </c>
      <c r="B1044" s="13">
        <v>45906</v>
      </c>
      <c r="C1044" s="11" t="s">
        <v>375</v>
      </c>
      <c r="D1044" s="11" t="s">
        <v>134</v>
      </c>
      <c r="E1044" s="11" t="s">
        <v>17</v>
      </c>
      <c r="F1044" s="11">
        <v>4</v>
      </c>
      <c r="G1044" s="11">
        <v>552.38</v>
      </c>
      <c r="H1044" s="11">
        <v>0.1</v>
      </c>
      <c r="I1044" s="11" t="s">
        <v>45</v>
      </c>
      <c r="J1044" s="11">
        <v>1988.568</v>
      </c>
    </row>
    <row r="1045" spans="1:10" x14ac:dyDescent="0.25">
      <c r="A1045" s="11" t="s">
        <v>1626</v>
      </c>
      <c r="B1045" s="13">
        <v>45251</v>
      </c>
      <c r="C1045" s="11" t="s">
        <v>540</v>
      </c>
      <c r="D1045" s="11" t="s">
        <v>547</v>
      </c>
      <c r="E1045" s="11" t="s">
        <v>24</v>
      </c>
      <c r="F1045" s="11">
        <v>4</v>
      </c>
      <c r="G1045" s="11">
        <v>377.26</v>
      </c>
      <c r="H1045" s="11">
        <v>0.22</v>
      </c>
      <c r="I1045" s="11" t="s">
        <v>52</v>
      </c>
      <c r="J1045" s="11">
        <v>1177.0512000000001</v>
      </c>
    </row>
    <row r="1046" spans="1:10" x14ac:dyDescent="0.25">
      <c r="A1046" s="11" t="s">
        <v>1627</v>
      </c>
      <c r="B1046" s="13">
        <v>45257</v>
      </c>
      <c r="C1046" s="11" t="s">
        <v>862</v>
      </c>
      <c r="D1046" s="11" t="s">
        <v>196</v>
      </c>
      <c r="E1046" s="11" t="s">
        <v>26</v>
      </c>
      <c r="F1046" s="11">
        <v>4</v>
      </c>
      <c r="G1046" s="11">
        <v>189.07</v>
      </c>
      <c r="H1046" s="11">
        <v>0.1</v>
      </c>
      <c r="I1046" s="11" t="s">
        <v>52</v>
      </c>
      <c r="J1046" s="11">
        <v>680.65200000000004</v>
      </c>
    </row>
    <row r="1047" spans="1:10" x14ac:dyDescent="0.25">
      <c r="A1047" s="11" t="s">
        <v>1628</v>
      </c>
      <c r="B1047" s="13">
        <v>45818</v>
      </c>
      <c r="C1047" s="11" t="s">
        <v>448</v>
      </c>
      <c r="D1047" s="11" t="s">
        <v>173</v>
      </c>
      <c r="E1047" s="11" t="s">
        <v>11</v>
      </c>
      <c r="F1047" s="11">
        <v>3</v>
      </c>
      <c r="G1047" s="11">
        <v>272.27</v>
      </c>
      <c r="H1047" s="11">
        <v>0.01</v>
      </c>
      <c r="I1047" s="11" t="s">
        <v>41</v>
      </c>
      <c r="J1047" s="11">
        <v>808.64189999999996</v>
      </c>
    </row>
    <row r="1048" spans="1:10" x14ac:dyDescent="0.25">
      <c r="A1048" s="11" t="s">
        <v>1629</v>
      </c>
      <c r="B1048" s="13">
        <v>45806</v>
      </c>
      <c r="C1048" s="11" t="s">
        <v>334</v>
      </c>
      <c r="D1048" s="11" t="s">
        <v>444</v>
      </c>
      <c r="E1048" s="11" t="s">
        <v>18</v>
      </c>
      <c r="F1048" s="11">
        <v>1</v>
      </c>
      <c r="G1048" s="11">
        <v>209.39</v>
      </c>
      <c r="H1048" s="11">
        <v>0.28000000000000003</v>
      </c>
      <c r="I1048" s="11" t="s">
        <v>45</v>
      </c>
      <c r="J1048" s="11">
        <v>150.76079999999999</v>
      </c>
    </row>
    <row r="1049" spans="1:10" x14ac:dyDescent="0.25">
      <c r="A1049" s="11" t="s">
        <v>1630</v>
      </c>
      <c r="B1049" s="13">
        <v>45288</v>
      </c>
      <c r="C1049" s="11" t="s">
        <v>862</v>
      </c>
      <c r="D1049" s="11" t="s">
        <v>296</v>
      </c>
      <c r="E1049" s="11" t="s">
        <v>16</v>
      </c>
      <c r="F1049" s="11">
        <v>1</v>
      </c>
      <c r="G1049" s="11">
        <v>813.87</v>
      </c>
      <c r="H1049" s="11">
        <v>0.23</v>
      </c>
      <c r="I1049" s="11" t="s">
        <v>41</v>
      </c>
      <c r="J1049" s="11">
        <v>626.67989999999998</v>
      </c>
    </row>
    <row r="1050" spans="1:10" x14ac:dyDescent="0.25">
      <c r="A1050" s="11" t="s">
        <v>1631</v>
      </c>
      <c r="B1050" s="13">
        <v>45783</v>
      </c>
      <c r="C1050" s="11" t="s">
        <v>321</v>
      </c>
      <c r="D1050" s="11" t="s">
        <v>411</v>
      </c>
      <c r="E1050" s="11" t="s">
        <v>7</v>
      </c>
      <c r="F1050" s="11">
        <v>1</v>
      </c>
      <c r="G1050" s="11">
        <v>143.69999999999999</v>
      </c>
      <c r="H1050" s="11">
        <v>0.19</v>
      </c>
      <c r="I1050" s="11" t="s">
        <v>45</v>
      </c>
      <c r="J1050" s="11">
        <v>116.39700000000001</v>
      </c>
    </row>
    <row r="1051" spans="1:10" x14ac:dyDescent="0.25">
      <c r="A1051" s="11" t="s">
        <v>1632</v>
      </c>
      <c r="B1051" s="13">
        <v>45385</v>
      </c>
      <c r="C1051" s="11" t="s">
        <v>167</v>
      </c>
      <c r="D1051" s="11" t="s">
        <v>256</v>
      </c>
      <c r="E1051" s="11" t="s">
        <v>8</v>
      </c>
      <c r="F1051" s="11">
        <v>4</v>
      </c>
      <c r="G1051" s="11">
        <v>837.34</v>
      </c>
      <c r="H1051" s="11">
        <v>0.05</v>
      </c>
      <c r="I1051" s="11" t="s">
        <v>45</v>
      </c>
      <c r="J1051" s="11">
        <v>3181.8919999999998</v>
      </c>
    </row>
    <row r="1052" spans="1:10" x14ac:dyDescent="0.25">
      <c r="A1052" s="11" t="s">
        <v>1633</v>
      </c>
      <c r="B1052" s="13">
        <v>45878</v>
      </c>
      <c r="C1052" s="11" t="s">
        <v>779</v>
      </c>
      <c r="D1052" s="11" t="s">
        <v>58</v>
      </c>
      <c r="E1052" s="11" t="s">
        <v>26</v>
      </c>
      <c r="F1052" s="11">
        <v>1</v>
      </c>
      <c r="G1052" s="11">
        <v>151.66</v>
      </c>
      <c r="H1052" s="11">
        <v>0.16</v>
      </c>
      <c r="I1052" s="11" t="s">
        <v>52</v>
      </c>
      <c r="J1052" s="11">
        <v>127.3944</v>
      </c>
    </row>
    <row r="1053" spans="1:10" x14ac:dyDescent="0.25">
      <c r="A1053" s="11" t="s">
        <v>1634</v>
      </c>
      <c r="B1053" s="13">
        <v>45720</v>
      </c>
      <c r="C1053" s="11" t="s">
        <v>448</v>
      </c>
      <c r="D1053" s="11" t="s">
        <v>175</v>
      </c>
      <c r="E1053" s="11" t="s">
        <v>15</v>
      </c>
      <c r="F1053" s="11">
        <v>3</v>
      </c>
      <c r="G1053" s="11">
        <v>961.4</v>
      </c>
      <c r="H1053" s="11">
        <v>0.02</v>
      </c>
      <c r="I1053" s="11" t="s">
        <v>45</v>
      </c>
      <c r="J1053" s="11">
        <v>2826.5160000000001</v>
      </c>
    </row>
    <row r="1054" spans="1:10" x14ac:dyDescent="0.25">
      <c r="A1054" s="11" t="s">
        <v>1635</v>
      </c>
      <c r="B1054" s="13">
        <v>45503</v>
      </c>
      <c r="C1054" s="11" t="s">
        <v>766</v>
      </c>
      <c r="D1054" s="11" t="s">
        <v>44</v>
      </c>
      <c r="E1054" s="11" t="s">
        <v>25</v>
      </c>
      <c r="F1054" s="11">
        <v>4</v>
      </c>
      <c r="G1054" s="11">
        <v>475.98</v>
      </c>
      <c r="H1054" s="11">
        <v>0.19</v>
      </c>
      <c r="I1054" s="11" t="s">
        <v>45</v>
      </c>
      <c r="J1054" s="11">
        <v>1542.1751999999999</v>
      </c>
    </row>
    <row r="1055" spans="1:10" x14ac:dyDescent="0.25">
      <c r="A1055" s="11" t="s">
        <v>1636</v>
      </c>
      <c r="B1055" s="13">
        <v>45551</v>
      </c>
      <c r="C1055" s="11" t="s">
        <v>1242</v>
      </c>
      <c r="D1055" s="11" t="s">
        <v>227</v>
      </c>
      <c r="E1055" s="11" t="s">
        <v>22</v>
      </c>
      <c r="F1055" s="11">
        <v>4</v>
      </c>
      <c r="G1055" s="11">
        <v>132.88999999999999</v>
      </c>
      <c r="H1055" s="11">
        <v>0.12</v>
      </c>
      <c r="I1055" s="11" t="s">
        <v>41</v>
      </c>
      <c r="J1055" s="11">
        <v>467.77280000000002</v>
      </c>
    </row>
    <row r="1056" spans="1:10" x14ac:dyDescent="0.25">
      <c r="A1056" s="11" t="s">
        <v>1637</v>
      </c>
      <c r="B1056" s="13">
        <v>45850</v>
      </c>
      <c r="C1056" s="11" t="s">
        <v>501</v>
      </c>
      <c r="D1056" s="11" t="s">
        <v>343</v>
      </c>
      <c r="E1056" s="11" t="s">
        <v>19</v>
      </c>
      <c r="F1056" s="11">
        <v>3</v>
      </c>
      <c r="G1056" s="11">
        <v>471.31</v>
      </c>
      <c r="H1056" s="11">
        <v>0</v>
      </c>
      <c r="I1056" s="11" t="s">
        <v>45</v>
      </c>
      <c r="J1056" s="11">
        <v>1413.93</v>
      </c>
    </row>
    <row r="1057" spans="1:10" x14ac:dyDescent="0.25">
      <c r="A1057" s="11" t="s">
        <v>1638</v>
      </c>
      <c r="B1057" s="13">
        <v>45441</v>
      </c>
      <c r="C1057" s="11" t="s">
        <v>69</v>
      </c>
      <c r="D1057" s="11" t="s">
        <v>51</v>
      </c>
      <c r="E1057" s="11" t="s">
        <v>21</v>
      </c>
      <c r="F1057" s="11">
        <v>2</v>
      </c>
      <c r="G1057" s="11">
        <v>720.32</v>
      </c>
      <c r="H1057" s="11">
        <v>0.26</v>
      </c>
      <c r="I1057" s="11" t="s">
        <v>41</v>
      </c>
      <c r="J1057" s="11">
        <v>1066.0735999999999</v>
      </c>
    </row>
    <row r="1058" spans="1:10" x14ac:dyDescent="0.25">
      <c r="A1058" s="11" t="s">
        <v>1639</v>
      </c>
      <c r="B1058" s="13">
        <v>45431</v>
      </c>
      <c r="C1058" s="11" t="s">
        <v>526</v>
      </c>
      <c r="D1058" s="11" t="s">
        <v>380</v>
      </c>
      <c r="E1058" s="11" t="s">
        <v>25</v>
      </c>
      <c r="F1058" s="11">
        <v>4</v>
      </c>
      <c r="G1058" s="11">
        <v>99.92</v>
      </c>
      <c r="H1058" s="11">
        <v>0.11</v>
      </c>
      <c r="I1058" s="11" t="s">
        <v>52</v>
      </c>
      <c r="J1058" s="11">
        <v>355.71519999999998</v>
      </c>
    </row>
    <row r="1059" spans="1:10" x14ac:dyDescent="0.25">
      <c r="A1059" s="11" t="s">
        <v>1640</v>
      </c>
      <c r="B1059" s="13">
        <v>45873</v>
      </c>
      <c r="C1059" s="11" t="s">
        <v>326</v>
      </c>
      <c r="D1059" s="11" t="s">
        <v>147</v>
      </c>
      <c r="E1059" s="11" t="s">
        <v>10</v>
      </c>
      <c r="F1059" s="11">
        <v>3</v>
      </c>
      <c r="G1059" s="11">
        <v>900.63</v>
      </c>
      <c r="H1059" s="11">
        <v>0.11</v>
      </c>
      <c r="I1059" s="11" t="s">
        <v>52</v>
      </c>
      <c r="J1059" s="11">
        <v>2404.6821</v>
      </c>
    </row>
    <row r="1060" spans="1:10" x14ac:dyDescent="0.25">
      <c r="A1060" s="11" t="s">
        <v>1641</v>
      </c>
      <c r="B1060" s="13">
        <v>45629</v>
      </c>
      <c r="C1060" s="11" t="s">
        <v>513</v>
      </c>
      <c r="D1060" s="11" t="s">
        <v>256</v>
      </c>
      <c r="E1060" s="11" t="s">
        <v>15</v>
      </c>
      <c r="F1060" s="11">
        <v>1</v>
      </c>
      <c r="G1060" s="11">
        <v>681.72</v>
      </c>
      <c r="H1060" s="11">
        <v>0.11</v>
      </c>
      <c r="I1060" s="11" t="s">
        <v>45</v>
      </c>
      <c r="J1060" s="11">
        <v>606.73080000000004</v>
      </c>
    </row>
    <row r="1061" spans="1:10" x14ac:dyDescent="0.25">
      <c r="A1061" s="11" t="s">
        <v>1642</v>
      </c>
      <c r="B1061" s="13">
        <v>45222</v>
      </c>
      <c r="C1061" s="11" t="s">
        <v>1643</v>
      </c>
      <c r="D1061" s="11" t="s">
        <v>170</v>
      </c>
      <c r="E1061" s="11" t="s">
        <v>20</v>
      </c>
      <c r="F1061" s="11">
        <v>2</v>
      </c>
      <c r="G1061" s="11">
        <v>838.22</v>
      </c>
      <c r="H1061" s="11">
        <v>0.3</v>
      </c>
      <c r="I1061" s="11" t="s">
        <v>41</v>
      </c>
      <c r="J1061" s="11">
        <v>1173.508</v>
      </c>
    </row>
    <row r="1062" spans="1:10" x14ac:dyDescent="0.25">
      <c r="A1062" s="11" t="s">
        <v>1644</v>
      </c>
      <c r="B1062" s="13">
        <v>45797</v>
      </c>
      <c r="C1062" s="11" t="s">
        <v>1584</v>
      </c>
      <c r="D1062" s="11" t="s">
        <v>363</v>
      </c>
      <c r="E1062" s="11" t="s">
        <v>19</v>
      </c>
      <c r="F1062" s="11">
        <v>2</v>
      </c>
      <c r="G1062" s="11">
        <v>816.22</v>
      </c>
      <c r="H1062" s="11">
        <v>0.27</v>
      </c>
      <c r="I1062" s="11" t="s">
        <v>41</v>
      </c>
      <c r="J1062" s="11">
        <v>1191.6812</v>
      </c>
    </row>
    <row r="1063" spans="1:10" x14ac:dyDescent="0.25">
      <c r="A1063" s="11" t="s">
        <v>1645</v>
      </c>
      <c r="B1063" s="13">
        <v>45554</v>
      </c>
      <c r="C1063" s="11" t="s">
        <v>1242</v>
      </c>
      <c r="D1063" s="11" t="s">
        <v>532</v>
      </c>
      <c r="E1063" s="11" t="s">
        <v>14</v>
      </c>
      <c r="F1063" s="11">
        <v>2</v>
      </c>
      <c r="G1063" s="11">
        <v>654.12</v>
      </c>
      <c r="H1063" s="11">
        <v>0.27</v>
      </c>
      <c r="I1063" s="11" t="s">
        <v>45</v>
      </c>
      <c r="J1063" s="11">
        <v>955.01519999999994</v>
      </c>
    </row>
    <row r="1064" spans="1:10" x14ac:dyDescent="0.25">
      <c r="A1064" s="11" t="s">
        <v>1646</v>
      </c>
      <c r="B1064" s="13">
        <v>45385</v>
      </c>
      <c r="C1064" s="11" t="s">
        <v>328</v>
      </c>
      <c r="D1064" s="11" t="s">
        <v>418</v>
      </c>
      <c r="E1064" s="11" t="s">
        <v>20</v>
      </c>
      <c r="F1064" s="11">
        <v>4</v>
      </c>
      <c r="G1064" s="11">
        <v>528.22</v>
      </c>
      <c r="H1064" s="11">
        <v>0.2</v>
      </c>
      <c r="I1064" s="11" t="s">
        <v>45</v>
      </c>
      <c r="J1064" s="11">
        <v>1690.3040000000001</v>
      </c>
    </row>
    <row r="1065" spans="1:10" x14ac:dyDescent="0.25">
      <c r="A1065" s="11" t="s">
        <v>1647</v>
      </c>
      <c r="B1065" s="13">
        <v>45704</v>
      </c>
      <c r="C1065" s="11" t="s">
        <v>240</v>
      </c>
      <c r="D1065" s="11" t="s">
        <v>82</v>
      </c>
      <c r="E1065" s="11" t="s">
        <v>14</v>
      </c>
      <c r="F1065" s="11">
        <v>4</v>
      </c>
      <c r="G1065" s="11">
        <v>36.72</v>
      </c>
      <c r="H1065" s="11">
        <v>7.0000000000000007E-2</v>
      </c>
      <c r="I1065" s="11" t="s">
        <v>52</v>
      </c>
      <c r="J1065" s="11">
        <v>136.5984</v>
      </c>
    </row>
    <row r="1066" spans="1:10" x14ac:dyDescent="0.25">
      <c r="A1066" s="11" t="s">
        <v>1648</v>
      </c>
      <c r="B1066" s="13">
        <v>45545</v>
      </c>
      <c r="C1066" s="11" t="s">
        <v>766</v>
      </c>
      <c r="D1066" s="11" t="s">
        <v>170</v>
      </c>
      <c r="E1066" s="11" t="s">
        <v>26</v>
      </c>
      <c r="F1066" s="11">
        <v>2</v>
      </c>
      <c r="G1066" s="11">
        <v>705.97</v>
      </c>
      <c r="H1066" s="11">
        <v>0.1</v>
      </c>
      <c r="I1066" s="11" t="s">
        <v>45</v>
      </c>
      <c r="J1066" s="11">
        <v>1270.7460000000001</v>
      </c>
    </row>
    <row r="1067" spans="1:10" x14ac:dyDescent="0.25">
      <c r="A1067" s="11" t="s">
        <v>1649</v>
      </c>
      <c r="B1067" s="13">
        <v>45736</v>
      </c>
      <c r="C1067" s="11" t="s">
        <v>572</v>
      </c>
      <c r="D1067" s="11" t="s">
        <v>190</v>
      </c>
      <c r="E1067" s="11" t="s">
        <v>8</v>
      </c>
      <c r="F1067" s="11">
        <v>2</v>
      </c>
      <c r="G1067" s="11">
        <v>994.29</v>
      </c>
      <c r="H1067" s="11">
        <v>0.01</v>
      </c>
      <c r="I1067" s="11" t="s">
        <v>45</v>
      </c>
      <c r="J1067" s="11">
        <v>1968.6941999999999</v>
      </c>
    </row>
    <row r="1068" spans="1:10" x14ac:dyDescent="0.25">
      <c r="A1068" s="11" t="s">
        <v>1650</v>
      </c>
      <c r="B1068" s="13">
        <v>45608</v>
      </c>
      <c r="C1068" s="11" t="s">
        <v>1577</v>
      </c>
      <c r="D1068" s="11" t="s">
        <v>444</v>
      </c>
      <c r="E1068" s="11" t="s">
        <v>25</v>
      </c>
      <c r="F1068" s="11">
        <v>1</v>
      </c>
      <c r="G1068" s="11">
        <v>909.04</v>
      </c>
      <c r="H1068" s="11">
        <v>0.11</v>
      </c>
      <c r="I1068" s="11" t="s">
        <v>41</v>
      </c>
      <c r="J1068" s="11">
        <v>809.04560000000004</v>
      </c>
    </row>
    <row r="1069" spans="1:10" x14ac:dyDescent="0.25">
      <c r="A1069" s="11" t="s">
        <v>1651</v>
      </c>
      <c r="B1069" s="13">
        <v>45334</v>
      </c>
      <c r="C1069" s="11" t="s">
        <v>367</v>
      </c>
      <c r="D1069" s="11" t="s">
        <v>82</v>
      </c>
      <c r="E1069" s="11" t="s">
        <v>18</v>
      </c>
      <c r="F1069" s="11">
        <v>1</v>
      </c>
      <c r="G1069" s="11">
        <v>164.73</v>
      </c>
      <c r="H1069" s="11">
        <v>0.12</v>
      </c>
      <c r="I1069" s="11" t="s">
        <v>45</v>
      </c>
      <c r="J1069" s="11">
        <v>144.9624</v>
      </c>
    </row>
    <row r="1070" spans="1:10" x14ac:dyDescent="0.25">
      <c r="A1070" s="11" t="s">
        <v>1652</v>
      </c>
      <c r="B1070" s="13">
        <v>45690</v>
      </c>
      <c r="C1070" s="11" t="s">
        <v>1034</v>
      </c>
      <c r="D1070" s="11" t="s">
        <v>613</v>
      </c>
      <c r="E1070" s="11" t="s">
        <v>14</v>
      </c>
      <c r="F1070" s="11">
        <v>2</v>
      </c>
      <c r="G1070" s="11">
        <v>606.35</v>
      </c>
      <c r="H1070" s="11">
        <v>0.16</v>
      </c>
      <c r="I1070" s="11" t="s">
        <v>52</v>
      </c>
      <c r="J1070" s="11">
        <v>1018.668</v>
      </c>
    </row>
    <row r="1071" spans="1:10" x14ac:dyDescent="0.25">
      <c r="A1071" s="11" t="s">
        <v>1653</v>
      </c>
      <c r="B1071" s="13">
        <v>45481</v>
      </c>
      <c r="C1071" s="11" t="s">
        <v>903</v>
      </c>
      <c r="D1071" s="11" t="s">
        <v>119</v>
      </c>
      <c r="E1071" s="11" t="s">
        <v>11</v>
      </c>
      <c r="F1071" s="11">
        <v>3</v>
      </c>
      <c r="G1071" s="11">
        <v>904.19</v>
      </c>
      <c r="H1071" s="11">
        <v>0.09</v>
      </c>
      <c r="I1071" s="11" t="s">
        <v>41</v>
      </c>
      <c r="J1071" s="11">
        <v>2468.4387000000002</v>
      </c>
    </row>
    <row r="1072" spans="1:10" x14ac:dyDescent="0.25">
      <c r="A1072" s="11" t="s">
        <v>1654</v>
      </c>
      <c r="B1072" s="13">
        <v>45576</v>
      </c>
      <c r="C1072" s="11" t="s">
        <v>1230</v>
      </c>
      <c r="D1072" s="11" t="s">
        <v>281</v>
      </c>
      <c r="E1072" s="11" t="s">
        <v>9</v>
      </c>
      <c r="F1072" s="11">
        <v>4</v>
      </c>
      <c r="G1072" s="11">
        <v>694.61</v>
      </c>
      <c r="H1072" s="11">
        <v>0.18</v>
      </c>
      <c r="I1072" s="11" t="s">
        <v>52</v>
      </c>
      <c r="J1072" s="11">
        <v>2278.3208</v>
      </c>
    </row>
    <row r="1073" spans="1:10" x14ac:dyDescent="0.25">
      <c r="A1073" s="11" t="s">
        <v>1655</v>
      </c>
      <c r="B1073" s="13">
        <v>45215</v>
      </c>
      <c r="C1073" s="11" t="s">
        <v>641</v>
      </c>
      <c r="D1073" s="11" t="s">
        <v>184</v>
      </c>
      <c r="E1073" s="11" t="s">
        <v>9</v>
      </c>
      <c r="F1073" s="11">
        <v>4</v>
      </c>
      <c r="G1073" s="11">
        <v>753.83</v>
      </c>
      <c r="H1073" s="11">
        <v>0.24</v>
      </c>
      <c r="I1073" s="11" t="s">
        <v>41</v>
      </c>
      <c r="J1073" s="11">
        <v>2291.6432</v>
      </c>
    </row>
    <row r="1074" spans="1:10" x14ac:dyDescent="0.25">
      <c r="A1074" s="11" t="s">
        <v>1656</v>
      </c>
      <c r="B1074" s="13">
        <v>45653</v>
      </c>
      <c r="C1074" s="11" t="s">
        <v>915</v>
      </c>
      <c r="D1074" s="11" t="s">
        <v>178</v>
      </c>
      <c r="E1074" s="11" t="s">
        <v>15</v>
      </c>
      <c r="F1074" s="11">
        <v>1</v>
      </c>
      <c r="G1074" s="11">
        <v>66.22</v>
      </c>
      <c r="H1074" s="11">
        <v>0.02</v>
      </c>
      <c r="I1074" s="11" t="s">
        <v>41</v>
      </c>
      <c r="J1074" s="11">
        <v>64.895600000000002</v>
      </c>
    </row>
    <row r="1075" spans="1:10" x14ac:dyDescent="0.25">
      <c r="A1075" s="11" t="s">
        <v>1657</v>
      </c>
      <c r="B1075" s="13">
        <v>45241</v>
      </c>
      <c r="C1075" s="11" t="s">
        <v>373</v>
      </c>
      <c r="D1075" s="11" t="s">
        <v>607</v>
      </c>
      <c r="E1075" s="11" t="s">
        <v>21</v>
      </c>
      <c r="F1075" s="11">
        <v>2</v>
      </c>
      <c r="G1075" s="11">
        <v>891.8</v>
      </c>
      <c r="H1075" s="11">
        <v>0.28999999999999998</v>
      </c>
      <c r="I1075" s="11" t="s">
        <v>52</v>
      </c>
      <c r="J1075" s="11">
        <v>1266.356</v>
      </c>
    </row>
    <row r="1076" spans="1:10" x14ac:dyDescent="0.25">
      <c r="A1076" s="11" t="s">
        <v>1658</v>
      </c>
      <c r="B1076" s="13">
        <v>45428</v>
      </c>
      <c r="C1076" s="11" t="s">
        <v>1321</v>
      </c>
      <c r="D1076" s="11" t="s">
        <v>134</v>
      </c>
      <c r="E1076" s="11" t="s">
        <v>16</v>
      </c>
      <c r="F1076" s="11">
        <v>4</v>
      </c>
      <c r="G1076" s="11">
        <v>255.48</v>
      </c>
      <c r="H1076" s="11">
        <v>0.03</v>
      </c>
      <c r="I1076" s="11" t="s">
        <v>52</v>
      </c>
      <c r="J1076" s="11">
        <v>991.26239999999996</v>
      </c>
    </row>
    <row r="1077" spans="1:10" x14ac:dyDescent="0.25">
      <c r="A1077" s="11" t="s">
        <v>1659</v>
      </c>
      <c r="B1077" s="13">
        <v>45593</v>
      </c>
      <c r="C1077" s="11" t="s">
        <v>1660</v>
      </c>
      <c r="D1077" s="11" t="s">
        <v>639</v>
      </c>
      <c r="E1077" s="11" t="s">
        <v>24</v>
      </c>
      <c r="F1077" s="11">
        <v>4</v>
      </c>
      <c r="G1077" s="11">
        <v>604.87</v>
      </c>
      <c r="H1077" s="11">
        <v>0.28000000000000003</v>
      </c>
      <c r="I1077" s="11" t="s">
        <v>45</v>
      </c>
      <c r="J1077" s="11">
        <v>1742.0255999999999</v>
      </c>
    </row>
    <row r="1078" spans="1:10" x14ac:dyDescent="0.25">
      <c r="A1078" s="11" t="s">
        <v>1661</v>
      </c>
      <c r="B1078" s="13">
        <v>45370</v>
      </c>
      <c r="C1078" s="11" t="s">
        <v>1662</v>
      </c>
      <c r="D1078" s="11" t="s">
        <v>70</v>
      </c>
      <c r="E1078" s="11" t="s">
        <v>24</v>
      </c>
      <c r="F1078" s="11">
        <v>3</v>
      </c>
      <c r="G1078" s="11">
        <v>623.82000000000005</v>
      </c>
      <c r="H1078" s="11">
        <v>0.13</v>
      </c>
      <c r="I1078" s="11" t="s">
        <v>52</v>
      </c>
      <c r="J1078" s="11">
        <v>1628.1702</v>
      </c>
    </row>
    <row r="1079" spans="1:10" x14ac:dyDescent="0.25">
      <c r="A1079" s="11" t="s">
        <v>1663</v>
      </c>
      <c r="B1079" s="13">
        <v>45882</v>
      </c>
      <c r="C1079" s="11" t="s">
        <v>477</v>
      </c>
      <c r="D1079" s="11" t="s">
        <v>248</v>
      </c>
      <c r="E1079" s="11" t="s">
        <v>23</v>
      </c>
      <c r="F1079" s="11">
        <v>3</v>
      </c>
      <c r="G1079" s="11">
        <v>575.24</v>
      </c>
      <c r="H1079" s="11">
        <v>0.12</v>
      </c>
      <c r="I1079" s="11" t="s">
        <v>52</v>
      </c>
      <c r="J1079" s="11">
        <v>1518.6335999999999</v>
      </c>
    </row>
    <row r="1080" spans="1:10" x14ac:dyDescent="0.25">
      <c r="A1080" s="11" t="s">
        <v>1664</v>
      </c>
      <c r="B1080" s="13">
        <v>45878</v>
      </c>
      <c r="C1080" s="11" t="s">
        <v>1665</v>
      </c>
      <c r="D1080" s="11" t="s">
        <v>471</v>
      </c>
      <c r="E1080" s="11" t="s">
        <v>18</v>
      </c>
      <c r="F1080" s="11">
        <v>1</v>
      </c>
      <c r="G1080" s="11">
        <v>769.4</v>
      </c>
      <c r="H1080" s="11">
        <v>0.16</v>
      </c>
      <c r="I1080" s="11" t="s">
        <v>41</v>
      </c>
      <c r="J1080" s="11">
        <v>646.29599999999994</v>
      </c>
    </row>
    <row r="1081" spans="1:10" x14ac:dyDescent="0.25">
      <c r="A1081" s="11" t="s">
        <v>1666</v>
      </c>
      <c r="B1081" s="13">
        <v>45420</v>
      </c>
      <c r="C1081" s="11" t="s">
        <v>359</v>
      </c>
      <c r="D1081" s="11" t="s">
        <v>471</v>
      </c>
      <c r="E1081" s="11" t="s">
        <v>24</v>
      </c>
      <c r="F1081" s="11">
        <v>1</v>
      </c>
      <c r="G1081" s="11">
        <v>227.28</v>
      </c>
      <c r="H1081" s="11">
        <v>0.13</v>
      </c>
      <c r="I1081" s="11" t="s">
        <v>52</v>
      </c>
      <c r="J1081" s="11">
        <v>197.7336</v>
      </c>
    </row>
    <row r="1082" spans="1:10" x14ac:dyDescent="0.25">
      <c r="A1082" s="11" t="s">
        <v>1667</v>
      </c>
      <c r="B1082" s="13">
        <v>45361</v>
      </c>
      <c r="C1082" s="11" t="s">
        <v>1179</v>
      </c>
      <c r="D1082" s="11" t="s">
        <v>692</v>
      </c>
      <c r="E1082" s="11" t="s">
        <v>24</v>
      </c>
      <c r="F1082" s="11">
        <v>4</v>
      </c>
      <c r="G1082" s="11">
        <v>127.58</v>
      </c>
      <c r="H1082" s="11">
        <v>0.15</v>
      </c>
      <c r="I1082" s="11" t="s">
        <v>41</v>
      </c>
      <c r="J1082" s="11">
        <v>433.77199999999999</v>
      </c>
    </row>
    <row r="1083" spans="1:10" x14ac:dyDescent="0.25">
      <c r="A1083" s="11" t="s">
        <v>1668</v>
      </c>
      <c r="B1083" s="13">
        <v>45702</v>
      </c>
      <c r="C1083" s="11" t="s">
        <v>936</v>
      </c>
      <c r="D1083" s="11" t="s">
        <v>175</v>
      </c>
      <c r="E1083" s="11" t="s">
        <v>10</v>
      </c>
      <c r="F1083" s="11">
        <v>1</v>
      </c>
      <c r="G1083" s="11">
        <v>793.21</v>
      </c>
      <c r="H1083" s="11">
        <v>0.09</v>
      </c>
      <c r="I1083" s="11" t="s">
        <v>41</v>
      </c>
      <c r="J1083" s="11">
        <v>721.8211</v>
      </c>
    </row>
    <row r="1084" spans="1:10" x14ac:dyDescent="0.25">
      <c r="A1084" s="11" t="s">
        <v>1669</v>
      </c>
      <c r="B1084" s="13">
        <v>45871</v>
      </c>
      <c r="C1084" s="11" t="s">
        <v>1660</v>
      </c>
      <c r="D1084" s="11" t="s">
        <v>241</v>
      </c>
      <c r="E1084" s="11" t="s">
        <v>19</v>
      </c>
      <c r="F1084" s="11">
        <v>3</v>
      </c>
      <c r="G1084" s="11">
        <v>435.61</v>
      </c>
      <c r="H1084" s="11">
        <v>0.03</v>
      </c>
      <c r="I1084" s="11" t="s">
        <v>45</v>
      </c>
      <c r="J1084" s="11">
        <v>1267.6251</v>
      </c>
    </row>
    <row r="1085" spans="1:10" x14ac:dyDescent="0.25">
      <c r="A1085" s="11" t="s">
        <v>1670</v>
      </c>
      <c r="B1085" s="13">
        <v>45531</v>
      </c>
      <c r="C1085" s="11" t="s">
        <v>1264</v>
      </c>
      <c r="D1085" s="11" t="s">
        <v>161</v>
      </c>
      <c r="E1085" s="11" t="s">
        <v>23</v>
      </c>
      <c r="F1085" s="11">
        <v>1</v>
      </c>
      <c r="G1085" s="11">
        <v>850.06</v>
      </c>
      <c r="H1085" s="11">
        <v>0.28999999999999998</v>
      </c>
      <c r="I1085" s="11" t="s">
        <v>45</v>
      </c>
      <c r="J1085" s="11">
        <v>603.54259999999988</v>
      </c>
    </row>
    <row r="1086" spans="1:10" x14ac:dyDescent="0.25">
      <c r="A1086" s="11" t="s">
        <v>1671</v>
      </c>
      <c r="B1086" s="13">
        <v>45330</v>
      </c>
      <c r="C1086" s="11" t="s">
        <v>797</v>
      </c>
      <c r="D1086" s="11" t="s">
        <v>142</v>
      </c>
      <c r="E1086" s="11" t="s">
        <v>23</v>
      </c>
      <c r="F1086" s="11">
        <v>2</v>
      </c>
      <c r="G1086" s="11">
        <v>753.92</v>
      </c>
      <c r="H1086" s="11">
        <v>0.17</v>
      </c>
      <c r="I1086" s="11" t="s">
        <v>45</v>
      </c>
      <c r="J1086" s="11">
        <v>1251.5072</v>
      </c>
    </row>
    <row r="1087" spans="1:10" x14ac:dyDescent="0.25">
      <c r="A1087" s="11" t="s">
        <v>1672</v>
      </c>
      <c r="B1087" s="13">
        <v>45311</v>
      </c>
      <c r="C1087" s="11" t="s">
        <v>873</v>
      </c>
      <c r="D1087" s="11" t="s">
        <v>471</v>
      </c>
      <c r="E1087" s="11" t="s">
        <v>20</v>
      </c>
      <c r="F1087" s="11">
        <v>3</v>
      </c>
      <c r="G1087" s="11">
        <v>408.99</v>
      </c>
      <c r="H1087" s="11">
        <v>0.27</v>
      </c>
      <c r="I1087" s="11" t="s">
        <v>45</v>
      </c>
      <c r="J1087" s="11">
        <v>895.68809999999996</v>
      </c>
    </row>
    <row r="1088" spans="1:10" x14ac:dyDescent="0.25">
      <c r="A1088" s="11" t="s">
        <v>1673</v>
      </c>
      <c r="B1088" s="13">
        <v>45567</v>
      </c>
      <c r="C1088" s="11" t="s">
        <v>1222</v>
      </c>
      <c r="D1088" s="11" t="s">
        <v>360</v>
      </c>
      <c r="E1088" s="11" t="s">
        <v>12</v>
      </c>
      <c r="F1088" s="11">
        <v>3</v>
      </c>
      <c r="G1088" s="11">
        <v>404.5</v>
      </c>
      <c r="H1088" s="11">
        <v>0.22</v>
      </c>
      <c r="I1088" s="11" t="s">
        <v>45</v>
      </c>
      <c r="J1088" s="11">
        <v>946.53000000000009</v>
      </c>
    </row>
    <row r="1089" spans="1:10" x14ac:dyDescent="0.25">
      <c r="A1089" s="11" t="s">
        <v>1674</v>
      </c>
      <c r="B1089" s="13">
        <v>45239</v>
      </c>
      <c r="C1089" s="11" t="s">
        <v>1242</v>
      </c>
      <c r="D1089" s="11" t="s">
        <v>76</v>
      </c>
      <c r="E1089" s="11" t="s">
        <v>10</v>
      </c>
      <c r="F1089" s="11">
        <v>3</v>
      </c>
      <c r="G1089" s="11">
        <v>717.81</v>
      </c>
      <c r="H1089" s="11">
        <v>0.17</v>
      </c>
      <c r="I1089" s="11" t="s">
        <v>52</v>
      </c>
      <c r="J1089" s="11">
        <v>1787.3469</v>
      </c>
    </row>
    <row r="1090" spans="1:10" x14ac:dyDescent="0.25">
      <c r="A1090" s="11" t="s">
        <v>1675</v>
      </c>
      <c r="B1090" s="13">
        <v>45284</v>
      </c>
      <c r="C1090" s="11" t="s">
        <v>712</v>
      </c>
      <c r="D1090" s="11" t="s">
        <v>639</v>
      </c>
      <c r="E1090" s="11" t="s">
        <v>8</v>
      </c>
      <c r="F1090" s="11">
        <v>3</v>
      </c>
      <c r="G1090" s="11">
        <v>204.77</v>
      </c>
      <c r="H1090" s="11">
        <v>0.14000000000000001</v>
      </c>
      <c r="I1090" s="11" t="s">
        <v>41</v>
      </c>
      <c r="J1090" s="11">
        <v>528.3066</v>
      </c>
    </row>
    <row r="1091" spans="1:10" x14ac:dyDescent="0.25">
      <c r="A1091" s="11" t="s">
        <v>1676</v>
      </c>
      <c r="B1091" s="13">
        <v>45686</v>
      </c>
      <c r="C1091" s="11" t="s">
        <v>824</v>
      </c>
      <c r="D1091" s="11" t="s">
        <v>357</v>
      </c>
      <c r="E1091" s="11" t="s">
        <v>25</v>
      </c>
      <c r="F1091" s="11">
        <v>4</v>
      </c>
      <c r="G1091" s="11">
        <v>106.23</v>
      </c>
      <c r="H1091" s="11">
        <v>0.28000000000000003</v>
      </c>
      <c r="I1091" s="11" t="s">
        <v>52</v>
      </c>
      <c r="J1091" s="11">
        <v>305.94240000000002</v>
      </c>
    </row>
    <row r="1092" spans="1:10" x14ac:dyDescent="0.25">
      <c r="A1092" s="11" t="s">
        <v>1677</v>
      </c>
      <c r="B1092" s="13">
        <v>45824</v>
      </c>
      <c r="C1092" s="11" t="s">
        <v>288</v>
      </c>
      <c r="D1092" s="11" t="s">
        <v>380</v>
      </c>
      <c r="E1092" s="11" t="s">
        <v>12</v>
      </c>
      <c r="F1092" s="11">
        <v>2</v>
      </c>
      <c r="G1092" s="11">
        <v>769.48</v>
      </c>
      <c r="H1092" s="11">
        <v>0.11</v>
      </c>
      <c r="I1092" s="11" t="s">
        <v>45</v>
      </c>
      <c r="J1092" s="11">
        <v>1369.6744000000001</v>
      </c>
    </row>
    <row r="1093" spans="1:10" x14ac:dyDescent="0.25">
      <c r="A1093" s="11" t="s">
        <v>1678</v>
      </c>
      <c r="B1093" s="13">
        <v>45867</v>
      </c>
      <c r="C1093" s="11" t="s">
        <v>211</v>
      </c>
      <c r="D1093" s="11" t="s">
        <v>360</v>
      </c>
      <c r="E1093" s="11" t="s">
        <v>20</v>
      </c>
      <c r="F1093" s="11">
        <v>2</v>
      </c>
      <c r="G1093" s="11">
        <v>714.21</v>
      </c>
      <c r="H1093" s="11">
        <v>0.14000000000000001</v>
      </c>
      <c r="I1093" s="11" t="s">
        <v>41</v>
      </c>
      <c r="J1093" s="11">
        <v>1228.4412</v>
      </c>
    </row>
    <row r="1094" spans="1:10" x14ac:dyDescent="0.25">
      <c r="A1094" s="11" t="s">
        <v>1679</v>
      </c>
      <c r="B1094" s="13">
        <v>45578</v>
      </c>
      <c r="C1094" s="11" t="s">
        <v>1299</v>
      </c>
      <c r="D1094" s="11" t="s">
        <v>401</v>
      </c>
      <c r="E1094" s="11" t="s">
        <v>22</v>
      </c>
      <c r="F1094" s="11">
        <v>4</v>
      </c>
      <c r="G1094" s="11">
        <v>632.24</v>
      </c>
      <c r="H1094" s="11">
        <v>0.25</v>
      </c>
      <c r="I1094" s="11" t="s">
        <v>45</v>
      </c>
      <c r="J1094" s="11">
        <v>1896.72</v>
      </c>
    </row>
    <row r="1095" spans="1:10" x14ac:dyDescent="0.25">
      <c r="A1095" s="11" t="s">
        <v>1680</v>
      </c>
      <c r="B1095" s="13">
        <v>45575</v>
      </c>
      <c r="C1095" s="11" t="s">
        <v>774</v>
      </c>
      <c r="D1095" s="11" t="s">
        <v>170</v>
      </c>
      <c r="E1095" s="11" t="s">
        <v>10</v>
      </c>
      <c r="F1095" s="11">
        <v>2</v>
      </c>
      <c r="G1095" s="11">
        <v>845.27</v>
      </c>
      <c r="H1095" s="11">
        <v>0.18</v>
      </c>
      <c r="I1095" s="11" t="s">
        <v>45</v>
      </c>
      <c r="J1095" s="11">
        <v>1386.2428</v>
      </c>
    </row>
    <row r="1096" spans="1:10" x14ac:dyDescent="0.25">
      <c r="A1096" s="11" t="s">
        <v>1681</v>
      </c>
      <c r="B1096" s="13">
        <v>45816</v>
      </c>
      <c r="C1096" s="11" t="s">
        <v>1248</v>
      </c>
      <c r="D1096" s="11" t="s">
        <v>363</v>
      </c>
      <c r="E1096" s="11" t="s">
        <v>20</v>
      </c>
      <c r="F1096" s="11">
        <v>1</v>
      </c>
      <c r="G1096" s="11">
        <v>575.94000000000005</v>
      </c>
      <c r="H1096" s="11">
        <v>0.17</v>
      </c>
      <c r="I1096" s="11" t="s">
        <v>41</v>
      </c>
      <c r="J1096" s="11">
        <v>478.03019999999998</v>
      </c>
    </row>
    <row r="1097" spans="1:10" x14ac:dyDescent="0.25">
      <c r="A1097" s="11" t="s">
        <v>1682</v>
      </c>
      <c r="B1097" s="13">
        <v>45620</v>
      </c>
      <c r="C1097" s="11" t="s">
        <v>712</v>
      </c>
      <c r="D1097" s="11" t="s">
        <v>639</v>
      </c>
      <c r="E1097" s="11" t="s">
        <v>22</v>
      </c>
      <c r="F1097" s="11">
        <v>1</v>
      </c>
      <c r="G1097" s="11">
        <v>907.97</v>
      </c>
      <c r="H1097" s="11">
        <v>0.26</v>
      </c>
      <c r="I1097" s="11" t="s">
        <v>52</v>
      </c>
      <c r="J1097" s="11">
        <v>671.89779999999996</v>
      </c>
    </row>
    <row r="1098" spans="1:10" x14ac:dyDescent="0.25">
      <c r="A1098" s="11" t="s">
        <v>1683</v>
      </c>
      <c r="B1098" s="13">
        <v>45695</v>
      </c>
      <c r="C1098" s="11" t="s">
        <v>521</v>
      </c>
      <c r="D1098" s="11" t="s">
        <v>187</v>
      </c>
      <c r="E1098" s="11" t="s">
        <v>19</v>
      </c>
      <c r="F1098" s="11">
        <v>1</v>
      </c>
      <c r="G1098" s="11">
        <v>99.35</v>
      </c>
      <c r="H1098" s="11">
        <v>0.08</v>
      </c>
      <c r="I1098" s="11" t="s">
        <v>52</v>
      </c>
      <c r="J1098" s="11">
        <v>91.402000000000001</v>
      </c>
    </row>
    <row r="1099" spans="1:10" x14ac:dyDescent="0.25">
      <c r="A1099" s="11" t="s">
        <v>1684</v>
      </c>
      <c r="B1099" s="13">
        <v>45596</v>
      </c>
      <c r="C1099" s="11" t="s">
        <v>880</v>
      </c>
      <c r="D1099" s="11" t="s">
        <v>597</v>
      </c>
      <c r="E1099" s="11" t="s">
        <v>10</v>
      </c>
      <c r="F1099" s="11">
        <v>2</v>
      </c>
      <c r="G1099" s="11">
        <v>374.42</v>
      </c>
      <c r="H1099" s="11">
        <v>0.21</v>
      </c>
      <c r="I1099" s="11" t="s">
        <v>52</v>
      </c>
      <c r="J1099" s="11">
        <v>591.58360000000005</v>
      </c>
    </row>
    <row r="1100" spans="1:10" x14ac:dyDescent="0.25">
      <c r="A1100" s="11" t="s">
        <v>1685</v>
      </c>
      <c r="B1100" s="13">
        <v>45869</v>
      </c>
      <c r="C1100" s="11" t="s">
        <v>673</v>
      </c>
      <c r="D1100" s="11" t="s">
        <v>58</v>
      </c>
      <c r="E1100" s="11" t="s">
        <v>22</v>
      </c>
      <c r="F1100" s="11">
        <v>3</v>
      </c>
      <c r="G1100" s="11">
        <v>248.43</v>
      </c>
      <c r="H1100" s="11">
        <v>0.24</v>
      </c>
      <c r="I1100" s="11" t="s">
        <v>52</v>
      </c>
      <c r="J1100" s="11">
        <v>566.42039999999997</v>
      </c>
    </row>
    <row r="1101" spans="1:10" x14ac:dyDescent="0.25">
      <c r="A1101" s="11" t="s">
        <v>1686</v>
      </c>
      <c r="B1101" s="13">
        <v>45631</v>
      </c>
      <c r="C1101" s="11" t="s">
        <v>667</v>
      </c>
      <c r="D1101" s="11" t="s">
        <v>322</v>
      </c>
      <c r="E1101" s="11" t="s">
        <v>8</v>
      </c>
      <c r="F1101" s="11">
        <v>1</v>
      </c>
      <c r="G1101" s="11">
        <v>784.46</v>
      </c>
      <c r="H1101" s="11">
        <v>0.14000000000000001</v>
      </c>
      <c r="I1101" s="11" t="s">
        <v>52</v>
      </c>
      <c r="J1101" s="11">
        <v>674.63560000000007</v>
      </c>
    </row>
    <row r="1102" spans="1:10" x14ac:dyDescent="0.25">
      <c r="A1102" s="11" t="s">
        <v>1687</v>
      </c>
      <c r="B1102" s="13">
        <v>45379</v>
      </c>
      <c r="C1102" s="11" t="s">
        <v>1409</v>
      </c>
      <c r="D1102" s="11" t="s">
        <v>180</v>
      </c>
      <c r="E1102" s="11" t="s">
        <v>17</v>
      </c>
      <c r="F1102" s="11">
        <v>3</v>
      </c>
      <c r="G1102" s="11">
        <v>70.88</v>
      </c>
      <c r="H1102" s="11">
        <v>0.27</v>
      </c>
      <c r="I1102" s="11" t="s">
        <v>52</v>
      </c>
      <c r="J1102" s="11">
        <v>155.22720000000001</v>
      </c>
    </row>
    <row r="1103" spans="1:10" x14ac:dyDescent="0.25">
      <c r="A1103" s="11" t="s">
        <v>1688</v>
      </c>
      <c r="B1103" s="13">
        <v>45641</v>
      </c>
      <c r="C1103" s="11" t="s">
        <v>1346</v>
      </c>
      <c r="D1103" s="11" t="s">
        <v>341</v>
      </c>
      <c r="E1103" s="11" t="s">
        <v>8</v>
      </c>
      <c r="F1103" s="11">
        <v>3</v>
      </c>
      <c r="G1103" s="11">
        <v>324.29000000000002</v>
      </c>
      <c r="H1103" s="11">
        <v>0.16</v>
      </c>
      <c r="I1103" s="11" t="s">
        <v>52</v>
      </c>
      <c r="J1103" s="11">
        <v>817.21080000000006</v>
      </c>
    </row>
    <row r="1104" spans="1:10" x14ac:dyDescent="0.25">
      <c r="A1104" s="11" t="s">
        <v>1689</v>
      </c>
      <c r="B1104" s="13">
        <v>45842</v>
      </c>
      <c r="C1104" s="11" t="s">
        <v>604</v>
      </c>
      <c r="D1104" s="11" t="s">
        <v>58</v>
      </c>
      <c r="E1104" s="11" t="s">
        <v>10</v>
      </c>
      <c r="F1104" s="11">
        <v>4</v>
      </c>
      <c r="G1104" s="11">
        <v>243.92</v>
      </c>
      <c r="H1104" s="11">
        <v>0.02</v>
      </c>
      <c r="I1104" s="11" t="s">
        <v>45</v>
      </c>
      <c r="J1104" s="11">
        <v>956.16639999999995</v>
      </c>
    </row>
    <row r="1105" spans="1:10" x14ac:dyDescent="0.25">
      <c r="A1105" s="11" t="s">
        <v>1690</v>
      </c>
      <c r="B1105" s="13">
        <v>45257</v>
      </c>
      <c r="C1105" s="11" t="s">
        <v>1691</v>
      </c>
      <c r="D1105" s="11" t="s">
        <v>411</v>
      </c>
      <c r="E1105" s="11" t="s">
        <v>20</v>
      </c>
      <c r="F1105" s="11">
        <v>1</v>
      </c>
      <c r="G1105" s="11">
        <v>664.35</v>
      </c>
      <c r="H1105" s="11">
        <v>0</v>
      </c>
      <c r="I1105" s="11" t="s">
        <v>41</v>
      </c>
      <c r="J1105" s="11">
        <v>664.35</v>
      </c>
    </row>
    <row r="1106" spans="1:10" x14ac:dyDescent="0.25">
      <c r="A1106" s="11" t="s">
        <v>1692</v>
      </c>
      <c r="B1106" s="13">
        <v>45468</v>
      </c>
      <c r="C1106" s="11" t="s">
        <v>917</v>
      </c>
      <c r="D1106" s="11" t="s">
        <v>178</v>
      </c>
      <c r="E1106" s="11" t="s">
        <v>17</v>
      </c>
      <c r="F1106" s="11">
        <v>2</v>
      </c>
      <c r="G1106" s="11">
        <v>218.07</v>
      </c>
      <c r="H1106" s="11">
        <v>0.19</v>
      </c>
      <c r="I1106" s="11" t="s">
        <v>45</v>
      </c>
      <c r="J1106" s="11">
        <v>353.27339999999998</v>
      </c>
    </row>
    <row r="1107" spans="1:10" x14ac:dyDescent="0.25">
      <c r="A1107" s="11" t="s">
        <v>1693</v>
      </c>
      <c r="B1107" s="13">
        <v>45228</v>
      </c>
      <c r="C1107" s="11" t="s">
        <v>837</v>
      </c>
      <c r="D1107" s="11" t="s">
        <v>58</v>
      </c>
      <c r="E1107" s="11" t="s">
        <v>10</v>
      </c>
      <c r="F1107" s="11">
        <v>4</v>
      </c>
      <c r="G1107" s="11">
        <v>921.83</v>
      </c>
      <c r="H1107" s="11">
        <v>0.27</v>
      </c>
      <c r="I1107" s="11" t="s">
        <v>41</v>
      </c>
      <c r="J1107" s="11">
        <v>2691.7435999999998</v>
      </c>
    </row>
    <row r="1108" spans="1:10" x14ac:dyDescent="0.25">
      <c r="A1108" s="11" t="s">
        <v>1694</v>
      </c>
      <c r="B1108" s="13">
        <v>45661</v>
      </c>
      <c r="C1108" s="11" t="s">
        <v>225</v>
      </c>
      <c r="D1108" s="11" t="s">
        <v>281</v>
      </c>
      <c r="E1108" s="11" t="s">
        <v>8</v>
      </c>
      <c r="F1108" s="11">
        <v>3</v>
      </c>
      <c r="G1108" s="11">
        <v>326.2</v>
      </c>
      <c r="H1108" s="11">
        <v>0.22</v>
      </c>
      <c r="I1108" s="11" t="s">
        <v>52</v>
      </c>
      <c r="J1108" s="11">
        <v>763.30799999999999</v>
      </c>
    </row>
    <row r="1109" spans="1:10" x14ac:dyDescent="0.25">
      <c r="A1109" s="11" t="s">
        <v>1695</v>
      </c>
      <c r="B1109" s="13">
        <v>45701</v>
      </c>
      <c r="C1109" s="11" t="s">
        <v>720</v>
      </c>
      <c r="D1109" s="11" t="s">
        <v>254</v>
      </c>
      <c r="E1109" s="11" t="s">
        <v>26</v>
      </c>
      <c r="F1109" s="11">
        <v>1</v>
      </c>
      <c r="G1109" s="11">
        <v>244.25</v>
      </c>
      <c r="H1109" s="11">
        <v>0.09</v>
      </c>
      <c r="I1109" s="11" t="s">
        <v>45</v>
      </c>
      <c r="J1109" s="11">
        <v>222.26750000000001</v>
      </c>
    </row>
    <row r="1110" spans="1:10" x14ac:dyDescent="0.25">
      <c r="A1110" s="11" t="s">
        <v>1696</v>
      </c>
      <c r="B1110" s="13">
        <v>45448</v>
      </c>
      <c r="C1110" s="11" t="s">
        <v>291</v>
      </c>
      <c r="D1110" s="11" t="s">
        <v>532</v>
      </c>
      <c r="E1110" s="11" t="s">
        <v>17</v>
      </c>
      <c r="F1110" s="11">
        <v>3</v>
      </c>
      <c r="G1110" s="11">
        <v>808.87</v>
      </c>
      <c r="H1110" s="11">
        <v>0.12</v>
      </c>
      <c r="I1110" s="11" t="s">
        <v>52</v>
      </c>
      <c r="J1110" s="11">
        <v>2135.4168</v>
      </c>
    </row>
    <row r="1111" spans="1:10" x14ac:dyDescent="0.25">
      <c r="A1111" s="11" t="s">
        <v>1697</v>
      </c>
      <c r="B1111" s="13">
        <v>45387</v>
      </c>
      <c r="C1111" s="11" t="s">
        <v>305</v>
      </c>
      <c r="D1111" s="11" t="s">
        <v>203</v>
      </c>
      <c r="E1111" s="11" t="s">
        <v>9</v>
      </c>
      <c r="F1111" s="11">
        <v>3</v>
      </c>
      <c r="G1111" s="11">
        <v>826.15</v>
      </c>
      <c r="H1111" s="11">
        <v>0</v>
      </c>
      <c r="I1111" s="11" t="s">
        <v>45</v>
      </c>
      <c r="J1111" s="11">
        <v>2478.4499999999998</v>
      </c>
    </row>
    <row r="1112" spans="1:10" x14ac:dyDescent="0.25">
      <c r="A1112" s="11" t="s">
        <v>1698</v>
      </c>
      <c r="B1112" s="13">
        <v>45652</v>
      </c>
      <c r="C1112" s="11" t="s">
        <v>66</v>
      </c>
      <c r="D1112" s="11" t="s">
        <v>73</v>
      </c>
      <c r="E1112" s="11" t="s">
        <v>26</v>
      </c>
      <c r="F1112" s="11">
        <v>3</v>
      </c>
      <c r="G1112" s="11">
        <v>631.20000000000005</v>
      </c>
      <c r="H1112" s="11">
        <v>0.24</v>
      </c>
      <c r="I1112" s="11" t="s">
        <v>41</v>
      </c>
      <c r="J1112" s="11">
        <v>1439.136</v>
      </c>
    </row>
    <row r="1113" spans="1:10" x14ac:dyDescent="0.25">
      <c r="A1113" s="11" t="s">
        <v>1699</v>
      </c>
      <c r="B1113" s="13">
        <v>45316</v>
      </c>
      <c r="C1113" s="11" t="s">
        <v>1244</v>
      </c>
      <c r="D1113" s="11" t="s">
        <v>547</v>
      </c>
      <c r="E1113" s="11" t="s">
        <v>17</v>
      </c>
      <c r="F1113" s="11">
        <v>1</v>
      </c>
      <c r="G1113" s="11">
        <v>937.01</v>
      </c>
      <c r="H1113" s="11">
        <v>7.0000000000000007E-2</v>
      </c>
      <c r="I1113" s="11" t="s">
        <v>41</v>
      </c>
      <c r="J1113" s="11">
        <v>871.41929999999991</v>
      </c>
    </row>
    <row r="1114" spans="1:10" x14ac:dyDescent="0.25">
      <c r="A1114" s="11" t="s">
        <v>1700</v>
      </c>
      <c r="B1114" s="13">
        <v>45316</v>
      </c>
      <c r="C1114" s="11" t="s">
        <v>1230</v>
      </c>
      <c r="D1114" s="11" t="s">
        <v>418</v>
      </c>
      <c r="E1114" s="11" t="s">
        <v>12</v>
      </c>
      <c r="F1114" s="11">
        <v>2</v>
      </c>
      <c r="G1114" s="11">
        <v>644</v>
      </c>
      <c r="H1114" s="11">
        <v>0.04</v>
      </c>
      <c r="I1114" s="11" t="s">
        <v>45</v>
      </c>
      <c r="J1114" s="11">
        <v>1236.48</v>
      </c>
    </row>
    <row r="1115" spans="1:10" x14ac:dyDescent="0.25">
      <c r="A1115" s="11" t="s">
        <v>1701</v>
      </c>
      <c r="B1115" s="13">
        <v>45888</v>
      </c>
      <c r="C1115" s="11" t="s">
        <v>95</v>
      </c>
      <c r="D1115" s="11" t="s">
        <v>251</v>
      </c>
      <c r="E1115" s="11" t="s">
        <v>12</v>
      </c>
      <c r="F1115" s="11">
        <v>3</v>
      </c>
      <c r="G1115" s="11">
        <v>629.58000000000004</v>
      </c>
      <c r="H1115" s="11">
        <v>0.05</v>
      </c>
      <c r="I1115" s="11" t="s">
        <v>41</v>
      </c>
      <c r="J1115" s="11">
        <v>1794.3030000000001</v>
      </c>
    </row>
    <row r="1116" spans="1:10" x14ac:dyDescent="0.25">
      <c r="A1116" s="11" t="s">
        <v>1702</v>
      </c>
      <c r="B1116" s="13">
        <v>45791</v>
      </c>
      <c r="C1116" s="11" t="s">
        <v>643</v>
      </c>
      <c r="D1116" s="11" t="s">
        <v>363</v>
      </c>
      <c r="E1116" s="11" t="s">
        <v>9</v>
      </c>
      <c r="F1116" s="11">
        <v>2</v>
      </c>
      <c r="G1116" s="11">
        <v>121.52</v>
      </c>
      <c r="H1116" s="11">
        <v>0.18</v>
      </c>
      <c r="I1116" s="11" t="s">
        <v>52</v>
      </c>
      <c r="J1116" s="11">
        <v>199.2928</v>
      </c>
    </row>
    <row r="1117" spans="1:10" x14ac:dyDescent="0.25">
      <c r="A1117" s="11" t="s">
        <v>1703</v>
      </c>
      <c r="B1117" s="13">
        <v>45420</v>
      </c>
      <c r="C1117" s="11" t="s">
        <v>382</v>
      </c>
      <c r="D1117" s="11" t="s">
        <v>90</v>
      </c>
      <c r="E1117" s="11" t="s">
        <v>26</v>
      </c>
      <c r="F1117" s="11">
        <v>2</v>
      </c>
      <c r="G1117" s="11">
        <v>549.83000000000004</v>
      </c>
      <c r="H1117" s="11">
        <v>7.0000000000000007E-2</v>
      </c>
      <c r="I1117" s="11" t="s">
        <v>45</v>
      </c>
      <c r="J1117" s="11">
        <v>1022.6838</v>
      </c>
    </row>
    <row r="1118" spans="1:10" x14ac:dyDescent="0.25">
      <c r="A1118" s="11" t="s">
        <v>1704</v>
      </c>
      <c r="B1118" s="13">
        <v>45219</v>
      </c>
      <c r="C1118" s="11" t="s">
        <v>1517</v>
      </c>
      <c r="D1118" s="11" t="s">
        <v>125</v>
      </c>
      <c r="E1118" s="11" t="s">
        <v>15</v>
      </c>
      <c r="F1118" s="11">
        <v>3</v>
      </c>
      <c r="G1118" s="11">
        <v>278.38</v>
      </c>
      <c r="H1118" s="11">
        <v>0.03</v>
      </c>
      <c r="I1118" s="11" t="s">
        <v>41</v>
      </c>
      <c r="J1118" s="11">
        <v>810.08579999999995</v>
      </c>
    </row>
    <row r="1119" spans="1:10" x14ac:dyDescent="0.25">
      <c r="A1119" s="11" t="s">
        <v>1705</v>
      </c>
      <c r="B1119" s="13">
        <v>45510</v>
      </c>
      <c r="C1119" s="11" t="s">
        <v>501</v>
      </c>
      <c r="D1119" s="11" t="s">
        <v>1078</v>
      </c>
      <c r="E1119" s="11" t="s">
        <v>10</v>
      </c>
      <c r="F1119" s="11">
        <v>4</v>
      </c>
      <c r="G1119" s="11">
        <v>723.66</v>
      </c>
      <c r="H1119" s="11">
        <v>0.03</v>
      </c>
      <c r="I1119" s="11" t="s">
        <v>45</v>
      </c>
      <c r="J1119" s="11">
        <v>2807.8008</v>
      </c>
    </row>
    <row r="1120" spans="1:10" x14ac:dyDescent="0.25">
      <c r="A1120" s="11" t="s">
        <v>1706</v>
      </c>
      <c r="B1120" s="13">
        <v>45687</v>
      </c>
      <c r="C1120" s="11" t="s">
        <v>895</v>
      </c>
      <c r="D1120" s="11" t="s">
        <v>101</v>
      </c>
      <c r="E1120" s="11" t="s">
        <v>16</v>
      </c>
      <c r="F1120" s="11">
        <v>1</v>
      </c>
      <c r="G1120" s="11">
        <v>724.74</v>
      </c>
      <c r="H1120" s="11">
        <v>0.15</v>
      </c>
      <c r="I1120" s="11" t="s">
        <v>45</v>
      </c>
      <c r="J1120" s="11">
        <v>616.029</v>
      </c>
    </row>
    <row r="1121" spans="1:10" x14ac:dyDescent="0.25">
      <c r="A1121" s="11" t="s">
        <v>1707</v>
      </c>
      <c r="B1121" s="13">
        <v>45271</v>
      </c>
      <c r="C1121" s="11" t="s">
        <v>781</v>
      </c>
      <c r="D1121" s="11" t="s">
        <v>178</v>
      </c>
      <c r="E1121" s="11" t="s">
        <v>11</v>
      </c>
      <c r="F1121" s="11">
        <v>2</v>
      </c>
      <c r="G1121" s="11">
        <v>961.84</v>
      </c>
      <c r="H1121" s="11">
        <v>0.25</v>
      </c>
      <c r="I1121" s="11" t="s">
        <v>45</v>
      </c>
      <c r="J1121" s="11">
        <v>1442.76</v>
      </c>
    </row>
    <row r="1122" spans="1:10" x14ac:dyDescent="0.25">
      <c r="A1122" s="11" t="s">
        <v>1708</v>
      </c>
      <c r="B1122" s="13">
        <v>45446</v>
      </c>
      <c r="C1122" s="11" t="s">
        <v>415</v>
      </c>
      <c r="D1122" s="11" t="s">
        <v>613</v>
      </c>
      <c r="E1122" s="11" t="s">
        <v>23</v>
      </c>
      <c r="F1122" s="11">
        <v>4</v>
      </c>
      <c r="G1122" s="11">
        <v>21.12</v>
      </c>
      <c r="H1122" s="11">
        <v>0.18</v>
      </c>
      <c r="I1122" s="11" t="s">
        <v>52</v>
      </c>
      <c r="J1122" s="11">
        <v>69.273600000000002</v>
      </c>
    </row>
    <row r="1123" spans="1:10" x14ac:dyDescent="0.25">
      <c r="A1123" s="11" t="s">
        <v>1709</v>
      </c>
      <c r="B1123" s="13">
        <v>45579</v>
      </c>
      <c r="C1123" s="11" t="s">
        <v>407</v>
      </c>
      <c r="D1123" s="11" t="s">
        <v>597</v>
      </c>
      <c r="E1123" s="11" t="s">
        <v>11</v>
      </c>
      <c r="F1123" s="11">
        <v>3</v>
      </c>
      <c r="G1123" s="11">
        <v>819.93</v>
      </c>
      <c r="H1123" s="11">
        <v>0.08</v>
      </c>
      <c r="I1123" s="11" t="s">
        <v>45</v>
      </c>
      <c r="J1123" s="11">
        <v>2263.0068000000001</v>
      </c>
    </row>
    <row r="1124" spans="1:10" x14ac:dyDescent="0.25">
      <c r="A1124" s="11" t="s">
        <v>1710</v>
      </c>
      <c r="B1124" s="13">
        <v>45725</v>
      </c>
      <c r="C1124" s="11" t="s">
        <v>388</v>
      </c>
      <c r="D1124" s="11" t="s">
        <v>312</v>
      </c>
      <c r="E1124" s="11" t="s">
        <v>7</v>
      </c>
      <c r="F1124" s="11">
        <v>2</v>
      </c>
      <c r="G1124" s="11">
        <v>700.95</v>
      </c>
      <c r="H1124" s="11">
        <v>0.18</v>
      </c>
      <c r="I1124" s="11" t="s">
        <v>41</v>
      </c>
      <c r="J1124" s="11">
        <v>1149.558</v>
      </c>
    </row>
    <row r="1125" spans="1:10" x14ac:dyDescent="0.25">
      <c r="A1125" s="11" t="s">
        <v>1711</v>
      </c>
      <c r="B1125" s="13">
        <v>45910</v>
      </c>
      <c r="C1125" s="11" t="s">
        <v>604</v>
      </c>
      <c r="D1125" s="11" t="s">
        <v>254</v>
      </c>
      <c r="E1125" s="11" t="s">
        <v>21</v>
      </c>
      <c r="F1125" s="11">
        <v>2</v>
      </c>
      <c r="G1125" s="11">
        <v>456.38</v>
      </c>
      <c r="H1125" s="11">
        <v>0.12</v>
      </c>
      <c r="I1125" s="11" t="s">
        <v>41</v>
      </c>
      <c r="J1125" s="11">
        <v>803.22879999999998</v>
      </c>
    </row>
    <row r="1126" spans="1:10" x14ac:dyDescent="0.25">
      <c r="A1126" s="11" t="s">
        <v>1712</v>
      </c>
      <c r="B1126" s="13">
        <v>45447</v>
      </c>
      <c r="C1126" s="11" t="s">
        <v>1713</v>
      </c>
      <c r="D1126" s="11" t="s">
        <v>51</v>
      </c>
      <c r="E1126" s="11" t="s">
        <v>21</v>
      </c>
      <c r="F1126" s="11">
        <v>3</v>
      </c>
      <c r="G1126" s="11">
        <v>291.05</v>
      </c>
      <c r="H1126" s="11">
        <v>0.3</v>
      </c>
      <c r="I1126" s="11" t="s">
        <v>41</v>
      </c>
      <c r="J1126" s="11">
        <v>611.20500000000004</v>
      </c>
    </row>
    <row r="1127" spans="1:10" x14ac:dyDescent="0.25">
      <c r="A1127" s="11" t="s">
        <v>1714</v>
      </c>
      <c r="B1127" s="13">
        <v>45307</v>
      </c>
      <c r="C1127" s="11" t="s">
        <v>980</v>
      </c>
      <c r="D1127" s="11" t="s">
        <v>946</v>
      </c>
      <c r="E1127" s="11" t="s">
        <v>22</v>
      </c>
      <c r="F1127" s="11">
        <v>2</v>
      </c>
      <c r="G1127" s="11">
        <v>463.52</v>
      </c>
      <c r="H1127" s="11">
        <v>0.27</v>
      </c>
      <c r="I1127" s="11" t="s">
        <v>45</v>
      </c>
      <c r="J1127" s="11">
        <v>676.73919999999998</v>
      </c>
    </row>
    <row r="1128" spans="1:10" x14ac:dyDescent="0.25">
      <c r="A1128" s="11" t="s">
        <v>1715</v>
      </c>
      <c r="B1128" s="13">
        <v>45653</v>
      </c>
      <c r="C1128" s="11" t="s">
        <v>817</v>
      </c>
      <c r="D1128" s="11" t="s">
        <v>597</v>
      </c>
      <c r="E1128" s="11" t="s">
        <v>24</v>
      </c>
      <c r="F1128" s="11">
        <v>3</v>
      </c>
      <c r="G1128" s="11">
        <v>241.64</v>
      </c>
      <c r="H1128" s="11">
        <v>0.28999999999999998</v>
      </c>
      <c r="I1128" s="11" t="s">
        <v>45</v>
      </c>
      <c r="J1128" s="11">
        <v>514.69319999999993</v>
      </c>
    </row>
    <row r="1129" spans="1:10" x14ac:dyDescent="0.25">
      <c r="A1129" s="11" t="s">
        <v>1716</v>
      </c>
      <c r="B1129" s="13">
        <v>45817</v>
      </c>
      <c r="C1129" s="11" t="s">
        <v>217</v>
      </c>
      <c r="D1129" s="11" t="s">
        <v>173</v>
      </c>
      <c r="E1129" s="11" t="s">
        <v>17</v>
      </c>
      <c r="F1129" s="11">
        <v>2</v>
      </c>
      <c r="G1129" s="11">
        <v>47.86</v>
      </c>
      <c r="H1129" s="11">
        <v>0.03</v>
      </c>
      <c r="I1129" s="11" t="s">
        <v>45</v>
      </c>
      <c r="J1129" s="11">
        <v>92.848399999999998</v>
      </c>
    </row>
    <row r="1130" spans="1:10" x14ac:dyDescent="0.25">
      <c r="A1130" s="11" t="s">
        <v>1717</v>
      </c>
      <c r="B1130" s="13">
        <v>45509</v>
      </c>
      <c r="C1130" s="11" t="s">
        <v>138</v>
      </c>
      <c r="D1130" s="11" t="s">
        <v>444</v>
      </c>
      <c r="E1130" s="11" t="s">
        <v>10</v>
      </c>
      <c r="F1130" s="11">
        <v>1</v>
      </c>
      <c r="G1130" s="11">
        <v>805.07</v>
      </c>
      <c r="H1130" s="11">
        <v>0.06</v>
      </c>
      <c r="I1130" s="11" t="s">
        <v>52</v>
      </c>
      <c r="J1130" s="11">
        <v>756.76580000000001</v>
      </c>
    </row>
    <row r="1131" spans="1:10" x14ac:dyDescent="0.25">
      <c r="A1131" s="11" t="s">
        <v>1718</v>
      </c>
      <c r="B1131" s="13">
        <v>45753</v>
      </c>
      <c r="C1131" s="11" t="s">
        <v>432</v>
      </c>
      <c r="D1131" s="11" t="s">
        <v>82</v>
      </c>
      <c r="E1131" s="11" t="s">
        <v>8</v>
      </c>
      <c r="F1131" s="11">
        <v>3</v>
      </c>
      <c r="G1131" s="11">
        <v>848.48</v>
      </c>
      <c r="H1131" s="11">
        <v>0</v>
      </c>
      <c r="I1131" s="11" t="s">
        <v>52</v>
      </c>
      <c r="J1131" s="11">
        <v>2545.44</v>
      </c>
    </row>
    <row r="1132" spans="1:10" x14ac:dyDescent="0.25">
      <c r="A1132" s="11" t="s">
        <v>1719</v>
      </c>
      <c r="B1132" s="13">
        <v>45512</v>
      </c>
      <c r="C1132" s="11" t="s">
        <v>280</v>
      </c>
      <c r="D1132" s="11" t="s">
        <v>131</v>
      </c>
      <c r="E1132" s="11" t="s">
        <v>15</v>
      </c>
      <c r="F1132" s="11">
        <v>2</v>
      </c>
      <c r="G1132" s="11">
        <v>568.95000000000005</v>
      </c>
      <c r="H1132" s="11">
        <v>0.22</v>
      </c>
      <c r="I1132" s="11" t="s">
        <v>41</v>
      </c>
      <c r="J1132" s="11">
        <v>887.56200000000013</v>
      </c>
    </row>
    <row r="1133" spans="1:10" x14ac:dyDescent="0.25">
      <c r="A1133" s="11" t="s">
        <v>1720</v>
      </c>
      <c r="B1133" s="13">
        <v>45764</v>
      </c>
      <c r="C1133" s="11" t="s">
        <v>213</v>
      </c>
      <c r="D1133" s="11" t="s">
        <v>131</v>
      </c>
      <c r="E1133" s="11" t="s">
        <v>18</v>
      </c>
      <c r="F1133" s="11">
        <v>3</v>
      </c>
      <c r="G1133" s="11">
        <v>269.83999999999997</v>
      </c>
      <c r="H1133" s="11">
        <v>0.05</v>
      </c>
      <c r="I1133" s="11" t="s">
        <v>45</v>
      </c>
      <c r="J1133" s="11">
        <v>769.04399999999998</v>
      </c>
    </row>
    <row r="1134" spans="1:10" x14ac:dyDescent="0.25">
      <c r="A1134" s="11" t="s">
        <v>1721</v>
      </c>
      <c r="B1134" s="13">
        <v>45746</v>
      </c>
      <c r="C1134" s="11" t="s">
        <v>1522</v>
      </c>
      <c r="D1134" s="11" t="s">
        <v>496</v>
      </c>
      <c r="E1134" s="11" t="s">
        <v>20</v>
      </c>
      <c r="F1134" s="11">
        <v>4</v>
      </c>
      <c r="G1134" s="11">
        <v>267.36</v>
      </c>
      <c r="H1134" s="11">
        <v>0.27</v>
      </c>
      <c r="I1134" s="11" t="s">
        <v>45</v>
      </c>
      <c r="J1134" s="11">
        <v>780.69119999999998</v>
      </c>
    </row>
    <row r="1135" spans="1:10" x14ac:dyDescent="0.25">
      <c r="A1135" s="11" t="s">
        <v>1722</v>
      </c>
      <c r="B1135" s="13">
        <v>45647</v>
      </c>
      <c r="C1135" s="11" t="s">
        <v>857</v>
      </c>
      <c r="D1135" s="11" t="s">
        <v>613</v>
      </c>
      <c r="E1135" s="11" t="s">
        <v>8</v>
      </c>
      <c r="F1135" s="11">
        <v>1</v>
      </c>
      <c r="G1135" s="11">
        <v>438.41</v>
      </c>
      <c r="H1135" s="11">
        <v>0.09</v>
      </c>
      <c r="I1135" s="11" t="s">
        <v>41</v>
      </c>
      <c r="J1135" s="11">
        <v>398.95310000000012</v>
      </c>
    </row>
    <row r="1136" spans="1:10" x14ac:dyDescent="0.25">
      <c r="A1136" s="11" t="s">
        <v>1723</v>
      </c>
      <c r="B1136" s="13">
        <v>45443</v>
      </c>
      <c r="C1136" s="11" t="s">
        <v>356</v>
      </c>
      <c r="D1136" s="11" t="s">
        <v>354</v>
      </c>
      <c r="E1136" s="11" t="s">
        <v>25</v>
      </c>
      <c r="F1136" s="11">
        <v>2</v>
      </c>
      <c r="G1136" s="11">
        <v>86.72</v>
      </c>
      <c r="H1136" s="11">
        <v>0.28000000000000003</v>
      </c>
      <c r="I1136" s="11" t="s">
        <v>52</v>
      </c>
      <c r="J1136" s="11">
        <v>124.8768</v>
      </c>
    </row>
    <row r="1137" spans="1:10" x14ac:dyDescent="0.25">
      <c r="A1137" s="11" t="s">
        <v>1724</v>
      </c>
      <c r="B1137" s="13">
        <v>45722</v>
      </c>
      <c r="C1137" s="11" t="s">
        <v>1108</v>
      </c>
      <c r="D1137" s="11" t="s">
        <v>184</v>
      </c>
      <c r="E1137" s="11" t="s">
        <v>13</v>
      </c>
      <c r="F1137" s="11">
        <v>4</v>
      </c>
      <c r="G1137" s="11">
        <v>630.21</v>
      </c>
      <c r="H1137" s="11">
        <v>0.14000000000000001</v>
      </c>
      <c r="I1137" s="11" t="s">
        <v>52</v>
      </c>
      <c r="J1137" s="11">
        <v>2167.9223999999999</v>
      </c>
    </row>
    <row r="1138" spans="1:10" x14ac:dyDescent="0.25">
      <c r="A1138" s="11" t="s">
        <v>1725</v>
      </c>
      <c r="B1138" s="13">
        <v>45575</v>
      </c>
      <c r="C1138" s="11" t="s">
        <v>1726</v>
      </c>
      <c r="D1138" s="11" t="s">
        <v>55</v>
      </c>
      <c r="E1138" s="11" t="s">
        <v>13</v>
      </c>
      <c r="F1138" s="11">
        <v>3</v>
      </c>
      <c r="G1138" s="11">
        <v>180.84</v>
      </c>
      <c r="H1138" s="11">
        <v>0.03</v>
      </c>
      <c r="I1138" s="11" t="s">
        <v>45</v>
      </c>
      <c r="J1138" s="11">
        <v>526.24439999999993</v>
      </c>
    </row>
    <row r="1139" spans="1:10" x14ac:dyDescent="0.25">
      <c r="A1139" s="11" t="s">
        <v>1727</v>
      </c>
      <c r="B1139" s="13">
        <v>45441</v>
      </c>
      <c r="C1139" s="11" t="s">
        <v>1565</v>
      </c>
      <c r="D1139" s="11" t="s">
        <v>607</v>
      </c>
      <c r="E1139" s="11" t="s">
        <v>23</v>
      </c>
      <c r="F1139" s="11">
        <v>1</v>
      </c>
      <c r="G1139" s="11">
        <v>453.41</v>
      </c>
      <c r="H1139" s="11">
        <v>0.04</v>
      </c>
      <c r="I1139" s="11" t="s">
        <v>52</v>
      </c>
      <c r="J1139" s="11">
        <v>435.27359999999999</v>
      </c>
    </row>
    <row r="1140" spans="1:10" x14ac:dyDescent="0.25">
      <c r="A1140" s="11" t="s">
        <v>1728</v>
      </c>
      <c r="B1140" s="13">
        <v>45940</v>
      </c>
      <c r="C1140" s="11" t="s">
        <v>1240</v>
      </c>
      <c r="D1140" s="11" t="s">
        <v>354</v>
      </c>
      <c r="E1140" s="11" t="s">
        <v>13</v>
      </c>
      <c r="F1140" s="11">
        <v>1</v>
      </c>
      <c r="G1140" s="11">
        <v>629.09</v>
      </c>
      <c r="H1140" s="11">
        <v>0.02</v>
      </c>
      <c r="I1140" s="11" t="s">
        <v>41</v>
      </c>
      <c r="J1140" s="11">
        <v>616.50819999999999</v>
      </c>
    </row>
    <row r="1141" spans="1:10" x14ac:dyDescent="0.25">
      <c r="A1141" s="11" t="s">
        <v>1729</v>
      </c>
      <c r="B1141" s="13">
        <v>45518</v>
      </c>
      <c r="C1141" s="11" t="s">
        <v>396</v>
      </c>
      <c r="D1141" s="11" t="s">
        <v>122</v>
      </c>
      <c r="E1141" s="11" t="s">
        <v>9</v>
      </c>
      <c r="F1141" s="11">
        <v>2</v>
      </c>
      <c r="G1141" s="11">
        <v>257.45</v>
      </c>
      <c r="H1141" s="11">
        <v>0</v>
      </c>
      <c r="I1141" s="11" t="s">
        <v>52</v>
      </c>
      <c r="J1141" s="11">
        <v>514.9</v>
      </c>
    </row>
    <row r="1142" spans="1:10" x14ac:dyDescent="0.25">
      <c r="A1142" s="11" t="s">
        <v>1730</v>
      </c>
      <c r="B1142" s="13">
        <v>45861</v>
      </c>
      <c r="C1142" s="11" t="s">
        <v>1731</v>
      </c>
      <c r="D1142" s="11" t="s">
        <v>82</v>
      </c>
      <c r="E1142" s="11" t="s">
        <v>22</v>
      </c>
      <c r="F1142" s="11">
        <v>2</v>
      </c>
      <c r="G1142" s="11">
        <v>696.61</v>
      </c>
      <c r="H1142" s="11">
        <v>0.17</v>
      </c>
      <c r="I1142" s="11" t="s">
        <v>45</v>
      </c>
      <c r="J1142" s="11">
        <v>1156.3725999999999</v>
      </c>
    </row>
    <row r="1143" spans="1:10" x14ac:dyDescent="0.25">
      <c r="A1143" s="11" t="s">
        <v>1732</v>
      </c>
      <c r="B1143" s="13">
        <v>45416</v>
      </c>
      <c r="C1143" s="11" t="s">
        <v>432</v>
      </c>
      <c r="D1143" s="11" t="s">
        <v>256</v>
      </c>
      <c r="E1143" s="11" t="s">
        <v>14</v>
      </c>
      <c r="F1143" s="11">
        <v>2</v>
      </c>
      <c r="G1143" s="11">
        <v>143.79</v>
      </c>
      <c r="H1143" s="11">
        <v>0.1</v>
      </c>
      <c r="I1143" s="11" t="s">
        <v>45</v>
      </c>
      <c r="J1143" s="11">
        <v>258.822</v>
      </c>
    </row>
    <row r="1144" spans="1:10" x14ac:dyDescent="0.25">
      <c r="A1144" s="11" t="s">
        <v>1733</v>
      </c>
      <c r="B1144" s="13">
        <v>45608</v>
      </c>
      <c r="C1144" s="11" t="s">
        <v>814</v>
      </c>
      <c r="D1144" s="11" t="s">
        <v>241</v>
      </c>
      <c r="E1144" s="11" t="s">
        <v>8</v>
      </c>
      <c r="F1144" s="11">
        <v>3</v>
      </c>
      <c r="G1144" s="11">
        <v>460.93</v>
      </c>
      <c r="H1144" s="11">
        <v>0.19</v>
      </c>
      <c r="I1144" s="11" t="s">
        <v>52</v>
      </c>
      <c r="J1144" s="11">
        <v>1120.0599</v>
      </c>
    </row>
    <row r="1145" spans="1:10" x14ac:dyDescent="0.25">
      <c r="A1145" s="11" t="s">
        <v>1734</v>
      </c>
      <c r="B1145" s="13">
        <v>45301</v>
      </c>
      <c r="C1145" s="11" t="s">
        <v>448</v>
      </c>
      <c r="D1145" s="11" t="s">
        <v>411</v>
      </c>
      <c r="E1145" s="11" t="s">
        <v>16</v>
      </c>
      <c r="F1145" s="11">
        <v>2</v>
      </c>
      <c r="G1145" s="11">
        <v>67.55</v>
      </c>
      <c r="H1145" s="11">
        <v>0.03</v>
      </c>
      <c r="I1145" s="11" t="s">
        <v>41</v>
      </c>
      <c r="J1145" s="11">
        <v>131.047</v>
      </c>
    </row>
    <row r="1146" spans="1:10" x14ac:dyDescent="0.25">
      <c r="A1146" s="11" t="s">
        <v>1735</v>
      </c>
      <c r="B1146" s="13">
        <v>45433</v>
      </c>
      <c r="C1146" s="11" t="s">
        <v>754</v>
      </c>
      <c r="D1146" s="11" t="s">
        <v>48</v>
      </c>
      <c r="E1146" s="11" t="s">
        <v>8</v>
      </c>
      <c r="F1146" s="11">
        <v>3</v>
      </c>
      <c r="G1146" s="11">
        <v>803.31</v>
      </c>
      <c r="H1146" s="11">
        <v>0.1</v>
      </c>
      <c r="I1146" s="11" t="s">
        <v>45</v>
      </c>
      <c r="J1146" s="11">
        <v>2168.9369999999999</v>
      </c>
    </row>
    <row r="1147" spans="1:10" x14ac:dyDescent="0.25">
      <c r="A1147" s="11" t="s">
        <v>1736</v>
      </c>
      <c r="B1147" s="13">
        <v>45821</v>
      </c>
      <c r="C1147" s="11" t="s">
        <v>1737</v>
      </c>
      <c r="D1147" s="11" t="s">
        <v>142</v>
      </c>
      <c r="E1147" s="11" t="s">
        <v>20</v>
      </c>
      <c r="F1147" s="11">
        <v>4</v>
      </c>
      <c r="G1147" s="11">
        <v>254.71</v>
      </c>
      <c r="H1147" s="11">
        <v>0.2</v>
      </c>
      <c r="I1147" s="11" t="s">
        <v>52</v>
      </c>
      <c r="J1147" s="11">
        <v>815.07200000000012</v>
      </c>
    </row>
    <row r="1148" spans="1:10" x14ac:dyDescent="0.25">
      <c r="A1148" s="11" t="s">
        <v>1738</v>
      </c>
      <c r="B1148" s="13">
        <v>45508</v>
      </c>
      <c r="C1148" s="11" t="s">
        <v>1179</v>
      </c>
      <c r="D1148" s="11" t="s">
        <v>281</v>
      </c>
      <c r="E1148" s="11" t="s">
        <v>11</v>
      </c>
      <c r="F1148" s="11">
        <v>4</v>
      </c>
      <c r="G1148" s="11">
        <v>594.89</v>
      </c>
      <c r="H1148" s="11">
        <v>0.3</v>
      </c>
      <c r="I1148" s="11" t="s">
        <v>45</v>
      </c>
      <c r="J1148" s="11">
        <v>1665.692</v>
      </c>
    </row>
    <row r="1149" spans="1:10" x14ac:dyDescent="0.25">
      <c r="A1149" s="11" t="s">
        <v>1739</v>
      </c>
      <c r="B1149" s="13">
        <v>45854</v>
      </c>
      <c r="C1149" s="11" t="s">
        <v>612</v>
      </c>
      <c r="D1149" s="11" t="s">
        <v>251</v>
      </c>
      <c r="E1149" s="11" t="s">
        <v>7</v>
      </c>
      <c r="F1149" s="11">
        <v>2</v>
      </c>
      <c r="G1149" s="11">
        <v>844.31</v>
      </c>
      <c r="H1149" s="11">
        <v>7.0000000000000007E-2</v>
      </c>
      <c r="I1149" s="11" t="s">
        <v>45</v>
      </c>
      <c r="J1149" s="11">
        <v>1570.4166</v>
      </c>
    </row>
    <row r="1150" spans="1:10" x14ac:dyDescent="0.25">
      <c r="A1150" s="11" t="s">
        <v>1740</v>
      </c>
      <c r="B1150" s="13">
        <v>45569</v>
      </c>
      <c r="C1150" s="11" t="s">
        <v>617</v>
      </c>
      <c r="D1150" s="11" t="s">
        <v>58</v>
      </c>
      <c r="E1150" s="11" t="s">
        <v>13</v>
      </c>
      <c r="F1150" s="11">
        <v>4</v>
      </c>
      <c r="G1150" s="11">
        <v>101.33</v>
      </c>
      <c r="H1150" s="11">
        <v>0</v>
      </c>
      <c r="I1150" s="11" t="s">
        <v>41</v>
      </c>
      <c r="J1150" s="11">
        <v>405.32</v>
      </c>
    </row>
    <row r="1151" spans="1:10" x14ac:dyDescent="0.25">
      <c r="A1151" s="11" t="s">
        <v>1741</v>
      </c>
      <c r="B1151" s="13">
        <v>45824</v>
      </c>
      <c r="C1151" s="11" t="s">
        <v>286</v>
      </c>
      <c r="D1151" s="11" t="s">
        <v>155</v>
      </c>
      <c r="E1151" s="11" t="s">
        <v>15</v>
      </c>
      <c r="F1151" s="11">
        <v>3</v>
      </c>
      <c r="G1151" s="11">
        <v>922.56</v>
      </c>
      <c r="H1151" s="11">
        <v>0.18</v>
      </c>
      <c r="I1151" s="11" t="s">
        <v>45</v>
      </c>
      <c r="J1151" s="11">
        <v>2269.4976000000001</v>
      </c>
    </row>
    <row r="1152" spans="1:10" x14ac:dyDescent="0.25">
      <c r="A1152" s="11" t="s">
        <v>1742</v>
      </c>
      <c r="B1152" s="13">
        <v>45352</v>
      </c>
      <c r="C1152" s="11" t="s">
        <v>1737</v>
      </c>
      <c r="D1152" s="11" t="s">
        <v>227</v>
      </c>
      <c r="E1152" s="11" t="s">
        <v>21</v>
      </c>
      <c r="F1152" s="11">
        <v>4</v>
      </c>
      <c r="G1152" s="11">
        <v>867.19</v>
      </c>
      <c r="H1152" s="11">
        <v>7.0000000000000007E-2</v>
      </c>
      <c r="I1152" s="11" t="s">
        <v>52</v>
      </c>
      <c r="J1152" s="11">
        <v>3225.9468000000002</v>
      </c>
    </row>
    <row r="1153" spans="1:10" x14ac:dyDescent="0.25">
      <c r="A1153" s="11" t="s">
        <v>1743</v>
      </c>
      <c r="B1153" s="13">
        <v>45454</v>
      </c>
      <c r="C1153" s="11" t="s">
        <v>833</v>
      </c>
      <c r="D1153" s="11" t="s">
        <v>241</v>
      </c>
      <c r="E1153" s="11" t="s">
        <v>24</v>
      </c>
      <c r="F1153" s="11">
        <v>3</v>
      </c>
      <c r="G1153" s="11">
        <v>816.87</v>
      </c>
      <c r="H1153" s="11">
        <v>0.14000000000000001</v>
      </c>
      <c r="I1153" s="11" t="s">
        <v>45</v>
      </c>
      <c r="J1153" s="11">
        <v>2107.5246000000002</v>
      </c>
    </row>
    <row r="1154" spans="1:10" x14ac:dyDescent="0.25">
      <c r="A1154" s="11" t="s">
        <v>1744</v>
      </c>
      <c r="B1154" s="13">
        <v>45924</v>
      </c>
      <c r="C1154" s="11" t="s">
        <v>1745</v>
      </c>
      <c r="D1154" s="11" t="s">
        <v>90</v>
      </c>
      <c r="E1154" s="11" t="s">
        <v>10</v>
      </c>
      <c r="F1154" s="11">
        <v>3</v>
      </c>
      <c r="G1154" s="11">
        <v>258.06</v>
      </c>
      <c r="H1154" s="11">
        <v>0</v>
      </c>
      <c r="I1154" s="11" t="s">
        <v>45</v>
      </c>
      <c r="J1154" s="11">
        <v>774.18000000000006</v>
      </c>
    </row>
    <row r="1155" spans="1:10" x14ac:dyDescent="0.25">
      <c r="A1155" s="11" t="s">
        <v>1746</v>
      </c>
      <c r="B1155" s="13">
        <v>45694</v>
      </c>
      <c r="C1155" s="11" t="s">
        <v>620</v>
      </c>
      <c r="D1155" s="11" t="s">
        <v>227</v>
      </c>
      <c r="E1155" s="11" t="s">
        <v>21</v>
      </c>
      <c r="F1155" s="11">
        <v>2</v>
      </c>
      <c r="G1155" s="11">
        <v>574.58000000000004</v>
      </c>
      <c r="H1155" s="11">
        <v>0.06</v>
      </c>
      <c r="I1155" s="11" t="s">
        <v>41</v>
      </c>
      <c r="J1155" s="11">
        <v>1080.2103999999999</v>
      </c>
    </row>
    <row r="1156" spans="1:10" x14ac:dyDescent="0.25">
      <c r="A1156" s="11" t="s">
        <v>1747</v>
      </c>
      <c r="B1156" s="13">
        <v>45587</v>
      </c>
      <c r="C1156" s="11" t="s">
        <v>396</v>
      </c>
      <c r="D1156" s="11" t="s">
        <v>241</v>
      </c>
      <c r="E1156" s="11" t="s">
        <v>13</v>
      </c>
      <c r="F1156" s="11">
        <v>2</v>
      </c>
      <c r="G1156" s="11">
        <v>472.18</v>
      </c>
      <c r="H1156" s="11">
        <v>0.27</v>
      </c>
      <c r="I1156" s="11" t="s">
        <v>45</v>
      </c>
      <c r="J1156" s="11">
        <v>689.38279999999997</v>
      </c>
    </row>
    <row r="1157" spans="1:10" x14ac:dyDescent="0.25">
      <c r="A1157" s="11" t="s">
        <v>1748</v>
      </c>
      <c r="B1157" s="13">
        <v>45556</v>
      </c>
      <c r="C1157" s="11" t="s">
        <v>1749</v>
      </c>
      <c r="D1157" s="11" t="s">
        <v>576</v>
      </c>
      <c r="E1157" s="11" t="s">
        <v>12</v>
      </c>
      <c r="F1157" s="11">
        <v>2</v>
      </c>
      <c r="G1157" s="11">
        <v>20.47</v>
      </c>
      <c r="H1157" s="11">
        <v>0.12</v>
      </c>
      <c r="I1157" s="11" t="s">
        <v>52</v>
      </c>
      <c r="J1157" s="11">
        <v>36.027200000000001</v>
      </c>
    </row>
    <row r="1158" spans="1:10" x14ac:dyDescent="0.25">
      <c r="A1158" s="11" t="s">
        <v>1750</v>
      </c>
      <c r="B1158" s="13">
        <v>45923</v>
      </c>
      <c r="C1158" s="11" t="s">
        <v>572</v>
      </c>
      <c r="D1158" s="11" t="s">
        <v>308</v>
      </c>
      <c r="E1158" s="11" t="s">
        <v>14</v>
      </c>
      <c r="F1158" s="11">
        <v>3</v>
      </c>
      <c r="G1158" s="11">
        <v>235.41</v>
      </c>
      <c r="H1158" s="11">
        <v>0.15</v>
      </c>
      <c r="I1158" s="11" t="s">
        <v>45</v>
      </c>
      <c r="J1158" s="11">
        <v>600.29549999999995</v>
      </c>
    </row>
    <row r="1159" spans="1:10" x14ac:dyDescent="0.25">
      <c r="A1159" s="11" t="s">
        <v>1751</v>
      </c>
      <c r="B1159" s="13">
        <v>45811</v>
      </c>
      <c r="C1159" s="11" t="s">
        <v>1363</v>
      </c>
      <c r="D1159" s="11" t="s">
        <v>170</v>
      </c>
      <c r="E1159" s="11" t="s">
        <v>14</v>
      </c>
      <c r="F1159" s="11">
        <v>3</v>
      </c>
      <c r="G1159" s="11">
        <v>744.9</v>
      </c>
      <c r="H1159" s="11">
        <v>0.27</v>
      </c>
      <c r="I1159" s="11" t="s">
        <v>45</v>
      </c>
      <c r="J1159" s="11">
        <v>1631.3309999999999</v>
      </c>
    </row>
    <row r="1160" spans="1:10" x14ac:dyDescent="0.25">
      <c r="A1160" s="11" t="s">
        <v>1752</v>
      </c>
      <c r="B1160" s="13">
        <v>45559</v>
      </c>
      <c r="C1160" s="11" t="s">
        <v>681</v>
      </c>
      <c r="D1160" s="11" t="s">
        <v>750</v>
      </c>
      <c r="E1160" s="11" t="s">
        <v>10</v>
      </c>
      <c r="F1160" s="11">
        <v>2</v>
      </c>
      <c r="G1160" s="11">
        <v>382.2</v>
      </c>
      <c r="H1160" s="11">
        <v>0.15</v>
      </c>
      <c r="I1160" s="11" t="s">
        <v>41</v>
      </c>
      <c r="J1160" s="11">
        <v>649.74</v>
      </c>
    </row>
    <row r="1161" spans="1:10" x14ac:dyDescent="0.25">
      <c r="A1161" s="11" t="s">
        <v>1753</v>
      </c>
      <c r="B1161" s="13">
        <v>45881</v>
      </c>
      <c r="C1161" s="11" t="s">
        <v>50</v>
      </c>
      <c r="D1161" s="11" t="s">
        <v>315</v>
      </c>
      <c r="E1161" s="11" t="s">
        <v>23</v>
      </c>
      <c r="F1161" s="11">
        <v>1</v>
      </c>
      <c r="G1161" s="11">
        <v>269.25</v>
      </c>
      <c r="H1161" s="11">
        <v>0.14000000000000001</v>
      </c>
      <c r="I1161" s="11" t="s">
        <v>45</v>
      </c>
      <c r="J1161" s="11">
        <v>231.55500000000001</v>
      </c>
    </row>
    <row r="1162" spans="1:10" x14ac:dyDescent="0.25">
      <c r="A1162" s="11" t="s">
        <v>1754</v>
      </c>
      <c r="B1162" s="13">
        <v>45367</v>
      </c>
      <c r="C1162" s="11" t="s">
        <v>971</v>
      </c>
      <c r="D1162" s="11" t="s">
        <v>173</v>
      </c>
      <c r="E1162" s="11" t="s">
        <v>18</v>
      </c>
      <c r="F1162" s="11">
        <v>2</v>
      </c>
      <c r="G1162" s="11">
        <v>723.75</v>
      </c>
      <c r="H1162" s="11">
        <v>0.03</v>
      </c>
      <c r="I1162" s="11" t="s">
        <v>45</v>
      </c>
      <c r="J1162" s="11">
        <v>1404.075</v>
      </c>
    </row>
    <row r="1163" spans="1:10" x14ac:dyDescent="0.25">
      <c r="A1163" s="11" t="s">
        <v>1755</v>
      </c>
      <c r="B1163" s="13">
        <v>45832</v>
      </c>
      <c r="C1163" s="11" t="s">
        <v>1197</v>
      </c>
      <c r="D1163" s="11" t="s">
        <v>205</v>
      </c>
      <c r="E1163" s="11" t="s">
        <v>26</v>
      </c>
      <c r="F1163" s="11">
        <v>4</v>
      </c>
      <c r="G1163" s="11">
        <v>58.92</v>
      </c>
      <c r="H1163" s="11">
        <v>0.18</v>
      </c>
      <c r="I1163" s="11" t="s">
        <v>41</v>
      </c>
      <c r="J1163" s="11">
        <v>193.2576</v>
      </c>
    </row>
    <row r="1164" spans="1:10" x14ac:dyDescent="0.25">
      <c r="A1164" s="11" t="s">
        <v>1756</v>
      </c>
      <c r="B1164" s="13">
        <v>45438</v>
      </c>
      <c r="C1164" s="11" t="s">
        <v>1039</v>
      </c>
      <c r="D1164" s="11" t="s">
        <v>248</v>
      </c>
      <c r="E1164" s="11" t="s">
        <v>17</v>
      </c>
      <c r="F1164" s="11">
        <v>2</v>
      </c>
      <c r="G1164" s="11">
        <v>913.08</v>
      </c>
      <c r="H1164" s="11">
        <v>0.26</v>
      </c>
      <c r="I1164" s="11" t="s">
        <v>41</v>
      </c>
      <c r="J1164" s="11">
        <v>1351.3584000000001</v>
      </c>
    </row>
    <row r="1165" spans="1:10" x14ac:dyDescent="0.25">
      <c r="A1165" s="11" t="s">
        <v>1757</v>
      </c>
      <c r="B1165" s="13">
        <v>45691</v>
      </c>
      <c r="C1165" s="11" t="s">
        <v>1067</v>
      </c>
      <c r="D1165" s="11" t="s">
        <v>468</v>
      </c>
      <c r="E1165" s="11" t="s">
        <v>8</v>
      </c>
      <c r="F1165" s="11">
        <v>1</v>
      </c>
      <c r="G1165" s="11">
        <v>791.83</v>
      </c>
      <c r="H1165" s="11">
        <v>0.28000000000000003</v>
      </c>
      <c r="I1165" s="11" t="s">
        <v>45</v>
      </c>
      <c r="J1165" s="11">
        <v>570.11760000000004</v>
      </c>
    </row>
    <row r="1166" spans="1:10" x14ac:dyDescent="0.25">
      <c r="A1166" s="11" t="s">
        <v>1758</v>
      </c>
      <c r="B1166" s="13">
        <v>45506</v>
      </c>
      <c r="C1166" s="11" t="s">
        <v>586</v>
      </c>
      <c r="D1166" s="11" t="s">
        <v>284</v>
      </c>
      <c r="E1166" s="11" t="s">
        <v>22</v>
      </c>
      <c r="F1166" s="11">
        <v>1</v>
      </c>
      <c r="G1166" s="11">
        <v>74.290000000000006</v>
      </c>
      <c r="H1166" s="11">
        <v>0.3</v>
      </c>
      <c r="I1166" s="11" t="s">
        <v>52</v>
      </c>
      <c r="J1166" s="11">
        <v>52.003</v>
      </c>
    </row>
    <row r="1167" spans="1:10" x14ac:dyDescent="0.25">
      <c r="A1167" s="11" t="s">
        <v>1759</v>
      </c>
      <c r="B1167" s="13">
        <v>45251</v>
      </c>
      <c r="C1167" s="11" t="s">
        <v>398</v>
      </c>
      <c r="D1167" s="11" t="s">
        <v>343</v>
      </c>
      <c r="E1167" s="11" t="s">
        <v>7</v>
      </c>
      <c r="F1167" s="11">
        <v>2</v>
      </c>
      <c r="G1167" s="11">
        <v>961.68</v>
      </c>
      <c r="H1167" s="11">
        <v>0.27</v>
      </c>
      <c r="I1167" s="11" t="s">
        <v>45</v>
      </c>
      <c r="J1167" s="11">
        <v>1404.0527999999999</v>
      </c>
    </row>
    <row r="1168" spans="1:10" x14ac:dyDescent="0.25">
      <c r="A1168" s="11" t="s">
        <v>1760</v>
      </c>
      <c r="B1168" s="13">
        <v>45722</v>
      </c>
      <c r="C1168" s="11" t="s">
        <v>554</v>
      </c>
      <c r="D1168" s="11" t="s">
        <v>205</v>
      </c>
      <c r="E1168" s="11" t="s">
        <v>21</v>
      </c>
      <c r="F1168" s="11">
        <v>1</v>
      </c>
      <c r="G1168" s="11">
        <v>90.72</v>
      </c>
      <c r="H1168" s="11">
        <v>0.1</v>
      </c>
      <c r="I1168" s="11" t="s">
        <v>45</v>
      </c>
      <c r="J1168" s="11">
        <v>81.647999999999996</v>
      </c>
    </row>
    <row r="1169" spans="1:10" x14ac:dyDescent="0.25">
      <c r="A1169" s="11" t="s">
        <v>1761</v>
      </c>
      <c r="B1169" s="13">
        <v>45689</v>
      </c>
      <c r="C1169" s="11" t="s">
        <v>1501</v>
      </c>
      <c r="D1169" s="11" t="s">
        <v>547</v>
      </c>
      <c r="E1169" s="11" t="s">
        <v>14</v>
      </c>
      <c r="F1169" s="11">
        <v>1</v>
      </c>
      <c r="G1169" s="11">
        <v>458.69</v>
      </c>
      <c r="H1169" s="11">
        <v>0.16</v>
      </c>
      <c r="I1169" s="11" t="s">
        <v>45</v>
      </c>
      <c r="J1169" s="11">
        <v>385.2996</v>
      </c>
    </row>
    <row r="1170" spans="1:10" x14ac:dyDescent="0.25">
      <c r="A1170" s="11" t="s">
        <v>1762</v>
      </c>
      <c r="B1170" s="13">
        <v>45346</v>
      </c>
      <c r="C1170" s="11" t="s">
        <v>332</v>
      </c>
      <c r="D1170" s="11" t="s">
        <v>82</v>
      </c>
      <c r="E1170" s="11" t="s">
        <v>14</v>
      </c>
      <c r="F1170" s="11">
        <v>1</v>
      </c>
      <c r="G1170" s="11">
        <v>168.29</v>
      </c>
      <c r="H1170" s="11">
        <v>0.05</v>
      </c>
      <c r="I1170" s="11" t="s">
        <v>45</v>
      </c>
      <c r="J1170" s="11">
        <v>159.87549999999999</v>
      </c>
    </row>
    <row r="1171" spans="1:10" x14ac:dyDescent="0.25">
      <c r="A1171" s="11" t="s">
        <v>1763</v>
      </c>
      <c r="B1171" s="13">
        <v>45549</v>
      </c>
      <c r="C1171" s="11" t="s">
        <v>657</v>
      </c>
      <c r="D1171" s="11" t="s">
        <v>254</v>
      </c>
      <c r="E1171" s="11" t="s">
        <v>24</v>
      </c>
      <c r="F1171" s="11">
        <v>1</v>
      </c>
      <c r="G1171" s="11">
        <v>391.77</v>
      </c>
      <c r="H1171" s="11">
        <v>0.1</v>
      </c>
      <c r="I1171" s="11" t="s">
        <v>45</v>
      </c>
      <c r="J1171" s="11">
        <v>352.59300000000002</v>
      </c>
    </row>
    <row r="1172" spans="1:10" x14ac:dyDescent="0.25">
      <c r="A1172" s="11" t="s">
        <v>1764</v>
      </c>
      <c r="B1172" s="13">
        <v>45900</v>
      </c>
      <c r="C1172" s="11" t="s">
        <v>351</v>
      </c>
      <c r="D1172" s="11" t="s">
        <v>110</v>
      </c>
      <c r="E1172" s="11" t="s">
        <v>21</v>
      </c>
      <c r="F1172" s="11">
        <v>1</v>
      </c>
      <c r="G1172" s="11">
        <v>424.83</v>
      </c>
      <c r="H1172" s="11">
        <v>0.05</v>
      </c>
      <c r="I1172" s="11" t="s">
        <v>52</v>
      </c>
      <c r="J1172" s="11">
        <v>403.58850000000001</v>
      </c>
    </row>
    <row r="1173" spans="1:10" x14ac:dyDescent="0.25">
      <c r="A1173" s="11" t="s">
        <v>1765</v>
      </c>
      <c r="B1173" s="13">
        <v>45308</v>
      </c>
      <c r="C1173" s="11" t="s">
        <v>862</v>
      </c>
      <c r="D1173" s="11" t="s">
        <v>401</v>
      </c>
      <c r="E1173" s="11" t="s">
        <v>10</v>
      </c>
      <c r="F1173" s="11">
        <v>1</v>
      </c>
      <c r="G1173" s="11">
        <v>499.46</v>
      </c>
      <c r="H1173" s="11">
        <v>0.1</v>
      </c>
      <c r="I1173" s="11" t="s">
        <v>41</v>
      </c>
      <c r="J1173" s="11">
        <v>449.51400000000001</v>
      </c>
    </row>
    <row r="1174" spans="1:10" x14ac:dyDescent="0.25">
      <c r="A1174" s="11" t="s">
        <v>1766</v>
      </c>
      <c r="B1174" s="13">
        <v>45336</v>
      </c>
      <c r="C1174" s="11" t="s">
        <v>236</v>
      </c>
      <c r="D1174" s="11" t="s">
        <v>67</v>
      </c>
      <c r="E1174" s="11" t="s">
        <v>8</v>
      </c>
      <c r="F1174" s="11">
        <v>2</v>
      </c>
      <c r="G1174" s="11">
        <v>698.34</v>
      </c>
      <c r="H1174" s="11">
        <v>0.15</v>
      </c>
      <c r="I1174" s="11" t="s">
        <v>45</v>
      </c>
      <c r="J1174" s="11">
        <v>1187.1780000000001</v>
      </c>
    </row>
    <row r="1175" spans="1:10" x14ac:dyDescent="0.25">
      <c r="A1175" s="11" t="s">
        <v>1767</v>
      </c>
      <c r="B1175" s="13">
        <v>45213</v>
      </c>
      <c r="C1175" s="11" t="s">
        <v>1385</v>
      </c>
      <c r="D1175" s="11" t="s">
        <v>61</v>
      </c>
      <c r="E1175" s="11" t="s">
        <v>23</v>
      </c>
      <c r="F1175" s="11">
        <v>2</v>
      </c>
      <c r="G1175" s="11">
        <v>805.08</v>
      </c>
      <c r="H1175" s="11">
        <v>0.27</v>
      </c>
      <c r="I1175" s="11" t="s">
        <v>45</v>
      </c>
      <c r="J1175" s="11">
        <v>1175.4168</v>
      </c>
    </row>
    <row r="1176" spans="1:10" x14ac:dyDescent="0.25">
      <c r="A1176" s="11" t="s">
        <v>1768</v>
      </c>
      <c r="B1176" s="13">
        <v>45742</v>
      </c>
      <c r="C1176" s="11" t="s">
        <v>643</v>
      </c>
      <c r="D1176" s="11" t="s">
        <v>51</v>
      </c>
      <c r="E1176" s="11" t="s">
        <v>9</v>
      </c>
      <c r="F1176" s="11">
        <v>4</v>
      </c>
      <c r="G1176" s="11">
        <v>934.79</v>
      </c>
      <c r="H1176" s="11">
        <v>0.08</v>
      </c>
      <c r="I1176" s="11" t="s">
        <v>45</v>
      </c>
      <c r="J1176" s="11">
        <v>3440.0272</v>
      </c>
    </row>
    <row r="1177" spans="1:10" x14ac:dyDescent="0.25">
      <c r="A1177" s="11" t="s">
        <v>1769</v>
      </c>
      <c r="B1177" s="13">
        <v>45932</v>
      </c>
      <c r="C1177" s="11" t="s">
        <v>236</v>
      </c>
      <c r="D1177" s="11" t="s">
        <v>98</v>
      </c>
      <c r="E1177" s="11" t="s">
        <v>8</v>
      </c>
      <c r="F1177" s="11">
        <v>2</v>
      </c>
      <c r="G1177" s="11">
        <v>424.54</v>
      </c>
      <c r="H1177" s="11">
        <v>0.24</v>
      </c>
      <c r="I1177" s="11" t="s">
        <v>45</v>
      </c>
      <c r="J1177" s="11">
        <v>645.30080000000009</v>
      </c>
    </row>
    <row r="1178" spans="1:10" x14ac:dyDescent="0.25">
      <c r="A1178" s="11" t="s">
        <v>1770</v>
      </c>
      <c r="B1178" s="13">
        <v>45462</v>
      </c>
      <c r="C1178" s="11" t="s">
        <v>262</v>
      </c>
      <c r="D1178" s="11" t="s">
        <v>639</v>
      </c>
      <c r="E1178" s="11" t="s">
        <v>24</v>
      </c>
      <c r="F1178" s="11">
        <v>1</v>
      </c>
      <c r="G1178" s="11">
        <v>235.44</v>
      </c>
      <c r="H1178" s="11">
        <v>0.19</v>
      </c>
      <c r="I1178" s="11" t="s">
        <v>52</v>
      </c>
      <c r="J1178" s="11">
        <v>190.7064</v>
      </c>
    </row>
    <row r="1179" spans="1:10" x14ac:dyDescent="0.25">
      <c r="A1179" s="11" t="s">
        <v>1771</v>
      </c>
      <c r="B1179" s="13">
        <v>45568</v>
      </c>
      <c r="C1179" s="11" t="s">
        <v>1299</v>
      </c>
      <c r="D1179" s="11" t="s">
        <v>48</v>
      </c>
      <c r="E1179" s="11" t="s">
        <v>20</v>
      </c>
      <c r="F1179" s="11">
        <v>2</v>
      </c>
      <c r="G1179" s="11">
        <v>620.71</v>
      </c>
      <c r="H1179" s="11">
        <v>0.27</v>
      </c>
      <c r="I1179" s="11" t="s">
        <v>41</v>
      </c>
      <c r="J1179" s="11">
        <v>906.23660000000007</v>
      </c>
    </row>
    <row r="1180" spans="1:10" x14ac:dyDescent="0.25">
      <c r="A1180" s="11" t="s">
        <v>1772</v>
      </c>
      <c r="B1180" s="13">
        <v>45397</v>
      </c>
      <c r="C1180" s="11" t="s">
        <v>243</v>
      </c>
      <c r="D1180" s="11" t="s">
        <v>142</v>
      </c>
      <c r="E1180" s="11" t="s">
        <v>18</v>
      </c>
      <c r="F1180" s="11">
        <v>2</v>
      </c>
      <c r="G1180" s="11">
        <v>851.77</v>
      </c>
      <c r="H1180" s="11">
        <v>0.13</v>
      </c>
      <c r="I1180" s="11" t="s">
        <v>45</v>
      </c>
      <c r="J1180" s="11">
        <v>1482.0798</v>
      </c>
    </row>
    <row r="1181" spans="1:10" x14ac:dyDescent="0.25">
      <c r="A1181" s="11" t="s">
        <v>1773</v>
      </c>
      <c r="B1181" s="13">
        <v>45569</v>
      </c>
      <c r="C1181" s="11" t="s">
        <v>225</v>
      </c>
      <c r="D1181" s="11" t="s">
        <v>230</v>
      </c>
      <c r="E1181" s="11" t="s">
        <v>8</v>
      </c>
      <c r="F1181" s="11">
        <v>3</v>
      </c>
      <c r="G1181" s="11">
        <v>876.01</v>
      </c>
      <c r="H1181" s="11">
        <v>0.2</v>
      </c>
      <c r="I1181" s="11" t="s">
        <v>41</v>
      </c>
      <c r="J1181" s="11">
        <v>2102.424</v>
      </c>
    </row>
    <row r="1182" spans="1:10" x14ac:dyDescent="0.25">
      <c r="A1182" s="11" t="s">
        <v>1774</v>
      </c>
      <c r="B1182" s="13">
        <v>45353</v>
      </c>
      <c r="C1182" s="11" t="s">
        <v>89</v>
      </c>
      <c r="D1182" s="11" t="s">
        <v>93</v>
      </c>
      <c r="E1182" s="11" t="s">
        <v>16</v>
      </c>
      <c r="F1182" s="11">
        <v>2</v>
      </c>
      <c r="G1182" s="11">
        <v>717.21</v>
      </c>
      <c r="H1182" s="11">
        <v>0.15</v>
      </c>
      <c r="I1182" s="11" t="s">
        <v>52</v>
      </c>
      <c r="J1182" s="11">
        <v>1219.2570000000001</v>
      </c>
    </row>
    <row r="1183" spans="1:10" x14ac:dyDescent="0.25">
      <c r="A1183" s="11" t="s">
        <v>1775</v>
      </c>
      <c r="B1183" s="13">
        <v>45343</v>
      </c>
      <c r="C1183" s="11" t="s">
        <v>47</v>
      </c>
      <c r="D1183" s="11" t="s">
        <v>576</v>
      </c>
      <c r="E1183" s="11" t="s">
        <v>15</v>
      </c>
      <c r="F1183" s="11">
        <v>2</v>
      </c>
      <c r="G1183" s="11">
        <v>871.43</v>
      </c>
      <c r="H1183" s="11">
        <v>0.05</v>
      </c>
      <c r="I1183" s="11" t="s">
        <v>41</v>
      </c>
      <c r="J1183" s="11">
        <v>1655.7170000000001</v>
      </c>
    </row>
    <row r="1184" spans="1:10" x14ac:dyDescent="0.25">
      <c r="A1184" s="11" t="s">
        <v>1776</v>
      </c>
      <c r="B1184" s="13">
        <v>45321</v>
      </c>
      <c r="C1184" s="11" t="s">
        <v>136</v>
      </c>
      <c r="D1184" s="11" t="s">
        <v>87</v>
      </c>
      <c r="E1184" s="11" t="s">
        <v>14</v>
      </c>
      <c r="F1184" s="11">
        <v>1</v>
      </c>
      <c r="G1184" s="11">
        <v>514.65</v>
      </c>
      <c r="H1184" s="11">
        <v>0.18</v>
      </c>
      <c r="I1184" s="11" t="s">
        <v>41</v>
      </c>
      <c r="J1184" s="11">
        <v>422.01299999999998</v>
      </c>
    </row>
    <row r="1185" spans="1:10" x14ac:dyDescent="0.25">
      <c r="A1185" s="11" t="s">
        <v>1777</v>
      </c>
      <c r="B1185" s="13">
        <v>45650</v>
      </c>
      <c r="C1185" s="11" t="s">
        <v>385</v>
      </c>
      <c r="D1185" s="11" t="s">
        <v>496</v>
      </c>
      <c r="E1185" s="11" t="s">
        <v>23</v>
      </c>
      <c r="F1185" s="11">
        <v>3</v>
      </c>
      <c r="G1185" s="11">
        <v>198.76</v>
      </c>
      <c r="H1185" s="11">
        <v>0.28000000000000003</v>
      </c>
      <c r="I1185" s="11" t="s">
        <v>52</v>
      </c>
      <c r="J1185" s="11">
        <v>429.32159999999999</v>
      </c>
    </row>
    <row r="1186" spans="1:10" x14ac:dyDescent="0.25">
      <c r="A1186" s="11" t="s">
        <v>1778</v>
      </c>
      <c r="B1186" s="13">
        <v>45811</v>
      </c>
      <c r="C1186" s="11" t="s">
        <v>641</v>
      </c>
      <c r="D1186" s="11" t="s">
        <v>464</v>
      </c>
      <c r="E1186" s="11" t="s">
        <v>10</v>
      </c>
      <c r="F1186" s="11">
        <v>2</v>
      </c>
      <c r="G1186" s="11">
        <v>975.72</v>
      </c>
      <c r="H1186" s="11">
        <v>0.16</v>
      </c>
      <c r="I1186" s="11" t="s">
        <v>52</v>
      </c>
      <c r="J1186" s="11">
        <v>1639.2095999999999</v>
      </c>
    </row>
    <row r="1187" spans="1:10" x14ac:dyDescent="0.25">
      <c r="A1187" s="11" t="s">
        <v>1779</v>
      </c>
      <c r="B1187" s="13">
        <v>45505</v>
      </c>
      <c r="C1187" s="11" t="s">
        <v>177</v>
      </c>
      <c r="D1187" s="11" t="s">
        <v>58</v>
      </c>
      <c r="E1187" s="11" t="s">
        <v>8</v>
      </c>
      <c r="F1187" s="11">
        <v>1</v>
      </c>
      <c r="G1187" s="11">
        <v>86.03</v>
      </c>
      <c r="H1187" s="11">
        <v>0.01</v>
      </c>
      <c r="I1187" s="11" t="s">
        <v>41</v>
      </c>
      <c r="J1187" s="11">
        <v>85.169700000000006</v>
      </c>
    </row>
    <row r="1188" spans="1:10" x14ac:dyDescent="0.25">
      <c r="A1188" s="11" t="s">
        <v>1780</v>
      </c>
      <c r="B1188" s="13">
        <v>45897</v>
      </c>
      <c r="C1188" s="11" t="s">
        <v>317</v>
      </c>
      <c r="D1188" s="11" t="s">
        <v>289</v>
      </c>
      <c r="E1188" s="11" t="s">
        <v>19</v>
      </c>
      <c r="F1188" s="11">
        <v>4</v>
      </c>
      <c r="G1188" s="11">
        <v>705.12</v>
      </c>
      <c r="H1188" s="11">
        <v>0.15</v>
      </c>
      <c r="I1188" s="11" t="s">
        <v>45</v>
      </c>
      <c r="J1188" s="11">
        <v>2397.4079999999999</v>
      </c>
    </row>
    <row r="1189" spans="1:10" x14ac:dyDescent="0.25">
      <c r="A1189" s="11" t="s">
        <v>1781</v>
      </c>
      <c r="B1189" s="13">
        <v>45602</v>
      </c>
      <c r="C1189" s="11" t="s">
        <v>508</v>
      </c>
      <c r="D1189" s="11" t="s">
        <v>750</v>
      </c>
      <c r="E1189" s="11" t="s">
        <v>19</v>
      </c>
      <c r="F1189" s="11">
        <v>3</v>
      </c>
      <c r="G1189" s="11">
        <v>99.77</v>
      </c>
      <c r="H1189" s="11">
        <v>0.01</v>
      </c>
      <c r="I1189" s="11" t="s">
        <v>45</v>
      </c>
      <c r="J1189" s="11">
        <v>296.31689999999998</v>
      </c>
    </row>
    <row r="1190" spans="1:10" x14ac:dyDescent="0.25">
      <c r="A1190" s="11" t="s">
        <v>1782</v>
      </c>
      <c r="B1190" s="13">
        <v>45530</v>
      </c>
      <c r="C1190" s="11" t="s">
        <v>599</v>
      </c>
      <c r="D1190" s="11" t="s">
        <v>82</v>
      </c>
      <c r="E1190" s="11" t="s">
        <v>16</v>
      </c>
      <c r="F1190" s="11">
        <v>2</v>
      </c>
      <c r="G1190" s="11">
        <v>166.26</v>
      </c>
      <c r="H1190" s="11">
        <v>0.14000000000000001</v>
      </c>
      <c r="I1190" s="11" t="s">
        <v>45</v>
      </c>
      <c r="J1190" s="11">
        <v>285.96719999999999</v>
      </c>
    </row>
    <row r="1191" spans="1:10" x14ac:dyDescent="0.25">
      <c r="A1191" s="11" t="s">
        <v>1783</v>
      </c>
      <c r="B1191" s="13">
        <v>45729</v>
      </c>
      <c r="C1191" s="11" t="s">
        <v>385</v>
      </c>
      <c r="D1191" s="11" t="s">
        <v>155</v>
      </c>
      <c r="E1191" s="11" t="s">
        <v>12</v>
      </c>
      <c r="F1191" s="11">
        <v>1</v>
      </c>
      <c r="G1191" s="11">
        <v>429.25</v>
      </c>
      <c r="H1191" s="11">
        <v>0.28999999999999998</v>
      </c>
      <c r="I1191" s="11" t="s">
        <v>41</v>
      </c>
      <c r="J1191" s="11">
        <v>304.76749999999998</v>
      </c>
    </row>
    <row r="1192" spans="1:10" x14ac:dyDescent="0.25">
      <c r="A1192" s="11" t="s">
        <v>1784</v>
      </c>
      <c r="B1192" s="13">
        <v>45468</v>
      </c>
      <c r="C1192" s="11" t="s">
        <v>81</v>
      </c>
      <c r="D1192" s="11" t="s">
        <v>597</v>
      </c>
      <c r="E1192" s="11" t="s">
        <v>16</v>
      </c>
      <c r="F1192" s="11">
        <v>2</v>
      </c>
      <c r="G1192" s="11">
        <v>540.48</v>
      </c>
      <c r="H1192" s="11">
        <v>0.28999999999999998</v>
      </c>
      <c r="I1192" s="11" t="s">
        <v>41</v>
      </c>
      <c r="J1192" s="11">
        <v>767.48159999999996</v>
      </c>
    </row>
    <row r="1193" spans="1:10" x14ac:dyDescent="0.25">
      <c r="A1193" s="11" t="s">
        <v>1785</v>
      </c>
      <c r="B1193" s="13">
        <v>45936</v>
      </c>
      <c r="C1193" s="11" t="s">
        <v>215</v>
      </c>
      <c r="D1193" s="11" t="s">
        <v>55</v>
      </c>
      <c r="E1193" s="11" t="s">
        <v>21</v>
      </c>
      <c r="F1193" s="11">
        <v>2</v>
      </c>
      <c r="G1193" s="11">
        <v>579.52</v>
      </c>
      <c r="H1193" s="11">
        <v>0.01</v>
      </c>
      <c r="I1193" s="11" t="s">
        <v>45</v>
      </c>
      <c r="J1193" s="11">
        <v>1147.4495999999999</v>
      </c>
    </row>
    <row r="1194" spans="1:10" x14ac:dyDescent="0.25">
      <c r="A1194" s="11" t="s">
        <v>1786</v>
      </c>
      <c r="B1194" s="13">
        <v>45622</v>
      </c>
      <c r="C1194" s="11" t="s">
        <v>1042</v>
      </c>
      <c r="D1194" s="11" t="s">
        <v>107</v>
      </c>
      <c r="E1194" s="11" t="s">
        <v>24</v>
      </c>
      <c r="F1194" s="11">
        <v>4</v>
      </c>
      <c r="G1194" s="11">
        <v>477.52</v>
      </c>
      <c r="H1194" s="11">
        <v>7.0000000000000007E-2</v>
      </c>
      <c r="I1194" s="11" t="s">
        <v>45</v>
      </c>
      <c r="J1194" s="11">
        <v>1776.3743999999999</v>
      </c>
    </row>
    <row r="1195" spans="1:10" x14ac:dyDescent="0.25">
      <c r="A1195" s="11" t="s">
        <v>1787</v>
      </c>
      <c r="B1195" s="13">
        <v>45705</v>
      </c>
      <c r="C1195" s="11" t="s">
        <v>1409</v>
      </c>
      <c r="D1195" s="11" t="s">
        <v>251</v>
      </c>
      <c r="E1195" s="11" t="s">
        <v>13</v>
      </c>
      <c r="F1195" s="11">
        <v>3</v>
      </c>
      <c r="G1195" s="11">
        <v>242.58</v>
      </c>
      <c r="H1195" s="11">
        <v>0.25</v>
      </c>
      <c r="I1195" s="11" t="s">
        <v>41</v>
      </c>
      <c r="J1195" s="11">
        <v>545.80500000000006</v>
      </c>
    </row>
    <row r="1196" spans="1:10" x14ac:dyDescent="0.25">
      <c r="A1196" s="11" t="s">
        <v>1788</v>
      </c>
      <c r="B1196" s="13">
        <v>45250</v>
      </c>
      <c r="C1196" s="11" t="s">
        <v>200</v>
      </c>
      <c r="D1196" s="11" t="s">
        <v>155</v>
      </c>
      <c r="E1196" s="11" t="s">
        <v>24</v>
      </c>
      <c r="F1196" s="11">
        <v>2</v>
      </c>
      <c r="G1196" s="11">
        <v>519.29999999999995</v>
      </c>
      <c r="H1196" s="11">
        <v>0.09</v>
      </c>
      <c r="I1196" s="11" t="s">
        <v>45</v>
      </c>
      <c r="J1196" s="11">
        <v>945.12599999999998</v>
      </c>
    </row>
    <row r="1197" spans="1:10" x14ac:dyDescent="0.25">
      <c r="A1197" s="11" t="s">
        <v>1789</v>
      </c>
      <c r="B1197" s="13">
        <v>45684</v>
      </c>
      <c r="C1197" s="11" t="s">
        <v>1110</v>
      </c>
      <c r="D1197" s="11" t="s">
        <v>152</v>
      </c>
      <c r="E1197" s="11" t="s">
        <v>18</v>
      </c>
      <c r="F1197" s="11">
        <v>3</v>
      </c>
      <c r="G1197" s="11">
        <v>845.67</v>
      </c>
      <c r="H1197" s="11">
        <v>0.12</v>
      </c>
      <c r="I1197" s="11" t="s">
        <v>52</v>
      </c>
      <c r="J1197" s="11">
        <v>2232.5688</v>
      </c>
    </row>
    <row r="1198" spans="1:10" x14ac:dyDescent="0.25">
      <c r="A1198" s="11" t="s">
        <v>1790</v>
      </c>
      <c r="B1198" s="13">
        <v>45395</v>
      </c>
      <c r="C1198" s="11" t="s">
        <v>1509</v>
      </c>
      <c r="D1198" s="11" t="s">
        <v>409</v>
      </c>
      <c r="E1198" s="11" t="s">
        <v>23</v>
      </c>
      <c r="F1198" s="11">
        <v>4</v>
      </c>
      <c r="G1198" s="11">
        <v>750.26</v>
      </c>
      <c r="H1198" s="11">
        <v>0.01</v>
      </c>
      <c r="I1198" s="11" t="s">
        <v>45</v>
      </c>
      <c r="J1198" s="11">
        <v>2971.0295999999998</v>
      </c>
    </row>
    <row r="1199" spans="1:10" x14ac:dyDescent="0.25">
      <c r="A1199" s="11" t="s">
        <v>1791</v>
      </c>
      <c r="B1199" s="13">
        <v>45382</v>
      </c>
      <c r="C1199" s="11" t="s">
        <v>696</v>
      </c>
      <c r="D1199" s="11" t="s">
        <v>444</v>
      </c>
      <c r="E1199" s="11" t="s">
        <v>19</v>
      </c>
      <c r="F1199" s="11">
        <v>4</v>
      </c>
      <c r="G1199" s="11">
        <v>294.38</v>
      </c>
      <c r="H1199" s="11">
        <v>0.2</v>
      </c>
      <c r="I1199" s="11" t="s">
        <v>41</v>
      </c>
      <c r="J1199" s="11">
        <v>942.01600000000008</v>
      </c>
    </row>
    <row r="1200" spans="1:10" x14ac:dyDescent="0.25">
      <c r="A1200" s="11" t="s">
        <v>1792</v>
      </c>
      <c r="B1200" s="13">
        <v>45919</v>
      </c>
      <c r="C1200" s="11" t="s">
        <v>295</v>
      </c>
      <c r="D1200" s="11" t="s">
        <v>1078</v>
      </c>
      <c r="E1200" s="11" t="s">
        <v>9</v>
      </c>
      <c r="F1200" s="11">
        <v>3</v>
      </c>
      <c r="G1200" s="11">
        <v>583.52</v>
      </c>
      <c r="H1200" s="11">
        <v>7.0000000000000007E-2</v>
      </c>
      <c r="I1200" s="11" t="s">
        <v>45</v>
      </c>
      <c r="J1200" s="11">
        <v>1628.0208</v>
      </c>
    </row>
    <row r="1201" spans="1:10" x14ac:dyDescent="0.25">
      <c r="A1201" s="11" t="s">
        <v>1793</v>
      </c>
      <c r="B1201" s="13">
        <v>45453</v>
      </c>
      <c r="C1201" s="11" t="s">
        <v>167</v>
      </c>
      <c r="D1201" s="11" t="s">
        <v>184</v>
      </c>
      <c r="E1201" s="11" t="s">
        <v>23</v>
      </c>
      <c r="F1201" s="11">
        <v>2</v>
      </c>
      <c r="G1201" s="11">
        <v>635.22</v>
      </c>
      <c r="H1201" s="11">
        <v>0.3</v>
      </c>
      <c r="I1201" s="11" t="s">
        <v>52</v>
      </c>
      <c r="J1201" s="11">
        <v>889.30799999999999</v>
      </c>
    </row>
    <row r="1202" spans="1:10" x14ac:dyDescent="0.25">
      <c r="A1202" s="11" t="s">
        <v>1794</v>
      </c>
      <c r="B1202" s="13">
        <v>45313</v>
      </c>
      <c r="C1202" s="11" t="s">
        <v>463</v>
      </c>
      <c r="D1202" s="11" t="s">
        <v>380</v>
      </c>
      <c r="E1202" s="11" t="s">
        <v>9</v>
      </c>
      <c r="F1202" s="11">
        <v>1</v>
      </c>
      <c r="G1202" s="11">
        <v>743.55</v>
      </c>
      <c r="H1202" s="11">
        <v>0.11</v>
      </c>
      <c r="I1202" s="11" t="s">
        <v>52</v>
      </c>
      <c r="J1202" s="11">
        <v>661.7595</v>
      </c>
    </row>
    <row r="1203" spans="1:10" x14ac:dyDescent="0.25">
      <c r="A1203" s="11" t="s">
        <v>1795</v>
      </c>
      <c r="B1203" s="13">
        <v>45377</v>
      </c>
      <c r="C1203" s="11" t="s">
        <v>615</v>
      </c>
      <c r="D1203" s="11" t="s">
        <v>175</v>
      </c>
      <c r="E1203" s="11" t="s">
        <v>10</v>
      </c>
      <c r="F1203" s="11">
        <v>4</v>
      </c>
      <c r="G1203" s="11">
        <v>530.45000000000005</v>
      </c>
      <c r="H1203" s="11">
        <v>0.13</v>
      </c>
      <c r="I1203" s="11" t="s">
        <v>41</v>
      </c>
      <c r="J1203" s="11">
        <v>1845.9659999999999</v>
      </c>
    </row>
    <row r="1204" spans="1:10" x14ac:dyDescent="0.25">
      <c r="A1204" s="11" t="s">
        <v>1796</v>
      </c>
      <c r="B1204" s="13">
        <v>45371</v>
      </c>
      <c r="C1204" s="11" t="s">
        <v>334</v>
      </c>
      <c r="D1204" s="11" t="s">
        <v>380</v>
      </c>
      <c r="E1204" s="11" t="s">
        <v>16</v>
      </c>
      <c r="F1204" s="11">
        <v>2</v>
      </c>
      <c r="G1204" s="11">
        <v>972.4</v>
      </c>
      <c r="H1204" s="11">
        <v>0.06</v>
      </c>
      <c r="I1204" s="11" t="s">
        <v>52</v>
      </c>
      <c r="J1204" s="11">
        <v>1828.1120000000001</v>
      </c>
    </row>
    <row r="1205" spans="1:10" x14ac:dyDescent="0.25">
      <c r="A1205" s="11" t="s">
        <v>1797</v>
      </c>
      <c r="B1205" s="13">
        <v>45797</v>
      </c>
      <c r="C1205" s="11" t="s">
        <v>250</v>
      </c>
      <c r="D1205" s="11" t="s">
        <v>58</v>
      </c>
      <c r="E1205" s="11" t="s">
        <v>25</v>
      </c>
      <c r="F1205" s="11">
        <v>3</v>
      </c>
      <c r="G1205" s="11">
        <v>197.93</v>
      </c>
      <c r="H1205" s="11">
        <v>0</v>
      </c>
      <c r="I1205" s="11" t="s">
        <v>52</v>
      </c>
      <c r="J1205" s="11">
        <v>593.79</v>
      </c>
    </row>
    <row r="1206" spans="1:10" x14ac:dyDescent="0.25">
      <c r="A1206" s="11" t="s">
        <v>1798</v>
      </c>
      <c r="B1206" s="13">
        <v>45575</v>
      </c>
      <c r="C1206" s="11" t="s">
        <v>1273</v>
      </c>
      <c r="D1206" s="11" t="s">
        <v>363</v>
      </c>
      <c r="E1206" s="11" t="s">
        <v>18</v>
      </c>
      <c r="F1206" s="11">
        <v>4</v>
      </c>
      <c r="G1206" s="11">
        <v>565.51</v>
      </c>
      <c r="H1206" s="11">
        <v>0.16</v>
      </c>
      <c r="I1206" s="11" t="s">
        <v>45</v>
      </c>
      <c r="J1206" s="11">
        <v>1900.1135999999999</v>
      </c>
    </row>
    <row r="1207" spans="1:10" x14ac:dyDescent="0.25">
      <c r="A1207" s="11" t="s">
        <v>1799</v>
      </c>
      <c r="B1207" s="13">
        <v>45566</v>
      </c>
      <c r="C1207" s="11" t="s">
        <v>1800</v>
      </c>
      <c r="D1207" s="11" t="s">
        <v>76</v>
      </c>
      <c r="E1207" s="11" t="s">
        <v>11</v>
      </c>
      <c r="F1207" s="11">
        <v>4</v>
      </c>
      <c r="G1207" s="11">
        <v>983.38</v>
      </c>
      <c r="H1207" s="11">
        <v>0.25</v>
      </c>
      <c r="I1207" s="11" t="s">
        <v>52</v>
      </c>
      <c r="J1207" s="11">
        <v>2950.14</v>
      </c>
    </row>
    <row r="1208" spans="1:10" x14ac:dyDescent="0.25">
      <c r="A1208" s="11" t="s">
        <v>1801</v>
      </c>
      <c r="B1208" s="13">
        <v>45252</v>
      </c>
      <c r="C1208" s="11" t="s">
        <v>703</v>
      </c>
      <c r="D1208" s="11" t="s">
        <v>67</v>
      </c>
      <c r="E1208" s="11" t="s">
        <v>16</v>
      </c>
      <c r="F1208" s="11">
        <v>1</v>
      </c>
      <c r="G1208" s="11">
        <v>955.06</v>
      </c>
      <c r="H1208" s="11">
        <v>0.14000000000000001</v>
      </c>
      <c r="I1208" s="11" t="s">
        <v>41</v>
      </c>
      <c r="J1208" s="11">
        <v>821.35159999999996</v>
      </c>
    </row>
    <row r="1209" spans="1:10" x14ac:dyDescent="0.25">
      <c r="A1209" s="11" t="s">
        <v>1802</v>
      </c>
      <c r="B1209" s="13">
        <v>45693</v>
      </c>
      <c r="C1209" s="11" t="s">
        <v>968</v>
      </c>
      <c r="D1209" s="11" t="s">
        <v>55</v>
      </c>
      <c r="E1209" s="11" t="s">
        <v>22</v>
      </c>
      <c r="F1209" s="11">
        <v>3</v>
      </c>
      <c r="G1209" s="11">
        <v>597.46</v>
      </c>
      <c r="H1209" s="11">
        <v>0.02</v>
      </c>
      <c r="I1209" s="11" t="s">
        <v>45</v>
      </c>
      <c r="J1209" s="11">
        <v>1756.5324000000001</v>
      </c>
    </row>
    <row r="1210" spans="1:10" x14ac:dyDescent="0.25">
      <c r="A1210" s="11" t="s">
        <v>1803</v>
      </c>
      <c r="B1210" s="13">
        <v>45446</v>
      </c>
      <c r="C1210" s="11" t="s">
        <v>1102</v>
      </c>
      <c r="D1210" s="11" t="s">
        <v>341</v>
      </c>
      <c r="E1210" s="11" t="s">
        <v>23</v>
      </c>
      <c r="F1210" s="11">
        <v>3</v>
      </c>
      <c r="G1210" s="11">
        <v>581.09</v>
      </c>
      <c r="H1210" s="11">
        <v>0.1</v>
      </c>
      <c r="I1210" s="11" t="s">
        <v>52</v>
      </c>
      <c r="J1210" s="11">
        <v>1568.943</v>
      </c>
    </row>
    <row r="1211" spans="1:10" x14ac:dyDescent="0.25">
      <c r="A1211" s="11" t="s">
        <v>1804</v>
      </c>
      <c r="B1211" s="13">
        <v>45862</v>
      </c>
      <c r="C1211" s="11" t="s">
        <v>258</v>
      </c>
      <c r="D1211" s="11" t="s">
        <v>173</v>
      </c>
      <c r="E1211" s="11" t="s">
        <v>11</v>
      </c>
      <c r="F1211" s="11">
        <v>4</v>
      </c>
      <c r="G1211" s="11">
        <v>153.94999999999999</v>
      </c>
      <c r="H1211" s="11">
        <v>0.11</v>
      </c>
      <c r="I1211" s="11" t="s">
        <v>45</v>
      </c>
      <c r="J1211" s="11">
        <v>548.06200000000001</v>
      </c>
    </row>
    <row r="1212" spans="1:10" x14ac:dyDescent="0.25">
      <c r="A1212" s="11" t="s">
        <v>1805</v>
      </c>
      <c r="B1212" s="13">
        <v>45530</v>
      </c>
      <c r="C1212" s="11" t="s">
        <v>452</v>
      </c>
      <c r="D1212" s="11" t="s">
        <v>87</v>
      </c>
      <c r="E1212" s="11" t="s">
        <v>15</v>
      </c>
      <c r="F1212" s="11">
        <v>4</v>
      </c>
      <c r="G1212" s="11">
        <v>271.04000000000002</v>
      </c>
      <c r="H1212" s="11">
        <v>0.12</v>
      </c>
      <c r="I1212" s="11" t="s">
        <v>52</v>
      </c>
      <c r="J1212" s="11">
        <v>954.06080000000009</v>
      </c>
    </row>
    <row r="1213" spans="1:10" x14ac:dyDescent="0.25">
      <c r="A1213" s="11" t="s">
        <v>1806</v>
      </c>
      <c r="B1213" s="13">
        <v>45558</v>
      </c>
      <c r="C1213" s="11" t="s">
        <v>806</v>
      </c>
      <c r="D1213" s="11" t="s">
        <v>343</v>
      </c>
      <c r="E1213" s="11" t="s">
        <v>13</v>
      </c>
      <c r="F1213" s="11">
        <v>4</v>
      </c>
      <c r="G1213" s="11">
        <v>328.27</v>
      </c>
      <c r="H1213" s="11">
        <v>0.09</v>
      </c>
      <c r="I1213" s="11" t="s">
        <v>45</v>
      </c>
      <c r="J1213" s="11">
        <v>1194.9028000000001</v>
      </c>
    </row>
    <row r="1214" spans="1:10" x14ac:dyDescent="0.25">
      <c r="A1214" s="11" t="s">
        <v>1807</v>
      </c>
      <c r="B1214" s="13">
        <v>45472</v>
      </c>
      <c r="C1214" s="11" t="s">
        <v>554</v>
      </c>
      <c r="D1214" s="11" t="s">
        <v>254</v>
      </c>
      <c r="E1214" s="11" t="s">
        <v>21</v>
      </c>
      <c r="F1214" s="11">
        <v>4</v>
      </c>
      <c r="G1214" s="11">
        <v>884.71</v>
      </c>
      <c r="H1214" s="11">
        <v>0.09</v>
      </c>
      <c r="I1214" s="11" t="s">
        <v>45</v>
      </c>
      <c r="J1214" s="11">
        <v>3220.3444</v>
      </c>
    </row>
    <row r="1215" spans="1:10" x14ac:dyDescent="0.25">
      <c r="A1215" s="11" t="s">
        <v>1808</v>
      </c>
      <c r="B1215" s="13">
        <v>45809</v>
      </c>
      <c r="C1215" s="11" t="s">
        <v>1552</v>
      </c>
      <c r="D1215" s="11" t="s">
        <v>101</v>
      </c>
      <c r="E1215" s="11" t="s">
        <v>11</v>
      </c>
      <c r="F1215" s="11">
        <v>1</v>
      </c>
      <c r="G1215" s="11">
        <v>41.39</v>
      </c>
      <c r="H1215" s="11">
        <v>0.01</v>
      </c>
      <c r="I1215" s="11" t="s">
        <v>41</v>
      </c>
      <c r="J1215" s="11">
        <v>40.976100000000002</v>
      </c>
    </row>
    <row r="1216" spans="1:10" x14ac:dyDescent="0.25">
      <c r="A1216" s="11" t="s">
        <v>1809</v>
      </c>
      <c r="B1216" s="13">
        <v>45783</v>
      </c>
      <c r="C1216" s="11" t="s">
        <v>752</v>
      </c>
      <c r="D1216" s="11" t="s">
        <v>360</v>
      </c>
      <c r="E1216" s="11" t="s">
        <v>16</v>
      </c>
      <c r="F1216" s="11">
        <v>4</v>
      </c>
      <c r="G1216" s="11">
        <v>64.06</v>
      </c>
      <c r="H1216" s="11">
        <v>0.26</v>
      </c>
      <c r="I1216" s="11" t="s">
        <v>41</v>
      </c>
      <c r="J1216" s="11">
        <v>189.61760000000001</v>
      </c>
    </row>
    <row r="1217" spans="1:10" x14ac:dyDescent="0.25">
      <c r="A1217" s="11" t="s">
        <v>1810</v>
      </c>
      <c r="B1217" s="13">
        <v>45849</v>
      </c>
      <c r="C1217" s="11" t="s">
        <v>50</v>
      </c>
      <c r="D1217" s="11" t="s">
        <v>256</v>
      </c>
      <c r="E1217" s="11" t="s">
        <v>16</v>
      </c>
      <c r="F1217" s="11">
        <v>2</v>
      </c>
      <c r="G1217" s="11">
        <v>152.25</v>
      </c>
      <c r="H1217" s="11">
        <v>0.13</v>
      </c>
      <c r="I1217" s="11" t="s">
        <v>41</v>
      </c>
      <c r="J1217" s="11">
        <v>264.91500000000002</v>
      </c>
    </row>
    <row r="1218" spans="1:10" x14ac:dyDescent="0.25">
      <c r="A1218" s="11" t="s">
        <v>1811</v>
      </c>
      <c r="B1218" s="13">
        <v>45281</v>
      </c>
      <c r="C1218" s="11" t="s">
        <v>988</v>
      </c>
      <c r="D1218" s="11" t="s">
        <v>125</v>
      </c>
      <c r="E1218" s="11" t="s">
        <v>26</v>
      </c>
      <c r="F1218" s="11">
        <v>2</v>
      </c>
      <c r="G1218" s="11">
        <v>889.04</v>
      </c>
      <c r="H1218" s="11">
        <v>0.23</v>
      </c>
      <c r="I1218" s="11" t="s">
        <v>41</v>
      </c>
      <c r="J1218" s="11">
        <v>1369.1215999999999</v>
      </c>
    </row>
    <row r="1219" spans="1:10" x14ac:dyDescent="0.25">
      <c r="A1219" s="11" t="s">
        <v>1812</v>
      </c>
      <c r="B1219" s="13">
        <v>45322</v>
      </c>
      <c r="C1219" s="11" t="s">
        <v>774</v>
      </c>
      <c r="D1219" s="11" t="s">
        <v>613</v>
      </c>
      <c r="E1219" s="11" t="s">
        <v>17</v>
      </c>
      <c r="F1219" s="11">
        <v>3</v>
      </c>
      <c r="G1219" s="11">
        <v>145.25</v>
      </c>
      <c r="H1219" s="11">
        <v>0.24</v>
      </c>
      <c r="I1219" s="11" t="s">
        <v>45</v>
      </c>
      <c r="J1219" s="11">
        <v>331.17</v>
      </c>
    </row>
    <row r="1220" spans="1:10" x14ac:dyDescent="0.25">
      <c r="A1220" s="11" t="s">
        <v>1813</v>
      </c>
      <c r="B1220" s="13">
        <v>45560</v>
      </c>
      <c r="C1220" s="11" t="s">
        <v>47</v>
      </c>
      <c r="D1220" s="11" t="s">
        <v>79</v>
      </c>
      <c r="E1220" s="11" t="s">
        <v>9</v>
      </c>
      <c r="F1220" s="11">
        <v>2</v>
      </c>
      <c r="G1220" s="11">
        <v>898.45</v>
      </c>
      <c r="H1220" s="11">
        <v>0.28999999999999998</v>
      </c>
      <c r="I1220" s="11" t="s">
        <v>52</v>
      </c>
      <c r="J1220" s="11">
        <v>1275.799</v>
      </c>
    </row>
    <row r="1221" spans="1:10" x14ac:dyDescent="0.25">
      <c r="A1221" s="11" t="s">
        <v>1814</v>
      </c>
      <c r="B1221" s="13">
        <v>45905</v>
      </c>
      <c r="C1221" s="11" t="s">
        <v>1815</v>
      </c>
      <c r="D1221" s="11" t="s">
        <v>343</v>
      </c>
      <c r="E1221" s="11" t="s">
        <v>22</v>
      </c>
      <c r="F1221" s="11">
        <v>4</v>
      </c>
      <c r="G1221" s="11">
        <v>642.04999999999995</v>
      </c>
      <c r="H1221" s="11">
        <v>0.25</v>
      </c>
      <c r="I1221" s="11" t="s">
        <v>41</v>
      </c>
      <c r="J1221" s="11">
        <v>1926.15</v>
      </c>
    </row>
    <row r="1222" spans="1:10" x14ac:dyDescent="0.25">
      <c r="A1222" s="11" t="s">
        <v>1816</v>
      </c>
      <c r="B1222" s="13">
        <v>45531</v>
      </c>
      <c r="C1222" s="11" t="s">
        <v>1817</v>
      </c>
      <c r="D1222" s="11" t="s">
        <v>639</v>
      </c>
      <c r="E1222" s="11" t="s">
        <v>14</v>
      </c>
      <c r="F1222" s="11">
        <v>4</v>
      </c>
      <c r="G1222" s="11">
        <v>450.83</v>
      </c>
      <c r="H1222" s="11">
        <v>0.24</v>
      </c>
      <c r="I1222" s="11" t="s">
        <v>41</v>
      </c>
      <c r="J1222" s="11">
        <v>1370.5232000000001</v>
      </c>
    </row>
    <row r="1223" spans="1:10" x14ac:dyDescent="0.25">
      <c r="A1223" s="11" t="s">
        <v>1818</v>
      </c>
      <c r="B1223" s="13">
        <v>45216</v>
      </c>
      <c r="C1223" s="11" t="s">
        <v>269</v>
      </c>
      <c r="D1223" s="11" t="s">
        <v>180</v>
      </c>
      <c r="E1223" s="11" t="s">
        <v>26</v>
      </c>
      <c r="F1223" s="11">
        <v>2</v>
      </c>
      <c r="G1223" s="11">
        <v>441.03</v>
      </c>
      <c r="H1223" s="11">
        <v>0.23</v>
      </c>
      <c r="I1223" s="11" t="s">
        <v>52</v>
      </c>
      <c r="J1223" s="11">
        <v>679.18619999999999</v>
      </c>
    </row>
    <row r="1224" spans="1:10" x14ac:dyDescent="0.25">
      <c r="A1224" s="11" t="s">
        <v>1819</v>
      </c>
      <c r="B1224" s="13">
        <v>45384</v>
      </c>
      <c r="C1224" s="11" t="s">
        <v>582</v>
      </c>
      <c r="D1224" s="11" t="s">
        <v>293</v>
      </c>
      <c r="E1224" s="11" t="s">
        <v>9</v>
      </c>
      <c r="F1224" s="11">
        <v>3</v>
      </c>
      <c r="G1224" s="11">
        <v>377.69</v>
      </c>
      <c r="H1224" s="11">
        <v>7.0000000000000007E-2</v>
      </c>
      <c r="I1224" s="11" t="s">
        <v>45</v>
      </c>
      <c r="J1224" s="11">
        <v>1053.7551000000001</v>
      </c>
    </row>
    <row r="1225" spans="1:10" x14ac:dyDescent="0.25">
      <c r="A1225" s="11" t="s">
        <v>1820</v>
      </c>
      <c r="B1225" s="13">
        <v>45416</v>
      </c>
      <c r="C1225" s="11" t="s">
        <v>974</v>
      </c>
      <c r="D1225" s="11" t="s">
        <v>147</v>
      </c>
      <c r="E1225" s="11" t="s">
        <v>14</v>
      </c>
      <c r="F1225" s="11">
        <v>1</v>
      </c>
      <c r="G1225" s="11">
        <v>457.33</v>
      </c>
      <c r="H1225" s="11">
        <v>0.27</v>
      </c>
      <c r="I1225" s="11" t="s">
        <v>41</v>
      </c>
      <c r="J1225" s="11">
        <v>333.85090000000002</v>
      </c>
    </row>
    <row r="1226" spans="1:10" x14ac:dyDescent="0.25">
      <c r="A1226" s="11" t="s">
        <v>1821</v>
      </c>
      <c r="B1226" s="13">
        <v>45880</v>
      </c>
      <c r="C1226" s="11" t="s">
        <v>280</v>
      </c>
      <c r="D1226" s="11" t="s">
        <v>51</v>
      </c>
      <c r="E1226" s="11" t="s">
        <v>13</v>
      </c>
      <c r="F1226" s="11">
        <v>4</v>
      </c>
      <c r="G1226" s="11">
        <v>218.01</v>
      </c>
      <c r="H1226" s="11">
        <v>0.06</v>
      </c>
      <c r="I1226" s="11" t="s">
        <v>41</v>
      </c>
      <c r="J1226" s="11">
        <v>819.71759999999995</v>
      </c>
    </row>
    <row r="1227" spans="1:10" x14ac:dyDescent="0.25">
      <c r="A1227" s="11" t="s">
        <v>1822</v>
      </c>
      <c r="B1227" s="13">
        <v>45933</v>
      </c>
      <c r="C1227" s="11" t="s">
        <v>141</v>
      </c>
      <c r="D1227" s="11" t="s">
        <v>444</v>
      </c>
      <c r="E1227" s="11" t="s">
        <v>25</v>
      </c>
      <c r="F1227" s="11">
        <v>2</v>
      </c>
      <c r="G1227" s="11">
        <v>682.7</v>
      </c>
      <c r="H1227" s="11">
        <v>0.13</v>
      </c>
      <c r="I1227" s="11" t="s">
        <v>41</v>
      </c>
      <c r="J1227" s="11">
        <v>1187.8979999999999</v>
      </c>
    </row>
    <row r="1228" spans="1:10" x14ac:dyDescent="0.25">
      <c r="A1228" s="11" t="s">
        <v>1823</v>
      </c>
      <c r="B1228" s="13">
        <v>45345</v>
      </c>
      <c r="C1228" s="11" t="s">
        <v>483</v>
      </c>
      <c r="D1228" s="11" t="s">
        <v>205</v>
      </c>
      <c r="E1228" s="11" t="s">
        <v>25</v>
      </c>
      <c r="F1228" s="11">
        <v>3</v>
      </c>
      <c r="G1228" s="11">
        <v>726.97</v>
      </c>
      <c r="H1228" s="11">
        <v>0.04</v>
      </c>
      <c r="I1228" s="11" t="s">
        <v>45</v>
      </c>
      <c r="J1228" s="11">
        <v>2093.6736000000001</v>
      </c>
    </row>
    <row r="1229" spans="1:10" x14ac:dyDescent="0.25">
      <c r="A1229" s="11" t="s">
        <v>1824</v>
      </c>
      <c r="B1229" s="13">
        <v>45681</v>
      </c>
      <c r="C1229" s="11" t="s">
        <v>202</v>
      </c>
      <c r="D1229" s="11" t="s">
        <v>55</v>
      </c>
      <c r="E1229" s="11" t="s">
        <v>16</v>
      </c>
      <c r="F1229" s="11">
        <v>2</v>
      </c>
      <c r="G1229" s="11">
        <v>107.97</v>
      </c>
      <c r="H1229" s="11">
        <v>0.06</v>
      </c>
      <c r="I1229" s="11" t="s">
        <v>41</v>
      </c>
      <c r="J1229" s="11">
        <v>202.9836</v>
      </c>
    </row>
    <row r="1230" spans="1:10" x14ac:dyDescent="0.25">
      <c r="A1230" s="11" t="s">
        <v>1825</v>
      </c>
      <c r="B1230" s="13">
        <v>45785</v>
      </c>
      <c r="C1230" s="11" t="s">
        <v>238</v>
      </c>
      <c r="D1230" s="11" t="s">
        <v>116</v>
      </c>
      <c r="E1230" s="11" t="s">
        <v>21</v>
      </c>
      <c r="F1230" s="11">
        <v>1</v>
      </c>
      <c r="G1230" s="11">
        <v>38.880000000000003</v>
      </c>
      <c r="H1230" s="11">
        <v>0.16</v>
      </c>
      <c r="I1230" s="11" t="s">
        <v>52</v>
      </c>
      <c r="J1230" s="11">
        <v>32.659199999999998</v>
      </c>
    </row>
    <row r="1231" spans="1:10" x14ac:dyDescent="0.25">
      <c r="A1231" s="11" t="s">
        <v>1826</v>
      </c>
      <c r="B1231" s="13">
        <v>45823</v>
      </c>
      <c r="C1231" s="11" t="s">
        <v>1414</v>
      </c>
      <c r="D1231" s="11" t="s">
        <v>142</v>
      </c>
      <c r="E1231" s="11" t="s">
        <v>24</v>
      </c>
      <c r="F1231" s="11">
        <v>3</v>
      </c>
      <c r="G1231" s="11">
        <v>484.39</v>
      </c>
      <c r="H1231" s="11">
        <v>0.28999999999999998</v>
      </c>
      <c r="I1231" s="11" t="s">
        <v>52</v>
      </c>
      <c r="J1231" s="11">
        <v>1031.7507000000001</v>
      </c>
    </row>
    <row r="1232" spans="1:10" x14ac:dyDescent="0.25">
      <c r="A1232" s="11" t="s">
        <v>1827</v>
      </c>
      <c r="B1232" s="13">
        <v>45572</v>
      </c>
      <c r="C1232" s="11" t="s">
        <v>1828</v>
      </c>
      <c r="D1232" s="11" t="s">
        <v>296</v>
      </c>
      <c r="E1232" s="11" t="s">
        <v>22</v>
      </c>
      <c r="F1232" s="11">
        <v>2</v>
      </c>
      <c r="G1232" s="11">
        <v>949.3</v>
      </c>
      <c r="H1232" s="11">
        <v>0.08</v>
      </c>
      <c r="I1232" s="11" t="s">
        <v>52</v>
      </c>
      <c r="J1232" s="11">
        <v>1746.712</v>
      </c>
    </row>
    <row r="1233" spans="1:10" x14ac:dyDescent="0.25">
      <c r="A1233" s="11" t="s">
        <v>1829</v>
      </c>
      <c r="B1233" s="13">
        <v>45259</v>
      </c>
      <c r="C1233" s="11" t="s">
        <v>606</v>
      </c>
      <c r="D1233" s="11" t="s">
        <v>248</v>
      </c>
      <c r="E1233" s="11" t="s">
        <v>13</v>
      </c>
      <c r="F1233" s="11">
        <v>3</v>
      </c>
      <c r="G1233" s="11">
        <v>664.75</v>
      </c>
      <c r="H1233" s="11">
        <v>0.12</v>
      </c>
      <c r="I1233" s="11" t="s">
        <v>41</v>
      </c>
      <c r="J1233" s="11">
        <v>1754.94</v>
      </c>
    </row>
    <row r="1234" spans="1:10" x14ac:dyDescent="0.25">
      <c r="A1234" s="11" t="s">
        <v>1830</v>
      </c>
      <c r="B1234" s="13">
        <v>45740</v>
      </c>
      <c r="C1234" s="11" t="s">
        <v>601</v>
      </c>
      <c r="D1234" s="11" t="s">
        <v>64</v>
      </c>
      <c r="E1234" s="11" t="s">
        <v>24</v>
      </c>
      <c r="F1234" s="11">
        <v>3</v>
      </c>
      <c r="G1234" s="11">
        <v>190.04</v>
      </c>
      <c r="H1234" s="11">
        <v>7.0000000000000007E-2</v>
      </c>
      <c r="I1234" s="11" t="s">
        <v>45</v>
      </c>
      <c r="J1234" s="11">
        <v>530.21159999999998</v>
      </c>
    </row>
    <row r="1235" spans="1:10" x14ac:dyDescent="0.25">
      <c r="A1235" s="11" t="s">
        <v>1831</v>
      </c>
      <c r="B1235" s="13">
        <v>45869</v>
      </c>
      <c r="C1235" s="11" t="s">
        <v>345</v>
      </c>
      <c r="D1235" s="11" t="s">
        <v>481</v>
      </c>
      <c r="E1235" s="11" t="s">
        <v>22</v>
      </c>
      <c r="F1235" s="11">
        <v>3</v>
      </c>
      <c r="G1235" s="11">
        <v>754.02</v>
      </c>
      <c r="H1235" s="11">
        <v>0.1</v>
      </c>
      <c r="I1235" s="11" t="s">
        <v>52</v>
      </c>
      <c r="J1235" s="11">
        <v>2035.854</v>
      </c>
    </row>
    <row r="1236" spans="1:10" x14ac:dyDescent="0.25">
      <c r="A1236" s="11" t="s">
        <v>1832</v>
      </c>
      <c r="B1236" s="13">
        <v>45526</v>
      </c>
      <c r="C1236" s="11" t="s">
        <v>917</v>
      </c>
      <c r="D1236" s="11" t="s">
        <v>82</v>
      </c>
      <c r="E1236" s="11" t="s">
        <v>19</v>
      </c>
      <c r="F1236" s="11">
        <v>4</v>
      </c>
      <c r="G1236" s="11">
        <v>94.13</v>
      </c>
      <c r="H1236" s="11">
        <v>0.04</v>
      </c>
      <c r="I1236" s="11" t="s">
        <v>52</v>
      </c>
      <c r="J1236" s="11">
        <v>361.45920000000001</v>
      </c>
    </row>
    <row r="1237" spans="1:10" x14ac:dyDescent="0.25">
      <c r="A1237" s="11" t="s">
        <v>1833</v>
      </c>
      <c r="B1237" s="13">
        <v>45489</v>
      </c>
      <c r="C1237" s="11" t="s">
        <v>667</v>
      </c>
      <c r="D1237" s="11" t="s">
        <v>263</v>
      </c>
      <c r="E1237" s="11" t="s">
        <v>22</v>
      </c>
      <c r="F1237" s="11">
        <v>3</v>
      </c>
      <c r="G1237" s="11">
        <v>402.3</v>
      </c>
      <c r="H1237" s="11">
        <v>0.21</v>
      </c>
      <c r="I1237" s="11" t="s">
        <v>45</v>
      </c>
      <c r="J1237" s="11">
        <v>953.45100000000014</v>
      </c>
    </row>
    <row r="1238" spans="1:10" x14ac:dyDescent="0.25">
      <c r="A1238" s="11" t="s">
        <v>1834</v>
      </c>
      <c r="B1238" s="13">
        <v>45908</v>
      </c>
      <c r="C1238" s="11" t="s">
        <v>97</v>
      </c>
      <c r="D1238" s="11" t="s">
        <v>273</v>
      </c>
      <c r="E1238" s="11" t="s">
        <v>14</v>
      </c>
      <c r="F1238" s="11">
        <v>1</v>
      </c>
      <c r="G1238" s="11">
        <v>729.05</v>
      </c>
      <c r="H1238" s="11">
        <v>0.06</v>
      </c>
      <c r="I1238" s="11" t="s">
        <v>52</v>
      </c>
      <c r="J1238" s="11">
        <v>685.3069999999999</v>
      </c>
    </row>
    <row r="1239" spans="1:10" x14ac:dyDescent="0.25">
      <c r="A1239" s="11" t="s">
        <v>1835</v>
      </c>
      <c r="B1239" s="13">
        <v>45912</v>
      </c>
      <c r="C1239" s="11" t="s">
        <v>617</v>
      </c>
      <c r="D1239" s="11" t="s">
        <v>315</v>
      </c>
      <c r="E1239" s="11" t="s">
        <v>20</v>
      </c>
      <c r="F1239" s="11">
        <v>1</v>
      </c>
      <c r="G1239" s="11">
        <v>822.6</v>
      </c>
      <c r="H1239" s="11">
        <v>0.28999999999999998</v>
      </c>
      <c r="I1239" s="11" t="s">
        <v>45</v>
      </c>
      <c r="J1239" s="11">
        <v>584.04599999999994</v>
      </c>
    </row>
    <row r="1240" spans="1:10" x14ac:dyDescent="0.25">
      <c r="A1240" s="11" t="s">
        <v>1836</v>
      </c>
      <c r="B1240" s="13">
        <v>45771</v>
      </c>
      <c r="C1240" s="11" t="s">
        <v>1479</v>
      </c>
      <c r="D1240" s="11" t="s">
        <v>241</v>
      </c>
      <c r="E1240" s="11" t="s">
        <v>15</v>
      </c>
      <c r="F1240" s="11">
        <v>2</v>
      </c>
      <c r="G1240" s="11">
        <v>327.25</v>
      </c>
      <c r="H1240" s="11">
        <v>0.19</v>
      </c>
      <c r="I1240" s="11" t="s">
        <v>45</v>
      </c>
      <c r="J1240" s="11">
        <v>530.14499999999998</v>
      </c>
    </row>
    <row r="1241" spans="1:10" x14ac:dyDescent="0.25">
      <c r="A1241" s="11" t="s">
        <v>1837</v>
      </c>
      <c r="B1241" s="13">
        <v>45619</v>
      </c>
      <c r="C1241" s="11" t="s">
        <v>163</v>
      </c>
      <c r="D1241" s="11" t="s">
        <v>64</v>
      </c>
      <c r="E1241" s="11" t="s">
        <v>16</v>
      </c>
      <c r="F1241" s="11">
        <v>4</v>
      </c>
      <c r="G1241" s="11">
        <v>930.38</v>
      </c>
      <c r="H1241" s="11">
        <v>0</v>
      </c>
      <c r="I1241" s="11" t="s">
        <v>52</v>
      </c>
      <c r="J1241" s="11">
        <v>3721.52</v>
      </c>
    </row>
    <row r="1242" spans="1:10" x14ac:dyDescent="0.25">
      <c r="A1242" s="11" t="s">
        <v>1838</v>
      </c>
      <c r="B1242" s="13">
        <v>45394</v>
      </c>
      <c r="C1242" s="11" t="s">
        <v>100</v>
      </c>
      <c r="D1242" s="11" t="s">
        <v>93</v>
      </c>
      <c r="E1242" s="11" t="s">
        <v>12</v>
      </c>
      <c r="F1242" s="11">
        <v>2</v>
      </c>
      <c r="G1242" s="11">
        <v>437.84</v>
      </c>
      <c r="H1242" s="11">
        <v>0.24</v>
      </c>
      <c r="I1242" s="11" t="s">
        <v>41</v>
      </c>
      <c r="J1242" s="11">
        <v>665.51679999999999</v>
      </c>
    </row>
    <row r="1243" spans="1:10" x14ac:dyDescent="0.25">
      <c r="A1243" s="11" t="s">
        <v>1839</v>
      </c>
      <c r="B1243" s="13">
        <v>45786</v>
      </c>
      <c r="C1243" s="11" t="s">
        <v>169</v>
      </c>
      <c r="D1243" s="11" t="s">
        <v>142</v>
      </c>
      <c r="E1243" s="11" t="s">
        <v>23</v>
      </c>
      <c r="F1243" s="11">
        <v>2</v>
      </c>
      <c r="G1243" s="11">
        <v>126.02</v>
      </c>
      <c r="H1243" s="11">
        <v>0.09</v>
      </c>
      <c r="I1243" s="11" t="s">
        <v>52</v>
      </c>
      <c r="J1243" s="11">
        <v>229.35640000000001</v>
      </c>
    </row>
    <row r="1244" spans="1:10" x14ac:dyDescent="0.25">
      <c r="A1244" s="11" t="s">
        <v>1840</v>
      </c>
      <c r="B1244" s="13">
        <v>45692</v>
      </c>
      <c r="C1244" s="11" t="s">
        <v>501</v>
      </c>
      <c r="D1244" s="11" t="s">
        <v>241</v>
      </c>
      <c r="E1244" s="11" t="s">
        <v>22</v>
      </c>
      <c r="F1244" s="11">
        <v>1</v>
      </c>
      <c r="G1244" s="11">
        <v>860.84</v>
      </c>
      <c r="H1244" s="11">
        <v>7.0000000000000007E-2</v>
      </c>
      <c r="I1244" s="11" t="s">
        <v>45</v>
      </c>
      <c r="J1244" s="11">
        <v>800.58119999999997</v>
      </c>
    </row>
    <row r="1245" spans="1:10" x14ac:dyDescent="0.25">
      <c r="A1245" s="11" t="s">
        <v>1841</v>
      </c>
      <c r="B1245" s="13">
        <v>45677</v>
      </c>
      <c r="C1245" s="11" t="s">
        <v>392</v>
      </c>
      <c r="D1245" s="11" t="s">
        <v>357</v>
      </c>
      <c r="E1245" s="11" t="s">
        <v>20</v>
      </c>
      <c r="F1245" s="11">
        <v>1</v>
      </c>
      <c r="G1245" s="11">
        <v>161.80000000000001</v>
      </c>
      <c r="H1245" s="11">
        <v>0.24</v>
      </c>
      <c r="I1245" s="11" t="s">
        <v>45</v>
      </c>
      <c r="J1245" s="11">
        <v>122.968</v>
      </c>
    </row>
    <row r="1246" spans="1:10" x14ac:dyDescent="0.25">
      <c r="A1246" s="11" t="s">
        <v>1842</v>
      </c>
      <c r="B1246" s="13">
        <v>45669</v>
      </c>
      <c r="C1246" s="11" t="s">
        <v>1264</v>
      </c>
      <c r="D1246" s="11" t="s">
        <v>227</v>
      </c>
      <c r="E1246" s="11" t="s">
        <v>24</v>
      </c>
      <c r="F1246" s="11">
        <v>4</v>
      </c>
      <c r="G1246" s="11">
        <v>347.82</v>
      </c>
      <c r="H1246" s="11">
        <v>0.02</v>
      </c>
      <c r="I1246" s="11" t="s">
        <v>52</v>
      </c>
      <c r="J1246" s="11">
        <v>1363.4544000000001</v>
      </c>
    </row>
    <row r="1247" spans="1:10" x14ac:dyDescent="0.25">
      <c r="A1247" s="11" t="s">
        <v>1843</v>
      </c>
      <c r="B1247" s="13">
        <v>45299</v>
      </c>
      <c r="C1247" s="11" t="s">
        <v>136</v>
      </c>
      <c r="D1247" s="11" t="s">
        <v>322</v>
      </c>
      <c r="E1247" s="11" t="s">
        <v>23</v>
      </c>
      <c r="F1247" s="11">
        <v>3</v>
      </c>
      <c r="G1247" s="11">
        <v>416.44</v>
      </c>
      <c r="H1247" s="11">
        <v>0.27</v>
      </c>
      <c r="I1247" s="11" t="s">
        <v>41</v>
      </c>
      <c r="J1247" s="11">
        <v>912.00359999999989</v>
      </c>
    </row>
    <row r="1248" spans="1:10" x14ac:dyDescent="0.25">
      <c r="A1248" s="11" t="s">
        <v>1844</v>
      </c>
      <c r="B1248" s="13">
        <v>45893</v>
      </c>
      <c r="C1248" s="11" t="s">
        <v>1301</v>
      </c>
      <c r="D1248" s="11" t="s">
        <v>496</v>
      </c>
      <c r="E1248" s="11" t="s">
        <v>7</v>
      </c>
      <c r="F1248" s="11">
        <v>1</v>
      </c>
      <c r="G1248" s="11">
        <v>147.96</v>
      </c>
      <c r="H1248" s="11">
        <v>0.24</v>
      </c>
      <c r="I1248" s="11" t="s">
        <v>52</v>
      </c>
      <c r="J1248" s="11">
        <v>112.4496</v>
      </c>
    </row>
    <row r="1249" spans="1:10" x14ac:dyDescent="0.25">
      <c r="A1249" s="11" t="s">
        <v>1845</v>
      </c>
      <c r="B1249" s="13">
        <v>45560</v>
      </c>
      <c r="C1249" s="11" t="s">
        <v>953</v>
      </c>
      <c r="D1249" s="11" t="s">
        <v>750</v>
      </c>
      <c r="E1249" s="11" t="s">
        <v>15</v>
      </c>
      <c r="F1249" s="11">
        <v>3</v>
      </c>
      <c r="G1249" s="11">
        <v>550.26</v>
      </c>
      <c r="H1249" s="11">
        <v>0.22</v>
      </c>
      <c r="I1249" s="11" t="s">
        <v>41</v>
      </c>
      <c r="J1249" s="11">
        <v>1287.6084000000001</v>
      </c>
    </row>
    <row r="1250" spans="1:10" x14ac:dyDescent="0.25">
      <c r="A1250" s="11" t="s">
        <v>1846</v>
      </c>
      <c r="B1250" s="13">
        <v>45267</v>
      </c>
      <c r="C1250" s="11" t="s">
        <v>508</v>
      </c>
      <c r="D1250" s="11" t="s">
        <v>40</v>
      </c>
      <c r="E1250" s="11" t="s">
        <v>14</v>
      </c>
      <c r="F1250" s="11">
        <v>4</v>
      </c>
      <c r="G1250" s="11">
        <v>938.21</v>
      </c>
      <c r="H1250" s="11">
        <v>0.04</v>
      </c>
      <c r="I1250" s="11" t="s">
        <v>45</v>
      </c>
      <c r="J1250" s="11">
        <v>3602.7264</v>
      </c>
    </row>
    <row r="1251" spans="1:10" x14ac:dyDescent="0.25">
      <c r="A1251" s="11" t="s">
        <v>1847</v>
      </c>
      <c r="B1251" s="13">
        <v>45467</v>
      </c>
      <c r="C1251" s="11" t="s">
        <v>617</v>
      </c>
      <c r="D1251" s="11" t="s">
        <v>152</v>
      </c>
      <c r="E1251" s="11" t="s">
        <v>23</v>
      </c>
      <c r="F1251" s="11">
        <v>3</v>
      </c>
      <c r="G1251" s="11">
        <v>517.98</v>
      </c>
      <c r="H1251" s="11">
        <v>0.01</v>
      </c>
      <c r="I1251" s="11" t="s">
        <v>45</v>
      </c>
      <c r="J1251" s="11">
        <v>1538.4005999999999</v>
      </c>
    </row>
    <row r="1252" spans="1:10" x14ac:dyDescent="0.25">
      <c r="A1252" s="11" t="s">
        <v>1848</v>
      </c>
      <c r="B1252" s="13">
        <v>45847</v>
      </c>
      <c r="C1252" s="11" t="s">
        <v>1121</v>
      </c>
      <c r="D1252" s="11" t="s">
        <v>710</v>
      </c>
      <c r="E1252" s="11" t="s">
        <v>15</v>
      </c>
      <c r="F1252" s="11">
        <v>1</v>
      </c>
      <c r="G1252" s="11">
        <v>98.27</v>
      </c>
      <c r="H1252" s="11">
        <v>0.16</v>
      </c>
      <c r="I1252" s="11" t="s">
        <v>45</v>
      </c>
      <c r="J1252" s="11">
        <v>82.54679999999999</v>
      </c>
    </row>
    <row r="1253" spans="1:10" x14ac:dyDescent="0.25">
      <c r="A1253" s="11" t="s">
        <v>1849</v>
      </c>
      <c r="B1253" s="13">
        <v>45480</v>
      </c>
      <c r="C1253" s="11" t="s">
        <v>712</v>
      </c>
      <c r="D1253" s="11" t="s">
        <v>357</v>
      </c>
      <c r="E1253" s="11" t="s">
        <v>18</v>
      </c>
      <c r="F1253" s="11">
        <v>2</v>
      </c>
      <c r="G1253" s="11">
        <v>875.2</v>
      </c>
      <c r="H1253" s="11">
        <v>0.19</v>
      </c>
      <c r="I1253" s="11" t="s">
        <v>41</v>
      </c>
      <c r="J1253" s="11">
        <v>1417.8240000000001</v>
      </c>
    </row>
    <row r="1254" spans="1:10" x14ac:dyDescent="0.25">
      <c r="A1254" s="11" t="s">
        <v>1850</v>
      </c>
      <c r="B1254" s="13">
        <v>45345</v>
      </c>
      <c r="C1254" s="11" t="s">
        <v>1509</v>
      </c>
      <c r="D1254" s="11" t="s">
        <v>273</v>
      </c>
      <c r="E1254" s="11" t="s">
        <v>7</v>
      </c>
      <c r="F1254" s="11">
        <v>1</v>
      </c>
      <c r="G1254" s="11">
        <v>227.35</v>
      </c>
      <c r="H1254" s="11">
        <v>0.06</v>
      </c>
      <c r="I1254" s="11" t="s">
        <v>52</v>
      </c>
      <c r="J1254" s="11">
        <v>213.709</v>
      </c>
    </row>
    <row r="1255" spans="1:10" x14ac:dyDescent="0.25">
      <c r="A1255" s="11" t="s">
        <v>1851</v>
      </c>
      <c r="B1255" s="13">
        <v>45235</v>
      </c>
      <c r="C1255" s="11" t="s">
        <v>754</v>
      </c>
      <c r="D1255" s="11" t="s">
        <v>44</v>
      </c>
      <c r="E1255" s="11" t="s">
        <v>8</v>
      </c>
      <c r="F1255" s="11">
        <v>1</v>
      </c>
      <c r="G1255" s="11">
        <v>842.46</v>
      </c>
      <c r="H1255" s="11">
        <v>0.05</v>
      </c>
      <c r="I1255" s="11" t="s">
        <v>52</v>
      </c>
      <c r="J1255" s="11">
        <v>800.33699999999999</v>
      </c>
    </row>
    <row r="1256" spans="1:10" x14ac:dyDescent="0.25">
      <c r="A1256" s="11" t="s">
        <v>1852</v>
      </c>
      <c r="B1256" s="13">
        <v>45543</v>
      </c>
      <c r="C1256" s="11" t="s">
        <v>962</v>
      </c>
      <c r="D1256" s="11" t="s">
        <v>87</v>
      </c>
      <c r="E1256" s="11" t="s">
        <v>18</v>
      </c>
      <c r="F1256" s="11">
        <v>3</v>
      </c>
      <c r="G1256" s="11">
        <v>120.67</v>
      </c>
      <c r="H1256" s="11">
        <v>0.08</v>
      </c>
      <c r="I1256" s="11" t="s">
        <v>52</v>
      </c>
      <c r="J1256" s="11">
        <v>333.04919999999998</v>
      </c>
    </row>
    <row r="1257" spans="1:10" x14ac:dyDescent="0.25">
      <c r="A1257" s="11" t="s">
        <v>1853</v>
      </c>
      <c r="B1257" s="13">
        <v>45402</v>
      </c>
      <c r="C1257" s="11" t="s">
        <v>1248</v>
      </c>
      <c r="D1257" s="11" t="s">
        <v>187</v>
      </c>
      <c r="E1257" s="11" t="s">
        <v>10</v>
      </c>
      <c r="F1257" s="11">
        <v>4</v>
      </c>
      <c r="G1257" s="11">
        <v>176.13</v>
      </c>
      <c r="H1257" s="11">
        <v>0.27</v>
      </c>
      <c r="I1257" s="11" t="s">
        <v>45</v>
      </c>
      <c r="J1257" s="11">
        <v>514.29959999999994</v>
      </c>
    </row>
    <row r="1258" spans="1:10" x14ac:dyDescent="0.25">
      <c r="A1258" s="11" t="s">
        <v>1854</v>
      </c>
      <c r="B1258" s="13">
        <v>45671</v>
      </c>
      <c r="C1258" s="11" t="s">
        <v>1855</v>
      </c>
      <c r="D1258" s="11" t="s">
        <v>464</v>
      </c>
      <c r="E1258" s="11" t="s">
        <v>18</v>
      </c>
      <c r="F1258" s="11">
        <v>4</v>
      </c>
      <c r="G1258" s="11">
        <v>592.67999999999995</v>
      </c>
      <c r="H1258" s="11">
        <v>0.03</v>
      </c>
      <c r="I1258" s="11" t="s">
        <v>41</v>
      </c>
      <c r="J1258" s="11">
        <v>2299.5983999999999</v>
      </c>
    </row>
    <row r="1259" spans="1:10" x14ac:dyDescent="0.25">
      <c r="A1259" s="11" t="s">
        <v>1856</v>
      </c>
      <c r="B1259" s="13">
        <v>45367</v>
      </c>
      <c r="C1259" s="11" t="s">
        <v>245</v>
      </c>
      <c r="D1259" s="11" t="s">
        <v>64</v>
      </c>
      <c r="E1259" s="11" t="s">
        <v>11</v>
      </c>
      <c r="F1259" s="11">
        <v>4</v>
      </c>
      <c r="G1259" s="11">
        <v>662.43</v>
      </c>
      <c r="H1259" s="11">
        <v>0.24</v>
      </c>
      <c r="I1259" s="11" t="s">
        <v>45</v>
      </c>
      <c r="J1259" s="11">
        <v>2013.7872</v>
      </c>
    </row>
    <row r="1260" spans="1:10" x14ac:dyDescent="0.25">
      <c r="A1260" s="11" t="s">
        <v>1857</v>
      </c>
      <c r="B1260" s="13">
        <v>45488</v>
      </c>
      <c r="C1260" s="11" t="s">
        <v>446</v>
      </c>
      <c r="D1260" s="11" t="s">
        <v>104</v>
      </c>
      <c r="E1260" s="11" t="s">
        <v>15</v>
      </c>
      <c r="F1260" s="11">
        <v>3</v>
      </c>
      <c r="G1260" s="11">
        <v>518.35</v>
      </c>
      <c r="H1260" s="11">
        <v>0.21</v>
      </c>
      <c r="I1260" s="11" t="s">
        <v>52</v>
      </c>
      <c r="J1260" s="11">
        <v>1228.4894999999999</v>
      </c>
    </row>
    <row r="1261" spans="1:10" x14ac:dyDescent="0.25">
      <c r="A1261" s="11" t="s">
        <v>1858</v>
      </c>
      <c r="B1261" s="13">
        <v>45509</v>
      </c>
      <c r="C1261" s="11" t="s">
        <v>1624</v>
      </c>
      <c r="D1261" s="11" t="s">
        <v>532</v>
      </c>
      <c r="E1261" s="11" t="s">
        <v>12</v>
      </c>
      <c r="F1261" s="11">
        <v>1</v>
      </c>
      <c r="G1261" s="11">
        <v>85.58</v>
      </c>
      <c r="H1261" s="11">
        <v>0.1</v>
      </c>
      <c r="I1261" s="11" t="s">
        <v>52</v>
      </c>
      <c r="J1261" s="11">
        <v>77.022000000000006</v>
      </c>
    </row>
    <row r="1262" spans="1:10" x14ac:dyDescent="0.25">
      <c r="A1262" s="11" t="s">
        <v>1859</v>
      </c>
      <c r="B1262" s="13">
        <v>45323</v>
      </c>
      <c r="C1262" s="11" t="s">
        <v>1321</v>
      </c>
      <c r="D1262" s="11" t="s">
        <v>363</v>
      </c>
      <c r="E1262" s="11" t="s">
        <v>8</v>
      </c>
      <c r="F1262" s="11">
        <v>4</v>
      </c>
      <c r="G1262" s="11">
        <v>800</v>
      </c>
      <c r="H1262" s="11">
        <v>0.2</v>
      </c>
      <c r="I1262" s="11" t="s">
        <v>41</v>
      </c>
      <c r="J1262" s="11">
        <v>2560</v>
      </c>
    </row>
    <row r="1263" spans="1:10" x14ac:dyDescent="0.25">
      <c r="A1263" s="11" t="s">
        <v>1860</v>
      </c>
      <c r="B1263" s="13">
        <v>45889</v>
      </c>
      <c r="C1263" s="11" t="s">
        <v>1621</v>
      </c>
      <c r="D1263" s="11" t="s">
        <v>98</v>
      </c>
      <c r="E1263" s="11" t="s">
        <v>17</v>
      </c>
      <c r="F1263" s="11">
        <v>3</v>
      </c>
      <c r="G1263" s="11">
        <v>118.25</v>
      </c>
      <c r="H1263" s="11">
        <v>0.26</v>
      </c>
      <c r="I1263" s="11" t="s">
        <v>45</v>
      </c>
      <c r="J1263" s="11">
        <v>262.51499999999999</v>
      </c>
    </row>
    <row r="1264" spans="1:10" x14ac:dyDescent="0.25">
      <c r="A1264" s="11" t="s">
        <v>1861</v>
      </c>
      <c r="B1264" s="13">
        <v>45253</v>
      </c>
      <c r="C1264" s="11" t="s">
        <v>1577</v>
      </c>
      <c r="D1264" s="11" t="s">
        <v>421</v>
      </c>
      <c r="E1264" s="11" t="s">
        <v>22</v>
      </c>
      <c r="F1264" s="11">
        <v>1</v>
      </c>
      <c r="G1264" s="11">
        <v>223.25</v>
      </c>
      <c r="H1264" s="11">
        <v>0.28999999999999998</v>
      </c>
      <c r="I1264" s="11" t="s">
        <v>41</v>
      </c>
      <c r="J1264" s="11">
        <v>158.50749999999999</v>
      </c>
    </row>
    <row r="1265" spans="1:10" x14ac:dyDescent="0.25">
      <c r="A1265" s="11" t="s">
        <v>1862</v>
      </c>
      <c r="B1265" s="13">
        <v>45530</v>
      </c>
      <c r="C1265" s="11" t="s">
        <v>365</v>
      </c>
      <c r="D1265" s="11" t="s">
        <v>421</v>
      </c>
      <c r="E1265" s="11" t="s">
        <v>11</v>
      </c>
      <c r="F1265" s="11">
        <v>3</v>
      </c>
      <c r="G1265" s="11">
        <v>918.76</v>
      </c>
      <c r="H1265" s="11">
        <v>0.2</v>
      </c>
      <c r="I1265" s="11" t="s">
        <v>45</v>
      </c>
      <c r="J1265" s="11">
        <v>2205.0239999999999</v>
      </c>
    </row>
    <row r="1266" spans="1:10" x14ac:dyDescent="0.25">
      <c r="A1266" s="11" t="s">
        <v>1863</v>
      </c>
      <c r="B1266" s="13">
        <v>45491</v>
      </c>
      <c r="C1266" s="11" t="s">
        <v>1545</v>
      </c>
      <c r="D1266" s="11" t="s">
        <v>639</v>
      </c>
      <c r="E1266" s="11" t="s">
        <v>20</v>
      </c>
      <c r="F1266" s="11">
        <v>2</v>
      </c>
      <c r="G1266" s="11">
        <v>905.26</v>
      </c>
      <c r="H1266" s="11">
        <v>0.15</v>
      </c>
      <c r="I1266" s="11" t="s">
        <v>52</v>
      </c>
      <c r="J1266" s="11">
        <v>1538.942</v>
      </c>
    </row>
    <row r="1267" spans="1:10" x14ac:dyDescent="0.25">
      <c r="A1267" s="11" t="s">
        <v>1864</v>
      </c>
      <c r="B1267" s="13">
        <v>45628</v>
      </c>
      <c r="C1267" s="11" t="s">
        <v>620</v>
      </c>
      <c r="D1267" s="11" t="s">
        <v>142</v>
      </c>
      <c r="E1267" s="11" t="s">
        <v>26</v>
      </c>
      <c r="F1267" s="11">
        <v>4</v>
      </c>
      <c r="G1267" s="11">
        <v>295.39999999999998</v>
      </c>
      <c r="H1267" s="11">
        <v>0.23</v>
      </c>
      <c r="I1267" s="11" t="s">
        <v>45</v>
      </c>
      <c r="J1267" s="11">
        <v>909.83199999999999</v>
      </c>
    </row>
    <row r="1268" spans="1:10" x14ac:dyDescent="0.25">
      <c r="A1268" s="11" t="s">
        <v>1865</v>
      </c>
      <c r="B1268" s="13">
        <v>45861</v>
      </c>
      <c r="C1268" s="11" t="s">
        <v>317</v>
      </c>
      <c r="D1268" s="11" t="s">
        <v>152</v>
      </c>
      <c r="E1268" s="11" t="s">
        <v>12</v>
      </c>
      <c r="F1268" s="11">
        <v>1</v>
      </c>
      <c r="G1268" s="11">
        <v>252.18</v>
      </c>
      <c r="H1268" s="11">
        <v>0.23</v>
      </c>
      <c r="I1268" s="11" t="s">
        <v>45</v>
      </c>
      <c r="J1268" s="11">
        <v>194.17859999999999</v>
      </c>
    </row>
    <row r="1269" spans="1:10" x14ac:dyDescent="0.25">
      <c r="A1269" s="11" t="s">
        <v>1866</v>
      </c>
      <c r="B1269" s="13">
        <v>45878</v>
      </c>
      <c r="C1269" s="11" t="s">
        <v>63</v>
      </c>
      <c r="D1269" s="11" t="s">
        <v>40</v>
      </c>
      <c r="E1269" s="11" t="s">
        <v>19</v>
      </c>
      <c r="F1269" s="11">
        <v>4</v>
      </c>
      <c r="G1269" s="11">
        <v>792.1</v>
      </c>
      <c r="H1269" s="11">
        <v>0.19</v>
      </c>
      <c r="I1269" s="11" t="s">
        <v>52</v>
      </c>
      <c r="J1269" s="11">
        <v>2566.404</v>
      </c>
    </row>
    <row r="1270" spans="1:10" x14ac:dyDescent="0.25">
      <c r="A1270" s="11" t="s">
        <v>1867</v>
      </c>
      <c r="B1270" s="13">
        <v>45426</v>
      </c>
      <c r="C1270" s="11" t="s">
        <v>420</v>
      </c>
      <c r="D1270" s="11" t="s">
        <v>79</v>
      </c>
      <c r="E1270" s="11" t="s">
        <v>21</v>
      </c>
      <c r="F1270" s="11">
        <v>1</v>
      </c>
      <c r="G1270" s="11">
        <v>883.36</v>
      </c>
      <c r="H1270" s="11">
        <v>0.11</v>
      </c>
      <c r="I1270" s="11" t="s">
        <v>45</v>
      </c>
      <c r="J1270" s="11">
        <v>786.19040000000007</v>
      </c>
    </row>
    <row r="1271" spans="1:10" x14ac:dyDescent="0.25">
      <c r="A1271" s="11" t="s">
        <v>1868</v>
      </c>
      <c r="B1271" s="13">
        <v>45231</v>
      </c>
      <c r="C1271" s="11" t="s">
        <v>89</v>
      </c>
      <c r="D1271" s="11" t="s">
        <v>107</v>
      </c>
      <c r="E1271" s="11" t="s">
        <v>7</v>
      </c>
      <c r="F1271" s="11">
        <v>4</v>
      </c>
      <c r="G1271" s="11">
        <v>305.95</v>
      </c>
      <c r="H1271" s="11">
        <v>0.08</v>
      </c>
      <c r="I1271" s="11" t="s">
        <v>45</v>
      </c>
      <c r="J1271" s="11">
        <v>1125.896</v>
      </c>
    </row>
    <row r="1272" spans="1:10" x14ac:dyDescent="0.25">
      <c r="A1272" s="11" t="s">
        <v>1869</v>
      </c>
      <c r="B1272" s="13">
        <v>45609</v>
      </c>
      <c r="C1272" s="11" t="s">
        <v>382</v>
      </c>
      <c r="D1272" s="11" t="s">
        <v>547</v>
      </c>
      <c r="E1272" s="11" t="s">
        <v>14</v>
      </c>
      <c r="F1272" s="11">
        <v>3</v>
      </c>
      <c r="G1272" s="11">
        <v>742.45</v>
      </c>
      <c r="H1272" s="11">
        <v>0.23</v>
      </c>
      <c r="I1272" s="11" t="s">
        <v>52</v>
      </c>
      <c r="J1272" s="11">
        <v>1715.0595000000001</v>
      </c>
    </row>
    <row r="1273" spans="1:10" x14ac:dyDescent="0.25">
      <c r="A1273" s="11" t="s">
        <v>1870</v>
      </c>
      <c r="B1273" s="13">
        <v>45392</v>
      </c>
      <c r="C1273" s="11" t="s">
        <v>1271</v>
      </c>
      <c r="D1273" s="11" t="s">
        <v>293</v>
      </c>
      <c r="E1273" s="11" t="s">
        <v>25</v>
      </c>
      <c r="F1273" s="11">
        <v>3</v>
      </c>
      <c r="G1273" s="11">
        <v>336.1</v>
      </c>
      <c r="H1273" s="11">
        <v>0.12</v>
      </c>
      <c r="I1273" s="11" t="s">
        <v>52</v>
      </c>
      <c r="J1273" s="11">
        <v>887.30400000000009</v>
      </c>
    </row>
    <row r="1274" spans="1:10" x14ac:dyDescent="0.25">
      <c r="A1274" s="11" t="s">
        <v>1871</v>
      </c>
      <c r="B1274" s="13">
        <v>45876</v>
      </c>
      <c r="C1274" s="11" t="s">
        <v>130</v>
      </c>
      <c r="D1274" s="11" t="s">
        <v>161</v>
      </c>
      <c r="E1274" s="11" t="s">
        <v>14</v>
      </c>
      <c r="F1274" s="11">
        <v>3</v>
      </c>
      <c r="G1274" s="11">
        <v>310.36</v>
      </c>
      <c r="H1274" s="11">
        <v>0.14000000000000001</v>
      </c>
      <c r="I1274" s="11" t="s">
        <v>52</v>
      </c>
      <c r="J1274" s="11">
        <v>800.72879999999998</v>
      </c>
    </row>
    <row r="1275" spans="1:10" x14ac:dyDescent="0.25">
      <c r="A1275" s="11" t="s">
        <v>1872</v>
      </c>
      <c r="B1275" s="13">
        <v>45772</v>
      </c>
      <c r="C1275" s="11" t="s">
        <v>1430</v>
      </c>
      <c r="D1275" s="11" t="s">
        <v>119</v>
      </c>
      <c r="E1275" s="11" t="s">
        <v>15</v>
      </c>
      <c r="F1275" s="11">
        <v>3</v>
      </c>
      <c r="G1275" s="11">
        <v>992.81</v>
      </c>
      <c r="H1275" s="11">
        <v>0.04</v>
      </c>
      <c r="I1275" s="11" t="s">
        <v>45</v>
      </c>
      <c r="J1275" s="11">
        <v>2859.2928000000002</v>
      </c>
    </row>
    <row r="1276" spans="1:10" x14ac:dyDescent="0.25">
      <c r="A1276" s="11" t="s">
        <v>1873</v>
      </c>
      <c r="B1276" s="13">
        <v>45217</v>
      </c>
      <c r="C1276" s="11" t="s">
        <v>664</v>
      </c>
      <c r="D1276" s="11" t="s">
        <v>98</v>
      </c>
      <c r="E1276" s="11" t="s">
        <v>18</v>
      </c>
      <c r="F1276" s="11">
        <v>3</v>
      </c>
      <c r="G1276" s="11">
        <v>257.11</v>
      </c>
      <c r="H1276" s="11">
        <v>0.26</v>
      </c>
      <c r="I1276" s="11" t="s">
        <v>52</v>
      </c>
      <c r="J1276" s="11">
        <v>570.78420000000006</v>
      </c>
    </row>
    <row r="1277" spans="1:10" x14ac:dyDescent="0.25">
      <c r="A1277" s="11" t="s">
        <v>1874</v>
      </c>
      <c r="B1277" s="13">
        <v>45739</v>
      </c>
      <c r="C1277" s="11" t="s">
        <v>679</v>
      </c>
      <c r="D1277" s="11" t="s">
        <v>946</v>
      </c>
      <c r="E1277" s="11" t="s">
        <v>19</v>
      </c>
      <c r="F1277" s="11">
        <v>4</v>
      </c>
      <c r="G1277" s="11">
        <v>816.29</v>
      </c>
      <c r="H1277" s="11">
        <v>0.24</v>
      </c>
      <c r="I1277" s="11" t="s">
        <v>45</v>
      </c>
      <c r="J1277" s="11">
        <v>2481.5216</v>
      </c>
    </row>
    <row r="1278" spans="1:10" x14ac:dyDescent="0.25">
      <c r="A1278" s="11" t="s">
        <v>1875</v>
      </c>
      <c r="B1278" s="13">
        <v>45272</v>
      </c>
      <c r="C1278" s="11" t="s">
        <v>1286</v>
      </c>
      <c r="D1278" s="11" t="s">
        <v>98</v>
      </c>
      <c r="E1278" s="11" t="s">
        <v>19</v>
      </c>
      <c r="F1278" s="11">
        <v>4</v>
      </c>
      <c r="G1278" s="11">
        <v>755.82</v>
      </c>
      <c r="H1278" s="11">
        <v>0.22</v>
      </c>
      <c r="I1278" s="11" t="s">
        <v>52</v>
      </c>
      <c r="J1278" s="11">
        <v>2358.1583999999998</v>
      </c>
    </row>
    <row r="1279" spans="1:10" x14ac:dyDescent="0.25">
      <c r="A1279" s="11" t="s">
        <v>1876</v>
      </c>
      <c r="B1279" s="13">
        <v>45524</v>
      </c>
      <c r="C1279" s="11" t="s">
        <v>1877</v>
      </c>
      <c r="D1279" s="11" t="s">
        <v>597</v>
      </c>
      <c r="E1279" s="11" t="s">
        <v>21</v>
      </c>
      <c r="F1279" s="11">
        <v>1</v>
      </c>
      <c r="G1279" s="11">
        <v>449.6</v>
      </c>
      <c r="H1279" s="11">
        <v>0.01</v>
      </c>
      <c r="I1279" s="11" t="s">
        <v>45</v>
      </c>
      <c r="J1279" s="11">
        <v>445.10399999999998</v>
      </c>
    </row>
    <row r="1280" spans="1:10" x14ac:dyDescent="0.25">
      <c r="A1280" s="11" t="s">
        <v>1878</v>
      </c>
      <c r="B1280" s="13">
        <v>45481</v>
      </c>
      <c r="C1280" s="11" t="s">
        <v>1215</v>
      </c>
      <c r="D1280" s="11" t="s">
        <v>338</v>
      </c>
      <c r="E1280" s="11" t="s">
        <v>7</v>
      </c>
      <c r="F1280" s="11">
        <v>2</v>
      </c>
      <c r="G1280" s="11">
        <v>779.29</v>
      </c>
      <c r="H1280" s="11">
        <v>0.12</v>
      </c>
      <c r="I1280" s="11" t="s">
        <v>52</v>
      </c>
      <c r="J1280" s="11">
        <v>1371.5504000000001</v>
      </c>
    </row>
    <row r="1281" spans="1:10" x14ac:dyDescent="0.25">
      <c r="A1281" s="11" t="s">
        <v>1879</v>
      </c>
      <c r="B1281" s="13">
        <v>45267</v>
      </c>
      <c r="C1281" s="11" t="s">
        <v>69</v>
      </c>
      <c r="D1281" s="11" t="s">
        <v>122</v>
      </c>
      <c r="E1281" s="11" t="s">
        <v>24</v>
      </c>
      <c r="F1281" s="11">
        <v>1</v>
      </c>
      <c r="G1281" s="11">
        <v>748.75</v>
      </c>
      <c r="H1281" s="11">
        <v>0.1</v>
      </c>
      <c r="I1281" s="11" t="s">
        <v>52</v>
      </c>
      <c r="J1281" s="11">
        <v>673.875</v>
      </c>
    </row>
    <row r="1282" spans="1:10" x14ac:dyDescent="0.25">
      <c r="A1282" s="11" t="s">
        <v>1880</v>
      </c>
      <c r="B1282" s="13">
        <v>45328</v>
      </c>
      <c r="C1282" s="11" t="s">
        <v>849</v>
      </c>
      <c r="D1282" s="11" t="s">
        <v>184</v>
      </c>
      <c r="E1282" s="11" t="s">
        <v>7</v>
      </c>
      <c r="F1282" s="11">
        <v>2</v>
      </c>
      <c r="G1282" s="11">
        <v>121.67</v>
      </c>
      <c r="H1282" s="11">
        <v>0.08</v>
      </c>
      <c r="I1282" s="11" t="s">
        <v>52</v>
      </c>
      <c r="J1282" s="11">
        <v>223.87280000000001</v>
      </c>
    </row>
    <row r="1283" spans="1:10" x14ac:dyDescent="0.25">
      <c r="A1283" s="11" t="s">
        <v>1881</v>
      </c>
      <c r="B1283" s="13">
        <v>45787</v>
      </c>
      <c r="C1283" s="11" t="s">
        <v>146</v>
      </c>
      <c r="D1283" s="11" t="s">
        <v>48</v>
      </c>
      <c r="E1283" s="11" t="s">
        <v>22</v>
      </c>
      <c r="F1283" s="11">
        <v>3</v>
      </c>
      <c r="G1283" s="11">
        <v>225.14</v>
      </c>
      <c r="H1283" s="11">
        <v>0.15</v>
      </c>
      <c r="I1283" s="11" t="s">
        <v>52</v>
      </c>
      <c r="J1283" s="11">
        <v>574.10699999999997</v>
      </c>
    </row>
    <row r="1284" spans="1:10" x14ac:dyDescent="0.25">
      <c r="A1284" s="11" t="s">
        <v>1882</v>
      </c>
      <c r="B1284" s="13">
        <v>45876</v>
      </c>
      <c r="C1284" s="11" t="s">
        <v>278</v>
      </c>
      <c r="D1284" s="11" t="s">
        <v>161</v>
      </c>
      <c r="E1284" s="11" t="s">
        <v>26</v>
      </c>
      <c r="F1284" s="11">
        <v>1</v>
      </c>
      <c r="G1284" s="11">
        <v>654.17999999999995</v>
      </c>
      <c r="H1284" s="11">
        <v>0.19</v>
      </c>
      <c r="I1284" s="11" t="s">
        <v>45</v>
      </c>
      <c r="J1284" s="11">
        <v>529.88580000000002</v>
      </c>
    </row>
    <row r="1285" spans="1:10" x14ac:dyDescent="0.25">
      <c r="A1285" s="11" t="s">
        <v>1883</v>
      </c>
      <c r="B1285" s="13">
        <v>45552</v>
      </c>
      <c r="C1285" s="11" t="s">
        <v>223</v>
      </c>
      <c r="D1285" s="11" t="s">
        <v>248</v>
      </c>
      <c r="E1285" s="11" t="s">
        <v>12</v>
      </c>
      <c r="F1285" s="11">
        <v>2</v>
      </c>
      <c r="G1285" s="11">
        <v>504.98</v>
      </c>
      <c r="H1285" s="11">
        <v>0.08</v>
      </c>
      <c r="I1285" s="11" t="s">
        <v>52</v>
      </c>
      <c r="J1285" s="11">
        <v>929.16320000000007</v>
      </c>
    </row>
    <row r="1286" spans="1:10" x14ac:dyDescent="0.25">
      <c r="A1286" s="11" t="s">
        <v>1884</v>
      </c>
      <c r="B1286" s="13">
        <v>45823</v>
      </c>
      <c r="C1286" s="11" t="s">
        <v>250</v>
      </c>
      <c r="D1286" s="11" t="s">
        <v>289</v>
      </c>
      <c r="E1286" s="11" t="s">
        <v>15</v>
      </c>
      <c r="F1286" s="11">
        <v>2</v>
      </c>
      <c r="G1286" s="11">
        <v>623.20000000000005</v>
      </c>
      <c r="H1286" s="11">
        <v>0.14000000000000001</v>
      </c>
      <c r="I1286" s="11" t="s">
        <v>52</v>
      </c>
      <c r="J1286" s="11">
        <v>1071.904</v>
      </c>
    </row>
    <row r="1287" spans="1:10" x14ac:dyDescent="0.25">
      <c r="A1287" s="11" t="s">
        <v>1885</v>
      </c>
      <c r="B1287" s="13">
        <v>45622</v>
      </c>
      <c r="C1287" s="11" t="s">
        <v>288</v>
      </c>
      <c r="D1287" s="11" t="s">
        <v>116</v>
      </c>
      <c r="E1287" s="11" t="s">
        <v>23</v>
      </c>
      <c r="F1287" s="11">
        <v>2</v>
      </c>
      <c r="G1287" s="11">
        <v>530.54</v>
      </c>
      <c r="H1287" s="11">
        <v>0.28000000000000003</v>
      </c>
      <c r="I1287" s="11" t="s">
        <v>52</v>
      </c>
      <c r="J1287" s="11">
        <v>763.97759999999994</v>
      </c>
    </row>
    <row r="1288" spans="1:10" x14ac:dyDescent="0.25">
      <c r="A1288" s="11" t="s">
        <v>1886</v>
      </c>
      <c r="B1288" s="13">
        <v>45810</v>
      </c>
      <c r="C1288" s="11" t="s">
        <v>971</v>
      </c>
      <c r="D1288" s="11" t="s">
        <v>597</v>
      </c>
      <c r="E1288" s="11" t="s">
        <v>23</v>
      </c>
      <c r="F1288" s="11">
        <v>3</v>
      </c>
      <c r="G1288" s="11">
        <v>279.45</v>
      </c>
      <c r="H1288" s="11">
        <v>0.15</v>
      </c>
      <c r="I1288" s="11" t="s">
        <v>52</v>
      </c>
      <c r="J1288" s="11">
        <v>712.59749999999985</v>
      </c>
    </row>
    <row r="1289" spans="1:10" x14ac:dyDescent="0.25">
      <c r="A1289" s="11" t="s">
        <v>1887</v>
      </c>
      <c r="B1289" s="13">
        <v>45645</v>
      </c>
      <c r="C1289" s="11" t="s">
        <v>521</v>
      </c>
      <c r="D1289" s="11" t="s">
        <v>110</v>
      </c>
      <c r="E1289" s="11" t="s">
        <v>15</v>
      </c>
      <c r="F1289" s="11">
        <v>3</v>
      </c>
      <c r="G1289" s="11">
        <v>906.99</v>
      </c>
      <c r="H1289" s="11">
        <v>0.26</v>
      </c>
      <c r="I1289" s="11" t="s">
        <v>52</v>
      </c>
      <c r="J1289" s="11">
        <v>2013.5178000000001</v>
      </c>
    </row>
    <row r="1290" spans="1:10" x14ac:dyDescent="0.25">
      <c r="A1290" s="11" t="s">
        <v>1888</v>
      </c>
      <c r="B1290" s="13">
        <v>45749</v>
      </c>
      <c r="C1290" s="11" t="s">
        <v>169</v>
      </c>
      <c r="D1290" s="11" t="s">
        <v>296</v>
      </c>
      <c r="E1290" s="11" t="s">
        <v>24</v>
      </c>
      <c r="F1290" s="11">
        <v>4</v>
      </c>
      <c r="G1290" s="11">
        <v>408.76</v>
      </c>
      <c r="H1290" s="11">
        <v>0.12</v>
      </c>
      <c r="I1290" s="11" t="s">
        <v>52</v>
      </c>
      <c r="J1290" s="11">
        <v>1438.8352</v>
      </c>
    </row>
    <row r="1291" spans="1:10" x14ac:dyDescent="0.25">
      <c r="A1291" s="11" t="s">
        <v>1889</v>
      </c>
      <c r="B1291" s="13">
        <v>45537</v>
      </c>
      <c r="C1291" s="11" t="s">
        <v>1191</v>
      </c>
      <c r="D1291" s="11" t="s">
        <v>87</v>
      </c>
      <c r="E1291" s="11" t="s">
        <v>16</v>
      </c>
      <c r="F1291" s="11">
        <v>2</v>
      </c>
      <c r="G1291" s="11">
        <v>117.34</v>
      </c>
      <c r="H1291" s="11">
        <v>0.09</v>
      </c>
      <c r="I1291" s="11" t="s">
        <v>45</v>
      </c>
      <c r="J1291" s="11">
        <v>213.55879999999999</v>
      </c>
    </row>
    <row r="1292" spans="1:10" x14ac:dyDescent="0.25">
      <c r="A1292" s="11" t="s">
        <v>1890</v>
      </c>
      <c r="B1292" s="13">
        <v>45376</v>
      </c>
      <c r="C1292" s="11" t="s">
        <v>225</v>
      </c>
      <c r="D1292" s="11" t="s">
        <v>251</v>
      </c>
      <c r="E1292" s="11" t="s">
        <v>21</v>
      </c>
      <c r="F1292" s="11">
        <v>3</v>
      </c>
      <c r="G1292" s="11">
        <v>690.27</v>
      </c>
      <c r="H1292" s="11">
        <v>7.0000000000000007E-2</v>
      </c>
      <c r="I1292" s="11" t="s">
        <v>45</v>
      </c>
      <c r="J1292" s="11">
        <v>1925.8533</v>
      </c>
    </row>
    <row r="1293" spans="1:10" x14ac:dyDescent="0.25">
      <c r="A1293" s="11" t="s">
        <v>1891</v>
      </c>
      <c r="B1293" s="13">
        <v>45709</v>
      </c>
      <c r="C1293" s="11" t="s">
        <v>430</v>
      </c>
      <c r="D1293" s="11" t="s">
        <v>411</v>
      </c>
      <c r="E1293" s="11" t="s">
        <v>24</v>
      </c>
      <c r="F1293" s="11">
        <v>4</v>
      </c>
      <c r="G1293" s="11">
        <v>377.18</v>
      </c>
      <c r="H1293" s="11">
        <v>0.24</v>
      </c>
      <c r="I1293" s="11" t="s">
        <v>45</v>
      </c>
      <c r="J1293" s="11">
        <v>1146.6271999999999</v>
      </c>
    </row>
    <row r="1294" spans="1:10" x14ac:dyDescent="0.25">
      <c r="A1294" s="11" t="s">
        <v>1892</v>
      </c>
      <c r="B1294" s="13">
        <v>45446</v>
      </c>
      <c r="C1294" s="11" t="s">
        <v>1893</v>
      </c>
      <c r="D1294" s="11" t="s">
        <v>190</v>
      </c>
      <c r="E1294" s="11" t="s">
        <v>7</v>
      </c>
      <c r="F1294" s="11">
        <v>1</v>
      </c>
      <c r="G1294" s="11">
        <v>70.52</v>
      </c>
      <c r="H1294" s="11">
        <v>0.08</v>
      </c>
      <c r="I1294" s="11" t="s">
        <v>52</v>
      </c>
      <c r="J1294" s="11">
        <v>64.878399999999999</v>
      </c>
    </row>
    <row r="1295" spans="1:10" x14ac:dyDescent="0.25">
      <c r="A1295" s="11" t="s">
        <v>1894</v>
      </c>
      <c r="B1295" s="13">
        <v>45330</v>
      </c>
      <c r="C1295" s="11" t="s">
        <v>545</v>
      </c>
      <c r="D1295" s="11" t="s">
        <v>227</v>
      </c>
      <c r="E1295" s="11" t="s">
        <v>16</v>
      </c>
      <c r="F1295" s="11">
        <v>1</v>
      </c>
      <c r="G1295" s="11">
        <v>40.25</v>
      </c>
      <c r="H1295" s="11">
        <v>0.1</v>
      </c>
      <c r="I1295" s="11" t="s">
        <v>45</v>
      </c>
      <c r="J1295" s="11">
        <v>36.225000000000001</v>
      </c>
    </row>
    <row r="1296" spans="1:10" x14ac:dyDescent="0.25">
      <c r="A1296" s="11" t="s">
        <v>1895</v>
      </c>
      <c r="B1296" s="13">
        <v>45388</v>
      </c>
      <c r="C1296" s="11" t="s">
        <v>945</v>
      </c>
      <c r="D1296" s="11" t="s">
        <v>184</v>
      </c>
      <c r="E1296" s="11" t="s">
        <v>18</v>
      </c>
      <c r="F1296" s="11">
        <v>3</v>
      </c>
      <c r="G1296" s="11">
        <v>539.44000000000005</v>
      </c>
      <c r="H1296" s="11">
        <v>0.05</v>
      </c>
      <c r="I1296" s="11" t="s">
        <v>52</v>
      </c>
      <c r="J1296" s="11">
        <v>1537.404</v>
      </c>
    </row>
    <row r="1297" spans="1:10" x14ac:dyDescent="0.25">
      <c r="A1297" s="11" t="s">
        <v>1896</v>
      </c>
      <c r="B1297" s="13">
        <v>45313</v>
      </c>
      <c r="C1297" s="11" t="s">
        <v>1313</v>
      </c>
      <c r="D1297" s="11" t="s">
        <v>98</v>
      </c>
      <c r="E1297" s="11" t="s">
        <v>11</v>
      </c>
      <c r="F1297" s="11">
        <v>3</v>
      </c>
      <c r="G1297" s="11">
        <v>543.49</v>
      </c>
      <c r="H1297" s="11">
        <v>0.05</v>
      </c>
      <c r="I1297" s="11" t="s">
        <v>45</v>
      </c>
      <c r="J1297" s="11">
        <v>1548.9465</v>
      </c>
    </row>
    <row r="1298" spans="1:10" x14ac:dyDescent="0.25">
      <c r="A1298" s="11" t="s">
        <v>1897</v>
      </c>
      <c r="B1298" s="13">
        <v>45221</v>
      </c>
      <c r="C1298" s="11" t="s">
        <v>186</v>
      </c>
      <c r="D1298" s="11" t="s">
        <v>481</v>
      </c>
      <c r="E1298" s="11" t="s">
        <v>13</v>
      </c>
      <c r="F1298" s="11">
        <v>4</v>
      </c>
      <c r="G1298" s="11">
        <v>547.21</v>
      </c>
      <c r="H1298" s="11">
        <v>0.1</v>
      </c>
      <c r="I1298" s="11" t="s">
        <v>52</v>
      </c>
      <c r="J1298" s="11">
        <v>1969.9559999999999</v>
      </c>
    </row>
    <row r="1299" spans="1:10" x14ac:dyDescent="0.25">
      <c r="A1299" s="11" t="s">
        <v>1898</v>
      </c>
      <c r="B1299" s="13">
        <v>45619</v>
      </c>
      <c r="C1299" s="11" t="s">
        <v>748</v>
      </c>
      <c r="D1299" s="11" t="s">
        <v>90</v>
      </c>
      <c r="E1299" s="11" t="s">
        <v>8</v>
      </c>
      <c r="F1299" s="11">
        <v>2</v>
      </c>
      <c r="G1299" s="11">
        <v>892.46</v>
      </c>
      <c r="H1299" s="11">
        <v>7.0000000000000007E-2</v>
      </c>
      <c r="I1299" s="11" t="s">
        <v>45</v>
      </c>
      <c r="J1299" s="11">
        <v>1659.9756</v>
      </c>
    </row>
    <row r="1300" spans="1:10" x14ac:dyDescent="0.25">
      <c r="A1300" s="11" t="s">
        <v>1899</v>
      </c>
      <c r="B1300" s="13">
        <v>45286</v>
      </c>
      <c r="C1300" s="11" t="s">
        <v>1260</v>
      </c>
      <c r="D1300" s="11" t="s">
        <v>155</v>
      </c>
      <c r="E1300" s="11" t="s">
        <v>15</v>
      </c>
      <c r="F1300" s="11">
        <v>2</v>
      </c>
      <c r="G1300" s="11">
        <v>853.41</v>
      </c>
      <c r="H1300" s="11">
        <v>0.25</v>
      </c>
      <c r="I1300" s="11" t="s">
        <v>41</v>
      </c>
      <c r="J1300" s="11">
        <v>1280.115</v>
      </c>
    </row>
    <row r="1301" spans="1:10" x14ac:dyDescent="0.25">
      <c r="A1301" s="11" t="s">
        <v>1900</v>
      </c>
      <c r="B1301" s="13">
        <v>45451</v>
      </c>
      <c r="C1301" s="11" t="s">
        <v>1346</v>
      </c>
      <c r="D1301" s="11" t="s">
        <v>389</v>
      </c>
      <c r="E1301" s="11" t="s">
        <v>14</v>
      </c>
      <c r="F1301" s="11">
        <v>1</v>
      </c>
      <c r="G1301" s="11">
        <v>162.13999999999999</v>
      </c>
      <c r="H1301" s="11">
        <v>7.0000000000000007E-2</v>
      </c>
      <c r="I1301" s="11" t="s">
        <v>45</v>
      </c>
      <c r="J1301" s="11">
        <v>150.7902</v>
      </c>
    </row>
    <row r="1302" spans="1:10" x14ac:dyDescent="0.25">
      <c r="A1302" s="11" t="s">
        <v>1901</v>
      </c>
      <c r="B1302" s="13">
        <v>45478</v>
      </c>
      <c r="C1302" s="11" t="s">
        <v>1075</v>
      </c>
      <c r="D1302" s="11" t="s">
        <v>1078</v>
      </c>
      <c r="E1302" s="11" t="s">
        <v>23</v>
      </c>
      <c r="F1302" s="11">
        <v>1</v>
      </c>
      <c r="G1302" s="11">
        <v>893.14</v>
      </c>
      <c r="H1302" s="11">
        <v>0.09</v>
      </c>
      <c r="I1302" s="11" t="s">
        <v>41</v>
      </c>
      <c r="J1302" s="11">
        <v>812.75739999999996</v>
      </c>
    </row>
    <row r="1303" spans="1:10" x14ac:dyDescent="0.25">
      <c r="A1303" s="11" t="s">
        <v>1902</v>
      </c>
      <c r="B1303" s="13">
        <v>45528</v>
      </c>
      <c r="C1303" s="11" t="s">
        <v>594</v>
      </c>
      <c r="D1303" s="11" t="s">
        <v>82</v>
      </c>
      <c r="E1303" s="11" t="s">
        <v>15</v>
      </c>
      <c r="F1303" s="11">
        <v>4</v>
      </c>
      <c r="G1303" s="11">
        <v>349.07</v>
      </c>
      <c r="H1303" s="11">
        <v>0.28000000000000003</v>
      </c>
      <c r="I1303" s="11" t="s">
        <v>41</v>
      </c>
      <c r="J1303" s="11">
        <v>1005.3216</v>
      </c>
    </row>
    <row r="1304" spans="1:10" x14ac:dyDescent="0.25">
      <c r="A1304" s="11" t="s">
        <v>1903</v>
      </c>
      <c r="B1304" s="13">
        <v>45418</v>
      </c>
      <c r="C1304" s="11" t="s">
        <v>1385</v>
      </c>
      <c r="D1304" s="11" t="s">
        <v>468</v>
      </c>
      <c r="E1304" s="11" t="s">
        <v>20</v>
      </c>
      <c r="F1304" s="11">
        <v>1</v>
      </c>
      <c r="G1304" s="11">
        <v>747.9</v>
      </c>
      <c r="H1304" s="11">
        <v>0.21</v>
      </c>
      <c r="I1304" s="11" t="s">
        <v>52</v>
      </c>
      <c r="J1304" s="11">
        <v>590.84100000000001</v>
      </c>
    </row>
    <row r="1305" spans="1:10" x14ac:dyDescent="0.25">
      <c r="A1305" s="11" t="s">
        <v>1904</v>
      </c>
      <c r="B1305" s="13">
        <v>45478</v>
      </c>
      <c r="C1305" s="11" t="s">
        <v>559</v>
      </c>
      <c r="D1305" s="11" t="s">
        <v>468</v>
      </c>
      <c r="E1305" s="11" t="s">
        <v>13</v>
      </c>
      <c r="F1305" s="11">
        <v>3</v>
      </c>
      <c r="G1305" s="11">
        <v>438.92</v>
      </c>
      <c r="H1305" s="11">
        <v>0.21</v>
      </c>
      <c r="I1305" s="11" t="s">
        <v>41</v>
      </c>
      <c r="J1305" s="11">
        <v>1040.2403999999999</v>
      </c>
    </row>
    <row r="1306" spans="1:10" x14ac:dyDescent="0.25">
      <c r="A1306" s="11" t="s">
        <v>1905</v>
      </c>
      <c r="B1306" s="13">
        <v>45232</v>
      </c>
      <c r="C1306" s="11" t="s">
        <v>1020</v>
      </c>
      <c r="D1306" s="11" t="s">
        <v>122</v>
      </c>
      <c r="E1306" s="11" t="s">
        <v>11</v>
      </c>
      <c r="F1306" s="11">
        <v>4</v>
      </c>
      <c r="G1306" s="11">
        <v>665.38</v>
      </c>
      <c r="H1306" s="11">
        <v>0.18</v>
      </c>
      <c r="I1306" s="11" t="s">
        <v>41</v>
      </c>
      <c r="J1306" s="11">
        <v>2182.4463999999998</v>
      </c>
    </row>
    <row r="1307" spans="1:10" x14ac:dyDescent="0.25">
      <c r="A1307" s="11" t="s">
        <v>1906</v>
      </c>
      <c r="B1307" s="13">
        <v>45616</v>
      </c>
      <c r="C1307" s="11" t="s">
        <v>1877</v>
      </c>
      <c r="D1307" s="11" t="s">
        <v>98</v>
      </c>
      <c r="E1307" s="11" t="s">
        <v>25</v>
      </c>
      <c r="F1307" s="11">
        <v>1</v>
      </c>
      <c r="G1307" s="11">
        <v>146.49</v>
      </c>
      <c r="H1307" s="11">
        <v>0.28000000000000003</v>
      </c>
      <c r="I1307" s="11" t="s">
        <v>41</v>
      </c>
      <c r="J1307" s="11">
        <v>105.47280000000001</v>
      </c>
    </row>
    <row r="1308" spans="1:10" x14ac:dyDescent="0.25">
      <c r="A1308" s="11" t="s">
        <v>1907</v>
      </c>
      <c r="B1308" s="13">
        <v>45774</v>
      </c>
      <c r="C1308" s="11" t="s">
        <v>1218</v>
      </c>
      <c r="D1308" s="11" t="s">
        <v>227</v>
      </c>
      <c r="E1308" s="11" t="s">
        <v>22</v>
      </c>
      <c r="F1308" s="11">
        <v>2</v>
      </c>
      <c r="G1308" s="11">
        <v>235.39</v>
      </c>
      <c r="H1308" s="11">
        <v>0.27</v>
      </c>
      <c r="I1308" s="11" t="s">
        <v>52</v>
      </c>
      <c r="J1308" s="11">
        <v>343.6694</v>
      </c>
    </row>
    <row r="1309" spans="1:10" x14ac:dyDescent="0.25">
      <c r="A1309" s="11" t="s">
        <v>1908</v>
      </c>
      <c r="B1309" s="13">
        <v>45651</v>
      </c>
      <c r="C1309" s="11" t="s">
        <v>128</v>
      </c>
      <c r="D1309" s="11" t="s">
        <v>532</v>
      </c>
      <c r="E1309" s="11" t="s">
        <v>12</v>
      </c>
      <c r="F1309" s="11">
        <v>3</v>
      </c>
      <c r="G1309" s="11">
        <v>38.07</v>
      </c>
      <c r="H1309" s="11">
        <v>0.09</v>
      </c>
      <c r="I1309" s="11" t="s">
        <v>45</v>
      </c>
      <c r="J1309" s="11">
        <v>103.9311</v>
      </c>
    </row>
    <row r="1310" spans="1:10" x14ac:dyDescent="0.25">
      <c r="A1310" s="11" t="s">
        <v>1909</v>
      </c>
      <c r="B1310" s="13">
        <v>45902</v>
      </c>
      <c r="C1310" s="11" t="s">
        <v>253</v>
      </c>
      <c r="D1310" s="11" t="s">
        <v>82</v>
      </c>
      <c r="E1310" s="11" t="s">
        <v>11</v>
      </c>
      <c r="F1310" s="11">
        <v>2</v>
      </c>
      <c r="G1310" s="11">
        <v>511.7</v>
      </c>
      <c r="H1310" s="11">
        <v>0.12</v>
      </c>
      <c r="I1310" s="11" t="s">
        <v>52</v>
      </c>
      <c r="J1310" s="11">
        <v>900.59199999999998</v>
      </c>
    </row>
    <row r="1311" spans="1:10" x14ac:dyDescent="0.25">
      <c r="A1311" s="11" t="s">
        <v>1910</v>
      </c>
      <c r="B1311" s="13">
        <v>45401</v>
      </c>
      <c r="C1311" s="11" t="s">
        <v>994</v>
      </c>
      <c r="D1311" s="11" t="s">
        <v>134</v>
      </c>
      <c r="E1311" s="11" t="s">
        <v>15</v>
      </c>
      <c r="F1311" s="11">
        <v>4</v>
      </c>
      <c r="G1311" s="11">
        <v>488.72</v>
      </c>
      <c r="H1311" s="11">
        <v>0.23</v>
      </c>
      <c r="I1311" s="11" t="s">
        <v>45</v>
      </c>
      <c r="J1311" s="11">
        <v>1505.2575999999999</v>
      </c>
    </row>
    <row r="1312" spans="1:10" x14ac:dyDescent="0.25">
      <c r="A1312" s="11" t="s">
        <v>1911</v>
      </c>
      <c r="B1312" s="13">
        <v>45717</v>
      </c>
      <c r="C1312" s="11" t="s">
        <v>827</v>
      </c>
      <c r="D1312" s="11" t="s">
        <v>281</v>
      </c>
      <c r="E1312" s="11" t="s">
        <v>19</v>
      </c>
      <c r="F1312" s="11">
        <v>2</v>
      </c>
      <c r="G1312" s="11">
        <v>520.45000000000005</v>
      </c>
      <c r="H1312" s="11">
        <v>0.11</v>
      </c>
      <c r="I1312" s="11" t="s">
        <v>52</v>
      </c>
      <c r="J1312" s="11">
        <v>926.40100000000007</v>
      </c>
    </row>
    <row r="1313" spans="1:10" x14ac:dyDescent="0.25">
      <c r="A1313" s="11" t="s">
        <v>1912</v>
      </c>
      <c r="B1313" s="13">
        <v>45376</v>
      </c>
      <c r="C1313" s="11" t="s">
        <v>1737</v>
      </c>
      <c r="D1313" s="11" t="s">
        <v>357</v>
      </c>
      <c r="E1313" s="11" t="s">
        <v>12</v>
      </c>
      <c r="F1313" s="11">
        <v>1</v>
      </c>
      <c r="G1313" s="11">
        <v>340.9</v>
      </c>
      <c r="H1313" s="11">
        <v>0.28999999999999998</v>
      </c>
      <c r="I1313" s="11" t="s">
        <v>41</v>
      </c>
      <c r="J1313" s="11">
        <v>242.03899999999999</v>
      </c>
    </row>
    <row r="1314" spans="1:10" x14ac:dyDescent="0.25">
      <c r="A1314" s="11" t="s">
        <v>1913</v>
      </c>
      <c r="B1314" s="13">
        <v>45576</v>
      </c>
      <c r="C1314" s="11" t="s">
        <v>50</v>
      </c>
      <c r="D1314" s="11" t="s">
        <v>203</v>
      </c>
      <c r="E1314" s="11" t="s">
        <v>15</v>
      </c>
      <c r="F1314" s="11">
        <v>3</v>
      </c>
      <c r="G1314" s="11">
        <v>653.59</v>
      </c>
      <c r="H1314" s="11">
        <v>0.17</v>
      </c>
      <c r="I1314" s="11" t="s">
        <v>52</v>
      </c>
      <c r="J1314" s="11">
        <v>1627.4391000000001</v>
      </c>
    </row>
    <row r="1315" spans="1:10" x14ac:dyDescent="0.25">
      <c r="A1315" s="11" t="s">
        <v>1914</v>
      </c>
      <c r="B1315" s="13">
        <v>45906</v>
      </c>
      <c r="C1315" s="11" t="s">
        <v>1915</v>
      </c>
      <c r="D1315" s="11" t="s">
        <v>155</v>
      </c>
      <c r="E1315" s="11" t="s">
        <v>25</v>
      </c>
      <c r="F1315" s="11">
        <v>1</v>
      </c>
      <c r="G1315" s="11">
        <v>179.77</v>
      </c>
      <c r="H1315" s="11">
        <v>0.23</v>
      </c>
      <c r="I1315" s="11" t="s">
        <v>52</v>
      </c>
      <c r="J1315" s="11">
        <v>138.4229</v>
      </c>
    </row>
    <row r="1316" spans="1:10" x14ac:dyDescent="0.25">
      <c r="A1316" s="11" t="s">
        <v>1916</v>
      </c>
      <c r="B1316" s="13">
        <v>45523</v>
      </c>
      <c r="C1316" s="11" t="s">
        <v>172</v>
      </c>
      <c r="D1316" s="11" t="s">
        <v>597</v>
      </c>
      <c r="E1316" s="11" t="s">
        <v>16</v>
      </c>
      <c r="F1316" s="11">
        <v>2</v>
      </c>
      <c r="G1316" s="11">
        <v>943.8</v>
      </c>
      <c r="H1316" s="11">
        <v>0.06</v>
      </c>
      <c r="I1316" s="11" t="s">
        <v>41</v>
      </c>
      <c r="J1316" s="11">
        <v>1774.3440000000001</v>
      </c>
    </row>
    <row r="1317" spans="1:10" x14ac:dyDescent="0.25">
      <c r="A1317" s="11" t="s">
        <v>1917</v>
      </c>
      <c r="B1317" s="13">
        <v>45234</v>
      </c>
      <c r="C1317" s="11" t="s">
        <v>39</v>
      </c>
      <c r="D1317" s="11" t="s">
        <v>248</v>
      </c>
      <c r="E1317" s="11" t="s">
        <v>22</v>
      </c>
      <c r="F1317" s="11">
        <v>2</v>
      </c>
      <c r="G1317" s="11">
        <v>985</v>
      </c>
      <c r="H1317" s="11">
        <v>0.25</v>
      </c>
      <c r="I1317" s="11" t="s">
        <v>41</v>
      </c>
      <c r="J1317" s="11">
        <v>1477.5</v>
      </c>
    </row>
    <row r="1318" spans="1:10" x14ac:dyDescent="0.25">
      <c r="A1318" s="11" t="s">
        <v>1918</v>
      </c>
      <c r="B1318" s="13">
        <v>45405</v>
      </c>
      <c r="C1318" s="11" t="s">
        <v>439</v>
      </c>
      <c r="D1318" s="11" t="s">
        <v>79</v>
      </c>
      <c r="E1318" s="11" t="s">
        <v>17</v>
      </c>
      <c r="F1318" s="11">
        <v>4</v>
      </c>
      <c r="G1318" s="11">
        <v>216.81</v>
      </c>
      <c r="H1318" s="11">
        <v>0.28999999999999998</v>
      </c>
      <c r="I1318" s="11" t="s">
        <v>41</v>
      </c>
      <c r="J1318" s="11">
        <v>615.74040000000002</v>
      </c>
    </row>
    <row r="1319" spans="1:10" x14ac:dyDescent="0.25">
      <c r="A1319" s="11" t="s">
        <v>1919</v>
      </c>
      <c r="B1319" s="13">
        <v>45223</v>
      </c>
      <c r="C1319" s="11" t="s">
        <v>1117</v>
      </c>
      <c r="D1319" s="11" t="s">
        <v>607</v>
      </c>
      <c r="E1319" s="11" t="s">
        <v>9</v>
      </c>
      <c r="F1319" s="11">
        <v>4</v>
      </c>
      <c r="G1319" s="11">
        <v>950.21</v>
      </c>
      <c r="H1319" s="11">
        <v>0.27</v>
      </c>
      <c r="I1319" s="11" t="s">
        <v>52</v>
      </c>
      <c r="J1319" s="11">
        <v>2774.6131999999998</v>
      </c>
    </row>
    <row r="1320" spans="1:10" x14ac:dyDescent="0.25">
      <c r="A1320" s="11" t="s">
        <v>1920</v>
      </c>
      <c r="B1320" s="13">
        <v>45838</v>
      </c>
      <c r="C1320" s="11" t="s">
        <v>434</v>
      </c>
      <c r="D1320" s="11" t="s">
        <v>357</v>
      </c>
      <c r="E1320" s="11" t="s">
        <v>14</v>
      </c>
      <c r="F1320" s="11">
        <v>2</v>
      </c>
      <c r="G1320" s="11">
        <v>271.39999999999998</v>
      </c>
      <c r="H1320" s="11">
        <v>0.17</v>
      </c>
      <c r="I1320" s="11" t="s">
        <v>45</v>
      </c>
      <c r="J1320" s="11">
        <v>450.52399999999989</v>
      </c>
    </row>
    <row r="1321" spans="1:10" x14ac:dyDescent="0.25">
      <c r="A1321" s="11" t="s">
        <v>1921</v>
      </c>
      <c r="B1321" s="13">
        <v>45883</v>
      </c>
      <c r="C1321" s="11" t="s">
        <v>225</v>
      </c>
      <c r="D1321" s="11" t="s">
        <v>76</v>
      </c>
      <c r="E1321" s="11" t="s">
        <v>15</v>
      </c>
      <c r="F1321" s="11">
        <v>4</v>
      </c>
      <c r="G1321" s="11">
        <v>708.19</v>
      </c>
      <c r="H1321" s="11">
        <v>0.1</v>
      </c>
      <c r="I1321" s="11" t="s">
        <v>45</v>
      </c>
      <c r="J1321" s="11">
        <v>2549.4839999999999</v>
      </c>
    </row>
    <row r="1322" spans="1:10" x14ac:dyDescent="0.25">
      <c r="A1322" s="11" t="s">
        <v>1922</v>
      </c>
      <c r="B1322" s="13">
        <v>45788</v>
      </c>
      <c r="C1322" s="11" t="s">
        <v>1549</v>
      </c>
      <c r="D1322" s="11" t="s">
        <v>289</v>
      </c>
      <c r="E1322" s="11" t="s">
        <v>10</v>
      </c>
      <c r="F1322" s="11">
        <v>3</v>
      </c>
      <c r="G1322" s="11">
        <v>477.05</v>
      </c>
      <c r="H1322" s="11">
        <v>0.05</v>
      </c>
      <c r="I1322" s="11" t="s">
        <v>45</v>
      </c>
      <c r="J1322" s="11">
        <v>1359.5925</v>
      </c>
    </row>
    <row r="1323" spans="1:10" x14ac:dyDescent="0.25">
      <c r="A1323" s="11" t="s">
        <v>1923</v>
      </c>
      <c r="B1323" s="13">
        <v>45383</v>
      </c>
      <c r="C1323" s="11" t="s">
        <v>405</v>
      </c>
      <c r="D1323" s="11" t="s">
        <v>44</v>
      </c>
      <c r="E1323" s="11" t="s">
        <v>16</v>
      </c>
      <c r="F1323" s="11">
        <v>3</v>
      </c>
      <c r="G1323" s="11">
        <v>627.29</v>
      </c>
      <c r="H1323" s="11">
        <v>0.27</v>
      </c>
      <c r="I1323" s="11" t="s">
        <v>52</v>
      </c>
      <c r="J1323" s="11">
        <v>1373.7651000000001</v>
      </c>
    </row>
    <row r="1324" spans="1:10" x14ac:dyDescent="0.25">
      <c r="A1324" s="11" t="s">
        <v>1924</v>
      </c>
      <c r="B1324" s="13">
        <v>45335</v>
      </c>
      <c r="C1324" s="11" t="s">
        <v>685</v>
      </c>
      <c r="D1324" s="11" t="s">
        <v>152</v>
      </c>
      <c r="E1324" s="11" t="s">
        <v>18</v>
      </c>
      <c r="F1324" s="11">
        <v>3</v>
      </c>
      <c r="G1324" s="11">
        <v>206.84</v>
      </c>
      <c r="H1324" s="11">
        <v>0.19</v>
      </c>
      <c r="I1324" s="11" t="s">
        <v>45</v>
      </c>
      <c r="J1324" s="11">
        <v>502.62119999999999</v>
      </c>
    </row>
    <row r="1325" spans="1:10" x14ac:dyDescent="0.25">
      <c r="A1325" s="11" t="s">
        <v>1925</v>
      </c>
      <c r="B1325" s="13">
        <v>45304</v>
      </c>
      <c r="C1325" s="11" t="s">
        <v>712</v>
      </c>
      <c r="D1325" s="11" t="s">
        <v>173</v>
      </c>
      <c r="E1325" s="11" t="s">
        <v>8</v>
      </c>
      <c r="F1325" s="11">
        <v>4</v>
      </c>
      <c r="G1325" s="11">
        <v>629.04999999999995</v>
      </c>
      <c r="H1325" s="11">
        <v>0.26</v>
      </c>
      <c r="I1325" s="11" t="s">
        <v>41</v>
      </c>
      <c r="J1325" s="11">
        <v>1861.9880000000001</v>
      </c>
    </row>
    <row r="1326" spans="1:10" x14ac:dyDescent="0.25">
      <c r="A1326" s="11" t="s">
        <v>1926</v>
      </c>
      <c r="B1326" s="13">
        <v>45543</v>
      </c>
      <c r="C1326" s="11" t="s">
        <v>701</v>
      </c>
      <c r="D1326" s="11" t="s">
        <v>44</v>
      </c>
      <c r="E1326" s="11" t="s">
        <v>24</v>
      </c>
      <c r="F1326" s="11">
        <v>4</v>
      </c>
      <c r="G1326" s="11">
        <v>529.04</v>
      </c>
      <c r="H1326" s="11">
        <v>0.1</v>
      </c>
      <c r="I1326" s="11" t="s">
        <v>45</v>
      </c>
      <c r="J1326" s="11">
        <v>1904.5440000000001</v>
      </c>
    </row>
    <row r="1327" spans="1:10" x14ac:dyDescent="0.25">
      <c r="A1327" s="11" t="s">
        <v>1927</v>
      </c>
      <c r="B1327" s="13">
        <v>45326</v>
      </c>
      <c r="C1327" s="11" t="s">
        <v>367</v>
      </c>
      <c r="D1327" s="11" t="s">
        <v>173</v>
      </c>
      <c r="E1327" s="11" t="s">
        <v>24</v>
      </c>
      <c r="F1327" s="11">
        <v>1</v>
      </c>
      <c r="G1327" s="11">
        <v>350.67</v>
      </c>
      <c r="H1327" s="11">
        <v>0.22</v>
      </c>
      <c r="I1327" s="11" t="s">
        <v>45</v>
      </c>
      <c r="J1327" s="11">
        <v>273.52260000000001</v>
      </c>
    </row>
    <row r="1328" spans="1:10" x14ac:dyDescent="0.25">
      <c r="A1328" s="11" t="s">
        <v>1928</v>
      </c>
      <c r="B1328" s="13">
        <v>45498</v>
      </c>
      <c r="C1328" s="11" t="s">
        <v>508</v>
      </c>
      <c r="D1328" s="11" t="s">
        <v>946</v>
      </c>
      <c r="E1328" s="11" t="s">
        <v>8</v>
      </c>
      <c r="F1328" s="11">
        <v>1</v>
      </c>
      <c r="G1328" s="11">
        <v>128.93</v>
      </c>
      <c r="H1328" s="11">
        <v>0.26</v>
      </c>
      <c r="I1328" s="11" t="s">
        <v>41</v>
      </c>
      <c r="J1328" s="11">
        <v>95.408200000000008</v>
      </c>
    </row>
    <row r="1329" spans="1:10" x14ac:dyDescent="0.25">
      <c r="A1329" s="11" t="s">
        <v>1929</v>
      </c>
      <c r="B1329" s="13">
        <v>45544</v>
      </c>
      <c r="C1329" s="11" t="s">
        <v>844</v>
      </c>
      <c r="D1329" s="11" t="s">
        <v>273</v>
      </c>
      <c r="E1329" s="11" t="s">
        <v>22</v>
      </c>
      <c r="F1329" s="11">
        <v>2</v>
      </c>
      <c r="G1329" s="11">
        <v>384.92</v>
      </c>
      <c r="H1329" s="11">
        <v>0.09</v>
      </c>
      <c r="I1329" s="11" t="s">
        <v>41</v>
      </c>
      <c r="J1329" s="11">
        <v>700.5544000000001</v>
      </c>
    </row>
    <row r="1330" spans="1:10" x14ac:dyDescent="0.25">
      <c r="A1330" s="11" t="s">
        <v>1930</v>
      </c>
      <c r="B1330" s="13">
        <v>45268</v>
      </c>
      <c r="C1330" s="11" t="s">
        <v>475</v>
      </c>
      <c r="D1330" s="11" t="s">
        <v>116</v>
      </c>
      <c r="E1330" s="11" t="s">
        <v>15</v>
      </c>
      <c r="F1330" s="11">
        <v>3</v>
      </c>
      <c r="G1330" s="11">
        <v>120.77</v>
      </c>
      <c r="H1330" s="11">
        <v>0.28999999999999998</v>
      </c>
      <c r="I1330" s="11" t="s">
        <v>45</v>
      </c>
      <c r="J1330" s="11">
        <v>257.24009999999998</v>
      </c>
    </row>
    <row r="1331" spans="1:10" x14ac:dyDescent="0.25">
      <c r="A1331" s="11" t="s">
        <v>1931</v>
      </c>
      <c r="B1331" s="13">
        <v>45824</v>
      </c>
      <c r="C1331" s="11" t="s">
        <v>726</v>
      </c>
      <c r="D1331" s="11" t="s">
        <v>51</v>
      </c>
      <c r="E1331" s="11" t="s">
        <v>24</v>
      </c>
      <c r="F1331" s="11">
        <v>4</v>
      </c>
      <c r="G1331" s="11">
        <v>661.39</v>
      </c>
      <c r="H1331" s="11">
        <v>7.0000000000000007E-2</v>
      </c>
      <c r="I1331" s="11" t="s">
        <v>41</v>
      </c>
      <c r="J1331" s="11">
        <v>2460.3708000000001</v>
      </c>
    </row>
    <row r="1332" spans="1:10" x14ac:dyDescent="0.25">
      <c r="A1332" s="11" t="s">
        <v>1932</v>
      </c>
      <c r="B1332" s="13">
        <v>45261</v>
      </c>
      <c r="C1332" s="11" t="s">
        <v>578</v>
      </c>
      <c r="D1332" s="11" t="s">
        <v>496</v>
      </c>
      <c r="E1332" s="11" t="s">
        <v>9</v>
      </c>
      <c r="F1332" s="11">
        <v>1</v>
      </c>
      <c r="G1332" s="11">
        <v>195.24</v>
      </c>
      <c r="H1332" s="11">
        <v>0.27</v>
      </c>
      <c r="I1332" s="11" t="s">
        <v>45</v>
      </c>
      <c r="J1332" s="11">
        <v>142.52520000000001</v>
      </c>
    </row>
    <row r="1333" spans="1:10" x14ac:dyDescent="0.25">
      <c r="A1333" s="11" t="s">
        <v>1933</v>
      </c>
      <c r="B1333" s="13">
        <v>45233</v>
      </c>
      <c r="C1333" s="11" t="s">
        <v>1565</v>
      </c>
      <c r="D1333" s="11" t="s">
        <v>444</v>
      </c>
      <c r="E1333" s="11" t="s">
        <v>25</v>
      </c>
      <c r="F1333" s="11">
        <v>2</v>
      </c>
      <c r="G1333" s="11">
        <v>177.4</v>
      </c>
      <c r="H1333" s="11">
        <v>0.19</v>
      </c>
      <c r="I1333" s="11" t="s">
        <v>45</v>
      </c>
      <c r="J1333" s="11">
        <v>287.38799999999998</v>
      </c>
    </row>
    <row r="1334" spans="1:10" x14ac:dyDescent="0.25">
      <c r="A1334" s="11" t="s">
        <v>1934</v>
      </c>
      <c r="B1334" s="13">
        <v>45673</v>
      </c>
      <c r="C1334" s="11" t="s">
        <v>1027</v>
      </c>
      <c r="D1334" s="11" t="s">
        <v>119</v>
      </c>
      <c r="E1334" s="11" t="s">
        <v>18</v>
      </c>
      <c r="F1334" s="11">
        <v>4</v>
      </c>
      <c r="G1334" s="11">
        <v>862.67</v>
      </c>
      <c r="H1334" s="11">
        <v>0.2</v>
      </c>
      <c r="I1334" s="11" t="s">
        <v>45</v>
      </c>
      <c r="J1334" s="11">
        <v>2760.5439999999999</v>
      </c>
    </row>
    <row r="1335" spans="1:10" x14ac:dyDescent="0.25">
      <c r="A1335" s="11" t="s">
        <v>1935</v>
      </c>
      <c r="B1335" s="13">
        <v>45565</v>
      </c>
      <c r="C1335" s="11" t="s">
        <v>1549</v>
      </c>
      <c r="D1335" s="11" t="s">
        <v>254</v>
      </c>
      <c r="E1335" s="11" t="s">
        <v>13</v>
      </c>
      <c r="F1335" s="11">
        <v>1</v>
      </c>
      <c r="G1335" s="11">
        <v>55.04</v>
      </c>
      <c r="H1335" s="11">
        <v>0.01</v>
      </c>
      <c r="I1335" s="11" t="s">
        <v>52</v>
      </c>
      <c r="J1335" s="11">
        <v>54.489600000000003</v>
      </c>
    </row>
    <row r="1336" spans="1:10" x14ac:dyDescent="0.25">
      <c r="A1336" s="11" t="s">
        <v>1936</v>
      </c>
      <c r="B1336" s="13">
        <v>45646</v>
      </c>
      <c r="C1336" s="11" t="s">
        <v>543</v>
      </c>
      <c r="D1336" s="11" t="s">
        <v>230</v>
      </c>
      <c r="E1336" s="11" t="s">
        <v>7</v>
      </c>
      <c r="F1336" s="11">
        <v>2</v>
      </c>
      <c r="G1336" s="11">
        <v>905.47</v>
      </c>
      <c r="H1336" s="11">
        <v>0.2</v>
      </c>
      <c r="I1336" s="11" t="s">
        <v>52</v>
      </c>
      <c r="J1336" s="11">
        <v>1448.752</v>
      </c>
    </row>
    <row r="1337" spans="1:10" x14ac:dyDescent="0.25">
      <c r="A1337" s="11" t="s">
        <v>1937</v>
      </c>
      <c r="B1337" s="13">
        <v>45539</v>
      </c>
      <c r="C1337" s="11" t="s">
        <v>1054</v>
      </c>
      <c r="D1337" s="11" t="s">
        <v>464</v>
      </c>
      <c r="E1337" s="11" t="s">
        <v>20</v>
      </c>
      <c r="F1337" s="11">
        <v>3</v>
      </c>
      <c r="G1337" s="11">
        <v>217.13</v>
      </c>
      <c r="H1337" s="11">
        <v>0.28000000000000003</v>
      </c>
      <c r="I1337" s="11" t="s">
        <v>41</v>
      </c>
      <c r="J1337" s="11">
        <v>469.00080000000003</v>
      </c>
    </row>
    <row r="1338" spans="1:10" x14ac:dyDescent="0.25">
      <c r="A1338" s="11" t="s">
        <v>1938</v>
      </c>
      <c r="B1338" s="13">
        <v>45936</v>
      </c>
      <c r="C1338" s="11" t="s">
        <v>1037</v>
      </c>
      <c r="D1338" s="11" t="s">
        <v>134</v>
      </c>
      <c r="E1338" s="11" t="s">
        <v>7</v>
      </c>
      <c r="F1338" s="11">
        <v>3</v>
      </c>
      <c r="G1338" s="11">
        <v>580.45000000000005</v>
      </c>
      <c r="H1338" s="11">
        <v>0</v>
      </c>
      <c r="I1338" s="11" t="s">
        <v>45</v>
      </c>
      <c r="J1338" s="11">
        <v>1741.35</v>
      </c>
    </row>
    <row r="1339" spans="1:10" x14ac:dyDescent="0.25">
      <c r="A1339" s="11" t="s">
        <v>1939</v>
      </c>
      <c r="B1339" s="13">
        <v>45854</v>
      </c>
      <c r="C1339" s="11" t="s">
        <v>594</v>
      </c>
      <c r="D1339" s="11" t="s">
        <v>471</v>
      </c>
      <c r="E1339" s="11" t="s">
        <v>24</v>
      </c>
      <c r="F1339" s="11">
        <v>2</v>
      </c>
      <c r="G1339" s="11">
        <v>892.88</v>
      </c>
      <c r="H1339" s="11">
        <v>0.17</v>
      </c>
      <c r="I1339" s="11" t="s">
        <v>45</v>
      </c>
      <c r="J1339" s="11">
        <v>1482.1808000000001</v>
      </c>
    </row>
    <row r="1340" spans="1:10" x14ac:dyDescent="0.25">
      <c r="A1340" s="11" t="s">
        <v>1940</v>
      </c>
      <c r="B1340" s="13">
        <v>45936</v>
      </c>
      <c r="C1340" s="11" t="s">
        <v>473</v>
      </c>
      <c r="D1340" s="11" t="s">
        <v>190</v>
      </c>
      <c r="E1340" s="11" t="s">
        <v>25</v>
      </c>
      <c r="F1340" s="11">
        <v>2</v>
      </c>
      <c r="G1340" s="11">
        <v>356.28</v>
      </c>
      <c r="H1340" s="11">
        <v>0.11</v>
      </c>
      <c r="I1340" s="11" t="s">
        <v>52</v>
      </c>
      <c r="J1340" s="11">
        <v>634.17840000000001</v>
      </c>
    </row>
    <row r="1341" spans="1:10" x14ac:dyDescent="0.25">
      <c r="A1341" s="11" t="s">
        <v>1941</v>
      </c>
      <c r="B1341" s="13">
        <v>45921</v>
      </c>
      <c r="C1341" s="11" t="s">
        <v>917</v>
      </c>
      <c r="D1341" s="11" t="s">
        <v>296</v>
      </c>
      <c r="E1341" s="11" t="s">
        <v>9</v>
      </c>
      <c r="F1341" s="11">
        <v>4</v>
      </c>
      <c r="G1341" s="11">
        <v>806.99</v>
      </c>
      <c r="H1341" s="11">
        <v>0.06</v>
      </c>
      <c r="I1341" s="11" t="s">
        <v>41</v>
      </c>
      <c r="J1341" s="11">
        <v>3034.2824000000001</v>
      </c>
    </row>
    <row r="1342" spans="1:10" x14ac:dyDescent="0.25">
      <c r="A1342" s="11" t="s">
        <v>1942</v>
      </c>
      <c r="B1342" s="13">
        <v>45855</v>
      </c>
      <c r="C1342" s="11" t="s">
        <v>1943</v>
      </c>
      <c r="D1342" s="11" t="s">
        <v>187</v>
      </c>
      <c r="E1342" s="11" t="s">
        <v>8</v>
      </c>
      <c r="F1342" s="11">
        <v>3</v>
      </c>
      <c r="G1342" s="11">
        <v>684.22</v>
      </c>
      <c r="H1342" s="11">
        <v>0.09</v>
      </c>
      <c r="I1342" s="11" t="s">
        <v>41</v>
      </c>
      <c r="J1342" s="11">
        <v>1867.9205999999999</v>
      </c>
    </row>
    <row r="1343" spans="1:10" x14ac:dyDescent="0.25">
      <c r="A1343" s="11" t="s">
        <v>1944</v>
      </c>
      <c r="B1343" s="13">
        <v>45837</v>
      </c>
      <c r="C1343" s="11" t="s">
        <v>81</v>
      </c>
      <c r="D1343" s="11" t="s">
        <v>207</v>
      </c>
      <c r="E1343" s="11" t="s">
        <v>14</v>
      </c>
      <c r="F1343" s="11">
        <v>4</v>
      </c>
      <c r="G1343" s="11">
        <v>763.34</v>
      </c>
      <c r="H1343" s="11">
        <v>7.0000000000000007E-2</v>
      </c>
      <c r="I1343" s="11" t="s">
        <v>45</v>
      </c>
      <c r="J1343" s="11">
        <v>2839.6248000000001</v>
      </c>
    </row>
    <row r="1344" spans="1:10" x14ac:dyDescent="0.25">
      <c r="A1344" s="11" t="s">
        <v>1945</v>
      </c>
      <c r="B1344" s="13">
        <v>45738</v>
      </c>
      <c r="C1344" s="11" t="s">
        <v>1713</v>
      </c>
      <c r="D1344" s="11" t="s">
        <v>281</v>
      </c>
      <c r="E1344" s="11" t="s">
        <v>10</v>
      </c>
      <c r="F1344" s="11">
        <v>3</v>
      </c>
      <c r="G1344" s="11">
        <v>721.94</v>
      </c>
      <c r="H1344" s="11">
        <v>0.26</v>
      </c>
      <c r="I1344" s="11" t="s">
        <v>41</v>
      </c>
      <c r="J1344" s="11">
        <v>1602.7067999999999</v>
      </c>
    </row>
    <row r="1345" spans="1:10" x14ac:dyDescent="0.25">
      <c r="A1345" s="11" t="s">
        <v>1946</v>
      </c>
      <c r="B1345" s="13">
        <v>45323</v>
      </c>
      <c r="C1345" s="11" t="s">
        <v>271</v>
      </c>
      <c r="D1345" s="11" t="s">
        <v>40</v>
      </c>
      <c r="E1345" s="11" t="s">
        <v>8</v>
      </c>
      <c r="F1345" s="11">
        <v>3</v>
      </c>
      <c r="G1345" s="11">
        <v>760.38</v>
      </c>
      <c r="H1345" s="11">
        <v>0</v>
      </c>
      <c r="I1345" s="11" t="s">
        <v>52</v>
      </c>
      <c r="J1345" s="11">
        <v>2281.14</v>
      </c>
    </row>
    <row r="1346" spans="1:10" x14ac:dyDescent="0.25">
      <c r="A1346" s="11" t="s">
        <v>1947</v>
      </c>
      <c r="B1346" s="13">
        <v>45362</v>
      </c>
      <c r="C1346" s="11" t="s">
        <v>276</v>
      </c>
      <c r="D1346" s="11" t="s">
        <v>40</v>
      </c>
      <c r="E1346" s="11" t="s">
        <v>13</v>
      </c>
      <c r="F1346" s="11">
        <v>3</v>
      </c>
      <c r="G1346" s="11">
        <v>612.53</v>
      </c>
      <c r="H1346" s="11">
        <v>0.21</v>
      </c>
      <c r="I1346" s="11" t="s">
        <v>52</v>
      </c>
      <c r="J1346" s="11">
        <v>1451.6960999999999</v>
      </c>
    </row>
    <row r="1347" spans="1:10" x14ac:dyDescent="0.25">
      <c r="A1347" s="11" t="s">
        <v>1948</v>
      </c>
      <c r="B1347" s="13">
        <v>45544</v>
      </c>
      <c r="C1347" s="11" t="s">
        <v>307</v>
      </c>
      <c r="D1347" s="11" t="s">
        <v>464</v>
      </c>
      <c r="E1347" s="11" t="s">
        <v>23</v>
      </c>
      <c r="F1347" s="11">
        <v>3</v>
      </c>
      <c r="G1347" s="11">
        <v>841.37</v>
      </c>
      <c r="H1347" s="11">
        <v>0.28999999999999998</v>
      </c>
      <c r="I1347" s="11" t="s">
        <v>45</v>
      </c>
      <c r="J1347" s="11">
        <v>1792.1180999999999</v>
      </c>
    </row>
    <row r="1348" spans="1:10" x14ac:dyDescent="0.25">
      <c r="A1348" s="11" t="s">
        <v>1949</v>
      </c>
      <c r="B1348" s="13">
        <v>45249</v>
      </c>
      <c r="C1348" s="11" t="s">
        <v>984</v>
      </c>
      <c r="D1348" s="11" t="s">
        <v>357</v>
      </c>
      <c r="E1348" s="11" t="s">
        <v>16</v>
      </c>
      <c r="F1348" s="11">
        <v>2</v>
      </c>
      <c r="G1348" s="11">
        <v>636.51</v>
      </c>
      <c r="H1348" s="11">
        <v>0.25</v>
      </c>
      <c r="I1348" s="11" t="s">
        <v>41</v>
      </c>
      <c r="J1348" s="11">
        <v>954.76499999999999</v>
      </c>
    </row>
    <row r="1349" spans="1:10" x14ac:dyDescent="0.25">
      <c r="A1349" s="11" t="s">
        <v>1950</v>
      </c>
      <c r="B1349" s="13">
        <v>45659</v>
      </c>
      <c r="C1349" s="11" t="s">
        <v>473</v>
      </c>
      <c r="D1349" s="11" t="s">
        <v>230</v>
      </c>
      <c r="E1349" s="11" t="s">
        <v>15</v>
      </c>
      <c r="F1349" s="11">
        <v>2</v>
      </c>
      <c r="G1349" s="11">
        <v>732.37</v>
      </c>
      <c r="H1349" s="11">
        <v>0.22</v>
      </c>
      <c r="I1349" s="11" t="s">
        <v>52</v>
      </c>
      <c r="J1349" s="11">
        <v>1142.4972</v>
      </c>
    </row>
    <row r="1350" spans="1:10" x14ac:dyDescent="0.25">
      <c r="A1350" s="11" t="s">
        <v>1951</v>
      </c>
      <c r="B1350" s="13">
        <v>45927</v>
      </c>
      <c r="C1350" s="11" t="s">
        <v>356</v>
      </c>
      <c r="D1350" s="11" t="s">
        <v>289</v>
      </c>
      <c r="E1350" s="11" t="s">
        <v>23</v>
      </c>
      <c r="F1350" s="11">
        <v>3</v>
      </c>
      <c r="G1350" s="11">
        <v>183.44</v>
      </c>
      <c r="H1350" s="11">
        <v>0.28000000000000003</v>
      </c>
      <c r="I1350" s="11" t="s">
        <v>52</v>
      </c>
      <c r="J1350" s="11">
        <v>396.23039999999992</v>
      </c>
    </row>
    <row r="1351" spans="1:10" x14ac:dyDescent="0.25">
      <c r="A1351" s="11" t="s">
        <v>1952</v>
      </c>
      <c r="B1351" s="13">
        <v>45373</v>
      </c>
      <c r="C1351" s="11" t="s">
        <v>72</v>
      </c>
      <c r="D1351" s="11" t="s">
        <v>401</v>
      </c>
      <c r="E1351" s="11" t="s">
        <v>20</v>
      </c>
      <c r="F1351" s="11">
        <v>4</v>
      </c>
      <c r="G1351" s="11">
        <v>898.58</v>
      </c>
      <c r="H1351" s="11">
        <v>0.16</v>
      </c>
      <c r="I1351" s="11" t="s">
        <v>45</v>
      </c>
      <c r="J1351" s="11">
        <v>3019.2287999999999</v>
      </c>
    </row>
    <row r="1352" spans="1:10" x14ac:dyDescent="0.25">
      <c r="A1352" s="11" t="s">
        <v>1953</v>
      </c>
      <c r="B1352" s="13">
        <v>45529</v>
      </c>
      <c r="C1352" s="11" t="s">
        <v>1140</v>
      </c>
      <c r="D1352" s="11" t="s">
        <v>158</v>
      </c>
      <c r="E1352" s="11" t="s">
        <v>9</v>
      </c>
      <c r="F1352" s="11">
        <v>3</v>
      </c>
      <c r="G1352" s="11">
        <v>152.41</v>
      </c>
      <c r="H1352" s="11">
        <v>0.25</v>
      </c>
      <c r="I1352" s="11" t="s">
        <v>41</v>
      </c>
      <c r="J1352" s="11">
        <v>342.92250000000001</v>
      </c>
    </row>
    <row r="1353" spans="1:10" x14ac:dyDescent="0.25">
      <c r="A1353" s="11" t="s">
        <v>1954</v>
      </c>
      <c r="B1353" s="13">
        <v>45872</v>
      </c>
      <c r="C1353" s="11" t="s">
        <v>938</v>
      </c>
      <c r="D1353" s="11" t="s">
        <v>444</v>
      </c>
      <c r="E1353" s="11" t="s">
        <v>21</v>
      </c>
      <c r="F1353" s="11">
        <v>3</v>
      </c>
      <c r="G1353" s="11">
        <v>972.58</v>
      </c>
      <c r="H1353" s="11">
        <v>0.28000000000000003</v>
      </c>
      <c r="I1353" s="11" t="s">
        <v>52</v>
      </c>
      <c r="J1353" s="11">
        <v>2100.7728000000002</v>
      </c>
    </row>
    <row r="1354" spans="1:10" x14ac:dyDescent="0.25">
      <c r="A1354" s="11" t="s">
        <v>1955</v>
      </c>
      <c r="B1354" s="13">
        <v>45267</v>
      </c>
      <c r="C1354" s="11" t="s">
        <v>643</v>
      </c>
      <c r="D1354" s="11" t="s">
        <v>107</v>
      </c>
      <c r="E1354" s="11" t="s">
        <v>18</v>
      </c>
      <c r="F1354" s="11">
        <v>4</v>
      </c>
      <c r="G1354" s="11">
        <v>136.4</v>
      </c>
      <c r="H1354" s="11">
        <v>0.04</v>
      </c>
      <c r="I1354" s="11" t="s">
        <v>52</v>
      </c>
      <c r="J1354" s="11">
        <v>523.77599999999995</v>
      </c>
    </row>
    <row r="1355" spans="1:10" x14ac:dyDescent="0.25">
      <c r="A1355" s="11" t="s">
        <v>1956</v>
      </c>
      <c r="B1355" s="13">
        <v>45894</v>
      </c>
      <c r="C1355" s="11" t="s">
        <v>1800</v>
      </c>
      <c r="D1355" s="11" t="s">
        <v>152</v>
      </c>
      <c r="E1355" s="11" t="s">
        <v>22</v>
      </c>
      <c r="F1355" s="11">
        <v>1</v>
      </c>
      <c r="G1355" s="11">
        <v>509.63</v>
      </c>
      <c r="H1355" s="11">
        <v>0.27</v>
      </c>
      <c r="I1355" s="11" t="s">
        <v>52</v>
      </c>
      <c r="J1355" s="11">
        <v>372.0299</v>
      </c>
    </row>
    <row r="1356" spans="1:10" x14ac:dyDescent="0.25">
      <c r="A1356" s="11" t="s">
        <v>1957</v>
      </c>
      <c r="B1356" s="13">
        <v>45331</v>
      </c>
      <c r="C1356" s="11" t="s">
        <v>1877</v>
      </c>
      <c r="D1356" s="11" t="s">
        <v>40</v>
      </c>
      <c r="E1356" s="11" t="s">
        <v>10</v>
      </c>
      <c r="F1356" s="11">
        <v>4</v>
      </c>
      <c r="G1356" s="11">
        <v>360.28</v>
      </c>
      <c r="H1356" s="11">
        <v>0.09</v>
      </c>
      <c r="I1356" s="11" t="s">
        <v>52</v>
      </c>
      <c r="J1356" s="11">
        <v>1311.4192</v>
      </c>
    </row>
    <row r="1357" spans="1:10" x14ac:dyDescent="0.25">
      <c r="A1357" s="11" t="s">
        <v>1958</v>
      </c>
      <c r="B1357" s="13">
        <v>45910</v>
      </c>
      <c r="C1357" s="11" t="s">
        <v>194</v>
      </c>
      <c r="D1357" s="11" t="s">
        <v>184</v>
      </c>
      <c r="E1357" s="11" t="s">
        <v>22</v>
      </c>
      <c r="F1357" s="11">
        <v>3</v>
      </c>
      <c r="G1357" s="11">
        <v>882.05</v>
      </c>
      <c r="H1357" s="11">
        <v>0.06</v>
      </c>
      <c r="I1357" s="11" t="s">
        <v>45</v>
      </c>
      <c r="J1357" s="11">
        <v>2487.3809999999989</v>
      </c>
    </row>
    <row r="1358" spans="1:10" x14ac:dyDescent="0.25">
      <c r="A1358" s="11" t="s">
        <v>1959</v>
      </c>
      <c r="B1358" s="13">
        <v>45564</v>
      </c>
      <c r="C1358" s="11" t="s">
        <v>1436</v>
      </c>
      <c r="D1358" s="11" t="s">
        <v>139</v>
      </c>
      <c r="E1358" s="11" t="s">
        <v>15</v>
      </c>
      <c r="F1358" s="11">
        <v>3</v>
      </c>
      <c r="G1358" s="11">
        <v>141.54</v>
      </c>
      <c r="H1358" s="11">
        <v>0.12</v>
      </c>
      <c r="I1358" s="11" t="s">
        <v>45</v>
      </c>
      <c r="J1358" s="11">
        <v>373.66559999999998</v>
      </c>
    </row>
    <row r="1359" spans="1:10" x14ac:dyDescent="0.25">
      <c r="A1359" s="11" t="s">
        <v>1960</v>
      </c>
      <c r="B1359" s="13">
        <v>45461</v>
      </c>
      <c r="C1359" s="11" t="s">
        <v>829</v>
      </c>
      <c r="D1359" s="11" t="s">
        <v>58</v>
      </c>
      <c r="E1359" s="11" t="s">
        <v>11</v>
      </c>
      <c r="F1359" s="11">
        <v>3</v>
      </c>
      <c r="G1359" s="11">
        <v>83.5</v>
      </c>
      <c r="H1359" s="11">
        <v>0.23</v>
      </c>
      <c r="I1359" s="11" t="s">
        <v>52</v>
      </c>
      <c r="J1359" s="11">
        <v>192.88499999999999</v>
      </c>
    </row>
    <row r="1360" spans="1:10" x14ac:dyDescent="0.25">
      <c r="A1360" s="11" t="s">
        <v>1961</v>
      </c>
      <c r="B1360" s="13">
        <v>45258</v>
      </c>
      <c r="C1360" s="11" t="s">
        <v>1020</v>
      </c>
      <c r="D1360" s="11" t="s">
        <v>338</v>
      </c>
      <c r="E1360" s="11" t="s">
        <v>13</v>
      </c>
      <c r="F1360" s="11">
        <v>2</v>
      </c>
      <c r="G1360" s="11">
        <v>629.73</v>
      </c>
      <c r="H1360" s="11">
        <v>7.0000000000000007E-2</v>
      </c>
      <c r="I1360" s="11" t="s">
        <v>45</v>
      </c>
      <c r="J1360" s="11">
        <v>1171.2978000000001</v>
      </c>
    </row>
    <row r="1361" spans="1:10" x14ac:dyDescent="0.25">
      <c r="A1361" s="11" t="s">
        <v>1962</v>
      </c>
      <c r="B1361" s="13">
        <v>45228</v>
      </c>
      <c r="C1361" s="11" t="s">
        <v>511</v>
      </c>
      <c r="D1361" s="11" t="s">
        <v>70</v>
      </c>
      <c r="E1361" s="11" t="s">
        <v>13</v>
      </c>
      <c r="F1361" s="11">
        <v>2</v>
      </c>
      <c r="G1361" s="11">
        <v>159.93</v>
      </c>
      <c r="H1361" s="11">
        <v>0.2</v>
      </c>
      <c r="I1361" s="11" t="s">
        <v>52</v>
      </c>
      <c r="J1361" s="11">
        <v>255.88800000000001</v>
      </c>
    </row>
    <row r="1362" spans="1:10" x14ac:dyDescent="0.25">
      <c r="A1362" s="11" t="s">
        <v>1963</v>
      </c>
      <c r="B1362" s="13">
        <v>45858</v>
      </c>
      <c r="C1362" s="11" t="s">
        <v>511</v>
      </c>
      <c r="D1362" s="11" t="s">
        <v>230</v>
      </c>
      <c r="E1362" s="11" t="s">
        <v>25</v>
      </c>
      <c r="F1362" s="11">
        <v>1</v>
      </c>
      <c r="G1362" s="11">
        <v>459.89</v>
      </c>
      <c r="H1362" s="11">
        <v>0.18</v>
      </c>
      <c r="I1362" s="11" t="s">
        <v>52</v>
      </c>
      <c r="J1362" s="11">
        <v>377.10980000000001</v>
      </c>
    </row>
    <row r="1363" spans="1:10" x14ac:dyDescent="0.25">
      <c r="A1363" s="11" t="s">
        <v>1964</v>
      </c>
      <c r="B1363" s="13">
        <v>45532</v>
      </c>
      <c r="C1363" s="11" t="s">
        <v>1039</v>
      </c>
      <c r="D1363" s="11" t="s">
        <v>70</v>
      </c>
      <c r="E1363" s="11" t="s">
        <v>26</v>
      </c>
      <c r="F1363" s="11">
        <v>4</v>
      </c>
      <c r="G1363" s="11">
        <v>885.57</v>
      </c>
      <c r="H1363" s="11">
        <v>0.27</v>
      </c>
      <c r="I1363" s="11" t="s">
        <v>41</v>
      </c>
      <c r="J1363" s="11">
        <v>2585.8643999999999</v>
      </c>
    </row>
    <row r="1364" spans="1:10" x14ac:dyDescent="0.25">
      <c r="A1364" s="11" t="s">
        <v>1965</v>
      </c>
      <c r="B1364" s="13">
        <v>45454</v>
      </c>
      <c r="C1364" s="11" t="s">
        <v>1154</v>
      </c>
      <c r="D1364" s="11" t="s">
        <v>289</v>
      </c>
      <c r="E1364" s="11" t="s">
        <v>22</v>
      </c>
      <c r="F1364" s="11">
        <v>3</v>
      </c>
      <c r="G1364" s="11">
        <v>789.05</v>
      </c>
      <c r="H1364" s="11">
        <v>0</v>
      </c>
      <c r="I1364" s="11" t="s">
        <v>45</v>
      </c>
      <c r="J1364" s="11">
        <v>2367.15</v>
      </c>
    </row>
    <row r="1365" spans="1:10" x14ac:dyDescent="0.25">
      <c r="A1365" s="11" t="s">
        <v>1966</v>
      </c>
      <c r="B1365" s="13">
        <v>45244</v>
      </c>
      <c r="C1365" s="11" t="s">
        <v>1524</v>
      </c>
      <c r="D1365" s="11" t="s">
        <v>380</v>
      </c>
      <c r="E1365" s="11" t="s">
        <v>7</v>
      </c>
      <c r="F1365" s="11">
        <v>1</v>
      </c>
      <c r="G1365" s="11">
        <v>570.52</v>
      </c>
      <c r="H1365" s="11">
        <v>0</v>
      </c>
      <c r="I1365" s="11" t="s">
        <v>45</v>
      </c>
      <c r="J1365" s="11">
        <v>570.52</v>
      </c>
    </row>
    <row r="1366" spans="1:10" x14ac:dyDescent="0.25">
      <c r="A1366" s="11" t="s">
        <v>1967</v>
      </c>
      <c r="B1366" s="13">
        <v>45322</v>
      </c>
      <c r="C1366" s="11" t="s">
        <v>1731</v>
      </c>
      <c r="D1366" s="11" t="s">
        <v>93</v>
      </c>
      <c r="E1366" s="11" t="s">
        <v>23</v>
      </c>
      <c r="F1366" s="11">
        <v>4</v>
      </c>
      <c r="G1366" s="11">
        <v>310.79000000000002</v>
      </c>
      <c r="H1366" s="11">
        <v>0.22</v>
      </c>
      <c r="I1366" s="11" t="s">
        <v>52</v>
      </c>
      <c r="J1366" s="11">
        <v>969.66480000000013</v>
      </c>
    </row>
    <row r="1367" spans="1:10" x14ac:dyDescent="0.25">
      <c r="A1367" s="11" t="s">
        <v>1968</v>
      </c>
      <c r="B1367" s="13">
        <v>45757</v>
      </c>
      <c r="C1367" s="11" t="s">
        <v>1027</v>
      </c>
      <c r="D1367" s="11" t="s">
        <v>573</v>
      </c>
      <c r="E1367" s="11" t="s">
        <v>24</v>
      </c>
      <c r="F1367" s="11">
        <v>4</v>
      </c>
      <c r="G1367" s="11">
        <v>255.67</v>
      </c>
      <c r="H1367" s="11">
        <v>0.17</v>
      </c>
      <c r="I1367" s="11" t="s">
        <v>41</v>
      </c>
      <c r="J1367" s="11">
        <v>848.82439999999997</v>
      </c>
    </row>
    <row r="1368" spans="1:10" x14ac:dyDescent="0.25">
      <c r="A1368" s="11" t="s">
        <v>1969</v>
      </c>
      <c r="B1368" s="13">
        <v>45397</v>
      </c>
      <c r="C1368" s="11" t="s">
        <v>899</v>
      </c>
      <c r="D1368" s="11" t="s">
        <v>93</v>
      </c>
      <c r="E1368" s="11" t="s">
        <v>23</v>
      </c>
      <c r="F1368" s="11">
        <v>2</v>
      </c>
      <c r="G1368" s="11">
        <v>270.66000000000003</v>
      </c>
      <c r="H1368" s="11">
        <v>0.1</v>
      </c>
      <c r="I1368" s="11" t="s">
        <v>52</v>
      </c>
      <c r="J1368" s="11">
        <v>487.18799999999999</v>
      </c>
    </row>
    <row r="1369" spans="1:10" x14ac:dyDescent="0.25">
      <c r="A1369" s="11" t="s">
        <v>1970</v>
      </c>
      <c r="B1369" s="13">
        <v>45914</v>
      </c>
      <c r="C1369" s="11" t="s">
        <v>1971</v>
      </c>
      <c r="D1369" s="11" t="s">
        <v>158</v>
      </c>
      <c r="E1369" s="11" t="s">
        <v>24</v>
      </c>
      <c r="F1369" s="11">
        <v>3</v>
      </c>
      <c r="G1369" s="11">
        <v>373.35</v>
      </c>
      <c r="H1369" s="11">
        <v>0.2</v>
      </c>
      <c r="I1369" s="11" t="s">
        <v>52</v>
      </c>
      <c r="J1369" s="11">
        <v>896.04000000000019</v>
      </c>
    </row>
    <row r="1370" spans="1:10" x14ac:dyDescent="0.25">
      <c r="A1370" s="11" t="s">
        <v>1972</v>
      </c>
      <c r="B1370" s="13">
        <v>45432</v>
      </c>
      <c r="C1370" s="11" t="s">
        <v>1121</v>
      </c>
      <c r="D1370" s="11" t="s">
        <v>55</v>
      </c>
      <c r="E1370" s="11" t="s">
        <v>18</v>
      </c>
      <c r="F1370" s="11">
        <v>2</v>
      </c>
      <c r="G1370" s="11">
        <v>23.58</v>
      </c>
      <c r="H1370" s="11">
        <v>0.02</v>
      </c>
      <c r="I1370" s="11" t="s">
        <v>45</v>
      </c>
      <c r="J1370" s="11">
        <v>46.216799999999999</v>
      </c>
    </row>
    <row r="1371" spans="1:10" x14ac:dyDescent="0.25">
      <c r="A1371" s="11" t="s">
        <v>1973</v>
      </c>
      <c r="B1371" s="13">
        <v>45798</v>
      </c>
      <c r="C1371" s="11" t="s">
        <v>1301</v>
      </c>
      <c r="D1371" s="11" t="s">
        <v>343</v>
      </c>
      <c r="E1371" s="11" t="s">
        <v>14</v>
      </c>
      <c r="F1371" s="11">
        <v>4</v>
      </c>
      <c r="G1371" s="11">
        <v>185.67</v>
      </c>
      <c r="H1371" s="11">
        <v>0.21</v>
      </c>
      <c r="I1371" s="11" t="s">
        <v>45</v>
      </c>
      <c r="J1371" s="11">
        <v>586.71719999999993</v>
      </c>
    </row>
    <row r="1372" spans="1:10" x14ac:dyDescent="0.25">
      <c r="A1372" s="11" t="s">
        <v>1974</v>
      </c>
      <c r="B1372" s="13">
        <v>45396</v>
      </c>
      <c r="C1372" s="11" t="s">
        <v>779</v>
      </c>
      <c r="D1372" s="11" t="s">
        <v>750</v>
      </c>
      <c r="E1372" s="11" t="s">
        <v>20</v>
      </c>
      <c r="F1372" s="11">
        <v>3</v>
      </c>
      <c r="G1372" s="11">
        <v>928.74</v>
      </c>
      <c r="H1372" s="11">
        <v>0.27</v>
      </c>
      <c r="I1372" s="11" t="s">
        <v>45</v>
      </c>
      <c r="J1372" s="11">
        <v>2033.9405999999999</v>
      </c>
    </row>
    <row r="1373" spans="1:10" x14ac:dyDescent="0.25">
      <c r="A1373" s="11" t="s">
        <v>1975</v>
      </c>
      <c r="B1373" s="13">
        <v>45235</v>
      </c>
      <c r="C1373" s="11" t="s">
        <v>300</v>
      </c>
      <c r="D1373" s="11" t="s">
        <v>639</v>
      </c>
      <c r="E1373" s="11" t="s">
        <v>12</v>
      </c>
      <c r="F1373" s="11">
        <v>3</v>
      </c>
      <c r="G1373" s="11">
        <v>923.38</v>
      </c>
      <c r="H1373" s="11">
        <v>7.0000000000000007E-2</v>
      </c>
      <c r="I1373" s="11" t="s">
        <v>52</v>
      </c>
      <c r="J1373" s="11">
        <v>2576.2302</v>
      </c>
    </row>
    <row r="1374" spans="1:10" x14ac:dyDescent="0.25">
      <c r="A1374" s="11" t="s">
        <v>1976</v>
      </c>
      <c r="B1374" s="13">
        <v>45499</v>
      </c>
      <c r="C1374" s="11" t="s">
        <v>456</v>
      </c>
      <c r="D1374" s="11" t="s">
        <v>471</v>
      </c>
      <c r="E1374" s="11" t="s">
        <v>16</v>
      </c>
      <c r="F1374" s="11">
        <v>2</v>
      </c>
      <c r="G1374" s="11">
        <v>409.26</v>
      </c>
      <c r="H1374" s="11">
        <v>0.1</v>
      </c>
      <c r="I1374" s="11" t="s">
        <v>45</v>
      </c>
      <c r="J1374" s="11">
        <v>736.66800000000001</v>
      </c>
    </row>
    <row r="1375" spans="1:10" x14ac:dyDescent="0.25">
      <c r="A1375" s="11" t="s">
        <v>1977</v>
      </c>
      <c r="B1375" s="13">
        <v>45272</v>
      </c>
      <c r="C1375" s="11" t="s">
        <v>1978</v>
      </c>
      <c r="D1375" s="11" t="s">
        <v>158</v>
      </c>
      <c r="E1375" s="11" t="s">
        <v>14</v>
      </c>
      <c r="F1375" s="11">
        <v>2</v>
      </c>
      <c r="G1375" s="11">
        <v>608.46</v>
      </c>
      <c r="H1375" s="11">
        <v>0.16</v>
      </c>
      <c r="I1375" s="11" t="s">
        <v>41</v>
      </c>
      <c r="J1375" s="11">
        <v>1022.2128</v>
      </c>
    </row>
    <row r="1376" spans="1:10" x14ac:dyDescent="0.25">
      <c r="A1376" s="11" t="s">
        <v>1979</v>
      </c>
      <c r="B1376" s="13">
        <v>45785</v>
      </c>
      <c r="C1376" s="11" t="s">
        <v>962</v>
      </c>
      <c r="D1376" s="11" t="s">
        <v>312</v>
      </c>
      <c r="E1376" s="11" t="s">
        <v>26</v>
      </c>
      <c r="F1376" s="11">
        <v>4</v>
      </c>
      <c r="G1376" s="11">
        <v>150.47999999999999</v>
      </c>
      <c r="H1376" s="11">
        <v>0.09</v>
      </c>
      <c r="I1376" s="11" t="s">
        <v>41</v>
      </c>
      <c r="J1376" s="11">
        <v>547.74720000000002</v>
      </c>
    </row>
    <row r="1377" spans="1:10" x14ac:dyDescent="0.25">
      <c r="A1377" s="11" t="s">
        <v>1980</v>
      </c>
      <c r="B1377" s="13">
        <v>45534</v>
      </c>
      <c r="C1377" s="11" t="s">
        <v>1503</v>
      </c>
      <c r="D1377" s="11" t="s">
        <v>573</v>
      </c>
      <c r="E1377" s="11" t="s">
        <v>21</v>
      </c>
      <c r="F1377" s="11">
        <v>4</v>
      </c>
      <c r="G1377" s="11">
        <v>207.41</v>
      </c>
      <c r="H1377" s="11">
        <v>0.02</v>
      </c>
      <c r="I1377" s="11" t="s">
        <v>41</v>
      </c>
      <c r="J1377" s="11">
        <v>813.04719999999998</v>
      </c>
    </row>
    <row r="1378" spans="1:10" x14ac:dyDescent="0.25">
      <c r="A1378" s="11" t="s">
        <v>1981</v>
      </c>
      <c r="B1378" s="13">
        <v>45803</v>
      </c>
      <c r="C1378" s="11" t="s">
        <v>1281</v>
      </c>
      <c r="D1378" s="11" t="s">
        <v>401</v>
      </c>
      <c r="E1378" s="11" t="s">
        <v>13</v>
      </c>
      <c r="F1378" s="11">
        <v>1</v>
      </c>
      <c r="G1378" s="11">
        <v>56.59</v>
      </c>
      <c r="H1378" s="11">
        <v>0.15</v>
      </c>
      <c r="I1378" s="11" t="s">
        <v>45</v>
      </c>
      <c r="J1378" s="11">
        <v>48.101500000000001</v>
      </c>
    </row>
    <row r="1379" spans="1:10" x14ac:dyDescent="0.25">
      <c r="A1379" s="11" t="s">
        <v>1982</v>
      </c>
      <c r="B1379" s="13">
        <v>45667</v>
      </c>
      <c r="C1379" s="11" t="s">
        <v>403</v>
      </c>
      <c r="D1379" s="11" t="s">
        <v>76</v>
      </c>
      <c r="E1379" s="11" t="s">
        <v>11</v>
      </c>
      <c r="F1379" s="11">
        <v>4</v>
      </c>
      <c r="G1379" s="11">
        <v>995.4</v>
      </c>
      <c r="H1379" s="11">
        <v>0.27</v>
      </c>
      <c r="I1379" s="11" t="s">
        <v>41</v>
      </c>
      <c r="J1379" s="11">
        <v>2906.5680000000002</v>
      </c>
    </row>
    <row r="1380" spans="1:10" x14ac:dyDescent="0.25">
      <c r="A1380" s="11" t="s">
        <v>1983</v>
      </c>
      <c r="B1380" s="13">
        <v>45656</v>
      </c>
      <c r="C1380" s="11" t="s">
        <v>1984</v>
      </c>
      <c r="D1380" s="11" t="s">
        <v>196</v>
      </c>
      <c r="E1380" s="11" t="s">
        <v>19</v>
      </c>
      <c r="F1380" s="11">
        <v>2</v>
      </c>
      <c r="G1380" s="11">
        <v>591.33000000000004</v>
      </c>
      <c r="H1380" s="11">
        <v>0.24</v>
      </c>
      <c r="I1380" s="11" t="s">
        <v>41</v>
      </c>
      <c r="J1380" s="11">
        <v>898.8216000000001</v>
      </c>
    </row>
    <row r="1381" spans="1:10" x14ac:dyDescent="0.25">
      <c r="A1381" s="11" t="s">
        <v>1985</v>
      </c>
      <c r="B1381" s="13">
        <v>45869</v>
      </c>
      <c r="C1381" s="11" t="s">
        <v>250</v>
      </c>
      <c r="D1381" s="11" t="s">
        <v>357</v>
      </c>
      <c r="E1381" s="11" t="s">
        <v>24</v>
      </c>
      <c r="F1381" s="11">
        <v>2</v>
      </c>
      <c r="G1381" s="11">
        <v>204.89</v>
      </c>
      <c r="H1381" s="11">
        <v>0.24</v>
      </c>
      <c r="I1381" s="11" t="s">
        <v>41</v>
      </c>
      <c r="J1381" s="11">
        <v>311.43279999999999</v>
      </c>
    </row>
    <row r="1382" spans="1:10" x14ac:dyDescent="0.25">
      <c r="A1382" s="11" t="s">
        <v>1986</v>
      </c>
      <c r="B1382" s="13">
        <v>45549</v>
      </c>
      <c r="C1382" s="11" t="s">
        <v>1987</v>
      </c>
      <c r="D1382" s="11" t="s">
        <v>90</v>
      </c>
      <c r="E1382" s="11" t="s">
        <v>21</v>
      </c>
      <c r="F1382" s="11">
        <v>2</v>
      </c>
      <c r="G1382" s="11">
        <v>546.41</v>
      </c>
      <c r="H1382" s="11">
        <v>0.08</v>
      </c>
      <c r="I1382" s="11" t="s">
        <v>52</v>
      </c>
      <c r="J1382" s="11">
        <v>1005.3944</v>
      </c>
    </row>
    <row r="1383" spans="1:10" x14ac:dyDescent="0.25">
      <c r="A1383" s="11" t="s">
        <v>1988</v>
      </c>
      <c r="B1383" s="13">
        <v>45409</v>
      </c>
      <c r="C1383" s="11" t="s">
        <v>47</v>
      </c>
      <c r="D1383" s="11" t="s">
        <v>750</v>
      </c>
      <c r="E1383" s="11" t="s">
        <v>19</v>
      </c>
      <c r="F1383" s="11">
        <v>4</v>
      </c>
      <c r="G1383" s="11">
        <v>455.49</v>
      </c>
      <c r="H1383" s="11">
        <v>0.17</v>
      </c>
      <c r="I1383" s="11" t="s">
        <v>41</v>
      </c>
      <c r="J1383" s="11">
        <v>1512.2267999999999</v>
      </c>
    </row>
    <row r="1384" spans="1:10" x14ac:dyDescent="0.25">
      <c r="A1384" s="11" t="s">
        <v>1989</v>
      </c>
      <c r="B1384" s="13">
        <v>45374</v>
      </c>
      <c r="C1384" s="11" t="s">
        <v>884</v>
      </c>
      <c r="D1384" s="11" t="s">
        <v>147</v>
      </c>
      <c r="E1384" s="11" t="s">
        <v>23</v>
      </c>
      <c r="F1384" s="11">
        <v>2</v>
      </c>
      <c r="G1384" s="11">
        <v>700.27</v>
      </c>
      <c r="H1384" s="11">
        <v>0.16</v>
      </c>
      <c r="I1384" s="11" t="s">
        <v>41</v>
      </c>
      <c r="J1384" s="11">
        <v>1176.4536000000001</v>
      </c>
    </row>
    <row r="1385" spans="1:10" x14ac:dyDescent="0.25">
      <c r="A1385" s="11" t="s">
        <v>1990</v>
      </c>
      <c r="B1385" s="13">
        <v>45282</v>
      </c>
      <c r="C1385" s="11" t="s">
        <v>875</v>
      </c>
      <c r="D1385" s="11" t="s">
        <v>389</v>
      </c>
      <c r="E1385" s="11" t="s">
        <v>24</v>
      </c>
      <c r="F1385" s="11">
        <v>2</v>
      </c>
      <c r="G1385" s="11">
        <v>160.21</v>
      </c>
      <c r="H1385" s="11">
        <v>0.09</v>
      </c>
      <c r="I1385" s="11" t="s">
        <v>41</v>
      </c>
      <c r="J1385" s="11">
        <v>291.5822</v>
      </c>
    </row>
    <row r="1386" spans="1:10" x14ac:dyDescent="0.25">
      <c r="A1386" s="11" t="s">
        <v>1991</v>
      </c>
      <c r="B1386" s="13">
        <v>45742</v>
      </c>
      <c r="C1386" s="11" t="s">
        <v>559</v>
      </c>
      <c r="D1386" s="11" t="s">
        <v>196</v>
      </c>
      <c r="E1386" s="11" t="s">
        <v>18</v>
      </c>
      <c r="F1386" s="11">
        <v>1</v>
      </c>
      <c r="G1386" s="11">
        <v>713.63</v>
      </c>
      <c r="H1386" s="11">
        <v>0.28000000000000003</v>
      </c>
      <c r="I1386" s="11" t="s">
        <v>52</v>
      </c>
      <c r="J1386" s="11">
        <v>513.81359999999995</v>
      </c>
    </row>
    <row r="1387" spans="1:10" x14ac:dyDescent="0.25">
      <c r="A1387" s="11" t="s">
        <v>1992</v>
      </c>
      <c r="B1387" s="13">
        <v>45447</v>
      </c>
      <c r="C1387" s="11" t="s">
        <v>1993</v>
      </c>
      <c r="D1387" s="11" t="s">
        <v>207</v>
      </c>
      <c r="E1387" s="11" t="s">
        <v>14</v>
      </c>
      <c r="F1387" s="11">
        <v>2</v>
      </c>
      <c r="G1387" s="11">
        <v>224.69</v>
      </c>
      <c r="H1387" s="11">
        <v>0.2</v>
      </c>
      <c r="I1387" s="11" t="s">
        <v>52</v>
      </c>
      <c r="J1387" s="11">
        <v>359.50400000000002</v>
      </c>
    </row>
    <row r="1388" spans="1:10" x14ac:dyDescent="0.25">
      <c r="A1388" s="11" t="s">
        <v>1994</v>
      </c>
      <c r="B1388" s="13">
        <v>45733</v>
      </c>
      <c r="C1388" s="11" t="s">
        <v>136</v>
      </c>
      <c r="D1388" s="11" t="s">
        <v>187</v>
      </c>
      <c r="E1388" s="11" t="s">
        <v>21</v>
      </c>
      <c r="F1388" s="11">
        <v>2</v>
      </c>
      <c r="G1388" s="11">
        <v>740.57</v>
      </c>
      <c r="H1388" s="11">
        <v>0.06</v>
      </c>
      <c r="I1388" s="11" t="s">
        <v>41</v>
      </c>
      <c r="J1388" s="11">
        <v>1392.2716</v>
      </c>
    </row>
    <row r="1389" spans="1:10" x14ac:dyDescent="0.25">
      <c r="A1389" s="11" t="s">
        <v>1995</v>
      </c>
      <c r="B1389" s="13">
        <v>45373</v>
      </c>
      <c r="C1389" s="11" t="s">
        <v>182</v>
      </c>
      <c r="D1389" s="11" t="s">
        <v>401</v>
      </c>
      <c r="E1389" s="11" t="s">
        <v>10</v>
      </c>
      <c r="F1389" s="11">
        <v>3</v>
      </c>
      <c r="G1389" s="11">
        <v>250.14</v>
      </c>
      <c r="H1389" s="11">
        <v>0.23</v>
      </c>
      <c r="I1389" s="11" t="s">
        <v>45</v>
      </c>
      <c r="J1389" s="11">
        <v>577.82339999999999</v>
      </c>
    </row>
    <row r="1390" spans="1:10" x14ac:dyDescent="0.25">
      <c r="A1390" s="11" t="s">
        <v>1996</v>
      </c>
      <c r="B1390" s="13">
        <v>45655</v>
      </c>
      <c r="C1390" s="11" t="s">
        <v>415</v>
      </c>
      <c r="D1390" s="11" t="s">
        <v>119</v>
      </c>
      <c r="E1390" s="11" t="s">
        <v>26</v>
      </c>
      <c r="F1390" s="11">
        <v>3</v>
      </c>
      <c r="G1390" s="11">
        <v>34.97</v>
      </c>
      <c r="H1390" s="11">
        <v>0.01</v>
      </c>
      <c r="I1390" s="11" t="s">
        <v>41</v>
      </c>
      <c r="J1390" s="11">
        <v>103.8609</v>
      </c>
    </row>
    <row r="1391" spans="1:10" x14ac:dyDescent="0.25">
      <c r="A1391" s="11" t="s">
        <v>1997</v>
      </c>
      <c r="B1391" s="13">
        <v>45868</v>
      </c>
      <c r="C1391" s="11" t="s">
        <v>685</v>
      </c>
      <c r="D1391" s="11" t="s">
        <v>312</v>
      </c>
      <c r="E1391" s="11" t="s">
        <v>23</v>
      </c>
      <c r="F1391" s="11">
        <v>1</v>
      </c>
      <c r="G1391" s="11">
        <v>653.91</v>
      </c>
      <c r="H1391" s="11">
        <v>0.3</v>
      </c>
      <c r="I1391" s="11" t="s">
        <v>45</v>
      </c>
      <c r="J1391" s="11">
        <v>457.73700000000002</v>
      </c>
    </row>
    <row r="1392" spans="1:10" x14ac:dyDescent="0.25">
      <c r="A1392" s="11" t="s">
        <v>1998</v>
      </c>
      <c r="B1392" s="13">
        <v>45338</v>
      </c>
      <c r="C1392" s="11" t="s">
        <v>1321</v>
      </c>
      <c r="D1392" s="11" t="s">
        <v>380</v>
      </c>
      <c r="E1392" s="11" t="s">
        <v>10</v>
      </c>
      <c r="F1392" s="11">
        <v>1</v>
      </c>
      <c r="G1392" s="11">
        <v>997.87</v>
      </c>
      <c r="H1392" s="11">
        <v>0.24</v>
      </c>
      <c r="I1392" s="11" t="s">
        <v>41</v>
      </c>
      <c r="J1392" s="11">
        <v>758.38120000000004</v>
      </c>
    </row>
    <row r="1393" spans="1:10" x14ac:dyDescent="0.25">
      <c r="A1393" s="11" t="s">
        <v>1999</v>
      </c>
      <c r="B1393" s="13">
        <v>45349</v>
      </c>
      <c r="C1393" s="11" t="s">
        <v>788</v>
      </c>
      <c r="D1393" s="11" t="s">
        <v>184</v>
      </c>
      <c r="E1393" s="11" t="s">
        <v>21</v>
      </c>
      <c r="F1393" s="11">
        <v>1</v>
      </c>
      <c r="G1393" s="11">
        <v>174.27</v>
      </c>
      <c r="H1393" s="11">
        <v>0.27</v>
      </c>
      <c r="I1393" s="11" t="s">
        <v>52</v>
      </c>
      <c r="J1393" s="11">
        <v>127.2171</v>
      </c>
    </row>
    <row r="1394" spans="1:10" x14ac:dyDescent="0.25">
      <c r="A1394" s="11" t="s">
        <v>2000</v>
      </c>
      <c r="B1394" s="13">
        <v>45368</v>
      </c>
      <c r="C1394" s="11" t="s">
        <v>243</v>
      </c>
      <c r="D1394" s="11" t="s">
        <v>48</v>
      </c>
      <c r="E1394" s="11" t="s">
        <v>14</v>
      </c>
      <c r="F1394" s="11">
        <v>3</v>
      </c>
      <c r="G1394" s="11">
        <v>847.44</v>
      </c>
      <c r="H1394" s="11">
        <v>0.17</v>
      </c>
      <c r="I1394" s="11" t="s">
        <v>41</v>
      </c>
      <c r="J1394" s="11">
        <v>2110.1255999999998</v>
      </c>
    </row>
    <row r="1395" spans="1:10" x14ac:dyDescent="0.25">
      <c r="A1395" s="11" t="s">
        <v>2001</v>
      </c>
      <c r="B1395" s="13">
        <v>45243</v>
      </c>
      <c r="C1395" s="11" t="s">
        <v>463</v>
      </c>
      <c r="D1395" s="11" t="s">
        <v>692</v>
      </c>
      <c r="E1395" s="11" t="s">
        <v>9</v>
      </c>
      <c r="F1395" s="11">
        <v>1</v>
      </c>
      <c r="G1395" s="11">
        <v>493.45</v>
      </c>
      <c r="H1395" s="11">
        <v>0.09</v>
      </c>
      <c r="I1395" s="11" t="s">
        <v>41</v>
      </c>
      <c r="J1395" s="11">
        <v>449.03949999999998</v>
      </c>
    </row>
    <row r="1396" spans="1:10" x14ac:dyDescent="0.25">
      <c r="A1396" s="11" t="s">
        <v>2002</v>
      </c>
      <c r="B1396" s="13">
        <v>45577</v>
      </c>
      <c r="C1396" s="11" t="s">
        <v>945</v>
      </c>
      <c r="D1396" s="11" t="s">
        <v>496</v>
      </c>
      <c r="E1396" s="11" t="s">
        <v>9</v>
      </c>
      <c r="F1396" s="11">
        <v>4</v>
      </c>
      <c r="G1396" s="11">
        <v>111.66</v>
      </c>
      <c r="H1396" s="11">
        <v>0.14000000000000001</v>
      </c>
      <c r="I1396" s="11" t="s">
        <v>41</v>
      </c>
      <c r="J1396" s="11">
        <v>384.11040000000003</v>
      </c>
    </row>
    <row r="1397" spans="1:10" x14ac:dyDescent="0.25">
      <c r="A1397" s="11" t="s">
        <v>2003</v>
      </c>
      <c r="B1397" s="13">
        <v>45343</v>
      </c>
      <c r="C1397" s="11" t="s">
        <v>1031</v>
      </c>
      <c r="D1397" s="11" t="s">
        <v>315</v>
      </c>
      <c r="E1397" s="11" t="s">
        <v>18</v>
      </c>
      <c r="F1397" s="11">
        <v>1</v>
      </c>
      <c r="G1397" s="11">
        <v>413.65</v>
      </c>
      <c r="H1397" s="11">
        <v>0.1</v>
      </c>
      <c r="I1397" s="11" t="s">
        <v>52</v>
      </c>
      <c r="J1397" s="11">
        <v>372.28500000000003</v>
      </c>
    </row>
    <row r="1398" spans="1:10" x14ac:dyDescent="0.25">
      <c r="A1398" s="11" t="s">
        <v>2004</v>
      </c>
      <c r="B1398" s="13">
        <v>45744</v>
      </c>
      <c r="C1398" s="11" t="s">
        <v>1335</v>
      </c>
      <c r="D1398" s="11" t="s">
        <v>184</v>
      </c>
      <c r="E1398" s="11" t="s">
        <v>16</v>
      </c>
      <c r="F1398" s="11">
        <v>1</v>
      </c>
      <c r="G1398" s="11">
        <v>317.14999999999998</v>
      </c>
      <c r="H1398" s="11">
        <v>0.24</v>
      </c>
      <c r="I1398" s="11" t="s">
        <v>52</v>
      </c>
      <c r="J1398" s="11">
        <v>241.03399999999999</v>
      </c>
    </row>
    <row r="1399" spans="1:10" x14ac:dyDescent="0.25">
      <c r="A1399" s="11" t="s">
        <v>2005</v>
      </c>
      <c r="B1399" s="13">
        <v>45873</v>
      </c>
      <c r="C1399" s="11" t="s">
        <v>1726</v>
      </c>
      <c r="D1399" s="11" t="s">
        <v>79</v>
      </c>
      <c r="E1399" s="11" t="s">
        <v>8</v>
      </c>
      <c r="F1399" s="11">
        <v>3</v>
      </c>
      <c r="G1399" s="11">
        <v>642.94000000000005</v>
      </c>
      <c r="H1399" s="11">
        <v>0.05</v>
      </c>
      <c r="I1399" s="11" t="s">
        <v>52</v>
      </c>
      <c r="J1399" s="11">
        <v>1832.3789999999999</v>
      </c>
    </row>
    <row r="1400" spans="1:10" x14ac:dyDescent="0.25">
      <c r="A1400" s="11" t="s">
        <v>2006</v>
      </c>
      <c r="B1400" s="13">
        <v>45601</v>
      </c>
      <c r="C1400" s="11" t="s">
        <v>715</v>
      </c>
      <c r="D1400" s="11" t="s">
        <v>360</v>
      </c>
      <c r="E1400" s="11" t="s">
        <v>17</v>
      </c>
      <c r="F1400" s="11">
        <v>4</v>
      </c>
      <c r="G1400" s="11">
        <v>559.59</v>
      </c>
      <c r="H1400" s="11">
        <v>0.19</v>
      </c>
      <c r="I1400" s="11" t="s">
        <v>52</v>
      </c>
      <c r="J1400" s="11">
        <v>1813.0716</v>
      </c>
    </row>
    <row r="1401" spans="1:10" x14ac:dyDescent="0.25">
      <c r="A1401" s="11" t="s">
        <v>2007</v>
      </c>
      <c r="B1401" s="13">
        <v>45458</v>
      </c>
      <c r="C1401" s="11" t="s">
        <v>857</v>
      </c>
      <c r="D1401" s="11" t="s">
        <v>161</v>
      </c>
      <c r="E1401" s="11" t="s">
        <v>25</v>
      </c>
      <c r="F1401" s="11">
        <v>1</v>
      </c>
      <c r="G1401" s="11">
        <v>758.54</v>
      </c>
      <c r="H1401" s="11">
        <v>0.28999999999999998</v>
      </c>
      <c r="I1401" s="11" t="s">
        <v>45</v>
      </c>
      <c r="J1401" s="11">
        <v>538.5634</v>
      </c>
    </row>
    <row r="1402" spans="1:10" x14ac:dyDescent="0.25">
      <c r="A1402" s="11" t="s">
        <v>2008</v>
      </c>
      <c r="B1402" s="13">
        <v>45649</v>
      </c>
      <c r="C1402" s="11" t="s">
        <v>456</v>
      </c>
      <c r="D1402" s="11" t="s">
        <v>296</v>
      </c>
      <c r="E1402" s="11" t="s">
        <v>22</v>
      </c>
      <c r="F1402" s="11">
        <v>4</v>
      </c>
      <c r="G1402" s="11">
        <v>643.96</v>
      </c>
      <c r="H1402" s="11">
        <v>0.16</v>
      </c>
      <c r="I1402" s="11" t="s">
        <v>45</v>
      </c>
      <c r="J1402" s="11">
        <v>2163.7055999999998</v>
      </c>
    </row>
    <row r="1403" spans="1:10" x14ac:dyDescent="0.25">
      <c r="A1403" s="11" t="s">
        <v>2009</v>
      </c>
      <c r="B1403" s="13">
        <v>45653</v>
      </c>
      <c r="C1403" s="11" t="s">
        <v>398</v>
      </c>
      <c r="D1403" s="11" t="s">
        <v>73</v>
      </c>
      <c r="E1403" s="11" t="s">
        <v>16</v>
      </c>
      <c r="F1403" s="11">
        <v>1</v>
      </c>
      <c r="G1403" s="11">
        <v>882.73</v>
      </c>
      <c r="H1403" s="11">
        <v>0.1</v>
      </c>
      <c r="I1403" s="11" t="s">
        <v>41</v>
      </c>
      <c r="J1403" s="11">
        <v>794.45699999999999</v>
      </c>
    </row>
    <row r="1404" spans="1:10" x14ac:dyDescent="0.25">
      <c r="A1404" s="11" t="s">
        <v>2010</v>
      </c>
      <c r="B1404" s="13">
        <v>45378</v>
      </c>
      <c r="C1404" s="11" t="s">
        <v>288</v>
      </c>
      <c r="D1404" s="11" t="s">
        <v>251</v>
      </c>
      <c r="E1404" s="11" t="s">
        <v>26</v>
      </c>
      <c r="F1404" s="11">
        <v>2</v>
      </c>
      <c r="G1404" s="11">
        <v>600.03</v>
      </c>
      <c r="H1404" s="11">
        <v>0.26</v>
      </c>
      <c r="I1404" s="11" t="s">
        <v>45</v>
      </c>
      <c r="J1404" s="11">
        <v>888.0444</v>
      </c>
    </row>
    <row r="1405" spans="1:10" x14ac:dyDescent="0.25">
      <c r="A1405" s="11" t="s">
        <v>2011</v>
      </c>
      <c r="B1405" s="13">
        <v>45638</v>
      </c>
      <c r="C1405" s="11" t="s">
        <v>1022</v>
      </c>
      <c r="D1405" s="11" t="s">
        <v>289</v>
      </c>
      <c r="E1405" s="11" t="s">
        <v>12</v>
      </c>
      <c r="F1405" s="11">
        <v>2</v>
      </c>
      <c r="G1405" s="11">
        <v>628.83000000000004</v>
      </c>
      <c r="H1405" s="11">
        <v>7.0000000000000007E-2</v>
      </c>
      <c r="I1405" s="11" t="s">
        <v>45</v>
      </c>
      <c r="J1405" s="11">
        <v>1169.6238000000001</v>
      </c>
    </row>
    <row r="1406" spans="1:10" x14ac:dyDescent="0.25">
      <c r="A1406" s="11" t="s">
        <v>2012</v>
      </c>
      <c r="B1406" s="13">
        <v>45277</v>
      </c>
      <c r="C1406" s="11" t="s">
        <v>436</v>
      </c>
      <c r="D1406" s="11" t="s">
        <v>468</v>
      </c>
      <c r="E1406" s="11" t="s">
        <v>16</v>
      </c>
      <c r="F1406" s="11">
        <v>3</v>
      </c>
      <c r="G1406" s="11">
        <v>113.87</v>
      </c>
      <c r="H1406" s="11">
        <v>0.21</v>
      </c>
      <c r="I1406" s="11" t="s">
        <v>52</v>
      </c>
      <c r="J1406" s="11">
        <v>269.87189999999998</v>
      </c>
    </row>
    <row r="1407" spans="1:10" x14ac:dyDescent="0.25">
      <c r="A1407" s="11" t="s">
        <v>2013</v>
      </c>
      <c r="B1407" s="13">
        <v>45351</v>
      </c>
      <c r="C1407" s="11" t="s">
        <v>936</v>
      </c>
      <c r="D1407" s="11" t="s">
        <v>101</v>
      </c>
      <c r="E1407" s="11" t="s">
        <v>14</v>
      </c>
      <c r="F1407" s="11">
        <v>4</v>
      </c>
      <c r="G1407" s="11">
        <v>282.07</v>
      </c>
      <c r="H1407" s="11">
        <v>0.18</v>
      </c>
      <c r="I1407" s="11" t="s">
        <v>45</v>
      </c>
      <c r="J1407" s="11">
        <v>925.18960000000004</v>
      </c>
    </row>
    <row r="1408" spans="1:10" x14ac:dyDescent="0.25">
      <c r="A1408" s="11" t="s">
        <v>2014</v>
      </c>
      <c r="B1408" s="13">
        <v>45290</v>
      </c>
      <c r="C1408" s="11" t="s">
        <v>940</v>
      </c>
      <c r="D1408" s="11" t="s">
        <v>289</v>
      </c>
      <c r="E1408" s="11" t="s">
        <v>13</v>
      </c>
      <c r="F1408" s="11">
        <v>3</v>
      </c>
      <c r="G1408" s="11">
        <v>676.77</v>
      </c>
      <c r="H1408" s="11">
        <v>0.17</v>
      </c>
      <c r="I1408" s="11" t="s">
        <v>45</v>
      </c>
      <c r="J1408" s="11">
        <v>1685.1573000000001</v>
      </c>
    </row>
    <row r="1409" spans="1:10" x14ac:dyDescent="0.25">
      <c r="A1409" s="11" t="s">
        <v>2015</v>
      </c>
      <c r="B1409" s="13">
        <v>45638</v>
      </c>
      <c r="C1409" s="11" t="s">
        <v>679</v>
      </c>
      <c r="D1409" s="11" t="s">
        <v>481</v>
      </c>
      <c r="E1409" s="11" t="s">
        <v>23</v>
      </c>
      <c r="F1409" s="11">
        <v>2</v>
      </c>
      <c r="G1409" s="11">
        <v>362.7</v>
      </c>
      <c r="H1409" s="11">
        <v>0.09</v>
      </c>
      <c r="I1409" s="11" t="s">
        <v>41</v>
      </c>
      <c r="J1409" s="11">
        <v>660.11400000000003</v>
      </c>
    </row>
    <row r="1410" spans="1:10" x14ac:dyDescent="0.25">
      <c r="A1410" s="11" t="s">
        <v>2016</v>
      </c>
      <c r="B1410" s="13">
        <v>45679</v>
      </c>
      <c r="C1410" s="11" t="s">
        <v>487</v>
      </c>
      <c r="D1410" s="11" t="s">
        <v>125</v>
      </c>
      <c r="E1410" s="11" t="s">
        <v>9</v>
      </c>
      <c r="F1410" s="11">
        <v>1</v>
      </c>
      <c r="G1410" s="11">
        <v>908.5</v>
      </c>
      <c r="H1410" s="11">
        <v>0.2</v>
      </c>
      <c r="I1410" s="11" t="s">
        <v>52</v>
      </c>
      <c r="J1410" s="11">
        <v>726.80000000000007</v>
      </c>
    </row>
    <row r="1411" spans="1:10" x14ac:dyDescent="0.25">
      <c r="A1411" s="11" t="s">
        <v>2017</v>
      </c>
      <c r="B1411" s="13">
        <v>45296</v>
      </c>
      <c r="C1411" s="11" t="s">
        <v>326</v>
      </c>
      <c r="D1411" s="11" t="s">
        <v>293</v>
      </c>
      <c r="E1411" s="11" t="s">
        <v>22</v>
      </c>
      <c r="F1411" s="11">
        <v>2</v>
      </c>
      <c r="G1411" s="11">
        <v>795.37</v>
      </c>
      <c r="H1411" s="11">
        <v>0.2</v>
      </c>
      <c r="I1411" s="11" t="s">
        <v>52</v>
      </c>
      <c r="J1411" s="11">
        <v>1272.5920000000001</v>
      </c>
    </row>
    <row r="1412" spans="1:10" x14ac:dyDescent="0.25">
      <c r="A1412" s="11" t="s">
        <v>2018</v>
      </c>
      <c r="B1412" s="13">
        <v>45760</v>
      </c>
      <c r="C1412" s="11" t="s">
        <v>100</v>
      </c>
      <c r="D1412" s="11" t="s">
        <v>343</v>
      </c>
      <c r="E1412" s="11" t="s">
        <v>11</v>
      </c>
      <c r="F1412" s="11">
        <v>2</v>
      </c>
      <c r="G1412" s="11">
        <v>326.85000000000002</v>
      </c>
      <c r="H1412" s="11">
        <v>0.17</v>
      </c>
      <c r="I1412" s="11" t="s">
        <v>52</v>
      </c>
      <c r="J1412" s="11">
        <v>542.57100000000003</v>
      </c>
    </row>
    <row r="1413" spans="1:10" x14ac:dyDescent="0.25">
      <c r="A1413" s="11" t="s">
        <v>2019</v>
      </c>
      <c r="B1413" s="13">
        <v>45603</v>
      </c>
      <c r="C1413" s="11" t="s">
        <v>1315</v>
      </c>
      <c r="D1413" s="11" t="s">
        <v>61</v>
      </c>
      <c r="E1413" s="11" t="s">
        <v>21</v>
      </c>
      <c r="F1413" s="11">
        <v>3</v>
      </c>
      <c r="G1413" s="11">
        <v>169.43</v>
      </c>
      <c r="H1413" s="11">
        <v>0.19</v>
      </c>
      <c r="I1413" s="11" t="s">
        <v>41</v>
      </c>
      <c r="J1413" s="11">
        <v>411.71490000000011</v>
      </c>
    </row>
    <row r="1414" spans="1:10" x14ac:dyDescent="0.25">
      <c r="A1414" s="11" t="s">
        <v>2020</v>
      </c>
      <c r="B1414" s="13">
        <v>45413</v>
      </c>
      <c r="C1414" s="11" t="s">
        <v>903</v>
      </c>
      <c r="D1414" s="11" t="s">
        <v>241</v>
      </c>
      <c r="E1414" s="11" t="s">
        <v>13</v>
      </c>
      <c r="F1414" s="11">
        <v>1</v>
      </c>
      <c r="G1414" s="11">
        <v>254.47</v>
      </c>
      <c r="H1414" s="11">
        <v>0.1</v>
      </c>
      <c r="I1414" s="11" t="s">
        <v>41</v>
      </c>
      <c r="J1414" s="11">
        <v>229.023</v>
      </c>
    </row>
    <row r="1415" spans="1:10" x14ac:dyDescent="0.25">
      <c r="A1415" s="11" t="s">
        <v>2021</v>
      </c>
      <c r="B1415" s="13">
        <v>45506</v>
      </c>
      <c r="C1415" s="11" t="s">
        <v>936</v>
      </c>
      <c r="D1415" s="11" t="s">
        <v>293</v>
      </c>
      <c r="E1415" s="11" t="s">
        <v>23</v>
      </c>
      <c r="F1415" s="11">
        <v>4</v>
      </c>
      <c r="G1415" s="11">
        <v>627.73</v>
      </c>
      <c r="H1415" s="11">
        <v>0.11</v>
      </c>
      <c r="I1415" s="11" t="s">
        <v>52</v>
      </c>
      <c r="J1415" s="11">
        <v>2234.7188000000001</v>
      </c>
    </row>
    <row r="1416" spans="1:10" x14ac:dyDescent="0.25">
      <c r="A1416" s="11" t="s">
        <v>2022</v>
      </c>
      <c r="B1416" s="13">
        <v>45394</v>
      </c>
      <c r="C1416" s="11" t="s">
        <v>508</v>
      </c>
      <c r="D1416" s="11" t="s">
        <v>203</v>
      </c>
      <c r="E1416" s="11" t="s">
        <v>26</v>
      </c>
      <c r="F1416" s="11">
        <v>4</v>
      </c>
      <c r="G1416" s="11">
        <v>327.25</v>
      </c>
      <c r="H1416" s="11">
        <v>0.13</v>
      </c>
      <c r="I1416" s="11" t="s">
        <v>52</v>
      </c>
      <c r="J1416" s="11">
        <v>1138.83</v>
      </c>
    </row>
    <row r="1417" spans="1:10" x14ac:dyDescent="0.25">
      <c r="A1417" s="11" t="s">
        <v>2023</v>
      </c>
      <c r="B1417" s="13">
        <v>45755</v>
      </c>
      <c r="C1417" s="11" t="s">
        <v>844</v>
      </c>
      <c r="D1417" s="11" t="s">
        <v>55</v>
      </c>
      <c r="E1417" s="11" t="s">
        <v>18</v>
      </c>
      <c r="F1417" s="11">
        <v>4</v>
      </c>
      <c r="G1417" s="11">
        <v>511.43</v>
      </c>
      <c r="H1417" s="11">
        <v>0.18</v>
      </c>
      <c r="I1417" s="11" t="s">
        <v>52</v>
      </c>
      <c r="J1417" s="11">
        <v>1677.4903999999999</v>
      </c>
    </row>
    <row r="1418" spans="1:10" x14ac:dyDescent="0.25">
      <c r="A1418" s="11" t="s">
        <v>2024</v>
      </c>
      <c r="B1418" s="13">
        <v>45473</v>
      </c>
      <c r="C1418" s="11" t="s">
        <v>752</v>
      </c>
      <c r="D1418" s="11" t="s">
        <v>464</v>
      </c>
      <c r="E1418" s="11" t="s">
        <v>24</v>
      </c>
      <c r="F1418" s="11">
        <v>4</v>
      </c>
      <c r="G1418" s="11">
        <v>194.67</v>
      </c>
      <c r="H1418" s="11">
        <v>0.23</v>
      </c>
      <c r="I1418" s="11" t="s">
        <v>45</v>
      </c>
      <c r="J1418" s="11">
        <v>599.58359999999993</v>
      </c>
    </row>
    <row r="1419" spans="1:10" x14ac:dyDescent="0.25">
      <c r="A1419" s="11" t="s">
        <v>2025</v>
      </c>
      <c r="B1419" s="13">
        <v>45304</v>
      </c>
      <c r="C1419" s="11" t="s">
        <v>1124</v>
      </c>
      <c r="D1419" s="11" t="s">
        <v>158</v>
      </c>
      <c r="E1419" s="11" t="s">
        <v>8</v>
      </c>
      <c r="F1419" s="11">
        <v>2</v>
      </c>
      <c r="G1419" s="11">
        <v>54.51</v>
      </c>
      <c r="H1419" s="11">
        <v>7.0000000000000007E-2</v>
      </c>
      <c r="I1419" s="11" t="s">
        <v>41</v>
      </c>
      <c r="J1419" s="11">
        <v>101.3886</v>
      </c>
    </row>
    <row r="1420" spans="1:10" x14ac:dyDescent="0.25">
      <c r="A1420" s="11" t="s">
        <v>2026</v>
      </c>
      <c r="B1420" s="13">
        <v>45557</v>
      </c>
      <c r="C1420" s="11" t="s">
        <v>420</v>
      </c>
      <c r="D1420" s="11" t="s">
        <v>496</v>
      </c>
      <c r="E1420" s="11" t="s">
        <v>18</v>
      </c>
      <c r="F1420" s="11">
        <v>4</v>
      </c>
      <c r="G1420" s="11">
        <v>964</v>
      </c>
      <c r="H1420" s="11">
        <v>0.14000000000000001</v>
      </c>
      <c r="I1420" s="11" t="s">
        <v>45</v>
      </c>
      <c r="J1420" s="11">
        <v>3316.16</v>
      </c>
    </row>
    <row r="1421" spans="1:10" x14ac:dyDescent="0.25">
      <c r="A1421" s="11" t="s">
        <v>2027</v>
      </c>
      <c r="B1421" s="13">
        <v>45527</v>
      </c>
      <c r="C1421" s="11" t="s">
        <v>1058</v>
      </c>
      <c r="D1421" s="11" t="s">
        <v>184</v>
      </c>
      <c r="E1421" s="11" t="s">
        <v>11</v>
      </c>
      <c r="F1421" s="11">
        <v>1</v>
      </c>
      <c r="G1421" s="11">
        <v>170.12</v>
      </c>
      <c r="H1421" s="11">
        <v>0.26</v>
      </c>
      <c r="I1421" s="11" t="s">
        <v>45</v>
      </c>
      <c r="J1421" s="11">
        <v>125.8888</v>
      </c>
    </row>
    <row r="1422" spans="1:10" x14ac:dyDescent="0.25">
      <c r="A1422" s="11" t="s">
        <v>2028</v>
      </c>
      <c r="B1422" s="13">
        <v>45875</v>
      </c>
      <c r="C1422" s="11" t="s">
        <v>63</v>
      </c>
      <c r="D1422" s="11" t="s">
        <v>131</v>
      </c>
      <c r="E1422" s="11" t="s">
        <v>26</v>
      </c>
      <c r="F1422" s="11">
        <v>2</v>
      </c>
      <c r="G1422" s="11">
        <v>664.5</v>
      </c>
      <c r="H1422" s="11">
        <v>0.23</v>
      </c>
      <c r="I1422" s="11" t="s">
        <v>41</v>
      </c>
      <c r="J1422" s="11">
        <v>1023.33</v>
      </c>
    </row>
    <row r="1423" spans="1:10" x14ac:dyDescent="0.25">
      <c r="A1423" s="11" t="s">
        <v>2029</v>
      </c>
      <c r="B1423" s="13">
        <v>45936</v>
      </c>
      <c r="C1423" s="11" t="s">
        <v>508</v>
      </c>
      <c r="D1423" s="11" t="s">
        <v>230</v>
      </c>
      <c r="E1423" s="11" t="s">
        <v>17</v>
      </c>
      <c r="F1423" s="11">
        <v>4</v>
      </c>
      <c r="G1423" s="11">
        <v>557.51</v>
      </c>
      <c r="H1423" s="11">
        <v>0.11</v>
      </c>
      <c r="I1423" s="11" t="s">
        <v>41</v>
      </c>
      <c r="J1423" s="11">
        <v>1984.7356</v>
      </c>
    </row>
    <row r="1424" spans="1:10" x14ac:dyDescent="0.25">
      <c r="A1424" s="11" t="s">
        <v>2030</v>
      </c>
      <c r="B1424" s="13">
        <v>45807</v>
      </c>
      <c r="C1424" s="11" t="s">
        <v>347</v>
      </c>
      <c r="D1424" s="11" t="s">
        <v>315</v>
      </c>
      <c r="E1424" s="11" t="s">
        <v>8</v>
      </c>
      <c r="F1424" s="11">
        <v>2</v>
      </c>
      <c r="G1424" s="11">
        <v>410</v>
      </c>
      <c r="H1424" s="11">
        <v>0.13</v>
      </c>
      <c r="I1424" s="11" t="s">
        <v>52</v>
      </c>
      <c r="J1424" s="11">
        <v>713.4</v>
      </c>
    </row>
    <row r="1425" spans="1:10" x14ac:dyDescent="0.25">
      <c r="A1425" s="11" t="s">
        <v>2031</v>
      </c>
      <c r="B1425" s="13">
        <v>45473</v>
      </c>
      <c r="C1425" s="11" t="s">
        <v>1354</v>
      </c>
      <c r="D1425" s="11" t="s">
        <v>241</v>
      </c>
      <c r="E1425" s="11" t="s">
        <v>12</v>
      </c>
      <c r="F1425" s="11">
        <v>2</v>
      </c>
      <c r="G1425" s="11">
        <v>879.93</v>
      </c>
      <c r="H1425" s="11">
        <v>0.28999999999999998</v>
      </c>
      <c r="I1425" s="11" t="s">
        <v>52</v>
      </c>
      <c r="J1425" s="11">
        <v>1249.5006000000001</v>
      </c>
    </row>
    <row r="1426" spans="1:10" x14ac:dyDescent="0.25">
      <c r="A1426" s="11" t="s">
        <v>2032</v>
      </c>
      <c r="B1426" s="13">
        <v>45664</v>
      </c>
      <c r="C1426" s="11" t="s">
        <v>238</v>
      </c>
      <c r="D1426" s="11" t="s">
        <v>125</v>
      </c>
      <c r="E1426" s="11" t="s">
        <v>25</v>
      </c>
      <c r="F1426" s="11">
        <v>1</v>
      </c>
      <c r="G1426" s="11">
        <v>350.58</v>
      </c>
      <c r="H1426" s="11">
        <v>0.03</v>
      </c>
      <c r="I1426" s="11" t="s">
        <v>52</v>
      </c>
      <c r="J1426" s="11">
        <v>340.06259999999997</v>
      </c>
    </row>
    <row r="1427" spans="1:10" x14ac:dyDescent="0.25">
      <c r="A1427" s="11" t="s">
        <v>2033</v>
      </c>
      <c r="B1427" s="13">
        <v>45633</v>
      </c>
      <c r="C1427" s="11" t="s">
        <v>1315</v>
      </c>
      <c r="D1427" s="11" t="s">
        <v>547</v>
      </c>
      <c r="E1427" s="11" t="s">
        <v>10</v>
      </c>
      <c r="F1427" s="11">
        <v>4</v>
      </c>
      <c r="G1427" s="11">
        <v>348.58</v>
      </c>
      <c r="H1427" s="11">
        <v>0.16</v>
      </c>
      <c r="I1427" s="11" t="s">
        <v>41</v>
      </c>
      <c r="J1427" s="11">
        <v>1171.2288000000001</v>
      </c>
    </row>
    <row r="1428" spans="1:10" x14ac:dyDescent="0.25">
      <c r="A1428" s="11" t="s">
        <v>2034</v>
      </c>
      <c r="B1428" s="13">
        <v>45548</v>
      </c>
      <c r="C1428" s="11" t="s">
        <v>385</v>
      </c>
      <c r="D1428" s="11" t="s">
        <v>293</v>
      </c>
      <c r="E1428" s="11" t="s">
        <v>10</v>
      </c>
      <c r="F1428" s="11">
        <v>3</v>
      </c>
      <c r="G1428" s="11">
        <v>247.66</v>
      </c>
      <c r="H1428" s="11">
        <v>0.02</v>
      </c>
      <c r="I1428" s="11" t="s">
        <v>52</v>
      </c>
      <c r="J1428" s="11">
        <v>728.12040000000002</v>
      </c>
    </row>
    <row r="1429" spans="1:10" x14ac:dyDescent="0.25">
      <c r="A1429" s="11" t="s">
        <v>2035</v>
      </c>
      <c r="B1429" s="13">
        <v>45244</v>
      </c>
      <c r="C1429" s="11" t="s">
        <v>1006</v>
      </c>
      <c r="D1429" s="11" t="s">
        <v>76</v>
      </c>
      <c r="E1429" s="11" t="s">
        <v>22</v>
      </c>
      <c r="F1429" s="11">
        <v>3</v>
      </c>
      <c r="G1429" s="11">
        <v>836.27</v>
      </c>
      <c r="H1429" s="11">
        <v>0.16</v>
      </c>
      <c r="I1429" s="11" t="s">
        <v>41</v>
      </c>
      <c r="J1429" s="11">
        <v>2107.4004</v>
      </c>
    </row>
    <row r="1430" spans="1:10" x14ac:dyDescent="0.25">
      <c r="A1430" s="11" t="s">
        <v>2036</v>
      </c>
      <c r="B1430" s="13">
        <v>45753</v>
      </c>
      <c r="C1430" s="11" t="s">
        <v>1436</v>
      </c>
      <c r="D1430" s="11" t="s">
        <v>338</v>
      </c>
      <c r="E1430" s="11" t="s">
        <v>17</v>
      </c>
      <c r="F1430" s="11">
        <v>3</v>
      </c>
      <c r="G1430" s="11">
        <v>696.74</v>
      </c>
      <c r="H1430" s="11">
        <v>0.13</v>
      </c>
      <c r="I1430" s="11" t="s">
        <v>52</v>
      </c>
      <c r="J1430" s="11">
        <v>1818.4914000000001</v>
      </c>
    </row>
    <row r="1431" spans="1:10" x14ac:dyDescent="0.25">
      <c r="A1431" s="11" t="s">
        <v>2037</v>
      </c>
      <c r="B1431" s="13">
        <v>45804</v>
      </c>
      <c r="C1431" s="11" t="s">
        <v>1503</v>
      </c>
      <c r="D1431" s="11" t="s">
        <v>152</v>
      </c>
      <c r="E1431" s="11" t="s">
        <v>20</v>
      </c>
      <c r="F1431" s="11">
        <v>2</v>
      </c>
      <c r="G1431" s="11">
        <v>822.59</v>
      </c>
      <c r="H1431" s="11">
        <v>0.22</v>
      </c>
      <c r="I1431" s="11" t="s">
        <v>45</v>
      </c>
      <c r="J1431" s="11">
        <v>1283.2403999999999</v>
      </c>
    </row>
    <row r="1432" spans="1:10" x14ac:dyDescent="0.25">
      <c r="A1432" s="11" t="s">
        <v>2038</v>
      </c>
      <c r="B1432" s="13">
        <v>45263</v>
      </c>
      <c r="C1432" s="11" t="s">
        <v>726</v>
      </c>
      <c r="D1432" s="11" t="s">
        <v>139</v>
      </c>
      <c r="E1432" s="11" t="s">
        <v>9</v>
      </c>
      <c r="F1432" s="11">
        <v>1</v>
      </c>
      <c r="G1432" s="11">
        <v>462.23</v>
      </c>
      <c r="H1432" s="11">
        <v>0.3</v>
      </c>
      <c r="I1432" s="11" t="s">
        <v>45</v>
      </c>
      <c r="J1432" s="11">
        <v>323.56099999999998</v>
      </c>
    </row>
    <row r="1433" spans="1:10" x14ac:dyDescent="0.25">
      <c r="A1433" s="11" t="s">
        <v>2039</v>
      </c>
      <c r="B1433" s="13">
        <v>45906</v>
      </c>
      <c r="C1433" s="11" t="s">
        <v>2040</v>
      </c>
      <c r="D1433" s="11" t="s">
        <v>312</v>
      </c>
      <c r="E1433" s="11" t="s">
        <v>24</v>
      </c>
      <c r="F1433" s="11">
        <v>1</v>
      </c>
      <c r="G1433" s="11">
        <v>361.09</v>
      </c>
      <c r="H1433" s="11">
        <v>0.06</v>
      </c>
      <c r="I1433" s="11" t="s">
        <v>45</v>
      </c>
      <c r="J1433" s="11">
        <v>339.42459999999988</v>
      </c>
    </row>
    <row r="1434" spans="1:10" x14ac:dyDescent="0.25">
      <c r="A1434" s="11" t="s">
        <v>2041</v>
      </c>
      <c r="B1434" s="13">
        <v>45243</v>
      </c>
      <c r="C1434" s="11" t="s">
        <v>837</v>
      </c>
      <c r="D1434" s="11" t="s">
        <v>418</v>
      </c>
      <c r="E1434" s="11" t="s">
        <v>26</v>
      </c>
      <c r="F1434" s="11">
        <v>3</v>
      </c>
      <c r="G1434" s="11">
        <v>59.37</v>
      </c>
      <c r="H1434" s="11">
        <v>0.03</v>
      </c>
      <c r="I1434" s="11" t="s">
        <v>45</v>
      </c>
      <c r="J1434" s="11">
        <v>172.76669999999999</v>
      </c>
    </row>
    <row r="1435" spans="1:10" x14ac:dyDescent="0.25">
      <c r="A1435" s="11" t="s">
        <v>2042</v>
      </c>
      <c r="B1435" s="13">
        <v>45686</v>
      </c>
      <c r="C1435" s="11" t="s">
        <v>1121</v>
      </c>
      <c r="D1435" s="11" t="s">
        <v>190</v>
      </c>
      <c r="E1435" s="11" t="s">
        <v>8</v>
      </c>
      <c r="F1435" s="11">
        <v>3</v>
      </c>
      <c r="G1435" s="11">
        <v>765.21</v>
      </c>
      <c r="H1435" s="11">
        <v>0.14000000000000001</v>
      </c>
      <c r="I1435" s="11" t="s">
        <v>52</v>
      </c>
      <c r="J1435" s="11">
        <v>1974.2418</v>
      </c>
    </row>
    <row r="1436" spans="1:10" x14ac:dyDescent="0.25">
      <c r="A1436" s="11" t="s">
        <v>2043</v>
      </c>
      <c r="B1436" s="13">
        <v>45472</v>
      </c>
      <c r="C1436" s="11" t="s">
        <v>398</v>
      </c>
      <c r="D1436" s="11" t="s">
        <v>421</v>
      </c>
      <c r="E1436" s="11" t="s">
        <v>19</v>
      </c>
      <c r="F1436" s="11">
        <v>4</v>
      </c>
      <c r="G1436" s="11">
        <v>303.56</v>
      </c>
      <c r="H1436" s="11">
        <v>0.2</v>
      </c>
      <c r="I1436" s="11" t="s">
        <v>52</v>
      </c>
      <c r="J1436" s="11">
        <v>971.39200000000005</v>
      </c>
    </row>
    <row r="1437" spans="1:10" x14ac:dyDescent="0.25">
      <c r="A1437" s="11" t="s">
        <v>2044</v>
      </c>
      <c r="B1437" s="13">
        <v>45779</v>
      </c>
      <c r="C1437" s="11" t="s">
        <v>81</v>
      </c>
      <c r="D1437" s="11" t="s">
        <v>93</v>
      </c>
      <c r="E1437" s="11" t="s">
        <v>7</v>
      </c>
      <c r="F1437" s="11">
        <v>1</v>
      </c>
      <c r="G1437" s="11">
        <v>640.92999999999995</v>
      </c>
      <c r="H1437" s="11">
        <v>0.19</v>
      </c>
      <c r="I1437" s="11" t="s">
        <v>45</v>
      </c>
      <c r="J1437" s="11">
        <v>519.15329999999994</v>
      </c>
    </row>
    <row r="1438" spans="1:10" x14ac:dyDescent="0.25">
      <c r="A1438" s="11" t="s">
        <v>2045</v>
      </c>
      <c r="B1438" s="13">
        <v>45830</v>
      </c>
      <c r="C1438" s="11" t="s">
        <v>2046</v>
      </c>
      <c r="D1438" s="11" t="s">
        <v>273</v>
      </c>
      <c r="E1438" s="11" t="s">
        <v>17</v>
      </c>
      <c r="F1438" s="11">
        <v>2</v>
      </c>
      <c r="G1438" s="11">
        <v>611.25</v>
      </c>
      <c r="H1438" s="11">
        <v>0.22</v>
      </c>
      <c r="I1438" s="11" t="s">
        <v>41</v>
      </c>
      <c r="J1438" s="11">
        <v>953.55000000000007</v>
      </c>
    </row>
    <row r="1439" spans="1:10" x14ac:dyDescent="0.25">
      <c r="A1439" s="11" t="s">
        <v>2047</v>
      </c>
      <c r="B1439" s="13">
        <v>45756</v>
      </c>
      <c r="C1439" s="11" t="s">
        <v>1054</v>
      </c>
      <c r="D1439" s="11" t="s">
        <v>380</v>
      </c>
      <c r="E1439" s="11" t="s">
        <v>8</v>
      </c>
      <c r="F1439" s="11">
        <v>1</v>
      </c>
      <c r="G1439" s="11">
        <v>209.93</v>
      </c>
      <c r="H1439" s="11">
        <v>0.21</v>
      </c>
      <c r="I1439" s="11" t="s">
        <v>41</v>
      </c>
      <c r="J1439" s="11">
        <v>165.84469999999999</v>
      </c>
    </row>
    <row r="1440" spans="1:10" x14ac:dyDescent="0.25">
      <c r="A1440" s="11" t="s">
        <v>2048</v>
      </c>
      <c r="B1440" s="13">
        <v>45847</v>
      </c>
      <c r="C1440" s="11" t="s">
        <v>1346</v>
      </c>
      <c r="D1440" s="11" t="s">
        <v>67</v>
      </c>
      <c r="E1440" s="11" t="s">
        <v>17</v>
      </c>
      <c r="F1440" s="11">
        <v>3</v>
      </c>
      <c r="G1440" s="11">
        <v>130.38999999999999</v>
      </c>
      <c r="H1440" s="11">
        <v>0.24</v>
      </c>
      <c r="I1440" s="11" t="s">
        <v>45</v>
      </c>
      <c r="J1440" s="11">
        <v>297.28919999999999</v>
      </c>
    </row>
    <row r="1441" spans="1:10" x14ac:dyDescent="0.25">
      <c r="A1441" s="11" t="s">
        <v>2049</v>
      </c>
      <c r="B1441" s="13">
        <v>45322</v>
      </c>
      <c r="C1441" s="11" t="s">
        <v>2050</v>
      </c>
      <c r="D1441" s="11" t="s">
        <v>207</v>
      </c>
      <c r="E1441" s="11" t="s">
        <v>14</v>
      </c>
      <c r="F1441" s="11">
        <v>2</v>
      </c>
      <c r="G1441" s="11">
        <v>846.18</v>
      </c>
      <c r="H1441" s="11">
        <v>0.1</v>
      </c>
      <c r="I1441" s="11" t="s">
        <v>52</v>
      </c>
      <c r="J1441" s="11">
        <v>1523.124</v>
      </c>
    </row>
    <row r="1442" spans="1:10" x14ac:dyDescent="0.25">
      <c r="A1442" s="11" t="s">
        <v>2051</v>
      </c>
      <c r="B1442" s="13">
        <v>45829</v>
      </c>
      <c r="C1442" s="11" t="s">
        <v>1172</v>
      </c>
      <c r="D1442" s="11" t="s">
        <v>64</v>
      </c>
      <c r="E1442" s="11" t="s">
        <v>21</v>
      </c>
      <c r="F1442" s="11">
        <v>2</v>
      </c>
      <c r="G1442" s="11">
        <v>424.53</v>
      </c>
      <c r="H1442" s="11">
        <v>0.14000000000000001</v>
      </c>
      <c r="I1442" s="11" t="s">
        <v>52</v>
      </c>
      <c r="J1442" s="11">
        <v>730.19159999999999</v>
      </c>
    </row>
    <row r="1443" spans="1:10" x14ac:dyDescent="0.25">
      <c r="A1443" s="11" t="s">
        <v>2052</v>
      </c>
      <c r="B1443" s="13">
        <v>45539</v>
      </c>
      <c r="C1443" s="11" t="s">
        <v>2053</v>
      </c>
      <c r="D1443" s="11" t="s">
        <v>79</v>
      </c>
      <c r="E1443" s="11" t="s">
        <v>21</v>
      </c>
      <c r="F1443" s="11">
        <v>4</v>
      </c>
      <c r="G1443" s="11">
        <v>450.42</v>
      </c>
      <c r="H1443" s="11">
        <v>0.08</v>
      </c>
      <c r="I1443" s="11" t="s">
        <v>52</v>
      </c>
      <c r="J1443" s="11">
        <v>1657.5455999999999</v>
      </c>
    </row>
    <row r="1444" spans="1:10" x14ac:dyDescent="0.25">
      <c r="A1444" s="11" t="s">
        <v>2054</v>
      </c>
      <c r="B1444" s="13">
        <v>45893</v>
      </c>
      <c r="C1444" s="11" t="s">
        <v>940</v>
      </c>
      <c r="D1444" s="11" t="s">
        <v>155</v>
      </c>
      <c r="E1444" s="11" t="s">
        <v>16</v>
      </c>
      <c r="F1444" s="11">
        <v>4</v>
      </c>
      <c r="G1444" s="11">
        <v>896.91</v>
      </c>
      <c r="H1444" s="11">
        <v>0.1</v>
      </c>
      <c r="I1444" s="11" t="s">
        <v>41</v>
      </c>
      <c r="J1444" s="11">
        <v>3228.8760000000002</v>
      </c>
    </row>
    <row r="1445" spans="1:10" x14ac:dyDescent="0.25">
      <c r="A1445" s="11" t="s">
        <v>2055</v>
      </c>
      <c r="B1445" s="13">
        <v>45814</v>
      </c>
      <c r="C1445" s="11" t="s">
        <v>439</v>
      </c>
      <c r="D1445" s="11" t="s">
        <v>40</v>
      </c>
      <c r="E1445" s="11" t="s">
        <v>17</v>
      </c>
      <c r="F1445" s="11">
        <v>3</v>
      </c>
      <c r="G1445" s="11">
        <v>679.38</v>
      </c>
      <c r="H1445" s="11">
        <v>0.3</v>
      </c>
      <c r="I1445" s="11" t="s">
        <v>52</v>
      </c>
      <c r="J1445" s="11">
        <v>1426.6980000000001</v>
      </c>
    </row>
    <row r="1446" spans="1:10" x14ac:dyDescent="0.25">
      <c r="A1446" s="11" t="s">
        <v>2056</v>
      </c>
      <c r="B1446" s="13">
        <v>45571</v>
      </c>
      <c r="C1446" s="11" t="s">
        <v>60</v>
      </c>
      <c r="D1446" s="11" t="s">
        <v>296</v>
      </c>
      <c r="E1446" s="11" t="s">
        <v>23</v>
      </c>
      <c r="F1446" s="11">
        <v>3</v>
      </c>
      <c r="G1446" s="11">
        <v>483.63</v>
      </c>
      <c r="H1446" s="11">
        <v>0</v>
      </c>
      <c r="I1446" s="11" t="s">
        <v>41</v>
      </c>
      <c r="J1446" s="11">
        <v>1450.89</v>
      </c>
    </row>
    <row r="1447" spans="1:10" x14ac:dyDescent="0.25">
      <c r="A1447" s="11" t="s">
        <v>2057</v>
      </c>
      <c r="B1447" s="13">
        <v>45542</v>
      </c>
      <c r="C1447" s="11" t="s">
        <v>1815</v>
      </c>
      <c r="D1447" s="11" t="s">
        <v>76</v>
      </c>
      <c r="E1447" s="11" t="s">
        <v>7</v>
      </c>
      <c r="F1447" s="11">
        <v>3</v>
      </c>
      <c r="G1447" s="11">
        <v>158.27000000000001</v>
      </c>
      <c r="H1447" s="11">
        <v>0.24</v>
      </c>
      <c r="I1447" s="11" t="s">
        <v>52</v>
      </c>
      <c r="J1447" s="11">
        <v>360.85559999999998</v>
      </c>
    </row>
    <row r="1448" spans="1:10" x14ac:dyDescent="0.25">
      <c r="A1448" s="11" t="s">
        <v>2058</v>
      </c>
      <c r="B1448" s="13">
        <v>45758</v>
      </c>
      <c r="C1448" s="11" t="s">
        <v>243</v>
      </c>
      <c r="D1448" s="11" t="s">
        <v>692</v>
      </c>
      <c r="E1448" s="11" t="s">
        <v>22</v>
      </c>
      <c r="F1448" s="11">
        <v>4</v>
      </c>
      <c r="G1448" s="11">
        <v>601.5</v>
      </c>
      <c r="H1448" s="11">
        <v>0.18</v>
      </c>
      <c r="I1448" s="11" t="s">
        <v>41</v>
      </c>
      <c r="J1448" s="11">
        <v>1972.92</v>
      </c>
    </row>
    <row r="1449" spans="1:10" x14ac:dyDescent="0.25">
      <c r="A1449" s="11" t="s">
        <v>2059</v>
      </c>
      <c r="B1449" s="13">
        <v>45709</v>
      </c>
      <c r="C1449" s="11" t="s">
        <v>536</v>
      </c>
      <c r="D1449" s="11" t="s">
        <v>203</v>
      </c>
      <c r="E1449" s="11" t="s">
        <v>25</v>
      </c>
      <c r="F1449" s="11">
        <v>2</v>
      </c>
      <c r="G1449" s="11">
        <v>46.39</v>
      </c>
      <c r="H1449" s="11">
        <v>7.0000000000000007E-2</v>
      </c>
      <c r="I1449" s="11" t="s">
        <v>41</v>
      </c>
      <c r="J1449" s="11">
        <v>86.285399999999996</v>
      </c>
    </row>
    <row r="1450" spans="1:10" x14ac:dyDescent="0.25">
      <c r="A1450" s="11" t="s">
        <v>2060</v>
      </c>
      <c r="B1450" s="13">
        <v>45587</v>
      </c>
      <c r="C1450" s="11" t="s">
        <v>314</v>
      </c>
      <c r="D1450" s="11" t="s">
        <v>389</v>
      </c>
      <c r="E1450" s="11" t="s">
        <v>15</v>
      </c>
      <c r="F1450" s="11">
        <v>4</v>
      </c>
      <c r="G1450" s="11">
        <v>892.28</v>
      </c>
      <c r="H1450" s="11">
        <v>0.23</v>
      </c>
      <c r="I1450" s="11" t="s">
        <v>41</v>
      </c>
      <c r="J1450" s="11">
        <v>2748.2224000000001</v>
      </c>
    </row>
    <row r="1451" spans="1:10" x14ac:dyDescent="0.25">
      <c r="A1451" s="11" t="s">
        <v>2061</v>
      </c>
      <c r="B1451" s="13">
        <v>45494</v>
      </c>
      <c r="C1451" s="11" t="s">
        <v>240</v>
      </c>
      <c r="D1451" s="11" t="s">
        <v>147</v>
      </c>
      <c r="E1451" s="11" t="s">
        <v>14</v>
      </c>
      <c r="F1451" s="11">
        <v>2</v>
      </c>
      <c r="G1451" s="11">
        <v>164.23</v>
      </c>
      <c r="H1451" s="11">
        <v>0.17</v>
      </c>
      <c r="I1451" s="11" t="s">
        <v>41</v>
      </c>
      <c r="J1451" s="11">
        <v>272.62180000000001</v>
      </c>
    </row>
    <row r="1452" spans="1:10" x14ac:dyDescent="0.25">
      <c r="A1452" s="11" t="s">
        <v>2062</v>
      </c>
      <c r="B1452" s="13">
        <v>45305</v>
      </c>
      <c r="C1452" s="11" t="s">
        <v>1045</v>
      </c>
      <c r="D1452" s="11" t="s">
        <v>636</v>
      </c>
      <c r="E1452" s="11" t="s">
        <v>14</v>
      </c>
      <c r="F1452" s="11">
        <v>1</v>
      </c>
      <c r="G1452" s="11">
        <v>484.23</v>
      </c>
      <c r="H1452" s="11">
        <v>0.12</v>
      </c>
      <c r="I1452" s="11" t="s">
        <v>52</v>
      </c>
      <c r="J1452" s="11">
        <v>426.12240000000003</v>
      </c>
    </row>
    <row r="1453" spans="1:10" x14ac:dyDescent="0.25">
      <c r="A1453" s="11" t="s">
        <v>2063</v>
      </c>
      <c r="B1453" s="13">
        <v>45383</v>
      </c>
      <c r="C1453" s="11" t="s">
        <v>1301</v>
      </c>
      <c r="D1453" s="11" t="s">
        <v>343</v>
      </c>
      <c r="E1453" s="11" t="s">
        <v>25</v>
      </c>
      <c r="F1453" s="11">
        <v>3</v>
      </c>
      <c r="G1453" s="11">
        <v>341.51</v>
      </c>
      <c r="H1453" s="11">
        <v>0.22</v>
      </c>
      <c r="I1453" s="11" t="s">
        <v>52</v>
      </c>
      <c r="J1453" s="11">
        <v>799.13340000000005</v>
      </c>
    </row>
    <row r="1454" spans="1:10" x14ac:dyDescent="0.25">
      <c r="A1454" s="11" t="s">
        <v>2064</v>
      </c>
      <c r="B1454" s="13">
        <v>45788</v>
      </c>
      <c r="C1454" s="11" t="s">
        <v>1471</v>
      </c>
      <c r="D1454" s="11" t="s">
        <v>119</v>
      </c>
      <c r="E1454" s="11" t="s">
        <v>20</v>
      </c>
      <c r="F1454" s="11">
        <v>3</v>
      </c>
      <c r="G1454" s="11">
        <v>758.87</v>
      </c>
      <c r="H1454" s="11">
        <v>0.11</v>
      </c>
      <c r="I1454" s="11" t="s">
        <v>45</v>
      </c>
      <c r="J1454" s="11">
        <v>2026.1829</v>
      </c>
    </row>
    <row r="1455" spans="1:10" x14ac:dyDescent="0.25">
      <c r="A1455" s="11" t="s">
        <v>2065</v>
      </c>
      <c r="B1455" s="13">
        <v>45855</v>
      </c>
      <c r="C1455" s="11" t="s">
        <v>167</v>
      </c>
      <c r="D1455" s="11" t="s">
        <v>61</v>
      </c>
      <c r="E1455" s="11" t="s">
        <v>19</v>
      </c>
      <c r="F1455" s="11">
        <v>3</v>
      </c>
      <c r="G1455" s="11">
        <v>560.52</v>
      </c>
      <c r="H1455" s="11">
        <v>0.17</v>
      </c>
      <c r="I1455" s="11" t="s">
        <v>41</v>
      </c>
      <c r="J1455" s="11">
        <v>1395.6948</v>
      </c>
    </row>
    <row r="1456" spans="1:10" x14ac:dyDescent="0.25">
      <c r="A1456" s="11" t="s">
        <v>2066</v>
      </c>
      <c r="B1456" s="13">
        <v>45533</v>
      </c>
      <c r="C1456" s="11" t="s">
        <v>1215</v>
      </c>
      <c r="D1456" s="11" t="s">
        <v>1078</v>
      </c>
      <c r="E1456" s="11" t="s">
        <v>24</v>
      </c>
      <c r="F1456" s="11">
        <v>2</v>
      </c>
      <c r="G1456" s="11">
        <v>977.18</v>
      </c>
      <c r="H1456" s="11">
        <v>0.19</v>
      </c>
      <c r="I1456" s="11" t="s">
        <v>41</v>
      </c>
      <c r="J1456" s="11">
        <v>1583.0316</v>
      </c>
    </row>
    <row r="1457" spans="1:10" x14ac:dyDescent="0.25">
      <c r="A1457" s="11" t="s">
        <v>2067</v>
      </c>
      <c r="B1457" s="13">
        <v>45763</v>
      </c>
      <c r="C1457" s="11" t="s">
        <v>2068</v>
      </c>
      <c r="D1457" s="11" t="s">
        <v>142</v>
      </c>
      <c r="E1457" s="11" t="s">
        <v>21</v>
      </c>
      <c r="F1457" s="11">
        <v>4</v>
      </c>
      <c r="G1457" s="11">
        <v>761.35</v>
      </c>
      <c r="H1457" s="11">
        <v>0.08</v>
      </c>
      <c r="I1457" s="11" t="s">
        <v>41</v>
      </c>
      <c r="J1457" s="11">
        <v>2801.768</v>
      </c>
    </row>
    <row r="1458" spans="1:10" x14ac:dyDescent="0.25">
      <c r="A1458" s="11" t="s">
        <v>2069</v>
      </c>
      <c r="B1458" s="13">
        <v>45900</v>
      </c>
      <c r="C1458" s="11" t="s">
        <v>1731</v>
      </c>
      <c r="D1458" s="11" t="s">
        <v>113</v>
      </c>
      <c r="E1458" s="11" t="s">
        <v>25</v>
      </c>
      <c r="F1458" s="11">
        <v>2</v>
      </c>
      <c r="G1458" s="11">
        <v>947.56</v>
      </c>
      <c r="H1458" s="11">
        <v>0.02</v>
      </c>
      <c r="I1458" s="11" t="s">
        <v>52</v>
      </c>
      <c r="J1458" s="11">
        <v>1857.2175999999999</v>
      </c>
    </row>
    <row r="1459" spans="1:10" x14ac:dyDescent="0.25">
      <c r="A1459" s="11" t="s">
        <v>2070</v>
      </c>
      <c r="B1459" s="13">
        <v>45943</v>
      </c>
      <c r="C1459" s="11" t="s">
        <v>2071</v>
      </c>
      <c r="D1459" s="11" t="s">
        <v>104</v>
      </c>
      <c r="E1459" s="11" t="s">
        <v>25</v>
      </c>
      <c r="F1459" s="11">
        <v>4</v>
      </c>
      <c r="G1459" s="11">
        <v>975.47</v>
      </c>
      <c r="H1459" s="11">
        <v>0.04</v>
      </c>
      <c r="I1459" s="11" t="s">
        <v>41</v>
      </c>
      <c r="J1459" s="11">
        <v>3745.8047999999999</v>
      </c>
    </row>
    <row r="1460" spans="1:10" x14ac:dyDescent="0.25">
      <c r="A1460" s="11" t="s">
        <v>2072</v>
      </c>
      <c r="B1460" s="13">
        <v>45448</v>
      </c>
      <c r="C1460" s="11" t="s">
        <v>882</v>
      </c>
      <c r="D1460" s="11" t="s">
        <v>125</v>
      </c>
      <c r="E1460" s="11" t="s">
        <v>16</v>
      </c>
      <c r="F1460" s="11">
        <v>3</v>
      </c>
      <c r="G1460" s="11">
        <v>769.06</v>
      </c>
      <c r="H1460" s="11">
        <v>0.23</v>
      </c>
      <c r="I1460" s="11" t="s">
        <v>52</v>
      </c>
      <c r="J1460" s="11">
        <v>1776.5286000000001</v>
      </c>
    </row>
    <row r="1461" spans="1:10" x14ac:dyDescent="0.25">
      <c r="A1461" s="11" t="s">
        <v>2073</v>
      </c>
      <c r="B1461" s="13">
        <v>45929</v>
      </c>
      <c r="C1461" s="11" t="s">
        <v>1185</v>
      </c>
      <c r="D1461" s="11" t="s">
        <v>76</v>
      </c>
      <c r="E1461" s="11" t="s">
        <v>9</v>
      </c>
      <c r="F1461" s="11">
        <v>3</v>
      </c>
      <c r="G1461" s="11">
        <v>824.75</v>
      </c>
      <c r="H1461" s="11">
        <v>0.23</v>
      </c>
      <c r="I1461" s="11" t="s">
        <v>41</v>
      </c>
      <c r="J1461" s="11">
        <v>1905.1724999999999</v>
      </c>
    </row>
    <row r="1462" spans="1:10" x14ac:dyDescent="0.25">
      <c r="A1462" s="11" t="s">
        <v>2074</v>
      </c>
      <c r="B1462" s="13">
        <v>45478</v>
      </c>
      <c r="C1462" s="11" t="s">
        <v>382</v>
      </c>
      <c r="D1462" s="11" t="s">
        <v>573</v>
      </c>
      <c r="E1462" s="11" t="s">
        <v>11</v>
      </c>
      <c r="F1462" s="11">
        <v>2</v>
      </c>
      <c r="G1462" s="11">
        <v>821.35</v>
      </c>
      <c r="H1462" s="11">
        <v>0.11</v>
      </c>
      <c r="I1462" s="11" t="s">
        <v>45</v>
      </c>
      <c r="J1462" s="11">
        <v>1462.0029999999999</v>
      </c>
    </row>
    <row r="1463" spans="1:10" x14ac:dyDescent="0.25">
      <c r="A1463" s="11" t="s">
        <v>2075</v>
      </c>
      <c r="B1463" s="13">
        <v>45723</v>
      </c>
      <c r="C1463" s="11" t="s">
        <v>403</v>
      </c>
      <c r="D1463" s="11" t="s">
        <v>125</v>
      </c>
      <c r="E1463" s="11" t="s">
        <v>17</v>
      </c>
      <c r="F1463" s="11">
        <v>1</v>
      </c>
      <c r="G1463" s="11">
        <v>120.57</v>
      </c>
      <c r="H1463" s="11">
        <v>0.06</v>
      </c>
      <c r="I1463" s="11" t="s">
        <v>45</v>
      </c>
      <c r="J1463" s="11">
        <v>113.33580000000001</v>
      </c>
    </row>
    <row r="1464" spans="1:10" x14ac:dyDescent="0.25">
      <c r="A1464" s="11" t="s">
        <v>2076</v>
      </c>
      <c r="B1464" s="13">
        <v>45240</v>
      </c>
      <c r="C1464" s="11" t="s">
        <v>160</v>
      </c>
      <c r="D1464" s="11" t="s">
        <v>184</v>
      </c>
      <c r="E1464" s="11" t="s">
        <v>8</v>
      </c>
      <c r="F1464" s="11">
        <v>1</v>
      </c>
      <c r="G1464" s="11">
        <v>122.27</v>
      </c>
      <c r="H1464" s="11">
        <v>0.26</v>
      </c>
      <c r="I1464" s="11" t="s">
        <v>45</v>
      </c>
      <c r="J1464" s="11">
        <v>90.479799999999997</v>
      </c>
    </row>
    <row r="1465" spans="1:10" x14ac:dyDescent="0.25">
      <c r="A1465" s="11" t="s">
        <v>2077</v>
      </c>
      <c r="B1465" s="13">
        <v>45890</v>
      </c>
      <c r="C1465" s="11" t="s">
        <v>493</v>
      </c>
      <c r="D1465" s="11" t="s">
        <v>155</v>
      </c>
      <c r="E1465" s="11" t="s">
        <v>9</v>
      </c>
      <c r="F1465" s="11">
        <v>2</v>
      </c>
      <c r="G1465" s="11">
        <v>182.89</v>
      </c>
      <c r="H1465" s="11">
        <v>0.11</v>
      </c>
      <c r="I1465" s="11" t="s">
        <v>41</v>
      </c>
      <c r="J1465" s="11">
        <v>325.54419999999999</v>
      </c>
    </row>
    <row r="1466" spans="1:10" x14ac:dyDescent="0.25">
      <c r="A1466" s="11" t="s">
        <v>2078</v>
      </c>
      <c r="B1466" s="13">
        <v>45796</v>
      </c>
      <c r="C1466" s="11" t="s">
        <v>508</v>
      </c>
      <c r="D1466" s="11" t="s">
        <v>256</v>
      </c>
      <c r="E1466" s="11" t="s">
        <v>11</v>
      </c>
      <c r="F1466" s="11">
        <v>1</v>
      </c>
      <c r="G1466" s="11">
        <v>695.26</v>
      </c>
      <c r="H1466" s="11">
        <v>0.23</v>
      </c>
      <c r="I1466" s="11" t="s">
        <v>45</v>
      </c>
      <c r="J1466" s="11">
        <v>535.35019999999997</v>
      </c>
    </row>
    <row r="1467" spans="1:10" x14ac:dyDescent="0.25">
      <c r="A1467" s="11" t="s">
        <v>2079</v>
      </c>
      <c r="B1467" s="13">
        <v>45895</v>
      </c>
      <c r="C1467" s="11" t="s">
        <v>732</v>
      </c>
      <c r="D1467" s="11" t="s">
        <v>161</v>
      </c>
      <c r="E1467" s="11" t="s">
        <v>13</v>
      </c>
      <c r="F1467" s="11">
        <v>2</v>
      </c>
      <c r="G1467" s="11">
        <v>408.8</v>
      </c>
      <c r="H1467" s="11">
        <v>0.17</v>
      </c>
      <c r="I1467" s="11" t="s">
        <v>52</v>
      </c>
      <c r="J1467" s="11">
        <v>678.60799999999995</v>
      </c>
    </row>
    <row r="1468" spans="1:10" x14ac:dyDescent="0.25">
      <c r="A1468" s="11" t="s">
        <v>2080</v>
      </c>
      <c r="B1468" s="13">
        <v>45676</v>
      </c>
      <c r="C1468" s="11" t="s">
        <v>2081</v>
      </c>
      <c r="D1468" s="11" t="s">
        <v>48</v>
      </c>
      <c r="E1468" s="11" t="s">
        <v>15</v>
      </c>
      <c r="F1468" s="11">
        <v>3</v>
      </c>
      <c r="G1468" s="11">
        <v>512.15</v>
      </c>
      <c r="H1468" s="11">
        <v>0.12</v>
      </c>
      <c r="I1468" s="11" t="s">
        <v>41</v>
      </c>
      <c r="J1468" s="11">
        <v>1352.076</v>
      </c>
    </row>
    <row r="1469" spans="1:10" x14ac:dyDescent="0.25">
      <c r="A1469" s="11" t="s">
        <v>2082</v>
      </c>
      <c r="B1469" s="13">
        <v>45568</v>
      </c>
      <c r="C1469" s="11" t="s">
        <v>39</v>
      </c>
      <c r="D1469" s="11" t="s">
        <v>636</v>
      </c>
      <c r="E1469" s="11" t="s">
        <v>15</v>
      </c>
      <c r="F1469" s="11">
        <v>3</v>
      </c>
      <c r="G1469" s="11">
        <v>136.4</v>
      </c>
      <c r="H1469" s="11">
        <v>0.15</v>
      </c>
      <c r="I1469" s="11" t="s">
        <v>45</v>
      </c>
      <c r="J1469" s="11">
        <v>347.82000000000011</v>
      </c>
    </row>
    <row r="1470" spans="1:10" x14ac:dyDescent="0.25">
      <c r="A1470" s="11" t="s">
        <v>2083</v>
      </c>
      <c r="B1470" s="13">
        <v>45272</v>
      </c>
      <c r="C1470" s="11" t="s">
        <v>436</v>
      </c>
      <c r="D1470" s="11" t="s">
        <v>710</v>
      </c>
      <c r="E1470" s="11" t="s">
        <v>10</v>
      </c>
      <c r="F1470" s="11">
        <v>2</v>
      </c>
      <c r="G1470" s="11">
        <v>42.51</v>
      </c>
      <c r="H1470" s="11">
        <v>0.04</v>
      </c>
      <c r="I1470" s="11" t="s">
        <v>52</v>
      </c>
      <c r="J1470" s="11">
        <v>81.619199999999992</v>
      </c>
    </row>
    <row r="1471" spans="1:10" x14ac:dyDescent="0.25">
      <c r="A1471" s="11" t="s">
        <v>2084</v>
      </c>
      <c r="B1471" s="13">
        <v>45718</v>
      </c>
      <c r="C1471" s="11" t="s">
        <v>1726</v>
      </c>
      <c r="D1471" s="11" t="s">
        <v>134</v>
      </c>
      <c r="E1471" s="11" t="s">
        <v>14</v>
      </c>
      <c r="F1471" s="11">
        <v>3</v>
      </c>
      <c r="G1471" s="11">
        <v>582.1</v>
      </c>
      <c r="H1471" s="11">
        <v>0.12</v>
      </c>
      <c r="I1471" s="11" t="s">
        <v>45</v>
      </c>
      <c r="J1471" s="11">
        <v>1536.7439999999999</v>
      </c>
    </row>
    <row r="1472" spans="1:10" x14ac:dyDescent="0.25">
      <c r="A1472" s="11" t="s">
        <v>2085</v>
      </c>
      <c r="B1472" s="13">
        <v>45356</v>
      </c>
      <c r="C1472" s="11" t="s">
        <v>612</v>
      </c>
      <c r="D1472" s="11" t="s">
        <v>389</v>
      </c>
      <c r="E1472" s="11" t="s">
        <v>24</v>
      </c>
      <c r="F1472" s="11">
        <v>4</v>
      </c>
      <c r="G1472" s="11">
        <v>461.52</v>
      </c>
      <c r="H1472" s="11">
        <v>0</v>
      </c>
      <c r="I1472" s="11" t="s">
        <v>52</v>
      </c>
      <c r="J1472" s="11">
        <v>1846.08</v>
      </c>
    </row>
    <row r="1473" spans="1:10" x14ac:dyDescent="0.25">
      <c r="A1473" s="11" t="s">
        <v>2086</v>
      </c>
      <c r="B1473" s="13">
        <v>45552</v>
      </c>
      <c r="C1473" s="11" t="s">
        <v>353</v>
      </c>
      <c r="D1473" s="11" t="s">
        <v>142</v>
      </c>
      <c r="E1473" s="11" t="s">
        <v>18</v>
      </c>
      <c r="F1473" s="11">
        <v>1</v>
      </c>
      <c r="G1473" s="11">
        <v>558.41999999999996</v>
      </c>
      <c r="H1473" s="11">
        <v>0.03</v>
      </c>
      <c r="I1473" s="11" t="s">
        <v>41</v>
      </c>
      <c r="J1473" s="11">
        <v>541.66739999999993</v>
      </c>
    </row>
    <row r="1474" spans="1:10" x14ac:dyDescent="0.25">
      <c r="A1474" s="11" t="s">
        <v>2087</v>
      </c>
      <c r="B1474" s="13">
        <v>45288</v>
      </c>
      <c r="C1474" s="11" t="s">
        <v>647</v>
      </c>
      <c r="D1474" s="11" t="s">
        <v>110</v>
      </c>
      <c r="E1474" s="11" t="s">
        <v>25</v>
      </c>
      <c r="F1474" s="11">
        <v>4</v>
      </c>
      <c r="G1474" s="11">
        <v>700.98</v>
      </c>
      <c r="H1474" s="11">
        <v>0.12</v>
      </c>
      <c r="I1474" s="11" t="s">
        <v>45</v>
      </c>
      <c r="J1474" s="11">
        <v>2467.4495999999999</v>
      </c>
    </row>
    <row r="1475" spans="1:10" x14ac:dyDescent="0.25">
      <c r="A1475" s="11" t="s">
        <v>2088</v>
      </c>
      <c r="B1475" s="13">
        <v>45605</v>
      </c>
      <c r="C1475" s="11" t="s">
        <v>403</v>
      </c>
      <c r="D1475" s="11" t="s">
        <v>322</v>
      </c>
      <c r="E1475" s="11" t="s">
        <v>25</v>
      </c>
      <c r="F1475" s="11">
        <v>2</v>
      </c>
      <c r="G1475" s="11">
        <v>227.97</v>
      </c>
      <c r="H1475" s="11">
        <v>0.08</v>
      </c>
      <c r="I1475" s="11" t="s">
        <v>52</v>
      </c>
      <c r="J1475" s="11">
        <v>419.46480000000003</v>
      </c>
    </row>
    <row r="1476" spans="1:10" x14ac:dyDescent="0.25">
      <c r="A1476" s="11" t="s">
        <v>2089</v>
      </c>
      <c r="B1476" s="13">
        <v>45516</v>
      </c>
      <c r="C1476" s="11" t="s">
        <v>1328</v>
      </c>
      <c r="D1476" s="11" t="s">
        <v>76</v>
      </c>
      <c r="E1476" s="11" t="s">
        <v>18</v>
      </c>
      <c r="F1476" s="11">
        <v>4</v>
      </c>
      <c r="G1476" s="11">
        <v>278.70999999999998</v>
      </c>
      <c r="H1476" s="11">
        <v>0.2</v>
      </c>
      <c r="I1476" s="11" t="s">
        <v>45</v>
      </c>
      <c r="J1476" s="11">
        <v>891.87199999999996</v>
      </c>
    </row>
    <row r="1477" spans="1:10" x14ac:dyDescent="0.25">
      <c r="A1477" s="11" t="s">
        <v>2090</v>
      </c>
      <c r="B1477" s="13">
        <v>45379</v>
      </c>
      <c r="C1477" s="11" t="s">
        <v>1409</v>
      </c>
      <c r="D1477" s="11" t="s">
        <v>67</v>
      </c>
      <c r="E1477" s="11" t="s">
        <v>15</v>
      </c>
      <c r="F1477" s="11">
        <v>2</v>
      </c>
      <c r="G1477" s="11">
        <v>916.12</v>
      </c>
      <c r="H1477" s="11">
        <v>0.05</v>
      </c>
      <c r="I1477" s="11" t="s">
        <v>45</v>
      </c>
      <c r="J1477" s="11">
        <v>1740.6279999999999</v>
      </c>
    </row>
    <row r="1478" spans="1:10" x14ac:dyDescent="0.25">
      <c r="A1478" s="11" t="s">
        <v>2091</v>
      </c>
      <c r="B1478" s="13">
        <v>45567</v>
      </c>
      <c r="C1478" s="11" t="s">
        <v>715</v>
      </c>
      <c r="D1478" s="11" t="s">
        <v>147</v>
      </c>
      <c r="E1478" s="11" t="s">
        <v>19</v>
      </c>
      <c r="F1478" s="11">
        <v>4</v>
      </c>
      <c r="G1478" s="11">
        <v>228.98</v>
      </c>
      <c r="H1478" s="11">
        <v>0.22</v>
      </c>
      <c r="I1478" s="11" t="s">
        <v>45</v>
      </c>
      <c r="J1478" s="11">
        <v>714.41759999999999</v>
      </c>
    </row>
    <row r="1479" spans="1:10" x14ac:dyDescent="0.25">
      <c r="A1479" s="11" t="s">
        <v>2092</v>
      </c>
      <c r="B1479" s="13">
        <v>45510</v>
      </c>
      <c r="C1479" s="11" t="s">
        <v>703</v>
      </c>
      <c r="D1479" s="11" t="s">
        <v>184</v>
      </c>
      <c r="E1479" s="11" t="s">
        <v>22</v>
      </c>
      <c r="F1479" s="11">
        <v>4</v>
      </c>
      <c r="G1479" s="11">
        <v>904.82</v>
      </c>
      <c r="H1479" s="11">
        <v>0.09</v>
      </c>
      <c r="I1479" s="11" t="s">
        <v>45</v>
      </c>
      <c r="J1479" s="11">
        <v>3293.5448000000001</v>
      </c>
    </row>
    <row r="1480" spans="1:10" x14ac:dyDescent="0.25">
      <c r="A1480" s="11" t="s">
        <v>2093</v>
      </c>
      <c r="B1480" s="13">
        <v>45806</v>
      </c>
      <c r="C1480" s="11" t="s">
        <v>452</v>
      </c>
      <c r="D1480" s="11" t="s">
        <v>158</v>
      </c>
      <c r="E1480" s="11" t="s">
        <v>18</v>
      </c>
      <c r="F1480" s="11">
        <v>1</v>
      </c>
      <c r="G1480" s="11">
        <v>588.61</v>
      </c>
      <c r="H1480" s="11">
        <v>0.1</v>
      </c>
      <c r="I1480" s="11" t="s">
        <v>45</v>
      </c>
      <c r="J1480" s="11">
        <v>529.74900000000002</v>
      </c>
    </row>
    <row r="1481" spans="1:10" x14ac:dyDescent="0.25">
      <c r="A1481" s="11" t="s">
        <v>2094</v>
      </c>
      <c r="B1481" s="13">
        <v>45240</v>
      </c>
      <c r="C1481" s="11" t="s">
        <v>377</v>
      </c>
      <c r="D1481" s="11" t="s">
        <v>70</v>
      </c>
      <c r="E1481" s="11" t="s">
        <v>10</v>
      </c>
      <c r="F1481" s="11">
        <v>4</v>
      </c>
      <c r="G1481" s="11">
        <v>695.97</v>
      </c>
      <c r="H1481" s="11">
        <v>0.02</v>
      </c>
      <c r="I1481" s="11" t="s">
        <v>41</v>
      </c>
      <c r="J1481" s="11">
        <v>2728.2024000000001</v>
      </c>
    </row>
    <row r="1482" spans="1:10" x14ac:dyDescent="0.25">
      <c r="A1482" s="11" t="s">
        <v>2095</v>
      </c>
      <c r="B1482" s="13">
        <v>45309</v>
      </c>
      <c r="C1482" s="11" t="s">
        <v>1660</v>
      </c>
      <c r="D1482" s="11" t="s">
        <v>40</v>
      </c>
      <c r="E1482" s="11" t="s">
        <v>18</v>
      </c>
      <c r="F1482" s="11">
        <v>2</v>
      </c>
      <c r="G1482" s="11">
        <v>181.42</v>
      </c>
      <c r="H1482" s="11">
        <v>0.08</v>
      </c>
      <c r="I1482" s="11" t="s">
        <v>45</v>
      </c>
      <c r="J1482" s="11">
        <v>333.81279999999998</v>
      </c>
    </row>
    <row r="1483" spans="1:10" x14ac:dyDescent="0.25">
      <c r="A1483" s="11" t="s">
        <v>2096</v>
      </c>
      <c r="B1483" s="13">
        <v>45375</v>
      </c>
      <c r="C1483" s="11" t="s">
        <v>572</v>
      </c>
      <c r="D1483" s="11" t="s">
        <v>40</v>
      </c>
      <c r="E1483" s="11" t="s">
        <v>20</v>
      </c>
      <c r="F1483" s="11">
        <v>1</v>
      </c>
      <c r="G1483" s="11">
        <v>439.55</v>
      </c>
      <c r="H1483" s="11">
        <v>0.28999999999999998</v>
      </c>
      <c r="I1483" s="11" t="s">
        <v>52</v>
      </c>
      <c r="J1483" s="11">
        <v>312.08049999999997</v>
      </c>
    </row>
    <row r="1484" spans="1:10" x14ac:dyDescent="0.25">
      <c r="A1484" s="11" t="s">
        <v>2097</v>
      </c>
      <c r="B1484" s="13">
        <v>45733</v>
      </c>
      <c r="C1484" s="11" t="s">
        <v>857</v>
      </c>
      <c r="D1484" s="11" t="s">
        <v>409</v>
      </c>
      <c r="E1484" s="11" t="s">
        <v>25</v>
      </c>
      <c r="F1484" s="11">
        <v>3</v>
      </c>
      <c r="G1484" s="11">
        <v>471.27</v>
      </c>
      <c r="H1484" s="11">
        <v>0.27</v>
      </c>
      <c r="I1484" s="11" t="s">
        <v>52</v>
      </c>
      <c r="J1484" s="11">
        <v>1032.0813000000001</v>
      </c>
    </row>
    <row r="1485" spans="1:10" x14ac:dyDescent="0.25">
      <c r="A1485" s="11" t="s">
        <v>2098</v>
      </c>
      <c r="B1485" s="13">
        <v>45435</v>
      </c>
      <c r="C1485" s="11" t="s">
        <v>584</v>
      </c>
      <c r="D1485" s="11" t="s">
        <v>55</v>
      </c>
      <c r="E1485" s="11" t="s">
        <v>19</v>
      </c>
      <c r="F1485" s="11">
        <v>1</v>
      </c>
      <c r="G1485" s="11">
        <v>758.89</v>
      </c>
      <c r="H1485" s="11">
        <v>0.1</v>
      </c>
      <c r="I1485" s="11" t="s">
        <v>41</v>
      </c>
      <c r="J1485" s="11">
        <v>683.00099999999998</v>
      </c>
    </row>
    <row r="1486" spans="1:10" x14ac:dyDescent="0.25">
      <c r="A1486" s="11" t="s">
        <v>2099</v>
      </c>
      <c r="B1486" s="13">
        <v>45864</v>
      </c>
      <c r="C1486" s="11" t="s">
        <v>439</v>
      </c>
      <c r="D1486" s="11" t="s">
        <v>946</v>
      </c>
      <c r="E1486" s="11" t="s">
        <v>22</v>
      </c>
      <c r="F1486" s="11">
        <v>4</v>
      </c>
      <c r="G1486" s="11">
        <v>918.1</v>
      </c>
      <c r="H1486" s="11">
        <v>0.19</v>
      </c>
      <c r="I1486" s="11" t="s">
        <v>52</v>
      </c>
      <c r="J1486" s="11">
        <v>2974.6439999999998</v>
      </c>
    </row>
    <row r="1487" spans="1:10" x14ac:dyDescent="0.25">
      <c r="A1487" s="11" t="s">
        <v>2100</v>
      </c>
      <c r="B1487" s="13">
        <v>45569</v>
      </c>
      <c r="C1487" s="11" t="s">
        <v>1409</v>
      </c>
      <c r="D1487" s="11" t="s">
        <v>152</v>
      </c>
      <c r="E1487" s="11" t="s">
        <v>18</v>
      </c>
      <c r="F1487" s="11">
        <v>1</v>
      </c>
      <c r="G1487" s="11">
        <v>861.5</v>
      </c>
      <c r="H1487" s="11">
        <v>0.05</v>
      </c>
      <c r="I1487" s="11" t="s">
        <v>52</v>
      </c>
      <c r="J1487" s="11">
        <v>818.42499999999995</v>
      </c>
    </row>
    <row r="1488" spans="1:10" x14ac:dyDescent="0.25">
      <c r="A1488" s="11" t="s">
        <v>2101</v>
      </c>
      <c r="B1488" s="13">
        <v>45664</v>
      </c>
      <c r="C1488" s="11" t="s">
        <v>456</v>
      </c>
      <c r="D1488" s="11" t="s">
        <v>308</v>
      </c>
      <c r="E1488" s="11" t="s">
        <v>21</v>
      </c>
      <c r="F1488" s="11">
        <v>1</v>
      </c>
      <c r="G1488" s="11">
        <v>588.29999999999995</v>
      </c>
      <c r="H1488" s="11">
        <v>0.26</v>
      </c>
      <c r="I1488" s="11" t="s">
        <v>52</v>
      </c>
      <c r="J1488" s="11">
        <v>435.34199999999998</v>
      </c>
    </row>
    <row r="1489" spans="1:10" x14ac:dyDescent="0.25">
      <c r="A1489" s="11" t="s">
        <v>2102</v>
      </c>
      <c r="B1489" s="13">
        <v>45645</v>
      </c>
      <c r="C1489" s="11" t="s">
        <v>456</v>
      </c>
      <c r="D1489" s="11" t="s">
        <v>409</v>
      </c>
      <c r="E1489" s="11" t="s">
        <v>14</v>
      </c>
      <c r="F1489" s="11">
        <v>1</v>
      </c>
      <c r="G1489" s="11">
        <v>917.26</v>
      </c>
      <c r="H1489" s="11">
        <v>0.05</v>
      </c>
      <c r="I1489" s="11" t="s">
        <v>45</v>
      </c>
      <c r="J1489" s="11">
        <v>871.39699999999993</v>
      </c>
    </row>
    <row r="1490" spans="1:10" x14ac:dyDescent="0.25">
      <c r="A1490" s="11" t="s">
        <v>2103</v>
      </c>
      <c r="B1490" s="13">
        <v>45449</v>
      </c>
      <c r="C1490" s="11" t="s">
        <v>980</v>
      </c>
      <c r="D1490" s="11" t="s">
        <v>710</v>
      </c>
      <c r="E1490" s="11" t="s">
        <v>25</v>
      </c>
      <c r="F1490" s="11">
        <v>4</v>
      </c>
      <c r="G1490" s="11">
        <v>96.78</v>
      </c>
      <c r="H1490" s="11">
        <v>0.11</v>
      </c>
      <c r="I1490" s="11" t="s">
        <v>45</v>
      </c>
      <c r="J1490" s="11">
        <v>344.53680000000003</v>
      </c>
    </row>
    <row r="1491" spans="1:10" x14ac:dyDescent="0.25">
      <c r="A1491" s="11" t="s">
        <v>2104</v>
      </c>
      <c r="B1491" s="13">
        <v>45629</v>
      </c>
      <c r="C1491" s="11" t="s">
        <v>454</v>
      </c>
      <c r="D1491" s="11" t="s">
        <v>411</v>
      </c>
      <c r="E1491" s="11" t="s">
        <v>11</v>
      </c>
      <c r="F1491" s="11">
        <v>3</v>
      </c>
      <c r="G1491" s="11">
        <v>199.41</v>
      </c>
      <c r="H1491" s="11">
        <v>0.16</v>
      </c>
      <c r="I1491" s="11" t="s">
        <v>52</v>
      </c>
      <c r="J1491" s="11">
        <v>502.51319999999998</v>
      </c>
    </row>
    <row r="1492" spans="1:10" x14ac:dyDescent="0.25">
      <c r="A1492" s="11" t="s">
        <v>2105</v>
      </c>
      <c r="B1492" s="13">
        <v>45739</v>
      </c>
      <c r="C1492" s="11" t="s">
        <v>236</v>
      </c>
      <c r="D1492" s="11" t="s">
        <v>289</v>
      </c>
      <c r="E1492" s="11" t="s">
        <v>16</v>
      </c>
      <c r="F1492" s="11">
        <v>1</v>
      </c>
      <c r="G1492" s="11">
        <v>687.91</v>
      </c>
      <c r="H1492" s="11">
        <v>0.25</v>
      </c>
      <c r="I1492" s="11" t="s">
        <v>41</v>
      </c>
      <c r="J1492" s="11">
        <v>515.9325</v>
      </c>
    </row>
    <row r="1493" spans="1:10" x14ac:dyDescent="0.25">
      <c r="A1493" s="11" t="s">
        <v>2106</v>
      </c>
      <c r="B1493" s="13">
        <v>45849</v>
      </c>
      <c r="C1493" s="11" t="s">
        <v>824</v>
      </c>
      <c r="D1493" s="11" t="s">
        <v>248</v>
      </c>
      <c r="E1493" s="11" t="s">
        <v>9</v>
      </c>
      <c r="F1493" s="11">
        <v>3</v>
      </c>
      <c r="G1493" s="11">
        <v>769.62</v>
      </c>
      <c r="H1493" s="11">
        <v>0.09</v>
      </c>
      <c r="I1493" s="11" t="s">
        <v>45</v>
      </c>
      <c r="J1493" s="11">
        <v>2101.0626000000002</v>
      </c>
    </row>
    <row r="1494" spans="1:10" x14ac:dyDescent="0.25">
      <c r="A1494" s="11" t="s">
        <v>2107</v>
      </c>
      <c r="B1494" s="13">
        <v>45230</v>
      </c>
      <c r="C1494" s="11" t="s">
        <v>679</v>
      </c>
      <c r="D1494" s="11" t="s">
        <v>471</v>
      </c>
      <c r="E1494" s="11" t="s">
        <v>10</v>
      </c>
      <c r="F1494" s="11">
        <v>1</v>
      </c>
      <c r="G1494" s="11">
        <v>492.05</v>
      </c>
      <c r="H1494" s="11">
        <v>0.27</v>
      </c>
      <c r="I1494" s="11" t="s">
        <v>41</v>
      </c>
      <c r="J1494" s="11">
        <v>359.19650000000001</v>
      </c>
    </row>
    <row r="1495" spans="1:10" x14ac:dyDescent="0.25">
      <c r="A1495" s="11" t="s">
        <v>2108</v>
      </c>
      <c r="B1495" s="13">
        <v>45292</v>
      </c>
      <c r="C1495" s="11" t="s">
        <v>745</v>
      </c>
      <c r="D1495" s="11" t="s">
        <v>254</v>
      </c>
      <c r="E1495" s="11" t="s">
        <v>19</v>
      </c>
      <c r="F1495" s="11">
        <v>2</v>
      </c>
      <c r="G1495" s="11">
        <v>428.55</v>
      </c>
      <c r="H1495" s="11">
        <v>0</v>
      </c>
      <c r="I1495" s="11" t="s">
        <v>45</v>
      </c>
      <c r="J1495" s="11">
        <v>857.1</v>
      </c>
    </row>
    <row r="1496" spans="1:10" x14ac:dyDescent="0.25">
      <c r="A1496" s="11" t="s">
        <v>2109</v>
      </c>
      <c r="B1496" s="13">
        <v>45251</v>
      </c>
      <c r="C1496" s="11" t="s">
        <v>893</v>
      </c>
      <c r="D1496" s="11" t="s">
        <v>147</v>
      </c>
      <c r="E1496" s="11" t="s">
        <v>22</v>
      </c>
      <c r="F1496" s="11">
        <v>4</v>
      </c>
      <c r="G1496" s="11">
        <v>316.18</v>
      </c>
      <c r="H1496" s="11">
        <v>0.12</v>
      </c>
      <c r="I1496" s="11" t="s">
        <v>41</v>
      </c>
      <c r="J1496" s="11">
        <v>1112.9536000000001</v>
      </c>
    </row>
    <row r="1497" spans="1:10" x14ac:dyDescent="0.25">
      <c r="A1497" s="11" t="s">
        <v>2110</v>
      </c>
      <c r="B1497" s="13">
        <v>45555</v>
      </c>
      <c r="C1497" s="11" t="s">
        <v>238</v>
      </c>
      <c r="D1497" s="11" t="s">
        <v>125</v>
      </c>
      <c r="E1497" s="11" t="s">
        <v>10</v>
      </c>
      <c r="F1497" s="11">
        <v>3</v>
      </c>
      <c r="G1497" s="11">
        <v>162.16999999999999</v>
      </c>
      <c r="H1497" s="11">
        <v>0.15</v>
      </c>
      <c r="I1497" s="11" t="s">
        <v>45</v>
      </c>
      <c r="J1497" s="11">
        <v>413.5335</v>
      </c>
    </row>
    <row r="1498" spans="1:10" x14ac:dyDescent="0.25">
      <c r="A1498" s="11" t="s">
        <v>2111</v>
      </c>
      <c r="B1498" s="13">
        <v>45385</v>
      </c>
      <c r="C1498" s="11" t="s">
        <v>2112</v>
      </c>
      <c r="D1498" s="11" t="s">
        <v>471</v>
      </c>
      <c r="E1498" s="11" t="s">
        <v>10</v>
      </c>
      <c r="F1498" s="11">
        <v>3</v>
      </c>
      <c r="G1498" s="11">
        <v>698.14</v>
      </c>
      <c r="H1498" s="11">
        <v>0.04</v>
      </c>
      <c r="I1498" s="11" t="s">
        <v>45</v>
      </c>
      <c r="J1498" s="11">
        <v>2010.6432</v>
      </c>
    </row>
    <row r="1499" spans="1:10" x14ac:dyDescent="0.25">
      <c r="A1499" s="11" t="s">
        <v>2113</v>
      </c>
      <c r="B1499" s="13">
        <v>45787</v>
      </c>
      <c r="C1499" s="11" t="s">
        <v>1624</v>
      </c>
      <c r="D1499" s="11" t="s">
        <v>44</v>
      </c>
      <c r="E1499" s="11" t="s">
        <v>25</v>
      </c>
      <c r="F1499" s="11">
        <v>1</v>
      </c>
      <c r="G1499" s="11">
        <v>478.08</v>
      </c>
      <c r="H1499" s="11">
        <v>7.0000000000000007E-2</v>
      </c>
      <c r="I1499" s="11" t="s">
        <v>52</v>
      </c>
      <c r="J1499" s="11">
        <v>444.61439999999988</v>
      </c>
    </row>
    <row r="1500" spans="1:10" x14ac:dyDescent="0.25">
      <c r="A1500" s="11" t="s">
        <v>2114</v>
      </c>
      <c r="B1500" s="13">
        <v>45822</v>
      </c>
      <c r="C1500" s="11" t="s">
        <v>788</v>
      </c>
      <c r="D1500" s="11" t="s">
        <v>55</v>
      </c>
      <c r="E1500" s="11" t="s">
        <v>14</v>
      </c>
      <c r="F1500" s="11">
        <v>2</v>
      </c>
      <c r="G1500" s="11">
        <v>958.64</v>
      </c>
      <c r="H1500" s="11">
        <v>0.2</v>
      </c>
      <c r="I1500" s="11" t="s">
        <v>45</v>
      </c>
      <c r="J1500" s="11">
        <v>1533.8240000000001</v>
      </c>
    </row>
    <row r="1501" spans="1:10" x14ac:dyDescent="0.25">
      <c r="A1501" s="11" t="s">
        <v>2115</v>
      </c>
      <c r="B1501" s="13">
        <v>45590</v>
      </c>
      <c r="C1501" s="11" t="s">
        <v>69</v>
      </c>
      <c r="D1501" s="11" t="s">
        <v>576</v>
      </c>
      <c r="E1501" s="11" t="s">
        <v>19</v>
      </c>
      <c r="F1501" s="11">
        <v>2</v>
      </c>
      <c r="G1501" s="11">
        <v>581.19000000000005</v>
      </c>
      <c r="H1501" s="11">
        <v>7.0000000000000007E-2</v>
      </c>
      <c r="I1501" s="11" t="s">
        <v>52</v>
      </c>
      <c r="J1501" s="11">
        <v>1081.0134</v>
      </c>
    </row>
    <row r="1502" spans="1:10" x14ac:dyDescent="0.25">
      <c r="A1502" s="11" t="s">
        <v>2116</v>
      </c>
      <c r="B1502" s="13">
        <v>45618</v>
      </c>
      <c r="C1502" s="11" t="s">
        <v>1893</v>
      </c>
      <c r="D1502" s="11" t="s">
        <v>67</v>
      </c>
      <c r="E1502" s="11" t="s">
        <v>18</v>
      </c>
      <c r="F1502" s="11">
        <v>1</v>
      </c>
      <c r="G1502" s="11">
        <v>736.54</v>
      </c>
      <c r="H1502" s="11">
        <v>0.16</v>
      </c>
      <c r="I1502" s="11" t="s">
        <v>45</v>
      </c>
      <c r="J1502" s="11">
        <v>618.69359999999995</v>
      </c>
    </row>
    <row r="1503" spans="1:10" x14ac:dyDescent="0.25">
      <c r="A1503" s="11" t="s">
        <v>2117</v>
      </c>
      <c r="B1503" s="13">
        <v>45586</v>
      </c>
      <c r="C1503" s="11" t="s">
        <v>382</v>
      </c>
      <c r="D1503" s="11" t="s">
        <v>90</v>
      </c>
      <c r="E1503" s="11" t="s">
        <v>22</v>
      </c>
      <c r="F1503" s="11">
        <v>1</v>
      </c>
      <c r="G1503" s="11">
        <v>524</v>
      </c>
      <c r="H1503" s="11">
        <v>0.28000000000000003</v>
      </c>
      <c r="I1503" s="11" t="s">
        <v>41</v>
      </c>
      <c r="J1503" s="11">
        <v>377.28</v>
      </c>
    </row>
    <row r="1504" spans="1:10" x14ac:dyDescent="0.25">
      <c r="A1504" s="11" t="s">
        <v>2118</v>
      </c>
      <c r="B1504" s="13">
        <v>45548</v>
      </c>
      <c r="C1504" s="11" t="s">
        <v>1018</v>
      </c>
      <c r="D1504" s="11" t="s">
        <v>411</v>
      </c>
      <c r="E1504" s="11" t="s">
        <v>10</v>
      </c>
      <c r="F1504" s="11">
        <v>4</v>
      </c>
      <c r="G1504" s="11">
        <v>566.09</v>
      </c>
      <c r="H1504" s="11">
        <v>0.28000000000000003</v>
      </c>
      <c r="I1504" s="11" t="s">
        <v>52</v>
      </c>
      <c r="J1504" s="11">
        <v>1630.3391999999999</v>
      </c>
    </row>
    <row r="1505" spans="1:10" x14ac:dyDescent="0.25">
      <c r="A1505" s="11" t="s">
        <v>2119</v>
      </c>
      <c r="B1505" s="13">
        <v>45772</v>
      </c>
      <c r="C1505" s="11" t="s">
        <v>1409</v>
      </c>
      <c r="D1505" s="11" t="s">
        <v>178</v>
      </c>
      <c r="E1505" s="11" t="s">
        <v>17</v>
      </c>
      <c r="F1505" s="11">
        <v>1</v>
      </c>
      <c r="G1505" s="11">
        <v>251.99</v>
      </c>
      <c r="H1505" s="11">
        <v>0.09</v>
      </c>
      <c r="I1505" s="11" t="s">
        <v>41</v>
      </c>
      <c r="J1505" s="11">
        <v>229.3109</v>
      </c>
    </row>
    <row r="1506" spans="1:10" x14ac:dyDescent="0.25">
      <c r="A1506" s="11" t="s">
        <v>2120</v>
      </c>
      <c r="B1506" s="13">
        <v>45361</v>
      </c>
      <c r="C1506" s="11" t="s">
        <v>240</v>
      </c>
      <c r="D1506" s="11" t="s">
        <v>254</v>
      </c>
      <c r="E1506" s="11" t="s">
        <v>26</v>
      </c>
      <c r="F1506" s="11">
        <v>1</v>
      </c>
      <c r="G1506" s="11">
        <v>259.2</v>
      </c>
      <c r="H1506" s="11">
        <v>0.27</v>
      </c>
      <c r="I1506" s="11" t="s">
        <v>52</v>
      </c>
      <c r="J1506" s="11">
        <v>189.21600000000001</v>
      </c>
    </row>
    <row r="1507" spans="1:10" x14ac:dyDescent="0.25">
      <c r="A1507" s="11" t="s">
        <v>2121</v>
      </c>
      <c r="B1507" s="13">
        <v>45235</v>
      </c>
      <c r="C1507" s="11" t="s">
        <v>1234</v>
      </c>
      <c r="D1507" s="11" t="s">
        <v>55</v>
      </c>
      <c r="E1507" s="11" t="s">
        <v>22</v>
      </c>
      <c r="F1507" s="11">
        <v>1</v>
      </c>
      <c r="G1507" s="11">
        <v>935.66</v>
      </c>
      <c r="H1507" s="11">
        <v>0.26</v>
      </c>
      <c r="I1507" s="11" t="s">
        <v>45</v>
      </c>
      <c r="J1507" s="11">
        <v>692.38839999999993</v>
      </c>
    </row>
    <row r="1508" spans="1:10" x14ac:dyDescent="0.25">
      <c r="A1508" s="11" t="s">
        <v>2122</v>
      </c>
      <c r="B1508" s="13">
        <v>45864</v>
      </c>
      <c r="C1508" s="11" t="s">
        <v>776</v>
      </c>
      <c r="D1508" s="11" t="s">
        <v>343</v>
      </c>
      <c r="E1508" s="11" t="s">
        <v>15</v>
      </c>
      <c r="F1508" s="11">
        <v>4</v>
      </c>
      <c r="G1508" s="11">
        <v>480.75</v>
      </c>
      <c r="H1508" s="11">
        <v>0.02</v>
      </c>
      <c r="I1508" s="11" t="s">
        <v>41</v>
      </c>
      <c r="J1508" s="11">
        <v>1884.54</v>
      </c>
    </row>
    <row r="1509" spans="1:10" x14ac:dyDescent="0.25">
      <c r="A1509" s="11" t="s">
        <v>2123</v>
      </c>
      <c r="B1509" s="13">
        <v>45681</v>
      </c>
      <c r="C1509" s="11" t="s">
        <v>291</v>
      </c>
      <c r="D1509" s="11" t="s">
        <v>468</v>
      </c>
      <c r="E1509" s="11" t="s">
        <v>22</v>
      </c>
      <c r="F1509" s="11">
        <v>2</v>
      </c>
      <c r="G1509" s="11">
        <v>457.83</v>
      </c>
      <c r="H1509" s="11">
        <v>0.01</v>
      </c>
      <c r="I1509" s="11" t="s">
        <v>52</v>
      </c>
      <c r="J1509" s="11">
        <v>906.50339999999994</v>
      </c>
    </row>
    <row r="1510" spans="1:10" x14ac:dyDescent="0.25">
      <c r="A1510" s="11" t="s">
        <v>2124</v>
      </c>
      <c r="B1510" s="13">
        <v>45905</v>
      </c>
      <c r="C1510" s="11" t="s">
        <v>356</v>
      </c>
      <c r="D1510" s="11" t="s">
        <v>357</v>
      </c>
      <c r="E1510" s="11" t="s">
        <v>21</v>
      </c>
      <c r="F1510" s="11">
        <v>1</v>
      </c>
      <c r="G1510" s="11">
        <v>994.63</v>
      </c>
      <c r="H1510" s="11">
        <v>0.28000000000000003</v>
      </c>
      <c r="I1510" s="11" t="s">
        <v>41</v>
      </c>
      <c r="J1510" s="11">
        <v>716.1336</v>
      </c>
    </row>
    <row r="1511" spans="1:10" x14ac:dyDescent="0.25">
      <c r="A1511" s="11" t="s">
        <v>2125</v>
      </c>
      <c r="B1511" s="13">
        <v>45765</v>
      </c>
      <c r="C1511" s="11" t="s">
        <v>1503</v>
      </c>
      <c r="D1511" s="11" t="s">
        <v>315</v>
      </c>
      <c r="E1511" s="11" t="s">
        <v>7</v>
      </c>
      <c r="F1511" s="11">
        <v>3</v>
      </c>
      <c r="G1511" s="11">
        <v>65.569999999999993</v>
      </c>
      <c r="H1511" s="11">
        <v>0.3</v>
      </c>
      <c r="I1511" s="11" t="s">
        <v>52</v>
      </c>
      <c r="J1511" s="11">
        <v>137.697</v>
      </c>
    </row>
    <row r="1512" spans="1:10" x14ac:dyDescent="0.25">
      <c r="A1512" s="11" t="s">
        <v>2126</v>
      </c>
      <c r="B1512" s="13">
        <v>45821</v>
      </c>
      <c r="C1512" s="11" t="s">
        <v>974</v>
      </c>
      <c r="D1512" s="11" t="s">
        <v>547</v>
      </c>
      <c r="E1512" s="11" t="s">
        <v>24</v>
      </c>
      <c r="F1512" s="11">
        <v>3</v>
      </c>
      <c r="G1512" s="11">
        <v>622.98</v>
      </c>
      <c r="H1512" s="11">
        <v>0.28000000000000003</v>
      </c>
      <c r="I1512" s="11" t="s">
        <v>45</v>
      </c>
      <c r="J1512" s="11">
        <v>1345.6368</v>
      </c>
    </row>
    <row r="1513" spans="1:10" x14ac:dyDescent="0.25">
      <c r="A1513" s="11" t="s">
        <v>2127</v>
      </c>
      <c r="B1513" s="13">
        <v>45691</v>
      </c>
      <c r="C1513" s="11" t="s">
        <v>2128</v>
      </c>
      <c r="D1513" s="11" t="s">
        <v>409</v>
      </c>
      <c r="E1513" s="11" t="s">
        <v>20</v>
      </c>
      <c r="F1513" s="11">
        <v>1</v>
      </c>
      <c r="G1513" s="11">
        <v>170.68</v>
      </c>
      <c r="H1513" s="11">
        <v>0.13</v>
      </c>
      <c r="I1513" s="11" t="s">
        <v>45</v>
      </c>
      <c r="J1513" s="11">
        <v>148.49160000000001</v>
      </c>
    </row>
    <row r="1514" spans="1:10" x14ac:dyDescent="0.25">
      <c r="A1514" s="11" t="s">
        <v>2129</v>
      </c>
      <c r="B1514" s="13">
        <v>45860</v>
      </c>
      <c r="C1514" s="11" t="s">
        <v>534</v>
      </c>
      <c r="D1514" s="11" t="s">
        <v>481</v>
      </c>
      <c r="E1514" s="11" t="s">
        <v>15</v>
      </c>
      <c r="F1514" s="11">
        <v>4</v>
      </c>
      <c r="G1514" s="11">
        <v>797.83</v>
      </c>
      <c r="H1514" s="11">
        <v>0.08</v>
      </c>
      <c r="I1514" s="11" t="s">
        <v>41</v>
      </c>
      <c r="J1514" s="11">
        <v>2936.0144</v>
      </c>
    </row>
    <row r="1515" spans="1:10" x14ac:dyDescent="0.25">
      <c r="A1515" s="11" t="s">
        <v>2130</v>
      </c>
      <c r="B1515" s="13">
        <v>45922</v>
      </c>
      <c r="C1515" s="11" t="s">
        <v>867</v>
      </c>
      <c r="D1515" s="11" t="s">
        <v>692</v>
      </c>
      <c r="E1515" s="11" t="s">
        <v>23</v>
      </c>
      <c r="F1515" s="11">
        <v>1</v>
      </c>
      <c r="G1515" s="11">
        <v>372.75</v>
      </c>
      <c r="H1515" s="11">
        <v>0.12</v>
      </c>
      <c r="I1515" s="11" t="s">
        <v>41</v>
      </c>
      <c r="J1515" s="11">
        <v>328.02</v>
      </c>
    </row>
    <row r="1516" spans="1:10" x14ac:dyDescent="0.25">
      <c r="A1516" s="11" t="s">
        <v>2131</v>
      </c>
      <c r="B1516" s="13">
        <v>45477</v>
      </c>
      <c r="C1516" s="11" t="s">
        <v>103</v>
      </c>
      <c r="D1516" s="11" t="s">
        <v>532</v>
      </c>
      <c r="E1516" s="11" t="s">
        <v>11</v>
      </c>
      <c r="F1516" s="11">
        <v>1</v>
      </c>
      <c r="G1516" s="11">
        <v>994.18</v>
      </c>
      <c r="H1516" s="11">
        <v>0.05</v>
      </c>
      <c r="I1516" s="11" t="s">
        <v>45</v>
      </c>
      <c r="J1516" s="11">
        <v>944.47099999999989</v>
      </c>
    </row>
    <row r="1517" spans="1:10" x14ac:dyDescent="0.25">
      <c r="A1517" s="11" t="s">
        <v>2132</v>
      </c>
      <c r="B1517" s="13">
        <v>45504</v>
      </c>
      <c r="C1517" s="11" t="s">
        <v>884</v>
      </c>
      <c r="D1517" s="11" t="s">
        <v>187</v>
      </c>
      <c r="E1517" s="11" t="s">
        <v>20</v>
      </c>
      <c r="F1517" s="11">
        <v>1</v>
      </c>
      <c r="G1517" s="11">
        <v>136.12</v>
      </c>
      <c r="H1517" s="11">
        <v>7.0000000000000007E-2</v>
      </c>
      <c r="I1517" s="11" t="s">
        <v>41</v>
      </c>
      <c r="J1517" s="11">
        <v>126.5916</v>
      </c>
    </row>
    <row r="1518" spans="1:10" x14ac:dyDescent="0.25">
      <c r="A1518" s="11" t="s">
        <v>2133</v>
      </c>
      <c r="B1518" s="13">
        <v>45862</v>
      </c>
      <c r="C1518" s="11" t="s">
        <v>1815</v>
      </c>
      <c r="D1518" s="11" t="s">
        <v>180</v>
      </c>
      <c r="E1518" s="11" t="s">
        <v>25</v>
      </c>
      <c r="F1518" s="11">
        <v>3</v>
      </c>
      <c r="G1518" s="11">
        <v>634.45000000000005</v>
      </c>
      <c r="H1518" s="11">
        <v>0.17</v>
      </c>
      <c r="I1518" s="11" t="s">
        <v>45</v>
      </c>
      <c r="J1518" s="11">
        <v>1579.7805000000001</v>
      </c>
    </row>
    <row r="1519" spans="1:10" x14ac:dyDescent="0.25">
      <c r="A1519" s="11" t="s">
        <v>2134</v>
      </c>
      <c r="B1519" s="13">
        <v>45579</v>
      </c>
      <c r="C1519" s="11" t="s">
        <v>359</v>
      </c>
      <c r="D1519" s="11" t="s">
        <v>607</v>
      </c>
      <c r="E1519" s="11" t="s">
        <v>7</v>
      </c>
      <c r="F1519" s="11">
        <v>4</v>
      </c>
      <c r="G1519" s="11">
        <v>179.62</v>
      </c>
      <c r="H1519" s="11">
        <v>0.05</v>
      </c>
      <c r="I1519" s="11" t="s">
        <v>41</v>
      </c>
      <c r="J1519" s="11">
        <v>682.55600000000004</v>
      </c>
    </row>
    <row r="1520" spans="1:10" x14ac:dyDescent="0.25">
      <c r="A1520" s="11" t="s">
        <v>2135</v>
      </c>
      <c r="B1520" s="13">
        <v>45658</v>
      </c>
      <c r="C1520" s="11" t="s">
        <v>388</v>
      </c>
      <c r="D1520" s="11" t="s">
        <v>187</v>
      </c>
      <c r="E1520" s="11" t="s">
        <v>25</v>
      </c>
      <c r="F1520" s="11">
        <v>4</v>
      </c>
      <c r="G1520" s="11">
        <v>558.83000000000004</v>
      </c>
      <c r="H1520" s="11">
        <v>0.16</v>
      </c>
      <c r="I1520" s="11" t="s">
        <v>45</v>
      </c>
      <c r="J1520" s="11">
        <v>1877.6687999999999</v>
      </c>
    </row>
    <row r="1521" spans="1:10" x14ac:dyDescent="0.25">
      <c r="A1521" s="11" t="s">
        <v>2136</v>
      </c>
      <c r="B1521" s="13">
        <v>45664</v>
      </c>
      <c r="C1521" s="11" t="s">
        <v>375</v>
      </c>
      <c r="D1521" s="11" t="s">
        <v>152</v>
      </c>
      <c r="E1521" s="11" t="s">
        <v>13</v>
      </c>
      <c r="F1521" s="11">
        <v>2</v>
      </c>
      <c r="G1521" s="11">
        <v>859.74</v>
      </c>
      <c r="H1521" s="11">
        <v>0.25</v>
      </c>
      <c r="I1521" s="11" t="s">
        <v>52</v>
      </c>
      <c r="J1521" s="11">
        <v>1289.6099999999999</v>
      </c>
    </row>
    <row r="1522" spans="1:10" x14ac:dyDescent="0.25">
      <c r="A1522" s="11" t="s">
        <v>2137</v>
      </c>
      <c r="B1522" s="13">
        <v>45936</v>
      </c>
      <c r="C1522" s="11" t="s">
        <v>2138</v>
      </c>
      <c r="D1522" s="11" t="s">
        <v>90</v>
      </c>
      <c r="E1522" s="11" t="s">
        <v>23</v>
      </c>
      <c r="F1522" s="11">
        <v>3</v>
      </c>
      <c r="G1522" s="11">
        <v>578.47</v>
      </c>
      <c r="H1522" s="11">
        <v>0.06</v>
      </c>
      <c r="I1522" s="11" t="s">
        <v>52</v>
      </c>
      <c r="J1522" s="11">
        <v>1631.2854</v>
      </c>
    </row>
    <row r="1523" spans="1:10" x14ac:dyDescent="0.25">
      <c r="A1523" s="11" t="s">
        <v>2139</v>
      </c>
      <c r="B1523" s="13">
        <v>45344</v>
      </c>
      <c r="C1523" s="11" t="s">
        <v>1166</v>
      </c>
      <c r="D1523" s="11" t="s">
        <v>178</v>
      </c>
      <c r="E1523" s="11" t="s">
        <v>19</v>
      </c>
      <c r="F1523" s="11">
        <v>1</v>
      </c>
      <c r="G1523" s="11">
        <v>440.48</v>
      </c>
      <c r="H1523" s="11">
        <v>0.11</v>
      </c>
      <c r="I1523" s="11" t="s">
        <v>52</v>
      </c>
      <c r="J1523" s="11">
        <v>392.02720000000011</v>
      </c>
    </row>
    <row r="1524" spans="1:10" x14ac:dyDescent="0.25">
      <c r="A1524" s="11" t="s">
        <v>2140</v>
      </c>
      <c r="B1524" s="13">
        <v>45329</v>
      </c>
      <c r="C1524" s="11" t="s">
        <v>60</v>
      </c>
      <c r="D1524" s="11" t="s">
        <v>142</v>
      </c>
      <c r="E1524" s="11" t="s">
        <v>26</v>
      </c>
      <c r="F1524" s="11">
        <v>2</v>
      </c>
      <c r="G1524" s="11">
        <v>303.67</v>
      </c>
      <c r="H1524" s="11">
        <v>0.05</v>
      </c>
      <c r="I1524" s="11" t="s">
        <v>45</v>
      </c>
      <c r="J1524" s="11">
        <v>576.97299999999996</v>
      </c>
    </row>
    <row r="1525" spans="1:10" x14ac:dyDescent="0.25">
      <c r="A1525" s="11" t="s">
        <v>2141</v>
      </c>
      <c r="B1525" s="13">
        <v>45895</v>
      </c>
      <c r="C1525" s="11" t="s">
        <v>1142</v>
      </c>
      <c r="D1525" s="11" t="s">
        <v>44</v>
      </c>
      <c r="E1525" s="11" t="s">
        <v>21</v>
      </c>
      <c r="F1525" s="11">
        <v>2</v>
      </c>
      <c r="G1525" s="11">
        <v>611.21</v>
      </c>
      <c r="H1525" s="11">
        <v>0.22</v>
      </c>
      <c r="I1525" s="11" t="s">
        <v>52</v>
      </c>
      <c r="J1525" s="11">
        <v>953.48760000000004</v>
      </c>
    </row>
    <row r="1526" spans="1:10" x14ac:dyDescent="0.25">
      <c r="A1526" s="11" t="s">
        <v>2142</v>
      </c>
      <c r="B1526" s="13">
        <v>45239</v>
      </c>
      <c r="C1526" s="11" t="s">
        <v>1087</v>
      </c>
      <c r="D1526" s="11" t="s">
        <v>76</v>
      </c>
      <c r="E1526" s="11" t="s">
        <v>22</v>
      </c>
      <c r="F1526" s="11">
        <v>2</v>
      </c>
      <c r="G1526" s="11">
        <v>768.08</v>
      </c>
      <c r="H1526" s="11">
        <v>0.26</v>
      </c>
      <c r="I1526" s="11" t="s">
        <v>45</v>
      </c>
      <c r="J1526" s="11">
        <v>1136.7583999999999</v>
      </c>
    </row>
    <row r="1527" spans="1:10" x14ac:dyDescent="0.25">
      <c r="A1527" s="11" t="s">
        <v>2143</v>
      </c>
      <c r="B1527" s="13">
        <v>45296</v>
      </c>
      <c r="C1527" s="11" t="s">
        <v>814</v>
      </c>
      <c r="D1527" s="11" t="s">
        <v>158</v>
      </c>
      <c r="E1527" s="11" t="s">
        <v>25</v>
      </c>
      <c r="F1527" s="11">
        <v>1</v>
      </c>
      <c r="G1527" s="11">
        <v>616.82000000000005</v>
      </c>
      <c r="H1527" s="11">
        <v>0.24</v>
      </c>
      <c r="I1527" s="11" t="s">
        <v>41</v>
      </c>
      <c r="J1527" s="11">
        <v>468.78320000000002</v>
      </c>
    </row>
    <row r="1528" spans="1:10" x14ac:dyDescent="0.25">
      <c r="A1528" s="11" t="s">
        <v>2144</v>
      </c>
      <c r="B1528" s="13">
        <v>45672</v>
      </c>
      <c r="C1528" s="11" t="s">
        <v>265</v>
      </c>
      <c r="D1528" s="11" t="s">
        <v>190</v>
      </c>
      <c r="E1528" s="11" t="s">
        <v>25</v>
      </c>
      <c r="F1528" s="11">
        <v>1</v>
      </c>
      <c r="G1528" s="11">
        <v>470.34</v>
      </c>
      <c r="H1528" s="11">
        <v>0.18</v>
      </c>
      <c r="I1528" s="11" t="s">
        <v>52</v>
      </c>
      <c r="J1528" s="11">
        <v>385.67880000000002</v>
      </c>
    </row>
    <row r="1529" spans="1:10" x14ac:dyDescent="0.25">
      <c r="A1529" s="11" t="s">
        <v>2145</v>
      </c>
      <c r="B1529" s="13">
        <v>45499</v>
      </c>
      <c r="C1529" s="11" t="s">
        <v>612</v>
      </c>
      <c r="D1529" s="11" t="s">
        <v>131</v>
      </c>
      <c r="E1529" s="11" t="s">
        <v>15</v>
      </c>
      <c r="F1529" s="11">
        <v>2</v>
      </c>
      <c r="G1529" s="11">
        <v>616.36</v>
      </c>
      <c r="H1529" s="11">
        <v>0.12</v>
      </c>
      <c r="I1529" s="11" t="s">
        <v>45</v>
      </c>
      <c r="J1529" s="11">
        <v>1084.7936</v>
      </c>
    </row>
    <row r="1530" spans="1:10" x14ac:dyDescent="0.25">
      <c r="A1530" s="11" t="s">
        <v>2146</v>
      </c>
      <c r="B1530" s="13">
        <v>45434</v>
      </c>
      <c r="C1530" s="11" t="s">
        <v>582</v>
      </c>
      <c r="D1530" s="11" t="s">
        <v>284</v>
      </c>
      <c r="E1530" s="11" t="s">
        <v>16</v>
      </c>
      <c r="F1530" s="11">
        <v>3</v>
      </c>
      <c r="G1530" s="11">
        <v>657.24</v>
      </c>
      <c r="H1530" s="11">
        <v>0.18</v>
      </c>
      <c r="I1530" s="11" t="s">
        <v>45</v>
      </c>
      <c r="J1530" s="11">
        <v>1616.8104000000001</v>
      </c>
    </row>
    <row r="1531" spans="1:10" x14ac:dyDescent="0.25">
      <c r="A1531" s="11" t="s">
        <v>2147</v>
      </c>
      <c r="B1531" s="13">
        <v>45893</v>
      </c>
      <c r="C1531" s="11" t="s">
        <v>722</v>
      </c>
      <c r="D1531" s="11" t="s">
        <v>576</v>
      </c>
      <c r="E1531" s="11" t="s">
        <v>26</v>
      </c>
      <c r="F1531" s="11">
        <v>2</v>
      </c>
      <c r="G1531" s="11">
        <v>392.45</v>
      </c>
      <c r="H1531" s="11">
        <v>0.04</v>
      </c>
      <c r="I1531" s="11" t="s">
        <v>45</v>
      </c>
      <c r="J1531" s="11">
        <v>753.50399999999991</v>
      </c>
    </row>
    <row r="1532" spans="1:10" x14ac:dyDescent="0.25">
      <c r="A1532" s="11" t="s">
        <v>2148</v>
      </c>
      <c r="B1532" s="13">
        <v>45346</v>
      </c>
      <c r="C1532" s="11" t="s">
        <v>1503</v>
      </c>
      <c r="D1532" s="11" t="s">
        <v>190</v>
      </c>
      <c r="E1532" s="11" t="s">
        <v>21</v>
      </c>
      <c r="F1532" s="11">
        <v>3</v>
      </c>
      <c r="G1532" s="11">
        <v>62.03</v>
      </c>
      <c r="H1532" s="11">
        <v>0.01</v>
      </c>
      <c r="I1532" s="11" t="s">
        <v>52</v>
      </c>
      <c r="J1532" s="11">
        <v>184.22909999999999</v>
      </c>
    </row>
    <row r="1533" spans="1:10" x14ac:dyDescent="0.25">
      <c r="A1533" s="11" t="s">
        <v>2149</v>
      </c>
      <c r="B1533" s="13">
        <v>45613</v>
      </c>
      <c r="C1533" s="11" t="s">
        <v>994</v>
      </c>
      <c r="D1533" s="11" t="s">
        <v>1078</v>
      </c>
      <c r="E1533" s="11" t="s">
        <v>10</v>
      </c>
      <c r="F1533" s="11">
        <v>4</v>
      </c>
      <c r="G1533" s="11">
        <v>933.73</v>
      </c>
      <c r="H1533" s="11">
        <v>0.25</v>
      </c>
      <c r="I1533" s="11" t="s">
        <v>45</v>
      </c>
      <c r="J1533" s="11">
        <v>2801.19</v>
      </c>
    </row>
    <row r="1534" spans="1:10" x14ac:dyDescent="0.25">
      <c r="A1534" s="11" t="s">
        <v>2150</v>
      </c>
      <c r="B1534" s="13">
        <v>45928</v>
      </c>
      <c r="C1534" s="11" t="s">
        <v>1621</v>
      </c>
      <c r="D1534" s="11" t="s">
        <v>322</v>
      </c>
      <c r="E1534" s="11" t="s">
        <v>23</v>
      </c>
      <c r="F1534" s="11">
        <v>3</v>
      </c>
      <c r="G1534" s="11">
        <v>615.30999999999995</v>
      </c>
      <c r="H1534" s="11">
        <v>0.14000000000000001</v>
      </c>
      <c r="I1534" s="11" t="s">
        <v>45</v>
      </c>
      <c r="J1534" s="11">
        <v>1587.4998000000001</v>
      </c>
    </row>
    <row r="1535" spans="1:10" x14ac:dyDescent="0.25">
      <c r="A1535" s="11" t="s">
        <v>2151</v>
      </c>
      <c r="B1535" s="13">
        <v>45619</v>
      </c>
      <c r="C1535" s="11" t="s">
        <v>432</v>
      </c>
      <c r="D1535" s="11" t="s">
        <v>55</v>
      </c>
      <c r="E1535" s="11" t="s">
        <v>25</v>
      </c>
      <c r="F1535" s="11">
        <v>4</v>
      </c>
      <c r="G1535" s="11">
        <v>790.38</v>
      </c>
      <c r="H1535" s="11">
        <v>0.22</v>
      </c>
      <c r="I1535" s="11" t="s">
        <v>52</v>
      </c>
      <c r="J1535" s="11">
        <v>2465.9856</v>
      </c>
    </row>
    <row r="1536" spans="1:10" x14ac:dyDescent="0.25">
      <c r="A1536" s="11" t="s">
        <v>2152</v>
      </c>
      <c r="B1536" s="13">
        <v>45533</v>
      </c>
      <c r="C1536" s="11" t="s">
        <v>215</v>
      </c>
      <c r="D1536" s="11" t="s">
        <v>55</v>
      </c>
      <c r="E1536" s="11" t="s">
        <v>24</v>
      </c>
      <c r="F1536" s="11">
        <v>2</v>
      </c>
      <c r="G1536" s="11">
        <v>102.85</v>
      </c>
      <c r="H1536" s="11">
        <v>0.08</v>
      </c>
      <c r="I1536" s="11" t="s">
        <v>45</v>
      </c>
      <c r="J1536" s="11">
        <v>189.244</v>
      </c>
    </row>
    <row r="1537" spans="1:10" x14ac:dyDescent="0.25">
      <c r="A1537" s="11" t="s">
        <v>2153</v>
      </c>
      <c r="B1537" s="13">
        <v>45781</v>
      </c>
      <c r="C1537" s="11" t="s">
        <v>824</v>
      </c>
      <c r="D1537" s="11" t="s">
        <v>401</v>
      </c>
      <c r="E1537" s="11" t="s">
        <v>23</v>
      </c>
      <c r="F1537" s="11">
        <v>3</v>
      </c>
      <c r="G1537" s="11">
        <v>866.78</v>
      </c>
      <c r="H1537" s="11">
        <v>0.27</v>
      </c>
      <c r="I1537" s="11" t="s">
        <v>45</v>
      </c>
      <c r="J1537" s="11">
        <v>1898.2482</v>
      </c>
    </row>
    <row r="1538" spans="1:10" x14ac:dyDescent="0.25">
      <c r="A1538" s="11" t="s">
        <v>2154</v>
      </c>
      <c r="B1538" s="13">
        <v>45378</v>
      </c>
      <c r="C1538" s="11" t="s">
        <v>788</v>
      </c>
      <c r="D1538" s="11" t="s">
        <v>170</v>
      </c>
      <c r="E1538" s="11" t="s">
        <v>23</v>
      </c>
      <c r="F1538" s="11">
        <v>3</v>
      </c>
      <c r="G1538" s="11">
        <v>392.84</v>
      </c>
      <c r="H1538" s="11">
        <v>0.27</v>
      </c>
      <c r="I1538" s="11" t="s">
        <v>45</v>
      </c>
      <c r="J1538" s="11">
        <v>860.31959999999992</v>
      </c>
    </row>
    <row r="1539" spans="1:10" x14ac:dyDescent="0.25">
      <c r="A1539" s="11" t="s">
        <v>2155</v>
      </c>
      <c r="B1539" s="13">
        <v>45688</v>
      </c>
      <c r="C1539" s="11" t="s">
        <v>483</v>
      </c>
      <c r="D1539" s="11" t="s">
        <v>636</v>
      </c>
      <c r="E1539" s="11" t="s">
        <v>12</v>
      </c>
      <c r="F1539" s="11">
        <v>2</v>
      </c>
      <c r="G1539" s="11">
        <v>753.1</v>
      </c>
      <c r="H1539" s="11">
        <v>0.19</v>
      </c>
      <c r="I1539" s="11" t="s">
        <v>45</v>
      </c>
      <c r="J1539" s="11">
        <v>1220.0219999999999</v>
      </c>
    </row>
    <row r="1540" spans="1:10" x14ac:dyDescent="0.25">
      <c r="A1540" s="11" t="s">
        <v>2156</v>
      </c>
      <c r="B1540" s="13">
        <v>45927</v>
      </c>
      <c r="C1540" s="11" t="s">
        <v>238</v>
      </c>
      <c r="D1540" s="11" t="s">
        <v>289</v>
      </c>
      <c r="E1540" s="11" t="s">
        <v>24</v>
      </c>
      <c r="F1540" s="11">
        <v>2</v>
      </c>
      <c r="G1540" s="11">
        <v>700.91</v>
      </c>
      <c r="H1540" s="11">
        <v>0.1</v>
      </c>
      <c r="I1540" s="11" t="s">
        <v>45</v>
      </c>
      <c r="J1540" s="11">
        <v>1261.6379999999999</v>
      </c>
    </row>
    <row r="1541" spans="1:10" x14ac:dyDescent="0.25">
      <c r="A1541" s="11" t="s">
        <v>2157</v>
      </c>
      <c r="B1541" s="13">
        <v>45775</v>
      </c>
      <c r="C1541" s="11" t="s">
        <v>154</v>
      </c>
      <c r="D1541" s="11" t="s">
        <v>58</v>
      </c>
      <c r="E1541" s="11" t="s">
        <v>19</v>
      </c>
      <c r="F1541" s="11">
        <v>4</v>
      </c>
      <c r="G1541" s="11">
        <v>935.98</v>
      </c>
      <c r="H1541" s="11">
        <v>0.11</v>
      </c>
      <c r="I1541" s="11" t="s">
        <v>45</v>
      </c>
      <c r="J1541" s="11">
        <v>3332.0888</v>
      </c>
    </row>
    <row r="1542" spans="1:10" x14ac:dyDescent="0.25">
      <c r="A1542" s="11" t="s">
        <v>2158</v>
      </c>
      <c r="B1542" s="13">
        <v>45849</v>
      </c>
      <c r="C1542" s="11" t="s">
        <v>439</v>
      </c>
      <c r="D1542" s="11" t="s">
        <v>51</v>
      </c>
      <c r="E1542" s="11" t="s">
        <v>23</v>
      </c>
      <c r="F1542" s="11">
        <v>1</v>
      </c>
      <c r="G1542" s="11">
        <v>539.9</v>
      </c>
      <c r="H1542" s="11">
        <v>7.0000000000000007E-2</v>
      </c>
      <c r="I1542" s="11" t="s">
        <v>41</v>
      </c>
      <c r="J1542" s="11">
        <v>502.10700000000003</v>
      </c>
    </row>
    <row r="1543" spans="1:10" x14ac:dyDescent="0.25">
      <c r="A1543" s="11" t="s">
        <v>2159</v>
      </c>
      <c r="B1543" s="13">
        <v>45573</v>
      </c>
      <c r="C1543" s="11" t="s">
        <v>375</v>
      </c>
      <c r="D1543" s="11" t="s">
        <v>190</v>
      </c>
      <c r="E1543" s="11" t="s">
        <v>13</v>
      </c>
      <c r="F1543" s="11">
        <v>1</v>
      </c>
      <c r="G1543" s="11">
        <v>312.81</v>
      </c>
      <c r="H1543" s="11">
        <v>0.14000000000000001</v>
      </c>
      <c r="I1543" s="11" t="s">
        <v>45</v>
      </c>
      <c r="J1543" s="11">
        <v>269.01659999999998</v>
      </c>
    </row>
    <row r="1544" spans="1:10" x14ac:dyDescent="0.25">
      <c r="A1544" s="11" t="s">
        <v>2160</v>
      </c>
      <c r="B1544" s="13">
        <v>45356</v>
      </c>
      <c r="C1544" s="11" t="s">
        <v>1552</v>
      </c>
      <c r="D1544" s="11" t="s">
        <v>357</v>
      </c>
      <c r="E1544" s="11" t="s">
        <v>14</v>
      </c>
      <c r="F1544" s="11">
        <v>3</v>
      </c>
      <c r="G1544" s="11">
        <v>855.96</v>
      </c>
      <c r="H1544" s="11">
        <v>0.28999999999999998</v>
      </c>
      <c r="I1544" s="11" t="s">
        <v>52</v>
      </c>
      <c r="J1544" s="11">
        <v>1823.1948</v>
      </c>
    </row>
    <row r="1545" spans="1:10" x14ac:dyDescent="0.25">
      <c r="A1545" s="11" t="s">
        <v>2161</v>
      </c>
      <c r="B1545" s="13">
        <v>45326</v>
      </c>
      <c r="C1545" s="11" t="s">
        <v>1271</v>
      </c>
      <c r="D1545" s="11" t="s">
        <v>263</v>
      </c>
      <c r="E1545" s="11" t="s">
        <v>18</v>
      </c>
      <c r="F1545" s="11">
        <v>3</v>
      </c>
      <c r="G1545" s="11">
        <v>305</v>
      </c>
      <c r="H1545" s="11">
        <v>0.01</v>
      </c>
      <c r="I1545" s="11" t="s">
        <v>52</v>
      </c>
      <c r="J1545" s="11">
        <v>905.85</v>
      </c>
    </row>
    <row r="1546" spans="1:10" x14ac:dyDescent="0.25">
      <c r="A1546" s="11" t="s">
        <v>2162</v>
      </c>
      <c r="B1546" s="13">
        <v>45361</v>
      </c>
      <c r="C1546" s="11" t="s">
        <v>667</v>
      </c>
      <c r="D1546" s="11" t="s">
        <v>67</v>
      </c>
      <c r="E1546" s="11" t="s">
        <v>19</v>
      </c>
      <c r="F1546" s="11">
        <v>3</v>
      </c>
      <c r="G1546" s="11">
        <v>831.15</v>
      </c>
      <c r="H1546" s="11">
        <v>0.19</v>
      </c>
      <c r="I1546" s="11" t="s">
        <v>41</v>
      </c>
      <c r="J1546" s="11">
        <v>2019.6945000000001</v>
      </c>
    </row>
    <row r="1547" spans="1:10" x14ac:dyDescent="0.25">
      <c r="A1547" s="11" t="s">
        <v>2163</v>
      </c>
      <c r="B1547" s="13">
        <v>45926</v>
      </c>
      <c r="C1547" s="11" t="s">
        <v>2164</v>
      </c>
      <c r="D1547" s="11" t="s">
        <v>1078</v>
      </c>
      <c r="E1547" s="11" t="s">
        <v>10</v>
      </c>
      <c r="F1547" s="11">
        <v>2</v>
      </c>
      <c r="G1547" s="11">
        <v>644.97</v>
      </c>
      <c r="H1547" s="11">
        <v>0.24</v>
      </c>
      <c r="I1547" s="11" t="s">
        <v>52</v>
      </c>
      <c r="J1547" s="11">
        <v>980.35440000000006</v>
      </c>
    </row>
    <row r="1548" spans="1:10" x14ac:dyDescent="0.25">
      <c r="A1548" s="11" t="s">
        <v>2165</v>
      </c>
      <c r="B1548" s="13">
        <v>45839</v>
      </c>
      <c r="C1548" s="11" t="s">
        <v>189</v>
      </c>
      <c r="D1548" s="11" t="s">
        <v>79</v>
      </c>
      <c r="E1548" s="11" t="s">
        <v>8</v>
      </c>
      <c r="F1548" s="11">
        <v>1</v>
      </c>
      <c r="G1548" s="11">
        <v>149.56</v>
      </c>
      <c r="H1548" s="11">
        <v>0.09</v>
      </c>
      <c r="I1548" s="11" t="s">
        <v>41</v>
      </c>
      <c r="J1548" s="11">
        <v>136.09960000000001</v>
      </c>
    </row>
    <row r="1549" spans="1:10" x14ac:dyDescent="0.25">
      <c r="A1549" s="11" t="s">
        <v>2166</v>
      </c>
      <c r="B1549" s="13">
        <v>45434</v>
      </c>
      <c r="C1549" s="11" t="s">
        <v>2167</v>
      </c>
      <c r="D1549" s="11" t="s">
        <v>104</v>
      </c>
      <c r="E1549" s="11" t="s">
        <v>26</v>
      </c>
      <c r="F1549" s="11">
        <v>1</v>
      </c>
      <c r="G1549" s="11">
        <v>661.77</v>
      </c>
      <c r="H1549" s="11">
        <v>0.03</v>
      </c>
      <c r="I1549" s="11" t="s">
        <v>45</v>
      </c>
      <c r="J1549" s="11">
        <v>641.91689999999994</v>
      </c>
    </row>
    <row r="1550" spans="1:10" x14ac:dyDescent="0.25">
      <c r="A1550" s="11" t="s">
        <v>2168</v>
      </c>
      <c r="B1550" s="13">
        <v>45819</v>
      </c>
      <c r="C1550" s="11" t="s">
        <v>430</v>
      </c>
      <c r="D1550" s="11" t="s">
        <v>152</v>
      </c>
      <c r="E1550" s="11" t="s">
        <v>14</v>
      </c>
      <c r="F1550" s="11">
        <v>3</v>
      </c>
      <c r="G1550" s="11">
        <v>99.67</v>
      </c>
      <c r="H1550" s="11">
        <v>0.17</v>
      </c>
      <c r="I1550" s="11" t="s">
        <v>41</v>
      </c>
      <c r="J1550" s="11">
        <v>248.17830000000001</v>
      </c>
    </row>
    <row r="1551" spans="1:10" x14ac:dyDescent="0.25">
      <c r="A1551" s="11" t="s">
        <v>2169</v>
      </c>
      <c r="B1551" s="13">
        <v>45553</v>
      </c>
      <c r="C1551" s="11" t="s">
        <v>240</v>
      </c>
      <c r="D1551" s="11" t="s">
        <v>496</v>
      </c>
      <c r="E1551" s="11" t="s">
        <v>8</v>
      </c>
      <c r="F1551" s="11">
        <v>3</v>
      </c>
      <c r="G1551" s="11">
        <v>103.66</v>
      </c>
      <c r="H1551" s="11">
        <v>0.26</v>
      </c>
      <c r="I1551" s="11" t="s">
        <v>52</v>
      </c>
      <c r="J1551" s="11">
        <v>230.12520000000001</v>
      </c>
    </row>
    <row r="1552" spans="1:10" x14ac:dyDescent="0.25">
      <c r="A1552" s="11" t="s">
        <v>2170</v>
      </c>
      <c r="B1552" s="13">
        <v>45258</v>
      </c>
      <c r="C1552" s="11" t="s">
        <v>1608</v>
      </c>
      <c r="D1552" s="11" t="s">
        <v>190</v>
      </c>
      <c r="E1552" s="11" t="s">
        <v>9</v>
      </c>
      <c r="F1552" s="11">
        <v>4</v>
      </c>
      <c r="G1552" s="11">
        <v>54.4</v>
      </c>
      <c r="H1552" s="11">
        <v>0.22</v>
      </c>
      <c r="I1552" s="11" t="s">
        <v>41</v>
      </c>
      <c r="J1552" s="11">
        <v>169.72800000000001</v>
      </c>
    </row>
    <row r="1553" spans="1:10" x14ac:dyDescent="0.25">
      <c r="A1553" s="11" t="s">
        <v>2171</v>
      </c>
      <c r="B1553" s="13">
        <v>45435</v>
      </c>
      <c r="C1553" s="11" t="s">
        <v>632</v>
      </c>
      <c r="D1553" s="11" t="s">
        <v>639</v>
      </c>
      <c r="E1553" s="11" t="s">
        <v>21</v>
      </c>
      <c r="F1553" s="11">
        <v>1</v>
      </c>
      <c r="G1553" s="11">
        <v>46.66</v>
      </c>
      <c r="H1553" s="11">
        <v>0.2</v>
      </c>
      <c r="I1553" s="11" t="s">
        <v>41</v>
      </c>
      <c r="J1553" s="11">
        <v>37.328000000000003</v>
      </c>
    </row>
    <row r="1554" spans="1:10" x14ac:dyDescent="0.25">
      <c r="A1554" s="11" t="s">
        <v>2172</v>
      </c>
      <c r="B1554" s="13">
        <v>45447</v>
      </c>
      <c r="C1554" s="11" t="s">
        <v>238</v>
      </c>
      <c r="D1554" s="11" t="s">
        <v>418</v>
      </c>
      <c r="E1554" s="11" t="s">
        <v>18</v>
      </c>
      <c r="F1554" s="11">
        <v>4</v>
      </c>
      <c r="G1554" s="11">
        <v>871.2</v>
      </c>
      <c r="H1554" s="11">
        <v>0.28999999999999998</v>
      </c>
      <c r="I1554" s="11" t="s">
        <v>41</v>
      </c>
      <c r="J1554" s="11">
        <v>2474.2080000000001</v>
      </c>
    </row>
    <row r="1555" spans="1:10" x14ac:dyDescent="0.25">
      <c r="A1555" s="11" t="s">
        <v>2173</v>
      </c>
      <c r="B1555" s="13">
        <v>45724</v>
      </c>
      <c r="C1555" s="11" t="s">
        <v>817</v>
      </c>
      <c r="D1555" s="11" t="s">
        <v>750</v>
      </c>
      <c r="E1555" s="11" t="s">
        <v>21</v>
      </c>
      <c r="F1555" s="11">
        <v>4</v>
      </c>
      <c r="G1555" s="11">
        <v>317.11</v>
      </c>
      <c r="H1555" s="11">
        <v>0.16</v>
      </c>
      <c r="I1555" s="11" t="s">
        <v>45</v>
      </c>
      <c r="J1555" s="11">
        <v>1065.4896000000001</v>
      </c>
    </row>
    <row r="1556" spans="1:10" x14ac:dyDescent="0.25">
      <c r="A1556" s="11" t="s">
        <v>2174</v>
      </c>
      <c r="B1556" s="13">
        <v>45338</v>
      </c>
      <c r="C1556" s="11" t="s">
        <v>2053</v>
      </c>
      <c r="D1556" s="11" t="s">
        <v>293</v>
      </c>
      <c r="E1556" s="11" t="s">
        <v>20</v>
      </c>
      <c r="F1556" s="11">
        <v>2</v>
      </c>
      <c r="G1556" s="11">
        <v>388.34</v>
      </c>
      <c r="H1556" s="11">
        <v>0.09</v>
      </c>
      <c r="I1556" s="11" t="s">
        <v>45</v>
      </c>
      <c r="J1556" s="11">
        <v>706.77879999999993</v>
      </c>
    </row>
    <row r="1557" spans="1:10" x14ac:dyDescent="0.25">
      <c r="A1557" s="11" t="s">
        <v>2175</v>
      </c>
      <c r="B1557" s="13">
        <v>45252</v>
      </c>
      <c r="C1557" s="11" t="s">
        <v>407</v>
      </c>
      <c r="D1557" s="11" t="s">
        <v>173</v>
      </c>
      <c r="E1557" s="11" t="s">
        <v>13</v>
      </c>
      <c r="F1557" s="11">
        <v>4</v>
      </c>
      <c r="G1557" s="11">
        <v>998.2</v>
      </c>
      <c r="H1557" s="11">
        <v>0.15</v>
      </c>
      <c r="I1557" s="11" t="s">
        <v>41</v>
      </c>
      <c r="J1557" s="11">
        <v>3393.88</v>
      </c>
    </row>
    <row r="1558" spans="1:10" x14ac:dyDescent="0.25">
      <c r="A1558" s="11" t="s">
        <v>2176</v>
      </c>
      <c r="B1558" s="13">
        <v>45606</v>
      </c>
      <c r="C1558" s="11" t="s">
        <v>54</v>
      </c>
      <c r="D1558" s="11" t="s">
        <v>87</v>
      </c>
      <c r="E1558" s="11" t="s">
        <v>7</v>
      </c>
      <c r="F1558" s="11">
        <v>1</v>
      </c>
      <c r="G1558" s="11">
        <v>887.38</v>
      </c>
      <c r="H1558" s="11">
        <v>0.01</v>
      </c>
      <c r="I1558" s="11" t="s">
        <v>52</v>
      </c>
      <c r="J1558" s="11">
        <v>878.50620000000004</v>
      </c>
    </row>
    <row r="1559" spans="1:10" x14ac:dyDescent="0.25">
      <c r="A1559" s="11" t="s">
        <v>2177</v>
      </c>
      <c r="B1559" s="13">
        <v>45524</v>
      </c>
      <c r="C1559" s="11" t="s">
        <v>620</v>
      </c>
      <c r="D1559" s="11" t="s">
        <v>613</v>
      </c>
      <c r="E1559" s="11" t="s">
        <v>19</v>
      </c>
      <c r="F1559" s="11">
        <v>4</v>
      </c>
      <c r="G1559" s="11">
        <v>332.97</v>
      </c>
      <c r="H1559" s="11">
        <v>0.28000000000000003</v>
      </c>
      <c r="I1559" s="11" t="s">
        <v>41</v>
      </c>
      <c r="J1559" s="11">
        <v>958.95360000000005</v>
      </c>
    </row>
    <row r="1560" spans="1:10" x14ac:dyDescent="0.25">
      <c r="A1560" s="11" t="s">
        <v>2178</v>
      </c>
      <c r="B1560" s="13">
        <v>45934</v>
      </c>
      <c r="C1560" s="11" t="s">
        <v>1915</v>
      </c>
      <c r="D1560" s="11" t="s">
        <v>256</v>
      </c>
      <c r="E1560" s="11" t="s">
        <v>7</v>
      </c>
      <c r="F1560" s="11">
        <v>2</v>
      </c>
      <c r="G1560" s="11">
        <v>157.91</v>
      </c>
      <c r="H1560" s="11">
        <v>0.09</v>
      </c>
      <c r="I1560" s="11" t="s">
        <v>52</v>
      </c>
      <c r="J1560" s="11">
        <v>287.39620000000002</v>
      </c>
    </row>
    <row r="1561" spans="1:10" x14ac:dyDescent="0.25">
      <c r="A1561" s="11" t="s">
        <v>2179</v>
      </c>
      <c r="B1561" s="13">
        <v>45539</v>
      </c>
      <c r="C1561" s="11" t="s">
        <v>1382</v>
      </c>
      <c r="D1561" s="11" t="s">
        <v>110</v>
      </c>
      <c r="E1561" s="11" t="s">
        <v>25</v>
      </c>
      <c r="F1561" s="11">
        <v>1</v>
      </c>
      <c r="G1561" s="11">
        <v>548.15</v>
      </c>
      <c r="H1561" s="11">
        <v>0.11</v>
      </c>
      <c r="I1561" s="11" t="s">
        <v>41</v>
      </c>
      <c r="J1561" s="11">
        <v>487.8535</v>
      </c>
    </row>
    <row r="1562" spans="1:10" x14ac:dyDescent="0.25">
      <c r="A1562" s="11" t="s">
        <v>2180</v>
      </c>
      <c r="B1562" s="13">
        <v>45555</v>
      </c>
      <c r="C1562" s="11" t="s">
        <v>599</v>
      </c>
      <c r="D1562" s="11" t="s">
        <v>357</v>
      </c>
      <c r="E1562" s="11" t="s">
        <v>22</v>
      </c>
      <c r="F1562" s="11">
        <v>1</v>
      </c>
      <c r="G1562" s="11">
        <v>135.13</v>
      </c>
      <c r="H1562" s="11">
        <v>0.04</v>
      </c>
      <c r="I1562" s="11" t="s">
        <v>41</v>
      </c>
      <c r="J1562" s="11">
        <v>129.72479999999999</v>
      </c>
    </row>
    <row r="1563" spans="1:10" x14ac:dyDescent="0.25">
      <c r="A1563" s="11" t="s">
        <v>2181</v>
      </c>
      <c r="B1563" s="13">
        <v>45281</v>
      </c>
      <c r="C1563" s="11" t="s">
        <v>612</v>
      </c>
      <c r="D1563" s="11" t="s">
        <v>61</v>
      </c>
      <c r="E1563" s="11" t="s">
        <v>10</v>
      </c>
      <c r="F1563" s="11">
        <v>3</v>
      </c>
      <c r="G1563" s="11">
        <v>579.26</v>
      </c>
      <c r="H1563" s="11">
        <v>0.19</v>
      </c>
      <c r="I1563" s="11" t="s">
        <v>41</v>
      </c>
      <c r="J1563" s="11">
        <v>1407.6017999999999</v>
      </c>
    </row>
    <row r="1564" spans="1:10" x14ac:dyDescent="0.25">
      <c r="A1564" s="11" t="s">
        <v>2182</v>
      </c>
      <c r="B1564" s="13">
        <v>45582</v>
      </c>
      <c r="C1564" s="11" t="s">
        <v>1037</v>
      </c>
      <c r="D1564" s="11" t="s">
        <v>254</v>
      </c>
      <c r="E1564" s="11" t="s">
        <v>7</v>
      </c>
      <c r="F1564" s="11">
        <v>1</v>
      </c>
      <c r="G1564" s="11">
        <v>465.63</v>
      </c>
      <c r="H1564" s="11">
        <v>0.25</v>
      </c>
      <c r="I1564" s="11" t="s">
        <v>41</v>
      </c>
      <c r="J1564" s="11">
        <v>349.22250000000003</v>
      </c>
    </row>
    <row r="1565" spans="1:10" x14ac:dyDescent="0.25">
      <c r="A1565" s="11" t="s">
        <v>2183</v>
      </c>
      <c r="B1565" s="13">
        <v>45372</v>
      </c>
      <c r="C1565" s="11" t="s">
        <v>681</v>
      </c>
      <c r="D1565" s="11" t="s">
        <v>51</v>
      </c>
      <c r="E1565" s="11" t="s">
        <v>23</v>
      </c>
      <c r="F1565" s="11">
        <v>2</v>
      </c>
      <c r="G1565" s="11">
        <v>675.61</v>
      </c>
      <c r="H1565" s="11">
        <v>0.08</v>
      </c>
      <c r="I1565" s="11" t="s">
        <v>52</v>
      </c>
      <c r="J1565" s="11">
        <v>1243.1224</v>
      </c>
    </row>
    <row r="1566" spans="1:10" x14ac:dyDescent="0.25">
      <c r="A1566" s="11" t="s">
        <v>2184</v>
      </c>
      <c r="B1566" s="13">
        <v>45458</v>
      </c>
      <c r="C1566" s="11" t="s">
        <v>192</v>
      </c>
      <c r="D1566" s="11" t="s">
        <v>70</v>
      </c>
      <c r="E1566" s="11" t="s">
        <v>13</v>
      </c>
      <c r="F1566" s="11">
        <v>1</v>
      </c>
      <c r="G1566" s="11">
        <v>718.99</v>
      </c>
      <c r="H1566" s="11">
        <v>0.08</v>
      </c>
      <c r="I1566" s="11" t="s">
        <v>45</v>
      </c>
      <c r="J1566" s="11">
        <v>661.47080000000005</v>
      </c>
    </row>
    <row r="1567" spans="1:10" x14ac:dyDescent="0.25">
      <c r="A1567" s="11" t="s">
        <v>2185</v>
      </c>
      <c r="B1567" s="13">
        <v>45943</v>
      </c>
      <c r="C1567" s="11" t="s">
        <v>1161</v>
      </c>
      <c r="D1567" s="11" t="s">
        <v>338</v>
      </c>
      <c r="E1567" s="11" t="s">
        <v>17</v>
      </c>
      <c r="F1567" s="11">
        <v>2</v>
      </c>
      <c r="G1567" s="11">
        <v>675.65</v>
      </c>
      <c r="H1567" s="11">
        <v>0.2</v>
      </c>
      <c r="I1567" s="11" t="s">
        <v>52</v>
      </c>
      <c r="J1567" s="11">
        <v>1081.04</v>
      </c>
    </row>
    <row r="1568" spans="1:10" x14ac:dyDescent="0.25">
      <c r="A1568" s="11" t="s">
        <v>2186</v>
      </c>
      <c r="B1568" s="13">
        <v>45374</v>
      </c>
      <c r="C1568" s="11" t="s">
        <v>1142</v>
      </c>
      <c r="D1568" s="11" t="s">
        <v>946</v>
      </c>
      <c r="E1568" s="11" t="s">
        <v>22</v>
      </c>
      <c r="F1568" s="11">
        <v>4</v>
      </c>
      <c r="G1568" s="11">
        <v>284.24</v>
      </c>
      <c r="H1568" s="11">
        <v>0.1</v>
      </c>
      <c r="I1568" s="11" t="s">
        <v>41</v>
      </c>
      <c r="J1568" s="11">
        <v>1023.264</v>
      </c>
    </row>
    <row r="1569" spans="1:10" x14ac:dyDescent="0.25">
      <c r="A1569" s="11" t="s">
        <v>2187</v>
      </c>
      <c r="B1569" s="13">
        <v>45374</v>
      </c>
      <c r="C1569" s="11" t="s">
        <v>118</v>
      </c>
      <c r="D1569" s="11" t="s">
        <v>263</v>
      </c>
      <c r="E1569" s="11" t="s">
        <v>10</v>
      </c>
      <c r="F1569" s="11">
        <v>1</v>
      </c>
      <c r="G1569" s="11">
        <v>94.26</v>
      </c>
      <c r="H1569" s="11">
        <v>0.18</v>
      </c>
      <c r="I1569" s="11" t="s">
        <v>45</v>
      </c>
      <c r="J1569" s="11">
        <v>77.293200000000013</v>
      </c>
    </row>
    <row r="1570" spans="1:10" x14ac:dyDescent="0.25">
      <c r="A1570" s="11" t="s">
        <v>2188</v>
      </c>
      <c r="B1570" s="13">
        <v>45789</v>
      </c>
      <c r="C1570" s="11" t="s">
        <v>192</v>
      </c>
      <c r="D1570" s="11" t="s">
        <v>710</v>
      </c>
      <c r="E1570" s="11" t="s">
        <v>17</v>
      </c>
      <c r="F1570" s="11">
        <v>4</v>
      </c>
      <c r="G1570" s="11">
        <v>458.58</v>
      </c>
      <c r="H1570" s="11">
        <v>0.28999999999999998</v>
      </c>
      <c r="I1570" s="11" t="s">
        <v>52</v>
      </c>
      <c r="J1570" s="11">
        <v>1302.3671999999999</v>
      </c>
    </row>
    <row r="1571" spans="1:10" x14ac:dyDescent="0.25">
      <c r="A1571" s="11" t="s">
        <v>2189</v>
      </c>
      <c r="B1571" s="13">
        <v>45452</v>
      </c>
      <c r="C1571" s="11" t="s">
        <v>377</v>
      </c>
      <c r="D1571" s="11" t="s">
        <v>90</v>
      </c>
      <c r="E1571" s="11" t="s">
        <v>17</v>
      </c>
      <c r="F1571" s="11">
        <v>4</v>
      </c>
      <c r="G1571" s="11">
        <v>704.49</v>
      </c>
      <c r="H1571" s="11">
        <v>0.05</v>
      </c>
      <c r="I1571" s="11" t="s">
        <v>52</v>
      </c>
      <c r="J1571" s="11">
        <v>2677.0619999999999</v>
      </c>
    </row>
    <row r="1572" spans="1:10" x14ac:dyDescent="0.25">
      <c r="A1572" s="11" t="s">
        <v>2190</v>
      </c>
      <c r="B1572" s="13">
        <v>45284</v>
      </c>
      <c r="C1572" s="11" t="s">
        <v>1002</v>
      </c>
      <c r="D1572" s="11" t="s">
        <v>93</v>
      </c>
      <c r="E1572" s="11" t="s">
        <v>26</v>
      </c>
      <c r="F1572" s="11">
        <v>4</v>
      </c>
      <c r="G1572" s="11">
        <v>822.32</v>
      </c>
      <c r="H1572" s="11">
        <v>0.26</v>
      </c>
      <c r="I1572" s="11" t="s">
        <v>45</v>
      </c>
      <c r="J1572" s="11">
        <v>2434.0672</v>
      </c>
    </row>
    <row r="1573" spans="1:10" x14ac:dyDescent="0.25">
      <c r="A1573" s="11" t="s">
        <v>2191</v>
      </c>
      <c r="B1573" s="13">
        <v>45325</v>
      </c>
      <c r="C1573" s="11" t="s">
        <v>1503</v>
      </c>
      <c r="D1573" s="11" t="s">
        <v>284</v>
      </c>
      <c r="E1573" s="11" t="s">
        <v>20</v>
      </c>
      <c r="F1573" s="11">
        <v>4</v>
      </c>
      <c r="G1573" s="11">
        <v>785.41</v>
      </c>
      <c r="H1573" s="11">
        <v>0.13</v>
      </c>
      <c r="I1573" s="11" t="s">
        <v>52</v>
      </c>
      <c r="J1573" s="11">
        <v>2733.2267999999999</v>
      </c>
    </row>
    <row r="1574" spans="1:10" x14ac:dyDescent="0.25">
      <c r="A1574" s="11" t="s">
        <v>2192</v>
      </c>
      <c r="B1574" s="13">
        <v>45465</v>
      </c>
      <c r="C1574" s="11" t="s">
        <v>559</v>
      </c>
      <c r="D1574" s="11" t="s">
        <v>76</v>
      </c>
      <c r="E1574" s="11" t="s">
        <v>21</v>
      </c>
      <c r="F1574" s="11">
        <v>1</v>
      </c>
      <c r="G1574" s="11">
        <v>405.8</v>
      </c>
      <c r="H1574" s="11">
        <v>0.11</v>
      </c>
      <c r="I1574" s="11" t="s">
        <v>45</v>
      </c>
      <c r="J1574" s="11">
        <v>361.16199999999998</v>
      </c>
    </row>
    <row r="1575" spans="1:10" x14ac:dyDescent="0.25">
      <c r="A1575" s="11" t="s">
        <v>2193</v>
      </c>
      <c r="B1575" s="13">
        <v>45612</v>
      </c>
      <c r="C1575" s="11" t="s">
        <v>606</v>
      </c>
      <c r="D1575" s="11" t="s">
        <v>251</v>
      </c>
      <c r="E1575" s="11" t="s">
        <v>16</v>
      </c>
      <c r="F1575" s="11">
        <v>2</v>
      </c>
      <c r="G1575" s="11">
        <v>976.83</v>
      </c>
      <c r="H1575" s="11">
        <v>0.1</v>
      </c>
      <c r="I1575" s="11" t="s">
        <v>45</v>
      </c>
      <c r="J1575" s="11">
        <v>1758.2940000000001</v>
      </c>
    </row>
    <row r="1576" spans="1:10" x14ac:dyDescent="0.25">
      <c r="A1576" s="11" t="s">
        <v>2194</v>
      </c>
      <c r="B1576" s="13">
        <v>45472</v>
      </c>
      <c r="C1576" s="11" t="s">
        <v>232</v>
      </c>
      <c r="D1576" s="11" t="s">
        <v>607</v>
      </c>
      <c r="E1576" s="11" t="s">
        <v>9</v>
      </c>
      <c r="F1576" s="11">
        <v>1</v>
      </c>
      <c r="G1576" s="11">
        <v>644.15</v>
      </c>
      <c r="H1576" s="11">
        <v>0.06</v>
      </c>
      <c r="I1576" s="11" t="s">
        <v>41</v>
      </c>
      <c r="J1576" s="11">
        <v>605.50099999999998</v>
      </c>
    </row>
    <row r="1577" spans="1:10" x14ac:dyDescent="0.25">
      <c r="A1577" s="11" t="s">
        <v>2195</v>
      </c>
      <c r="B1577" s="13">
        <v>45897</v>
      </c>
      <c r="C1577" s="11" t="s">
        <v>373</v>
      </c>
      <c r="D1577" s="11" t="s">
        <v>113</v>
      </c>
      <c r="E1577" s="11" t="s">
        <v>20</v>
      </c>
      <c r="F1577" s="11">
        <v>1</v>
      </c>
      <c r="G1577" s="11">
        <v>470.55</v>
      </c>
      <c r="H1577" s="11">
        <v>0.23</v>
      </c>
      <c r="I1577" s="11" t="s">
        <v>45</v>
      </c>
      <c r="J1577" s="11">
        <v>362.32350000000002</v>
      </c>
    </row>
    <row r="1578" spans="1:10" x14ac:dyDescent="0.25">
      <c r="A1578" s="11" t="s">
        <v>2196</v>
      </c>
      <c r="B1578" s="13">
        <v>45241</v>
      </c>
      <c r="C1578" s="11" t="s">
        <v>454</v>
      </c>
      <c r="D1578" s="11" t="s">
        <v>481</v>
      </c>
      <c r="E1578" s="11" t="s">
        <v>13</v>
      </c>
      <c r="F1578" s="11">
        <v>3</v>
      </c>
      <c r="G1578" s="11">
        <v>598.82000000000005</v>
      </c>
      <c r="H1578" s="11">
        <v>0.19</v>
      </c>
      <c r="I1578" s="11" t="s">
        <v>52</v>
      </c>
      <c r="J1578" s="11">
        <v>1455.1325999999999</v>
      </c>
    </row>
    <row r="1579" spans="1:10" x14ac:dyDescent="0.25">
      <c r="A1579" s="11" t="s">
        <v>2197</v>
      </c>
      <c r="B1579" s="13">
        <v>45851</v>
      </c>
      <c r="C1579" s="11" t="s">
        <v>615</v>
      </c>
      <c r="D1579" s="11" t="s">
        <v>187</v>
      </c>
      <c r="E1579" s="11" t="s">
        <v>19</v>
      </c>
      <c r="F1579" s="11">
        <v>4</v>
      </c>
      <c r="G1579" s="11">
        <v>659.17</v>
      </c>
      <c r="H1579" s="11">
        <v>0.12</v>
      </c>
      <c r="I1579" s="11" t="s">
        <v>41</v>
      </c>
      <c r="J1579" s="11">
        <v>2320.2784000000001</v>
      </c>
    </row>
    <row r="1580" spans="1:10" x14ac:dyDescent="0.25">
      <c r="A1580" s="11" t="s">
        <v>2198</v>
      </c>
      <c r="B1580" s="13">
        <v>45572</v>
      </c>
      <c r="C1580" s="11" t="s">
        <v>745</v>
      </c>
      <c r="D1580" s="11" t="s">
        <v>256</v>
      </c>
      <c r="E1580" s="11" t="s">
        <v>8</v>
      </c>
      <c r="F1580" s="11">
        <v>2</v>
      </c>
      <c r="G1580" s="11">
        <v>216.02</v>
      </c>
      <c r="H1580" s="11">
        <v>0.25</v>
      </c>
      <c r="I1580" s="11" t="s">
        <v>41</v>
      </c>
      <c r="J1580" s="11">
        <v>324.02999999999997</v>
      </c>
    </row>
    <row r="1581" spans="1:10" x14ac:dyDescent="0.25">
      <c r="A1581" s="11" t="s">
        <v>2199</v>
      </c>
      <c r="B1581" s="13">
        <v>45774</v>
      </c>
      <c r="C1581" s="11" t="s">
        <v>1815</v>
      </c>
      <c r="D1581" s="11" t="s">
        <v>203</v>
      </c>
      <c r="E1581" s="11" t="s">
        <v>17</v>
      </c>
      <c r="F1581" s="11">
        <v>2</v>
      </c>
      <c r="G1581" s="11">
        <v>613.47</v>
      </c>
      <c r="H1581" s="11">
        <v>0.02</v>
      </c>
      <c r="I1581" s="11" t="s">
        <v>45</v>
      </c>
      <c r="J1581" s="11">
        <v>1202.4012</v>
      </c>
    </row>
    <row r="1582" spans="1:10" x14ac:dyDescent="0.25">
      <c r="A1582" s="11" t="s">
        <v>2200</v>
      </c>
      <c r="B1582" s="13">
        <v>45921</v>
      </c>
      <c r="C1582" s="11" t="s">
        <v>867</v>
      </c>
      <c r="D1582" s="11" t="s">
        <v>547</v>
      </c>
      <c r="E1582" s="11" t="s">
        <v>19</v>
      </c>
      <c r="F1582" s="11">
        <v>2</v>
      </c>
      <c r="G1582" s="11">
        <v>485.17</v>
      </c>
      <c r="H1582" s="11">
        <v>0.11</v>
      </c>
      <c r="I1582" s="11" t="s">
        <v>45</v>
      </c>
      <c r="J1582" s="11">
        <v>863.60260000000005</v>
      </c>
    </row>
    <row r="1583" spans="1:10" x14ac:dyDescent="0.25">
      <c r="A1583" s="11" t="s">
        <v>2201</v>
      </c>
      <c r="B1583" s="13">
        <v>45268</v>
      </c>
      <c r="C1583" s="11" t="s">
        <v>405</v>
      </c>
      <c r="D1583" s="11" t="s">
        <v>256</v>
      </c>
      <c r="E1583" s="11" t="s">
        <v>17</v>
      </c>
      <c r="F1583" s="11">
        <v>1</v>
      </c>
      <c r="G1583" s="11">
        <v>209.7</v>
      </c>
      <c r="H1583" s="11">
        <v>0.2</v>
      </c>
      <c r="I1583" s="11" t="s">
        <v>45</v>
      </c>
      <c r="J1583" s="11">
        <v>167.76</v>
      </c>
    </row>
    <row r="1584" spans="1:10" x14ac:dyDescent="0.25">
      <c r="A1584" s="11" t="s">
        <v>2202</v>
      </c>
      <c r="B1584" s="13">
        <v>45402</v>
      </c>
      <c r="C1584" s="11" t="s">
        <v>629</v>
      </c>
      <c r="D1584" s="11" t="s">
        <v>444</v>
      </c>
      <c r="E1584" s="11" t="s">
        <v>7</v>
      </c>
      <c r="F1584" s="11">
        <v>1</v>
      </c>
      <c r="G1584" s="11">
        <v>681.47</v>
      </c>
      <c r="H1584" s="11">
        <v>0.15</v>
      </c>
      <c r="I1584" s="11" t="s">
        <v>41</v>
      </c>
      <c r="J1584" s="11">
        <v>579.24950000000001</v>
      </c>
    </row>
    <row r="1585" spans="1:10" x14ac:dyDescent="0.25">
      <c r="A1585" s="11" t="s">
        <v>2203</v>
      </c>
      <c r="B1585" s="13">
        <v>45667</v>
      </c>
      <c r="C1585" s="11" t="s">
        <v>1159</v>
      </c>
      <c r="D1585" s="11" t="s">
        <v>51</v>
      </c>
      <c r="E1585" s="11" t="s">
        <v>24</v>
      </c>
      <c r="F1585" s="11">
        <v>2</v>
      </c>
      <c r="G1585" s="11">
        <v>877.21</v>
      </c>
      <c r="H1585" s="11">
        <v>0.1</v>
      </c>
      <c r="I1585" s="11" t="s">
        <v>41</v>
      </c>
      <c r="J1585" s="11">
        <v>1578.9780000000001</v>
      </c>
    </row>
    <row r="1586" spans="1:10" x14ac:dyDescent="0.25">
      <c r="A1586" s="11" t="s">
        <v>2204</v>
      </c>
      <c r="B1586" s="13">
        <v>45902</v>
      </c>
      <c r="C1586" s="11" t="s">
        <v>2205</v>
      </c>
      <c r="D1586" s="11" t="s">
        <v>170</v>
      </c>
      <c r="E1586" s="11" t="s">
        <v>12</v>
      </c>
      <c r="F1586" s="11">
        <v>2</v>
      </c>
      <c r="G1586" s="11">
        <v>479.77</v>
      </c>
      <c r="H1586" s="11">
        <v>0.21</v>
      </c>
      <c r="I1586" s="11" t="s">
        <v>45</v>
      </c>
      <c r="J1586" s="11">
        <v>758.03660000000002</v>
      </c>
    </row>
    <row r="1587" spans="1:10" x14ac:dyDescent="0.25">
      <c r="A1587" s="11" t="s">
        <v>2206</v>
      </c>
      <c r="B1587" s="13">
        <v>45589</v>
      </c>
      <c r="C1587" s="11" t="s">
        <v>709</v>
      </c>
      <c r="D1587" s="11" t="s">
        <v>241</v>
      </c>
      <c r="E1587" s="11" t="s">
        <v>22</v>
      </c>
      <c r="F1587" s="11">
        <v>1</v>
      </c>
      <c r="G1587" s="11">
        <v>140.72</v>
      </c>
      <c r="H1587" s="11">
        <v>0</v>
      </c>
      <c r="I1587" s="11" t="s">
        <v>52</v>
      </c>
      <c r="J1587" s="11">
        <v>140.72</v>
      </c>
    </row>
    <row r="1588" spans="1:10" x14ac:dyDescent="0.25">
      <c r="A1588" s="11" t="s">
        <v>2207</v>
      </c>
      <c r="B1588" s="13">
        <v>45668</v>
      </c>
      <c r="C1588" s="11" t="s">
        <v>732</v>
      </c>
      <c r="D1588" s="11" t="s">
        <v>205</v>
      </c>
      <c r="E1588" s="11" t="s">
        <v>13</v>
      </c>
      <c r="F1588" s="11">
        <v>2</v>
      </c>
      <c r="G1588" s="11">
        <v>764.25</v>
      </c>
      <c r="H1588" s="11">
        <v>0.23</v>
      </c>
      <c r="I1588" s="11" t="s">
        <v>45</v>
      </c>
      <c r="J1588" s="11">
        <v>1176.9449999999999</v>
      </c>
    </row>
    <row r="1589" spans="1:10" x14ac:dyDescent="0.25">
      <c r="A1589" s="11" t="s">
        <v>2208</v>
      </c>
      <c r="B1589" s="13">
        <v>45300</v>
      </c>
      <c r="C1589" s="11" t="s">
        <v>726</v>
      </c>
      <c r="D1589" s="11" t="s">
        <v>241</v>
      </c>
      <c r="E1589" s="11" t="s">
        <v>12</v>
      </c>
      <c r="F1589" s="11">
        <v>3</v>
      </c>
      <c r="G1589" s="11">
        <v>107.8</v>
      </c>
      <c r="H1589" s="11">
        <v>0.28999999999999998</v>
      </c>
      <c r="I1589" s="11" t="s">
        <v>45</v>
      </c>
      <c r="J1589" s="11">
        <v>229.614</v>
      </c>
    </row>
    <row r="1590" spans="1:10" x14ac:dyDescent="0.25">
      <c r="A1590" s="11" t="s">
        <v>2209</v>
      </c>
      <c r="B1590" s="13">
        <v>45757</v>
      </c>
      <c r="C1590" s="11" t="s">
        <v>1075</v>
      </c>
      <c r="D1590" s="11" t="s">
        <v>308</v>
      </c>
      <c r="E1590" s="11" t="s">
        <v>15</v>
      </c>
      <c r="F1590" s="11">
        <v>4</v>
      </c>
      <c r="G1590" s="11">
        <v>565.37</v>
      </c>
      <c r="H1590" s="11">
        <v>7.0000000000000007E-2</v>
      </c>
      <c r="I1590" s="11" t="s">
        <v>45</v>
      </c>
      <c r="J1590" s="11">
        <v>2103.1763999999998</v>
      </c>
    </row>
    <row r="1591" spans="1:10" x14ac:dyDescent="0.25">
      <c r="A1591" s="11" t="s">
        <v>2210</v>
      </c>
      <c r="B1591" s="13">
        <v>45235</v>
      </c>
      <c r="C1591" s="11" t="s">
        <v>722</v>
      </c>
      <c r="D1591" s="11" t="s">
        <v>87</v>
      </c>
      <c r="E1591" s="11" t="s">
        <v>11</v>
      </c>
      <c r="F1591" s="11">
        <v>3</v>
      </c>
      <c r="G1591" s="11">
        <v>811.45</v>
      </c>
      <c r="H1591" s="11">
        <v>0.26</v>
      </c>
      <c r="I1591" s="11" t="s">
        <v>41</v>
      </c>
      <c r="J1591" s="11">
        <v>1801.4190000000001</v>
      </c>
    </row>
    <row r="1592" spans="1:10" x14ac:dyDescent="0.25">
      <c r="A1592" s="11" t="s">
        <v>2211</v>
      </c>
      <c r="B1592" s="13">
        <v>45749</v>
      </c>
      <c r="C1592" s="11" t="s">
        <v>1144</v>
      </c>
      <c r="D1592" s="11" t="s">
        <v>70</v>
      </c>
      <c r="E1592" s="11" t="s">
        <v>26</v>
      </c>
      <c r="F1592" s="11">
        <v>4</v>
      </c>
      <c r="G1592" s="11">
        <v>62.25</v>
      </c>
      <c r="H1592" s="11">
        <v>0.11</v>
      </c>
      <c r="I1592" s="11" t="s">
        <v>45</v>
      </c>
      <c r="J1592" s="11">
        <v>221.61</v>
      </c>
    </row>
    <row r="1593" spans="1:10" x14ac:dyDescent="0.25">
      <c r="A1593" s="11" t="s">
        <v>2212</v>
      </c>
      <c r="B1593" s="13">
        <v>45807</v>
      </c>
      <c r="C1593" s="11" t="s">
        <v>2213</v>
      </c>
      <c r="D1593" s="11" t="s">
        <v>946</v>
      </c>
      <c r="E1593" s="11" t="s">
        <v>17</v>
      </c>
      <c r="F1593" s="11">
        <v>1</v>
      </c>
      <c r="G1593" s="11">
        <v>749.78</v>
      </c>
      <c r="H1593" s="11">
        <v>0.03</v>
      </c>
      <c r="I1593" s="11" t="s">
        <v>41</v>
      </c>
      <c r="J1593" s="11">
        <v>727.28659999999991</v>
      </c>
    </row>
    <row r="1594" spans="1:10" x14ac:dyDescent="0.25">
      <c r="A1594" s="11" t="s">
        <v>2214</v>
      </c>
      <c r="B1594" s="13">
        <v>45496</v>
      </c>
      <c r="C1594" s="11" t="s">
        <v>1315</v>
      </c>
      <c r="D1594" s="11" t="s">
        <v>55</v>
      </c>
      <c r="E1594" s="11" t="s">
        <v>12</v>
      </c>
      <c r="F1594" s="11">
        <v>3</v>
      </c>
      <c r="G1594" s="11">
        <v>630.28</v>
      </c>
      <c r="H1594" s="11">
        <v>7.0000000000000007E-2</v>
      </c>
      <c r="I1594" s="11" t="s">
        <v>52</v>
      </c>
      <c r="J1594" s="11">
        <v>1758.4811999999999</v>
      </c>
    </row>
    <row r="1595" spans="1:10" x14ac:dyDescent="0.25">
      <c r="A1595" s="11" t="s">
        <v>2215</v>
      </c>
      <c r="B1595" s="13">
        <v>45355</v>
      </c>
      <c r="C1595" s="11" t="s">
        <v>267</v>
      </c>
      <c r="D1595" s="11" t="s">
        <v>173</v>
      </c>
      <c r="E1595" s="11" t="s">
        <v>23</v>
      </c>
      <c r="F1595" s="11">
        <v>1</v>
      </c>
      <c r="G1595" s="11">
        <v>101.84</v>
      </c>
      <c r="H1595" s="11">
        <v>0.17</v>
      </c>
      <c r="I1595" s="11" t="s">
        <v>41</v>
      </c>
      <c r="J1595" s="11">
        <v>84.527199999999993</v>
      </c>
    </row>
    <row r="1596" spans="1:10" x14ac:dyDescent="0.25">
      <c r="A1596" s="11" t="s">
        <v>2216</v>
      </c>
      <c r="B1596" s="13">
        <v>45256</v>
      </c>
      <c r="C1596" s="11" t="s">
        <v>1166</v>
      </c>
      <c r="D1596" s="11" t="s">
        <v>73</v>
      </c>
      <c r="E1596" s="11" t="s">
        <v>25</v>
      </c>
      <c r="F1596" s="11">
        <v>4</v>
      </c>
      <c r="G1596" s="11">
        <v>641.45000000000005</v>
      </c>
      <c r="H1596" s="11">
        <v>0.16</v>
      </c>
      <c r="I1596" s="11" t="s">
        <v>52</v>
      </c>
      <c r="J1596" s="11">
        <v>2155.2719999999999</v>
      </c>
    </row>
    <row r="1597" spans="1:10" x14ac:dyDescent="0.25">
      <c r="A1597" s="11" t="s">
        <v>2217</v>
      </c>
      <c r="B1597" s="13">
        <v>45849</v>
      </c>
      <c r="C1597" s="11" t="s">
        <v>586</v>
      </c>
      <c r="D1597" s="11" t="s">
        <v>104</v>
      </c>
      <c r="E1597" s="11" t="s">
        <v>8</v>
      </c>
      <c r="F1597" s="11">
        <v>1</v>
      </c>
      <c r="G1597" s="11">
        <v>135.87</v>
      </c>
      <c r="H1597" s="11">
        <v>0.23</v>
      </c>
      <c r="I1597" s="11" t="s">
        <v>45</v>
      </c>
      <c r="J1597" s="11">
        <v>104.6199</v>
      </c>
    </row>
    <row r="1598" spans="1:10" x14ac:dyDescent="0.25">
      <c r="A1598" s="11" t="s">
        <v>2218</v>
      </c>
      <c r="B1598" s="13">
        <v>45344</v>
      </c>
      <c r="C1598" s="11" t="s">
        <v>189</v>
      </c>
      <c r="D1598" s="11" t="s">
        <v>178</v>
      </c>
      <c r="E1598" s="11" t="s">
        <v>13</v>
      </c>
      <c r="F1598" s="11">
        <v>1</v>
      </c>
      <c r="G1598" s="11">
        <v>388.35</v>
      </c>
      <c r="H1598" s="11">
        <v>0.01</v>
      </c>
      <c r="I1598" s="11" t="s">
        <v>45</v>
      </c>
      <c r="J1598" s="11">
        <v>384.4665</v>
      </c>
    </row>
    <row r="1599" spans="1:10" x14ac:dyDescent="0.25">
      <c r="A1599" s="11" t="s">
        <v>2219</v>
      </c>
      <c r="B1599" s="13">
        <v>45367</v>
      </c>
      <c r="C1599" s="11" t="s">
        <v>1185</v>
      </c>
      <c r="D1599" s="11" t="s">
        <v>227</v>
      </c>
      <c r="E1599" s="11" t="s">
        <v>16</v>
      </c>
      <c r="F1599" s="11">
        <v>2</v>
      </c>
      <c r="G1599" s="11">
        <v>999.08</v>
      </c>
      <c r="H1599" s="11">
        <v>0.3</v>
      </c>
      <c r="I1599" s="11" t="s">
        <v>45</v>
      </c>
      <c r="J1599" s="11">
        <v>1398.712</v>
      </c>
    </row>
    <row r="1600" spans="1:10" x14ac:dyDescent="0.25">
      <c r="A1600" s="11" t="s">
        <v>2220</v>
      </c>
      <c r="B1600" s="13">
        <v>45887</v>
      </c>
      <c r="C1600" s="11" t="s">
        <v>493</v>
      </c>
      <c r="D1600" s="11" t="s">
        <v>227</v>
      </c>
      <c r="E1600" s="11" t="s">
        <v>24</v>
      </c>
      <c r="F1600" s="11">
        <v>3</v>
      </c>
      <c r="G1600" s="11">
        <v>453.19</v>
      </c>
      <c r="H1600" s="11">
        <v>0.08</v>
      </c>
      <c r="I1600" s="11" t="s">
        <v>52</v>
      </c>
      <c r="J1600" s="11">
        <v>1250.8044</v>
      </c>
    </row>
    <row r="1601" spans="1:10" x14ac:dyDescent="0.25">
      <c r="A1601" s="11" t="s">
        <v>2221</v>
      </c>
      <c r="B1601" s="13">
        <v>45567</v>
      </c>
      <c r="C1601" s="11" t="s">
        <v>1009</v>
      </c>
      <c r="D1601" s="11" t="s">
        <v>296</v>
      </c>
      <c r="E1601" s="11" t="s">
        <v>17</v>
      </c>
      <c r="F1601" s="11">
        <v>2</v>
      </c>
      <c r="G1601" s="11">
        <v>61.31</v>
      </c>
      <c r="H1601" s="11">
        <v>0.15</v>
      </c>
      <c r="I1601" s="11" t="s">
        <v>52</v>
      </c>
      <c r="J1601" s="11">
        <v>104.227</v>
      </c>
    </row>
    <row r="1602" spans="1:10" x14ac:dyDescent="0.25">
      <c r="A1602" s="11" t="s">
        <v>2222</v>
      </c>
      <c r="B1602" s="13">
        <v>45223</v>
      </c>
      <c r="C1602" s="11" t="s">
        <v>1273</v>
      </c>
      <c r="D1602" s="11" t="s">
        <v>468</v>
      </c>
      <c r="E1602" s="11" t="s">
        <v>17</v>
      </c>
      <c r="F1602" s="11">
        <v>2</v>
      </c>
      <c r="G1602" s="11">
        <v>870.13</v>
      </c>
      <c r="H1602" s="11">
        <v>0.23</v>
      </c>
      <c r="I1602" s="11" t="s">
        <v>41</v>
      </c>
      <c r="J1602" s="11">
        <v>1340.0001999999999</v>
      </c>
    </row>
    <row r="1603" spans="1:10" x14ac:dyDescent="0.25">
      <c r="A1603" s="11" t="s">
        <v>2223</v>
      </c>
      <c r="B1603" s="13">
        <v>45664</v>
      </c>
      <c r="C1603" s="11" t="s">
        <v>326</v>
      </c>
      <c r="D1603" s="11" t="s">
        <v>58</v>
      </c>
      <c r="E1603" s="11" t="s">
        <v>26</v>
      </c>
      <c r="F1603" s="11">
        <v>1</v>
      </c>
      <c r="G1603" s="11">
        <v>336.51</v>
      </c>
      <c r="H1603" s="11">
        <v>0.11</v>
      </c>
      <c r="I1603" s="11" t="s">
        <v>45</v>
      </c>
      <c r="J1603" s="11">
        <v>299.4939</v>
      </c>
    </row>
    <row r="1604" spans="1:10" x14ac:dyDescent="0.25">
      <c r="A1604" s="11" t="s">
        <v>2224</v>
      </c>
      <c r="B1604" s="13">
        <v>45313</v>
      </c>
      <c r="C1604" s="11" t="s">
        <v>849</v>
      </c>
      <c r="D1604" s="11" t="s">
        <v>113</v>
      </c>
      <c r="E1604" s="11" t="s">
        <v>7</v>
      </c>
      <c r="F1604" s="11">
        <v>1</v>
      </c>
      <c r="G1604" s="11">
        <v>305.70999999999998</v>
      </c>
      <c r="H1604" s="11">
        <v>0.26</v>
      </c>
      <c r="I1604" s="11" t="s">
        <v>52</v>
      </c>
      <c r="J1604" s="11">
        <v>226.22540000000001</v>
      </c>
    </row>
    <row r="1605" spans="1:10" x14ac:dyDescent="0.25">
      <c r="A1605" s="11" t="s">
        <v>2225</v>
      </c>
      <c r="B1605" s="13">
        <v>45224</v>
      </c>
      <c r="C1605" s="11" t="s">
        <v>1427</v>
      </c>
      <c r="D1605" s="11" t="s">
        <v>147</v>
      </c>
      <c r="E1605" s="11" t="s">
        <v>25</v>
      </c>
      <c r="F1605" s="11">
        <v>2</v>
      </c>
      <c r="G1605" s="11">
        <v>635.39</v>
      </c>
      <c r="H1605" s="11">
        <v>0.28999999999999998</v>
      </c>
      <c r="I1605" s="11" t="s">
        <v>52</v>
      </c>
      <c r="J1605" s="11">
        <v>902.25379999999996</v>
      </c>
    </row>
    <row r="1606" spans="1:10" x14ac:dyDescent="0.25">
      <c r="A1606" s="11" t="s">
        <v>2226</v>
      </c>
      <c r="B1606" s="13">
        <v>45491</v>
      </c>
      <c r="C1606" s="11" t="s">
        <v>57</v>
      </c>
      <c r="D1606" s="11" t="s">
        <v>444</v>
      </c>
      <c r="E1606" s="11" t="s">
        <v>26</v>
      </c>
      <c r="F1606" s="11">
        <v>2</v>
      </c>
      <c r="G1606" s="11">
        <v>253.87</v>
      </c>
      <c r="H1606" s="11">
        <v>0.23</v>
      </c>
      <c r="I1606" s="11" t="s">
        <v>52</v>
      </c>
      <c r="J1606" s="11">
        <v>390.95979999999997</v>
      </c>
    </row>
    <row r="1607" spans="1:10" x14ac:dyDescent="0.25">
      <c r="A1607" s="11" t="s">
        <v>2227</v>
      </c>
      <c r="B1607" s="13">
        <v>45472</v>
      </c>
      <c r="C1607" s="11" t="s">
        <v>625</v>
      </c>
      <c r="D1607" s="11" t="s">
        <v>51</v>
      </c>
      <c r="E1607" s="11" t="s">
        <v>24</v>
      </c>
      <c r="F1607" s="11">
        <v>3</v>
      </c>
      <c r="G1607" s="11">
        <v>915.81</v>
      </c>
      <c r="H1607" s="11">
        <v>0.17</v>
      </c>
      <c r="I1607" s="11" t="s">
        <v>52</v>
      </c>
      <c r="J1607" s="11">
        <v>2280.3669</v>
      </c>
    </row>
    <row r="1608" spans="1:10" x14ac:dyDescent="0.25">
      <c r="A1608" s="11" t="s">
        <v>2228</v>
      </c>
      <c r="B1608" s="13">
        <v>45795</v>
      </c>
      <c r="C1608" s="11" t="s">
        <v>599</v>
      </c>
      <c r="D1608" s="11" t="s">
        <v>312</v>
      </c>
      <c r="E1608" s="11" t="s">
        <v>15</v>
      </c>
      <c r="F1608" s="11">
        <v>3</v>
      </c>
      <c r="G1608" s="11">
        <v>779.5</v>
      </c>
      <c r="H1608" s="11">
        <v>0.02</v>
      </c>
      <c r="I1608" s="11" t="s">
        <v>41</v>
      </c>
      <c r="J1608" s="11">
        <v>2291.73</v>
      </c>
    </row>
    <row r="1609" spans="1:10" x14ac:dyDescent="0.25">
      <c r="A1609" s="11" t="s">
        <v>2229</v>
      </c>
      <c r="B1609" s="13">
        <v>45470</v>
      </c>
      <c r="C1609" s="11" t="s">
        <v>776</v>
      </c>
      <c r="D1609" s="11" t="s">
        <v>532</v>
      </c>
      <c r="E1609" s="11" t="s">
        <v>23</v>
      </c>
      <c r="F1609" s="11">
        <v>2</v>
      </c>
      <c r="G1609" s="11">
        <v>780.57</v>
      </c>
      <c r="H1609" s="11">
        <v>0.26</v>
      </c>
      <c r="I1609" s="11" t="s">
        <v>41</v>
      </c>
      <c r="J1609" s="11">
        <v>1155.2436</v>
      </c>
    </row>
    <row r="1610" spans="1:10" x14ac:dyDescent="0.25">
      <c r="A1610" s="11" t="s">
        <v>2230</v>
      </c>
      <c r="B1610" s="13">
        <v>45390</v>
      </c>
      <c r="C1610" s="11" t="s">
        <v>837</v>
      </c>
      <c r="D1610" s="11" t="s">
        <v>946</v>
      </c>
      <c r="E1610" s="11" t="s">
        <v>26</v>
      </c>
      <c r="F1610" s="11">
        <v>1</v>
      </c>
      <c r="G1610" s="11">
        <v>511.35</v>
      </c>
      <c r="H1610" s="11">
        <v>0</v>
      </c>
      <c r="I1610" s="11" t="s">
        <v>41</v>
      </c>
      <c r="J1610" s="11">
        <v>511.35</v>
      </c>
    </row>
    <row r="1611" spans="1:10" x14ac:dyDescent="0.25">
      <c r="A1611" s="11" t="s">
        <v>2231</v>
      </c>
      <c r="B1611" s="13">
        <v>45803</v>
      </c>
      <c r="C1611" s="11" t="s">
        <v>60</v>
      </c>
      <c r="D1611" s="11" t="s">
        <v>40</v>
      </c>
      <c r="E1611" s="11" t="s">
        <v>10</v>
      </c>
      <c r="F1611" s="11">
        <v>4</v>
      </c>
      <c r="G1611" s="11">
        <v>44.07</v>
      </c>
      <c r="H1611" s="11">
        <v>0.28999999999999998</v>
      </c>
      <c r="I1611" s="11" t="s">
        <v>52</v>
      </c>
      <c r="J1611" s="11">
        <v>125.1588</v>
      </c>
    </row>
    <row r="1612" spans="1:10" x14ac:dyDescent="0.25">
      <c r="A1612" s="11" t="s">
        <v>2232</v>
      </c>
      <c r="B1612" s="13">
        <v>45320</v>
      </c>
      <c r="C1612" s="11" t="s">
        <v>915</v>
      </c>
      <c r="D1612" s="11" t="s">
        <v>107</v>
      </c>
      <c r="E1612" s="11" t="s">
        <v>18</v>
      </c>
      <c r="F1612" s="11">
        <v>2</v>
      </c>
      <c r="G1612" s="11">
        <v>895.92</v>
      </c>
      <c r="H1612" s="11">
        <v>0.15</v>
      </c>
      <c r="I1612" s="11" t="s">
        <v>41</v>
      </c>
      <c r="J1612" s="11">
        <v>1523.0640000000001</v>
      </c>
    </row>
    <row r="1613" spans="1:10" x14ac:dyDescent="0.25">
      <c r="A1613" s="11" t="s">
        <v>2233</v>
      </c>
      <c r="B1613" s="13">
        <v>45619</v>
      </c>
      <c r="C1613" s="11" t="s">
        <v>1509</v>
      </c>
      <c r="D1613" s="11" t="s">
        <v>131</v>
      </c>
      <c r="E1613" s="11" t="s">
        <v>9</v>
      </c>
      <c r="F1613" s="11">
        <v>4</v>
      </c>
      <c r="G1613" s="11">
        <v>456.32</v>
      </c>
      <c r="H1613" s="11">
        <v>0.22</v>
      </c>
      <c r="I1613" s="11" t="s">
        <v>52</v>
      </c>
      <c r="J1613" s="11">
        <v>1423.7184</v>
      </c>
    </row>
    <row r="1614" spans="1:10" x14ac:dyDescent="0.25">
      <c r="A1614" s="11" t="s">
        <v>2234</v>
      </c>
      <c r="B1614" s="13">
        <v>45777</v>
      </c>
      <c r="C1614" s="11" t="s">
        <v>177</v>
      </c>
      <c r="D1614" s="11" t="s">
        <v>82</v>
      </c>
      <c r="E1614" s="11" t="s">
        <v>7</v>
      </c>
      <c r="F1614" s="11">
        <v>1</v>
      </c>
      <c r="G1614" s="11">
        <v>905.5</v>
      </c>
      <c r="H1614" s="11">
        <v>0.28999999999999998</v>
      </c>
      <c r="I1614" s="11" t="s">
        <v>52</v>
      </c>
      <c r="J1614" s="11">
        <v>642.90499999999997</v>
      </c>
    </row>
    <row r="1615" spans="1:10" x14ac:dyDescent="0.25">
      <c r="A1615" s="11" t="s">
        <v>2235</v>
      </c>
      <c r="B1615" s="13">
        <v>45523</v>
      </c>
      <c r="C1615" s="11" t="s">
        <v>1012</v>
      </c>
      <c r="D1615" s="11" t="s">
        <v>142</v>
      </c>
      <c r="E1615" s="11" t="s">
        <v>20</v>
      </c>
      <c r="F1615" s="11">
        <v>3</v>
      </c>
      <c r="G1615" s="11">
        <v>63.19</v>
      </c>
      <c r="H1615" s="11">
        <v>0.08</v>
      </c>
      <c r="I1615" s="11" t="s">
        <v>41</v>
      </c>
      <c r="J1615" s="11">
        <v>174.40440000000001</v>
      </c>
    </row>
    <row r="1616" spans="1:10" x14ac:dyDescent="0.25">
      <c r="A1616" s="11" t="s">
        <v>2236</v>
      </c>
      <c r="B1616" s="13">
        <v>45628</v>
      </c>
      <c r="C1616" s="11" t="s">
        <v>820</v>
      </c>
      <c r="D1616" s="11" t="s">
        <v>64</v>
      </c>
      <c r="E1616" s="11" t="s">
        <v>14</v>
      </c>
      <c r="F1616" s="11">
        <v>3</v>
      </c>
      <c r="G1616" s="11">
        <v>687.66</v>
      </c>
      <c r="H1616" s="11">
        <v>0.06</v>
      </c>
      <c r="I1616" s="11" t="s">
        <v>45</v>
      </c>
      <c r="J1616" s="11">
        <v>1939.2012</v>
      </c>
    </row>
    <row r="1617" spans="1:10" x14ac:dyDescent="0.25">
      <c r="A1617" s="11" t="s">
        <v>2237</v>
      </c>
      <c r="B1617" s="13">
        <v>45742</v>
      </c>
      <c r="C1617" s="11" t="s">
        <v>612</v>
      </c>
      <c r="D1617" s="11" t="s">
        <v>104</v>
      </c>
      <c r="E1617" s="11" t="s">
        <v>16</v>
      </c>
      <c r="F1617" s="11">
        <v>4</v>
      </c>
      <c r="G1617" s="11">
        <v>639.05999999999995</v>
      </c>
      <c r="H1617" s="11">
        <v>0.12</v>
      </c>
      <c r="I1617" s="11" t="s">
        <v>45</v>
      </c>
      <c r="J1617" s="11">
        <v>2249.4911999999999</v>
      </c>
    </row>
    <row r="1618" spans="1:10" x14ac:dyDescent="0.25">
      <c r="A1618" s="11" t="s">
        <v>2238</v>
      </c>
      <c r="B1618" s="13">
        <v>45456</v>
      </c>
      <c r="C1618" s="11" t="s">
        <v>326</v>
      </c>
      <c r="D1618" s="11" t="s">
        <v>248</v>
      </c>
      <c r="E1618" s="11" t="s">
        <v>14</v>
      </c>
      <c r="F1618" s="11">
        <v>1</v>
      </c>
      <c r="G1618" s="11">
        <v>475.15</v>
      </c>
      <c r="H1618" s="11">
        <v>0.04</v>
      </c>
      <c r="I1618" s="11" t="s">
        <v>52</v>
      </c>
      <c r="J1618" s="11">
        <v>456.14399999999989</v>
      </c>
    </row>
    <row r="1619" spans="1:10" x14ac:dyDescent="0.25">
      <c r="A1619" s="11" t="s">
        <v>2239</v>
      </c>
      <c r="B1619" s="13">
        <v>45534</v>
      </c>
      <c r="C1619" s="11" t="s">
        <v>1369</v>
      </c>
      <c r="D1619" s="11" t="s">
        <v>175</v>
      </c>
      <c r="E1619" s="11" t="s">
        <v>13</v>
      </c>
      <c r="F1619" s="11">
        <v>1</v>
      </c>
      <c r="G1619" s="11">
        <v>62.38</v>
      </c>
      <c r="H1619" s="11">
        <v>0.08</v>
      </c>
      <c r="I1619" s="11" t="s">
        <v>52</v>
      </c>
      <c r="J1619" s="11">
        <v>57.389600000000002</v>
      </c>
    </row>
    <row r="1620" spans="1:10" x14ac:dyDescent="0.25">
      <c r="A1620" s="11" t="s">
        <v>2240</v>
      </c>
      <c r="B1620" s="13">
        <v>45375</v>
      </c>
      <c r="C1620" s="11" t="s">
        <v>1172</v>
      </c>
      <c r="D1620" s="11" t="s">
        <v>58</v>
      </c>
      <c r="E1620" s="11" t="s">
        <v>14</v>
      </c>
      <c r="F1620" s="11">
        <v>1</v>
      </c>
      <c r="G1620" s="11">
        <v>977.02</v>
      </c>
      <c r="H1620" s="11">
        <v>0.2</v>
      </c>
      <c r="I1620" s="11" t="s">
        <v>52</v>
      </c>
      <c r="J1620" s="11">
        <v>781.61599999999999</v>
      </c>
    </row>
    <row r="1621" spans="1:10" x14ac:dyDescent="0.25">
      <c r="A1621" s="11" t="s">
        <v>2241</v>
      </c>
      <c r="B1621" s="13">
        <v>45546</v>
      </c>
      <c r="C1621" s="11" t="s">
        <v>2242</v>
      </c>
      <c r="D1621" s="11" t="s">
        <v>241</v>
      </c>
      <c r="E1621" s="11" t="s">
        <v>11</v>
      </c>
      <c r="F1621" s="11">
        <v>2</v>
      </c>
      <c r="G1621" s="11">
        <v>898.81</v>
      </c>
      <c r="H1621" s="11">
        <v>0.25</v>
      </c>
      <c r="I1621" s="11" t="s">
        <v>41</v>
      </c>
      <c r="J1621" s="11">
        <v>1348.2149999999999</v>
      </c>
    </row>
    <row r="1622" spans="1:10" x14ac:dyDescent="0.25">
      <c r="A1622" s="11" t="s">
        <v>2243</v>
      </c>
      <c r="B1622" s="13">
        <v>45769</v>
      </c>
      <c r="C1622" s="11" t="s">
        <v>1215</v>
      </c>
      <c r="D1622" s="11" t="s">
        <v>360</v>
      </c>
      <c r="E1622" s="11" t="s">
        <v>10</v>
      </c>
      <c r="F1622" s="11">
        <v>2</v>
      </c>
      <c r="G1622" s="11">
        <v>422.13</v>
      </c>
      <c r="H1622" s="11">
        <v>0.28000000000000003</v>
      </c>
      <c r="I1622" s="11" t="s">
        <v>41</v>
      </c>
      <c r="J1622" s="11">
        <v>607.86720000000003</v>
      </c>
    </row>
    <row r="1623" spans="1:10" x14ac:dyDescent="0.25">
      <c r="A1623" s="11" t="s">
        <v>2244</v>
      </c>
      <c r="B1623" s="13">
        <v>45524</v>
      </c>
      <c r="C1623" s="11" t="s">
        <v>820</v>
      </c>
      <c r="D1623" s="11" t="s">
        <v>82</v>
      </c>
      <c r="E1623" s="11" t="s">
        <v>18</v>
      </c>
      <c r="F1623" s="11">
        <v>1</v>
      </c>
      <c r="G1623" s="11">
        <v>324.56</v>
      </c>
      <c r="H1623" s="11">
        <v>0.03</v>
      </c>
      <c r="I1623" s="11" t="s">
        <v>52</v>
      </c>
      <c r="J1623" s="11">
        <v>314.82319999999999</v>
      </c>
    </row>
    <row r="1624" spans="1:10" x14ac:dyDescent="0.25">
      <c r="A1624" s="11" t="s">
        <v>2245</v>
      </c>
      <c r="B1624" s="13">
        <v>45531</v>
      </c>
      <c r="C1624" s="11" t="s">
        <v>667</v>
      </c>
      <c r="D1624" s="11" t="s">
        <v>409</v>
      </c>
      <c r="E1624" s="11" t="s">
        <v>23</v>
      </c>
      <c r="F1624" s="11">
        <v>4</v>
      </c>
      <c r="G1624" s="11">
        <v>570.38</v>
      </c>
      <c r="H1624" s="11">
        <v>0.26</v>
      </c>
      <c r="I1624" s="11" t="s">
        <v>45</v>
      </c>
      <c r="J1624" s="11">
        <v>1688.3248000000001</v>
      </c>
    </row>
    <row r="1625" spans="1:10" x14ac:dyDescent="0.25">
      <c r="A1625" s="11" t="s">
        <v>2246</v>
      </c>
      <c r="B1625" s="13">
        <v>45479</v>
      </c>
      <c r="C1625" s="11" t="s">
        <v>413</v>
      </c>
      <c r="D1625" s="11" t="s">
        <v>82</v>
      </c>
      <c r="E1625" s="11" t="s">
        <v>22</v>
      </c>
      <c r="F1625" s="11">
        <v>2</v>
      </c>
      <c r="G1625" s="11">
        <v>223.73</v>
      </c>
      <c r="H1625" s="11">
        <v>0.11</v>
      </c>
      <c r="I1625" s="11" t="s">
        <v>45</v>
      </c>
      <c r="J1625" s="11">
        <v>398.23939999999999</v>
      </c>
    </row>
    <row r="1626" spans="1:10" x14ac:dyDescent="0.25">
      <c r="A1626" s="11" t="s">
        <v>2247</v>
      </c>
      <c r="B1626" s="13">
        <v>45868</v>
      </c>
      <c r="C1626" s="11" t="s">
        <v>1215</v>
      </c>
      <c r="D1626" s="11" t="s">
        <v>273</v>
      </c>
      <c r="E1626" s="11" t="s">
        <v>23</v>
      </c>
      <c r="F1626" s="11">
        <v>4</v>
      </c>
      <c r="G1626" s="11">
        <v>164.93</v>
      </c>
      <c r="H1626" s="11">
        <v>0.11</v>
      </c>
      <c r="I1626" s="11" t="s">
        <v>41</v>
      </c>
      <c r="J1626" s="11">
        <v>587.1508</v>
      </c>
    </row>
    <row r="1627" spans="1:10" x14ac:dyDescent="0.25">
      <c r="A1627" s="11" t="s">
        <v>2248</v>
      </c>
      <c r="B1627" s="13">
        <v>45569</v>
      </c>
      <c r="C1627" s="11" t="s">
        <v>1552</v>
      </c>
      <c r="D1627" s="11" t="s">
        <v>58</v>
      </c>
      <c r="E1627" s="11" t="s">
        <v>14</v>
      </c>
      <c r="F1627" s="11">
        <v>3</v>
      </c>
      <c r="G1627" s="11">
        <v>326.66000000000003</v>
      </c>
      <c r="H1627" s="11">
        <v>0.28000000000000003</v>
      </c>
      <c r="I1627" s="11" t="s">
        <v>52</v>
      </c>
      <c r="J1627" s="11">
        <v>705.5856</v>
      </c>
    </row>
    <row r="1628" spans="1:10" x14ac:dyDescent="0.25">
      <c r="A1628" s="11" t="s">
        <v>2249</v>
      </c>
      <c r="B1628" s="13">
        <v>45382</v>
      </c>
      <c r="C1628" s="11" t="s">
        <v>298</v>
      </c>
      <c r="D1628" s="11" t="s">
        <v>263</v>
      </c>
      <c r="E1628" s="11" t="s">
        <v>22</v>
      </c>
      <c r="F1628" s="11">
        <v>2</v>
      </c>
      <c r="G1628" s="11">
        <v>462.93</v>
      </c>
      <c r="H1628" s="11">
        <v>0.17</v>
      </c>
      <c r="I1628" s="11" t="s">
        <v>45</v>
      </c>
      <c r="J1628" s="11">
        <v>768.46379999999999</v>
      </c>
    </row>
    <row r="1629" spans="1:10" x14ac:dyDescent="0.25">
      <c r="A1629" s="11" t="s">
        <v>2250</v>
      </c>
      <c r="B1629" s="13">
        <v>45885</v>
      </c>
      <c r="C1629" s="11" t="s">
        <v>1075</v>
      </c>
      <c r="D1629" s="11" t="s">
        <v>597</v>
      </c>
      <c r="E1629" s="11" t="s">
        <v>23</v>
      </c>
      <c r="F1629" s="11">
        <v>3</v>
      </c>
      <c r="G1629" s="11">
        <v>60.26</v>
      </c>
      <c r="H1629" s="11">
        <v>0.04</v>
      </c>
      <c r="I1629" s="11" t="s">
        <v>41</v>
      </c>
      <c r="J1629" s="11">
        <v>173.5488</v>
      </c>
    </row>
    <row r="1630" spans="1:10" x14ac:dyDescent="0.25">
      <c r="A1630" s="11" t="s">
        <v>2251</v>
      </c>
      <c r="B1630" s="13">
        <v>45829</v>
      </c>
      <c r="C1630" s="11" t="s">
        <v>880</v>
      </c>
      <c r="D1630" s="11" t="s">
        <v>82</v>
      </c>
      <c r="E1630" s="11" t="s">
        <v>16</v>
      </c>
      <c r="F1630" s="11">
        <v>3</v>
      </c>
      <c r="G1630" s="11">
        <v>109.5</v>
      </c>
      <c r="H1630" s="11">
        <v>0.06</v>
      </c>
      <c r="I1630" s="11" t="s">
        <v>52</v>
      </c>
      <c r="J1630" s="11">
        <v>308.79000000000002</v>
      </c>
    </row>
    <row r="1631" spans="1:10" x14ac:dyDescent="0.25">
      <c r="A1631" s="11" t="s">
        <v>2252</v>
      </c>
      <c r="B1631" s="13">
        <v>45721</v>
      </c>
      <c r="C1631" s="11" t="s">
        <v>470</v>
      </c>
      <c r="D1631" s="11" t="s">
        <v>64</v>
      </c>
      <c r="E1631" s="11" t="s">
        <v>23</v>
      </c>
      <c r="F1631" s="11">
        <v>1</v>
      </c>
      <c r="G1631" s="11">
        <v>505.83</v>
      </c>
      <c r="H1631" s="11">
        <v>0.14000000000000001</v>
      </c>
      <c r="I1631" s="11" t="s">
        <v>52</v>
      </c>
      <c r="J1631" s="11">
        <v>435.0138</v>
      </c>
    </row>
    <row r="1632" spans="1:10" x14ac:dyDescent="0.25">
      <c r="A1632" s="11" t="s">
        <v>2253</v>
      </c>
      <c r="B1632" s="13">
        <v>45511</v>
      </c>
      <c r="C1632" s="11" t="s">
        <v>903</v>
      </c>
      <c r="D1632" s="11" t="s">
        <v>119</v>
      </c>
      <c r="E1632" s="11" t="s">
        <v>17</v>
      </c>
      <c r="F1632" s="11">
        <v>2</v>
      </c>
      <c r="G1632" s="11">
        <v>443.15</v>
      </c>
      <c r="H1632" s="11">
        <v>0.27</v>
      </c>
      <c r="I1632" s="11" t="s">
        <v>45</v>
      </c>
      <c r="J1632" s="11">
        <v>646.99899999999991</v>
      </c>
    </row>
    <row r="1633" spans="1:10" x14ac:dyDescent="0.25">
      <c r="A1633" s="11" t="s">
        <v>2254</v>
      </c>
      <c r="B1633" s="13">
        <v>45739</v>
      </c>
      <c r="C1633" s="11" t="s">
        <v>1248</v>
      </c>
      <c r="D1633" s="11" t="s">
        <v>481</v>
      </c>
      <c r="E1633" s="11" t="s">
        <v>14</v>
      </c>
      <c r="F1633" s="11">
        <v>2</v>
      </c>
      <c r="G1633" s="11">
        <v>784.26</v>
      </c>
      <c r="H1633" s="11">
        <v>0.23</v>
      </c>
      <c r="I1633" s="11" t="s">
        <v>45</v>
      </c>
      <c r="J1633" s="11">
        <v>1207.7603999999999</v>
      </c>
    </row>
    <row r="1634" spans="1:10" x14ac:dyDescent="0.25">
      <c r="A1634" s="11" t="s">
        <v>2255</v>
      </c>
      <c r="B1634" s="13">
        <v>45533</v>
      </c>
      <c r="C1634" s="11" t="s">
        <v>781</v>
      </c>
      <c r="D1634" s="11" t="s">
        <v>76</v>
      </c>
      <c r="E1634" s="11" t="s">
        <v>18</v>
      </c>
      <c r="F1634" s="11">
        <v>3</v>
      </c>
      <c r="G1634" s="11">
        <v>590.30999999999995</v>
      </c>
      <c r="H1634" s="11">
        <v>0.17</v>
      </c>
      <c r="I1634" s="11" t="s">
        <v>45</v>
      </c>
      <c r="J1634" s="11">
        <v>1469.8719000000001</v>
      </c>
    </row>
    <row r="1635" spans="1:10" x14ac:dyDescent="0.25">
      <c r="A1635" s="11" t="s">
        <v>2256</v>
      </c>
      <c r="B1635" s="13">
        <v>45553</v>
      </c>
      <c r="C1635" s="11" t="s">
        <v>779</v>
      </c>
      <c r="D1635" s="11" t="s">
        <v>107</v>
      </c>
      <c r="E1635" s="11" t="s">
        <v>23</v>
      </c>
      <c r="F1635" s="11">
        <v>1</v>
      </c>
      <c r="G1635" s="11">
        <v>696.13</v>
      </c>
      <c r="H1635" s="11">
        <v>0.06</v>
      </c>
      <c r="I1635" s="11" t="s">
        <v>52</v>
      </c>
      <c r="J1635" s="11">
        <v>654.36219999999992</v>
      </c>
    </row>
    <row r="1636" spans="1:10" x14ac:dyDescent="0.25">
      <c r="A1636" s="11" t="s">
        <v>2257</v>
      </c>
      <c r="B1636" s="13">
        <v>45341</v>
      </c>
      <c r="C1636" s="11" t="s">
        <v>745</v>
      </c>
      <c r="D1636" s="11" t="s">
        <v>354</v>
      </c>
      <c r="E1636" s="11" t="s">
        <v>13</v>
      </c>
      <c r="F1636" s="11">
        <v>4</v>
      </c>
      <c r="G1636" s="11">
        <v>194.39</v>
      </c>
      <c r="H1636" s="11">
        <v>0.25</v>
      </c>
      <c r="I1636" s="11" t="s">
        <v>41</v>
      </c>
      <c r="J1636" s="11">
        <v>583.16999999999996</v>
      </c>
    </row>
    <row r="1637" spans="1:10" x14ac:dyDescent="0.25">
      <c r="A1637" s="11" t="s">
        <v>2258</v>
      </c>
      <c r="B1637" s="13">
        <v>45430</v>
      </c>
      <c r="C1637" s="11" t="s">
        <v>1268</v>
      </c>
      <c r="D1637" s="11" t="s">
        <v>70</v>
      </c>
      <c r="E1637" s="11" t="s">
        <v>8</v>
      </c>
      <c r="F1637" s="11">
        <v>1</v>
      </c>
      <c r="G1637" s="11">
        <v>339.7</v>
      </c>
      <c r="H1637" s="11">
        <v>0.1</v>
      </c>
      <c r="I1637" s="11" t="s">
        <v>41</v>
      </c>
      <c r="J1637" s="11">
        <v>305.73</v>
      </c>
    </row>
    <row r="1638" spans="1:10" x14ac:dyDescent="0.25">
      <c r="A1638" s="11" t="s">
        <v>2259</v>
      </c>
      <c r="B1638" s="13">
        <v>45912</v>
      </c>
      <c r="C1638" s="11" t="s">
        <v>1176</v>
      </c>
      <c r="D1638" s="11" t="s">
        <v>573</v>
      </c>
      <c r="E1638" s="11" t="s">
        <v>20</v>
      </c>
      <c r="F1638" s="11">
        <v>4</v>
      </c>
      <c r="G1638" s="11">
        <v>463.16</v>
      </c>
      <c r="H1638" s="11">
        <v>0.27</v>
      </c>
      <c r="I1638" s="11" t="s">
        <v>45</v>
      </c>
      <c r="J1638" s="11">
        <v>1352.4272000000001</v>
      </c>
    </row>
    <row r="1639" spans="1:10" x14ac:dyDescent="0.25">
      <c r="A1639" s="11" t="s">
        <v>2260</v>
      </c>
      <c r="B1639" s="13">
        <v>45709</v>
      </c>
      <c r="C1639" s="11" t="s">
        <v>540</v>
      </c>
      <c r="D1639" s="11" t="s">
        <v>116</v>
      </c>
      <c r="E1639" s="11" t="s">
        <v>17</v>
      </c>
      <c r="F1639" s="11">
        <v>2</v>
      </c>
      <c r="G1639" s="11">
        <v>824.91</v>
      </c>
      <c r="H1639" s="11">
        <v>0.09</v>
      </c>
      <c r="I1639" s="11" t="s">
        <v>41</v>
      </c>
      <c r="J1639" s="11">
        <v>1501.3362</v>
      </c>
    </row>
    <row r="1640" spans="1:10" x14ac:dyDescent="0.25">
      <c r="A1640" s="11" t="s">
        <v>2261</v>
      </c>
      <c r="B1640" s="13">
        <v>45520</v>
      </c>
      <c r="C1640" s="11" t="s">
        <v>169</v>
      </c>
      <c r="D1640" s="11" t="s">
        <v>116</v>
      </c>
      <c r="E1640" s="11" t="s">
        <v>9</v>
      </c>
      <c r="F1640" s="11">
        <v>4</v>
      </c>
      <c r="G1640" s="11">
        <v>796.89</v>
      </c>
      <c r="H1640" s="11">
        <v>0.17</v>
      </c>
      <c r="I1640" s="11" t="s">
        <v>41</v>
      </c>
      <c r="J1640" s="11">
        <v>2645.6747999999998</v>
      </c>
    </row>
    <row r="1641" spans="1:10" x14ac:dyDescent="0.25">
      <c r="A1641" s="11" t="s">
        <v>2262</v>
      </c>
      <c r="B1641" s="13">
        <v>45478</v>
      </c>
      <c r="C1641" s="11" t="s">
        <v>580</v>
      </c>
      <c r="D1641" s="11" t="s">
        <v>155</v>
      </c>
      <c r="E1641" s="11" t="s">
        <v>24</v>
      </c>
      <c r="F1641" s="11">
        <v>3</v>
      </c>
      <c r="G1641" s="11">
        <v>543.92999999999995</v>
      </c>
      <c r="H1641" s="11">
        <v>0.3</v>
      </c>
      <c r="I1641" s="11" t="s">
        <v>52</v>
      </c>
      <c r="J1641" s="11">
        <v>1142.2529999999999</v>
      </c>
    </row>
    <row r="1642" spans="1:10" x14ac:dyDescent="0.25">
      <c r="A1642" s="11" t="s">
        <v>2263</v>
      </c>
      <c r="B1642" s="13">
        <v>45496</v>
      </c>
      <c r="C1642" s="11" t="s">
        <v>1085</v>
      </c>
      <c r="D1642" s="11" t="s">
        <v>338</v>
      </c>
      <c r="E1642" s="11" t="s">
        <v>14</v>
      </c>
      <c r="F1642" s="11">
        <v>2</v>
      </c>
      <c r="G1642" s="11">
        <v>44.65</v>
      </c>
      <c r="H1642" s="11">
        <v>0.03</v>
      </c>
      <c r="I1642" s="11" t="s">
        <v>45</v>
      </c>
      <c r="J1642" s="11">
        <v>86.620999999999995</v>
      </c>
    </row>
    <row r="1643" spans="1:10" x14ac:dyDescent="0.25">
      <c r="A1643" s="11" t="s">
        <v>2264</v>
      </c>
      <c r="B1643" s="13">
        <v>45742</v>
      </c>
      <c r="C1643" s="11" t="s">
        <v>2128</v>
      </c>
      <c r="D1643" s="11" t="s">
        <v>61</v>
      </c>
      <c r="E1643" s="11" t="s">
        <v>7</v>
      </c>
      <c r="F1643" s="11">
        <v>4</v>
      </c>
      <c r="G1643" s="11">
        <v>827.39</v>
      </c>
      <c r="H1643" s="11">
        <v>0.06</v>
      </c>
      <c r="I1643" s="11" t="s">
        <v>52</v>
      </c>
      <c r="J1643" s="11">
        <v>3110.9863999999998</v>
      </c>
    </row>
    <row r="1644" spans="1:10" x14ac:dyDescent="0.25">
      <c r="A1644" s="11" t="s">
        <v>2265</v>
      </c>
      <c r="B1644" s="13">
        <v>45301</v>
      </c>
      <c r="C1644" s="11" t="s">
        <v>2266</v>
      </c>
      <c r="D1644" s="11" t="s">
        <v>338</v>
      </c>
      <c r="E1644" s="11" t="s">
        <v>19</v>
      </c>
      <c r="F1644" s="11">
        <v>2</v>
      </c>
      <c r="G1644" s="11">
        <v>403.2</v>
      </c>
      <c r="H1644" s="11">
        <v>0.21</v>
      </c>
      <c r="I1644" s="11" t="s">
        <v>45</v>
      </c>
      <c r="J1644" s="11">
        <v>637.05600000000004</v>
      </c>
    </row>
    <row r="1645" spans="1:10" x14ac:dyDescent="0.25">
      <c r="A1645" s="11" t="s">
        <v>2267</v>
      </c>
      <c r="B1645" s="13">
        <v>45547</v>
      </c>
      <c r="C1645" s="11" t="s">
        <v>651</v>
      </c>
      <c r="D1645" s="11" t="s">
        <v>273</v>
      </c>
      <c r="E1645" s="11" t="s">
        <v>20</v>
      </c>
      <c r="F1645" s="11">
        <v>4</v>
      </c>
      <c r="G1645" s="11">
        <v>292.31</v>
      </c>
      <c r="H1645" s="11">
        <v>0.27</v>
      </c>
      <c r="I1645" s="11" t="s">
        <v>45</v>
      </c>
      <c r="J1645" s="11">
        <v>853.54520000000002</v>
      </c>
    </row>
    <row r="1646" spans="1:10" x14ac:dyDescent="0.25">
      <c r="A1646" s="11" t="s">
        <v>2268</v>
      </c>
      <c r="B1646" s="13">
        <v>45806</v>
      </c>
      <c r="C1646" s="11" t="s">
        <v>146</v>
      </c>
      <c r="D1646" s="11" t="s">
        <v>692</v>
      </c>
      <c r="E1646" s="11" t="s">
        <v>17</v>
      </c>
      <c r="F1646" s="11">
        <v>1</v>
      </c>
      <c r="G1646" s="11">
        <v>948.33</v>
      </c>
      <c r="H1646" s="11">
        <v>0.11</v>
      </c>
      <c r="I1646" s="11" t="s">
        <v>41</v>
      </c>
      <c r="J1646" s="11">
        <v>844.01370000000009</v>
      </c>
    </row>
    <row r="1647" spans="1:10" x14ac:dyDescent="0.25">
      <c r="A1647" s="11" t="s">
        <v>2269</v>
      </c>
      <c r="B1647" s="13">
        <v>45294</v>
      </c>
      <c r="C1647" s="11" t="s">
        <v>351</v>
      </c>
      <c r="D1647" s="11" t="s">
        <v>76</v>
      </c>
      <c r="E1647" s="11" t="s">
        <v>12</v>
      </c>
      <c r="F1647" s="11">
        <v>1</v>
      </c>
      <c r="G1647" s="11">
        <v>702.27</v>
      </c>
      <c r="H1647" s="11">
        <v>0.17</v>
      </c>
      <c r="I1647" s="11" t="s">
        <v>52</v>
      </c>
      <c r="J1647" s="11">
        <v>582.88409999999999</v>
      </c>
    </row>
    <row r="1648" spans="1:10" x14ac:dyDescent="0.25">
      <c r="A1648" s="11" t="s">
        <v>2270</v>
      </c>
      <c r="B1648" s="13">
        <v>45875</v>
      </c>
      <c r="C1648" s="11" t="s">
        <v>307</v>
      </c>
      <c r="D1648" s="11" t="s">
        <v>173</v>
      </c>
      <c r="E1648" s="11" t="s">
        <v>10</v>
      </c>
      <c r="F1648" s="11">
        <v>2</v>
      </c>
      <c r="G1648" s="11">
        <v>379.28</v>
      </c>
      <c r="H1648" s="11">
        <v>0.26</v>
      </c>
      <c r="I1648" s="11" t="s">
        <v>41</v>
      </c>
      <c r="J1648" s="11">
        <v>561.33439999999996</v>
      </c>
    </row>
    <row r="1649" spans="1:10" x14ac:dyDescent="0.25">
      <c r="A1649" s="11" t="s">
        <v>2271</v>
      </c>
      <c r="B1649" s="13">
        <v>45669</v>
      </c>
      <c r="C1649" s="11" t="s">
        <v>2272</v>
      </c>
      <c r="D1649" s="11" t="s">
        <v>196</v>
      </c>
      <c r="E1649" s="11" t="s">
        <v>7</v>
      </c>
      <c r="F1649" s="11">
        <v>4</v>
      </c>
      <c r="G1649" s="11">
        <v>92.35</v>
      </c>
      <c r="H1649" s="11">
        <v>0.15</v>
      </c>
      <c r="I1649" s="11" t="s">
        <v>41</v>
      </c>
      <c r="J1649" s="11">
        <v>313.99</v>
      </c>
    </row>
    <row r="1650" spans="1:10" x14ac:dyDescent="0.25">
      <c r="A1650" s="11" t="s">
        <v>2273</v>
      </c>
      <c r="B1650" s="13">
        <v>45606</v>
      </c>
      <c r="C1650" s="11" t="s">
        <v>612</v>
      </c>
      <c r="D1650" s="11" t="s">
        <v>76</v>
      </c>
      <c r="E1650" s="11" t="s">
        <v>19</v>
      </c>
      <c r="F1650" s="11">
        <v>4</v>
      </c>
      <c r="G1650" s="11">
        <v>721.54</v>
      </c>
      <c r="H1650" s="11">
        <v>0.21</v>
      </c>
      <c r="I1650" s="11" t="s">
        <v>41</v>
      </c>
      <c r="J1650" s="11">
        <v>2280.0664000000002</v>
      </c>
    </row>
    <row r="1651" spans="1:10" x14ac:dyDescent="0.25">
      <c r="A1651" s="11" t="s">
        <v>2274</v>
      </c>
      <c r="B1651" s="13">
        <v>45787</v>
      </c>
      <c r="C1651" s="11" t="s">
        <v>862</v>
      </c>
      <c r="D1651" s="11" t="s">
        <v>227</v>
      </c>
      <c r="E1651" s="11" t="s">
        <v>16</v>
      </c>
      <c r="F1651" s="11">
        <v>1</v>
      </c>
      <c r="G1651" s="11">
        <v>228.69</v>
      </c>
      <c r="H1651" s="11">
        <v>0.14000000000000001</v>
      </c>
      <c r="I1651" s="11" t="s">
        <v>41</v>
      </c>
      <c r="J1651" s="11">
        <v>196.67339999999999</v>
      </c>
    </row>
    <row r="1652" spans="1:10" x14ac:dyDescent="0.25">
      <c r="A1652" s="11" t="s">
        <v>2275</v>
      </c>
      <c r="B1652" s="13">
        <v>45929</v>
      </c>
      <c r="C1652" s="11" t="s">
        <v>1271</v>
      </c>
      <c r="D1652" s="11" t="s">
        <v>131</v>
      </c>
      <c r="E1652" s="11" t="s">
        <v>17</v>
      </c>
      <c r="F1652" s="11">
        <v>1</v>
      </c>
      <c r="G1652" s="11">
        <v>899.09</v>
      </c>
      <c r="H1652" s="11">
        <v>0.2</v>
      </c>
      <c r="I1652" s="11" t="s">
        <v>45</v>
      </c>
      <c r="J1652" s="11">
        <v>719.27200000000005</v>
      </c>
    </row>
    <row r="1653" spans="1:10" x14ac:dyDescent="0.25">
      <c r="A1653" s="11" t="s">
        <v>2276</v>
      </c>
      <c r="B1653" s="13">
        <v>45379</v>
      </c>
      <c r="C1653" s="11" t="s">
        <v>917</v>
      </c>
      <c r="D1653" s="11" t="s">
        <v>341</v>
      </c>
      <c r="E1653" s="11" t="s">
        <v>15</v>
      </c>
      <c r="F1653" s="11">
        <v>4</v>
      </c>
      <c r="G1653" s="11">
        <v>195.75</v>
      </c>
      <c r="H1653" s="11">
        <v>0.17</v>
      </c>
      <c r="I1653" s="11" t="s">
        <v>41</v>
      </c>
      <c r="J1653" s="11">
        <v>649.89</v>
      </c>
    </row>
    <row r="1654" spans="1:10" x14ac:dyDescent="0.25">
      <c r="A1654" s="11" t="s">
        <v>2277</v>
      </c>
      <c r="B1654" s="13">
        <v>45532</v>
      </c>
      <c r="C1654" s="11" t="s">
        <v>1588</v>
      </c>
      <c r="D1654" s="11" t="s">
        <v>207</v>
      </c>
      <c r="E1654" s="11" t="s">
        <v>22</v>
      </c>
      <c r="F1654" s="11">
        <v>3</v>
      </c>
      <c r="G1654" s="11">
        <v>199.13</v>
      </c>
      <c r="H1654" s="11">
        <v>0.24</v>
      </c>
      <c r="I1654" s="11" t="s">
        <v>41</v>
      </c>
      <c r="J1654" s="11">
        <v>454.01639999999998</v>
      </c>
    </row>
    <row r="1655" spans="1:10" x14ac:dyDescent="0.25">
      <c r="A1655" s="11" t="s">
        <v>2278</v>
      </c>
      <c r="B1655" s="13">
        <v>45466</v>
      </c>
      <c r="C1655" s="11" t="s">
        <v>974</v>
      </c>
      <c r="D1655" s="11" t="s">
        <v>308</v>
      </c>
      <c r="E1655" s="11" t="s">
        <v>21</v>
      </c>
      <c r="F1655" s="11">
        <v>2</v>
      </c>
      <c r="G1655" s="11">
        <v>833.62</v>
      </c>
      <c r="H1655" s="11">
        <v>0.18</v>
      </c>
      <c r="I1655" s="11" t="s">
        <v>41</v>
      </c>
      <c r="J1655" s="11">
        <v>1367.1368</v>
      </c>
    </row>
    <row r="1656" spans="1:10" x14ac:dyDescent="0.25">
      <c r="A1656" s="11" t="s">
        <v>2279</v>
      </c>
      <c r="B1656" s="13">
        <v>45395</v>
      </c>
      <c r="C1656" s="11" t="s">
        <v>625</v>
      </c>
      <c r="D1656" s="11" t="s">
        <v>134</v>
      </c>
      <c r="E1656" s="11" t="s">
        <v>7</v>
      </c>
      <c r="F1656" s="11">
        <v>1</v>
      </c>
      <c r="G1656" s="11">
        <v>676.26</v>
      </c>
      <c r="H1656" s="11">
        <v>0.14000000000000001</v>
      </c>
      <c r="I1656" s="11" t="s">
        <v>41</v>
      </c>
      <c r="J1656" s="11">
        <v>581.58359999999993</v>
      </c>
    </row>
    <row r="1657" spans="1:10" x14ac:dyDescent="0.25">
      <c r="A1657" s="11" t="s">
        <v>2280</v>
      </c>
      <c r="B1657" s="13">
        <v>45708</v>
      </c>
      <c r="C1657" s="11" t="s">
        <v>1002</v>
      </c>
      <c r="D1657" s="11" t="s">
        <v>98</v>
      </c>
      <c r="E1657" s="11" t="s">
        <v>16</v>
      </c>
      <c r="F1657" s="11">
        <v>2</v>
      </c>
      <c r="G1657" s="11">
        <v>666.49</v>
      </c>
      <c r="H1657" s="11">
        <v>0.06</v>
      </c>
      <c r="I1657" s="11" t="s">
        <v>41</v>
      </c>
      <c r="J1657" s="11">
        <v>1253.0011999999999</v>
      </c>
    </row>
    <row r="1658" spans="1:10" x14ac:dyDescent="0.25">
      <c r="A1658" s="11" t="s">
        <v>2281</v>
      </c>
      <c r="B1658" s="13">
        <v>45735</v>
      </c>
      <c r="C1658" s="11" t="s">
        <v>2282</v>
      </c>
      <c r="D1658" s="11" t="s">
        <v>58</v>
      </c>
      <c r="E1658" s="11" t="s">
        <v>11</v>
      </c>
      <c r="F1658" s="11">
        <v>3</v>
      </c>
      <c r="G1658" s="11">
        <v>471.19</v>
      </c>
      <c r="H1658" s="11">
        <v>0.28000000000000003</v>
      </c>
      <c r="I1658" s="11" t="s">
        <v>52</v>
      </c>
      <c r="J1658" s="11">
        <v>1017.7704</v>
      </c>
    </row>
    <row r="1659" spans="1:10" x14ac:dyDescent="0.25">
      <c r="A1659" s="11" t="s">
        <v>2283</v>
      </c>
      <c r="B1659" s="13">
        <v>45237</v>
      </c>
      <c r="C1659" s="11" t="s">
        <v>314</v>
      </c>
      <c r="D1659" s="11" t="s">
        <v>341</v>
      </c>
      <c r="E1659" s="11" t="s">
        <v>10</v>
      </c>
      <c r="F1659" s="11">
        <v>4</v>
      </c>
      <c r="G1659" s="11">
        <v>555.65</v>
      </c>
      <c r="H1659" s="11">
        <v>0.25</v>
      </c>
      <c r="I1659" s="11" t="s">
        <v>52</v>
      </c>
      <c r="J1659" s="11">
        <v>1666.95</v>
      </c>
    </row>
    <row r="1660" spans="1:10" x14ac:dyDescent="0.25">
      <c r="A1660" s="11" t="s">
        <v>2284</v>
      </c>
      <c r="B1660" s="13">
        <v>45282</v>
      </c>
      <c r="C1660" s="11" t="s">
        <v>234</v>
      </c>
      <c r="D1660" s="11" t="s">
        <v>946</v>
      </c>
      <c r="E1660" s="11" t="s">
        <v>21</v>
      </c>
      <c r="F1660" s="11">
        <v>2</v>
      </c>
      <c r="G1660" s="11">
        <v>100.42</v>
      </c>
      <c r="H1660" s="11">
        <v>0.06</v>
      </c>
      <c r="I1660" s="11" t="s">
        <v>41</v>
      </c>
      <c r="J1660" s="11">
        <v>188.78960000000001</v>
      </c>
    </row>
    <row r="1661" spans="1:10" x14ac:dyDescent="0.25">
      <c r="A1661" s="11" t="s">
        <v>2285</v>
      </c>
      <c r="B1661" s="13">
        <v>45337</v>
      </c>
      <c r="C1661" s="11" t="s">
        <v>820</v>
      </c>
      <c r="D1661" s="11" t="s">
        <v>119</v>
      </c>
      <c r="E1661" s="11" t="s">
        <v>25</v>
      </c>
      <c r="F1661" s="11">
        <v>3</v>
      </c>
      <c r="G1661" s="11">
        <v>981.69</v>
      </c>
      <c r="H1661" s="11">
        <v>0.05</v>
      </c>
      <c r="I1661" s="11" t="s">
        <v>52</v>
      </c>
      <c r="J1661" s="11">
        <v>2797.8164999999999</v>
      </c>
    </row>
    <row r="1662" spans="1:10" x14ac:dyDescent="0.25">
      <c r="A1662" s="11" t="s">
        <v>2286</v>
      </c>
      <c r="B1662" s="13">
        <v>45310</v>
      </c>
      <c r="C1662" s="11" t="s">
        <v>262</v>
      </c>
      <c r="D1662" s="11" t="s">
        <v>147</v>
      </c>
      <c r="E1662" s="11" t="s">
        <v>23</v>
      </c>
      <c r="F1662" s="11">
        <v>2</v>
      </c>
      <c r="G1662" s="11">
        <v>848.87</v>
      </c>
      <c r="H1662" s="11">
        <v>0.09</v>
      </c>
      <c r="I1662" s="11" t="s">
        <v>52</v>
      </c>
      <c r="J1662" s="11">
        <v>1544.9434000000001</v>
      </c>
    </row>
    <row r="1663" spans="1:10" x14ac:dyDescent="0.25">
      <c r="A1663" s="11" t="s">
        <v>2287</v>
      </c>
      <c r="B1663" s="13">
        <v>45230</v>
      </c>
      <c r="C1663" s="11" t="s">
        <v>1691</v>
      </c>
      <c r="D1663" s="11" t="s">
        <v>1078</v>
      </c>
      <c r="E1663" s="11" t="s">
        <v>17</v>
      </c>
      <c r="F1663" s="11">
        <v>3</v>
      </c>
      <c r="G1663" s="11">
        <v>582.32000000000005</v>
      </c>
      <c r="H1663" s="11">
        <v>0</v>
      </c>
      <c r="I1663" s="11" t="s">
        <v>45</v>
      </c>
      <c r="J1663" s="11">
        <v>1746.96</v>
      </c>
    </row>
    <row r="1664" spans="1:10" x14ac:dyDescent="0.25">
      <c r="A1664" s="11" t="s">
        <v>2288</v>
      </c>
      <c r="B1664" s="13">
        <v>45341</v>
      </c>
      <c r="C1664" s="11" t="s">
        <v>375</v>
      </c>
      <c r="D1664" s="11" t="s">
        <v>48</v>
      </c>
      <c r="E1664" s="11" t="s">
        <v>24</v>
      </c>
      <c r="F1664" s="11">
        <v>2</v>
      </c>
      <c r="G1664" s="11">
        <v>869.43</v>
      </c>
      <c r="H1664" s="11">
        <v>0.24</v>
      </c>
      <c r="I1664" s="11" t="s">
        <v>52</v>
      </c>
      <c r="J1664" s="11">
        <v>1321.5336</v>
      </c>
    </row>
    <row r="1665" spans="1:10" x14ac:dyDescent="0.25">
      <c r="A1665" s="11" t="s">
        <v>2289</v>
      </c>
      <c r="B1665" s="13">
        <v>45440</v>
      </c>
      <c r="C1665" s="11" t="s">
        <v>1915</v>
      </c>
      <c r="D1665" s="11" t="s">
        <v>289</v>
      </c>
      <c r="E1665" s="11" t="s">
        <v>11</v>
      </c>
      <c r="F1665" s="11">
        <v>1</v>
      </c>
      <c r="G1665" s="11">
        <v>62.26</v>
      </c>
      <c r="H1665" s="11">
        <v>0.03</v>
      </c>
      <c r="I1665" s="11" t="s">
        <v>52</v>
      </c>
      <c r="J1665" s="11">
        <v>60.392200000000003</v>
      </c>
    </row>
    <row r="1666" spans="1:10" x14ac:dyDescent="0.25">
      <c r="A1666" s="11" t="s">
        <v>2290</v>
      </c>
      <c r="B1666" s="13">
        <v>45798</v>
      </c>
      <c r="C1666" s="11" t="s">
        <v>63</v>
      </c>
      <c r="D1666" s="11" t="s">
        <v>76</v>
      </c>
      <c r="E1666" s="11" t="s">
        <v>21</v>
      </c>
      <c r="F1666" s="11">
        <v>3</v>
      </c>
      <c r="G1666" s="11">
        <v>343.97</v>
      </c>
      <c r="H1666" s="11">
        <v>0.04</v>
      </c>
      <c r="I1666" s="11" t="s">
        <v>52</v>
      </c>
      <c r="J1666" s="11">
        <v>990.6336</v>
      </c>
    </row>
    <row r="1667" spans="1:10" x14ac:dyDescent="0.25">
      <c r="A1667" s="11" t="s">
        <v>2291</v>
      </c>
      <c r="B1667" s="13">
        <v>45293</v>
      </c>
      <c r="C1667" s="11" t="s">
        <v>260</v>
      </c>
      <c r="D1667" s="11" t="s">
        <v>73</v>
      </c>
      <c r="E1667" s="11" t="s">
        <v>19</v>
      </c>
      <c r="F1667" s="11">
        <v>3</v>
      </c>
      <c r="G1667" s="11">
        <v>304.67</v>
      </c>
      <c r="H1667" s="11">
        <v>0.11</v>
      </c>
      <c r="I1667" s="11" t="s">
        <v>41</v>
      </c>
      <c r="J1667" s="11">
        <v>813.46889999999996</v>
      </c>
    </row>
    <row r="1668" spans="1:10" x14ac:dyDescent="0.25">
      <c r="A1668" s="11" t="s">
        <v>2292</v>
      </c>
      <c r="B1668" s="13">
        <v>45296</v>
      </c>
      <c r="C1668" s="11" t="s">
        <v>971</v>
      </c>
      <c r="D1668" s="11" t="s">
        <v>93</v>
      </c>
      <c r="E1668" s="11" t="s">
        <v>16</v>
      </c>
      <c r="F1668" s="11">
        <v>4</v>
      </c>
      <c r="G1668" s="11">
        <v>208.34</v>
      </c>
      <c r="H1668" s="11">
        <v>0.01</v>
      </c>
      <c r="I1668" s="11" t="s">
        <v>45</v>
      </c>
      <c r="J1668" s="11">
        <v>825.02639999999997</v>
      </c>
    </row>
    <row r="1669" spans="1:10" x14ac:dyDescent="0.25">
      <c r="A1669" s="11" t="s">
        <v>2293</v>
      </c>
      <c r="B1669" s="13">
        <v>45860</v>
      </c>
      <c r="C1669" s="11" t="s">
        <v>620</v>
      </c>
      <c r="D1669" s="11" t="s">
        <v>273</v>
      </c>
      <c r="E1669" s="11" t="s">
        <v>8</v>
      </c>
      <c r="F1669" s="11">
        <v>1</v>
      </c>
      <c r="G1669" s="11">
        <v>119.04</v>
      </c>
      <c r="H1669" s="11">
        <v>0.13</v>
      </c>
      <c r="I1669" s="11" t="s">
        <v>52</v>
      </c>
      <c r="J1669" s="11">
        <v>103.56480000000001</v>
      </c>
    </row>
    <row r="1670" spans="1:10" x14ac:dyDescent="0.25">
      <c r="A1670" s="11" t="s">
        <v>2294</v>
      </c>
      <c r="B1670" s="13">
        <v>45843</v>
      </c>
      <c r="C1670" s="11" t="s">
        <v>278</v>
      </c>
      <c r="D1670" s="11" t="s">
        <v>175</v>
      </c>
      <c r="E1670" s="11" t="s">
        <v>16</v>
      </c>
      <c r="F1670" s="11">
        <v>4</v>
      </c>
      <c r="G1670" s="11">
        <v>791.65</v>
      </c>
      <c r="H1670" s="11">
        <v>0.06</v>
      </c>
      <c r="I1670" s="11" t="s">
        <v>52</v>
      </c>
      <c r="J1670" s="11">
        <v>2976.6039999999998</v>
      </c>
    </row>
    <row r="1671" spans="1:10" x14ac:dyDescent="0.25">
      <c r="A1671" s="11" t="s">
        <v>2295</v>
      </c>
      <c r="B1671" s="13">
        <v>45862</v>
      </c>
      <c r="C1671" s="11" t="s">
        <v>1344</v>
      </c>
      <c r="D1671" s="11" t="s">
        <v>338</v>
      </c>
      <c r="E1671" s="11" t="s">
        <v>9</v>
      </c>
      <c r="F1671" s="11">
        <v>2</v>
      </c>
      <c r="G1671" s="11">
        <v>414.86</v>
      </c>
      <c r="H1671" s="11">
        <v>0.23</v>
      </c>
      <c r="I1671" s="11" t="s">
        <v>41</v>
      </c>
      <c r="J1671" s="11">
        <v>638.88440000000003</v>
      </c>
    </row>
    <row r="1672" spans="1:10" x14ac:dyDescent="0.25">
      <c r="A1672" s="11" t="s">
        <v>2296</v>
      </c>
      <c r="B1672" s="13">
        <v>45385</v>
      </c>
      <c r="C1672" s="11" t="s">
        <v>454</v>
      </c>
      <c r="D1672" s="11" t="s">
        <v>227</v>
      </c>
      <c r="E1672" s="11" t="s">
        <v>19</v>
      </c>
      <c r="F1672" s="11">
        <v>2</v>
      </c>
      <c r="G1672" s="11">
        <v>960.81</v>
      </c>
      <c r="H1672" s="11">
        <v>0.28000000000000003</v>
      </c>
      <c r="I1672" s="11" t="s">
        <v>45</v>
      </c>
      <c r="J1672" s="11">
        <v>1383.5663999999999</v>
      </c>
    </row>
    <row r="1673" spans="1:10" x14ac:dyDescent="0.25">
      <c r="A1673" s="11" t="s">
        <v>2297</v>
      </c>
      <c r="B1673" s="13">
        <v>45668</v>
      </c>
      <c r="C1673" s="11" t="s">
        <v>962</v>
      </c>
      <c r="D1673" s="11" t="s">
        <v>281</v>
      </c>
      <c r="E1673" s="11" t="s">
        <v>11</v>
      </c>
      <c r="F1673" s="11">
        <v>4</v>
      </c>
      <c r="G1673" s="11">
        <v>943.36</v>
      </c>
      <c r="H1673" s="11">
        <v>0.18</v>
      </c>
      <c r="I1673" s="11" t="s">
        <v>45</v>
      </c>
      <c r="J1673" s="11">
        <v>3094.2208000000001</v>
      </c>
    </row>
    <row r="1674" spans="1:10" x14ac:dyDescent="0.25">
      <c r="A1674" s="11" t="s">
        <v>2298</v>
      </c>
      <c r="B1674" s="13">
        <v>45561</v>
      </c>
      <c r="C1674" s="11" t="s">
        <v>118</v>
      </c>
      <c r="D1674" s="11" t="s">
        <v>284</v>
      </c>
      <c r="E1674" s="11" t="s">
        <v>20</v>
      </c>
      <c r="F1674" s="11">
        <v>1</v>
      </c>
      <c r="G1674" s="11">
        <v>830.42</v>
      </c>
      <c r="H1674" s="11">
        <v>0.26</v>
      </c>
      <c r="I1674" s="11" t="s">
        <v>52</v>
      </c>
      <c r="J1674" s="11">
        <v>614.51080000000002</v>
      </c>
    </row>
    <row r="1675" spans="1:10" x14ac:dyDescent="0.25">
      <c r="A1675" s="11" t="s">
        <v>2299</v>
      </c>
      <c r="B1675" s="13">
        <v>45637</v>
      </c>
      <c r="C1675" s="11" t="s">
        <v>1119</v>
      </c>
      <c r="D1675" s="11" t="s">
        <v>113</v>
      </c>
      <c r="E1675" s="11" t="s">
        <v>24</v>
      </c>
      <c r="F1675" s="11">
        <v>1</v>
      </c>
      <c r="G1675" s="11">
        <v>762.55</v>
      </c>
      <c r="H1675" s="11">
        <v>0.19</v>
      </c>
      <c r="I1675" s="11" t="s">
        <v>41</v>
      </c>
      <c r="J1675" s="11">
        <v>617.66549999999995</v>
      </c>
    </row>
    <row r="1676" spans="1:10" x14ac:dyDescent="0.25">
      <c r="A1676" s="11" t="s">
        <v>2300</v>
      </c>
      <c r="B1676" s="13">
        <v>45839</v>
      </c>
      <c r="C1676" s="11" t="s">
        <v>351</v>
      </c>
      <c r="D1676" s="11" t="s">
        <v>44</v>
      </c>
      <c r="E1676" s="11" t="s">
        <v>25</v>
      </c>
      <c r="F1676" s="11">
        <v>2</v>
      </c>
      <c r="G1676" s="11">
        <v>464.43</v>
      </c>
      <c r="H1676" s="11">
        <v>0.24</v>
      </c>
      <c r="I1676" s="11" t="s">
        <v>52</v>
      </c>
      <c r="J1676" s="11">
        <v>705.93360000000007</v>
      </c>
    </row>
    <row r="1677" spans="1:10" x14ac:dyDescent="0.25">
      <c r="A1677" s="11" t="s">
        <v>2301</v>
      </c>
      <c r="B1677" s="13">
        <v>45851</v>
      </c>
      <c r="C1677" s="11" t="s">
        <v>60</v>
      </c>
      <c r="D1677" s="11" t="s">
        <v>607</v>
      </c>
      <c r="E1677" s="11" t="s">
        <v>25</v>
      </c>
      <c r="F1677" s="11">
        <v>1</v>
      </c>
      <c r="G1677" s="11">
        <v>711.08</v>
      </c>
      <c r="H1677" s="11">
        <v>0.24</v>
      </c>
      <c r="I1677" s="11" t="s">
        <v>45</v>
      </c>
      <c r="J1677" s="11">
        <v>540.42079999999999</v>
      </c>
    </row>
    <row r="1678" spans="1:10" x14ac:dyDescent="0.25">
      <c r="A1678" s="11" t="s">
        <v>2302</v>
      </c>
      <c r="B1678" s="13">
        <v>45656</v>
      </c>
      <c r="C1678" s="11" t="s">
        <v>712</v>
      </c>
      <c r="D1678" s="11" t="s">
        <v>230</v>
      </c>
      <c r="E1678" s="11" t="s">
        <v>21</v>
      </c>
      <c r="F1678" s="11">
        <v>2</v>
      </c>
      <c r="G1678" s="11">
        <v>984.96</v>
      </c>
      <c r="H1678" s="11">
        <v>0.16</v>
      </c>
      <c r="I1678" s="11" t="s">
        <v>45</v>
      </c>
      <c r="J1678" s="11">
        <v>1654.7328</v>
      </c>
    </row>
    <row r="1679" spans="1:10" x14ac:dyDescent="0.25">
      <c r="A1679" s="11" t="s">
        <v>2303</v>
      </c>
      <c r="B1679" s="13">
        <v>45759</v>
      </c>
      <c r="C1679" s="11" t="s">
        <v>351</v>
      </c>
      <c r="D1679" s="11" t="s">
        <v>227</v>
      </c>
      <c r="E1679" s="11" t="s">
        <v>19</v>
      </c>
      <c r="F1679" s="11">
        <v>1</v>
      </c>
      <c r="G1679" s="11">
        <v>21.14</v>
      </c>
      <c r="H1679" s="11">
        <v>0.06</v>
      </c>
      <c r="I1679" s="11" t="s">
        <v>52</v>
      </c>
      <c r="J1679" s="11">
        <v>19.871600000000001</v>
      </c>
    </row>
    <row r="1680" spans="1:10" x14ac:dyDescent="0.25">
      <c r="A1680" s="11" t="s">
        <v>2304</v>
      </c>
      <c r="B1680" s="13">
        <v>45679</v>
      </c>
      <c r="C1680" s="11" t="s">
        <v>2138</v>
      </c>
      <c r="D1680" s="11" t="s">
        <v>119</v>
      </c>
      <c r="E1680" s="11" t="s">
        <v>15</v>
      </c>
      <c r="F1680" s="11">
        <v>1</v>
      </c>
      <c r="G1680" s="11">
        <v>343.03</v>
      </c>
      <c r="H1680" s="11">
        <v>0.16</v>
      </c>
      <c r="I1680" s="11" t="s">
        <v>41</v>
      </c>
      <c r="J1680" s="11">
        <v>288.14519999999999</v>
      </c>
    </row>
    <row r="1681" spans="1:10" x14ac:dyDescent="0.25">
      <c r="A1681" s="11" t="s">
        <v>2305</v>
      </c>
      <c r="B1681" s="13">
        <v>45237</v>
      </c>
      <c r="C1681" s="11" t="s">
        <v>1313</v>
      </c>
      <c r="D1681" s="11" t="s">
        <v>187</v>
      </c>
      <c r="E1681" s="11" t="s">
        <v>25</v>
      </c>
      <c r="F1681" s="11">
        <v>3</v>
      </c>
      <c r="G1681" s="11">
        <v>94.83</v>
      </c>
      <c r="H1681" s="11">
        <v>0.16</v>
      </c>
      <c r="I1681" s="11" t="s">
        <v>52</v>
      </c>
      <c r="J1681" s="11">
        <v>238.9716</v>
      </c>
    </row>
    <row r="1682" spans="1:10" x14ac:dyDescent="0.25">
      <c r="A1682" s="11" t="s">
        <v>2306</v>
      </c>
      <c r="B1682" s="13">
        <v>45790</v>
      </c>
      <c r="C1682" s="11" t="s">
        <v>1828</v>
      </c>
      <c r="D1682" s="11" t="s">
        <v>107</v>
      </c>
      <c r="E1682" s="11" t="s">
        <v>26</v>
      </c>
      <c r="F1682" s="11">
        <v>3</v>
      </c>
      <c r="G1682" s="11">
        <v>74.66</v>
      </c>
      <c r="H1682" s="11">
        <v>0.03</v>
      </c>
      <c r="I1682" s="11" t="s">
        <v>45</v>
      </c>
      <c r="J1682" s="11">
        <v>217.26060000000001</v>
      </c>
    </row>
    <row r="1683" spans="1:10" x14ac:dyDescent="0.25">
      <c r="A1683" s="11" t="s">
        <v>2307</v>
      </c>
      <c r="B1683" s="13">
        <v>45268</v>
      </c>
      <c r="C1683" s="11" t="s">
        <v>590</v>
      </c>
      <c r="D1683" s="11" t="s">
        <v>613</v>
      </c>
      <c r="E1683" s="11" t="s">
        <v>22</v>
      </c>
      <c r="F1683" s="11">
        <v>3</v>
      </c>
      <c r="G1683" s="11">
        <v>281.95999999999998</v>
      </c>
      <c r="H1683" s="11">
        <v>0.01</v>
      </c>
      <c r="I1683" s="11" t="s">
        <v>52</v>
      </c>
      <c r="J1683" s="11">
        <v>837.42119999999989</v>
      </c>
    </row>
    <row r="1684" spans="1:10" x14ac:dyDescent="0.25">
      <c r="A1684" s="11" t="s">
        <v>2308</v>
      </c>
      <c r="B1684" s="13">
        <v>45664</v>
      </c>
      <c r="C1684" s="11" t="s">
        <v>2068</v>
      </c>
      <c r="D1684" s="11" t="s">
        <v>248</v>
      </c>
      <c r="E1684" s="11" t="s">
        <v>25</v>
      </c>
      <c r="F1684" s="11">
        <v>4</v>
      </c>
      <c r="G1684" s="11">
        <v>622.27</v>
      </c>
      <c r="H1684" s="11">
        <v>0.02</v>
      </c>
      <c r="I1684" s="11" t="s">
        <v>45</v>
      </c>
      <c r="J1684" s="11">
        <v>2439.2984000000001</v>
      </c>
    </row>
    <row r="1685" spans="1:10" x14ac:dyDescent="0.25">
      <c r="A1685" s="11" t="s">
        <v>2309</v>
      </c>
      <c r="B1685" s="13">
        <v>45475</v>
      </c>
      <c r="C1685" s="11" t="s">
        <v>758</v>
      </c>
      <c r="D1685" s="11" t="s">
        <v>613</v>
      </c>
      <c r="E1685" s="11" t="s">
        <v>14</v>
      </c>
      <c r="F1685" s="11">
        <v>2</v>
      </c>
      <c r="G1685" s="11">
        <v>78.27</v>
      </c>
      <c r="H1685" s="11">
        <v>0.28999999999999998</v>
      </c>
      <c r="I1685" s="11" t="s">
        <v>52</v>
      </c>
      <c r="J1685" s="11">
        <v>111.1434</v>
      </c>
    </row>
    <row r="1686" spans="1:10" x14ac:dyDescent="0.25">
      <c r="A1686" s="11" t="s">
        <v>2310</v>
      </c>
      <c r="B1686" s="13">
        <v>45845</v>
      </c>
      <c r="C1686" s="11" t="s">
        <v>511</v>
      </c>
      <c r="D1686" s="11" t="s">
        <v>496</v>
      </c>
      <c r="E1686" s="11" t="s">
        <v>20</v>
      </c>
      <c r="F1686" s="11">
        <v>4</v>
      </c>
      <c r="G1686" s="11">
        <v>676.58</v>
      </c>
      <c r="H1686" s="11">
        <v>0.23</v>
      </c>
      <c r="I1686" s="11" t="s">
        <v>52</v>
      </c>
      <c r="J1686" s="11">
        <v>2083.8663999999999</v>
      </c>
    </row>
    <row r="1687" spans="1:10" x14ac:dyDescent="0.25">
      <c r="A1687" s="11" t="s">
        <v>2311</v>
      </c>
      <c r="B1687" s="13">
        <v>45446</v>
      </c>
      <c r="C1687" s="11" t="s">
        <v>1185</v>
      </c>
      <c r="D1687" s="11" t="s">
        <v>203</v>
      </c>
      <c r="E1687" s="11" t="s">
        <v>8</v>
      </c>
      <c r="F1687" s="11">
        <v>2</v>
      </c>
      <c r="G1687" s="11">
        <v>938.6</v>
      </c>
      <c r="H1687" s="11">
        <v>0.04</v>
      </c>
      <c r="I1687" s="11" t="s">
        <v>45</v>
      </c>
      <c r="J1687" s="11">
        <v>1802.1120000000001</v>
      </c>
    </row>
    <row r="1688" spans="1:10" x14ac:dyDescent="0.25">
      <c r="A1688" s="11" t="s">
        <v>2312</v>
      </c>
      <c r="B1688" s="13">
        <v>45761</v>
      </c>
      <c r="C1688" s="11" t="s">
        <v>1271</v>
      </c>
      <c r="D1688" s="11" t="s">
        <v>125</v>
      </c>
      <c r="E1688" s="11" t="s">
        <v>21</v>
      </c>
      <c r="F1688" s="11">
        <v>2</v>
      </c>
      <c r="G1688" s="11">
        <v>859.47</v>
      </c>
      <c r="H1688" s="11">
        <v>0.01</v>
      </c>
      <c r="I1688" s="11" t="s">
        <v>41</v>
      </c>
      <c r="J1688" s="11">
        <v>1701.7506000000001</v>
      </c>
    </row>
    <row r="1689" spans="1:10" x14ac:dyDescent="0.25">
      <c r="A1689" s="11" t="s">
        <v>2313</v>
      </c>
      <c r="B1689" s="13">
        <v>45363</v>
      </c>
      <c r="C1689" s="11" t="s">
        <v>1027</v>
      </c>
      <c r="D1689" s="11" t="s">
        <v>93</v>
      </c>
      <c r="E1689" s="11" t="s">
        <v>21</v>
      </c>
      <c r="F1689" s="11">
        <v>3</v>
      </c>
      <c r="G1689" s="11">
        <v>672.98</v>
      </c>
      <c r="H1689" s="11">
        <v>0.23</v>
      </c>
      <c r="I1689" s="11" t="s">
        <v>45</v>
      </c>
      <c r="J1689" s="11">
        <v>1554.5838000000001</v>
      </c>
    </row>
    <row r="1690" spans="1:10" x14ac:dyDescent="0.25">
      <c r="A1690" s="11" t="s">
        <v>2314</v>
      </c>
      <c r="B1690" s="13">
        <v>45420</v>
      </c>
      <c r="C1690" s="11" t="s">
        <v>809</v>
      </c>
      <c r="D1690" s="11" t="s">
        <v>61</v>
      </c>
      <c r="E1690" s="11" t="s">
        <v>25</v>
      </c>
      <c r="F1690" s="11">
        <v>1</v>
      </c>
      <c r="G1690" s="11">
        <v>75.8</v>
      </c>
      <c r="H1690" s="11">
        <v>0.28999999999999998</v>
      </c>
      <c r="I1690" s="11" t="s">
        <v>45</v>
      </c>
      <c r="J1690" s="11">
        <v>53.817999999999998</v>
      </c>
    </row>
    <row r="1691" spans="1:10" x14ac:dyDescent="0.25">
      <c r="A1691" s="11" t="s">
        <v>2315</v>
      </c>
      <c r="B1691" s="13">
        <v>45536</v>
      </c>
      <c r="C1691" s="11" t="s">
        <v>722</v>
      </c>
      <c r="D1691" s="11" t="s">
        <v>254</v>
      </c>
      <c r="E1691" s="11" t="s">
        <v>22</v>
      </c>
      <c r="F1691" s="11">
        <v>4</v>
      </c>
      <c r="G1691" s="11">
        <v>742.15</v>
      </c>
      <c r="H1691" s="11">
        <v>0.1</v>
      </c>
      <c r="I1691" s="11" t="s">
        <v>52</v>
      </c>
      <c r="J1691" s="11">
        <v>2671.74</v>
      </c>
    </row>
    <row r="1692" spans="1:10" x14ac:dyDescent="0.25">
      <c r="A1692" s="11" t="s">
        <v>2316</v>
      </c>
      <c r="B1692" s="13">
        <v>45445</v>
      </c>
      <c r="C1692" s="11" t="s">
        <v>154</v>
      </c>
      <c r="D1692" s="11" t="s">
        <v>173</v>
      </c>
      <c r="E1692" s="11" t="s">
        <v>14</v>
      </c>
      <c r="F1692" s="11">
        <v>1</v>
      </c>
      <c r="G1692" s="11">
        <v>637.39</v>
      </c>
      <c r="H1692" s="11">
        <v>0.22</v>
      </c>
      <c r="I1692" s="11" t="s">
        <v>45</v>
      </c>
      <c r="J1692" s="11">
        <v>497.16419999999999</v>
      </c>
    </row>
    <row r="1693" spans="1:10" x14ac:dyDescent="0.25">
      <c r="A1693" s="11" t="s">
        <v>2317</v>
      </c>
      <c r="B1693" s="13">
        <v>45230</v>
      </c>
      <c r="C1693" s="11" t="s">
        <v>827</v>
      </c>
      <c r="D1693" s="11" t="s">
        <v>710</v>
      </c>
      <c r="E1693" s="11" t="s">
        <v>24</v>
      </c>
      <c r="F1693" s="11">
        <v>1</v>
      </c>
      <c r="G1693" s="11">
        <v>631</v>
      </c>
      <c r="H1693" s="11">
        <v>0.04</v>
      </c>
      <c r="I1693" s="11" t="s">
        <v>41</v>
      </c>
      <c r="J1693" s="11">
        <v>605.76</v>
      </c>
    </row>
    <row r="1694" spans="1:10" x14ac:dyDescent="0.25">
      <c r="A1694" s="11" t="s">
        <v>2318</v>
      </c>
      <c r="B1694" s="13">
        <v>45916</v>
      </c>
      <c r="C1694" s="11" t="s">
        <v>2319</v>
      </c>
      <c r="D1694" s="11" t="s">
        <v>296</v>
      </c>
      <c r="E1694" s="11" t="s">
        <v>10</v>
      </c>
      <c r="F1694" s="11">
        <v>4</v>
      </c>
      <c r="G1694" s="11">
        <v>983.98</v>
      </c>
      <c r="H1694" s="11">
        <v>0.11</v>
      </c>
      <c r="I1694" s="11" t="s">
        <v>52</v>
      </c>
      <c r="J1694" s="11">
        <v>3502.9688000000001</v>
      </c>
    </row>
    <row r="1695" spans="1:10" x14ac:dyDescent="0.25">
      <c r="A1695" s="11" t="s">
        <v>2320</v>
      </c>
      <c r="B1695" s="13">
        <v>45353</v>
      </c>
      <c r="C1695" s="11" t="s">
        <v>258</v>
      </c>
      <c r="D1695" s="11" t="s">
        <v>409</v>
      </c>
      <c r="E1695" s="11" t="s">
        <v>18</v>
      </c>
      <c r="F1695" s="11">
        <v>4</v>
      </c>
      <c r="G1695" s="11">
        <v>73.69</v>
      </c>
      <c r="H1695" s="11">
        <v>0.08</v>
      </c>
      <c r="I1695" s="11" t="s">
        <v>41</v>
      </c>
      <c r="J1695" s="11">
        <v>271.17919999999998</v>
      </c>
    </row>
    <row r="1696" spans="1:10" x14ac:dyDescent="0.25">
      <c r="A1696" s="11" t="s">
        <v>2321</v>
      </c>
      <c r="B1696" s="13">
        <v>45490</v>
      </c>
      <c r="C1696" s="11" t="s">
        <v>606</v>
      </c>
      <c r="D1696" s="11" t="s">
        <v>401</v>
      </c>
      <c r="E1696" s="11" t="s">
        <v>14</v>
      </c>
      <c r="F1696" s="11">
        <v>3</v>
      </c>
      <c r="G1696" s="11">
        <v>110.99</v>
      </c>
      <c r="H1696" s="11">
        <v>0.21</v>
      </c>
      <c r="I1696" s="11" t="s">
        <v>41</v>
      </c>
      <c r="J1696" s="11">
        <v>263.04629999999997</v>
      </c>
    </row>
    <row r="1697" spans="1:10" x14ac:dyDescent="0.25">
      <c r="A1697" s="11" t="s">
        <v>2322</v>
      </c>
      <c r="B1697" s="13">
        <v>45850</v>
      </c>
      <c r="C1697" s="11" t="s">
        <v>570</v>
      </c>
      <c r="D1697" s="11" t="s">
        <v>147</v>
      </c>
      <c r="E1697" s="11" t="s">
        <v>14</v>
      </c>
      <c r="F1697" s="11">
        <v>1</v>
      </c>
      <c r="G1697" s="11">
        <v>66.86</v>
      </c>
      <c r="H1697" s="11">
        <v>0.22</v>
      </c>
      <c r="I1697" s="11" t="s">
        <v>52</v>
      </c>
      <c r="J1697" s="11">
        <v>52.150799999999997</v>
      </c>
    </row>
    <row r="1698" spans="1:10" x14ac:dyDescent="0.25">
      <c r="A1698" s="11" t="s">
        <v>2323</v>
      </c>
      <c r="B1698" s="13">
        <v>45515</v>
      </c>
      <c r="C1698" s="11" t="s">
        <v>649</v>
      </c>
      <c r="D1698" s="11" t="s">
        <v>113</v>
      </c>
      <c r="E1698" s="11" t="s">
        <v>25</v>
      </c>
      <c r="F1698" s="11">
        <v>1</v>
      </c>
      <c r="G1698" s="11">
        <v>980.26</v>
      </c>
      <c r="H1698" s="11">
        <v>0.14000000000000001</v>
      </c>
      <c r="I1698" s="11" t="s">
        <v>45</v>
      </c>
      <c r="J1698" s="11">
        <v>843.02359999999999</v>
      </c>
    </row>
    <row r="1699" spans="1:10" x14ac:dyDescent="0.25">
      <c r="A1699" s="11" t="s">
        <v>2324</v>
      </c>
      <c r="B1699" s="13">
        <v>45322</v>
      </c>
      <c r="C1699" s="11" t="s">
        <v>229</v>
      </c>
      <c r="D1699" s="11" t="s">
        <v>750</v>
      </c>
      <c r="E1699" s="11" t="s">
        <v>25</v>
      </c>
      <c r="F1699" s="11">
        <v>1</v>
      </c>
      <c r="G1699" s="11">
        <v>235.28</v>
      </c>
      <c r="H1699" s="11">
        <v>0.05</v>
      </c>
      <c r="I1699" s="11" t="s">
        <v>45</v>
      </c>
      <c r="J1699" s="11">
        <v>223.51599999999999</v>
      </c>
    </row>
    <row r="1700" spans="1:10" x14ac:dyDescent="0.25">
      <c r="A1700" s="11" t="s">
        <v>2325</v>
      </c>
      <c r="B1700" s="13">
        <v>45542</v>
      </c>
      <c r="C1700" s="11" t="s">
        <v>192</v>
      </c>
      <c r="D1700" s="11" t="s">
        <v>597</v>
      </c>
      <c r="E1700" s="11" t="s">
        <v>22</v>
      </c>
      <c r="F1700" s="11">
        <v>3</v>
      </c>
      <c r="G1700" s="11">
        <v>407.39</v>
      </c>
      <c r="H1700" s="11">
        <v>0.08</v>
      </c>
      <c r="I1700" s="11" t="s">
        <v>45</v>
      </c>
      <c r="J1700" s="11">
        <v>1124.3964000000001</v>
      </c>
    </row>
    <row r="1701" spans="1:10" x14ac:dyDescent="0.25">
      <c r="A1701" s="11" t="s">
        <v>2326</v>
      </c>
      <c r="B1701" s="13">
        <v>45675</v>
      </c>
      <c r="C1701" s="11" t="s">
        <v>394</v>
      </c>
      <c r="D1701" s="11" t="s">
        <v>93</v>
      </c>
      <c r="E1701" s="11" t="s">
        <v>21</v>
      </c>
      <c r="F1701" s="11">
        <v>4</v>
      </c>
      <c r="G1701" s="11">
        <v>459.83</v>
      </c>
      <c r="H1701" s="11">
        <v>0.12</v>
      </c>
      <c r="I1701" s="11" t="s">
        <v>52</v>
      </c>
      <c r="J1701" s="11">
        <v>1618.6016</v>
      </c>
    </row>
    <row r="1702" spans="1:10" x14ac:dyDescent="0.25">
      <c r="A1702" s="11" t="s">
        <v>2327</v>
      </c>
      <c r="B1702" s="13">
        <v>45333</v>
      </c>
      <c r="C1702" s="11" t="s">
        <v>1075</v>
      </c>
      <c r="D1702" s="11" t="s">
        <v>207</v>
      </c>
      <c r="E1702" s="11" t="s">
        <v>11</v>
      </c>
      <c r="F1702" s="11">
        <v>3</v>
      </c>
      <c r="G1702" s="11">
        <v>706.6</v>
      </c>
      <c r="H1702" s="11">
        <v>0.17</v>
      </c>
      <c r="I1702" s="11" t="s">
        <v>45</v>
      </c>
      <c r="J1702" s="11">
        <v>1759.434</v>
      </c>
    </row>
    <row r="1703" spans="1:10" x14ac:dyDescent="0.25">
      <c r="A1703" s="11" t="s">
        <v>2328</v>
      </c>
      <c r="B1703" s="13">
        <v>45819</v>
      </c>
      <c r="C1703" s="11" t="s">
        <v>456</v>
      </c>
      <c r="D1703" s="11" t="s">
        <v>251</v>
      </c>
      <c r="E1703" s="11" t="s">
        <v>26</v>
      </c>
      <c r="F1703" s="11">
        <v>3</v>
      </c>
      <c r="G1703" s="11">
        <v>811.16</v>
      </c>
      <c r="H1703" s="11">
        <v>0.1</v>
      </c>
      <c r="I1703" s="11" t="s">
        <v>52</v>
      </c>
      <c r="J1703" s="11">
        <v>2190.1320000000001</v>
      </c>
    </row>
    <row r="1704" spans="1:10" x14ac:dyDescent="0.25">
      <c r="A1704" s="11" t="s">
        <v>2329</v>
      </c>
      <c r="B1704" s="13">
        <v>45268</v>
      </c>
      <c r="C1704" s="11" t="s">
        <v>2167</v>
      </c>
      <c r="D1704" s="11" t="s">
        <v>613</v>
      </c>
      <c r="E1704" s="11" t="s">
        <v>14</v>
      </c>
      <c r="F1704" s="11">
        <v>2</v>
      </c>
      <c r="G1704" s="11">
        <v>985.79</v>
      </c>
      <c r="H1704" s="11">
        <v>0.04</v>
      </c>
      <c r="I1704" s="11" t="s">
        <v>45</v>
      </c>
      <c r="J1704" s="11">
        <v>1892.7167999999999</v>
      </c>
    </row>
    <row r="1705" spans="1:10" x14ac:dyDescent="0.25">
      <c r="A1705" s="11" t="s">
        <v>2330</v>
      </c>
      <c r="B1705" s="13">
        <v>45521</v>
      </c>
      <c r="C1705" s="11" t="s">
        <v>66</v>
      </c>
      <c r="D1705" s="11" t="s">
        <v>70</v>
      </c>
      <c r="E1705" s="11" t="s">
        <v>21</v>
      </c>
      <c r="F1705" s="11">
        <v>1</v>
      </c>
      <c r="G1705" s="11">
        <v>255.02</v>
      </c>
      <c r="H1705" s="11">
        <v>0.3</v>
      </c>
      <c r="I1705" s="11" t="s">
        <v>41</v>
      </c>
      <c r="J1705" s="11">
        <v>178.51400000000001</v>
      </c>
    </row>
    <row r="1706" spans="1:10" x14ac:dyDescent="0.25">
      <c r="A1706" s="11" t="s">
        <v>2331</v>
      </c>
      <c r="B1706" s="13">
        <v>45693</v>
      </c>
      <c r="C1706" s="11" t="s">
        <v>189</v>
      </c>
      <c r="D1706" s="11" t="s">
        <v>205</v>
      </c>
      <c r="E1706" s="11" t="s">
        <v>15</v>
      </c>
      <c r="F1706" s="11">
        <v>1</v>
      </c>
      <c r="G1706" s="11">
        <v>153.57</v>
      </c>
      <c r="H1706" s="11">
        <v>0.01</v>
      </c>
      <c r="I1706" s="11" t="s">
        <v>45</v>
      </c>
      <c r="J1706" s="11">
        <v>152.0343</v>
      </c>
    </row>
    <row r="1707" spans="1:10" x14ac:dyDescent="0.25">
      <c r="A1707" s="11" t="s">
        <v>2332</v>
      </c>
      <c r="B1707" s="13">
        <v>45734</v>
      </c>
      <c r="C1707" s="11" t="s">
        <v>247</v>
      </c>
      <c r="D1707" s="11" t="s">
        <v>104</v>
      </c>
      <c r="E1707" s="11" t="s">
        <v>25</v>
      </c>
      <c r="F1707" s="11">
        <v>3</v>
      </c>
      <c r="G1707" s="11">
        <v>962.98</v>
      </c>
      <c r="H1707" s="11">
        <v>0.21</v>
      </c>
      <c r="I1707" s="11" t="s">
        <v>41</v>
      </c>
      <c r="J1707" s="11">
        <v>2282.2626</v>
      </c>
    </row>
    <row r="1708" spans="1:10" x14ac:dyDescent="0.25">
      <c r="A1708" s="11" t="s">
        <v>2333</v>
      </c>
      <c r="B1708" s="13">
        <v>45377</v>
      </c>
      <c r="C1708" s="11" t="s">
        <v>1027</v>
      </c>
      <c r="D1708" s="11" t="s">
        <v>175</v>
      </c>
      <c r="E1708" s="11" t="s">
        <v>15</v>
      </c>
      <c r="F1708" s="11">
        <v>3</v>
      </c>
      <c r="G1708" s="11">
        <v>884.46</v>
      </c>
      <c r="H1708" s="11">
        <v>0.25</v>
      </c>
      <c r="I1708" s="11" t="s">
        <v>41</v>
      </c>
      <c r="J1708" s="11">
        <v>1990.0350000000001</v>
      </c>
    </row>
    <row r="1709" spans="1:10" x14ac:dyDescent="0.25">
      <c r="A1709" s="11" t="s">
        <v>2334</v>
      </c>
      <c r="B1709" s="13">
        <v>45778</v>
      </c>
      <c r="C1709" s="11" t="s">
        <v>501</v>
      </c>
      <c r="D1709" s="11" t="s">
        <v>113</v>
      </c>
      <c r="E1709" s="11" t="s">
        <v>17</v>
      </c>
      <c r="F1709" s="11">
        <v>4</v>
      </c>
      <c r="G1709" s="11">
        <v>359.71</v>
      </c>
      <c r="H1709" s="11">
        <v>0.05</v>
      </c>
      <c r="I1709" s="11" t="s">
        <v>45</v>
      </c>
      <c r="J1709" s="11">
        <v>1366.8979999999999</v>
      </c>
    </row>
    <row r="1710" spans="1:10" x14ac:dyDescent="0.25">
      <c r="A1710" s="11" t="s">
        <v>2335</v>
      </c>
      <c r="B1710" s="13">
        <v>45715</v>
      </c>
      <c r="C1710" s="11" t="s">
        <v>1179</v>
      </c>
      <c r="D1710" s="11" t="s">
        <v>281</v>
      </c>
      <c r="E1710" s="11" t="s">
        <v>11</v>
      </c>
      <c r="F1710" s="11">
        <v>3</v>
      </c>
      <c r="G1710" s="11">
        <v>766.47</v>
      </c>
      <c r="H1710" s="11">
        <v>0.18</v>
      </c>
      <c r="I1710" s="11" t="s">
        <v>41</v>
      </c>
      <c r="J1710" s="11">
        <v>1885.5162</v>
      </c>
    </row>
    <row r="1711" spans="1:10" x14ac:dyDescent="0.25">
      <c r="A1711" s="11" t="s">
        <v>2336</v>
      </c>
      <c r="B1711" s="13">
        <v>45492</v>
      </c>
      <c r="C1711" s="11" t="s">
        <v>938</v>
      </c>
      <c r="D1711" s="11" t="s">
        <v>61</v>
      </c>
      <c r="E1711" s="11" t="s">
        <v>25</v>
      </c>
      <c r="F1711" s="11">
        <v>1</v>
      </c>
      <c r="G1711" s="11">
        <v>772.07</v>
      </c>
      <c r="H1711" s="11">
        <v>0.26</v>
      </c>
      <c r="I1711" s="11" t="s">
        <v>45</v>
      </c>
      <c r="J1711" s="11">
        <v>571.33180000000004</v>
      </c>
    </row>
    <row r="1712" spans="1:10" x14ac:dyDescent="0.25">
      <c r="A1712" s="11" t="s">
        <v>2337</v>
      </c>
      <c r="B1712" s="13">
        <v>45292</v>
      </c>
      <c r="C1712" s="11" t="s">
        <v>345</v>
      </c>
      <c r="D1712" s="11" t="s">
        <v>205</v>
      </c>
      <c r="E1712" s="11" t="s">
        <v>12</v>
      </c>
      <c r="F1712" s="11">
        <v>3</v>
      </c>
      <c r="G1712" s="11">
        <v>108.31</v>
      </c>
      <c r="H1712" s="11">
        <v>0.26</v>
      </c>
      <c r="I1712" s="11" t="s">
        <v>52</v>
      </c>
      <c r="J1712" s="11">
        <v>240.44820000000001</v>
      </c>
    </row>
    <row r="1713" spans="1:10" x14ac:dyDescent="0.25">
      <c r="A1713" s="11" t="s">
        <v>2338</v>
      </c>
      <c r="B1713" s="13">
        <v>45316</v>
      </c>
      <c r="C1713" s="11" t="s">
        <v>141</v>
      </c>
      <c r="D1713" s="11" t="s">
        <v>139</v>
      </c>
      <c r="E1713" s="11" t="s">
        <v>13</v>
      </c>
      <c r="F1713" s="11">
        <v>1</v>
      </c>
      <c r="G1713" s="11">
        <v>502.53</v>
      </c>
      <c r="H1713" s="11">
        <v>0</v>
      </c>
      <c r="I1713" s="11" t="s">
        <v>45</v>
      </c>
      <c r="J1713" s="11">
        <v>502.53</v>
      </c>
    </row>
    <row r="1714" spans="1:10" x14ac:dyDescent="0.25">
      <c r="A1714" s="11" t="s">
        <v>2339</v>
      </c>
      <c r="B1714" s="13">
        <v>45548</v>
      </c>
      <c r="C1714" s="11" t="s">
        <v>420</v>
      </c>
      <c r="D1714" s="11" t="s">
        <v>263</v>
      </c>
      <c r="E1714" s="11" t="s">
        <v>23</v>
      </c>
      <c r="F1714" s="11">
        <v>2</v>
      </c>
      <c r="G1714" s="11">
        <v>508.52</v>
      </c>
      <c r="H1714" s="11">
        <v>0.11</v>
      </c>
      <c r="I1714" s="11" t="s">
        <v>52</v>
      </c>
      <c r="J1714" s="11">
        <v>905.16559999999993</v>
      </c>
    </row>
    <row r="1715" spans="1:10" x14ac:dyDescent="0.25">
      <c r="A1715" s="11" t="s">
        <v>2340</v>
      </c>
      <c r="B1715" s="13">
        <v>45572</v>
      </c>
      <c r="C1715" s="11" t="s">
        <v>667</v>
      </c>
      <c r="D1715" s="11" t="s">
        <v>44</v>
      </c>
      <c r="E1715" s="11" t="s">
        <v>10</v>
      </c>
      <c r="F1715" s="11">
        <v>1</v>
      </c>
      <c r="G1715" s="11">
        <v>492</v>
      </c>
      <c r="H1715" s="11">
        <v>0.26</v>
      </c>
      <c r="I1715" s="11" t="s">
        <v>45</v>
      </c>
      <c r="J1715" s="11">
        <v>364.08</v>
      </c>
    </row>
    <row r="1716" spans="1:10" x14ac:dyDescent="0.25">
      <c r="A1716" s="11" t="s">
        <v>2341</v>
      </c>
      <c r="B1716" s="13">
        <v>45347</v>
      </c>
      <c r="C1716" s="11" t="s">
        <v>439</v>
      </c>
      <c r="D1716" s="11" t="s">
        <v>613</v>
      </c>
      <c r="E1716" s="11" t="s">
        <v>21</v>
      </c>
      <c r="F1716" s="11">
        <v>4</v>
      </c>
      <c r="G1716" s="11">
        <v>746.36</v>
      </c>
      <c r="H1716" s="11">
        <v>0.02</v>
      </c>
      <c r="I1716" s="11" t="s">
        <v>41</v>
      </c>
      <c r="J1716" s="11">
        <v>2925.7312000000002</v>
      </c>
    </row>
    <row r="1717" spans="1:10" x14ac:dyDescent="0.25">
      <c r="A1717" s="11" t="s">
        <v>2342</v>
      </c>
      <c r="B1717" s="13">
        <v>45823</v>
      </c>
      <c r="C1717" s="11" t="s">
        <v>606</v>
      </c>
      <c r="D1717" s="11" t="s">
        <v>110</v>
      </c>
      <c r="E1717" s="11" t="s">
        <v>8</v>
      </c>
      <c r="F1717" s="11">
        <v>1</v>
      </c>
      <c r="G1717" s="11">
        <v>120.83</v>
      </c>
      <c r="H1717" s="11">
        <v>0.08</v>
      </c>
      <c r="I1717" s="11" t="s">
        <v>41</v>
      </c>
      <c r="J1717" s="11">
        <v>111.1636</v>
      </c>
    </row>
    <row r="1718" spans="1:10" x14ac:dyDescent="0.25">
      <c r="A1718" s="11" t="s">
        <v>2343</v>
      </c>
      <c r="B1718" s="13">
        <v>45394</v>
      </c>
      <c r="C1718" s="11" t="s">
        <v>379</v>
      </c>
      <c r="D1718" s="11" t="s">
        <v>122</v>
      </c>
      <c r="E1718" s="11" t="s">
        <v>25</v>
      </c>
      <c r="F1718" s="11">
        <v>2</v>
      </c>
      <c r="G1718" s="11">
        <v>68.31</v>
      </c>
      <c r="H1718" s="11">
        <v>0.28999999999999998</v>
      </c>
      <c r="I1718" s="11" t="s">
        <v>52</v>
      </c>
      <c r="J1718" s="11">
        <v>97.000199999999992</v>
      </c>
    </row>
    <row r="1719" spans="1:10" x14ac:dyDescent="0.25">
      <c r="A1719" s="11" t="s">
        <v>2344</v>
      </c>
      <c r="B1719" s="13">
        <v>45265</v>
      </c>
      <c r="C1719" s="11" t="s">
        <v>1034</v>
      </c>
      <c r="D1719" s="11" t="s">
        <v>308</v>
      </c>
      <c r="E1719" s="11" t="s">
        <v>25</v>
      </c>
      <c r="F1719" s="11">
        <v>2</v>
      </c>
      <c r="G1719" s="11">
        <v>761.71</v>
      </c>
      <c r="H1719" s="11">
        <v>0.02</v>
      </c>
      <c r="I1719" s="11" t="s">
        <v>45</v>
      </c>
      <c r="J1719" s="11">
        <v>1492.9516000000001</v>
      </c>
    </row>
    <row r="1720" spans="1:10" x14ac:dyDescent="0.25">
      <c r="A1720" s="11" t="s">
        <v>2345</v>
      </c>
      <c r="B1720" s="13">
        <v>45261</v>
      </c>
      <c r="C1720" s="11" t="s">
        <v>450</v>
      </c>
      <c r="D1720" s="11" t="s">
        <v>170</v>
      </c>
      <c r="E1720" s="11" t="s">
        <v>10</v>
      </c>
      <c r="F1720" s="11">
        <v>4</v>
      </c>
      <c r="G1720" s="11">
        <v>346.37</v>
      </c>
      <c r="H1720" s="11">
        <v>0.18</v>
      </c>
      <c r="I1720" s="11" t="s">
        <v>52</v>
      </c>
      <c r="J1720" s="11">
        <v>1136.0935999999999</v>
      </c>
    </row>
    <row r="1721" spans="1:10" x14ac:dyDescent="0.25">
      <c r="A1721" s="11" t="s">
        <v>2346</v>
      </c>
      <c r="B1721" s="13">
        <v>45702</v>
      </c>
      <c r="C1721" s="11" t="s">
        <v>238</v>
      </c>
      <c r="D1721" s="11" t="s">
        <v>409</v>
      </c>
      <c r="E1721" s="11" t="s">
        <v>19</v>
      </c>
      <c r="F1721" s="11">
        <v>1</v>
      </c>
      <c r="G1721" s="11">
        <v>846.3</v>
      </c>
      <c r="H1721" s="11">
        <v>0.14000000000000001</v>
      </c>
      <c r="I1721" s="11" t="s">
        <v>45</v>
      </c>
      <c r="J1721" s="11">
        <v>727.81799999999998</v>
      </c>
    </row>
    <row r="1722" spans="1:10" x14ac:dyDescent="0.25">
      <c r="A1722" s="11" t="s">
        <v>2347</v>
      </c>
      <c r="B1722" s="13">
        <v>45624</v>
      </c>
      <c r="C1722" s="11" t="s">
        <v>1737</v>
      </c>
      <c r="D1722" s="11" t="s">
        <v>597</v>
      </c>
      <c r="E1722" s="11" t="s">
        <v>26</v>
      </c>
      <c r="F1722" s="11">
        <v>1</v>
      </c>
      <c r="G1722" s="11">
        <v>458.97</v>
      </c>
      <c r="H1722" s="11">
        <v>0.1</v>
      </c>
      <c r="I1722" s="11" t="s">
        <v>45</v>
      </c>
      <c r="J1722" s="11">
        <v>413.07299999999998</v>
      </c>
    </row>
    <row r="1723" spans="1:10" x14ac:dyDescent="0.25">
      <c r="A1723" s="11" t="s">
        <v>2348</v>
      </c>
      <c r="B1723" s="13">
        <v>45736</v>
      </c>
      <c r="C1723" s="11" t="s">
        <v>2349</v>
      </c>
      <c r="D1723" s="11" t="s">
        <v>104</v>
      </c>
      <c r="E1723" s="11" t="s">
        <v>14</v>
      </c>
      <c r="F1723" s="11">
        <v>2</v>
      </c>
      <c r="G1723" s="11">
        <v>536.61</v>
      </c>
      <c r="H1723" s="11">
        <v>0.14000000000000001</v>
      </c>
      <c r="I1723" s="11" t="s">
        <v>41</v>
      </c>
      <c r="J1723" s="11">
        <v>922.9692</v>
      </c>
    </row>
    <row r="1724" spans="1:10" x14ac:dyDescent="0.25">
      <c r="A1724" s="11" t="s">
        <v>2350</v>
      </c>
      <c r="B1724" s="13">
        <v>45709</v>
      </c>
      <c r="C1724" s="11" t="s">
        <v>177</v>
      </c>
      <c r="D1724" s="11" t="s">
        <v>547</v>
      </c>
      <c r="E1724" s="11" t="s">
        <v>7</v>
      </c>
      <c r="F1724" s="11">
        <v>3</v>
      </c>
      <c r="G1724" s="11">
        <v>130.41</v>
      </c>
      <c r="H1724" s="11">
        <v>0.14000000000000001</v>
      </c>
      <c r="I1724" s="11" t="s">
        <v>45</v>
      </c>
      <c r="J1724" s="11">
        <v>336.45780000000002</v>
      </c>
    </row>
    <row r="1725" spans="1:10" x14ac:dyDescent="0.25">
      <c r="A1725" s="11" t="s">
        <v>2351</v>
      </c>
      <c r="B1725" s="13">
        <v>45738</v>
      </c>
      <c r="C1725" s="11" t="s">
        <v>353</v>
      </c>
      <c r="D1725" s="11" t="s">
        <v>184</v>
      </c>
      <c r="E1725" s="11" t="s">
        <v>19</v>
      </c>
      <c r="F1725" s="11">
        <v>4</v>
      </c>
      <c r="G1725" s="11">
        <v>706.67</v>
      </c>
      <c r="H1725" s="11">
        <v>0.01</v>
      </c>
      <c r="I1725" s="11" t="s">
        <v>41</v>
      </c>
      <c r="J1725" s="11">
        <v>2798.4132</v>
      </c>
    </row>
    <row r="1726" spans="1:10" x14ac:dyDescent="0.25">
      <c r="A1726" s="11" t="s">
        <v>2352</v>
      </c>
      <c r="B1726" s="13">
        <v>45685</v>
      </c>
      <c r="C1726" s="11" t="s">
        <v>1469</v>
      </c>
      <c r="D1726" s="11" t="s">
        <v>93</v>
      </c>
      <c r="E1726" s="11" t="s">
        <v>10</v>
      </c>
      <c r="F1726" s="11">
        <v>3</v>
      </c>
      <c r="G1726" s="11">
        <v>523.45000000000005</v>
      </c>
      <c r="H1726" s="11">
        <v>0.17</v>
      </c>
      <c r="I1726" s="11" t="s">
        <v>41</v>
      </c>
      <c r="J1726" s="11">
        <v>1303.3905</v>
      </c>
    </row>
    <row r="1727" spans="1:10" x14ac:dyDescent="0.25">
      <c r="A1727" s="11" t="s">
        <v>2353</v>
      </c>
      <c r="B1727" s="13">
        <v>45701</v>
      </c>
      <c r="C1727" s="11" t="s">
        <v>1643</v>
      </c>
      <c r="D1727" s="11" t="s">
        <v>251</v>
      </c>
      <c r="E1727" s="11" t="s">
        <v>25</v>
      </c>
      <c r="F1727" s="11">
        <v>3</v>
      </c>
      <c r="G1727" s="11">
        <v>482.2</v>
      </c>
      <c r="H1727" s="11">
        <v>0.23</v>
      </c>
      <c r="I1727" s="11" t="s">
        <v>52</v>
      </c>
      <c r="J1727" s="11">
        <v>1113.8820000000001</v>
      </c>
    </row>
    <row r="1728" spans="1:10" x14ac:dyDescent="0.25">
      <c r="A1728" s="11" t="s">
        <v>2354</v>
      </c>
      <c r="B1728" s="13">
        <v>45745</v>
      </c>
      <c r="C1728" s="11" t="s">
        <v>1210</v>
      </c>
      <c r="D1728" s="11" t="s">
        <v>464</v>
      </c>
      <c r="E1728" s="11" t="s">
        <v>12</v>
      </c>
      <c r="F1728" s="11">
        <v>4</v>
      </c>
      <c r="G1728" s="11">
        <v>688.86</v>
      </c>
      <c r="H1728" s="11">
        <v>0.02</v>
      </c>
      <c r="I1728" s="11" t="s">
        <v>52</v>
      </c>
      <c r="J1728" s="11">
        <v>2700.3312000000001</v>
      </c>
    </row>
    <row r="1729" spans="1:10" x14ac:dyDescent="0.25">
      <c r="A1729" s="11" t="s">
        <v>2355</v>
      </c>
      <c r="B1729" s="13">
        <v>45214</v>
      </c>
      <c r="C1729" s="11" t="s">
        <v>572</v>
      </c>
      <c r="D1729" s="11" t="s">
        <v>110</v>
      </c>
      <c r="E1729" s="11" t="s">
        <v>7</v>
      </c>
      <c r="F1729" s="11">
        <v>1</v>
      </c>
      <c r="G1729" s="11">
        <v>145.47999999999999</v>
      </c>
      <c r="H1729" s="11">
        <v>0.1</v>
      </c>
      <c r="I1729" s="11" t="s">
        <v>52</v>
      </c>
      <c r="J1729" s="11">
        <v>130.93199999999999</v>
      </c>
    </row>
    <row r="1730" spans="1:10" x14ac:dyDescent="0.25">
      <c r="A1730" s="11" t="s">
        <v>2356</v>
      </c>
      <c r="B1730" s="13">
        <v>45547</v>
      </c>
      <c r="C1730" s="11" t="s">
        <v>1344</v>
      </c>
      <c r="D1730" s="11" t="s">
        <v>203</v>
      </c>
      <c r="E1730" s="11" t="s">
        <v>18</v>
      </c>
      <c r="F1730" s="11">
        <v>4</v>
      </c>
      <c r="G1730" s="11">
        <v>862.25</v>
      </c>
      <c r="H1730" s="11">
        <v>0.28000000000000003</v>
      </c>
      <c r="I1730" s="11" t="s">
        <v>45</v>
      </c>
      <c r="J1730" s="11">
        <v>2483.2800000000002</v>
      </c>
    </row>
    <row r="1731" spans="1:10" x14ac:dyDescent="0.25">
      <c r="A1731" s="11" t="s">
        <v>2357</v>
      </c>
      <c r="B1731" s="13">
        <v>45296</v>
      </c>
      <c r="C1731" s="11" t="s">
        <v>1332</v>
      </c>
      <c r="D1731" s="11" t="s">
        <v>263</v>
      </c>
      <c r="E1731" s="11" t="s">
        <v>21</v>
      </c>
      <c r="F1731" s="11">
        <v>4</v>
      </c>
      <c r="G1731" s="11">
        <v>146.12</v>
      </c>
      <c r="H1731" s="11">
        <v>0.12</v>
      </c>
      <c r="I1731" s="11" t="s">
        <v>52</v>
      </c>
      <c r="J1731" s="11">
        <v>514.3424</v>
      </c>
    </row>
    <row r="1732" spans="1:10" x14ac:dyDescent="0.25">
      <c r="A1732" s="11" t="s">
        <v>2358</v>
      </c>
      <c r="B1732" s="13">
        <v>45549</v>
      </c>
      <c r="C1732" s="11" t="s">
        <v>454</v>
      </c>
      <c r="D1732" s="11" t="s">
        <v>203</v>
      </c>
      <c r="E1732" s="11" t="s">
        <v>25</v>
      </c>
      <c r="F1732" s="11">
        <v>2</v>
      </c>
      <c r="G1732" s="11">
        <v>695.02</v>
      </c>
      <c r="H1732" s="11">
        <v>0.3</v>
      </c>
      <c r="I1732" s="11" t="s">
        <v>52</v>
      </c>
      <c r="J1732" s="11">
        <v>973.02799999999991</v>
      </c>
    </row>
    <row r="1733" spans="1:10" x14ac:dyDescent="0.25">
      <c r="A1733" s="11" t="s">
        <v>2359</v>
      </c>
      <c r="B1733" s="13">
        <v>45231</v>
      </c>
      <c r="C1733" s="11" t="s">
        <v>612</v>
      </c>
      <c r="D1733" s="11" t="s">
        <v>152</v>
      </c>
      <c r="E1733" s="11" t="s">
        <v>17</v>
      </c>
      <c r="F1733" s="11">
        <v>2</v>
      </c>
      <c r="G1733" s="11">
        <v>886.67</v>
      </c>
      <c r="H1733" s="11">
        <v>0.24</v>
      </c>
      <c r="I1733" s="11" t="s">
        <v>45</v>
      </c>
      <c r="J1733" s="11">
        <v>1347.7384</v>
      </c>
    </row>
    <row r="1734" spans="1:10" x14ac:dyDescent="0.25">
      <c r="A1734" s="11" t="s">
        <v>2360</v>
      </c>
      <c r="B1734" s="13">
        <v>45628</v>
      </c>
      <c r="C1734" s="11" t="s">
        <v>258</v>
      </c>
      <c r="D1734" s="11" t="s">
        <v>380</v>
      </c>
      <c r="E1734" s="11" t="s">
        <v>25</v>
      </c>
      <c r="F1734" s="11">
        <v>2</v>
      </c>
      <c r="G1734" s="11">
        <v>864.09</v>
      </c>
      <c r="H1734" s="11">
        <v>0.06</v>
      </c>
      <c r="I1734" s="11" t="s">
        <v>52</v>
      </c>
      <c r="J1734" s="11">
        <v>1624.4892</v>
      </c>
    </row>
    <row r="1735" spans="1:10" x14ac:dyDescent="0.25">
      <c r="A1735" s="11" t="s">
        <v>2361</v>
      </c>
      <c r="B1735" s="13">
        <v>45862</v>
      </c>
      <c r="C1735" s="11" t="s">
        <v>1877</v>
      </c>
      <c r="D1735" s="11" t="s">
        <v>110</v>
      </c>
      <c r="E1735" s="11" t="s">
        <v>16</v>
      </c>
      <c r="F1735" s="11">
        <v>1</v>
      </c>
      <c r="G1735" s="11">
        <v>437.65</v>
      </c>
      <c r="H1735" s="11">
        <v>0.02</v>
      </c>
      <c r="I1735" s="11" t="s">
        <v>45</v>
      </c>
      <c r="J1735" s="11">
        <v>428.89699999999999</v>
      </c>
    </row>
    <row r="1736" spans="1:10" x14ac:dyDescent="0.25">
      <c r="A1736" s="11" t="s">
        <v>2362</v>
      </c>
      <c r="B1736" s="13">
        <v>45843</v>
      </c>
      <c r="C1736" s="11" t="s">
        <v>1087</v>
      </c>
      <c r="D1736" s="11" t="s">
        <v>87</v>
      </c>
      <c r="E1736" s="11" t="s">
        <v>20</v>
      </c>
      <c r="F1736" s="11">
        <v>2</v>
      </c>
      <c r="G1736" s="11">
        <v>208.09</v>
      </c>
      <c r="H1736" s="11">
        <v>0.27</v>
      </c>
      <c r="I1736" s="11" t="s">
        <v>41</v>
      </c>
      <c r="J1736" s="11">
        <v>303.81139999999999</v>
      </c>
    </row>
    <row r="1737" spans="1:10" x14ac:dyDescent="0.25">
      <c r="A1737" s="11" t="s">
        <v>2363</v>
      </c>
      <c r="B1737" s="13">
        <v>45482</v>
      </c>
      <c r="C1737" s="11" t="s">
        <v>258</v>
      </c>
      <c r="D1737" s="11" t="s">
        <v>207</v>
      </c>
      <c r="E1737" s="11" t="s">
        <v>24</v>
      </c>
      <c r="F1737" s="11">
        <v>4</v>
      </c>
      <c r="G1737" s="11">
        <v>825.78</v>
      </c>
      <c r="H1737" s="11">
        <v>0.02</v>
      </c>
      <c r="I1737" s="11" t="s">
        <v>41</v>
      </c>
      <c r="J1737" s="11">
        <v>3237.0576000000001</v>
      </c>
    </row>
    <row r="1738" spans="1:10" x14ac:dyDescent="0.25">
      <c r="A1738" s="11" t="s">
        <v>2364</v>
      </c>
      <c r="B1738" s="13">
        <v>45313</v>
      </c>
      <c r="C1738" s="11" t="s">
        <v>57</v>
      </c>
      <c r="D1738" s="11" t="s">
        <v>293</v>
      </c>
      <c r="E1738" s="11" t="s">
        <v>24</v>
      </c>
      <c r="F1738" s="11">
        <v>3</v>
      </c>
      <c r="G1738" s="11">
        <v>849.77</v>
      </c>
      <c r="H1738" s="11">
        <v>0.12</v>
      </c>
      <c r="I1738" s="11" t="s">
        <v>45</v>
      </c>
      <c r="J1738" s="11">
        <v>2243.3928000000001</v>
      </c>
    </row>
    <row r="1739" spans="1:10" x14ac:dyDescent="0.25">
      <c r="A1739" s="11" t="s">
        <v>2365</v>
      </c>
      <c r="B1739" s="13">
        <v>45314</v>
      </c>
      <c r="C1739" s="11" t="s">
        <v>138</v>
      </c>
      <c r="D1739" s="11" t="s">
        <v>98</v>
      </c>
      <c r="E1739" s="11" t="s">
        <v>11</v>
      </c>
      <c r="F1739" s="11">
        <v>1</v>
      </c>
      <c r="G1739" s="11">
        <v>88.78</v>
      </c>
      <c r="H1739" s="11">
        <v>0.18</v>
      </c>
      <c r="I1739" s="11" t="s">
        <v>41</v>
      </c>
      <c r="J1739" s="11">
        <v>72.799600000000012</v>
      </c>
    </row>
    <row r="1740" spans="1:10" x14ac:dyDescent="0.25">
      <c r="A1740" s="11" t="s">
        <v>2366</v>
      </c>
      <c r="B1740" s="13">
        <v>45526</v>
      </c>
      <c r="C1740" s="11" t="s">
        <v>660</v>
      </c>
      <c r="D1740" s="11" t="s">
        <v>170</v>
      </c>
      <c r="E1740" s="11" t="s">
        <v>11</v>
      </c>
      <c r="F1740" s="11">
        <v>4</v>
      </c>
      <c r="G1740" s="11">
        <v>507.22</v>
      </c>
      <c r="H1740" s="11">
        <v>0.14000000000000001</v>
      </c>
      <c r="I1740" s="11" t="s">
        <v>45</v>
      </c>
      <c r="J1740" s="11">
        <v>1744.8368</v>
      </c>
    </row>
    <row r="1741" spans="1:10" x14ac:dyDescent="0.25">
      <c r="A1741" s="11" t="s">
        <v>2367</v>
      </c>
      <c r="B1741" s="13">
        <v>45887</v>
      </c>
      <c r="C1741" s="11" t="s">
        <v>627</v>
      </c>
      <c r="D1741" s="11" t="s">
        <v>1078</v>
      </c>
      <c r="E1741" s="11" t="s">
        <v>7</v>
      </c>
      <c r="F1741" s="11">
        <v>3</v>
      </c>
      <c r="G1741" s="11">
        <v>330.98</v>
      </c>
      <c r="H1741" s="11">
        <v>0.11</v>
      </c>
      <c r="I1741" s="11" t="s">
        <v>41</v>
      </c>
      <c r="J1741" s="11">
        <v>883.71660000000008</v>
      </c>
    </row>
    <row r="1742" spans="1:10" x14ac:dyDescent="0.25">
      <c r="A1742" s="11" t="s">
        <v>2368</v>
      </c>
      <c r="B1742" s="13">
        <v>45562</v>
      </c>
      <c r="C1742" s="11" t="s">
        <v>1179</v>
      </c>
      <c r="D1742" s="11" t="s">
        <v>613</v>
      </c>
      <c r="E1742" s="11" t="s">
        <v>26</v>
      </c>
      <c r="F1742" s="11">
        <v>4</v>
      </c>
      <c r="G1742" s="11">
        <v>442.87</v>
      </c>
      <c r="H1742" s="11">
        <v>0.08</v>
      </c>
      <c r="I1742" s="11" t="s">
        <v>41</v>
      </c>
      <c r="J1742" s="11">
        <v>1629.7616</v>
      </c>
    </row>
    <row r="1743" spans="1:10" x14ac:dyDescent="0.25">
      <c r="A1743" s="11" t="s">
        <v>2369</v>
      </c>
      <c r="B1743" s="13">
        <v>45880</v>
      </c>
      <c r="C1743" s="11" t="s">
        <v>1643</v>
      </c>
      <c r="D1743" s="11" t="s">
        <v>1078</v>
      </c>
      <c r="E1743" s="11" t="s">
        <v>9</v>
      </c>
      <c r="F1743" s="11">
        <v>2</v>
      </c>
      <c r="G1743" s="11">
        <v>939.66</v>
      </c>
      <c r="H1743" s="11">
        <v>0.14000000000000001</v>
      </c>
      <c r="I1743" s="11" t="s">
        <v>45</v>
      </c>
      <c r="J1743" s="11">
        <v>1616.2152000000001</v>
      </c>
    </row>
    <row r="1744" spans="1:10" x14ac:dyDescent="0.25">
      <c r="A1744" s="11" t="s">
        <v>2370</v>
      </c>
      <c r="B1744" s="13">
        <v>45556</v>
      </c>
      <c r="C1744" s="11" t="s">
        <v>441</v>
      </c>
      <c r="D1744" s="11" t="s">
        <v>418</v>
      </c>
      <c r="E1744" s="11" t="s">
        <v>10</v>
      </c>
      <c r="F1744" s="11">
        <v>1</v>
      </c>
      <c r="G1744" s="11">
        <v>24.13</v>
      </c>
      <c r="H1744" s="11">
        <v>0</v>
      </c>
      <c r="I1744" s="11" t="s">
        <v>41</v>
      </c>
      <c r="J1744" s="11">
        <v>24.13</v>
      </c>
    </row>
    <row r="1745" spans="1:10" x14ac:dyDescent="0.25">
      <c r="A1745" s="11" t="s">
        <v>2371</v>
      </c>
      <c r="B1745" s="13">
        <v>45355</v>
      </c>
      <c r="C1745" s="11" t="s">
        <v>563</v>
      </c>
      <c r="D1745" s="11" t="s">
        <v>576</v>
      </c>
      <c r="E1745" s="11" t="s">
        <v>10</v>
      </c>
      <c r="F1745" s="11">
        <v>3</v>
      </c>
      <c r="G1745" s="11">
        <v>239.54</v>
      </c>
      <c r="H1745" s="11">
        <v>0.28999999999999998</v>
      </c>
      <c r="I1745" s="11" t="s">
        <v>52</v>
      </c>
      <c r="J1745" s="11">
        <v>510.22019999999998</v>
      </c>
    </row>
    <row r="1746" spans="1:10" x14ac:dyDescent="0.25">
      <c r="A1746" s="11" t="s">
        <v>2372</v>
      </c>
      <c r="B1746" s="13">
        <v>45244</v>
      </c>
      <c r="C1746" s="11" t="s">
        <v>1228</v>
      </c>
      <c r="D1746" s="11" t="s">
        <v>256</v>
      </c>
      <c r="E1746" s="11" t="s">
        <v>21</v>
      </c>
      <c r="F1746" s="11">
        <v>1</v>
      </c>
      <c r="G1746" s="11">
        <v>588.53</v>
      </c>
      <c r="H1746" s="11">
        <v>0.1</v>
      </c>
      <c r="I1746" s="11" t="s">
        <v>41</v>
      </c>
      <c r="J1746" s="11">
        <v>529.67700000000002</v>
      </c>
    </row>
    <row r="1747" spans="1:10" x14ac:dyDescent="0.25">
      <c r="A1747" s="11" t="s">
        <v>2373</v>
      </c>
      <c r="B1747" s="13">
        <v>45863</v>
      </c>
      <c r="C1747" s="11" t="s">
        <v>860</v>
      </c>
      <c r="D1747" s="11" t="s">
        <v>98</v>
      </c>
      <c r="E1747" s="11" t="s">
        <v>22</v>
      </c>
      <c r="F1747" s="11">
        <v>1</v>
      </c>
      <c r="G1747" s="11">
        <v>145.96</v>
      </c>
      <c r="H1747" s="11">
        <v>0.3</v>
      </c>
      <c r="I1747" s="11" t="s">
        <v>41</v>
      </c>
      <c r="J1747" s="11">
        <v>102.172</v>
      </c>
    </row>
    <row r="1748" spans="1:10" x14ac:dyDescent="0.25">
      <c r="A1748" s="11" t="s">
        <v>2374</v>
      </c>
      <c r="B1748" s="13">
        <v>45573</v>
      </c>
      <c r="C1748" s="11" t="s">
        <v>615</v>
      </c>
      <c r="D1748" s="11" t="s">
        <v>64</v>
      </c>
      <c r="E1748" s="11" t="s">
        <v>11</v>
      </c>
      <c r="F1748" s="11">
        <v>4</v>
      </c>
      <c r="G1748" s="11">
        <v>640.91</v>
      </c>
      <c r="H1748" s="11">
        <v>0.06</v>
      </c>
      <c r="I1748" s="11" t="s">
        <v>41</v>
      </c>
      <c r="J1748" s="11">
        <v>2409.8216000000002</v>
      </c>
    </row>
    <row r="1749" spans="1:10" x14ac:dyDescent="0.25">
      <c r="A1749" s="11" t="s">
        <v>2375</v>
      </c>
      <c r="B1749" s="13">
        <v>45792</v>
      </c>
      <c r="C1749" s="11" t="s">
        <v>670</v>
      </c>
      <c r="D1749" s="11" t="s">
        <v>607</v>
      </c>
      <c r="E1749" s="11" t="s">
        <v>18</v>
      </c>
      <c r="F1749" s="11">
        <v>3</v>
      </c>
      <c r="G1749" s="11">
        <v>773.86</v>
      </c>
      <c r="H1749" s="11">
        <v>0.22</v>
      </c>
      <c r="I1749" s="11" t="s">
        <v>41</v>
      </c>
      <c r="J1749" s="11">
        <v>1810.8324</v>
      </c>
    </row>
    <row r="1750" spans="1:10" x14ac:dyDescent="0.25">
      <c r="A1750" s="11" t="s">
        <v>2376</v>
      </c>
      <c r="B1750" s="13">
        <v>45744</v>
      </c>
      <c r="C1750" s="11" t="s">
        <v>566</v>
      </c>
      <c r="D1750" s="11" t="s">
        <v>203</v>
      </c>
      <c r="E1750" s="11" t="s">
        <v>22</v>
      </c>
      <c r="F1750" s="11">
        <v>2</v>
      </c>
      <c r="G1750" s="11">
        <v>31.28</v>
      </c>
      <c r="H1750" s="11">
        <v>0.2</v>
      </c>
      <c r="I1750" s="11" t="s">
        <v>52</v>
      </c>
      <c r="J1750" s="11">
        <v>50.048000000000002</v>
      </c>
    </row>
    <row r="1751" spans="1:10" x14ac:dyDescent="0.25">
      <c r="A1751" s="11" t="s">
        <v>2377</v>
      </c>
      <c r="B1751" s="13">
        <v>45842</v>
      </c>
      <c r="C1751" s="11" t="s">
        <v>432</v>
      </c>
      <c r="D1751" s="11" t="s">
        <v>389</v>
      </c>
      <c r="E1751" s="11" t="s">
        <v>13</v>
      </c>
      <c r="F1751" s="11">
        <v>4</v>
      </c>
      <c r="G1751" s="11">
        <v>389.22</v>
      </c>
      <c r="H1751" s="11">
        <v>0.18</v>
      </c>
      <c r="I1751" s="11" t="s">
        <v>41</v>
      </c>
      <c r="J1751" s="11">
        <v>1276.6415999999999</v>
      </c>
    </row>
    <row r="1752" spans="1:10" x14ac:dyDescent="0.25">
      <c r="A1752" s="11" t="s">
        <v>2378</v>
      </c>
      <c r="B1752" s="13">
        <v>45502</v>
      </c>
      <c r="C1752" s="11" t="s">
        <v>806</v>
      </c>
      <c r="D1752" s="11" t="s">
        <v>607</v>
      </c>
      <c r="E1752" s="11" t="s">
        <v>22</v>
      </c>
      <c r="F1752" s="11">
        <v>3</v>
      </c>
      <c r="G1752" s="11">
        <v>543.44000000000005</v>
      </c>
      <c r="H1752" s="11">
        <v>0.13</v>
      </c>
      <c r="I1752" s="11" t="s">
        <v>45</v>
      </c>
      <c r="J1752" s="11">
        <v>1418.3784000000001</v>
      </c>
    </row>
    <row r="1753" spans="1:10" x14ac:dyDescent="0.25">
      <c r="A1753" s="11" t="s">
        <v>2379</v>
      </c>
      <c r="B1753" s="13">
        <v>45296</v>
      </c>
      <c r="C1753" s="11" t="s">
        <v>321</v>
      </c>
      <c r="D1753" s="11" t="s">
        <v>40</v>
      </c>
      <c r="E1753" s="11" t="s">
        <v>26</v>
      </c>
      <c r="F1753" s="11">
        <v>4</v>
      </c>
      <c r="G1753" s="11">
        <v>715.42</v>
      </c>
      <c r="H1753" s="11">
        <v>0.28999999999999998</v>
      </c>
      <c r="I1753" s="11" t="s">
        <v>45</v>
      </c>
      <c r="J1753" s="11">
        <v>2031.7927999999999</v>
      </c>
    </row>
    <row r="1754" spans="1:10" x14ac:dyDescent="0.25">
      <c r="A1754" s="11" t="s">
        <v>2380</v>
      </c>
      <c r="B1754" s="13">
        <v>45886</v>
      </c>
      <c r="C1754" s="11" t="s">
        <v>1179</v>
      </c>
      <c r="D1754" s="11" t="s">
        <v>110</v>
      </c>
      <c r="E1754" s="11" t="s">
        <v>11</v>
      </c>
      <c r="F1754" s="11">
        <v>4</v>
      </c>
      <c r="G1754" s="11">
        <v>676.14</v>
      </c>
      <c r="H1754" s="11">
        <v>0.11</v>
      </c>
      <c r="I1754" s="11" t="s">
        <v>52</v>
      </c>
      <c r="J1754" s="11">
        <v>2407.0583999999999</v>
      </c>
    </row>
    <row r="1755" spans="1:10" x14ac:dyDescent="0.25">
      <c r="A1755" s="11" t="s">
        <v>2381</v>
      </c>
      <c r="B1755" s="13">
        <v>45425</v>
      </c>
      <c r="C1755" s="11" t="s">
        <v>799</v>
      </c>
      <c r="D1755" s="11" t="s">
        <v>76</v>
      </c>
      <c r="E1755" s="11" t="s">
        <v>8</v>
      </c>
      <c r="F1755" s="11">
        <v>4</v>
      </c>
      <c r="G1755" s="11">
        <v>352.72</v>
      </c>
      <c r="H1755" s="11">
        <v>0.25</v>
      </c>
      <c r="I1755" s="11" t="s">
        <v>41</v>
      </c>
      <c r="J1755" s="11">
        <v>1058.1600000000001</v>
      </c>
    </row>
    <row r="1756" spans="1:10" x14ac:dyDescent="0.25">
      <c r="A1756" s="11" t="s">
        <v>2382</v>
      </c>
      <c r="B1756" s="13">
        <v>45797</v>
      </c>
      <c r="C1756" s="11" t="s">
        <v>1085</v>
      </c>
      <c r="D1756" s="11" t="s">
        <v>401</v>
      </c>
      <c r="E1756" s="11" t="s">
        <v>19</v>
      </c>
      <c r="F1756" s="11">
        <v>1</v>
      </c>
      <c r="G1756" s="11">
        <v>470.18</v>
      </c>
      <c r="H1756" s="11">
        <v>0.19</v>
      </c>
      <c r="I1756" s="11" t="s">
        <v>45</v>
      </c>
      <c r="J1756" s="11">
        <v>380.84580000000011</v>
      </c>
    </row>
    <row r="1757" spans="1:10" x14ac:dyDescent="0.25">
      <c r="A1757" s="11" t="s">
        <v>2383</v>
      </c>
      <c r="B1757" s="13">
        <v>45898</v>
      </c>
      <c r="C1757" s="11" t="s">
        <v>1363</v>
      </c>
      <c r="D1757" s="11" t="s">
        <v>380</v>
      </c>
      <c r="E1757" s="11" t="s">
        <v>18</v>
      </c>
      <c r="F1757" s="11">
        <v>1</v>
      </c>
      <c r="G1757" s="11">
        <v>891.79</v>
      </c>
      <c r="H1757" s="11">
        <v>0.03</v>
      </c>
      <c r="I1757" s="11" t="s">
        <v>41</v>
      </c>
      <c r="J1757" s="11">
        <v>865.03629999999998</v>
      </c>
    </row>
    <row r="1758" spans="1:10" x14ac:dyDescent="0.25">
      <c r="A1758" s="11" t="s">
        <v>2384</v>
      </c>
      <c r="B1758" s="13">
        <v>45390</v>
      </c>
      <c r="C1758" s="11" t="s">
        <v>84</v>
      </c>
      <c r="D1758" s="11" t="s">
        <v>184</v>
      </c>
      <c r="E1758" s="11" t="s">
        <v>24</v>
      </c>
      <c r="F1758" s="11">
        <v>2</v>
      </c>
      <c r="G1758" s="11">
        <v>433.07</v>
      </c>
      <c r="H1758" s="11">
        <v>0.25</v>
      </c>
      <c r="I1758" s="11" t="s">
        <v>52</v>
      </c>
      <c r="J1758" s="11">
        <v>649.60500000000002</v>
      </c>
    </row>
    <row r="1759" spans="1:10" x14ac:dyDescent="0.25">
      <c r="A1759" s="11" t="s">
        <v>2385</v>
      </c>
      <c r="B1759" s="13">
        <v>45355</v>
      </c>
      <c r="C1759" s="11" t="s">
        <v>511</v>
      </c>
      <c r="D1759" s="11" t="s">
        <v>380</v>
      </c>
      <c r="E1759" s="11" t="s">
        <v>26</v>
      </c>
      <c r="F1759" s="11">
        <v>3</v>
      </c>
      <c r="G1759" s="11">
        <v>626.71</v>
      </c>
      <c r="H1759" s="11">
        <v>7.0000000000000007E-2</v>
      </c>
      <c r="I1759" s="11" t="s">
        <v>52</v>
      </c>
      <c r="J1759" s="11">
        <v>1748.5209</v>
      </c>
    </row>
    <row r="1760" spans="1:10" x14ac:dyDescent="0.25">
      <c r="A1760" s="11" t="s">
        <v>2386</v>
      </c>
      <c r="B1760" s="13">
        <v>45916</v>
      </c>
      <c r="C1760" s="11" t="s">
        <v>420</v>
      </c>
      <c r="D1760" s="11" t="s">
        <v>87</v>
      </c>
      <c r="E1760" s="11" t="s">
        <v>7</v>
      </c>
      <c r="F1760" s="11">
        <v>2</v>
      </c>
      <c r="G1760" s="11">
        <v>324.18</v>
      </c>
      <c r="H1760" s="11">
        <v>0.06</v>
      </c>
      <c r="I1760" s="11" t="s">
        <v>52</v>
      </c>
      <c r="J1760" s="11">
        <v>609.45839999999998</v>
      </c>
    </row>
    <row r="1761" spans="1:10" x14ac:dyDescent="0.25">
      <c r="A1761" s="11" t="s">
        <v>2387</v>
      </c>
      <c r="B1761" s="13">
        <v>45448</v>
      </c>
      <c r="C1761" s="11" t="s">
        <v>588</v>
      </c>
      <c r="D1761" s="11" t="s">
        <v>338</v>
      </c>
      <c r="E1761" s="11" t="s">
        <v>24</v>
      </c>
      <c r="F1761" s="11">
        <v>4</v>
      </c>
      <c r="G1761" s="11">
        <v>839.74</v>
      </c>
      <c r="H1761" s="11">
        <v>0.13</v>
      </c>
      <c r="I1761" s="11" t="s">
        <v>45</v>
      </c>
      <c r="J1761" s="11">
        <v>2922.2952</v>
      </c>
    </row>
    <row r="1762" spans="1:10" x14ac:dyDescent="0.25">
      <c r="A1762" s="11" t="s">
        <v>2388</v>
      </c>
      <c r="B1762" s="13">
        <v>45402</v>
      </c>
      <c r="C1762" s="11" t="s">
        <v>940</v>
      </c>
      <c r="D1762" s="11" t="s">
        <v>496</v>
      </c>
      <c r="E1762" s="11" t="s">
        <v>22</v>
      </c>
      <c r="F1762" s="11">
        <v>3</v>
      </c>
      <c r="G1762" s="11">
        <v>252.63</v>
      </c>
      <c r="H1762" s="11">
        <v>0.28000000000000003</v>
      </c>
      <c r="I1762" s="11" t="s">
        <v>41</v>
      </c>
      <c r="J1762" s="11">
        <v>545.68079999999998</v>
      </c>
    </row>
    <row r="1763" spans="1:10" x14ac:dyDescent="0.25">
      <c r="A1763" s="11" t="s">
        <v>2389</v>
      </c>
      <c r="B1763" s="13">
        <v>45581</v>
      </c>
      <c r="C1763" s="11" t="s">
        <v>211</v>
      </c>
      <c r="D1763" s="11" t="s">
        <v>139</v>
      </c>
      <c r="E1763" s="11" t="s">
        <v>26</v>
      </c>
      <c r="F1763" s="11">
        <v>2</v>
      </c>
      <c r="G1763" s="11">
        <v>60.53</v>
      </c>
      <c r="H1763" s="11">
        <v>0.18</v>
      </c>
      <c r="I1763" s="11" t="s">
        <v>41</v>
      </c>
      <c r="J1763" s="11">
        <v>99.269200000000012</v>
      </c>
    </row>
    <row r="1764" spans="1:10" x14ac:dyDescent="0.25">
      <c r="A1764" s="11" t="s">
        <v>2390</v>
      </c>
      <c r="B1764" s="13">
        <v>45610</v>
      </c>
      <c r="C1764" s="11" t="s">
        <v>258</v>
      </c>
      <c r="D1764" s="11" t="s">
        <v>639</v>
      </c>
      <c r="E1764" s="11" t="s">
        <v>20</v>
      </c>
      <c r="F1764" s="11">
        <v>4</v>
      </c>
      <c r="G1764" s="11">
        <v>341.95</v>
      </c>
      <c r="H1764" s="11">
        <v>0.25</v>
      </c>
      <c r="I1764" s="11" t="s">
        <v>41</v>
      </c>
      <c r="J1764" s="11">
        <v>1025.8499999999999</v>
      </c>
    </row>
    <row r="1765" spans="1:10" x14ac:dyDescent="0.25">
      <c r="A1765" s="11" t="s">
        <v>2391</v>
      </c>
      <c r="B1765" s="13">
        <v>45438</v>
      </c>
      <c r="C1765" s="11" t="s">
        <v>1385</v>
      </c>
      <c r="D1765" s="11" t="s">
        <v>308</v>
      </c>
      <c r="E1765" s="11" t="s">
        <v>23</v>
      </c>
      <c r="F1765" s="11">
        <v>4</v>
      </c>
      <c r="G1765" s="11">
        <v>300.12</v>
      </c>
      <c r="H1765" s="11">
        <v>0.05</v>
      </c>
      <c r="I1765" s="11" t="s">
        <v>45</v>
      </c>
      <c r="J1765" s="11">
        <v>1140.4559999999999</v>
      </c>
    </row>
    <row r="1766" spans="1:10" x14ac:dyDescent="0.25">
      <c r="A1766" s="11" t="s">
        <v>2392</v>
      </c>
      <c r="B1766" s="13">
        <v>45705</v>
      </c>
      <c r="C1766" s="11" t="s">
        <v>243</v>
      </c>
      <c r="D1766" s="11" t="s">
        <v>411</v>
      </c>
      <c r="E1766" s="11" t="s">
        <v>24</v>
      </c>
      <c r="F1766" s="11">
        <v>2</v>
      </c>
      <c r="G1766" s="11">
        <v>289.14</v>
      </c>
      <c r="H1766" s="11">
        <v>0.12</v>
      </c>
      <c r="I1766" s="11" t="s">
        <v>52</v>
      </c>
      <c r="J1766" s="11">
        <v>508.88639999999998</v>
      </c>
    </row>
    <row r="1767" spans="1:10" x14ac:dyDescent="0.25">
      <c r="A1767" s="11" t="s">
        <v>2393</v>
      </c>
      <c r="B1767" s="13">
        <v>45695</v>
      </c>
      <c r="C1767" s="11" t="s">
        <v>1662</v>
      </c>
      <c r="D1767" s="11" t="s">
        <v>293</v>
      </c>
      <c r="E1767" s="11" t="s">
        <v>7</v>
      </c>
      <c r="F1767" s="11">
        <v>2</v>
      </c>
      <c r="G1767" s="11">
        <v>596.84</v>
      </c>
      <c r="H1767" s="11">
        <v>0.01</v>
      </c>
      <c r="I1767" s="11" t="s">
        <v>45</v>
      </c>
      <c r="J1767" s="11">
        <v>1181.7431999999999</v>
      </c>
    </row>
    <row r="1768" spans="1:10" x14ac:dyDescent="0.25">
      <c r="A1768" s="11" t="s">
        <v>2394</v>
      </c>
      <c r="B1768" s="13">
        <v>45571</v>
      </c>
      <c r="C1768" s="11" t="s">
        <v>1608</v>
      </c>
      <c r="D1768" s="11" t="s">
        <v>205</v>
      </c>
      <c r="E1768" s="11" t="s">
        <v>15</v>
      </c>
      <c r="F1768" s="11">
        <v>4</v>
      </c>
      <c r="G1768" s="11">
        <v>466.24</v>
      </c>
      <c r="H1768" s="11">
        <v>0.16</v>
      </c>
      <c r="I1768" s="11" t="s">
        <v>41</v>
      </c>
      <c r="J1768" s="11">
        <v>1566.5663999999999</v>
      </c>
    </row>
    <row r="1769" spans="1:10" x14ac:dyDescent="0.25">
      <c r="A1769" s="11" t="s">
        <v>2395</v>
      </c>
      <c r="B1769" s="13">
        <v>45544</v>
      </c>
      <c r="C1769" s="11" t="s">
        <v>2396</v>
      </c>
      <c r="D1769" s="11" t="s">
        <v>125</v>
      </c>
      <c r="E1769" s="11" t="s">
        <v>23</v>
      </c>
      <c r="F1769" s="11">
        <v>2</v>
      </c>
      <c r="G1769" s="11">
        <v>330.59</v>
      </c>
      <c r="H1769" s="11">
        <v>0.14000000000000001</v>
      </c>
      <c r="I1769" s="11" t="s">
        <v>41</v>
      </c>
      <c r="J1769" s="11">
        <v>568.61479999999995</v>
      </c>
    </row>
    <row r="1770" spans="1:10" x14ac:dyDescent="0.25">
      <c r="A1770" s="11" t="s">
        <v>2397</v>
      </c>
      <c r="B1770" s="13">
        <v>45654</v>
      </c>
      <c r="C1770" s="11" t="s">
        <v>54</v>
      </c>
      <c r="D1770" s="11" t="s">
        <v>308</v>
      </c>
      <c r="E1770" s="11" t="s">
        <v>13</v>
      </c>
      <c r="F1770" s="11">
        <v>2</v>
      </c>
      <c r="G1770" s="11">
        <v>616.42999999999995</v>
      </c>
      <c r="H1770" s="11">
        <v>0.02</v>
      </c>
      <c r="I1770" s="11" t="s">
        <v>52</v>
      </c>
      <c r="J1770" s="11">
        <v>1208.2028</v>
      </c>
    </row>
    <row r="1771" spans="1:10" x14ac:dyDescent="0.25">
      <c r="A1771" s="11" t="s">
        <v>2398</v>
      </c>
      <c r="B1771" s="13">
        <v>45589</v>
      </c>
      <c r="C1771" s="11" t="s">
        <v>253</v>
      </c>
      <c r="D1771" s="11" t="s">
        <v>464</v>
      </c>
      <c r="E1771" s="11" t="s">
        <v>13</v>
      </c>
      <c r="F1771" s="11">
        <v>3</v>
      </c>
      <c r="G1771" s="11">
        <v>195.89</v>
      </c>
      <c r="H1771" s="11">
        <v>0.16</v>
      </c>
      <c r="I1771" s="11" t="s">
        <v>45</v>
      </c>
      <c r="J1771" s="11">
        <v>493.64280000000002</v>
      </c>
    </row>
    <row r="1772" spans="1:10" x14ac:dyDescent="0.25">
      <c r="A1772" s="11" t="s">
        <v>2399</v>
      </c>
      <c r="B1772" s="13">
        <v>45487</v>
      </c>
      <c r="C1772" s="11" t="s">
        <v>351</v>
      </c>
      <c r="D1772" s="11" t="s">
        <v>481</v>
      </c>
      <c r="E1772" s="11" t="s">
        <v>17</v>
      </c>
      <c r="F1772" s="11">
        <v>4</v>
      </c>
      <c r="G1772" s="11">
        <v>614.76</v>
      </c>
      <c r="H1772" s="11">
        <v>0.16</v>
      </c>
      <c r="I1772" s="11" t="s">
        <v>41</v>
      </c>
      <c r="J1772" s="11">
        <v>2065.5936000000002</v>
      </c>
    </row>
    <row r="1773" spans="1:10" x14ac:dyDescent="0.25">
      <c r="A1773" s="11" t="s">
        <v>2400</v>
      </c>
      <c r="B1773" s="13">
        <v>45418</v>
      </c>
      <c r="C1773" s="11" t="s">
        <v>198</v>
      </c>
      <c r="D1773" s="11" t="s">
        <v>139</v>
      </c>
      <c r="E1773" s="11" t="s">
        <v>14</v>
      </c>
      <c r="F1773" s="11">
        <v>1</v>
      </c>
      <c r="G1773" s="11">
        <v>224.49</v>
      </c>
      <c r="H1773" s="11">
        <v>0.11</v>
      </c>
      <c r="I1773" s="11" t="s">
        <v>45</v>
      </c>
      <c r="J1773" s="11">
        <v>199.7961</v>
      </c>
    </row>
    <row r="1774" spans="1:10" x14ac:dyDescent="0.25">
      <c r="A1774" s="11" t="s">
        <v>2401</v>
      </c>
      <c r="B1774" s="13">
        <v>45338</v>
      </c>
      <c r="C1774" s="11" t="s">
        <v>1382</v>
      </c>
      <c r="D1774" s="11" t="s">
        <v>409</v>
      </c>
      <c r="E1774" s="11" t="s">
        <v>19</v>
      </c>
      <c r="F1774" s="11">
        <v>1</v>
      </c>
      <c r="G1774" s="11">
        <v>967.76</v>
      </c>
      <c r="H1774" s="11">
        <v>0.09</v>
      </c>
      <c r="I1774" s="11" t="s">
        <v>41</v>
      </c>
      <c r="J1774" s="11">
        <v>880.66160000000002</v>
      </c>
    </row>
    <row r="1775" spans="1:10" x14ac:dyDescent="0.25">
      <c r="A1775" s="11" t="s">
        <v>2402</v>
      </c>
      <c r="B1775" s="13">
        <v>45507</v>
      </c>
      <c r="C1775" s="11" t="s">
        <v>326</v>
      </c>
      <c r="D1775" s="11" t="s">
        <v>576</v>
      </c>
      <c r="E1775" s="11" t="s">
        <v>26</v>
      </c>
      <c r="F1775" s="11">
        <v>2</v>
      </c>
      <c r="G1775" s="11">
        <v>56.52</v>
      </c>
      <c r="H1775" s="11">
        <v>0.17</v>
      </c>
      <c r="I1775" s="11" t="s">
        <v>45</v>
      </c>
      <c r="J1775" s="11">
        <v>93.8232</v>
      </c>
    </row>
    <row r="1776" spans="1:10" x14ac:dyDescent="0.25">
      <c r="A1776" s="11" t="s">
        <v>2403</v>
      </c>
      <c r="B1776" s="13">
        <v>45275</v>
      </c>
      <c r="C1776" s="11" t="s">
        <v>632</v>
      </c>
      <c r="D1776" s="11" t="s">
        <v>113</v>
      </c>
      <c r="E1776" s="11" t="s">
        <v>8</v>
      </c>
      <c r="F1776" s="11">
        <v>4</v>
      </c>
      <c r="G1776" s="11">
        <v>921.84</v>
      </c>
      <c r="H1776" s="11">
        <v>0.04</v>
      </c>
      <c r="I1776" s="11" t="s">
        <v>41</v>
      </c>
      <c r="J1776" s="11">
        <v>3539.8656000000001</v>
      </c>
    </row>
    <row r="1777" spans="1:10" x14ac:dyDescent="0.25">
      <c r="A1777" s="11" t="s">
        <v>2404</v>
      </c>
      <c r="B1777" s="13">
        <v>45319</v>
      </c>
      <c r="C1777" s="11" t="s">
        <v>1051</v>
      </c>
      <c r="D1777" s="11" t="s">
        <v>273</v>
      </c>
      <c r="E1777" s="11" t="s">
        <v>23</v>
      </c>
      <c r="F1777" s="11">
        <v>3</v>
      </c>
      <c r="G1777" s="11">
        <v>738.47</v>
      </c>
      <c r="H1777" s="11">
        <v>0.28000000000000003</v>
      </c>
      <c r="I1777" s="11" t="s">
        <v>41</v>
      </c>
      <c r="J1777" s="11">
        <v>1595.0952</v>
      </c>
    </row>
    <row r="1778" spans="1:10" x14ac:dyDescent="0.25">
      <c r="A1778" s="11" t="s">
        <v>2405</v>
      </c>
      <c r="B1778" s="13">
        <v>45620</v>
      </c>
      <c r="C1778" s="11" t="s">
        <v>1051</v>
      </c>
      <c r="D1778" s="11" t="s">
        <v>116</v>
      </c>
      <c r="E1778" s="11" t="s">
        <v>7</v>
      </c>
      <c r="F1778" s="11">
        <v>4</v>
      </c>
      <c r="G1778" s="11">
        <v>477.83</v>
      </c>
      <c r="H1778" s="11">
        <v>0.05</v>
      </c>
      <c r="I1778" s="11" t="s">
        <v>52</v>
      </c>
      <c r="J1778" s="11">
        <v>1815.7539999999999</v>
      </c>
    </row>
    <row r="1779" spans="1:10" x14ac:dyDescent="0.25">
      <c r="A1779" s="11" t="s">
        <v>2406</v>
      </c>
      <c r="B1779" s="13">
        <v>45831</v>
      </c>
      <c r="C1779" s="11" t="s">
        <v>225</v>
      </c>
      <c r="D1779" s="11" t="s">
        <v>312</v>
      </c>
      <c r="E1779" s="11" t="s">
        <v>19</v>
      </c>
      <c r="F1779" s="11">
        <v>3</v>
      </c>
      <c r="G1779" s="11">
        <v>605.83000000000004</v>
      </c>
      <c r="H1779" s="11">
        <v>0.28000000000000003</v>
      </c>
      <c r="I1779" s="11" t="s">
        <v>52</v>
      </c>
      <c r="J1779" s="11">
        <v>1308.5927999999999</v>
      </c>
    </row>
    <row r="1780" spans="1:10" x14ac:dyDescent="0.25">
      <c r="A1780" s="11" t="s">
        <v>2407</v>
      </c>
      <c r="B1780" s="13">
        <v>45373</v>
      </c>
      <c r="C1780" s="11" t="s">
        <v>326</v>
      </c>
      <c r="D1780" s="11" t="s">
        <v>104</v>
      </c>
      <c r="E1780" s="11" t="s">
        <v>10</v>
      </c>
      <c r="F1780" s="11">
        <v>2</v>
      </c>
      <c r="G1780" s="11">
        <v>521.44000000000005</v>
      </c>
      <c r="H1780" s="11">
        <v>0.25</v>
      </c>
      <c r="I1780" s="11" t="s">
        <v>52</v>
      </c>
      <c r="J1780" s="11">
        <v>782.16000000000008</v>
      </c>
    </row>
    <row r="1781" spans="1:10" x14ac:dyDescent="0.25">
      <c r="A1781" s="11" t="s">
        <v>2408</v>
      </c>
      <c r="B1781" s="13">
        <v>45863</v>
      </c>
      <c r="C1781" s="11" t="s">
        <v>432</v>
      </c>
      <c r="D1781" s="11" t="s">
        <v>147</v>
      </c>
      <c r="E1781" s="11" t="s">
        <v>14</v>
      </c>
      <c r="F1781" s="11">
        <v>4</v>
      </c>
      <c r="G1781" s="11">
        <v>499.02</v>
      </c>
      <c r="H1781" s="11">
        <v>0.06</v>
      </c>
      <c r="I1781" s="11" t="s">
        <v>41</v>
      </c>
      <c r="J1781" s="11">
        <v>1876.3152</v>
      </c>
    </row>
    <row r="1782" spans="1:10" x14ac:dyDescent="0.25">
      <c r="A1782" s="11" t="s">
        <v>2409</v>
      </c>
      <c r="B1782" s="13">
        <v>45758</v>
      </c>
      <c r="C1782" s="11" t="s">
        <v>519</v>
      </c>
      <c r="D1782" s="11" t="s">
        <v>471</v>
      </c>
      <c r="E1782" s="11" t="s">
        <v>25</v>
      </c>
      <c r="F1782" s="11">
        <v>4</v>
      </c>
      <c r="G1782" s="11">
        <v>299.45999999999998</v>
      </c>
      <c r="H1782" s="11">
        <v>0.18</v>
      </c>
      <c r="I1782" s="11" t="s">
        <v>52</v>
      </c>
      <c r="J1782" s="11">
        <v>982.22879999999998</v>
      </c>
    </row>
    <row r="1783" spans="1:10" x14ac:dyDescent="0.25">
      <c r="A1783" s="11" t="s">
        <v>2410</v>
      </c>
      <c r="B1783" s="13">
        <v>45285</v>
      </c>
      <c r="C1783" s="11" t="s">
        <v>1400</v>
      </c>
      <c r="D1783" s="11" t="s">
        <v>76</v>
      </c>
      <c r="E1783" s="11" t="s">
        <v>7</v>
      </c>
      <c r="F1783" s="11">
        <v>1</v>
      </c>
      <c r="G1783" s="11">
        <v>609.29</v>
      </c>
      <c r="H1783" s="11">
        <v>0.15</v>
      </c>
      <c r="I1783" s="11" t="s">
        <v>41</v>
      </c>
      <c r="J1783" s="11">
        <v>517.89649999999995</v>
      </c>
    </row>
    <row r="1784" spans="1:10" x14ac:dyDescent="0.25">
      <c r="A1784" s="11" t="s">
        <v>2411</v>
      </c>
      <c r="B1784" s="13">
        <v>45656</v>
      </c>
      <c r="C1784" s="11" t="s">
        <v>615</v>
      </c>
      <c r="D1784" s="11" t="s">
        <v>692</v>
      </c>
      <c r="E1784" s="11" t="s">
        <v>15</v>
      </c>
      <c r="F1784" s="11">
        <v>1</v>
      </c>
      <c r="G1784" s="11">
        <v>213.74</v>
      </c>
      <c r="H1784" s="11">
        <v>7.0000000000000007E-2</v>
      </c>
      <c r="I1784" s="11" t="s">
        <v>52</v>
      </c>
      <c r="J1784" s="11">
        <v>198.7782</v>
      </c>
    </row>
    <row r="1785" spans="1:10" x14ac:dyDescent="0.25">
      <c r="A1785" s="11" t="s">
        <v>2412</v>
      </c>
      <c r="B1785" s="13">
        <v>45718</v>
      </c>
      <c r="C1785" s="11" t="s">
        <v>519</v>
      </c>
      <c r="D1785" s="11" t="s">
        <v>409</v>
      </c>
      <c r="E1785" s="11" t="s">
        <v>23</v>
      </c>
      <c r="F1785" s="11">
        <v>4</v>
      </c>
      <c r="G1785" s="11">
        <v>613.16999999999996</v>
      </c>
      <c r="H1785" s="11">
        <v>0.26</v>
      </c>
      <c r="I1785" s="11" t="s">
        <v>41</v>
      </c>
      <c r="J1785" s="11">
        <v>1814.9831999999999</v>
      </c>
    </row>
    <row r="1786" spans="1:10" x14ac:dyDescent="0.25">
      <c r="A1786" s="11" t="s">
        <v>2413</v>
      </c>
      <c r="B1786" s="13">
        <v>45293</v>
      </c>
      <c r="C1786" s="11" t="s">
        <v>1199</v>
      </c>
      <c r="D1786" s="11" t="s">
        <v>55</v>
      </c>
      <c r="E1786" s="11" t="s">
        <v>18</v>
      </c>
      <c r="F1786" s="11">
        <v>2</v>
      </c>
      <c r="G1786" s="11">
        <v>687.36</v>
      </c>
      <c r="H1786" s="11">
        <v>7.0000000000000007E-2</v>
      </c>
      <c r="I1786" s="11" t="s">
        <v>52</v>
      </c>
      <c r="J1786" s="11">
        <v>1278.4896000000001</v>
      </c>
    </row>
    <row r="1787" spans="1:10" x14ac:dyDescent="0.25">
      <c r="A1787" s="11" t="s">
        <v>2414</v>
      </c>
      <c r="B1787" s="13">
        <v>45915</v>
      </c>
      <c r="C1787" s="11" t="s">
        <v>629</v>
      </c>
      <c r="D1787" s="11" t="s">
        <v>113</v>
      </c>
      <c r="E1787" s="11" t="s">
        <v>20</v>
      </c>
      <c r="F1787" s="11">
        <v>3</v>
      </c>
      <c r="G1787" s="11">
        <v>115.39</v>
      </c>
      <c r="H1787" s="11">
        <v>0.02</v>
      </c>
      <c r="I1787" s="11" t="s">
        <v>45</v>
      </c>
      <c r="J1787" s="11">
        <v>339.2466</v>
      </c>
    </row>
    <row r="1788" spans="1:10" x14ac:dyDescent="0.25">
      <c r="A1788" s="11" t="s">
        <v>2415</v>
      </c>
      <c r="B1788" s="13">
        <v>45359</v>
      </c>
      <c r="C1788" s="11" t="s">
        <v>1731</v>
      </c>
      <c r="D1788" s="11" t="s">
        <v>73</v>
      </c>
      <c r="E1788" s="11" t="s">
        <v>19</v>
      </c>
      <c r="F1788" s="11">
        <v>2</v>
      </c>
      <c r="G1788" s="11">
        <v>722.06</v>
      </c>
      <c r="H1788" s="11">
        <v>7.0000000000000007E-2</v>
      </c>
      <c r="I1788" s="11" t="s">
        <v>41</v>
      </c>
      <c r="J1788" s="11">
        <v>1343.0316</v>
      </c>
    </row>
    <row r="1789" spans="1:10" x14ac:dyDescent="0.25">
      <c r="A1789" s="11" t="s">
        <v>2416</v>
      </c>
      <c r="B1789" s="13">
        <v>45652</v>
      </c>
      <c r="C1789" s="11" t="s">
        <v>1108</v>
      </c>
      <c r="D1789" s="11" t="s">
        <v>481</v>
      </c>
      <c r="E1789" s="11" t="s">
        <v>22</v>
      </c>
      <c r="F1789" s="11">
        <v>1</v>
      </c>
      <c r="G1789" s="11">
        <v>384.57</v>
      </c>
      <c r="H1789" s="11">
        <v>0.06</v>
      </c>
      <c r="I1789" s="11" t="s">
        <v>45</v>
      </c>
      <c r="J1789" s="11">
        <v>361.49579999999997</v>
      </c>
    </row>
    <row r="1790" spans="1:10" x14ac:dyDescent="0.25">
      <c r="A1790" s="11" t="s">
        <v>2417</v>
      </c>
      <c r="B1790" s="13">
        <v>45735</v>
      </c>
      <c r="C1790" s="11" t="s">
        <v>754</v>
      </c>
      <c r="D1790" s="11" t="s">
        <v>341</v>
      </c>
      <c r="E1790" s="11" t="s">
        <v>20</v>
      </c>
      <c r="F1790" s="11">
        <v>2</v>
      </c>
      <c r="G1790" s="11">
        <v>194.09</v>
      </c>
      <c r="H1790" s="11">
        <v>0.18</v>
      </c>
      <c r="I1790" s="11" t="s">
        <v>45</v>
      </c>
      <c r="J1790" s="11">
        <v>318.30759999999998</v>
      </c>
    </row>
    <row r="1791" spans="1:10" x14ac:dyDescent="0.25">
      <c r="A1791" s="11" t="s">
        <v>2418</v>
      </c>
      <c r="B1791" s="13">
        <v>45579</v>
      </c>
      <c r="C1791" s="11" t="s">
        <v>1281</v>
      </c>
      <c r="D1791" s="11" t="s">
        <v>79</v>
      </c>
      <c r="E1791" s="11" t="s">
        <v>10</v>
      </c>
      <c r="F1791" s="11">
        <v>2</v>
      </c>
      <c r="G1791" s="11">
        <v>403.91</v>
      </c>
      <c r="H1791" s="11">
        <v>7.0000000000000007E-2</v>
      </c>
      <c r="I1791" s="11" t="s">
        <v>41</v>
      </c>
      <c r="J1791" s="11">
        <v>751.27260000000001</v>
      </c>
    </row>
    <row r="1792" spans="1:10" x14ac:dyDescent="0.25">
      <c r="A1792" s="11" t="s">
        <v>2419</v>
      </c>
      <c r="B1792" s="13">
        <v>45721</v>
      </c>
      <c r="C1792" s="11" t="s">
        <v>420</v>
      </c>
      <c r="D1792" s="11" t="s">
        <v>254</v>
      </c>
      <c r="E1792" s="11" t="s">
        <v>21</v>
      </c>
      <c r="F1792" s="11">
        <v>1</v>
      </c>
      <c r="G1792" s="11">
        <v>878.69</v>
      </c>
      <c r="H1792" s="11">
        <v>0.3</v>
      </c>
      <c r="I1792" s="11" t="s">
        <v>45</v>
      </c>
      <c r="J1792" s="11">
        <v>615.08299999999997</v>
      </c>
    </row>
    <row r="1793" spans="1:10" x14ac:dyDescent="0.25">
      <c r="A1793" s="11" t="s">
        <v>2420</v>
      </c>
      <c r="B1793" s="13">
        <v>45446</v>
      </c>
      <c r="C1793" s="11" t="s">
        <v>115</v>
      </c>
      <c r="D1793" s="11" t="s">
        <v>70</v>
      </c>
      <c r="E1793" s="11" t="s">
        <v>22</v>
      </c>
      <c r="F1793" s="11">
        <v>1</v>
      </c>
      <c r="G1793" s="11">
        <v>161.16999999999999</v>
      </c>
      <c r="H1793" s="11">
        <v>0.05</v>
      </c>
      <c r="I1793" s="11" t="s">
        <v>41</v>
      </c>
      <c r="J1793" s="11">
        <v>153.11150000000001</v>
      </c>
    </row>
    <row r="1794" spans="1:10" x14ac:dyDescent="0.25">
      <c r="A1794" s="11" t="s">
        <v>2421</v>
      </c>
      <c r="B1794" s="13">
        <v>45387</v>
      </c>
      <c r="C1794" s="11" t="s">
        <v>310</v>
      </c>
      <c r="D1794" s="11" t="s">
        <v>418</v>
      </c>
      <c r="E1794" s="11" t="s">
        <v>21</v>
      </c>
      <c r="F1794" s="11">
        <v>2</v>
      </c>
      <c r="G1794" s="11">
        <v>720.15</v>
      </c>
      <c r="H1794" s="11">
        <v>0.22</v>
      </c>
      <c r="I1794" s="11" t="s">
        <v>52</v>
      </c>
      <c r="J1794" s="11">
        <v>1123.434</v>
      </c>
    </row>
    <row r="1795" spans="1:10" x14ac:dyDescent="0.25">
      <c r="A1795" s="11" t="s">
        <v>2422</v>
      </c>
      <c r="B1795" s="13">
        <v>45222</v>
      </c>
      <c r="C1795" s="11" t="s">
        <v>797</v>
      </c>
      <c r="D1795" s="11" t="s">
        <v>155</v>
      </c>
      <c r="E1795" s="11" t="s">
        <v>15</v>
      </c>
      <c r="F1795" s="11">
        <v>1</v>
      </c>
      <c r="G1795" s="11">
        <v>361.8</v>
      </c>
      <c r="H1795" s="11">
        <v>0.02</v>
      </c>
      <c r="I1795" s="11" t="s">
        <v>52</v>
      </c>
      <c r="J1795" s="11">
        <v>354.56400000000002</v>
      </c>
    </row>
    <row r="1796" spans="1:10" x14ac:dyDescent="0.25">
      <c r="A1796" s="11" t="s">
        <v>2423</v>
      </c>
      <c r="B1796" s="13">
        <v>45402</v>
      </c>
      <c r="C1796" s="11" t="s">
        <v>1363</v>
      </c>
      <c r="D1796" s="11" t="s">
        <v>946</v>
      </c>
      <c r="E1796" s="11" t="s">
        <v>13</v>
      </c>
      <c r="F1796" s="11">
        <v>1</v>
      </c>
      <c r="G1796" s="11">
        <v>779.84</v>
      </c>
      <c r="H1796" s="11">
        <v>0.28999999999999998</v>
      </c>
      <c r="I1796" s="11" t="s">
        <v>45</v>
      </c>
      <c r="J1796" s="11">
        <v>553.68640000000005</v>
      </c>
    </row>
    <row r="1797" spans="1:10" x14ac:dyDescent="0.25">
      <c r="A1797" s="11" t="s">
        <v>2424</v>
      </c>
      <c r="B1797" s="13">
        <v>45455</v>
      </c>
      <c r="C1797" s="11" t="s">
        <v>1565</v>
      </c>
      <c r="D1797" s="11" t="s">
        <v>1078</v>
      </c>
      <c r="E1797" s="11" t="s">
        <v>11</v>
      </c>
      <c r="F1797" s="11">
        <v>2</v>
      </c>
      <c r="G1797" s="11">
        <v>649.89</v>
      </c>
      <c r="H1797" s="11">
        <v>0.17</v>
      </c>
      <c r="I1797" s="11" t="s">
        <v>52</v>
      </c>
      <c r="J1797" s="11">
        <v>1078.8173999999999</v>
      </c>
    </row>
    <row r="1798" spans="1:10" x14ac:dyDescent="0.25">
      <c r="A1798" s="11" t="s">
        <v>2425</v>
      </c>
      <c r="B1798" s="13">
        <v>45877</v>
      </c>
      <c r="C1798" s="11" t="s">
        <v>1012</v>
      </c>
      <c r="D1798" s="11" t="s">
        <v>131</v>
      </c>
      <c r="E1798" s="11" t="s">
        <v>13</v>
      </c>
      <c r="F1798" s="11">
        <v>1</v>
      </c>
      <c r="G1798" s="11">
        <v>952.73</v>
      </c>
      <c r="H1798" s="11">
        <v>0.17</v>
      </c>
      <c r="I1798" s="11" t="s">
        <v>41</v>
      </c>
      <c r="J1798" s="11">
        <v>790.76589999999999</v>
      </c>
    </row>
    <row r="1799" spans="1:10" x14ac:dyDescent="0.25">
      <c r="A1799" s="11" t="s">
        <v>2426</v>
      </c>
      <c r="B1799" s="13">
        <v>45875</v>
      </c>
      <c r="C1799" s="11" t="s">
        <v>163</v>
      </c>
      <c r="D1799" s="11" t="s">
        <v>67</v>
      </c>
      <c r="E1799" s="11" t="s">
        <v>23</v>
      </c>
      <c r="F1799" s="11">
        <v>4</v>
      </c>
      <c r="G1799" s="11">
        <v>820.78</v>
      </c>
      <c r="H1799" s="11">
        <v>0.25</v>
      </c>
      <c r="I1799" s="11" t="s">
        <v>41</v>
      </c>
      <c r="J1799" s="11">
        <v>2462.34</v>
      </c>
    </row>
    <row r="1800" spans="1:10" x14ac:dyDescent="0.25">
      <c r="A1800" s="11" t="s">
        <v>2427</v>
      </c>
      <c r="B1800" s="13">
        <v>45592</v>
      </c>
      <c r="C1800" s="11" t="s">
        <v>1273</v>
      </c>
      <c r="D1800" s="11" t="s">
        <v>227</v>
      </c>
      <c r="E1800" s="11" t="s">
        <v>10</v>
      </c>
      <c r="F1800" s="11">
        <v>4</v>
      </c>
      <c r="G1800" s="11">
        <v>247.55</v>
      </c>
      <c r="H1800" s="11">
        <v>0.05</v>
      </c>
      <c r="I1800" s="11" t="s">
        <v>41</v>
      </c>
      <c r="J1800" s="11">
        <v>940.69</v>
      </c>
    </row>
    <row r="1801" spans="1:10" x14ac:dyDescent="0.25">
      <c r="A1801" s="11" t="s">
        <v>2428</v>
      </c>
      <c r="B1801" s="13">
        <v>45369</v>
      </c>
      <c r="C1801" s="11" t="s">
        <v>1993</v>
      </c>
      <c r="D1801" s="11" t="s">
        <v>67</v>
      </c>
      <c r="E1801" s="11" t="s">
        <v>15</v>
      </c>
      <c r="F1801" s="11">
        <v>3</v>
      </c>
      <c r="G1801" s="11">
        <v>561.44000000000005</v>
      </c>
      <c r="H1801" s="11">
        <v>0.2</v>
      </c>
      <c r="I1801" s="11" t="s">
        <v>52</v>
      </c>
      <c r="J1801" s="11">
        <v>1347.4559999999999</v>
      </c>
    </row>
    <row r="1802" spans="1:10" x14ac:dyDescent="0.25">
      <c r="A1802" s="11" t="s">
        <v>2429</v>
      </c>
      <c r="B1802" s="13">
        <v>45249</v>
      </c>
      <c r="C1802" s="11" t="s">
        <v>1197</v>
      </c>
      <c r="D1802" s="11" t="s">
        <v>101</v>
      </c>
      <c r="E1802" s="11" t="s">
        <v>15</v>
      </c>
      <c r="F1802" s="11">
        <v>4</v>
      </c>
      <c r="G1802" s="11">
        <v>214.37</v>
      </c>
      <c r="H1802" s="11">
        <v>0.11</v>
      </c>
      <c r="I1802" s="11" t="s">
        <v>52</v>
      </c>
      <c r="J1802" s="11">
        <v>763.15719999999999</v>
      </c>
    </row>
    <row r="1803" spans="1:10" x14ac:dyDescent="0.25">
      <c r="A1803" s="11" t="s">
        <v>2430</v>
      </c>
      <c r="B1803" s="13">
        <v>45741</v>
      </c>
      <c r="C1803" s="11" t="s">
        <v>649</v>
      </c>
      <c r="D1803" s="11" t="s">
        <v>254</v>
      </c>
      <c r="E1803" s="11" t="s">
        <v>23</v>
      </c>
      <c r="F1803" s="11">
        <v>3</v>
      </c>
      <c r="G1803" s="11">
        <v>123.74</v>
      </c>
      <c r="H1803" s="11">
        <v>0.23</v>
      </c>
      <c r="I1803" s="11" t="s">
        <v>45</v>
      </c>
      <c r="J1803" s="11">
        <v>285.83940000000001</v>
      </c>
    </row>
    <row r="1804" spans="1:10" x14ac:dyDescent="0.25">
      <c r="A1804" s="11" t="s">
        <v>2431</v>
      </c>
      <c r="B1804" s="13">
        <v>45427</v>
      </c>
      <c r="C1804" s="11" t="s">
        <v>588</v>
      </c>
      <c r="D1804" s="11" t="s">
        <v>113</v>
      </c>
      <c r="E1804" s="11" t="s">
        <v>18</v>
      </c>
      <c r="F1804" s="11">
        <v>4</v>
      </c>
      <c r="G1804" s="11">
        <v>645.71</v>
      </c>
      <c r="H1804" s="11">
        <v>0.1</v>
      </c>
      <c r="I1804" s="11" t="s">
        <v>45</v>
      </c>
      <c r="J1804" s="11">
        <v>2324.556</v>
      </c>
    </row>
    <row r="1805" spans="1:10" x14ac:dyDescent="0.25">
      <c r="A1805" s="11" t="s">
        <v>2432</v>
      </c>
      <c r="B1805" s="13">
        <v>45736</v>
      </c>
      <c r="C1805" s="11" t="s">
        <v>459</v>
      </c>
      <c r="D1805" s="11" t="s">
        <v>178</v>
      </c>
      <c r="E1805" s="11" t="s">
        <v>19</v>
      </c>
      <c r="F1805" s="11">
        <v>3</v>
      </c>
      <c r="G1805" s="11">
        <v>587.12</v>
      </c>
      <c r="H1805" s="11">
        <v>0.3</v>
      </c>
      <c r="I1805" s="11" t="s">
        <v>41</v>
      </c>
      <c r="J1805" s="11">
        <v>1232.952</v>
      </c>
    </row>
    <row r="1806" spans="1:10" x14ac:dyDescent="0.25">
      <c r="A1806" s="11" t="s">
        <v>2433</v>
      </c>
      <c r="B1806" s="13">
        <v>45941</v>
      </c>
      <c r="C1806" s="11" t="s">
        <v>748</v>
      </c>
      <c r="D1806" s="11" t="s">
        <v>293</v>
      </c>
      <c r="E1806" s="11" t="s">
        <v>25</v>
      </c>
      <c r="F1806" s="11">
        <v>1</v>
      </c>
      <c r="G1806" s="11">
        <v>401.18</v>
      </c>
      <c r="H1806" s="11">
        <v>0.15</v>
      </c>
      <c r="I1806" s="11" t="s">
        <v>52</v>
      </c>
      <c r="J1806" s="11">
        <v>341.00299999999999</v>
      </c>
    </row>
    <row r="1807" spans="1:10" x14ac:dyDescent="0.25">
      <c r="A1807" s="11" t="s">
        <v>2434</v>
      </c>
      <c r="B1807" s="13">
        <v>45486</v>
      </c>
      <c r="C1807" s="11" t="s">
        <v>909</v>
      </c>
      <c r="D1807" s="11" t="s">
        <v>547</v>
      </c>
      <c r="E1807" s="11" t="s">
        <v>25</v>
      </c>
      <c r="F1807" s="11">
        <v>3</v>
      </c>
      <c r="G1807" s="11">
        <v>658.33</v>
      </c>
      <c r="H1807" s="11">
        <v>0.12</v>
      </c>
      <c r="I1807" s="11" t="s">
        <v>52</v>
      </c>
      <c r="J1807" s="11">
        <v>1737.9911999999999</v>
      </c>
    </row>
    <row r="1808" spans="1:10" x14ac:dyDescent="0.25">
      <c r="A1808" s="11" t="s">
        <v>2435</v>
      </c>
      <c r="B1808" s="13">
        <v>45474</v>
      </c>
      <c r="C1808" s="11" t="s">
        <v>362</v>
      </c>
      <c r="D1808" s="11" t="s">
        <v>48</v>
      </c>
      <c r="E1808" s="11" t="s">
        <v>18</v>
      </c>
      <c r="F1808" s="11">
        <v>4</v>
      </c>
      <c r="G1808" s="11">
        <v>450.3</v>
      </c>
      <c r="H1808" s="11">
        <v>0.02</v>
      </c>
      <c r="I1808" s="11" t="s">
        <v>41</v>
      </c>
      <c r="J1808" s="11">
        <v>1765.1759999999999</v>
      </c>
    </row>
    <row r="1809" spans="1:10" x14ac:dyDescent="0.25">
      <c r="A1809" s="11" t="s">
        <v>2436</v>
      </c>
      <c r="B1809" s="13">
        <v>45757</v>
      </c>
      <c r="C1809" s="11" t="s">
        <v>844</v>
      </c>
      <c r="D1809" s="11" t="s">
        <v>152</v>
      </c>
      <c r="E1809" s="11" t="s">
        <v>17</v>
      </c>
      <c r="F1809" s="11">
        <v>4</v>
      </c>
      <c r="G1809" s="11">
        <v>33.630000000000003</v>
      </c>
      <c r="H1809" s="11">
        <v>0.05</v>
      </c>
      <c r="I1809" s="11" t="s">
        <v>41</v>
      </c>
      <c r="J1809" s="11">
        <v>127.794</v>
      </c>
    </row>
    <row r="1810" spans="1:10" x14ac:dyDescent="0.25">
      <c r="A1810" s="11" t="s">
        <v>2437</v>
      </c>
      <c r="B1810" s="13">
        <v>45475</v>
      </c>
      <c r="C1810" s="11" t="s">
        <v>234</v>
      </c>
      <c r="D1810" s="11" t="s">
        <v>142</v>
      </c>
      <c r="E1810" s="11" t="s">
        <v>7</v>
      </c>
      <c r="F1810" s="11">
        <v>3</v>
      </c>
      <c r="G1810" s="11">
        <v>168.89</v>
      </c>
      <c r="H1810" s="11">
        <v>0.03</v>
      </c>
      <c r="I1810" s="11" t="s">
        <v>52</v>
      </c>
      <c r="J1810" s="11">
        <v>491.46989999999988</v>
      </c>
    </row>
    <row r="1811" spans="1:10" x14ac:dyDescent="0.25">
      <c r="A1811" s="11" t="s">
        <v>2438</v>
      </c>
      <c r="B1811" s="13">
        <v>45546</v>
      </c>
      <c r="C1811" s="11" t="s">
        <v>189</v>
      </c>
      <c r="D1811" s="11" t="s">
        <v>98</v>
      </c>
      <c r="E1811" s="11" t="s">
        <v>18</v>
      </c>
      <c r="F1811" s="11">
        <v>1</v>
      </c>
      <c r="G1811" s="11">
        <v>141.85</v>
      </c>
      <c r="H1811" s="11">
        <v>0.06</v>
      </c>
      <c r="I1811" s="11" t="s">
        <v>45</v>
      </c>
      <c r="J1811" s="11">
        <v>133.339</v>
      </c>
    </row>
    <row r="1812" spans="1:10" x14ac:dyDescent="0.25">
      <c r="A1812" s="11" t="s">
        <v>2439</v>
      </c>
      <c r="B1812" s="13">
        <v>45520</v>
      </c>
      <c r="C1812" s="11" t="s">
        <v>1354</v>
      </c>
      <c r="D1812" s="11" t="s">
        <v>343</v>
      </c>
      <c r="E1812" s="11" t="s">
        <v>14</v>
      </c>
      <c r="F1812" s="11">
        <v>1</v>
      </c>
      <c r="G1812" s="11">
        <v>617.4</v>
      </c>
      <c r="H1812" s="11">
        <v>0.21</v>
      </c>
      <c r="I1812" s="11" t="s">
        <v>41</v>
      </c>
      <c r="J1812" s="11">
        <v>487.74599999999998</v>
      </c>
    </row>
    <row r="1813" spans="1:10" x14ac:dyDescent="0.25">
      <c r="A1813" s="11" t="s">
        <v>2440</v>
      </c>
      <c r="B1813" s="13">
        <v>45534</v>
      </c>
      <c r="C1813" s="11" t="s">
        <v>1075</v>
      </c>
      <c r="D1813" s="11" t="s">
        <v>131</v>
      </c>
      <c r="E1813" s="11" t="s">
        <v>8</v>
      </c>
      <c r="F1813" s="11">
        <v>3</v>
      </c>
      <c r="G1813" s="11">
        <v>841.47</v>
      </c>
      <c r="H1813" s="11">
        <v>0.15</v>
      </c>
      <c r="I1813" s="11" t="s">
        <v>52</v>
      </c>
      <c r="J1813" s="11">
        <v>2145.7485000000001</v>
      </c>
    </row>
    <row r="1814" spans="1:10" x14ac:dyDescent="0.25">
      <c r="A1814" s="11" t="s">
        <v>2441</v>
      </c>
      <c r="B1814" s="13">
        <v>45334</v>
      </c>
      <c r="C1814" s="11" t="s">
        <v>1124</v>
      </c>
      <c r="D1814" s="11" t="s">
        <v>178</v>
      </c>
      <c r="E1814" s="11" t="s">
        <v>20</v>
      </c>
      <c r="F1814" s="11">
        <v>2</v>
      </c>
      <c r="G1814" s="11">
        <v>960.41</v>
      </c>
      <c r="H1814" s="11">
        <v>0.18</v>
      </c>
      <c r="I1814" s="11" t="s">
        <v>41</v>
      </c>
      <c r="J1814" s="11">
        <v>1575.0724</v>
      </c>
    </row>
    <row r="1815" spans="1:10" x14ac:dyDescent="0.25">
      <c r="A1815" s="11" t="s">
        <v>2442</v>
      </c>
      <c r="B1815" s="13">
        <v>45289</v>
      </c>
      <c r="C1815" s="11" t="s">
        <v>675</v>
      </c>
      <c r="D1815" s="11" t="s">
        <v>134</v>
      </c>
      <c r="E1815" s="11" t="s">
        <v>25</v>
      </c>
      <c r="F1815" s="11">
        <v>3</v>
      </c>
      <c r="G1815" s="11">
        <v>717.22</v>
      </c>
      <c r="H1815" s="11">
        <v>0.24</v>
      </c>
      <c r="I1815" s="11" t="s">
        <v>45</v>
      </c>
      <c r="J1815" s="11">
        <v>1635.2616</v>
      </c>
    </row>
    <row r="1816" spans="1:10" x14ac:dyDescent="0.25">
      <c r="A1816" s="11" t="s">
        <v>2443</v>
      </c>
      <c r="B1816" s="13">
        <v>45832</v>
      </c>
      <c r="C1816" s="11" t="s">
        <v>243</v>
      </c>
      <c r="D1816" s="11" t="s">
        <v>110</v>
      </c>
      <c r="E1816" s="11" t="s">
        <v>7</v>
      </c>
      <c r="F1816" s="11">
        <v>1</v>
      </c>
      <c r="G1816" s="11">
        <v>281.83</v>
      </c>
      <c r="H1816" s="11">
        <v>0.16</v>
      </c>
      <c r="I1816" s="11" t="s">
        <v>52</v>
      </c>
      <c r="J1816" s="11">
        <v>236.7372</v>
      </c>
    </row>
    <row r="1817" spans="1:10" x14ac:dyDescent="0.25">
      <c r="A1817" s="11" t="s">
        <v>2444</v>
      </c>
      <c r="B1817" s="13">
        <v>45400</v>
      </c>
      <c r="C1817" s="11" t="s">
        <v>1012</v>
      </c>
      <c r="D1817" s="11" t="s">
        <v>55</v>
      </c>
      <c r="E1817" s="11" t="s">
        <v>21</v>
      </c>
      <c r="F1817" s="11">
        <v>1</v>
      </c>
      <c r="G1817" s="11">
        <v>509.08</v>
      </c>
      <c r="H1817" s="11">
        <v>0.04</v>
      </c>
      <c r="I1817" s="11" t="s">
        <v>45</v>
      </c>
      <c r="J1817" s="11">
        <v>488.71679999999998</v>
      </c>
    </row>
    <row r="1818" spans="1:10" x14ac:dyDescent="0.25">
      <c r="A1818" s="11" t="s">
        <v>2445</v>
      </c>
      <c r="B1818" s="13">
        <v>45930</v>
      </c>
      <c r="C1818" s="11" t="s">
        <v>1800</v>
      </c>
      <c r="D1818" s="11" t="s">
        <v>1078</v>
      </c>
      <c r="E1818" s="11" t="s">
        <v>9</v>
      </c>
      <c r="F1818" s="11">
        <v>4</v>
      </c>
      <c r="G1818" s="11">
        <v>827.09</v>
      </c>
      <c r="H1818" s="11">
        <v>0.3</v>
      </c>
      <c r="I1818" s="11" t="s">
        <v>41</v>
      </c>
      <c r="J1818" s="11">
        <v>2315.8519999999999</v>
      </c>
    </row>
    <row r="1819" spans="1:10" x14ac:dyDescent="0.25">
      <c r="A1819" s="11" t="s">
        <v>2446</v>
      </c>
      <c r="B1819" s="13">
        <v>45935</v>
      </c>
      <c r="C1819" s="11" t="s">
        <v>754</v>
      </c>
      <c r="D1819" s="11" t="s">
        <v>161</v>
      </c>
      <c r="E1819" s="11" t="s">
        <v>11</v>
      </c>
      <c r="F1819" s="11">
        <v>2</v>
      </c>
      <c r="G1819" s="11">
        <v>823.36</v>
      </c>
      <c r="H1819" s="11">
        <v>0.23</v>
      </c>
      <c r="I1819" s="11" t="s">
        <v>41</v>
      </c>
      <c r="J1819" s="11">
        <v>1267.9744000000001</v>
      </c>
    </row>
    <row r="1820" spans="1:10" x14ac:dyDescent="0.25">
      <c r="A1820" s="11" t="s">
        <v>2447</v>
      </c>
      <c r="B1820" s="13">
        <v>45814</v>
      </c>
      <c r="C1820" s="11" t="s">
        <v>2448</v>
      </c>
      <c r="D1820" s="11" t="s">
        <v>155</v>
      </c>
      <c r="E1820" s="11" t="s">
        <v>12</v>
      </c>
      <c r="F1820" s="11">
        <v>4</v>
      </c>
      <c r="G1820" s="11">
        <v>282.18</v>
      </c>
      <c r="H1820" s="11">
        <v>0.13</v>
      </c>
      <c r="I1820" s="11" t="s">
        <v>52</v>
      </c>
      <c r="J1820" s="11">
        <v>981.9864</v>
      </c>
    </row>
    <row r="1821" spans="1:10" x14ac:dyDescent="0.25">
      <c r="A1821" s="11" t="s">
        <v>2449</v>
      </c>
      <c r="B1821" s="13">
        <v>45323</v>
      </c>
      <c r="C1821" s="11" t="s">
        <v>1281</v>
      </c>
      <c r="D1821" s="11" t="s">
        <v>178</v>
      </c>
      <c r="E1821" s="11" t="s">
        <v>8</v>
      </c>
      <c r="F1821" s="11">
        <v>1</v>
      </c>
      <c r="G1821" s="11">
        <v>486.39</v>
      </c>
      <c r="H1821" s="11">
        <v>0.09</v>
      </c>
      <c r="I1821" s="11" t="s">
        <v>52</v>
      </c>
      <c r="J1821" s="11">
        <v>442.61489999999998</v>
      </c>
    </row>
    <row r="1822" spans="1:10" x14ac:dyDescent="0.25">
      <c r="A1822" s="11" t="s">
        <v>2450</v>
      </c>
      <c r="B1822" s="13">
        <v>45312</v>
      </c>
      <c r="C1822" s="11" t="s">
        <v>584</v>
      </c>
      <c r="D1822" s="11" t="s">
        <v>750</v>
      </c>
      <c r="E1822" s="11" t="s">
        <v>10</v>
      </c>
      <c r="F1822" s="11">
        <v>2</v>
      </c>
      <c r="G1822" s="11">
        <v>603.62</v>
      </c>
      <c r="H1822" s="11">
        <v>0.18</v>
      </c>
      <c r="I1822" s="11" t="s">
        <v>52</v>
      </c>
      <c r="J1822" s="11">
        <v>989.93680000000006</v>
      </c>
    </row>
    <row r="1823" spans="1:10" x14ac:dyDescent="0.25">
      <c r="A1823" s="11" t="s">
        <v>2451</v>
      </c>
      <c r="B1823" s="13">
        <v>45554</v>
      </c>
      <c r="C1823" s="11" t="s">
        <v>1075</v>
      </c>
      <c r="D1823" s="11" t="s">
        <v>613</v>
      </c>
      <c r="E1823" s="11" t="s">
        <v>15</v>
      </c>
      <c r="F1823" s="11">
        <v>3</v>
      </c>
      <c r="G1823" s="11">
        <v>204.17</v>
      </c>
      <c r="H1823" s="11">
        <v>0.1</v>
      </c>
      <c r="I1823" s="11" t="s">
        <v>45</v>
      </c>
      <c r="J1823" s="11">
        <v>551.25900000000001</v>
      </c>
    </row>
    <row r="1824" spans="1:10" x14ac:dyDescent="0.25">
      <c r="A1824" s="11" t="s">
        <v>2452</v>
      </c>
      <c r="B1824" s="13">
        <v>45310</v>
      </c>
      <c r="C1824" s="11" t="s">
        <v>2448</v>
      </c>
      <c r="D1824" s="11" t="s">
        <v>341</v>
      </c>
      <c r="E1824" s="11" t="s">
        <v>22</v>
      </c>
      <c r="F1824" s="11">
        <v>1</v>
      </c>
      <c r="G1824" s="11">
        <v>43.58</v>
      </c>
      <c r="H1824" s="11">
        <v>0.01</v>
      </c>
      <c r="I1824" s="11" t="s">
        <v>52</v>
      </c>
      <c r="J1824" s="11">
        <v>43.144199999999998</v>
      </c>
    </row>
    <row r="1825" spans="1:10" x14ac:dyDescent="0.25">
      <c r="A1825" s="11" t="s">
        <v>2453</v>
      </c>
      <c r="B1825" s="13">
        <v>45594</v>
      </c>
      <c r="C1825" s="11" t="s">
        <v>696</v>
      </c>
      <c r="D1825" s="11" t="s">
        <v>196</v>
      </c>
      <c r="E1825" s="11" t="s">
        <v>9</v>
      </c>
      <c r="F1825" s="11">
        <v>3</v>
      </c>
      <c r="G1825" s="11">
        <v>469.33</v>
      </c>
      <c r="H1825" s="11">
        <v>0.14000000000000001</v>
      </c>
      <c r="I1825" s="11" t="s">
        <v>45</v>
      </c>
      <c r="J1825" s="11">
        <v>1210.8714</v>
      </c>
    </row>
    <row r="1826" spans="1:10" x14ac:dyDescent="0.25">
      <c r="A1826" s="11" t="s">
        <v>2454</v>
      </c>
      <c r="B1826" s="13">
        <v>45840</v>
      </c>
      <c r="C1826" s="11" t="s">
        <v>599</v>
      </c>
      <c r="D1826" s="11" t="s">
        <v>341</v>
      </c>
      <c r="E1826" s="11" t="s">
        <v>15</v>
      </c>
      <c r="F1826" s="11">
        <v>4</v>
      </c>
      <c r="G1826" s="11">
        <v>836.23</v>
      </c>
      <c r="H1826" s="11">
        <v>0.12</v>
      </c>
      <c r="I1826" s="11" t="s">
        <v>41</v>
      </c>
      <c r="J1826" s="11">
        <v>2943.5295999999998</v>
      </c>
    </row>
    <row r="1827" spans="1:10" x14ac:dyDescent="0.25">
      <c r="A1827" s="11" t="s">
        <v>2455</v>
      </c>
      <c r="B1827" s="13">
        <v>45549</v>
      </c>
      <c r="C1827" s="11" t="s">
        <v>371</v>
      </c>
      <c r="D1827" s="11" t="s">
        <v>113</v>
      </c>
      <c r="E1827" s="11" t="s">
        <v>26</v>
      </c>
      <c r="F1827" s="11">
        <v>2</v>
      </c>
      <c r="G1827" s="11">
        <v>661.53</v>
      </c>
      <c r="H1827" s="11">
        <v>0.2</v>
      </c>
      <c r="I1827" s="11" t="s">
        <v>45</v>
      </c>
      <c r="J1827" s="11">
        <v>1058.4480000000001</v>
      </c>
    </row>
    <row r="1828" spans="1:10" x14ac:dyDescent="0.25">
      <c r="A1828" s="11" t="s">
        <v>2456</v>
      </c>
      <c r="B1828" s="13">
        <v>45903</v>
      </c>
      <c r="C1828" s="11" t="s">
        <v>609</v>
      </c>
      <c r="D1828" s="11" t="s">
        <v>61</v>
      </c>
      <c r="E1828" s="11" t="s">
        <v>23</v>
      </c>
      <c r="F1828" s="11">
        <v>3</v>
      </c>
      <c r="G1828" s="11">
        <v>753.47</v>
      </c>
      <c r="H1828" s="11">
        <v>0.25</v>
      </c>
      <c r="I1828" s="11" t="s">
        <v>45</v>
      </c>
      <c r="J1828" s="11">
        <v>1695.3074999999999</v>
      </c>
    </row>
    <row r="1829" spans="1:10" x14ac:dyDescent="0.25">
      <c r="A1829" s="11" t="s">
        <v>2457</v>
      </c>
      <c r="B1829" s="13">
        <v>45673</v>
      </c>
      <c r="C1829" s="11" t="s">
        <v>940</v>
      </c>
      <c r="D1829" s="11" t="s">
        <v>607</v>
      </c>
      <c r="E1829" s="11" t="s">
        <v>7</v>
      </c>
      <c r="F1829" s="11">
        <v>3</v>
      </c>
      <c r="G1829" s="11">
        <v>713.95</v>
      </c>
      <c r="H1829" s="11">
        <v>0</v>
      </c>
      <c r="I1829" s="11" t="s">
        <v>41</v>
      </c>
      <c r="J1829" s="11">
        <v>2141.85</v>
      </c>
    </row>
    <row r="1830" spans="1:10" x14ac:dyDescent="0.25">
      <c r="A1830" s="11" t="s">
        <v>2458</v>
      </c>
      <c r="B1830" s="13">
        <v>45395</v>
      </c>
      <c r="C1830" s="11" t="s">
        <v>528</v>
      </c>
      <c r="D1830" s="11" t="s">
        <v>401</v>
      </c>
      <c r="E1830" s="11" t="s">
        <v>12</v>
      </c>
      <c r="F1830" s="11">
        <v>3</v>
      </c>
      <c r="G1830" s="11">
        <v>596</v>
      </c>
      <c r="H1830" s="11">
        <v>0.28000000000000003</v>
      </c>
      <c r="I1830" s="11" t="s">
        <v>52</v>
      </c>
      <c r="J1830" s="11">
        <v>1287.3599999999999</v>
      </c>
    </row>
    <row r="1831" spans="1:10" x14ac:dyDescent="0.25">
      <c r="A1831" s="11" t="s">
        <v>2459</v>
      </c>
      <c r="B1831" s="13">
        <v>45379</v>
      </c>
      <c r="C1831" s="11" t="s">
        <v>475</v>
      </c>
      <c r="D1831" s="11" t="s">
        <v>636</v>
      </c>
      <c r="E1831" s="11" t="s">
        <v>16</v>
      </c>
      <c r="F1831" s="11">
        <v>2</v>
      </c>
      <c r="G1831" s="11">
        <v>169.46</v>
      </c>
      <c r="H1831" s="11">
        <v>0.03</v>
      </c>
      <c r="I1831" s="11" t="s">
        <v>45</v>
      </c>
      <c r="J1831" s="11">
        <v>328.75240000000002</v>
      </c>
    </row>
    <row r="1832" spans="1:10" x14ac:dyDescent="0.25">
      <c r="A1832" s="11" t="s">
        <v>2460</v>
      </c>
      <c r="B1832" s="13">
        <v>45860</v>
      </c>
      <c r="C1832" s="11" t="s">
        <v>905</v>
      </c>
      <c r="D1832" s="11" t="s">
        <v>90</v>
      </c>
      <c r="E1832" s="11" t="s">
        <v>21</v>
      </c>
      <c r="F1832" s="11">
        <v>4</v>
      </c>
      <c r="G1832" s="11">
        <v>611.91999999999996</v>
      </c>
      <c r="H1832" s="11">
        <v>0.2</v>
      </c>
      <c r="I1832" s="11" t="s">
        <v>45</v>
      </c>
      <c r="J1832" s="11">
        <v>1958.144</v>
      </c>
    </row>
    <row r="1833" spans="1:10" x14ac:dyDescent="0.25">
      <c r="A1833" s="11" t="s">
        <v>2461</v>
      </c>
      <c r="B1833" s="13">
        <v>45704</v>
      </c>
      <c r="C1833" s="11" t="s">
        <v>1877</v>
      </c>
      <c r="D1833" s="11" t="s">
        <v>44</v>
      </c>
      <c r="E1833" s="11" t="s">
        <v>22</v>
      </c>
      <c r="F1833" s="11">
        <v>2</v>
      </c>
      <c r="G1833" s="11">
        <v>25.3</v>
      </c>
      <c r="H1833" s="11">
        <v>0.21</v>
      </c>
      <c r="I1833" s="11" t="s">
        <v>41</v>
      </c>
      <c r="J1833" s="11">
        <v>39.973999999999997</v>
      </c>
    </row>
    <row r="1834" spans="1:10" x14ac:dyDescent="0.25">
      <c r="A1834" s="11" t="s">
        <v>2462</v>
      </c>
      <c r="B1834" s="13">
        <v>45327</v>
      </c>
      <c r="C1834" s="11" t="s">
        <v>606</v>
      </c>
      <c r="D1834" s="11" t="s">
        <v>418</v>
      </c>
      <c r="E1834" s="11" t="s">
        <v>17</v>
      </c>
      <c r="F1834" s="11">
        <v>4</v>
      </c>
      <c r="G1834" s="11">
        <v>166.93</v>
      </c>
      <c r="H1834" s="11">
        <v>0.02</v>
      </c>
      <c r="I1834" s="11" t="s">
        <v>45</v>
      </c>
      <c r="J1834" s="11">
        <v>654.36559999999997</v>
      </c>
    </row>
    <row r="1835" spans="1:10" x14ac:dyDescent="0.25">
      <c r="A1835" s="11" t="s">
        <v>2463</v>
      </c>
      <c r="B1835" s="13">
        <v>45721</v>
      </c>
      <c r="C1835" s="11" t="s">
        <v>1545</v>
      </c>
      <c r="D1835" s="11" t="s">
        <v>98</v>
      </c>
      <c r="E1835" s="11" t="s">
        <v>18</v>
      </c>
      <c r="F1835" s="11">
        <v>4</v>
      </c>
      <c r="G1835" s="11">
        <v>861.55</v>
      </c>
      <c r="H1835" s="11">
        <v>0.12</v>
      </c>
      <c r="I1835" s="11" t="s">
        <v>41</v>
      </c>
      <c r="J1835" s="11">
        <v>3032.6559999999999</v>
      </c>
    </row>
    <row r="1836" spans="1:10" x14ac:dyDescent="0.25">
      <c r="A1836" s="11" t="s">
        <v>2464</v>
      </c>
      <c r="B1836" s="13">
        <v>45842</v>
      </c>
      <c r="C1836" s="11" t="s">
        <v>760</v>
      </c>
      <c r="D1836" s="11" t="s">
        <v>104</v>
      </c>
      <c r="E1836" s="11" t="s">
        <v>12</v>
      </c>
      <c r="F1836" s="11">
        <v>3</v>
      </c>
      <c r="G1836" s="11">
        <v>56.17</v>
      </c>
      <c r="H1836" s="11">
        <v>0.01</v>
      </c>
      <c r="I1836" s="11" t="s">
        <v>52</v>
      </c>
      <c r="J1836" s="11">
        <v>166.82490000000001</v>
      </c>
    </row>
    <row r="1837" spans="1:10" x14ac:dyDescent="0.25">
      <c r="A1837" s="11" t="s">
        <v>2465</v>
      </c>
      <c r="B1837" s="13">
        <v>45862</v>
      </c>
      <c r="C1837" s="11" t="s">
        <v>521</v>
      </c>
      <c r="D1837" s="11" t="s">
        <v>58</v>
      </c>
      <c r="E1837" s="11" t="s">
        <v>26</v>
      </c>
      <c r="F1837" s="11">
        <v>1</v>
      </c>
      <c r="G1837" s="11">
        <v>582.29</v>
      </c>
      <c r="H1837" s="11">
        <v>0.2</v>
      </c>
      <c r="I1837" s="11" t="s">
        <v>41</v>
      </c>
      <c r="J1837" s="11">
        <v>465.83199999999999</v>
      </c>
    </row>
    <row r="1838" spans="1:10" x14ac:dyDescent="0.25">
      <c r="A1838" s="11" t="s">
        <v>2466</v>
      </c>
      <c r="B1838" s="13">
        <v>45681</v>
      </c>
      <c r="C1838" s="11" t="s">
        <v>984</v>
      </c>
      <c r="D1838" s="11" t="s">
        <v>241</v>
      </c>
      <c r="E1838" s="11" t="s">
        <v>7</v>
      </c>
      <c r="F1838" s="11">
        <v>3</v>
      </c>
      <c r="G1838" s="11">
        <v>63.96</v>
      </c>
      <c r="H1838" s="11">
        <v>0.02</v>
      </c>
      <c r="I1838" s="11" t="s">
        <v>41</v>
      </c>
      <c r="J1838" s="11">
        <v>188.04239999999999</v>
      </c>
    </row>
    <row r="1839" spans="1:10" x14ac:dyDescent="0.25">
      <c r="A1839" s="11" t="s">
        <v>2467</v>
      </c>
      <c r="B1839" s="13">
        <v>45392</v>
      </c>
      <c r="C1839" s="11" t="s">
        <v>72</v>
      </c>
      <c r="D1839" s="11" t="s">
        <v>636</v>
      </c>
      <c r="E1839" s="11" t="s">
        <v>19</v>
      </c>
      <c r="F1839" s="11">
        <v>1</v>
      </c>
      <c r="G1839" s="11">
        <v>829.83</v>
      </c>
      <c r="H1839" s="11">
        <v>0.26</v>
      </c>
      <c r="I1839" s="11" t="s">
        <v>52</v>
      </c>
      <c r="J1839" s="11">
        <v>614.07420000000002</v>
      </c>
    </row>
    <row r="1840" spans="1:10" x14ac:dyDescent="0.25">
      <c r="A1840" s="11" t="s">
        <v>2468</v>
      </c>
      <c r="B1840" s="13">
        <v>45586</v>
      </c>
      <c r="C1840" s="11" t="s">
        <v>766</v>
      </c>
      <c r="D1840" s="11" t="s">
        <v>82</v>
      </c>
      <c r="E1840" s="11" t="s">
        <v>23</v>
      </c>
      <c r="F1840" s="11">
        <v>2</v>
      </c>
      <c r="G1840" s="11">
        <v>858.15</v>
      </c>
      <c r="H1840" s="11">
        <v>0.03</v>
      </c>
      <c r="I1840" s="11" t="s">
        <v>41</v>
      </c>
      <c r="J1840" s="11">
        <v>1664.8109999999999</v>
      </c>
    </row>
    <row r="1841" spans="1:10" x14ac:dyDescent="0.25">
      <c r="A1841" s="11" t="s">
        <v>2469</v>
      </c>
      <c r="B1841" s="13">
        <v>45340</v>
      </c>
      <c r="C1841" s="11" t="s">
        <v>1726</v>
      </c>
      <c r="D1841" s="11" t="s">
        <v>418</v>
      </c>
      <c r="E1841" s="11" t="s">
        <v>20</v>
      </c>
      <c r="F1841" s="11">
        <v>3</v>
      </c>
      <c r="G1841" s="11">
        <v>717.32</v>
      </c>
      <c r="H1841" s="11">
        <v>0.23</v>
      </c>
      <c r="I1841" s="11" t="s">
        <v>52</v>
      </c>
      <c r="J1841" s="11">
        <v>1657.0092</v>
      </c>
    </row>
    <row r="1842" spans="1:10" x14ac:dyDescent="0.25">
      <c r="A1842" s="11" t="s">
        <v>2470</v>
      </c>
      <c r="B1842" s="13">
        <v>45853</v>
      </c>
      <c r="C1842" s="11" t="s">
        <v>463</v>
      </c>
      <c r="D1842" s="11" t="s">
        <v>241</v>
      </c>
      <c r="E1842" s="11" t="s">
        <v>19</v>
      </c>
      <c r="F1842" s="11">
        <v>1</v>
      </c>
      <c r="G1842" s="11">
        <v>163.19999999999999</v>
      </c>
      <c r="H1842" s="11">
        <v>0.22</v>
      </c>
      <c r="I1842" s="11" t="s">
        <v>45</v>
      </c>
      <c r="J1842" s="11">
        <v>127.29600000000001</v>
      </c>
    </row>
    <row r="1843" spans="1:10" x14ac:dyDescent="0.25">
      <c r="A1843" s="11" t="s">
        <v>2471</v>
      </c>
      <c r="B1843" s="13">
        <v>45489</v>
      </c>
      <c r="C1843" s="11" t="s">
        <v>209</v>
      </c>
      <c r="D1843" s="11" t="s">
        <v>468</v>
      </c>
      <c r="E1843" s="11" t="s">
        <v>19</v>
      </c>
      <c r="F1843" s="11">
        <v>2</v>
      </c>
      <c r="G1843" s="11">
        <v>966.71</v>
      </c>
      <c r="H1843" s="11">
        <v>0.11</v>
      </c>
      <c r="I1843" s="11" t="s">
        <v>41</v>
      </c>
      <c r="J1843" s="11">
        <v>1720.7438</v>
      </c>
    </row>
    <row r="1844" spans="1:10" x14ac:dyDescent="0.25">
      <c r="A1844" s="11" t="s">
        <v>2472</v>
      </c>
      <c r="B1844" s="13">
        <v>45761</v>
      </c>
      <c r="C1844" s="11" t="s">
        <v>84</v>
      </c>
      <c r="D1844" s="11" t="s">
        <v>343</v>
      </c>
      <c r="E1844" s="11" t="s">
        <v>20</v>
      </c>
      <c r="F1844" s="11">
        <v>2</v>
      </c>
      <c r="G1844" s="11">
        <v>873.94</v>
      </c>
      <c r="H1844" s="11">
        <v>0.14000000000000001</v>
      </c>
      <c r="I1844" s="11" t="s">
        <v>52</v>
      </c>
      <c r="J1844" s="11">
        <v>1503.1768</v>
      </c>
    </row>
    <row r="1845" spans="1:10" x14ac:dyDescent="0.25">
      <c r="A1845" s="11" t="s">
        <v>2473</v>
      </c>
      <c r="B1845" s="13">
        <v>45379</v>
      </c>
      <c r="C1845" s="11" t="s">
        <v>1047</v>
      </c>
      <c r="D1845" s="11" t="s">
        <v>597</v>
      </c>
      <c r="E1845" s="11" t="s">
        <v>10</v>
      </c>
      <c r="F1845" s="11">
        <v>1</v>
      </c>
      <c r="G1845" s="11">
        <v>140.24</v>
      </c>
      <c r="H1845" s="11">
        <v>0.27</v>
      </c>
      <c r="I1845" s="11" t="s">
        <v>41</v>
      </c>
      <c r="J1845" s="11">
        <v>102.37520000000001</v>
      </c>
    </row>
    <row r="1846" spans="1:10" x14ac:dyDescent="0.25">
      <c r="A1846" s="11" t="s">
        <v>2474</v>
      </c>
      <c r="B1846" s="13">
        <v>45716</v>
      </c>
      <c r="C1846" s="11" t="s">
        <v>362</v>
      </c>
      <c r="D1846" s="11" t="s">
        <v>104</v>
      </c>
      <c r="E1846" s="11" t="s">
        <v>12</v>
      </c>
      <c r="F1846" s="11">
        <v>2</v>
      </c>
      <c r="G1846" s="11">
        <v>549.91999999999996</v>
      </c>
      <c r="H1846" s="11">
        <v>0.28000000000000003</v>
      </c>
      <c r="I1846" s="11" t="s">
        <v>41</v>
      </c>
      <c r="J1846" s="11">
        <v>791.88479999999993</v>
      </c>
    </row>
    <row r="1847" spans="1:10" x14ac:dyDescent="0.25">
      <c r="A1847" s="11" t="s">
        <v>2475</v>
      </c>
      <c r="B1847" s="13">
        <v>45364</v>
      </c>
      <c r="C1847" s="11" t="s">
        <v>2476</v>
      </c>
      <c r="D1847" s="11" t="s">
        <v>254</v>
      </c>
      <c r="E1847" s="11" t="s">
        <v>12</v>
      </c>
      <c r="F1847" s="11">
        <v>4</v>
      </c>
      <c r="G1847" s="11">
        <v>715.88</v>
      </c>
      <c r="H1847" s="11">
        <v>0.19</v>
      </c>
      <c r="I1847" s="11" t="s">
        <v>45</v>
      </c>
      <c r="J1847" s="11">
        <v>2319.4512</v>
      </c>
    </row>
    <row r="1848" spans="1:10" x14ac:dyDescent="0.25">
      <c r="A1848" s="11" t="s">
        <v>2477</v>
      </c>
      <c r="B1848" s="13">
        <v>45752</v>
      </c>
      <c r="C1848" s="11" t="s">
        <v>508</v>
      </c>
      <c r="D1848" s="11" t="s">
        <v>692</v>
      </c>
      <c r="E1848" s="11" t="s">
        <v>15</v>
      </c>
      <c r="F1848" s="11">
        <v>3</v>
      </c>
      <c r="G1848" s="11">
        <v>591.9</v>
      </c>
      <c r="H1848" s="11">
        <v>0.27</v>
      </c>
      <c r="I1848" s="11" t="s">
        <v>41</v>
      </c>
      <c r="J1848" s="11">
        <v>1296.261</v>
      </c>
    </row>
    <row r="1849" spans="1:10" x14ac:dyDescent="0.25">
      <c r="A1849" s="11" t="s">
        <v>2478</v>
      </c>
      <c r="B1849" s="13">
        <v>45883</v>
      </c>
      <c r="C1849" s="11" t="s">
        <v>1691</v>
      </c>
      <c r="D1849" s="11" t="s">
        <v>308</v>
      </c>
      <c r="E1849" s="11" t="s">
        <v>17</v>
      </c>
      <c r="F1849" s="11">
        <v>2</v>
      </c>
      <c r="G1849" s="11">
        <v>523.14</v>
      </c>
      <c r="H1849" s="11">
        <v>0.13</v>
      </c>
      <c r="I1849" s="11" t="s">
        <v>45</v>
      </c>
      <c r="J1849" s="11">
        <v>910.2636</v>
      </c>
    </row>
    <row r="1850" spans="1:10" x14ac:dyDescent="0.25">
      <c r="A1850" s="11" t="s">
        <v>2479</v>
      </c>
      <c r="B1850" s="13">
        <v>45477</v>
      </c>
      <c r="C1850" s="11" t="s">
        <v>2081</v>
      </c>
      <c r="D1850" s="11" t="s">
        <v>107</v>
      </c>
      <c r="E1850" s="11" t="s">
        <v>21</v>
      </c>
      <c r="F1850" s="11">
        <v>2</v>
      </c>
      <c r="G1850" s="11">
        <v>478.62</v>
      </c>
      <c r="H1850" s="11">
        <v>0.17</v>
      </c>
      <c r="I1850" s="11" t="s">
        <v>52</v>
      </c>
      <c r="J1850" s="11">
        <v>794.50919999999996</v>
      </c>
    </row>
    <row r="1851" spans="1:10" x14ac:dyDescent="0.25">
      <c r="A1851" s="11" t="s">
        <v>2480</v>
      </c>
      <c r="B1851" s="13">
        <v>45556</v>
      </c>
      <c r="C1851" s="11" t="s">
        <v>1971</v>
      </c>
      <c r="D1851" s="11" t="s">
        <v>389</v>
      </c>
      <c r="E1851" s="11" t="s">
        <v>8</v>
      </c>
      <c r="F1851" s="11">
        <v>4</v>
      </c>
      <c r="G1851" s="11">
        <v>740.5</v>
      </c>
      <c r="H1851" s="11">
        <v>0.17</v>
      </c>
      <c r="I1851" s="11" t="s">
        <v>45</v>
      </c>
      <c r="J1851" s="11">
        <v>2458.46</v>
      </c>
    </row>
    <row r="1852" spans="1:10" x14ac:dyDescent="0.25">
      <c r="A1852" s="11" t="s">
        <v>2481</v>
      </c>
      <c r="B1852" s="13">
        <v>45465</v>
      </c>
      <c r="C1852" s="11" t="s">
        <v>1893</v>
      </c>
      <c r="D1852" s="11" t="s">
        <v>256</v>
      </c>
      <c r="E1852" s="11" t="s">
        <v>9</v>
      </c>
      <c r="F1852" s="11">
        <v>1</v>
      </c>
      <c r="G1852" s="11">
        <v>780.24</v>
      </c>
      <c r="H1852" s="11">
        <v>0.04</v>
      </c>
      <c r="I1852" s="11" t="s">
        <v>52</v>
      </c>
      <c r="J1852" s="11">
        <v>749.03039999999999</v>
      </c>
    </row>
    <row r="1853" spans="1:10" x14ac:dyDescent="0.25">
      <c r="A1853" s="11" t="s">
        <v>2482</v>
      </c>
      <c r="B1853" s="13">
        <v>45552</v>
      </c>
      <c r="C1853" s="11" t="s">
        <v>540</v>
      </c>
      <c r="D1853" s="11" t="s">
        <v>64</v>
      </c>
      <c r="E1853" s="11" t="s">
        <v>23</v>
      </c>
      <c r="F1853" s="11">
        <v>4</v>
      </c>
      <c r="G1853" s="11">
        <v>579.24</v>
      </c>
      <c r="H1853" s="11">
        <v>0.04</v>
      </c>
      <c r="I1853" s="11" t="s">
        <v>52</v>
      </c>
      <c r="J1853" s="11">
        <v>2224.2815999999998</v>
      </c>
    </row>
    <row r="1854" spans="1:10" x14ac:dyDescent="0.25">
      <c r="A1854" s="11" t="s">
        <v>2483</v>
      </c>
      <c r="B1854" s="13">
        <v>45635</v>
      </c>
      <c r="C1854" s="11" t="s">
        <v>508</v>
      </c>
      <c r="D1854" s="11" t="s">
        <v>263</v>
      </c>
      <c r="E1854" s="11" t="s">
        <v>9</v>
      </c>
      <c r="F1854" s="11">
        <v>3</v>
      </c>
      <c r="G1854" s="11">
        <v>268.95</v>
      </c>
      <c r="H1854" s="11">
        <v>0.04</v>
      </c>
      <c r="I1854" s="11" t="s">
        <v>45</v>
      </c>
      <c r="J1854" s="11">
        <v>774.57599999999991</v>
      </c>
    </row>
    <row r="1855" spans="1:10" x14ac:dyDescent="0.25">
      <c r="A1855" s="11" t="s">
        <v>2484</v>
      </c>
      <c r="B1855" s="13">
        <v>45740</v>
      </c>
      <c r="C1855" s="11" t="s">
        <v>1509</v>
      </c>
      <c r="D1855" s="11" t="s">
        <v>116</v>
      </c>
      <c r="E1855" s="11" t="s">
        <v>11</v>
      </c>
      <c r="F1855" s="11">
        <v>1</v>
      </c>
      <c r="G1855" s="11">
        <v>47.47</v>
      </c>
      <c r="H1855" s="11">
        <v>0.28000000000000003</v>
      </c>
      <c r="I1855" s="11" t="s">
        <v>41</v>
      </c>
      <c r="J1855" s="11">
        <v>34.178400000000003</v>
      </c>
    </row>
    <row r="1856" spans="1:10" x14ac:dyDescent="0.25">
      <c r="A1856" s="11" t="s">
        <v>2485</v>
      </c>
      <c r="B1856" s="13">
        <v>45796</v>
      </c>
      <c r="C1856" s="11" t="s">
        <v>321</v>
      </c>
      <c r="D1856" s="11" t="s">
        <v>70</v>
      </c>
      <c r="E1856" s="11" t="s">
        <v>24</v>
      </c>
      <c r="F1856" s="11">
        <v>3</v>
      </c>
      <c r="G1856" s="11">
        <v>858.81</v>
      </c>
      <c r="H1856" s="11">
        <v>7.0000000000000007E-2</v>
      </c>
      <c r="I1856" s="11" t="s">
        <v>41</v>
      </c>
      <c r="J1856" s="11">
        <v>2396.0799000000002</v>
      </c>
    </row>
    <row r="1857" spans="1:10" x14ac:dyDescent="0.25">
      <c r="A1857" s="11" t="s">
        <v>2486</v>
      </c>
      <c r="B1857" s="13">
        <v>45710</v>
      </c>
      <c r="C1857" s="11" t="s">
        <v>1624</v>
      </c>
      <c r="D1857" s="11" t="s">
        <v>205</v>
      </c>
      <c r="E1857" s="11" t="s">
        <v>17</v>
      </c>
      <c r="F1857" s="11">
        <v>3</v>
      </c>
      <c r="G1857" s="11">
        <v>569.98</v>
      </c>
      <c r="H1857" s="11">
        <v>0.05</v>
      </c>
      <c r="I1857" s="11" t="s">
        <v>41</v>
      </c>
      <c r="J1857" s="11">
        <v>1624.443</v>
      </c>
    </row>
    <row r="1858" spans="1:10" x14ac:dyDescent="0.25">
      <c r="A1858" s="11" t="s">
        <v>2487</v>
      </c>
      <c r="B1858" s="13">
        <v>45596</v>
      </c>
      <c r="C1858" s="11" t="s">
        <v>262</v>
      </c>
      <c r="D1858" s="11" t="s">
        <v>44</v>
      </c>
      <c r="E1858" s="11" t="s">
        <v>19</v>
      </c>
      <c r="F1858" s="11">
        <v>3</v>
      </c>
      <c r="G1858" s="11">
        <v>306.52</v>
      </c>
      <c r="H1858" s="11">
        <v>0.01</v>
      </c>
      <c r="I1858" s="11" t="s">
        <v>52</v>
      </c>
      <c r="J1858" s="11">
        <v>910.36439999999993</v>
      </c>
    </row>
    <row r="1859" spans="1:10" x14ac:dyDescent="0.25">
      <c r="A1859" s="11" t="s">
        <v>2488</v>
      </c>
      <c r="B1859" s="13">
        <v>45354</v>
      </c>
      <c r="C1859" s="11" t="s">
        <v>1984</v>
      </c>
      <c r="D1859" s="11" t="s">
        <v>61</v>
      </c>
      <c r="E1859" s="11" t="s">
        <v>20</v>
      </c>
      <c r="F1859" s="11">
        <v>3</v>
      </c>
      <c r="G1859" s="11">
        <v>184.67</v>
      </c>
      <c r="H1859" s="11">
        <v>0.03</v>
      </c>
      <c r="I1859" s="11" t="s">
        <v>52</v>
      </c>
      <c r="J1859" s="11">
        <v>537.38969999999995</v>
      </c>
    </row>
    <row r="1860" spans="1:10" x14ac:dyDescent="0.25">
      <c r="A1860" s="11" t="s">
        <v>2489</v>
      </c>
      <c r="B1860" s="13">
        <v>45428</v>
      </c>
      <c r="C1860" s="11" t="s">
        <v>1228</v>
      </c>
      <c r="D1860" s="11" t="s">
        <v>155</v>
      </c>
      <c r="E1860" s="11" t="s">
        <v>12</v>
      </c>
      <c r="F1860" s="11">
        <v>4</v>
      </c>
      <c r="G1860" s="11">
        <v>189.56</v>
      </c>
      <c r="H1860" s="11">
        <v>0</v>
      </c>
      <c r="I1860" s="11" t="s">
        <v>52</v>
      </c>
      <c r="J1860" s="11">
        <v>758.24</v>
      </c>
    </row>
    <row r="1861" spans="1:10" x14ac:dyDescent="0.25">
      <c r="A1861" s="11" t="s">
        <v>2490</v>
      </c>
      <c r="B1861" s="13">
        <v>45511</v>
      </c>
      <c r="C1861" s="11" t="s">
        <v>788</v>
      </c>
      <c r="D1861" s="11" t="s">
        <v>134</v>
      </c>
      <c r="E1861" s="11" t="s">
        <v>12</v>
      </c>
      <c r="F1861" s="11">
        <v>1</v>
      </c>
      <c r="G1861" s="11">
        <v>805.24</v>
      </c>
      <c r="H1861" s="11">
        <v>0.04</v>
      </c>
      <c r="I1861" s="11" t="s">
        <v>45</v>
      </c>
      <c r="J1861" s="11">
        <v>773.03039999999999</v>
      </c>
    </row>
    <row r="1862" spans="1:10" x14ac:dyDescent="0.25">
      <c r="A1862" s="11" t="s">
        <v>2491</v>
      </c>
      <c r="B1862" s="13">
        <v>45549</v>
      </c>
      <c r="C1862" s="11" t="s">
        <v>1039</v>
      </c>
      <c r="D1862" s="11" t="s">
        <v>289</v>
      </c>
      <c r="E1862" s="11" t="s">
        <v>24</v>
      </c>
      <c r="F1862" s="11">
        <v>3</v>
      </c>
      <c r="G1862" s="11">
        <v>683.74</v>
      </c>
      <c r="H1862" s="11">
        <v>0.24</v>
      </c>
      <c r="I1862" s="11" t="s">
        <v>41</v>
      </c>
      <c r="J1862" s="11">
        <v>1558.9272000000001</v>
      </c>
    </row>
    <row r="1863" spans="1:10" x14ac:dyDescent="0.25">
      <c r="A1863" s="11" t="s">
        <v>2492</v>
      </c>
      <c r="B1863" s="13">
        <v>45573</v>
      </c>
      <c r="C1863" s="11" t="s">
        <v>754</v>
      </c>
      <c r="D1863" s="11" t="s">
        <v>61</v>
      </c>
      <c r="E1863" s="11" t="s">
        <v>25</v>
      </c>
      <c r="F1863" s="11">
        <v>3</v>
      </c>
      <c r="G1863" s="11">
        <v>439.21</v>
      </c>
      <c r="H1863" s="11">
        <v>0.28000000000000003</v>
      </c>
      <c r="I1863" s="11" t="s">
        <v>52</v>
      </c>
      <c r="J1863" s="11">
        <v>948.69359999999983</v>
      </c>
    </row>
    <row r="1864" spans="1:10" x14ac:dyDescent="0.25">
      <c r="A1864" s="11" t="s">
        <v>2493</v>
      </c>
      <c r="B1864" s="13">
        <v>45904</v>
      </c>
      <c r="C1864" s="11" t="s">
        <v>314</v>
      </c>
      <c r="D1864" s="11" t="s">
        <v>380</v>
      </c>
      <c r="E1864" s="11" t="s">
        <v>13</v>
      </c>
      <c r="F1864" s="11">
        <v>1</v>
      </c>
      <c r="G1864" s="11">
        <v>126.92</v>
      </c>
      <c r="H1864" s="11">
        <v>0.24</v>
      </c>
      <c r="I1864" s="11" t="s">
        <v>52</v>
      </c>
      <c r="J1864" s="11">
        <v>96.459199999999996</v>
      </c>
    </row>
    <row r="1865" spans="1:10" x14ac:dyDescent="0.25">
      <c r="A1865" s="11" t="s">
        <v>2494</v>
      </c>
      <c r="B1865" s="13">
        <v>45489</v>
      </c>
      <c r="C1865" s="11" t="s">
        <v>1565</v>
      </c>
      <c r="D1865" s="11" t="s">
        <v>418</v>
      </c>
      <c r="E1865" s="11" t="s">
        <v>11</v>
      </c>
      <c r="F1865" s="11">
        <v>4</v>
      </c>
      <c r="G1865" s="11">
        <v>834.7</v>
      </c>
      <c r="H1865" s="11">
        <v>0.14000000000000001</v>
      </c>
      <c r="I1865" s="11" t="s">
        <v>41</v>
      </c>
      <c r="J1865" s="11">
        <v>2871.3679999999999</v>
      </c>
    </row>
    <row r="1866" spans="1:10" x14ac:dyDescent="0.25">
      <c r="A1866" s="11" t="s">
        <v>2495</v>
      </c>
      <c r="B1866" s="13">
        <v>45909</v>
      </c>
      <c r="C1866" s="11" t="s">
        <v>1254</v>
      </c>
      <c r="D1866" s="11" t="s">
        <v>312</v>
      </c>
      <c r="E1866" s="11" t="s">
        <v>18</v>
      </c>
      <c r="F1866" s="11">
        <v>2</v>
      </c>
      <c r="G1866" s="11">
        <v>271.88</v>
      </c>
      <c r="H1866" s="11">
        <v>0.11</v>
      </c>
      <c r="I1866" s="11" t="s">
        <v>52</v>
      </c>
      <c r="J1866" s="11">
        <v>483.94639999999998</v>
      </c>
    </row>
    <row r="1867" spans="1:10" x14ac:dyDescent="0.25">
      <c r="A1867" s="11" t="s">
        <v>2496</v>
      </c>
      <c r="B1867" s="13">
        <v>45720</v>
      </c>
      <c r="C1867" s="11" t="s">
        <v>1745</v>
      </c>
      <c r="D1867" s="11" t="s">
        <v>401</v>
      </c>
      <c r="E1867" s="11" t="s">
        <v>8</v>
      </c>
      <c r="F1867" s="11">
        <v>4</v>
      </c>
      <c r="G1867" s="11">
        <v>972.14</v>
      </c>
      <c r="H1867" s="11">
        <v>0.25</v>
      </c>
      <c r="I1867" s="11" t="s">
        <v>41</v>
      </c>
      <c r="J1867" s="11">
        <v>2916.42</v>
      </c>
    </row>
    <row r="1868" spans="1:10" x14ac:dyDescent="0.25">
      <c r="A1868" s="11" t="s">
        <v>2497</v>
      </c>
      <c r="B1868" s="13">
        <v>45831</v>
      </c>
      <c r="C1868" s="11" t="s">
        <v>392</v>
      </c>
      <c r="D1868" s="11" t="s">
        <v>104</v>
      </c>
      <c r="E1868" s="11" t="s">
        <v>11</v>
      </c>
      <c r="F1868" s="11">
        <v>3</v>
      </c>
      <c r="G1868" s="11">
        <v>523.66</v>
      </c>
      <c r="H1868" s="11">
        <v>0.27</v>
      </c>
      <c r="I1868" s="11" t="s">
        <v>45</v>
      </c>
      <c r="J1868" s="11">
        <v>1146.8154</v>
      </c>
    </row>
    <row r="1869" spans="1:10" x14ac:dyDescent="0.25">
      <c r="A1869" s="11" t="s">
        <v>2498</v>
      </c>
      <c r="B1869" s="13">
        <v>45602</v>
      </c>
      <c r="C1869" s="11" t="s">
        <v>124</v>
      </c>
      <c r="D1869" s="11" t="s">
        <v>607</v>
      </c>
      <c r="E1869" s="11" t="s">
        <v>9</v>
      </c>
      <c r="F1869" s="11">
        <v>4</v>
      </c>
      <c r="G1869" s="11">
        <v>838.99</v>
      </c>
      <c r="H1869" s="11">
        <v>0.16</v>
      </c>
      <c r="I1869" s="11" t="s">
        <v>41</v>
      </c>
      <c r="J1869" s="11">
        <v>2819.0064000000002</v>
      </c>
    </row>
    <row r="1870" spans="1:10" x14ac:dyDescent="0.25">
      <c r="A1870" s="11" t="s">
        <v>2499</v>
      </c>
      <c r="B1870" s="13">
        <v>45722</v>
      </c>
      <c r="C1870" s="11" t="s">
        <v>487</v>
      </c>
      <c r="D1870" s="11" t="s">
        <v>401</v>
      </c>
      <c r="E1870" s="11" t="s">
        <v>24</v>
      </c>
      <c r="F1870" s="11">
        <v>4</v>
      </c>
      <c r="G1870" s="11">
        <v>838.7</v>
      </c>
      <c r="H1870" s="11">
        <v>0.21</v>
      </c>
      <c r="I1870" s="11" t="s">
        <v>52</v>
      </c>
      <c r="J1870" s="11">
        <v>2650.2919999999999</v>
      </c>
    </row>
    <row r="1871" spans="1:10" x14ac:dyDescent="0.25">
      <c r="A1871" s="11" t="s">
        <v>2500</v>
      </c>
      <c r="B1871" s="13">
        <v>45794</v>
      </c>
      <c r="C1871" s="11" t="s">
        <v>177</v>
      </c>
      <c r="D1871" s="11" t="s">
        <v>44</v>
      </c>
      <c r="E1871" s="11" t="s">
        <v>15</v>
      </c>
      <c r="F1871" s="11">
        <v>3</v>
      </c>
      <c r="G1871" s="11">
        <v>943.24</v>
      </c>
      <c r="H1871" s="11">
        <v>0.21</v>
      </c>
      <c r="I1871" s="11" t="s">
        <v>41</v>
      </c>
      <c r="J1871" s="11">
        <v>2235.4787999999999</v>
      </c>
    </row>
    <row r="1872" spans="1:10" x14ac:dyDescent="0.25">
      <c r="A1872" s="11" t="s">
        <v>2501</v>
      </c>
      <c r="B1872" s="13">
        <v>45659</v>
      </c>
      <c r="C1872" s="11" t="s">
        <v>1971</v>
      </c>
      <c r="D1872" s="11" t="s">
        <v>597</v>
      </c>
      <c r="E1872" s="11" t="s">
        <v>24</v>
      </c>
      <c r="F1872" s="11">
        <v>2</v>
      </c>
      <c r="G1872" s="11">
        <v>310.33</v>
      </c>
      <c r="H1872" s="11">
        <v>0.26</v>
      </c>
      <c r="I1872" s="11" t="s">
        <v>41</v>
      </c>
      <c r="J1872" s="11">
        <v>459.28840000000002</v>
      </c>
    </row>
    <row r="1873" spans="1:10" x14ac:dyDescent="0.25">
      <c r="A1873" s="11" t="s">
        <v>2502</v>
      </c>
      <c r="B1873" s="13">
        <v>45501</v>
      </c>
      <c r="C1873" s="11" t="s">
        <v>50</v>
      </c>
      <c r="D1873" s="11" t="s">
        <v>230</v>
      </c>
      <c r="E1873" s="11" t="s">
        <v>7</v>
      </c>
      <c r="F1873" s="11">
        <v>3</v>
      </c>
      <c r="G1873" s="11">
        <v>201.05</v>
      </c>
      <c r="H1873" s="11">
        <v>0.23</v>
      </c>
      <c r="I1873" s="11" t="s">
        <v>45</v>
      </c>
      <c r="J1873" s="11">
        <v>464.42550000000011</v>
      </c>
    </row>
    <row r="1874" spans="1:10" x14ac:dyDescent="0.25">
      <c r="A1874" s="11" t="s">
        <v>2503</v>
      </c>
      <c r="B1874" s="13">
        <v>45408</v>
      </c>
      <c r="C1874" s="11" t="s">
        <v>2396</v>
      </c>
      <c r="D1874" s="11" t="s">
        <v>547</v>
      </c>
      <c r="E1874" s="11" t="s">
        <v>24</v>
      </c>
      <c r="F1874" s="11">
        <v>1</v>
      </c>
      <c r="G1874" s="11">
        <v>803.37</v>
      </c>
      <c r="H1874" s="11">
        <v>0.3</v>
      </c>
      <c r="I1874" s="11" t="s">
        <v>45</v>
      </c>
      <c r="J1874" s="11">
        <v>562.35899999999992</v>
      </c>
    </row>
    <row r="1875" spans="1:10" x14ac:dyDescent="0.25">
      <c r="A1875" s="11" t="s">
        <v>2504</v>
      </c>
      <c r="B1875" s="13">
        <v>45886</v>
      </c>
      <c r="C1875" s="11" t="s">
        <v>1121</v>
      </c>
      <c r="D1875" s="11" t="s">
        <v>532</v>
      </c>
      <c r="E1875" s="11" t="s">
        <v>22</v>
      </c>
      <c r="F1875" s="11">
        <v>3</v>
      </c>
      <c r="G1875" s="11">
        <v>259.98</v>
      </c>
      <c r="H1875" s="11">
        <v>7.0000000000000007E-2</v>
      </c>
      <c r="I1875" s="11" t="s">
        <v>52</v>
      </c>
      <c r="J1875" s="11">
        <v>725.3442</v>
      </c>
    </row>
    <row r="1876" spans="1:10" x14ac:dyDescent="0.25">
      <c r="A1876" s="11" t="s">
        <v>2505</v>
      </c>
      <c r="B1876" s="13">
        <v>45426</v>
      </c>
      <c r="C1876" s="11" t="s">
        <v>1210</v>
      </c>
      <c r="D1876" s="11" t="s">
        <v>692</v>
      </c>
      <c r="E1876" s="11" t="s">
        <v>10</v>
      </c>
      <c r="F1876" s="11">
        <v>4</v>
      </c>
      <c r="G1876" s="11">
        <v>591.9</v>
      </c>
      <c r="H1876" s="11">
        <v>0.2</v>
      </c>
      <c r="I1876" s="11" t="s">
        <v>45</v>
      </c>
      <c r="J1876" s="11">
        <v>1894.08</v>
      </c>
    </row>
    <row r="1877" spans="1:10" x14ac:dyDescent="0.25">
      <c r="A1877" s="11" t="s">
        <v>2506</v>
      </c>
      <c r="B1877" s="13">
        <v>45730</v>
      </c>
      <c r="C1877" s="11" t="s">
        <v>559</v>
      </c>
      <c r="D1877" s="11" t="s">
        <v>98</v>
      </c>
      <c r="E1877" s="11" t="s">
        <v>19</v>
      </c>
      <c r="F1877" s="11">
        <v>2</v>
      </c>
      <c r="G1877" s="11">
        <v>396.9</v>
      </c>
      <c r="H1877" s="11">
        <v>0.18</v>
      </c>
      <c r="I1877" s="11" t="s">
        <v>45</v>
      </c>
      <c r="J1877" s="11">
        <v>650.91600000000005</v>
      </c>
    </row>
    <row r="1878" spans="1:10" x14ac:dyDescent="0.25">
      <c r="A1878" s="11" t="s">
        <v>2507</v>
      </c>
      <c r="B1878" s="13">
        <v>45731</v>
      </c>
      <c r="C1878" s="11" t="s">
        <v>136</v>
      </c>
      <c r="D1878" s="11" t="s">
        <v>119</v>
      </c>
      <c r="E1878" s="11" t="s">
        <v>9</v>
      </c>
      <c r="F1878" s="11">
        <v>1</v>
      </c>
      <c r="G1878" s="11">
        <v>176.84</v>
      </c>
      <c r="H1878" s="11">
        <v>0.19</v>
      </c>
      <c r="I1878" s="11" t="s">
        <v>41</v>
      </c>
      <c r="J1878" s="11">
        <v>143.24039999999999</v>
      </c>
    </row>
    <row r="1879" spans="1:10" x14ac:dyDescent="0.25">
      <c r="A1879" s="11" t="s">
        <v>2508</v>
      </c>
      <c r="B1879" s="13">
        <v>45272</v>
      </c>
      <c r="C1879" s="11" t="s">
        <v>1978</v>
      </c>
      <c r="D1879" s="11" t="s">
        <v>155</v>
      </c>
      <c r="E1879" s="11" t="s">
        <v>7</v>
      </c>
      <c r="F1879" s="11">
        <v>2</v>
      </c>
      <c r="G1879" s="11">
        <v>614.21</v>
      </c>
      <c r="H1879" s="11">
        <v>0.11</v>
      </c>
      <c r="I1879" s="11" t="s">
        <v>45</v>
      </c>
      <c r="J1879" s="11">
        <v>1093.2937999999999</v>
      </c>
    </row>
    <row r="1880" spans="1:10" x14ac:dyDescent="0.25">
      <c r="A1880" s="11" t="s">
        <v>2509</v>
      </c>
      <c r="B1880" s="13">
        <v>45584</v>
      </c>
      <c r="C1880" s="11" t="s">
        <v>430</v>
      </c>
      <c r="D1880" s="11" t="s">
        <v>284</v>
      </c>
      <c r="E1880" s="11" t="s">
        <v>14</v>
      </c>
      <c r="F1880" s="11">
        <v>3</v>
      </c>
      <c r="G1880" s="11">
        <v>604.66</v>
      </c>
      <c r="H1880" s="11">
        <v>0.18</v>
      </c>
      <c r="I1880" s="11" t="s">
        <v>52</v>
      </c>
      <c r="J1880" s="11">
        <v>1487.4636</v>
      </c>
    </row>
    <row r="1881" spans="1:10" x14ac:dyDescent="0.25">
      <c r="A1881" s="11" t="s">
        <v>2510</v>
      </c>
      <c r="B1881" s="13">
        <v>45534</v>
      </c>
      <c r="C1881" s="11" t="s">
        <v>340</v>
      </c>
      <c r="D1881" s="11" t="s">
        <v>692</v>
      </c>
      <c r="E1881" s="11" t="s">
        <v>19</v>
      </c>
      <c r="F1881" s="11">
        <v>3</v>
      </c>
      <c r="G1881" s="11">
        <v>24.29</v>
      </c>
      <c r="H1881" s="11">
        <v>0.12</v>
      </c>
      <c r="I1881" s="11" t="s">
        <v>45</v>
      </c>
      <c r="J1881" s="11">
        <v>64.125600000000006</v>
      </c>
    </row>
    <row r="1882" spans="1:10" x14ac:dyDescent="0.25">
      <c r="A1882" s="11" t="s">
        <v>2511</v>
      </c>
      <c r="B1882" s="13">
        <v>45482</v>
      </c>
      <c r="C1882" s="11" t="s">
        <v>1427</v>
      </c>
      <c r="D1882" s="11" t="s">
        <v>464</v>
      </c>
      <c r="E1882" s="11" t="s">
        <v>18</v>
      </c>
      <c r="F1882" s="11">
        <v>1</v>
      </c>
      <c r="G1882" s="11">
        <v>503.95</v>
      </c>
      <c r="H1882" s="11">
        <v>0.24</v>
      </c>
      <c r="I1882" s="11" t="s">
        <v>45</v>
      </c>
      <c r="J1882" s="11">
        <v>383.00200000000001</v>
      </c>
    </row>
    <row r="1883" spans="1:10" x14ac:dyDescent="0.25">
      <c r="A1883" s="11" t="s">
        <v>2512</v>
      </c>
      <c r="B1883" s="13">
        <v>45475</v>
      </c>
      <c r="C1883" s="11" t="s">
        <v>407</v>
      </c>
      <c r="D1883" s="11" t="s">
        <v>354</v>
      </c>
      <c r="E1883" s="11" t="s">
        <v>21</v>
      </c>
      <c r="F1883" s="11">
        <v>4</v>
      </c>
      <c r="G1883" s="11">
        <v>860.78</v>
      </c>
      <c r="H1883" s="11">
        <v>0.03</v>
      </c>
      <c r="I1883" s="11" t="s">
        <v>41</v>
      </c>
      <c r="J1883" s="11">
        <v>3339.8263999999999</v>
      </c>
    </row>
    <row r="1884" spans="1:10" x14ac:dyDescent="0.25">
      <c r="A1884" s="11" t="s">
        <v>2513</v>
      </c>
      <c r="B1884" s="13">
        <v>45234</v>
      </c>
      <c r="C1884" s="11" t="s">
        <v>915</v>
      </c>
      <c r="D1884" s="11" t="s">
        <v>312</v>
      </c>
      <c r="E1884" s="11" t="s">
        <v>10</v>
      </c>
      <c r="F1884" s="11">
        <v>3</v>
      </c>
      <c r="G1884" s="11">
        <v>41.97</v>
      </c>
      <c r="H1884" s="11">
        <v>0.03</v>
      </c>
      <c r="I1884" s="11" t="s">
        <v>52</v>
      </c>
      <c r="J1884" s="11">
        <v>122.1327</v>
      </c>
    </row>
    <row r="1885" spans="1:10" x14ac:dyDescent="0.25">
      <c r="A1885" s="11" t="s">
        <v>2514</v>
      </c>
      <c r="B1885" s="13">
        <v>45397</v>
      </c>
      <c r="C1885" s="11" t="s">
        <v>459</v>
      </c>
      <c r="D1885" s="11" t="s">
        <v>58</v>
      </c>
      <c r="E1885" s="11" t="s">
        <v>12</v>
      </c>
      <c r="F1885" s="11">
        <v>1</v>
      </c>
      <c r="G1885" s="11">
        <v>649.59</v>
      </c>
      <c r="H1885" s="11">
        <v>0.12</v>
      </c>
      <c r="I1885" s="11" t="s">
        <v>52</v>
      </c>
      <c r="J1885" s="11">
        <v>571.63920000000007</v>
      </c>
    </row>
    <row r="1886" spans="1:10" x14ac:dyDescent="0.25">
      <c r="A1886" s="11" t="s">
        <v>2515</v>
      </c>
      <c r="B1886" s="13">
        <v>45502</v>
      </c>
      <c r="C1886" s="11" t="s">
        <v>862</v>
      </c>
      <c r="D1886" s="11" t="s">
        <v>464</v>
      </c>
      <c r="E1886" s="11" t="s">
        <v>16</v>
      </c>
      <c r="F1886" s="11">
        <v>2</v>
      </c>
      <c r="G1886" s="11">
        <v>386.09</v>
      </c>
      <c r="H1886" s="11">
        <v>0.19</v>
      </c>
      <c r="I1886" s="11" t="s">
        <v>45</v>
      </c>
      <c r="J1886" s="11">
        <v>625.46579999999994</v>
      </c>
    </row>
    <row r="1887" spans="1:10" x14ac:dyDescent="0.25">
      <c r="A1887" s="11" t="s">
        <v>2516</v>
      </c>
      <c r="B1887" s="13">
        <v>45644</v>
      </c>
      <c r="C1887" s="11" t="s">
        <v>528</v>
      </c>
      <c r="D1887" s="11" t="s">
        <v>354</v>
      </c>
      <c r="E1887" s="11" t="s">
        <v>19</v>
      </c>
      <c r="F1887" s="11">
        <v>1</v>
      </c>
      <c r="G1887" s="11">
        <v>891.62</v>
      </c>
      <c r="H1887" s="11">
        <v>0.06</v>
      </c>
      <c r="I1887" s="11" t="s">
        <v>45</v>
      </c>
      <c r="J1887" s="11">
        <v>838.12279999999998</v>
      </c>
    </row>
    <row r="1888" spans="1:10" x14ac:dyDescent="0.25">
      <c r="A1888" s="11" t="s">
        <v>2517</v>
      </c>
      <c r="B1888" s="13">
        <v>45617</v>
      </c>
      <c r="C1888" s="11" t="s">
        <v>115</v>
      </c>
      <c r="D1888" s="11" t="s">
        <v>607</v>
      </c>
      <c r="E1888" s="11" t="s">
        <v>22</v>
      </c>
      <c r="F1888" s="11">
        <v>2</v>
      </c>
      <c r="G1888" s="11">
        <v>558.9</v>
      </c>
      <c r="H1888" s="11">
        <v>0.05</v>
      </c>
      <c r="I1888" s="11" t="s">
        <v>52</v>
      </c>
      <c r="J1888" s="11">
        <v>1061.9100000000001</v>
      </c>
    </row>
    <row r="1889" spans="1:10" x14ac:dyDescent="0.25">
      <c r="A1889" s="11" t="s">
        <v>2518</v>
      </c>
      <c r="B1889" s="13">
        <v>45797</v>
      </c>
      <c r="C1889" s="11" t="s">
        <v>968</v>
      </c>
      <c r="D1889" s="11" t="s">
        <v>263</v>
      </c>
      <c r="E1889" s="11" t="s">
        <v>10</v>
      </c>
      <c r="F1889" s="11">
        <v>2</v>
      </c>
      <c r="G1889" s="11">
        <v>99.04</v>
      </c>
      <c r="H1889" s="11">
        <v>0.26</v>
      </c>
      <c r="I1889" s="11" t="s">
        <v>52</v>
      </c>
      <c r="J1889" s="11">
        <v>146.57919999999999</v>
      </c>
    </row>
    <row r="1890" spans="1:10" x14ac:dyDescent="0.25">
      <c r="A1890" s="11" t="s">
        <v>2519</v>
      </c>
      <c r="B1890" s="13">
        <v>45740</v>
      </c>
      <c r="C1890" s="11" t="s">
        <v>2050</v>
      </c>
      <c r="D1890" s="11" t="s">
        <v>284</v>
      </c>
      <c r="E1890" s="11" t="s">
        <v>15</v>
      </c>
      <c r="F1890" s="11">
        <v>4</v>
      </c>
      <c r="G1890" s="11">
        <v>625.13</v>
      </c>
      <c r="H1890" s="11">
        <v>0.06</v>
      </c>
      <c r="I1890" s="11" t="s">
        <v>41</v>
      </c>
      <c r="J1890" s="11">
        <v>2350.4888000000001</v>
      </c>
    </row>
    <row r="1891" spans="1:10" x14ac:dyDescent="0.25">
      <c r="A1891" s="11" t="s">
        <v>2520</v>
      </c>
      <c r="B1891" s="13">
        <v>45824</v>
      </c>
      <c r="C1891" s="11" t="s">
        <v>1121</v>
      </c>
      <c r="D1891" s="11" t="s">
        <v>190</v>
      </c>
      <c r="E1891" s="11" t="s">
        <v>25</v>
      </c>
      <c r="F1891" s="11">
        <v>4</v>
      </c>
      <c r="G1891" s="11">
        <v>38.380000000000003</v>
      </c>
      <c r="H1891" s="11">
        <v>0.16</v>
      </c>
      <c r="I1891" s="11" t="s">
        <v>52</v>
      </c>
      <c r="J1891" s="11">
        <v>128.95679999999999</v>
      </c>
    </row>
    <row r="1892" spans="1:10" x14ac:dyDescent="0.25">
      <c r="A1892" s="11" t="s">
        <v>2521</v>
      </c>
      <c r="B1892" s="13">
        <v>45404</v>
      </c>
      <c r="C1892" s="11" t="s">
        <v>146</v>
      </c>
      <c r="D1892" s="11" t="s">
        <v>152</v>
      </c>
      <c r="E1892" s="11" t="s">
        <v>17</v>
      </c>
      <c r="F1892" s="11">
        <v>4</v>
      </c>
      <c r="G1892" s="11">
        <v>731.72</v>
      </c>
      <c r="H1892" s="11">
        <v>0.22</v>
      </c>
      <c r="I1892" s="11" t="s">
        <v>52</v>
      </c>
      <c r="J1892" s="11">
        <v>2282.9663999999998</v>
      </c>
    </row>
    <row r="1893" spans="1:10" x14ac:dyDescent="0.25">
      <c r="A1893" s="11" t="s">
        <v>2522</v>
      </c>
      <c r="B1893" s="13">
        <v>45916</v>
      </c>
      <c r="C1893" s="11" t="s">
        <v>1400</v>
      </c>
      <c r="D1893" s="11" t="s">
        <v>468</v>
      </c>
      <c r="E1893" s="11" t="s">
        <v>26</v>
      </c>
      <c r="F1893" s="11">
        <v>3</v>
      </c>
      <c r="G1893" s="11">
        <v>825.33</v>
      </c>
      <c r="H1893" s="11">
        <v>0.21</v>
      </c>
      <c r="I1893" s="11" t="s">
        <v>41</v>
      </c>
      <c r="J1893" s="11">
        <v>1956.0320999999999</v>
      </c>
    </row>
    <row r="1894" spans="1:10" x14ac:dyDescent="0.25">
      <c r="A1894" s="11" t="s">
        <v>2523</v>
      </c>
      <c r="B1894" s="13">
        <v>45269</v>
      </c>
      <c r="C1894" s="11" t="s">
        <v>1124</v>
      </c>
      <c r="D1894" s="11" t="s">
        <v>64</v>
      </c>
      <c r="E1894" s="11" t="s">
        <v>21</v>
      </c>
      <c r="F1894" s="11">
        <v>2</v>
      </c>
      <c r="G1894" s="11">
        <v>47.3</v>
      </c>
      <c r="H1894" s="11">
        <v>0.01</v>
      </c>
      <c r="I1894" s="11" t="s">
        <v>45</v>
      </c>
      <c r="J1894" s="11">
        <v>93.653999999999996</v>
      </c>
    </row>
    <row r="1895" spans="1:10" x14ac:dyDescent="0.25">
      <c r="A1895" s="11" t="s">
        <v>2524</v>
      </c>
      <c r="B1895" s="13">
        <v>45493</v>
      </c>
      <c r="C1895" s="11" t="s">
        <v>375</v>
      </c>
      <c r="D1895" s="11" t="s">
        <v>101</v>
      </c>
      <c r="E1895" s="11" t="s">
        <v>24</v>
      </c>
      <c r="F1895" s="11">
        <v>1</v>
      </c>
      <c r="G1895" s="11">
        <v>389.12</v>
      </c>
      <c r="H1895" s="11">
        <v>0.18</v>
      </c>
      <c r="I1895" s="11" t="s">
        <v>45</v>
      </c>
      <c r="J1895" s="11">
        <v>319.07839999999999</v>
      </c>
    </row>
    <row r="1896" spans="1:10" x14ac:dyDescent="0.25">
      <c r="A1896" s="11" t="s">
        <v>2525</v>
      </c>
      <c r="B1896" s="13">
        <v>45558</v>
      </c>
      <c r="C1896" s="11" t="s">
        <v>720</v>
      </c>
      <c r="D1896" s="11" t="s">
        <v>389</v>
      </c>
      <c r="E1896" s="11" t="s">
        <v>25</v>
      </c>
      <c r="F1896" s="11">
        <v>3</v>
      </c>
      <c r="G1896" s="11">
        <v>543.83000000000004</v>
      </c>
      <c r="H1896" s="11">
        <v>0.05</v>
      </c>
      <c r="I1896" s="11" t="s">
        <v>41</v>
      </c>
      <c r="J1896" s="11">
        <v>1549.9155000000001</v>
      </c>
    </row>
    <row r="1897" spans="1:10" x14ac:dyDescent="0.25">
      <c r="A1897" s="11" t="s">
        <v>2526</v>
      </c>
      <c r="B1897" s="13">
        <v>45423</v>
      </c>
      <c r="C1897" s="11" t="s">
        <v>1240</v>
      </c>
      <c r="D1897" s="11" t="s">
        <v>338</v>
      </c>
      <c r="E1897" s="11" t="s">
        <v>8</v>
      </c>
      <c r="F1897" s="11">
        <v>2</v>
      </c>
      <c r="G1897" s="11">
        <v>660.27</v>
      </c>
      <c r="H1897" s="11">
        <v>0.01</v>
      </c>
      <c r="I1897" s="11" t="s">
        <v>45</v>
      </c>
      <c r="J1897" s="11">
        <v>1307.3345999999999</v>
      </c>
    </row>
    <row r="1898" spans="1:10" x14ac:dyDescent="0.25">
      <c r="A1898" s="11" t="s">
        <v>2527</v>
      </c>
      <c r="B1898" s="13">
        <v>45780</v>
      </c>
      <c r="C1898" s="11" t="s">
        <v>2528</v>
      </c>
      <c r="D1898" s="11" t="s">
        <v>125</v>
      </c>
      <c r="E1898" s="11" t="s">
        <v>15</v>
      </c>
      <c r="F1898" s="11">
        <v>4</v>
      </c>
      <c r="G1898" s="11">
        <v>729.31</v>
      </c>
      <c r="H1898" s="11">
        <v>0.03</v>
      </c>
      <c r="I1898" s="11" t="s">
        <v>41</v>
      </c>
      <c r="J1898" s="11">
        <v>2829.7228</v>
      </c>
    </row>
    <row r="1899" spans="1:10" x14ac:dyDescent="0.25">
      <c r="A1899" s="11" t="s">
        <v>2529</v>
      </c>
      <c r="B1899" s="13">
        <v>45345</v>
      </c>
      <c r="C1899" s="11" t="s">
        <v>1577</v>
      </c>
      <c r="D1899" s="11" t="s">
        <v>363</v>
      </c>
      <c r="E1899" s="11" t="s">
        <v>13</v>
      </c>
      <c r="F1899" s="11">
        <v>2</v>
      </c>
      <c r="G1899" s="11">
        <v>152.91</v>
      </c>
      <c r="H1899" s="11">
        <v>0.24</v>
      </c>
      <c r="I1899" s="11" t="s">
        <v>45</v>
      </c>
      <c r="J1899" s="11">
        <v>232.42320000000001</v>
      </c>
    </row>
    <row r="1900" spans="1:10" x14ac:dyDescent="0.25">
      <c r="A1900" s="11" t="s">
        <v>2530</v>
      </c>
      <c r="B1900" s="13">
        <v>45344</v>
      </c>
      <c r="C1900" s="11" t="s">
        <v>1054</v>
      </c>
      <c r="D1900" s="11" t="s">
        <v>44</v>
      </c>
      <c r="E1900" s="11" t="s">
        <v>22</v>
      </c>
      <c r="F1900" s="11">
        <v>4</v>
      </c>
      <c r="G1900" s="11">
        <v>592.14</v>
      </c>
      <c r="H1900" s="11">
        <v>0.12</v>
      </c>
      <c r="I1900" s="11" t="s">
        <v>52</v>
      </c>
      <c r="J1900" s="11">
        <v>2084.3328000000001</v>
      </c>
    </row>
    <row r="1901" spans="1:10" x14ac:dyDescent="0.25">
      <c r="A1901" s="11" t="s">
        <v>2531</v>
      </c>
      <c r="B1901" s="13">
        <v>45525</v>
      </c>
      <c r="C1901" s="11" t="s">
        <v>1034</v>
      </c>
      <c r="D1901" s="11" t="s">
        <v>170</v>
      </c>
      <c r="E1901" s="11" t="s">
        <v>19</v>
      </c>
      <c r="F1901" s="11">
        <v>1</v>
      </c>
      <c r="G1901" s="11">
        <v>984.37</v>
      </c>
      <c r="H1901" s="11">
        <v>0</v>
      </c>
      <c r="I1901" s="11" t="s">
        <v>45</v>
      </c>
      <c r="J1901" s="11">
        <v>984.37</v>
      </c>
    </row>
    <row r="1902" spans="1:10" x14ac:dyDescent="0.25">
      <c r="A1902" s="11" t="s">
        <v>2532</v>
      </c>
      <c r="B1902" s="13">
        <v>45329</v>
      </c>
      <c r="C1902" s="11" t="s">
        <v>1332</v>
      </c>
      <c r="D1902" s="11" t="s">
        <v>263</v>
      </c>
      <c r="E1902" s="11" t="s">
        <v>19</v>
      </c>
      <c r="F1902" s="11">
        <v>2</v>
      </c>
      <c r="G1902" s="11">
        <v>237.59</v>
      </c>
      <c r="H1902" s="11">
        <v>0.12</v>
      </c>
      <c r="I1902" s="11" t="s">
        <v>41</v>
      </c>
      <c r="J1902" s="11">
        <v>418.15839999999997</v>
      </c>
    </row>
    <row r="1903" spans="1:10" x14ac:dyDescent="0.25">
      <c r="A1903" s="11" t="s">
        <v>2533</v>
      </c>
      <c r="B1903" s="13">
        <v>45250</v>
      </c>
      <c r="C1903" s="11" t="s">
        <v>151</v>
      </c>
      <c r="D1903" s="11" t="s">
        <v>293</v>
      </c>
      <c r="E1903" s="11" t="s">
        <v>15</v>
      </c>
      <c r="F1903" s="11">
        <v>1</v>
      </c>
      <c r="G1903" s="11">
        <v>52.06</v>
      </c>
      <c r="H1903" s="11">
        <v>0.27</v>
      </c>
      <c r="I1903" s="11" t="s">
        <v>52</v>
      </c>
      <c r="J1903" s="11">
        <v>38.003799999999998</v>
      </c>
    </row>
    <row r="1904" spans="1:10" x14ac:dyDescent="0.25">
      <c r="A1904" s="11" t="s">
        <v>2534</v>
      </c>
      <c r="B1904" s="13">
        <v>45691</v>
      </c>
      <c r="C1904" s="11" t="s">
        <v>781</v>
      </c>
      <c r="D1904" s="11" t="s">
        <v>284</v>
      </c>
      <c r="E1904" s="11" t="s">
        <v>8</v>
      </c>
      <c r="F1904" s="11">
        <v>2</v>
      </c>
      <c r="G1904" s="11">
        <v>594.63</v>
      </c>
      <c r="H1904" s="11">
        <v>0.12</v>
      </c>
      <c r="I1904" s="11" t="s">
        <v>41</v>
      </c>
      <c r="J1904" s="11">
        <v>1046.5488</v>
      </c>
    </row>
    <row r="1905" spans="1:10" x14ac:dyDescent="0.25">
      <c r="A1905" s="11" t="s">
        <v>2535</v>
      </c>
      <c r="B1905" s="13">
        <v>45644</v>
      </c>
      <c r="C1905" s="11" t="s">
        <v>958</v>
      </c>
      <c r="D1905" s="11" t="s">
        <v>284</v>
      </c>
      <c r="E1905" s="11" t="s">
        <v>7</v>
      </c>
      <c r="F1905" s="11">
        <v>3</v>
      </c>
      <c r="G1905" s="11">
        <v>476.1</v>
      </c>
      <c r="H1905" s="11">
        <v>0.05</v>
      </c>
      <c r="I1905" s="11" t="s">
        <v>52</v>
      </c>
      <c r="J1905" s="11">
        <v>1356.885</v>
      </c>
    </row>
    <row r="1906" spans="1:10" x14ac:dyDescent="0.25">
      <c r="A1906" s="11" t="s">
        <v>2536</v>
      </c>
      <c r="B1906" s="13">
        <v>45514</v>
      </c>
      <c r="C1906" s="11" t="s">
        <v>737</v>
      </c>
      <c r="D1906" s="11" t="s">
        <v>532</v>
      </c>
      <c r="E1906" s="11" t="s">
        <v>13</v>
      </c>
      <c r="F1906" s="11">
        <v>1</v>
      </c>
      <c r="G1906" s="11">
        <v>546.47</v>
      </c>
      <c r="H1906" s="11">
        <v>0.08</v>
      </c>
      <c r="I1906" s="11" t="s">
        <v>52</v>
      </c>
      <c r="J1906" s="11">
        <v>502.75240000000002</v>
      </c>
    </row>
    <row r="1907" spans="1:10" x14ac:dyDescent="0.25">
      <c r="A1907" s="11" t="s">
        <v>2537</v>
      </c>
      <c r="B1907" s="13">
        <v>45760</v>
      </c>
      <c r="C1907" s="11" t="s">
        <v>245</v>
      </c>
      <c r="D1907" s="11" t="s">
        <v>134</v>
      </c>
      <c r="E1907" s="11" t="s">
        <v>19</v>
      </c>
      <c r="F1907" s="11">
        <v>1</v>
      </c>
      <c r="G1907" s="11">
        <v>979.49</v>
      </c>
      <c r="H1907" s="11">
        <v>0.19</v>
      </c>
      <c r="I1907" s="11" t="s">
        <v>52</v>
      </c>
      <c r="J1907" s="11">
        <v>793.38690000000008</v>
      </c>
    </row>
    <row r="1908" spans="1:10" x14ac:dyDescent="0.25">
      <c r="A1908" s="11" t="s">
        <v>2538</v>
      </c>
      <c r="B1908" s="13">
        <v>45289</v>
      </c>
      <c r="C1908" s="11" t="s">
        <v>1479</v>
      </c>
      <c r="D1908" s="11" t="s">
        <v>254</v>
      </c>
      <c r="E1908" s="11" t="s">
        <v>9</v>
      </c>
      <c r="F1908" s="11">
        <v>3</v>
      </c>
      <c r="G1908" s="11">
        <v>988.53</v>
      </c>
      <c r="H1908" s="11">
        <v>0.3</v>
      </c>
      <c r="I1908" s="11" t="s">
        <v>52</v>
      </c>
      <c r="J1908" s="11">
        <v>2075.913</v>
      </c>
    </row>
    <row r="1909" spans="1:10" x14ac:dyDescent="0.25">
      <c r="A1909" s="11" t="s">
        <v>2539</v>
      </c>
      <c r="B1909" s="13">
        <v>45704</v>
      </c>
      <c r="C1909" s="11" t="s">
        <v>211</v>
      </c>
      <c r="D1909" s="11" t="s">
        <v>51</v>
      </c>
      <c r="E1909" s="11" t="s">
        <v>10</v>
      </c>
      <c r="F1909" s="11">
        <v>4</v>
      </c>
      <c r="G1909" s="11">
        <v>849.29</v>
      </c>
      <c r="H1909" s="11">
        <v>0.26</v>
      </c>
      <c r="I1909" s="11" t="s">
        <v>41</v>
      </c>
      <c r="J1909" s="11">
        <v>2513.8984</v>
      </c>
    </row>
    <row r="1910" spans="1:10" x14ac:dyDescent="0.25">
      <c r="A1910" s="11" t="s">
        <v>2540</v>
      </c>
      <c r="B1910" s="13">
        <v>45318</v>
      </c>
      <c r="C1910" s="11" t="s">
        <v>351</v>
      </c>
      <c r="D1910" s="11" t="s">
        <v>946</v>
      </c>
      <c r="E1910" s="11" t="s">
        <v>21</v>
      </c>
      <c r="F1910" s="11">
        <v>2</v>
      </c>
      <c r="G1910" s="11">
        <v>452.29</v>
      </c>
      <c r="H1910" s="11">
        <v>0.01</v>
      </c>
      <c r="I1910" s="11" t="s">
        <v>52</v>
      </c>
      <c r="J1910" s="11">
        <v>895.53420000000006</v>
      </c>
    </row>
    <row r="1911" spans="1:10" x14ac:dyDescent="0.25">
      <c r="A1911" s="11" t="s">
        <v>2541</v>
      </c>
      <c r="B1911" s="13">
        <v>45495</v>
      </c>
      <c r="C1911" s="11" t="s">
        <v>953</v>
      </c>
      <c r="D1911" s="11" t="s">
        <v>289</v>
      </c>
      <c r="E1911" s="11" t="s">
        <v>25</v>
      </c>
      <c r="F1911" s="11">
        <v>2</v>
      </c>
      <c r="G1911" s="11">
        <v>810.81</v>
      </c>
      <c r="H1911" s="11">
        <v>0.11</v>
      </c>
      <c r="I1911" s="11" t="s">
        <v>52</v>
      </c>
      <c r="J1911" s="11">
        <v>1443.2418</v>
      </c>
    </row>
    <row r="1912" spans="1:10" x14ac:dyDescent="0.25">
      <c r="A1912" s="11" t="s">
        <v>2542</v>
      </c>
      <c r="B1912" s="13">
        <v>45560</v>
      </c>
      <c r="C1912" s="11" t="s">
        <v>559</v>
      </c>
      <c r="D1912" s="11" t="s">
        <v>532</v>
      </c>
      <c r="E1912" s="11" t="s">
        <v>15</v>
      </c>
      <c r="F1912" s="11">
        <v>1</v>
      </c>
      <c r="G1912" s="11">
        <v>846.67</v>
      </c>
      <c r="H1912" s="11">
        <v>0.1</v>
      </c>
      <c r="I1912" s="11" t="s">
        <v>52</v>
      </c>
      <c r="J1912" s="11">
        <v>762.00299999999993</v>
      </c>
    </row>
    <row r="1913" spans="1:10" x14ac:dyDescent="0.25">
      <c r="A1913" s="11" t="s">
        <v>2543</v>
      </c>
      <c r="B1913" s="13">
        <v>45367</v>
      </c>
      <c r="C1913" s="11" t="s">
        <v>651</v>
      </c>
      <c r="D1913" s="11" t="s">
        <v>73</v>
      </c>
      <c r="E1913" s="11" t="s">
        <v>13</v>
      </c>
      <c r="F1913" s="11">
        <v>4</v>
      </c>
      <c r="G1913" s="11">
        <v>73.55</v>
      </c>
      <c r="H1913" s="11">
        <v>0.24</v>
      </c>
      <c r="I1913" s="11" t="s">
        <v>52</v>
      </c>
      <c r="J1913" s="11">
        <v>223.59200000000001</v>
      </c>
    </row>
    <row r="1914" spans="1:10" x14ac:dyDescent="0.25">
      <c r="A1914" s="11" t="s">
        <v>2544</v>
      </c>
      <c r="B1914" s="13">
        <v>45861</v>
      </c>
      <c r="C1914" s="11" t="s">
        <v>1031</v>
      </c>
      <c r="D1914" s="11" t="s">
        <v>444</v>
      </c>
      <c r="E1914" s="11" t="s">
        <v>13</v>
      </c>
      <c r="F1914" s="11">
        <v>1</v>
      </c>
      <c r="G1914" s="11">
        <v>882.03</v>
      </c>
      <c r="H1914" s="11">
        <v>0.04</v>
      </c>
      <c r="I1914" s="11" t="s">
        <v>52</v>
      </c>
      <c r="J1914" s="11">
        <v>846.74879999999996</v>
      </c>
    </row>
    <row r="1915" spans="1:10" x14ac:dyDescent="0.25">
      <c r="A1915" s="11" t="s">
        <v>2545</v>
      </c>
      <c r="B1915" s="13">
        <v>45589</v>
      </c>
      <c r="C1915" s="11" t="s">
        <v>172</v>
      </c>
      <c r="D1915" s="11" t="s">
        <v>308</v>
      </c>
      <c r="E1915" s="11" t="s">
        <v>21</v>
      </c>
      <c r="F1915" s="11">
        <v>1</v>
      </c>
      <c r="G1915" s="11">
        <v>958.44</v>
      </c>
      <c r="H1915" s="11">
        <v>0.21</v>
      </c>
      <c r="I1915" s="11" t="s">
        <v>41</v>
      </c>
      <c r="J1915" s="11">
        <v>757.16760000000011</v>
      </c>
    </row>
    <row r="1916" spans="1:10" x14ac:dyDescent="0.25">
      <c r="A1916" s="11" t="s">
        <v>2546</v>
      </c>
      <c r="B1916" s="13">
        <v>45560</v>
      </c>
      <c r="C1916" s="11" t="s">
        <v>172</v>
      </c>
      <c r="D1916" s="11" t="s">
        <v>67</v>
      </c>
      <c r="E1916" s="11" t="s">
        <v>9</v>
      </c>
      <c r="F1916" s="11">
        <v>1</v>
      </c>
      <c r="G1916" s="11">
        <v>716.29</v>
      </c>
      <c r="H1916" s="11">
        <v>0.01</v>
      </c>
      <c r="I1916" s="11" t="s">
        <v>45</v>
      </c>
      <c r="J1916" s="11">
        <v>709.12709999999993</v>
      </c>
    </row>
    <row r="1917" spans="1:10" x14ac:dyDescent="0.25">
      <c r="A1917" s="11" t="s">
        <v>2547</v>
      </c>
      <c r="B1917" s="13">
        <v>45408</v>
      </c>
      <c r="C1917" s="11" t="s">
        <v>483</v>
      </c>
      <c r="D1917" s="11" t="s">
        <v>636</v>
      </c>
      <c r="E1917" s="11" t="s">
        <v>23</v>
      </c>
      <c r="F1917" s="11">
        <v>2</v>
      </c>
      <c r="G1917" s="11">
        <v>409.14</v>
      </c>
      <c r="H1917" s="11">
        <v>0.01</v>
      </c>
      <c r="I1917" s="11" t="s">
        <v>45</v>
      </c>
      <c r="J1917" s="11">
        <v>810.09719999999993</v>
      </c>
    </row>
    <row r="1918" spans="1:10" x14ac:dyDescent="0.25">
      <c r="A1918" s="11" t="s">
        <v>2548</v>
      </c>
      <c r="B1918" s="13">
        <v>45714</v>
      </c>
      <c r="C1918" s="11" t="s">
        <v>163</v>
      </c>
      <c r="D1918" s="11" t="s">
        <v>67</v>
      </c>
      <c r="E1918" s="11" t="s">
        <v>16</v>
      </c>
      <c r="F1918" s="11">
        <v>4</v>
      </c>
      <c r="G1918" s="11">
        <v>261.73</v>
      </c>
      <c r="H1918" s="11">
        <v>0.1</v>
      </c>
      <c r="I1918" s="11" t="s">
        <v>45</v>
      </c>
      <c r="J1918" s="11">
        <v>942.22800000000007</v>
      </c>
    </row>
    <row r="1919" spans="1:10" x14ac:dyDescent="0.25">
      <c r="A1919" s="11" t="s">
        <v>2549</v>
      </c>
      <c r="B1919" s="13">
        <v>45661</v>
      </c>
      <c r="C1919" s="11" t="s">
        <v>643</v>
      </c>
      <c r="D1919" s="11" t="s">
        <v>110</v>
      </c>
      <c r="E1919" s="11" t="s">
        <v>7</v>
      </c>
      <c r="F1919" s="11">
        <v>2</v>
      </c>
      <c r="G1919" s="11">
        <v>687.35</v>
      </c>
      <c r="H1919" s="11">
        <v>0.2</v>
      </c>
      <c r="I1919" s="11" t="s">
        <v>52</v>
      </c>
      <c r="J1919" s="11">
        <v>1099.76</v>
      </c>
    </row>
    <row r="1920" spans="1:10" x14ac:dyDescent="0.25">
      <c r="A1920" s="11" t="s">
        <v>2550</v>
      </c>
      <c r="B1920" s="13">
        <v>45921</v>
      </c>
      <c r="C1920" s="11" t="s">
        <v>2164</v>
      </c>
      <c r="D1920" s="11" t="s">
        <v>639</v>
      </c>
      <c r="E1920" s="11" t="s">
        <v>15</v>
      </c>
      <c r="F1920" s="11">
        <v>2</v>
      </c>
      <c r="G1920" s="11">
        <v>30.14</v>
      </c>
      <c r="H1920" s="11">
        <v>0.21</v>
      </c>
      <c r="I1920" s="11" t="s">
        <v>41</v>
      </c>
      <c r="J1920" s="11">
        <v>47.621200000000002</v>
      </c>
    </row>
    <row r="1921" spans="1:10" x14ac:dyDescent="0.25">
      <c r="A1921" s="11" t="s">
        <v>2551</v>
      </c>
      <c r="B1921" s="13">
        <v>45651</v>
      </c>
      <c r="C1921" s="11" t="s">
        <v>528</v>
      </c>
      <c r="D1921" s="11" t="s">
        <v>82</v>
      </c>
      <c r="E1921" s="11" t="s">
        <v>15</v>
      </c>
      <c r="F1921" s="11">
        <v>3</v>
      </c>
      <c r="G1921" s="11">
        <v>570.12</v>
      </c>
      <c r="H1921" s="11">
        <v>0.12</v>
      </c>
      <c r="I1921" s="11" t="s">
        <v>45</v>
      </c>
      <c r="J1921" s="11">
        <v>1505.1168</v>
      </c>
    </row>
    <row r="1922" spans="1:10" x14ac:dyDescent="0.25">
      <c r="A1922" s="11" t="s">
        <v>2552</v>
      </c>
      <c r="B1922" s="13">
        <v>45883</v>
      </c>
      <c r="C1922" s="11" t="s">
        <v>1197</v>
      </c>
      <c r="D1922" s="11" t="s">
        <v>122</v>
      </c>
      <c r="E1922" s="11" t="s">
        <v>26</v>
      </c>
      <c r="F1922" s="11">
        <v>3</v>
      </c>
      <c r="G1922" s="11">
        <v>401.87</v>
      </c>
      <c r="H1922" s="11">
        <v>0.28999999999999998</v>
      </c>
      <c r="I1922" s="11" t="s">
        <v>52</v>
      </c>
      <c r="J1922" s="11">
        <v>855.98310000000004</v>
      </c>
    </row>
    <row r="1923" spans="1:10" x14ac:dyDescent="0.25">
      <c r="A1923" s="11" t="s">
        <v>2553</v>
      </c>
      <c r="B1923" s="13">
        <v>45624</v>
      </c>
      <c r="C1923" s="11" t="s">
        <v>353</v>
      </c>
      <c r="D1923" s="11" t="s">
        <v>139</v>
      </c>
      <c r="E1923" s="11" t="s">
        <v>19</v>
      </c>
      <c r="F1923" s="11">
        <v>4</v>
      </c>
      <c r="G1923" s="11">
        <v>619.35</v>
      </c>
      <c r="H1923" s="11">
        <v>0.3</v>
      </c>
      <c r="I1923" s="11" t="s">
        <v>41</v>
      </c>
      <c r="J1923" s="11">
        <v>1734.18</v>
      </c>
    </row>
    <row r="1924" spans="1:10" x14ac:dyDescent="0.25">
      <c r="A1924" s="11" t="s">
        <v>2554</v>
      </c>
      <c r="B1924" s="13">
        <v>45276</v>
      </c>
      <c r="C1924" s="11" t="s">
        <v>1313</v>
      </c>
      <c r="D1924" s="11" t="s">
        <v>256</v>
      </c>
      <c r="E1924" s="11" t="s">
        <v>24</v>
      </c>
      <c r="F1924" s="11">
        <v>4</v>
      </c>
      <c r="G1924" s="11">
        <v>569.36</v>
      </c>
      <c r="H1924" s="11">
        <v>0.27</v>
      </c>
      <c r="I1924" s="11" t="s">
        <v>45</v>
      </c>
      <c r="J1924" s="11">
        <v>1662.5311999999999</v>
      </c>
    </row>
    <row r="1925" spans="1:10" x14ac:dyDescent="0.25">
      <c r="A1925" s="11" t="s">
        <v>2555</v>
      </c>
      <c r="B1925" s="13">
        <v>45344</v>
      </c>
      <c r="C1925" s="11" t="s">
        <v>106</v>
      </c>
      <c r="D1925" s="11" t="s">
        <v>93</v>
      </c>
      <c r="E1925" s="11" t="s">
        <v>11</v>
      </c>
      <c r="F1925" s="11">
        <v>2</v>
      </c>
      <c r="G1925" s="11">
        <v>846.35</v>
      </c>
      <c r="H1925" s="11">
        <v>0.3</v>
      </c>
      <c r="I1925" s="11" t="s">
        <v>52</v>
      </c>
      <c r="J1925" s="11">
        <v>1184.8900000000001</v>
      </c>
    </row>
    <row r="1926" spans="1:10" x14ac:dyDescent="0.25">
      <c r="A1926" s="11" t="s">
        <v>2556</v>
      </c>
      <c r="B1926" s="13">
        <v>45849</v>
      </c>
      <c r="C1926" s="11" t="s">
        <v>2528</v>
      </c>
      <c r="D1926" s="11" t="s">
        <v>173</v>
      </c>
      <c r="E1926" s="11" t="s">
        <v>9</v>
      </c>
      <c r="F1926" s="11">
        <v>1</v>
      </c>
      <c r="G1926" s="11">
        <v>788.45</v>
      </c>
      <c r="H1926" s="11">
        <v>0.28999999999999998</v>
      </c>
      <c r="I1926" s="11" t="s">
        <v>45</v>
      </c>
      <c r="J1926" s="11">
        <v>559.79949999999997</v>
      </c>
    </row>
    <row r="1927" spans="1:10" x14ac:dyDescent="0.25">
      <c r="A1927" s="11" t="s">
        <v>2557</v>
      </c>
      <c r="B1927" s="13">
        <v>45880</v>
      </c>
      <c r="C1927" s="11" t="s">
        <v>760</v>
      </c>
      <c r="D1927" s="11" t="s">
        <v>343</v>
      </c>
      <c r="E1927" s="11" t="s">
        <v>19</v>
      </c>
      <c r="F1927" s="11">
        <v>2</v>
      </c>
      <c r="G1927" s="11">
        <v>338.81</v>
      </c>
      <c r="H1927" s="11">
        <v>7.0000000000000007E-2</v>
      </c>
      <c r="I1927" s="11" t="s">
        <v>52</v>
      </c>
      <c r="J1927" s="11">
        <v>630.1866</v>
      </c>
    </row>
    <row r="1928" spans="1:10" x14ac:dyDescent="0.25">
      <c r="A1928" s="11" t="s">
        <v>2558</v>
      </c>
      <c r="B1928" s="13">
        <v>45907</v>
      </c>
      <c r="C1928" s="11" t="s">
        <v>1042</v>
      </c>
      <c r="D1928" s="11" t="s">
        <v>338</v>
      </c>
      <c r="E1928" s="11" t="s">
        <v>12</v>
      </c>
      <c r="F1928" s="11">
        <v>4</v>
      </c>
      <c r="G1928" s="11">
        <v>94.48</v>
      </c>
      <c r="H1928" s="11">
        <v>0.06</v>
      </c>
      <c r="I1928" s="11" t="s">
        <v>52</v>
      </c>
      <c r="J1928" s="11">
        <v>355.2448</v>
      </c>
    </row>
    <row r="1929" spans="1:10" x14ac:dyDescent="0.25">
      <c r="A1929" s="11" t="s">
        <v>2559</v>
      </c>
      <c r="B1929" s="13">
        <v>45545</v>
      </c>
      <c r="C1929" s="11" t="s">
        <v>882</v>
      </c>
      <c r="D1929" s="11" t="s">
        <v>205</v>
      </c>
      <c r="E1929" s="11" t="s">
        <v>20</v>
      </c>
      <c r="F1929" s="11">
        <v>3</v>
      </c>
      <c r="G1929" s="11">
        <v>941.85</v>
      </c>
      <c r="H1929" s="11">
        <v>0.16</v>
      </c>
      <c r="I1929" s="11" t="s">
        <v>45</v>
      </c>
      <c r="J1929" s="11">
        <v>2373.462</v>
      </c>
    </row>
    <row r="1930" spans="1:10" x14ac:dyDescent="0.25">
      <c r="A1930" s="11" t="s">
        <v>2560</v>
      </c>
      <c r="B1930" s="13">
        <v>45257</v>
      </c>
      <c r="C1930" s="11" t="s">
        <v>774</v>
      </c>
      <c r="D1930" s="11" t="s">
        <v>230</v>
      </c>
      <c r="E1930" s="11" t="s">
        <v>12</v>
      </c>
      <c r="F1930" s="11">
        <v>2</v>
      </c>
      <c r="G1930" s="11">
        <v>336.97</v>
      </c>
      <c r="H1930" s="11">
        <v>0.14000000000000001</v>
      </c>
      <c r="I1930" s="11" t="s">
        <v>45</v>
      </c>
      <c r="J1930" s="11">
        <v>579.58840000000009</v>
      </c>
    </row>
    <row r="1931" spans="1:10" x14ac:dyDescent="0.25">
      <c r="A1931" s="11" t="s">
        <v>2561</v>
      </c>
      <c r="B1931" s="13">
        <v>45466</v>
      </c>
      <c r="C1931" s="11" t="s">
        <v>1624</v>
      </c>
      <c r="D1931" s="11" t="s">
        <v>116</v>
      </c>
      <c r="E1931" s="11" t="s">
        <v>12</v>
      </c>
      <c r="F1931" s="11">
        <v>2</v>
      </c>
      <c r="G1931" s="11">
        <v>344.16</v>
      </c>
      <c r="H1931" s="11">
        <v>0.09</v>
      </c>
      <c r="I1931" s="11" t="s">
        <v>45</v>
      </c>
      <c r="J1931" s="11">
        <v>626.37120000000004</v>
      </c>
    </row>
    <row r="1932" spans="1:10" x14ac:dyDescent="0.25">
      <c r="A1932" s="11" t="s">
        <v>2562</v>
      </c>
      <c r="B1932" s="13">
        <v>45847</v>
      </c>
      <c r="C1932" s="11" t="s">
        <v>905</v>
      </c>
      <c r="D1932" s="11" t="s">
        <v>357</v>
      </c>
      <c r="E1932" s="11" t="s">
        <v>16</v>
      </c>
      <c r="F1932" s="11">
        <v>1</v>
      </c>
      <c r="G1932" s="11">
        <v>841.53</v>
      </c>
      <c r="H1932" s="11">
        <v>0.15</v>
      </c>
      <c r="I1932" s="11" t="s">
        <v>41</v>
      </c>
      <c r="J1932" s="11">
        <v>715.30049999999994</v>
      </c>
    </row>
    <row r="1933" spans="1:10" x14ac:dyDescent="0.25">
      <c r="A1933" s="11" t="s">
        <v>2563</v>
      </c>
      <c r="B1933" s="13">
        <v>45825</v>
      </c>
      <c r="C1933" s="11" t="s">
        <v>479</v>
      </c>
      <c r="D1933" s="11" t="s">
        <v>241</v>
      </c>
      <c r="E1933" s="11" t="s">
        <v>24</v>
      </c>
      <c r="F1933" s="11">
        <v>3</v>
      </c>
      <c r="G1933" s="11">
        <v>63.36</v>
      </c>
      <c r="H1933" s="11">
        <v>0.28999999999999998</v>
      </c>
      <c r="I1933" s="11" t="s">
        <v>52</v>
      </c>
      <c r="J1933" s="11">
        <v>134.95679999999999</v>
      </c>
    </row>
    <row r="1934" spans="1:10" x14ac:dyDescent="0.25">
      <c r="A1934" s="11" t="s">
        <v>2564</v>
      </c>
      <c r="B1934" s="13">
        <v>45839</v>
      </c>
      <c r="C1934" s="11" t="s">
        <v>353</v>
      </c>
      <c r="D1934" s="11" t="s">
        <v>170</v>
      </c>
      <c r="E1934" s="11" t="s">
        <v>15</v>
      </c>
      <c r="F1934" s="11">
        <v>2</v>
      </c>
      <c r="G1934" s="11">
        <v>552.49</v>
      </c>
      <c r="H1934" s="11">
        <v>0.1</v>
      </c>
      <c r="I1934" s="11" t="s">
        <v>41</v>
      </c>
      <c r="J1934" s="11">
        <v>994.48200000000008</v>
      </c>
    </row>
    <row r="1935" spans="1:10" x14ac:dyDescent="0.25">
      <c r="A1935" s="11" t="s">
        <v>2565</v>
      </c>
      <c r="B1935" s="13">
        <v>45720</v>
      </c>
      <c r="C1935" s="11" t="s">
        <v>2068</v>
      </c>
      <c r="D1935" s="11" t="s">
        <v>73</v>
      </c>
      <c r="E1935" s="11" t="s">
        <v>13</v>
      </c>
      <c r="F1935" s="11">
        <v>3</v>
      </c>
      <c r="G1935" s="11">
        <v>447.38</v>
      </c>
      <c r="H1935" s="11">
        <v>0.03</v>
      </c>
      <c r="I1935" s="11" t="s">
        <v>41</v>
      </c>
      <c r="J1935" s="11">
        <v>1301.8758</v>
      </c>
    </row>
    <row r="1936" spans="1:10" x14ac:dyDescent="0.25">
      <c r="A1936" s="11" t="s">
        <v>2566</v>
      </c>
      <c r="B1936" s="13">
        <v>45250</v>
      </c>
      <c r="C1936" s="11" t="s">
        <v>1855</v>
      </c>
      <c r="D1936" s="11" t="s">
        <v>418</v>
      </c>
      <c r="E1936" s="11" t="s">
        <v>26</v>
      </c>
      <c r="F1936" s="11">
        <v>1</v>
      </c>
      <c r="G1936" s="11">
        <v>727.7</v>
      </c>
      <c r="H1936" s="11">
        <v>0.21</v>
      </c>
      <c r="I1936" s="11" t="s">
        <v>52</v>
      </c>
      <c r="J1936" s="11">
        <v>574.88300000000004</v>
      </c>
    </row>
    <row r="1937" spans="1:10" x14ac:dyDescent="0.25">
      <c r="A1937" s="11" t="s">
        <v>2567</v>
      </c>
      <c r="B1937" s="13">
        <v>45258</v>
      </c>
      <c r="C1937" s="11" t="s">
        <v>1608</v>
      </c>
      <c r="D1937" s="11" t="s">
        <v>354</v>
      </c>
      <c r="E1937" s="11" t="s">
        <v>14</v>
      </c>
      <c r="F1937" s="11">
        <v>4</v>
      </c>
      <c r="G1937" s="11">
        <v>581.34</v>
      </c>
      <c r="H1937" s="11">
        <v>0.08</v>
      </c>
      <c r="I1937" s="11" t="s">
        <v>41</v>
      </c>
      <c r="J1937" s="11">
        <v>2139.3312000000001</v>
      </c>
    </row>
    <row r="1938" spans="1:10" x14ac:dyDescent="0.25">
      <c r="A1938" s="11" t="s">
        <v>2568</v>
      </c>
      <c r="B1938" s="13">
        <v>45793</v>
      </c>
      <c r="C1938" s="11" t="s">
        <v>534</v>
      </c>
      <c r="D1938" s="11" t="s">
        <v>380</v>
      </c>
      <c r="E1938" s="11" t="s">
        <v>8</v>
      </c>
      <c r="F1938" s="11">
        <v>1</v>
      </c>
      <c r="G1938" s="11">
        <v>338.83</v>
      </c>
      <c r="H1938" s="11">
        <v>0.19</v>
      </c>
      <c r="I1938" s="11" t="s">
        <v>45</v>
      </c>
      <c r="J1938" s="11">
        <v>274.45229999999998</v>
      </c>
    </row>
    <row r="1939" spans="1:10" x14ac:dyDescent="0.25">
      <c r="A1939" s="11" t="s">
        <v>2569</v>
      </c>
      <c r="B1939" s="13">
        <v>45265</v>
      </c>
      <c r="C1939" s="11" t="s">
        <v>1222</v>
      </c>
      <c r="D1939" s="11" t="s">
        <v>48</v>
      </c>
      <c r="E1939" s="11" t="s">
        <v>20</v>
      </c>
      <c r="F1939" s="11">
        <v>4</v>
      </c>
      <c r="G1939" s="11">
        <v>568.80999999999995</v>
      </c>
      <c r="H1939" s="11">
        <v>0.25</v>
      </c>
      <c r="I1939" s="11" t="s">
        <v>41</v>
      </c>
      <c r="J1939" s="11">
        <v>1706.43</v>
      </c>
    </row>
    <row r="1940" spans="1:10" x14ac:dyDescent="0.25">
      <c r="A1940" s="11" t="s">
        <v>2570</v>
      </c>
      <c r="B1940" s="13">
        <v>45607</v>
      </c>
      <c r="C1940" s="11" t="s">
        <v>1691</v>
      </c>
      <c r="D1940" s="11" t="s">
        <v>532</v>
      </c>
      <c r="E1940" s="11" t="s">
        <v>24</v>
      </c>
      <c r="F1940" s="11">
        <v>2</v>
      </c>
      <c r="G1940" s="11">
        <v>352.63</v>
      </c>
      <c r="H1940" s="11">
        <v>0.15</v>
      </c>
      <c r="I1940" s="11" t="s">
        <v>45</v>
      </c>
      <c r="J1940" s="11">
        <v>599.471</v>
      </c>
    </row>
    <row r="1941" spans="1:10" x14ac:dyDescent="0.25">
      <c r="A1941" s="11" t="s">
        <v>2571</v>
      </c>
      <c r="B1941" s="13">
        <v>45382</v>
      </c>
      <c r="C1941" s="11" t="s">
        <v>940</v>
      </c>
      <c r="D1941" s="11" t="s">
        <v>1078</v>
      </c>
      <c r="E1941" s="11" t="s">
        <v>20</v>
      </c>
      <c r="F1941" s="11">
        <v>2</v>
      </c>
      <c r="G1941" s="11">
        <v>629.86</v>
      </c>
      <c r="H1941" s="11">
        <v>0.15</v>
      </c>
      <c r="I1941" s="11" t="s">
        <v>45</v>
      </c>
      <c r="J1941" s="11">
        <v>1070.7619999999999</v>
      </c>
    </row>
    <row r="1942" spans="1:10" x14ac:dyDescent="0.25">
      <c r="A1942" s="11" t="s">
        <v>2572</v>
      </c>
      <c r="B1942" s="13">
        <v>45793</v>
      </c>
      <c r="C1942" s="11" t="s">
        <v>54</v>
      </c>
      <c r="D1942" s="11" t="s">
        <v>119</v>
      </c>
      <c r="E1942" s="11" t="s">
        <v>10</v>
      </c>
      <c r="F1942" s="11">
        <v>3</v>
      </c>
      <c r="G1942" s="11">
        <v>212.08</v>
      </c>
      <c r="H1942" s="11">
        <v>7.0000000000000007E-2</v>
      </c>
      <c r="I1942" s="11" t="s">
        <v>41</v>
      </c>
      <c r="J1942" s="11">
        <v>591.70319999999992</v>
      </c>
    </row>
    <row r="1943" spans="1:10" x14ac:dyDescent="0.25">
      <c r="A1943" s="11" t="s">
        <v>2573</v>
      </c>
      <c r="B1943" s="13">
        <v>45590</v>
      </c>
      <c r="C1943" s="11" t="s">
        <v>774</v>
      </c>
      <c r="D1943" s="11" t="s">
        <v>360</v>
      </c>
      <c r="E1943" s="11" t="s">
        <v>9</v>
      </c>
      <c r="F1943" s="11">
        <v>3</v>
      </c>
      <c r="G1943" s="11">
        <v>878.62</v>
      </c>
      <c r="H1943" s="11">
        <v>0.05</v>
      </c>
      <c r="I1943" s="11" t="s">
        <v>45</v>
      </c>
      <c r="J1943" s="11">
        <v>2504.067</v>
      </c>
    </row>
    <row r="1944" spans="1:10" x14ac:dyDescent="0.25">
      <c r="A1944" s="11" t="s">
        <v>2574</v>
      </c>
      <c r="B1944" s="13">
        <v>45679</v>
      </c>
      <c r="C1944" s="11" t="s">
        <v>984</v>
      </c>
      <c r="D1944" s="11" t="s">
        <v>296</v>
      </c>
      <c r="E1944" s="11" t="s">
        <v>17</v>
      </c>
      <c r="F1944" s="11">
        <v>4</v>
      </c>
      <c r="G1944" s="11">
        <v>87.83</v>
      </c>
      <c r="H1944" s="11">
        <v>0.23</v>
      </c>
      <c r="I1944" s="11" t="s">
        <v>45</v>
      </c>
      <c r="J1944" s="11">
        <v>270.51639999999998</v>
      </c>
    </row>
    <row r="1945" spans="1:10" x14ac:dyDescent="0.25">
      <c r="A1945" s="11" t="s">
        <v>2575</v>
      </c>
      <c r="B1945" s="13">
        <v>45814</v>
      </c>
      <c r="C1945" s="11" t="s">
        <v>545</v>
      </c>
      <c r="D1945" s="11" t="s">
        <v>61</v>
      </c>
      <c r="E1945" s="11" t="s">
        <v>16</v>
      </c>
      <c r="F1945" s="11">
        <v>3</v>
      </c>
      <c r="G1945" s="11">
        <v>442.64</v>
      </c>
      <c r="H1945" s="11">
        <v>0.15</v>
      </c>
      <c r="I1945" s="11" t="s">
        <v>52</v>
      </c>
      <c r="J1945" s="11">
        <v>1128.732</v>
      </c>
    </row>
    <row r="1946" spans="1:10" x14ac:dyDescent="0.25">
      <c r="A1946" s="11" t="s">
        <v>2576</v>
      </c>
      <c r="B1946" s="13">
        <v>45795</v>
      </c>
      <c r="C1946" s="11" t="s">
        <v>392</v>
      </c>
      <c r="D1946" s="11" t="s">
        <v>227</v>
      </c>
      <c r="E1946" s="11" t="s">
        <v>9</v>
      </c>
      <c r="F1946" s="11">
        <v>3</v>
      </c>
      <c r="G1946" s="11">
        <v>410.04</v>
      </c>
      <c r="H1946" s="11">
        <v>0.09</v>
      </c>
      <c r="I1946" s="11" t="s">
        <v>52</v>
      </c>
      <c r="J1946" s="11">
        <v>1119.4092000000001</v>
      </c>
    </row>
    <row r="1947" spans="1:10" x14ac:dyDescent="0.25">
      <c r="A1947" s="11" t="s">
        <v>2577</v>
      </c>
      <c r="B1947" s="13">
        <v>45797</v>
      </c>
      <c r="C1947" s="11" t="s">
        <v>715</v>
      </c>
      <c r="D1947" s="11" t="s">
        <v>152</v>
      </c>
      <c r="E1947" s="11" t="s">
        <v>24</v>
      </c>
      <c r="F1947" s="11">
        <v>1</v>
      </c>
      <c r="G1947" s="11">
        <v>355.31</v>
      </c>
      <c r="H1947" s="11">
        <v>0.27</v>
      </c>
      <c r="I1947" s="11" t="s">
        <v>41</v>
      </c>
      <c r="J1947" s="11">
        <v>259.37630000000001</v>
      </c>
    </row>
    <row r="1948" spans="1:10" x14ac:dyDescent="0.25">
      <c r="A1948" s="11" t="s">
        <v>2578</v>
      </c>
      <c r="B1948" s="13">
        <v>45607</v>
      </c>
      <c r="C1948" s="11" t="s">
        <v>1161</v>
      </c>
      <c r="D1948" s="11" t="s">
        <v>636</v>
      </c>
      <c r="E1948" s="11" t="s">
        <v>20</v>
      </c>
      <c r="F1948" s="11">
        <v>4</v>
      </c>
      <c r="G1948" s="11">
        <v>243.13</v>
      </c>
      <c r="H1948" s="11">
        <v>0.25</v>
      </c>
      <c r="I1948" s="11" t="s">
        <v>52</v>
      </c>
      <c r="J1948" s="11">
        <v>729.39</v>
      </c>
    </row>
    <row r="1949" spans="1:10" x14ac:dyDescent="0.25">
      <c r="A1949" s="11" t="s">
        <v>2579</v>
      </c>
      <c r="B1949" s="13">
        <v>45614</v>
      </c>
      <c r="C1949" s="11" t="s">
        <v>893</v>
      </c>
      <c r="D1949" s="11" t="s">
        <v>55</v>
      </c>
      <c r="E1949" s="11" t="s">
        <v>18</v>
      </c>
      <c r="F1949" s="11">
        <v>2</v>
      </c>
      <c r="G1949" s="11">
        <v>410.63</v>
      </c>
      <c r="H1949" s="11">
        <v>0.28000000000000003</v>
      </c>
      <c r="I1949" s="11" t="s">
        <v>52</v>
      </c>
      <c r="J1949" s="11">
        <v>591.30719999999997</v>
      </c>
    </row>
    <row r="1950" spans="1:10" x14ac:dyDescent="0.25">
      <c r="A1950" s="11" t="s">
        <v>2580</v>
      </c>
      <c r="B1950" s="13">
        <v>45293</v>
      </c>
      <c r="C1950" s="11" t="s">
        <v>1108</v>
      </c>
      <c r="D1950" s="11" t="s">
        <v>152</v>
      </c>
      <c r="E1950" s="11" t="s">
        <v>17</v>
      </c>
      <c r="F1950" s="11">
        <v>4</v>
      </c>
      <c r="G1950" s="11">
        <v>101.25</v>
      </c>
      <c r="H1950" s="11">
        <v>0.16</v>
      </c>
      <c r="I1950" s="11" t="s">
        <v>45</v>
      </c>
      <c r="J1950" s="11">
        <v>340.2</v>
      </c>
    </row>
    <row r="1951" spans="1:10" x14ac:dyDescent="0.25">
      <c r="A1951" s="11" t="s">
        <v>2581</v>
      </c>
      <c r="B1951" s="13">
        <v>45301</v>
      </c>
      <c r="C1951" s="11" t="s">
        <v>2081</v>
      </c>
      <c r="D1951" s="11" t="s">
        <v>481</v>
      </c>
      <c r="E1951" s="11" t="s">
        <v>24</v>
      </c>
      <c r="F1951" s="11">
        <v>4</v>
      </c>
      <c r="G1951" s="11">
        <v>716.39</v>
      </c>
      <c r="H1951" s="11">
        <v>0.03</v>
      </c>
      <c r="I1951" s="11" t="s">
        <v>45</v>
      </c>
      <c r="J1951" s="11">
        <v>2779.5931999999998</v>
      </c>
    </row>
    <row r="1952" spans="1:10" x14ac:dyDescent="0.25">
      <c r="A1952" s="11" t="s">
        <v>2582</v>
      </c>
      <c r="B1952" s="13">
        <v>45311</v>
      </c>
      <c r="C1952" s="11" t="s">
        <v>95</v>
      </c>
      <c r="D1952" s="11" t="s">
        <v>418</v>
      </c>
      <c r="E1952" s="11" t="s">
        <v>8</v>
      </c>
      <c r="F1952" s="11">
        <v>1</v>
      </c>
      <c r="G1952" s="11">
        <v>721.74</v>
      </c>
      <c r="H1952" s="11">
        <v>0.24</v>
      </c>
      <c r="I1952" s="11" t="s">
        <v>45</v>
      </c>
      <c r="J1952" s="11">
        <v>548.52240000000006</v>
      </c>
    </row>
    <row r="1953" spans="1:10" x14ac:dyDescent="0.25">
      <c r="A1953" s="11" t="s">
        <v>2583</v>
      </c>
      <c r="B1953" s="13">
        <v>45702</v>
      </c>
      <c r="C1953" s="11" t="s">
        <v>258</v>
      </c>
      <c r="D1953" s="11" t="s">
        <v>496</v>
      </c>
      <c r="E1953" s="11" t="s">
        <v>18</v>
      </c>
      <c r="F1953" s="11">
        <v>2</v>
      </c>
      <c r="G1953" s="11">
        <v>527.91</v>
      </c>
      <c r="H1953" s="11">
        <v>0.02</v>
      </c>
      <c r="I1953" s="11" t="s">
        <v>41</v>
      </c>
      <c r="J1953" s="11">
        <v>1034.7036000000001</v>
      </c>
    </row>
    <row r="1954" spans="1:10" x14ac:dyDescent="0.25">
      <c r="A1954" s="11" t="s">
        <v>2584</v>
      </c>
      <c r="B1954" s="13">
        <v>45525</v>
      </c>
      <c r="C1954" s="11" t="s">
        <v>407</v>
      </c>
      <c r="D1954" s="11" t="s">
        <v>180</v>
      </c>
      <c r="E1954" s="11" t="s">
        <v>20</v>
      </c>
      <c r="F1954" s="11">
        <v>2</v>
      </c>
      <c r="G1954" s="11">
        <v>945.92</v>
      </c>
      <c r="H1954" s="11">
        <v>0.19</v>
      </c>
      <c r="I1954" s="11" t="s">
        <v>52</v>
      </c>
      <c r="J1954" s="11">
        <v>1532.3904</v>
      </c>
    </row>
    <row r="1955" spans="1:10" x14ac:dyDescent="0.25">
      <c r="A1955" s="11" t="s">
        <v>2585</v>
      </c>
      <c r="B1955" s="13">
        <v>45780</v>
      </c>
      <c r="C1955" s="11" t="s">
        <v>452</v>
      </c>
      <c r="D1955" s="11" t="s">
        <v>61</v>
      </c>
      <c r="E1955" s="11" t="s">
        <v>24</v>
      </c>
      <c r="F1955" s="11">
        <v>2</v>
      </c>
      <c r="G1955" s="11">
        <v>981.35</v>
      </c>
      <c r="H1955" s="11">
        <v>0.16</v>
      </c>
      <c r="I1955" s="11" t="s">
        <v>45</v>
      </c>
      <c r="J1955" s="11">
        <v>1648.6679999999999</v>
      </c>
    </row>
    <row r="1956" spans="1:10" x14ac:dyDescent="0.25">
      <c r="A1956" s="11" t="s">
        <v>2586</v>
      </c>
      <c r="B1956" s="13">
        <v>45819</v>
      </c>
      <c r="C1956" s="11" t="s">
        <v>938</v>
      </c>
      <c r="D1956" s="11" t="s">
        <v>55</v>
      </c>
      <c r="E1956" s="11" t="s">
        <v>10</v>
      </c>
      <c r="F1956" s="11">
        <v>1</v>
      </c>
      <c r="G1956" s="11">
        <v>913.99</v>
      </c>
      <c r="H1956" s="11">
        <v>0.14000000000000001</v>
      </c>
      <c r="I1956" s="11" t="s">
        <v>41</v>
      </c>
      <c r="J1956" s="11">
        <v>786.03139999999996</v>
      </c>
    </row>
    <row r="1957" spans="1:10" x14ac:dyDescent="0.25">
      <c r="A1957" s="11" t="s">
        <v>2587</v>
      </c>
      <c r="B1957" s="13">
        <v>45863</v>
      </c>
      <c r="C1957" s="11" t="s">
        <v>951</v>
      </c>
      <c r="D1957" s="11" t="s">
        <v>380</v>
      </c>
      <c r="E1957" s="11" t="s">
        <v>15</v>
      </c>
      <c r="F1957" s="11">
        <v>4</v>
      </c>
      <c r="G1957" s="11">
        <v>270.69</v>
      </c>
      <c r="H1957" s="11">
        <v>0.18</v>
      </c>
      <c r="I1957" s="11" t="s">
        <v>45</v>
      </c>
      <c r="J1957" s="11">
        <v>887.86320000000001</v>
      </c>
    </row>
    <row r="1958" spans="1:10" x14ac:dyDescent="0.25">
      <c r="A1958" s="11" t="s">
        <v>2588</v>
      </c>
      <c r="B1958" s="13">
        <v>45687</v>
      </c>
      <c r="C1958" s="11" t="s">
        <v>774</v>
      </c>
      <c r="D1958" s="11" t="s">
        <v>122</v>
      </c>
      <c r="E1958" s="11" t="s">
        <v>13</v>
      </c>
      <c r="F1958" s="11">
        <v>3</v>
      </c>
      <c r="G1958" s="11">
        <v>998.58</v>
      </c>
      <c r="H1958" s="11">
        <v>0.02</v>
      </c>
      <c r="I1958" s="11" t="s">
        <v>41</v>
      </c>
      <c r="J1958" s="11">
        <v>2935.8252000000002</v>
      </c>
    </row>
    <row r="1959" spans="1:10" x14ac:dyDescent="0.25">
      <c r="A1959" s="11" t="s">
        <v>2589</v>
      </c>
      <c r="B1959" s="13">
        <v>45806</v>
      </c>
      <c r="C1959" s="11" t="s">
        <v>1203</v>
      </c>
      <c r="D1959" s="11" t="s">
        <v>613</v>
      </c>
      <c r="E1959" s="11" t="s">
        <v>16</v>
      </c>
      <c r="F1959" s="11">
        <v>3</v>
      </c>
      <c r="G1959" s="11">
        <v>765.12</v>
      </c>
      <c r="H1959" s="11">
        <v>0.18</v>
      </c>
      <c r="I1959" s="11" t="s">
        <v>41</v>
      </c>
      <c r="J1959" s="11">
        <v>1882.1952000000001</v>
      </c>
    </row>
    <row r="1960" spans="1:10" x14ac:dyDescent="0.25">
      <c r="A1960" s="11" t="s">
        <v>2590</v>
      </c>
      <c r="B1960" s="13">
        <v>45216</v>
      </c>
      <c r="C1960" s="11" t="s">
        <v>154</v>
      </c>
      <c r="D1960" s="11" t="s">
        <v>607</v>
      </c>
      <c r="E1960" s="11" t="s">
        <v>26</v>
      </c>
      <c r="F1960" s="11">
        <v>3</v>
      </c>
      <c r="G1960" s="11">
        <v>449.99</v>
      </c>
      <c r="H1960" s="11">
        <v>0.17</v>
      </c>
      <c r="I1960" s="11" t="s">
        <v>52</v>
      </c>
      <c r="J1960" s="11">
        <v>1120.4751000000001</v>
      </c>
    </row>
    <row r="1961" spans="1:10" x14ac:dyDescent="0.25">
      <c r="A1961" s="11" t="s">
        <v>2591</v>
      </c>
      <c r="B1961" s="13">
        <v>45639</v>
      </c>
      <c r="C1961" s="11" t="s">
        <v>2396</v>
      </c>
      <c r="D1961" s="11" t="s">
        <v>104</v>
      </c>
      <c r="E1961" s="11" t="s">
        <v>18</v>
      </c>
      <c r="F1961" s="11">
        <v>2</v>
      </c>
      <c r="G1961" s="11">
        <v>249.02</v>
      </c>
      <c r="H1961" s="11">
        <v>0.01</v>
      </c>
      <c r="I1961" s="11" t="s">
        <v>52</v>
      </c>
      <c r="J1961" s="11">
        <v>493.05959999999999</v>
      </c>
    </row>
    <row r="1962" spans="1:10" x14ac:dyDescent="0.25">
      <c r="A1962" s="11" t="s">
        <v>2592</v>
      </c>
      <c r="B1962" s="13">
        <v>45454</v>
      </c>
      <c r="C1962" s="11" t="s">
        <v>2448</v>
      </c>
      <c r="D1962" s="11" t="s">
        <v>360</v>
      </c>
      <c r="E1962" s="11" t="s">
        <v>26</v>
      </c>
      <c r="F1962" s="11">
        <v>3</v>
      </c>
      <c r="G1962" s="11">
        <v>223.64</v>
      </c>
      <c r="H1962" s="11">
        <v>0.05</v>
      </c>
      <c r="I1962" s="11" t="s">
        <v>41</v>
      </c>
      <c r="J1962" s="11">
        <v>637.37399999999991</v>
      </c>
    </row>
    <row r="1963" spans="1:10" x14ac:dyDescent="0.25">
      <c r="A1963" s="11" t="s">
        <v>2593</v>
      </c>
      <c r="B1963" s="13">
        <v>45934</v>
      </c>
      <c r="C1963" s="11" t="s">
        <v>2138</v>
      </c>
      <c r="D1963" s="11" t="s">
        <v>73</v>
      </c>
      <c r="E1963" s="11" t="s">
        <v>11</v>
      </c>
      <c r="F1963" s="11">
        <v>2</v>
      </c>
      <c r="G1963" s="11">
        <v>92.94</v>
      </c>
      <c r="H1963" s="11">
        <v>0.12</v>
      </c>
      <c r="I1963" s="11" t="s">
        <v>41</v>
      </c>
      <c r="J1963" s="11">
        <v>163.5744</v>
      </c>
    </row>
    <row r="1964" spans="1:10" x14ac:dyDescent="0.25">
      <c r="A1964" s="11" t="s">
        <v>2594</v>
      </c>
      <c r="B1964" s="13">
        <v>45401</v>
      </c>
      <c r="C1964" s="11" t="s">
        <v>1713</v>
      </c>
      <c r="D1964" s="11" t="s">
        <v>142</v>
      </c>
      <c r="E1964" s="11" t="s">
        <v>9</v>
      </c>
      <c r="F1964" s="11">
        <v>4</v>
      </c>
      <c r="G1964" s="11">
        <v>268.3</v>
      </c>
      <c r="H1964" s="11">
        <v>0.02</v>
      </c>
      <c r="I1964" s="11" t="s">
        <v>52</v>
      </c>
      <c r="J1964" s="11">
        <v>1051.7360000000001</v>
      </c>
    </row>
    <row r="1965" spans="1:10" x14ac:dyDescent="0.25">
      <c r="A1965" s="11" t="s">
        <v>2595</v>
      </c>
      <c r="B1965" s="13">
        <v>45770</v>
      </c>
      <c r="C1965" s="11" t="s">
        <v>513</v>
      </c>
      <c r="D1965" s="11" t="s">
        <v>55</v>
      </c>
      <c r="E1965" s="11" t="s">
        <v>26</v>
      </c>
      <c r="F1965" s="11">
        <v>4</v>
      </c>
      <c r="G1965" s="11">
        <v>835.61</v>
      </c>
      <c r="H1965" s="11">
        <v>0.03</v>
      </c>
      <c r="I1965" s="11" t="s">
        <v>41</v>
      </c>
      <c r="J1965" s="11">
        <v>3242.1668</v>
      </c>
    </row>
    <row r="1966" spans="1:10" x14ac:dyDescent="0.25">
      <c r="A1966" s="11" t="s">
        <v>2596</v>
      </c>
      <c r="B1966" s="13">
        <v>45405</v>
      </c>
      <c r="C1966" s="11" t="s">
        <v>470</v>
      </c>
      <c r="D1966" s="11" t="s">
        <v>573</v>
      </c>
      <c r="E1966" s="11" t="s">
        <v>12</v>
      </c>
      <c r="F1966" s="11">
        <v>3</v>
      </c>
      <c r="G1966" s="11">
        <v>120.97</v>
      </c>
      <c r="H1966" s="11">
        <v>0.11</v>
      </c>
      <c r="I1966" s="11" t="s">
        <v>41</v>
      </c>
      <c r="J1966" s="11">
        <v>322.98989999999998</v>
      </c>
    </row>
    <row r="1967" spans="1:10" x14ac:dyDescent="0.25">
      <c r="A1967" s="11" t="s">
        <v>2597</v>
      </c>
      <c r="B1967" s="13">
        <v>45424</v>
      </c>
      <c r="C1967" s="11" t="s">
        <v>1815</v>
      </c>
      <c r="D1967" s="11" t="s">
        <v>190</v>
      </c>
      <c r="E1967" s="11" t="s">
        <v>16</v>
      </c>
      <c r="F1967" s="11">
        <v>2</v>
      </c>
      <c r="G1967" s="11">
        <v>26.36</v>
      </c>
      <c r="H1967" s="11">
        <v>0.03</v>
      </c>
      <c r="I1967" s="11" t="s">
        <v>52</v>
      </c>
      <c r="J1967" s="11">
        <v>51.138399999999997</v>
      </c>
    </row>
    <row r="1968" spans="1:10" x14ac:dyDescent="0.25">
      <c r="A1968" s="11" t="s">
        <v>2598</v>
      </c>
      <c r="B1968" s="13">
        <v>45881</v>
      </c>
      <c r="C1968" s="11" t="s">
        <v>459</v>
      </c>
      <c r="D1968" s="11" t="s">
        <v>122</v>
      </c>
      <c r="E1968" s="11" t="s">
        <v>13</v>
      </c>
      <c r="F1968" s="11">
        <v>1</v>
      </c>
      <c r="G1968" s="11">
        <v>918.87</v>
      </c>
      <c r="H1968" s="11">
        <v>0.11</v>
      </c>
      <c r="I1968" s="11" t="s">
        <v>45</v>
      </c>
      <c r="J1968" s="11">
        <v>817.79430000000002</v>
      </c>
    </row>
    <row r="1969" spans="1:10" x14ac:dyDescent="0.25">
      <c r="A1969" s="11" t="s">
        <v>2599</v>
      </c>
      <c r="B1969" s="13">
        <v>45794</v>
      </c>
      <c r="C1969" s="11" t="s">
        <v>559</v>
      </c>
      <c r="D1969" s="11" t="s">
        <v>113</v>
      </c>
      <c r="E1969" s="11" t="s">
        <v>18</v>
      </c>
      <c r="F1969" s="11">
        <v>2</v>
      </c>
      <c r="G1969" s="11">
        <v>924.73</v>
      </c>
      <c r="H1969" s="11">
        <v>0.28999999999999998</v>
      </c>
      <c r="I1969" s="11" t="s">
        <v>45</v>
      </c>
      <c r="J1969" s="11">
        <v>1313.1166000000001</v>
      </c>
    </row>
    <row r="1970" spans="1:10" x14ac:dyDescent="0.25">
      <c r="A1970" s="11" t="s">
        <v>2600</v>
      </c>
      <c r="B1970" s="13">
        <v>45665</v>
      </c>
      <c r="C1970" s="11" t="s">
        <v>1915</v>
      </c>
      <c r="D1970" s="11" t="s">
        <v>110</v>
      </c>
      <c r="E1970" s="11" t="s">
        <v>17</v>
      </c>
      <c r="F1970" s="11">
        <v>3</v>
      </c>
      <c r="G1970" s="11">
        <v>195.31</v>
      </c>
      <c r="H1970" s="11">
        <v>0.13</v>
      </c>
      <c r="I1970" s="11" t="s">
        <v>52</v>
      </c>
      <c r="J1970" s="11">
        <v>509.75909999999999</v>
      </c>
    </row>
    <row r="1971" spans="1:10" x14ac:dyDescent="0.25">
      <c r="A1971" s="11" t="s">
        <v>2601</v>
      </c>
      <c r="B1971" s="13">
        <v>45793</v>
      </c>
      <c r="C1971" s="11" t="s">
        <v>182</v>
      </c>
      <c r="D1971" s="11" t="s">
        <v>227</v>
      </c>
      <c r="E1971" s="11" t="s">
        <v>15</v>
      </c>
      <c r="F1971" s="11">
        <v>1</v>
      </c>
      <c r="G1971" s="11">
        <v>91.38</v>
      </c>
      <c r="H1971" s="11">
        <v>0.14000000000000001</v>
      </c>
      <c r="I1971" s="11" t="s">
        <v>41</v>
      </c>
      <c r="J1971" s="11">
        <v>78.586799999999997</v>
      </c>
    </row>
    <row r="1972" spans="1:10" x14ac:dyDescent="0.25">
      <c r="A1972" s="11" t="s">
        <v>2602</v>
      </c>
      <c r="B1972" s="13">
        <v>45563</v>
      </c>
      <c r="C1972" s="11" t="s">
        <v>217</v>
      </c>
      <c r="D1972" s="11" t="s">
        <v>273</v>
      </c>
      <c r="E1972" s="11" t="s">
        <v>18</v>
      </c>
      <c r="F1972" s="11">
        <v>2</v>
      </c>
      <c r="G1972" s="11">
        <v>494.35</v>
      </c>
      <c r="H1972" s="11">
        <v>0.1</v>
      </c>
      <c r="I1972" s="11" t="s">
        <v>41</v>
      </c>
      <c r="J1972" s="11">
        <v>889.83</v>
      </c>
    </row>
    <row r="1973" spans="1:10" x14ac:dyDescent="0.25">
      <c r="A1973" s="11" t="s">
        <v>2603</v>
      </c>
      <c r="B1973" s="13">
        <v>45577</v>
      </c>
      <c r="C1973" s="11" t="s">
        <v>211</v>
      </c>
      <c r="D1973" s="11" t="s">
        <v>73</v>
      </c>
      <c r="E1973" s="11" t="s">
        <v>17</v>
      </c>
      <c r="F1973" s="11">
        <v>1</v>
      </c>
      <c r="G1973" s="11">
        <v>412.2</v>
      </c>
      <c r="H1973" s="11">
        <v>0.11</v>
      </c>
      <c r="I1973" s="11" t="s">
        <v>41</v>
      </c>
      <c r="J1973" s="11">
        <v>366.858</v>
      </c>
    </row>
    <row r="1974" spans="1:10" x14ac:dyDescent="0.25">
      <c r="A1974" s="11" t="s">
        <v>2604</v>
      </c>
      <c r="B1974" s="13">
        <v>45466</v>
      </c>
      <c r="C1974" s="11" t="s">
        <v>413</v>
      </c>
      <c r="D1974" s="11" t="s">
        <v>139</v>
      </c>
      <c r="E1974" s="11" t="s">
        <v>23</v>
      </c>
      <c r="F1974" s="11">
        <v>1</v>
      </c>
      <c r="G1974" s="11">
        <v>650.47</v>
      </c>
      <c r="H1974" s="11">
        <v>0.13</v>
      </c>
      <c r="I1974" s="11" t="s">
        <v>45</v>
      </c>
      <c r="J1974" s="11">
        <v>565.90890000000002</v>
      </c>
    </row>
    <row r="1975" spans="1:10" x14ac:dyDescent="0.25">
      <c r="A1975" s="11" t="s">
        <v>2605</v>
      </c>
      <c r="B1975" s="13">
        <v>45256</v>
      </c>
      <c r="C1975" s="11" t="s">
        <v>1621</v>
      </c>
      <c r="D1975" s="11" t="s">
        <v>338</v>
      </c>
      <c r="E1975" s="11" t="s">
        <v>19</v>
      </c>
      <c r="F1975" s="11">
        <v>1</v>
      </c>
      <c r="G1975" s="11">
        <v>68.209999999999994</v>
      </c>
      <c r="H1975" s="11">
        <v>0.05</v>
      </c>
      <c r="I1975" s="11" t="s">
        <v>45</v>
      </c>
      <c r="J1975" s="11">
        <v>64.799499999999995</v>
      </c>
    </row>
    <row r="1976" spans="1:10" x14ac:dyDescent="0.25">
      <c r="A1976" s="11" t="s">
        <v>2606</v>
      </c>
      <c r="B1976" s="13">
        <v>45886</v>
      </c>
      <c r="C1976" s="11" t="s">
        <v>487</v>
      </c>
      <c r="D1976" s="11" t="s">
        <v>131</v>
      </c>
      <c r="E1976" s="11" t="s">
        <v>14</v>
      </c>
      <c r="F1976" s="11">
        <v>2</v>
      </c>
      <c r="G1976" s="11">
        <v>842.89</v>
      </c>
      <c r="H1976" s="11">
        <v>0.25</v>
      </c>
      <c r="I1976" s="11" t="s">
        <v>52</v>
      </c>
      <c r="J1976" s="11">
        <v>1264.335</v>
      </c>
    </row>
    <row r="1977" spans="1:10" x14ac:dyDescent="0.25">
      <c r="A1977" s="11" t="s">
        <v>2607</v>
      </c>
      <c r="B1977" s="13">
        <v>45390</v>
      </c>
      <c r="C1977" s="11" t="s">
        <v>905</v>
      </c>
      <c r="D1977" s="11" t="s">
        <v>116</v>
      </c>
      <c r="E1977" s="11" t="s">
        <v>11</v>
      </c>
      <c r="F1977" s="11">
        <v>2</v>
      </c>
      <c r="G1977" s="11">
        <v>227.95</v>
      </c>
      <c r="H1977" s="11">
        <v>0.24</v>
      </c>
      <c r="I1977" s="11" t="s">
        <v>52</v>
      </c>
      <c r="J1977" s="11">
        <v>346.48399999999998</v>
      </c>
    </row>
    <row r="1978" spans="1:10" x14ac:dyDescent="0.25">
      <c r="A1978" s="11" t="s">
        <v>2608</v>
      </c>
      <c r="B1978" s="13">
        <v>45388</v>
      </c>
      <c r="C1978" s="11" t="s">
        <v>1201</v>
      </c>
      <c r="D1978" s="11" t="s">
        <v>380</v>
      </c>
      <c r="E1978" s="11" t="s">
        <v>19</v>
      </c>
      <c r="F1978" s="11">
        <v>3</v>
      </c>
      <c r="G1978" s="11">
        <v>685.97</v>
      </c>
      <c r="H1978" s="11">
        <v>0.24</v>
      </c>
      <c r="I1978" s="11" t="s">
        <v>45</v>
      </c>
      <c r="J1978" s="11">
        <v>1564.0116</v>
      </c>
    </row>
    <row r="1979" spans="1:10" x14ac:dyDescent="0.25">
      <c r="A1979" s="11" t="s">
        <v>2609</v>
      </c>
      <c r="B1979" s="13">
        <v>45793</v>
      </c>
      <c r="C1979" s="11" t="s">
        <v>971</v>
      </c>
      <c r="D1979" s="11" t="s">
        <v>161</v>
      </c>
      <c r="E1979" s="11" t="s">
        <v>9</v>
      </c>
      <c r="F1979" s="11">
        <v>1</v>
      </c>
      <c r="G1979" s="11">
        <v>722.57</v>
      </c>
      <c r="H1979" s="11">
        <v>0.18</v>
      </c>
      <c r="I1979" s="11" t="s">
        <v>41</v>
      </c>
      <c r="J1979" s="11">
        <v>592.50740000000008</v>
      </c>
    </row>
    <row r="1980" spans="1:10" x14ac:dyDescent="0.25">
      <c r="A1980" s="11" t="s">
        <v>2610</v>
      </c>
      <c r="B1980" s="13">
        <v>45615</v>
      </c>
      <c r="C1980" s="11" t="s">
        <v>1517</v>
      </c>
      <c r="D1980" s="11" t="s">
        <v>343</v>
      </c>
      <c r="E1980" s="11" t="s">
        <v>12</v>
      </c>
      <c r="F1980" s="11">
        <v>3</v>
      </c>
      <c r="G1980" s="11">
        <v>585.54999999999995</v>
      </c>
      <c r="H1980" s="11">
        <v>0.14000000000000001</v>
      </c>
      <c r="I1980" s="11" t="s">
        <v>52</v>
      </c>
      <c r="J1980" s="11">
        <v>1510.7190000000001</v>
      </c>
    </row>
    <row r="1981" spans="1:10" x14ac:dyDescent="0.25">
      <c r="A1981" s="11" t="s">
        <v>2611</v>
      </c>
      <c r="B1981" s="13">
        <v>45666</v>
      </c>
      <c r="C1981" s="11" t="s">
        <v>1522</v>
      </c>
      <c r="D1981" s="11" t="s">
        <v>256</v>
      </c>
      <c r="E1981" s="11" t="s">
        <v>20</v>
      </c>
      <c r="F1981" s="11">
        <v>2</v>
      </c>
      <c r="G1981" s="11">
        <v>635.80999999999995</v>
      </c>
      <c r="H1981" s="11">
        <v>0.13</v>
      </c>
      <c r="I1981" s="11" t="s">
        <v>45</v>
      </c>
      <c r="J1981" s="11">
        <v>1106.3094000000001</v>
      </c>
    </row>
    <row r="1982" spans="1:10" x14ac:dyDescent="0.25">
      <c r="A1982" s="11" t="s">
        <v>2612</v>
      </c>
      <c r="B1982" s="13">
        <v>45644</v>
      </c>
      <c r="C1982" s="11" t="s">
        <v>345</v>
      </c>
      <c r="D1982" s="11" t="s">
        <v>338</v>
      </c>
      <c r="E1982" s="11" t="s">
        <v>11</v>
      </c>
      <c r="F1982" s="11">
        <v>2</v>
      </c>
      <c r="G1982" s="11">
        <v>353.74</v>
      </c>
      <c r="H1982" s="11">
        <v>0.01</v>
      </c>
      <c r="I1982" s="11" t="s">
        <v>41</v>
      </c>
      <c r="J1982" s="11">
        <v>700.40520000000004</v>
      </c>
    </row>
    <row r="1983" spans="1:10" x14ac:dyDescent="0.25">
      <c r="A1983" s="11" t="s">
        <v>2613</v>
      </c>
      <c r="B1983" s="13">
        <v>45648</v>
      </c>
      <c r="C1983" s="11" t="s">
        <v>334</v>
      </c>
      <c r="D1983" s="11" t="s">
        <v>87</v>
      </c>
      <c r="E1983" s="11" t="s">
        <v>14</v>
      </c>
      <c r="F1983" s="11">
        <v>1</v>
      </c>
      <c r="G1983" s="11">
        <v>377.52</v>
      </c>
      <c r="H1983" s="11">
        <v>0.15</v>
      </c>
      <c r="I1983" s="11" t="s">
        <v>41</v>
      </c>
      <c r="J1983" s="11">
        <v>320.892</v>
      </c>
    </row>
    <row r="1984" spans="1:10" x14ac:dyDescent="0.25">
      <c r="A1984" s="11" t="s">
        <v>2614</v>
      </c>
      <c r="B1984" s="13">
        <v>45500</v>
      </c>
      <c r="C1984" s="11" t="s">
        <v>895</v>
      </c>
      <c r="D1984" s="11" t="s">
        <v>573</v>
      </c>
      <c r="E1984" s="11" t="s">
        <v>9</v>
      </c>
      <c r="F1984" s="11">
        <v>3</v>
      </c>
      <c r="G1984" s="11">
        <v>901.49</v>
      </c>
      <c r="H1984" s="11">
        <v>0</v>
      </c>
      <c r="I1984" s="11" t="s">
        <v>41</v>
      </c>
      <c r="J1984" s="11">
        <v>2704.47</v>
      </c>
    </row>
    <row r="1985" spans="1:10" x14ac:dyDescent="0.25">
      <c r="A1985" s="11" t="s">
        <v>2615</v>
      </c>
      <c r="B1985" s="13">
        <v>45806</v>
      </c>
      <c r="C1985" s="11" t="s">
        <v>121</v>
      </c>
      <c r="D1985" s="11" t="s">
        <v>173</v>
      </c>
      <c r="E1985" s="11" t="s">
        <v>12</v>
      </c>
      <c r="F1985" s="11">
        <v>1</v>
      </c>
      <c r="G1985" s="11">
        <v>563.01</v>
      </c>
      <c r="H1985" s="11">
        <v>0.1</v>
      </c>
      <c r="I1985" s="11" t="s">
        <v>41</v>
      </c>
      <c r="J1985" s="11">
        <v>506.709</v>
      </c>
    </row>
    <row r="1986" spans="1:10" x14ac:dyDescent="0.25">
      <c r="A1986" s="11" t="s">
        <v>2616</v>
      </c>
      <c r="B1986" s="13">
        <v>45365</v>
      </c>
      <c r="C1986" s="11" t="s">
        <v>1344</v>
      </c>
      <c r="D1986" s="11" t="s">
        <v>64</v>
      </c>
      <c r="E1986" s="11" t="s">
        <v>13</v>
      </c>
      <c r="F1986" s="11">
        <v>4</v>
      </c>
      <c r="G1986" s="11">
        <v>167.25</v>
      </c>
      <c r="H1986" s="11">
        <v>0.11</v>
      </c>
      <c r="I1986" s="11" t="s">
        <v>41</v>
      </c>
      <c r="J1986" s="11">
        <v>595.41</v>
      </c>
    </row>
    <row r="1987" spans="1:10" x14ac:dyDescent="0.25">
      <c r="A1987" s="11" t="s">
        <v>2617</v>
      </c>
      <c r="B1987" s="13">
        <v>45229</v>
      </c>
      <c r="C1987" s="11" t="s">
        <v>2618</v>
      </c>
      <c r="D1987" s="11" t="s">
        <v>98</v>
      </c>
      <c r="E1987" s="11" t="s">
        <v>25</v>
      </c>
      <c r="F1987" s="11">
        <v>3</v>
      </c>
      <c r="G1987" s="11">
        <v>345.43</v>
      </c>
      <c r="H1987" s="11">
        <v>0.08</v>
      </c>
      <c r="I1987" s="11" t="s">
        <v>52</v>
      </c>
      <c r="J1987" s="11">
        <v>953.38679999999999</v>
      </c>
    </row>
    <row r="1988" spans="1:10" x14ac:dyDescent="0.25">
      <c r="A1988" s="11" t="s">
        <v>2619</v>
      </c>
      <c r="B1988" s="13">
        <v>45349</v>
      </c>
      <c r="C1988" s="11" t="s">
        <v>2266</v>
      </c>
      <c r="D1988" s="11" t="s">
        <v>389</v>
      </c>
      <c r="E1988" s="11" t="s">
        <v>16</v>
      </c>
      <c r="F1988" s="11">
        <v>4</v>
      </c>
      <c r="G1988" s="11">
        <v>752.48</v>
      </c>
      <c r="H1988" s="11">
        <v>0.23</v>
      </c>
      <c r="I1988" s="11" t="s">
        <v>41</v>
      </c>
      <c r="J1988" s="11">
        <v>2317.6383999999998</v>
      </c>
    </row>
    <row r="1989" spans="1:10" x14ac:dyDescent="0.25">
      <c r="A1989" s="11" t="s">
        <v>2620</v>
      </c>
      <c r="B1989" s="13">
        <v>45886</v>
      </c>
      <c r="C1989" s="11" t="s">
        <v>578</v>
      </c>
      <c r="D1989" s="11" t="s">
        <v>360</v>
      </c>
      <c r="E1989" s="11" t="s">
        <v>26</v>
      </c>
      <c r="F1989" s="11">
        <v>1</v>
      </c>
      <c r="G1989" s="11">
        <v>120.02</v>
      </c>
      <c r="H1989" s="11">
        <v>0.26</v>
      </c>
      <c r="I1989" s="11" t="s">
        <v>41</v>
      </c>
      <c r="J1989" s="11">
        <v>88.814799999999991</v>
      </c>
    </row>
    <row r="1990" spans="1:10" x14ac:dyDescent="0.25">
      <c r="A1990" s="11" t="s">
        <v>2621</v>
      </c>
      <c r="B1990" s="13">
        <v>45359</v>
      </c>
      <c r="C1990" s="11" t="s">
        <v>483</v>
      </c>
      <c r="D1990" s="11" t="s">
        <v>576</v>
      </c>
      <c r="E1990" s="11" t="s">
        <v>15</v>
      </c>
      <c r="F1990" s="11">
        <v>3</v>
      </c>
      <c r="G1990" s="11">
        <v>146.71</v>
      </c>
      <c r="H1990" s="11">
        <v>0.28000000000000003</v>
      </c>
      <c r="I1990" s="11" t="s">
        <v>41</v>
      </c>
      <c r="J1990" s="11">
        <v>316.89359999999999</v>
      </c>
    </row>
    <row r="1991" spans="1:10" x14ac:dyDescent="0.25">
      <c r="A1991" s="11" t="s">
        <v>2622</v>
      </c>
      <c r="B1991" s="13">
        <v>45730</v>
      </c>
      <c r="C1991" s="11" t="s">
        <v>582</v>
      </c>
      <c r="D1991" s="11" t="s">
        <v>607</v>
      </c>
      <c r="E1991" s="11" t="s">
        <v>7</v>
      </c>
      <c r="F1991" s="11">
        <v>2</v>
      </c>
      <c r="G1991" s="11">
        <v>358.87</v>
      </c>
      <c r="H1991" s="11">
        <v>0.24</v>
      </c>
      <c r="I1991" s="11" t="s">
        <v>41</v>
      </c>
      <c r="J1991" s="11">
        <v>545.48239999999998</v>
      </c>
    </row>
    <row r="1992" spans="1:10" x14ac:dyDescent="0.25">
      <c r="A1992" s="11" t="s">
        <v>2623</v>
      </c>
      <c r="B1992" s="13">
        <v>45456</v>
      </c>
      <c r="C1992" s="11" t="s">
        <v>748</v>
      </c>
      <c r="D1992" s="11" t="s">
        <v>180</v>
      </c>
      <c r="E1992" s="11" t="s">
        <v>10</v>
      </c>
      <c r="F1992" s="11">
        <v>4</v>
      </c>
      <c r="G1992" s="11">
        <v>212.75</v>
      </c>
      <c r="H1992" s="11">
        <v>0.11</v>
      </c>
      <c r="I1992" s="11" t="s">
        <v>52</v>
      </c>
      <c r="J1992" s="11">
        <v>757.39</v>
      </c>
    </row>
    <row r="1993" spans="1:10" x14ac:dyDescent="0.25">
      <c r="A1993" s="11" t="s">
        <v>2624</v>
      </c>
      <c r="B1993" s="13">
        <v>45450</v>
      </c>
      <c r="C1993" s="11" t="s">
        <v>262</v>
      </c>
      <c r="D1993" s="11" t="s">
        <v>230</v>
      </c>
      <c r="E1993" s="11" t="s">
        <v>18</v>
      </c>
      <c r="F1993" s="11">
        <v>1</v>
      </c>
      <c r="G1993" s="11">
        <v>183.47</v>
      </c>
      <c r="H1993" s="11">
        <v>0.17</v>
      </c>
      <c r="I1993" s="11" t="s">
        <v>45</v>
      </c>
      <c r="J1993" s="11">
        <v>152.2801</v>
      </c>
    </row>
    <row r="1994" spans="1:10" x14ac:dyDescent="0.25">
      <c r="A1994" s="11" t="s">
        <v>2625</v>
      </c>
      <c r="B1994" s="13">
        <v>45493</v>
      </c>
      <c r="C1994" s="11" t="s">
        <v>394</v>
      </c>
      <c r="D1994" s="11" t="s">
        <v>184</v>
      </c>
      <c r="E1994" s="11" t="s">
        <v>22</v>
      </c>
      <c r="F1994" s="11">
        <v>4</v>
      </c>
      <c r="G1994" s="11">
        <v>569.98</v>
      </c>
      <c r="H1994" s="11">
        <v>0.23</v>
      </c>
      <c r="I1994" s="11" t="s">
        <v>41</v>
      </c>
      <c r="J1994" s="11">
        <v>1755.5383999999999</v>
      </c>
    </row>
    <row r="1995" spans="1:10" x14ac:dyDescent="0.25">
      <c r="A1995" s="11" t="s">
        <v>2626</v>
      </c>
      <c r="B1995" s="13">
        <v>45274</v>
      </c>
      <c r="C1995" s="11" t="s">
        <v>498</v>
      </c>
      <c r="D1995" s="11" t="s">
        <v>178</v>
      </c>
      <c r="E1995" s="11" t="s">
        <v>19</v>
      </c>
      <c r="F1995" s="11">
        <v>3</v>
      </c>
      <c r="G1995" s="11">
        <v>984.12</v>
      </c>
      <c r="H1995" s="11">
        <v>0.27</v>
      </c>
      <c r="I1995" s="11" t="s">
        <v>41</v>
      </c>
      <c r="J1995" s="11">
        <v>2155.2228</v>
      </c>
    </row>
    <row r="1996" spans="1:10" x14ac:dyDescent="0.25">
      <c r="A1996" s="11" t="s">
        <v>2627</v>
      </c>
      <c r="B1996" s="13">
        <v>45844</v>
      </c>
      <c r="C1996" s="11" t="s">
        <v>369</v>
      </c>
      <c r="D1996" s="11" t="s">
        <v>639</v>
      </c>
      <c r="E1996" s="11" t="s">
        <v>15</v>
      </c>
      <c r="F1996" s="11">
        <v>1</v>
      </c>
      <c r="G1996" s="11">
        <v>905.23</v>
      </c>
      <c r="H1996" s="11">
        <v>0</v>
      </c>
      <c r="I1996" s="11" t="s">
        <v>41</v>
      </c>
      <c r="J1996" s="11">
        <v>905.23</v>
      </c>
    </row>
    <row r="1997" spans="1:10" x14ac:dyDescent="0.25">
      <c r="A1997" s="11" t="s">
        <v>2628</v>
      </c>
      <c r="B1997" s="13">
        <v>45264</v>
      </c>
      <c r="C1997" s="11" t="s">
        <v>112</v>
      </c>
      <c r="D1997" s="11" t="s">
        <v>67</v>
      </c>
      <c r="E1997" s="11" t="s">
        <v>26</v>
      </c>
      <c r="F1997" s="11">
        <v>3</v>
      </c>
      <c r="G1997" s="11">
        <v>112.77</v>
      </c>
      <c r="H1997" s="11">
        <v>0.19</v>
      </c>
      <c r="I1997" s="11" t="s">
        <v>41</v>
      </c>
      <c r="J1997" s="11">
        <v>274.03109999999998</v>
      </c>
    </row>
    <row r="1998" spans="1:10" x14ac:dyDescent="0.25">
      <c r="A1998" s="11" t="s">
        <v>2629</v>
      </c>
      <c r="B1998" s="13">
        <v>45773</v>
      </c>
      <c r="C1998" s="11" t="s">
        <v>774</v>
      </c>
      <c r="D1998" s="11" t="s">
        <v>343</v>
      </c>
      <c r="E1998" s="11" t="s">
        <v>15</v>
      </c>
      <c r="F1998" s="11">
        <v>3</v>
      </c>
      <c r="G1998" s="11">
        <v>875.99</v>
      </c>
      <c r="H1998" s="11">
        <v>0.09</v>
      </c>
      <c r="I1998" s="11" t="s">
        <v>45</v>
      </c>
      <c r="J1998" s="11">
        <v>2391.4526999999998</v>
      </c>
    </row>
    <row r="1999" spans="1:10" x14ac:dyDescent="0.25">
      <c r="A1999" s="11" t="s">
        <v>2630</v>
      </c>
      <c r="B1999" s="13">
        <v>45460</v>
      </c>
      <c r="C1999" s="11" t="s">
        <v>446</v>
      </c>
      <c r="D1999" s="11" t="s">
        <v>184</v>
      </c>
      <c r="E1999" s="11" t="s">
        <v>17</v>
      </c>
      <c r="F1999" s="11">
        <v>2</v>
      </c>
      <c r="G1999" s="11">
        <v>685.31</v>
      </c>
      <c r="H1999" s="11">
        <v>0.26</v>
      </c>
      <c r="I1999" s="11" t="s">
        <v>45</v>
      </c>
      <c r="J1999" s="11">
        <v>1014.2588</v>
      </c>
    </row>
    <row r="2000" spans="1:10" x14ac:dyDescent="0.25">
      <c r="A2000" s="11" t="s">
        <v>2631</v>
      </c>
      <c r="B2000" s="13">
        <v>45607</v>
      </c>
      <c r="C2000" s="11" t="s">
        <v>1344</v>
      </c>
      <c r="D2000" s="11" t="s">
        <v>532</v>
      </c>
      <c r="E2000" s="11" t="s">
        <v>18</v>
      </c>
      <c r="F2000" s="11">
        <v>3</v>
      </c>
      <c r="G2000" s="11">
        <v>945.37</v>
      </c>
      <c r="H2000" s="11">
        <v>0.05</v>
      </c>
      <c r="I2000" s="11" t="s">
        <v>41</v>
      </c>
      <c r="J2000" s="11">
        <v>2694.3045000000002</v>
      </c>
    </row>
    <row r="2001" spans="1:10" x14ac:dyDescent="0.25">
      <c r="A2001" s="11" t="s">
        <v>2632</v>
      </c>
      <c r="B2001" s="13">
        <v>45267</v>
      </c>
      <c r="C2001" s="11" t="s">
        <v>572</v>
      </c>
      <c r="D2001" s="11" t="s">
        <v>51</v>
      </c>
      <c r="E2001" s="11" t="s">
        <v>26</v>
      </c>
      <c r="F2001" s="11">
        <v>3</v>
      </c>
      <c r="G2001" s="11">
        <v>68.45</v>
      </c>
      <c r="H2001" s="11">
        <v>0.17</v>
      </c>
      <c r="I2001" s="11" t="s">
        <v>45</v>
      </c>
      <c r="J2001" s="11">
        <v>170.44049999999999</v>
      </c>
    </row>
    <row r="2002" spans="1:10" x14ac:dyDescent="0.25">
      <c r="A2002" s="11"/>
      <c r="B2002" s="13"/>
      <c r="C2002" s="11"/>
      <c r="D2002" s="11"/>
      <c r="E2002" s="16" t="s">
        <v>2633</v>
      </c>
      <c r="F2002" s="16">
        <f>SUBTOTAL(109,Table145[Quantity])</f>
        <v>4948</v>
      </c>
      <c r="G2002" s="16">
        <f>SUBTOTAL(109,Table145[Unit_Price])</f>
        <v>1026427.5899999997</v>
      </c>
      <c r="H2002" s="16">
        <f>SUBTOTAL(109,Table145[Discount])</f>
        <v>295.5800000000001</v>
      </c>
      <c r="I2002" s="11"/>
      <c r="J2002" s="16">
        <f>SUBTOTAL(109,Table145[Total_Amount])</f>
        <v>2170907.4574000002</v>
      </c>
    </row>
    <row r="2003" spans="1:10" x14ac:dyDescent="0.25">
      <c r="C2003" s="17" t="s">
        <v>28</v>
      </c>
      <c r="D2003" s="18">
        <f>COUNTA(Table145[Sales_ID])</f>
        <v>2000</v>
      </c>
      <c r="E2003" s="5" t="s">
        <v>2634</v>
      </c>
      <c r="F2003" s="5">
        <f>Table145[[#Totals],[Quantity]]/D2003</f>
        <v>2.4740000000000002</v>
      </c>
      <c r="G2003" s="5">
        <f>Table145[[#Totals],[Unit_Price]]/D2003</f>
        <v>513.21379499999989</v>
      </c>
      <c r="H2003" s="5">
        <f>Table145[[#Totals],[Discount]]/D2003</f>
        <v>0.14779000000000006</v>
      </c>
      <c r="J2003" s="19">
        <f>COUNT(J97:J2001)</f>
        <v>1905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8D605-F8E3-4AAB-B8D4-1432E1951150}">
  <dimension ref="A1:U2002"/>
  <sheetViews>
    <sheetView topLeftCell="A1942" workbookViewId="0">
      <selection activeCell="Q1962" sqref="Q1962"/>
    </sheetView>
  </sheetViews>
  <sheetFormatPr defaultRowHeight="15" x14ac:dyDescent="0.25"/>
  <cols>
    <col min="1" max="1" width="9.140625" bestFit="1" customWidth="1"/>
    <col min="2" max="2" width="11.28515625" bestFit="1" customWidth="1"/>
    <col min="3" max="3" width="12.42578125" bestFit="1" customWidth="1"/>
    <col min="4" max="4" width="10.7109375" bestFit="1" customWidth="1"/>
    <col min="5" max="5" width="8.5703125" bestFit="1" customWidth="1"/>
    <col min="6" max="6" width="8.7109375" bestFit="1" customWidth="1"/>
    <col min="7" max="7" width="10.28515625" bestFit="1" customWidth="1"/>
    <col min="8" max="8" width="8.7109375" bestFit="1" customWidth="1"/>
    <col min="9" max="9" width="14.28515625" bestFit="1" customWidth="1"/>
    <col min="10" max="10" width="13.7109375" bestFit="1" customWidth="1"/>
    <col min="12" max="12" width="8.5703125" bestFit="1" customWidth="1"/>
    <col min="13" max="13" width="11.28515625" bestFit="1" customWidth="1"/>
    <col min="14" max="14" width="12.42578125" bestFit="1" customWidth="1"/>
    <col min="15" max="15" width="10.7109375" bestFit="1" customWidth="1"/>
    <col min="16" max="16" width="8.5703125" bestFit="1" customWidth="1"/>
    <col min="17" max="17" width="8.7109375" bestFit="1" customWidth="1"/>
    <col min="18" max="18" width="10.28515625" bestFit="1" customWidth="1"/>
    <col min="19" max="19" width="8.7109375" bestFit="1" customWidth="1"/>
    <col min="20" max="20" width="14.28515625" bestFit="1" customWidth="1"/>
    <col min="21" max="21" width="13.7109375" bestFit="1" customWidth="1"/>
  </cols>
  <sheetData>
    <row r="1" spans="1:21" x14ac:dyDescent="0.25">
      <c r="A1" s="36" t="s">
        <v>2</v>
      </c>
      <c r="B1" s="36"/>
      <c r="C1" s="36"/>
      <c r="D1" s="36"/>
      <c r="E1" s="36"/>
      <c r="L1" s="36" t="s">
        <v>5</v>
      </c>
      <c r="M1" s="36"/>
      <c r="N1" s="36"/>
      <c r="O1" s="36"/>
      <c r="P1" s="36"/>
    </row>
    <row r="2" spans="1:21" x14ac:dyDescent="0.25">
      <c r="A2" s="21" t="s">
        <v>29</v>
      </c>
      <c r="B2" s="21" t="s">
        <v>30</v>
      </c>
      <c r="C2" s="21" t="s">
        <v>31</v>
      </c>
      <c r="D2" s="21" t="s">
        <v>32</v>
      </c>
      <c r="E2" s="21" t="s">
        <v>6</v>
      </c>
      <c r="F2" s="21" t="s">
        <v>33</v>
      </c>
      <c r="G2" s="21" t="s">
        <v>34</v>
      </c>
      <c r="H2" s="21" t="s">
        <v>35</v>
      </c>
      <c r="I2" s="21" t="s">
        <v>36</v>
      </c>
      <c r="J2" s="21" t="s">
        <v>37</v>
      </c>
      <c r="L2" s="21" t="s">
        <v>29</v>
      </c>
      <c r="M2" s="21" t="s">
        <v>30</v>
      </c>
      <c r="N2" s="21" t="s">
        <v>31</v>
      </c>
      <c r="O2" s="21" t="s">
        <v>32</v>
      </c>
      <c r="P2" s="21" t="s">
        <v>6</v>
      </c>
      <c r="Q2" s="21" t="s">
        <v>33</v>
      </c>
      <c r="R2" s="21" t="s">
        <v>34</v>
      </c>
      <c r="S2" s="21" t="s">
        <v>35</v>
      </c>
      <c r="T2" s="21" t="s">
        <v>36</v>
      </c>
      <c r="U2" s="21" t="s">
        <v>37</v>
      </c>
    </row>
    <row r="3" spans="1:21" x14ac:dyDescent="0.25">
      <c r="A3" s="22" t="s">
        <v>38</v>
      </c>
      <c r="B3" s="20">
        <f>IFERROR(VLOOKUP(A3,'f Excel formulas for calculatio'!A:E,2,FALSE)," ")</f>
        <v>45480</v>
      </c>
      <c r="C3" s="24" t="str">
        <f>IFERROR(VLOOKUP(B3,'f Excel formulas for calculatio'!B:F,2,FALSE),"0")</f>
        <v>CUST1409</v>
      </c>
      <c r="D3" s="24" t="str">
        <f>IFERROR(VLOOKUP(C3,'f Excel formulas for calculatio'!C:G,2,FALSE),"0")</f>
        <v>PROD97</v>
      </c>
      <c r="E3" s="24" t="str">
        <f>IFERROR(VLOOKUP(D3,'f Excel formulas for calculatio'!D:H,2,FALSE),"0")</f>
        <v>STORE3</v>
      </c>
      <c r="F3" s="24">
        <f>IFERROR(VLOOKUP(E3,'f Excel formulas for calculatio'!E:I,2,FALSE),"0")</f>
        <v>1</v>
      </c>
      <c r="G3" s="24">
        <f>IFERROR(VLOOKUP(F3,'f Excel formulas for calculatio'!F:J,2,FALSE),"0")</f>
        <v>218.04</v>
      </c>
      <c r="H3" s="24">
        <f>IFERROR(VLOOKUP(G3,'f Excel formulas for calculatio'!G:K,2,FALSE),"0")</f>
        <v>0.09</v>
      </c>
      <c r="I3" s="24" t="str">
        <f>IFERROR(VLOOKUP(H3,'f Excel formulas for calculatio'!H:L,2,FALSE),"0")</f>
        <v>Credit Card</v>
      </c>
      <c r="J3" s="24">
        <f>IFERROR(VLOOKUP(I3,'f Excel formulas for calculatio'!I:M,2,FALSE),"0")</f>
        <v>198.41640000000001</v>
      </c>
      <c r="L3" s="22" t="s">
        <v>38</v>
      </c>
      <c r="M3" s="20">
        <f>_xlfn.XLOOKUP(L3,A3,B3)</f>
        <v>45480</v>
      </c>
      <c r="N3" s="2" t="str">
        <f>_xlfn.XLOOKUP(M3,B3,C3)</f>
        <v>CUST1409</v>
      </c>
      <c r="O3" s="2" t="str">
        <f t="shared" ref="O3:U3" si="0">_xlfn.XLOOKUP(N3,C3,D3)</f>
        <v>PROD97</v>
      </c>
      <c r="P3" s="2" t="str">
        <f t="shared" si="0"/>
        <v>STORE3</v>
      </c>
      <c r="Q3" s="2">
        <f t="shared" si="0"/>
        <v>1</v>
      </c>
      <c r="R3" s="2">
        <f t="shared" si="0"/>
        <v>218.04</v>
      </c>
      <c r="S3" s="2">
        <f t="shared" si="0"/>
        <v>0.09</v>
      </c>
      <c r="T3" s="2" t="str">
        <f t="shared" si="0"/>
        <v>Credit Card</v>
      </c>
      <c r="U3" s="2">
        <f t="shared" si="0"/>
        <v>198.41640000000001</v>
      </c>
    </row>
    <row r="4" spans="1:21" x14ac:dyDescent="0.25">
      <c r="A4" s="23" t="s">
        <v>42</v>
      </c>
      <c r="B4" s="20">
        <f>IFERROR(VLOOKUP(A4,'f Excel formulas for calculatio'!A:E,2,FALSE)," ")</f>
        <v>45285</v>
      </c>
      <c r="C4" s="24" t="str">
        <f>IFERROR(VLOOKUP(B4,'f Excel formulas for calculatio'!B:F,2,FALSE),"0")</f>
        <v>CUST1467</v>
      </c>
      <c r="D4" s="24" t="str">
        <f>IFERROR(VLOOKUP(C4,'f Excel formulas for calculatio'!C:G,2,FALSE),"0")</f>
        <v>PROD74</v>
      </c>
      <c r="E4" s="24" t="str">
        <f>IFERROR(VLOOKUP(D4,'f Excel formulas for calculatio'!D:H,2,FALSE),"0")</f>
        <v>STORE17</v>
      </c>
      <c r="F4" s="24">
        <f>IFERROR(VLOOKUP(E4,'f Excel formulas for calculatio'!E:I,2,FALSE),"0")</f>
        <v>3</v>
      </c>
      <c r="G4" s="24">
        <f>IFERROR(VLOOKUP(F4,'f Excel formulas for calculatio'!F:J,2,FALSE),"0")</f>
        <v>104.47</v>
      </c>
      <c r="H4" s="24">
        <f>IFERROR(VLOOKUP(G4,'f Excel formulas for calculatio'!G:K,2,FALSE),"0")</f>
        <v>0.27</v>
      </c>
      <c r="I4" s="24" t="str">
        <f>IFERROR(VLOOKUP(H4,'f Excel formulas for calculatio'!H:L,2,FALSE),"0")</f>
        <v>PayPal</v>
      </c>
      <c r="J4" s="24">
        <f>IFERROR(VLOOKUP(I4,'f Excel formulas for calculatio'!I:M,2,FALSE),"0")</f>
        <v>228.7893</v>
      </c>
      <c r="L4" s="23" t="s">
        <v>42</v>
      </c>
      <c r="M4" s="20">
        <f t="shared" ref="M4:M67" si="1">_xlfn.XLOOKUP(L4,A4,B4)</f>
        <v>45285</v>
      </c>
      <c r="N4" s="2" t="str">
        <f t="shared" ref="N4:N67" si="2">_xlfn.XLOOKUP(M4,B4,C4)</f>
        <v>CUST1467</v>
      </c>
      <c r="O4" s="2" t="str">
        <f t="shared" ref="O4:O67" si="3">_xlfn.XLOOKUP(N4,C4,D4)</f>
        <v>PROD74</v>
      </c>
      <c r="P4" s="2" t="str">
        <f t="shared" ref="P4:P67" si="4">_xlfn.XLOOKUP(O4,D4,E4)</f>
        <v>STORE17</v>
      </c>
      <c r="Q4" s="2">
        <f t="shared" ref="Q4:Q67" si="5">_xlfn.XLOOKUP(P4,E4,F4)</f>
        <v>3</v>
      </c>
      <c r="R4" s="2">
        <f t="shared" ref="R4:R67" si="6">_xlfn.XLOOKUP(Q4,F4,G4)</f>
        <v>104.47</v>
      </c>
      <c r="S4" s="2">
        <f t="shared" ref="S4:S67" si="7">_xlfn.XLOOKUP(R4,G4,H4)</f>
        <v>0.27</v>
      </c>
      <c r="T4" s="2" t="str">
        <f t="shared" ref="T4:T67" si="8">_xlfn.XLOOKUP(S4,H4,I4)</f>
        <v>PayPal</v>
      </c>
      <c r="U4" s="2">
        <f t="shared" ref="U4:U67" si="9">_xlfn.XLOOKUP(T4,I4,J4)</f>
        <v>228.7893</v>
      </c>
    </row>
    <row r="5" spans="1:21" x14ac:dyDescent="0.25">
      <c r="A5" s="22" t="s">
        <v>46</v>
      </c>
      <c r="B5" s="20">
        <f>IFERROR(VLOOKUP(A5,'f Excel formulas for calculatio'!A:E,2,FALSE)," ")</f>
        <v>45446</v>
      </c>
      <c r="C5" s="24" t="str">
        <f>IFERROR(VLOOKUP(B5,'f Excel formulas for calculatio'!B:F,2,FALSE),"0")</f>
        <v>CUST1056</v>
      </c>
      <c r="D5" s="24" t="str">
        <f>IFERROR(VLOOKUP(C5,'f Excel formulas for calculatio'!C:G,2,FALSE),"0")</f>
        <v>PROD49</v>
      </c>
      <c r="E5" s="24" t="str">
        <f>IFERROR(VLOOKUP(D5,'f Excel formulas for calculatio'!D:H,2,FALSE),"0")</f>
        <v>STORE8</v>
      </c>
      <c r="F5" s="24">
        <f>IFERROR(VLOOKUP(E5,'f Excel formulas for calculatio'!E:I,2,FALSE),"0")</f>
        <v>4</v>
      </c>
      <c r="G5" s="24">
        <f>IFERROR(VLOOKUP(F5,'f Excel formulas for calculatio'!F:J,2,FALSE),"0")</f>
        <v>914.05</v>
      </c>
      <c r="H5" s="24">
        <f>IFERROR(VLOOKUP(G5,'f Excel formulas for calculatio'!G:K,2,FALSE),"0")</f>
        <v>0.25</v>
      </c>
      <c r="I5" s="24" t="str">
        <f>IFERROR(VLOOKUP(H5,'f Excel formulas for calculatio'!H:L,2,FALSE),"0")</f>
        <v>Credit Card</v>
      </c>
      <c r="J5" s="24">
        <f>IFERROR(VLOOKUP(I5,'f Excel formulas for calculatio'!I:M,2,FALSE),"0")</f>
        <v>198.41640000000001</v>
      </c>
      <c r="L5" s="22" t="s">
        <v>46</v>
      </c>
      <c r="M5" s="20">
        <f t="shared" si="1"/>
        <v>45446</v>
      </c>
      <c r="N5" s="2" t="str">
        <f t="shared" si="2"/>
        <v>CUST1056</v>
      </c>
      <c r="O5" s="2" t="str">
        <f t="shared" si="3"/>
        <v>PROD49</v>
      </c>
      <c r="P5" s="2" t="str">
        <f t="shared" si="4"/>
        <v>STORE8</v>
      </c>
      <c r="Q5" s="2">
        <f t="shared" si="5"/>
        <v>4</v>
      </c>
      <c r="R5" s="2">
        <f t="shared" si="6"/>
        <v>914.05</v>
      </c>
      <c r="S5" s="2">
        <f t="shared" si="7"/>
        <v>0.25</v>
      </c>
      <c r="T5" s="2" t="str">
        <f t="shared" si="8"/>
        <v>Credit Card</v>
      </c>
      <c r="U5" s="2">
        <f t="shared" si="9"/>
        <v>198.41640000000001</v>
      </c>
    </row>
    <row r="6" spans="1:21" x14ac:dyDescent="0.25">
      <c r="A6" s="23" t="s">
        <v>49</v>
      </c>
      <c r="B6" s="20">
        <f>IFERROR(VLOOKUP(A6,'f Excel formulas for calculatio'!A:E,2,FALSE)," ")</f>
        <v>45259</v>
      </c>
      <c r="C6" s="24" t="str">
        <f>IFERROR(VLOOKUP(B6,'f Excel formulas for calculatio'!B:F,2,FALSE),"0")</f>
        <v>CUST1346</v>
      </c>
      <c r="D6" s="24" t="str">
        <f>IFERROR(VLOOKUP(C6,'f Excel formulas for calculatio'!C:G,2,FALSE),"0")</f>
        <v>PROD76</v>
      </c>
      <c r="E6" s="24" t="str">
        <f>IFERROR(VLOOKUP(D6,'f Excel formulas for calculatio'!D:H,2,FALSE),"0")</f>
        <v>STORE8</v>
      </c>
      <c r="F6" s="24">
        <f>IFERROR(VLOOKUP(E6,'f Excel formulas for calculatio'!E:I,2,FALSE),"0")</f>
        <v>4</v>
      </c>
      <c r="G6" s="24">
        <f>IFERROR(VLOOKUP(F6,'f Excel formulas for calculatio'!F:J,2,FALSE),"0")</f>
        <v>914.05</v>
      </c>
      <c r="H6" s="24">
        <f>IFERROR(VLOOKUP(G6,'f Excel formulas for calculatio'!G:K,2,FALSE),"0")</f>
        <v>0.25</v>
      </c>
      <c r="I6" s="24" t="str">
        <f>IFERROR(VLOOKUP(H6,'f Excel formulas for calculatio'!H:L,2,FALSE),"0")</f>
        <v>Credit Card</v>
      </c>
      <c r="J6" s="24">
        <f>IFERROR(VLOOKUP(I6,'f Excel formulas for calculatio'!I:M,2,FALSE),"0")</f>
        <v>198.41640000000001</v>
      </c>
      <c r="L6" s="23" t="s">
        <v>49</v>
      </c>
      <c r="M6" s="20">
        <f t="shared" si="1"/>
        <v>45259</v>
      </c>
      <c r="N6" s="2" t="str">
        <f t="shared" si="2"/>
        <v>CUST1346</v>
      </c>
      <c r="O6" s="2" t="str">
        <f t="shared" si="3"/>
        <v>PROD76</v>
      </c>
      <c r="P6" s="2" t="str">
        <f t="shared" si="4"/>
        <v>STORE8</v>
      </c>
      <c r="Q6" s="2">
        <f t="shared" si="5"/>
        <v>4</v>
      </c>
      <c r="R6" s="2">
        <f t="shared" si="6"/>
        <v>914.05</v>
      </c>
      <c r="S6" s="2">
        <f t="shared" si="7"/>
        <v>0.25</v>
      </c>
      <c r="T6" s="2" t="str">
        <f t="shared" si="8"/>
        <v>Credit Card</v>
      </c>
      <c r="U6" s="2">
        <f t="shared" si="9"/>
        <v>198.41640000000001</v>
      </c>
    </row>
    <row r="7" spans="1:21" x14ac:dyDescent="0.25">
      <c r="A7" s="22" t="s">
        <v>53</v>
      </c>
      <c r="B7" s="20">
        <f>IFERROR(VLOOKUP(A7,'f Excel formulas for calculatio'!A:E,2,FALSE)," ")</f>
        <v>45297</v>
      </c>
      <c r="C7" s="24" t="str">
        <f>IFERROR(VLOOKUP(B7,'f Excel formulas for calculatio'!B:F,2,FALSE),"0")</f>
        <v>CUST1493</v>
      </c>
      <c r="D7" s="24" t="str">
        <f>IFERROR(VLOOKUP(C7,'f Excel formulas for calculatio'!C:G,2,FALSE),"0")</f>
        <v>PROD59</v>
      </c>
      <c r="E7" s="24" t="str">
        <f>IFERROR(VLOOKUP(D7,'f Excel formulas for calculatio'!D:H,2,FALSE),"0")</f>
        <v>STORE5</v>
      </c>
      <c r="F7" s="24">
        <f>IFERROR(VLOOKUP(E7,'f Excel formulas for calculatio'!E:I,2,FALSE),"0")</f>
        <v>3</v>
      </c>
      <c r="G7" s="24">
        <f>IFERROR(VLOOKUP(F7,'f Excel formulas for calculatio'!F:J,2,FALSE),"0")</f>
        <v>104.47</v>
      </c>
      <c r="H7" s="24">
        <f>IFERROR(VLOOKUP(G7,'f Excel formulas for calculatio'!G:K,2,FALSE),"0")</f>
        <v>0.27</v>
      </c>
      <c r="I7" s="24" t="str">
        <f>IFERROR(VLOOKUP(H7,'f Excel formulas for calculatio'!H:L,2,FALSE),"0")</f>
        <v>PayPal</v>
      </c>
      <c r="J7" s="24">
        <f>IFERROR(VLOOKUP(I7,'f Excel formulas for calculatio'!I:M,2,FALSE),"0")</f>
        <v>228.7893</v>
      </c>
      <c r="L7" s="22" t="s">
        <v>53</v>
      </c>
      <c r="M7" s="20">
        <f t="shared" si="1"/>
        <v>45297</v>
      </c>
      <c r="N7" s="2" t="str">
        <f t="shared" si="2"/>
        <v>CUST1493</v>
      </c>
      <c r="O7" s="2" t="str">
        <f t="shared" si="3"/>
        <v>PROD59</v>
      </c>
      <c r="P7" s="2" t="str">
        <f t="shared" si="4"/>
        <v>STORE5</v>
      </c>
      <c r="Q7" s="2">
        <f t="shared" si="5"/>
        <v>3</v>
      </c>
      <c r="R7" s="2">
        <f t="shared" si="6"/>
        <v>104.47</v>
      </c>
      <c r="S7" s="2">
        <f t="shared" si="7"/>
        <v>0.27</v>
      </c>
      <c r="T7" s="2" t="str">
        <f t="shared" si="8"/>
        <v>PayPal</v>
      </c>
      <c r="U7" s="2">
        <f t="shared" si="9"/>
        <v>228.7893</v>
      </c>
    </row>
    <row r="8" spans="1:21" x14ac:dyDescent="0.25">
      <c r="A8" s="23" t="s">
        <v>56</v>
      </c>
      <c r="B8" s="20">
        <f>IFERROR(VLOOKUP(A8,'f Excel formulas for calculatio'!A:E,2,FALSE)," ")</f>
        <v>45499</v>
      </c>
      <c r="C8" s="24" t="str">
        <f>IFERROR(VLOOKUP(B8,'f Excel formulas for calculatio'!B:F,2,FALSE),"0")</f>
        <v>CUST1116</v>
      </c>
      <c r="D8" s="24" t="str">
        <f>IFERROR(VLOOKUP(C8,'f Excel formulas for calculatio'!C:G,2,FALSE),"0")</f>
        <v>PROD15</v>
      </c>
      <c r="E8" s="24" t="str">
        <f>IFERROR(VLOOKUP(D8,'f Excel formulas for calculatio'!D:H,2,FALSE),"0")</f>
        <v>STORE7</v>
      </c>
      <c r="F8" s="24">
        <f>IFERROR(VLOOKUP(E8,'f Excel formulas for calculatio'!E:I,2,FALSE),"0")</f>
        <v>3</v>
      </c>
      <c r="G8" s="24">
        <f>IFERROR(VLOOKUP(F8,'f Excel formulas for calculatio'!F:J,2,FALSE),"0")</f>
        <v>104.47</v>
      </c>
      <c r="H8" s="24">
        <f>IFERROR(VLOOKUP(G8,'f Excel formulas for calculatio'!G:K,2,FALSE),"0")</f>
        <v>0.27</v>
      </c>
      <c r="I8" s="24" t="str">
        <f>IFERROR(VLOOKUP(H8,'f Excel formulas for calculatio'!H:L,2,FALSE),"0")</f>
        <v>PayPal</v>
      </c>
      <c r="J8" s="24">
        <f>IFERROR(VLOOKUP(I8,'f Excel formulas for calculatio'!I:M,2,FALSE),"0")</f>
        <v>228.7893</v>
      </c>
      <c r="L8" s="23" t="s">
        <v>56</v>
      </c>
      <c r="M8" s="20">
        <f t="shared" si="1"/>
        <v>45499</v>
      </c>
      <c r="N8" s="2" t="str">
        <f t="shared" si="2"/>
        <v>CUST1116</v>
      </c>
      <c r="O8" s="2" t="str">
        <f t="shared" si="3"/>
        <v>PROD15</v>
      </c>
      <c r="P8" s="2" t="str">
        <f t="shared" si="4"/>
        <v>STORE7</v>
      </c>
      <c r="Q8" s="2">
        <f t="shared" si="5"/>
        <v>3</v>
      </c>
      <c r="R8" s="2">
        <f t="shared" si="6"/>
        <v>104.47</v>
      </c>
      <c r="S8" s="2">
        <f t="shared" si="7"/>
        <v>0.27</v>
      </c>
      <c r="T8" s="2" t="str">
        <f t="shared" si="8"/>
        <v>PayPal</v>
      </c>
      <c r="U8" s="2">
        <f t="shared" si="9"/>
        <v>228.7893</v>
      </c>
    </row>
    <row r="9" spans="1:21" x14ac:dyDescent="0.25">
      <c r="A9" s="22" t="s">
        <v>59</v>
      </c>
      <c r="B9" s="20">
        <f>IFERROR(VLOOKUP(A9,'f Excel formulas for calculatio'!A:E,2,FALSE)," ")</f>
        <v>45850</v>
      </c>
      <c r="C9" s="24" t="str">
        <f>IFERROR(VLOOKUP(B9,'f Excel formulas for calculatio'!B:F,2,FALSE),"0")</f>
        <v>CUST1016</v>
      </c>
      <c r="D9" s="24" t="str">
        <f>IFERROR(VLOOKUP(C9,'f Excel formulas for calculatio'!C:G,2,FALSE),"0")</f>
        <v>PROD56</v>
      </c>
      <c r="E9" s="24" t="str">
        <f>IFERROR(VLOOKUP(D9,'f Excel formulas for calculatio'!D:H,2,FALSE),"0")</f>
        <v>STORE4</v>
      </c>
      <c r="F9" s="24">
        <f>IFERROR(VLOOKUP(E9,'f Excel formulas for calculatio'!E:I,2,FALSE),"0")</f>
        <v>2</v>
      </c>
      <c r="G9" s="24">
        <f>IFERROR(VLOOKUP(F9,'f Excel formulas for calculatio'!F:J,2,FALSE),"0")</f>
        <v>785.31</v>
      </c>
      <c r="H9" s="24">
        <f>IFERROR(VLOOKUP(G9,'f Excel formulas for calculatio'!G:K,2,FALSE),"0")</f>
        <v>0.15</v>
      </c>
      <c r="I9" s="24" t="str">
        <f>IFERROR(VLOOKUP(H9,'f Excel formulas for calculatio'!H:L,2,FALSE),"0")</f>
        <v>PayPal</v>
      </c>
      <c r="J9" s="24">
        <f>IFERROR(VLOOKUP(I9,'f Excel formulas for calculatio'!I:M,2,FALSE),"0")</f>
        <v>228.7893</v>
      </c>
      <c r="L9" s="22" t="s">
        <v>59</v>
      </c>
      <c r="M9" s="20">
        <f t="shared" si="1"/>
        <v>45850</v>
      </c>
      <c r="N9" s="2" t="str">
        <f t="shared" si="2"/>
        <v>CUST1016</v>
      </c>
      <c r="O9" s="2" t="str">
        <f t="shared" si="3"/>
        <v>PROD56</v>
      </c>
      <c r="P9" s="2" t="str">
        <f t="shared" si="4"/>
        <v>STORE4</v>
      </c>
      <c r="Q9" s="2">
        <f t="shared" si="5"/>
        <v>2</v>
      </c>
      <c r="R9" s="2">
        <f t="shared" si="6"/>
        <v>785.31</v>
      </c>
      <c r="S9" s="2">
        <f t="shared" si="7"/>
        <v>0.15</v>
      </c>
      <c r="T9" s="2" t="str">
        <f t="shared" si="8"/>
        <v>PayPal</v>
      </c>
      <c r="U9" s="2">
        <f t="shared" si="9"/>
        <v>228.7893</v>
      </c>
    </row>
    <row r="10" spans="1:21" x14ac:dyDescent="0.25">
      <c r="A10" s="23" t="s">
        <v>62</v>
      </c>
      <c r="B10" s="20">
        <f>IFERROR(VLOOKUP(A10,'f Excel formulas for calculatio'!A:E,2,FALSE)," ")</f>
        <v>45248</v>
      </c>
      <c r="C10" s="24" t="str">
        <f>IFERROR(VLOOKUP(B10,'f Excel formulas for calculatio'!B:F,2,FALSE),"0")</f>
        <v>CUST1152</v>
      </c>
      <c r="D10" s="24" t="str">
        <f>IFERROR(VLOOKUP(C10,'f Excel formulas for calculatio'!C:G,2,FALSE),"0")</f>
        <v>PROD70</v>
      </c>
      <c r="E10" s="24" t="str">
        <f>IFERROR(VLOOKUP(D10,'f Excel formulas for calculatio'!D:H,2,FALSE),"0")</f>
        <v>STORE8</v>
      </c>
      <c r="F10" s="24">
        <f>IFERROR(VLOOKUP(E10,'f Excel formulas for calculatio'!E:I,2,FALSE),"0")</f>
        <v>4</v>
      </c>
      <c r="G10" s="24">
        <f>IFERROR(VLOOKUP(F10,'f Excel formulas for calculatio'!F:J,2,FALSE),"0")</f>
        <v>914.05</v>
      </c>
      <c r="H10" s="24">
        <f>IFERROR(VLOOKUP(G10,'f Excel formulas for calculatio'!G:K,2,FALSE),"0")</f>
        <v>0.25</v>
      </c>
      <c r="I10" s="24" t="str">
        <f>IFERROR(VLOOKUP(H10,'f Excel formulas for calculatio'!H:L,2,FALSE),"0")</f>
        <v>Credit Card</v>
      </c>
      <c r="J10" s="24">
        <f>IFERROR(VLOOKUP(I10,'f Excel formulas for calculatio'!I:M,2,FALSE),"0")</f>
        <v>198.41640000000001</v>
      </c>
      <c r="L10" s="23" t="s">
        <v>62</v>
      </c>
      <c r="M10" s="20">
        <f t="shared" si="1"/>
        <v>45248</v>
      </c>
      <c r="N10" s="2" t="str">
        <f t="shared" si="2"/>
        <v>CUST1152</v>
      </c>
      <c r="O10" s="2" t="str">
        <f t="shared" si="3"/>
        <v>PROD70</v>
      </c>
      <c r="P10" s="2" t="str">
        <f t="shared" si="4"/>
        <v>STORE8</v>
      </c>
      <c r="Q10" s="2">
        <f t="shared" si="5"/>
        <v>4</v>
      </c>
      <c r="R10" s="2">
        <f t="shared" si="6"/>
        <v>914.05</v>
      </c>
      <c r="S10" s="2">
        <f t="shared" si="7"/>
        <v>0.25</v>
      </c>
      <c r="T10" s="2" t="str">
        <f t="shared" si="8"/>
        <v>Credit Card</v>
      </c>
      <c r="U10" s="2">
        <f t="shared" si="9"/>
        <v>198.41640000000001</v>
      </c>
    </row>
    <row r="11" spans="1:21" x14ac:dyDescent="0.25">
      <c r="A11" s="22" t="s">
        <v>65</v>
      </c>
      <c r="B11" s="20">
        <f>IFERROR(VLOOKUP(A11,'f Excel formulas for calculatio'!A:E,2,FALSE)," ")</f>
        <v>45781</v>
      </c>
      <c r="C11" s="24" t="str">
        <f>IFERROR(VLOOKUP(B11,'f Excel formulas for calculatio'!B:F,2,FALSE),"0")</f>
        <v>CUST1187</v>
      </c>
      <c r="D11" s="24" t="str">
        <f>IFERROR(VLOOKUP(C11,'f Excel formulas for calculatio'!C:G,2,FALSE),"0")</f>
        <v>PROD99</v>
      </c>
      <c r="E11" s="24" t="str">
        <f>IFERROR(VLOOKUP(D11,'f Excel formulas for calculatio'!D:H,2,FALSE),"0")</f>
        <v>STORE5</v>
      </c>
      <c r="F11" s="24">
        <f>IFERROR(VLOOKUP(E11,'f Excel formulas for calculatio'!E:I,2,FALSE),"0")</f>
        <v>3</v>
      </c>
      <c r="G11" s="24">
        <f>IFERROR(VLOOKUP(F11,'f Excel formulas for calculatio'!F:J,2,FALSE),"0")</f>
        <v>104.47</v>
      </c>
      <c r="H11" s="24">
        <f>IFERROR(VLOOKUP(G11,'f Excel formulas for calculatio'!G:K,2,FALSE),"0")</f>
        <v>0.27</v>
      </c>
      <c r="I11" s="24" t="str">
        <f>IFERROR(VLOOKUP(H11,'f Excel formulas for calculatio'!H:L,2,FALSE),"0")</f>
        <v>PayPal</v>
      </c>
      <c r="J11" s="24">
        <f>IFERROR(VLOOKUP(I11,'f Excel formulas for calculatio'!I:M,2,FALSE),"0")</f>
        <v>228.7893</v>
      </c>
      <c r="L11" s="22" t="s">
        <v>65</v>
      </c>
      <c r="M11" s="20">
        <f t="shared" si="1"/>
        <v>45781</v>
      </c>
      <c r="N11" s="2" t="str">
        <f t="shared" si="2"/>
        <v>CUST1187</v>
      </c>
      <c r="O11" s="2" t="str">
        <f t="shared" si="3"/>
        <v>PROD99</v>
      </c>
      <c r="P11" s="2" t="str">
        <f t="shared" si="4"/>
        <v>STORE5</v>
      </c>
      <c r="Q11" s="2">
        <f t="shared" si="5"/>
        <v>3</v>
      </c>
      <c r="R11" s="2">
        <f t="shared" si="6"/>
        <v>104.47</v>
      </c>
      <c r="S11" s="2">
        <f t="shared" si="7"/>
        <v>0.27</v>
      </c>
      <c r="T11" s="2" t="str">
        <f t="shared" si="8"/>
        <v>PayPal</v>
      </c>
      <c r="U11" s="2">
        <f t="shared" si="9"/>
        <v>228.7893</v>
      </c>
    </row>
    <row r="12" spans="1:21" x14ac:dyDescent="0.25">
      <c r="A12" s="23" t="s">
        <v>68</v>
      </c>
      <c r="B12" s="20">
        <f>IFERROR(VLOOKUP(A12,'f Excel formulas for calculatio'!A:E,2,FALSE)," ")</f>
        <v>45869</v>
      </c>
      <c r="C12" s="24" t="str">
        <f>IFERROR(VLOOKUP(B12,'f Excel formulas for calculatio'!B:F,2,FALSE),"0")</f>
        <v>CUST1464</v>
      </c>
      <c r="D12" s="24" t="str">
        <f>IFERROR(VLOOKUP(C12,'f Excel formulas for calculatio'!C:G,2,FALSE),"0")</f>
        <v>PROD33</v>
      </c>
      <c r="E12" s="24" t="str">
        <f>IFERROR(VLOOKUP(D12,'f Excel formulas for calculatio'!D:H,2,FALSE),"0")</f>
        <v>STORE0</v>
      </c>
      <c r="F12" s="24">
        <f>IFERROR(VLOOKUP(E12,'f Excel formulas for calculatio'!E:I,2,FALSE),"0")</f>
        <v>2</v>
      </c>
      <c r="G12" s="24">
        <f>IFERROR(VLOOKUP(F12,'f Excel formulas for calculatio'!F:J,2,FALSE),"0")</f>
        <v>785.31</v>
      </c>
      <c r="H12" s="24">
        <f>IFERROR(VLOOKUP(G12,'f Excel formulas for calculatio'!G:K,2,FALSE),"0")</f>
        <v>0.15</v>
      </c>
      <c r="I12" s="24" t="str">
        <f>IFERROR(VLOOKUP(H12,'f Excel formulas for calculatio'!H:L,2,FALSE),"0")</f>
        <v>PayPal</v>
      </c>
      <c r="J12" s="24">
        <f>IFERROR(VLOOKUP(I12,'f Excel formulas for calculatio'!I:M,2,FALSE),"0")</f>
        <v>228.7893</v>
      </c>
      <c r="L12" s="23" t="s">
        <v>68</v>
      </c>
      <c r="M12" s="20">
        <f t="shared" si="1"/>
        <v>45869</v>
      </c>
      <c r="N12" s="2" t="str">
        <f t="shared" si="2"/>
        <v>CUST1464</v>
      </c>
      <c r="O12" s="2" t="str">
        <f t="shared" si="3"/>
        <v>PROD33</v>
      </c>
      <c r="P12" s="2" t="str">
        <f t="shared" si="4"/>
        <v>STORE0</v>
      </c>
      <c r="Q12" s="2">
        <f t="shared" si="5"/>
        <v>2</v>
      </c>
      <c r="R12" s="2">
        <f t="shared" si="6"/>
        <v>785.31</v>
      </c>
      <c r="S12" s="2">
        <f t="shared" si="7"/>
        <v>0.15</v>
      </c>
      <c r="T12" s="2" t="str">
        <f t="shared" si="8"/>
        <v>PayPal</v>
      </c>
      <c r="U12" s="2">
        <f t="shared" si="9"/>
        <v>228.7893</v>
      </c>
    </row>
    <row r="13" spans="1:21" x14ac:dyDescent="0.25">
      <c r="A13" s="22" t="s">
        <v>71</v>
      </c>
      <c r="B13" s="20">
        <f>IFERROR(VLOOKUP(A13,'f Excel formulas for calculatio'!A:E,2,FALSE)," ")</f>
        <v>45335</v>
      </c>
      <c r="C13" s="24" t="str">
        <f>IFERROR(VLOOKUP(B13,'f Excel formulas for calculatio'!B:F,2,FALSE),"0")</f>
        <v>CUST1065</v>
      </c>
      <c r="D13" s="24" t="str">
        <f>IFERROR(VLOOKUP(C13,'f Excel formulas for calculatio'!C:G,2,FALSE),"0")</f>
        <v>PROD24</v>
      </c>
      <c r="E13" s="24" t="str">
        <f>IFERROR(VLOOKUP(D13,'f Excel formulas for calculatio'!D:H,2,FALSE),"0")</f>
        <v>STORE14</v>
      </c>
      <c r="F13" s="24">
        <f>IFERROR(VLOOKUP(E13,'f Excel formulas for calculatio'!E:I,2,FALSE),"0")</f>
        <v>1</v>
      </c>
      <c r="G13" s="24">
        <f>IFERROR(VLOOKUP(F13,'f Excel formulas for calculatio'!F:J,2,FALSE),"0")</f>
        <v>218.04</v>
      </c>
      <c r="H13" s="24">
        <f>IFERROR(VLOOKUP(G13,'f Excel formulas for calculatio'!G:K,2,FALSE),"0")</f>
        <v>0.09</v>
      </c>
      <c r="I13" s="24" t="str">
        <f>IFERROR(VLOOKUP(H13,'f Excel formulas for calculatio'!H:L,2,FALSE),"0")</f>
        <v>Credit Card</v>
      </c>
      <c r="J13" s="24">
        <f>IFERROR(VLOOKUP(I13,'f Excel formulas for calculatio'!I:M,2,FALSE),"0")</f>
        <v>198.41640000000001</v>
      </c>
      <c r="L13" s="22" t="s">
        <v>71</v>
      </c>
      <c r="M13" s="20">
        <f t="shared" si="1"/>
        <v>45335</v>
      </c>
      <c r="N13" s="2" t="str">
        <f t="shared" si="2"/>
        <v>CUST1065</v>
      </c>
      <c r="O13" s="2" t="str">
        <f t="shared" si="3"/>
        <v>PROD24</v>
      </c>
      <c r="P13" s="2" t="str">
        <f t="shared" si="4"/>
        <v>STORE14</v>
      </c>
      <c r="Q13" s="2">
        <f t="shared" si="5"/>
        <v>1</v>
      </c>
      <c r="R13" s="2">
        <f t="shared" si="6"/>
        <v>218.04</v>
      </c>
      <c r="S13" s="2">
        <f t="shared" si="7"/>
        <v>0.09</v>
      </c>
      <c r="T13" s="2" t="str">
        <f t="shared" si="8"/>
        <v>Credit Card</v>
      </c>
      <c r="U13" s="2">
        <f t="shared" si="9"/>
        <v>198.41640000000001</v>
      </c>
    </row>
    <row r="14" spans="1:21" x14ac:dyDescent="0.25">
      <c r="A14" s="23" t="s">
        <v>74</v>
      </c>
      <c r="B14" s="20">
        <f>IFERROR(VLOOKUP(A14,'f Excel formulas for calculatio'!A:E,2,FALSE)," ")</f>
        <v>45801</v>
      </c>
      <c r="C14" s="24" t="str">
        <f>IFERROR(VLOOKUP(B14,'f Excel formulas for calculatio'!B:F,2,FALSE),"0")</f>
        <v>CUST1320</v>
      </c>
      <c r="D14" s="24" t="str">
        <f>IFERROR(VLOOKUP(C14,'f Excel formulas for calculatio'!C:G,2,FALSE),"0")</f>
        <v>PROD39</v>
      </c>
      <c r="E14" s="24" t="str">
        <f>IFERROR(VLOOKUP(D14,'f Excel formulas for calculatio'!D:H,2,FALSE),"0")</f>
        <v>STORE1</v>
      </c>
      <c r="F14" s="24">
        <f>IFERROR(VLOOKUP(E14,'f Excel formulas for calculatio'!E:I,2,FALSE),"0")</f>
        <v>4</v>
      </c>
      <c r="G14" s="24">
        <f>IFERROR(VLOOKUP(F14,'f Excel formulas for calculatio'!F:J,2,FALSE),"0")</f>
        <v>914.05</v>
      </c>
      <c r="H14" s="24">
        <f>IFERROR(VLOOKUP(G14,'f Excel formulas for calculatio'!G:K,2,FALSE),"0")</f>
        <v>0.25</v>
      </c>
      <c r="I14" s="24" t="str">
        <f>IFERROR(VLOOKUP(H14,'f Excel formulas for calculatio'!H:L,2,FALSE),"0")</f>
        <v>Credit Card</v>
      </c>
      <c r="J14" s="24">
        <f>IFERROR(VLOOKUP(I14,'f Excel formulas for calculatio'!I:M,2,FALSE),"0")</f>
        <v>198.41640000000001</v>
      </c>
      <c r="L14" s="23" t="s">
        <v>74</v>
      </c>
      <c r="M14" s="20">
        <f t="shared" si="1"/>
        <v>45801</v>
      </c>
      <c r="N14" s="2" t="str">
        <f t="shared" si="2"/>
        <v>CUST1320</v>
      </c>
      <c r="O14" s="2" t="str">
        <f t="shared" si="3"/>
        <v>PROD39</v>
      </c>
      <c r="P14" s="2" t="str">
        <f t="shared" si="4"/>
        <v>STORE1</v>
      </c>
      <c r="Q14" s="2">
        <f t="shared" si="5"/>
        <v>4</v>
      </c>
      <c r="R14" s="2">
        <f t="shared" si="6"/>
        <v>914.05</v>
      </c>
      <c r="S14" s="2">
        <f t="shared" si="7"/>
        <v>0.25</v>
      </c>
      <c r="T14" s="2" t="str">
        <f t="shared" si="8"/>
        <v>Credit Card</v>
      </c>
      <c r="U14" s="2">
        <f t="shared" si="9"/>
        <v>198.41640000000001</v>
      </c>
    </row>
    <row r="15" spans="1:21" x14ac:dyDescent="0.25">
      <c r="A15" s="22" t="s">
        <v>77</v>
      </c>
      <c r="B15" s="20">
        <f>IFERROR(VLOOKUP(A15,'f Excel formulas for calculatio'!A:E,2,FALSE)," ")</f>
        <v>45528</v>
      </c>
      <c r="C15" s="24" t="str">
        <f>IFERROR(VLOOKUP(B15,'f Excel formulas for calculatio'!B:F,2,FALSE),"0")</f>
        <v>CUST1237</v>
      </c>
      <c r="D15" s="24" t="str">
        <f>IFERROR(VLOOKUP(C15,'f Excel formulas for calculatio'!C:G,2,FALSE),"0")</f>
        <v>PROD88</v>
      </c>
      <c r="E15" s="24" t="str">
        <f>IFERROR(VLOOKUP(D15,'f Excel formulas for calculatio'!D:H,2,FALSE),"0")</f>
        <v>STORE4</v>
      </c>
      <c r="F15" s="24">
        <f>IFERROR(VLOOKUP(E15,'f Excel formulas for calculatio'!E:I,2,FALSE),"0")</f>
        <v>2</v>
      </c>
      <c r="G15" s="24">
        <f>IFERROR(VLOOKUP(F15,'f Excel formulas for calculatio'!F:J,2,FALSE),"0")</f>
        <v>785.31</v>
      </c>
      <c r="H15" s="24">
        <f>IFERROR(VLOOKUP(G15,'f Excel formulas for calculatio'!G:K,2,FALSE),"0")</f>
        <v>0.15</v>
      </c>
      <c r="I15" s="24" t="str">
        <f>IFERROR(VLOOKUP(H15,'f Excel formulas for calculatio'!H:L,2,FALSE),"0")</f>
        <v>PayPal</v>
      </c>
      <c r="J15" s="24">
        <f>IFERROR(VLOOKUP(I15,'f Excel formulas for calculatio'!I:M,2,FALSE),"0")</f>
        <v>228.7893</v>
      </c>
      <c r="L15" s="22" t="s">
        <v>77</v>
      </c>
      <c r="M15" s="20">
        <f t="shared" si="1"/>
        <v>45528</v>
      </c>
      <c r="N15" s="2" t="str">
        <f t="shared" si="2"/>
        <v>CUST1237</v>
      </c>
      <c r="O15" s="2" t="str">
        <f t="shared" si="3"/>
        <v>PROD88</v>
      </c>
      <c r="P15" s="2" t="str">
        <f t="shared" si="4"/>
        <v>STORE4</v>
      </c>
      <c r="Q15" s="2">
        <f t="shared" si="5"/>
        <v>2</v>
      </c>
      <c r="R15" s="2">
        <f t="shared" si="6"/>
        <v>785.31</v>
      </c>
      <c r="S15" s="2">
        <f t="shared" si="7"/>
        <v>0.15</v>
      </c>
      <c r="T15" s="2" t="str">
        <f t="shared" si="8"/>
        <v>PayPal</v>
      </c>
      <c r="U15" s="2">
        <f t="shared" si="9"/>
        <v>228.7893</v>
      </c>
    </row>
    <row r="16" spans="1:21" x14ac:dyDescent="0.25">
      <c r="A16" s="23" t="s">
        <v>80</v>
      </c>
      <c r="B16" s="20">
        <f>IFERROR(VLOOKUP(A16,'f Excel formulas for calculatio'!A:E,2,FALSE)," ")</f>
        <v>45875</v>
      </c>
      <c r="C16" s="24" t="str">
        <f>IFERROR(VLOOKUP(B16,'f Excel formulas for calculatio'!B:F,2,FALSE),"0")</f>
        <v>CUST1443</v>
      </c>
      <c r="D16" s="24" t="str">
        <f>IFERROR(VLOOKUP(C16,'f Excel formulas for calculatio'!C:G,2,FALSE),"0")</f>
        <v>PROD34</v>
      </c>
      <c r="E16" s="24" t="str">
        <f>IFERROR(VLOOKUP(D16,'f Excel formulas for calculatio'!D:H,2,FALSE),"0")</f>
        <v>STORE16</v>
      </c>
      <c r="F16" s="24">
        <f>IFERROR(VLOOKUP(E16,'f Excel formulas for calculatio'!E:I,2,FALSE),"0")</f>
        <v>2</v>
      </c>
      <c r="G16" s="24">
        <f>IFERROR(VLOOKUP(F16,'f Excel formulas for calculatio'!F:J,2,FALSE),"0")</f>
        <v>785.31</v>
      </c>
      <c r="H16" s="24">
        <f>IFERROR(VLOOKUP(G16,'f Excel formulas for calculatio'!G:K,2,FALSE),"0")</f>
        <v>0.15</v>
      </c>
      <c r="I16" s="24" t="str">
        <f>IFERROR(VLOOKUP(H16,'f Excel formulas for calculatio'!H:L,2,FALSE),"0")</f>
        <v>PayPal</v>
      </c>
      <c r="J16" s="24">
        <f>IFERROR(VLOOKUP(I16,'f Excel formulas for calculatio'!I:M,2,FALSE),"0")</f>
        <v>228.7893</v>
      </c>
      <c r="L16" s="23" t="s">
        <v>80</v>
      </c>
      <c r="M16" s="20">
        <f t="shared" si="1"/>
        <v>45875</v>
      </c>
      <c r="N16" s="2" t="str">
        <f t="shared" si="2"/>
        <v>CUST1443</v>
      </c>
      <c r="O16" s="2" t="str">
        <f t="shared" si="3"/>
        <v>PROD34</v>
      </c>
      <c r="P16" s="2" t="str">
        <f t="shared" si="4"/>
        <v>STORE16</v>
      </c>
      <c r="Q16" s="2">
        <f t="shared" si="5"/>
        <v>2</v>
      </c>
      <c r="R16" s="2">
        <f t="shared" si="6"/>
        <v>785.31</v>
      </c>
      <c r="S16" s="2">
        <f t="shared" si="7"/>
        <v>0.15</v>
      </c>
      <c r="T16" s="2" t="str">
        <f t="shared" si="8"/>
        <v>PayPal</v>
      </c>
      <c r="U16" s="2">
        <f t="shared" si="9"/>
        <v>228.7893</v>
      </c>
    </row>
    <row r="17" spans="1:21" x14ac:dyDescent="0.25">
      <c r="A17" s="22" t="s">
        <v>83</v>
      </c>
      <c r="B17" s="20">
        <f>IFERROR(VLOOKUP(A17,'f Excel formulas for calculatio'!A:E,2,FALSE)," ")</f>
        <v>45829</v>
      </c>
      <c r="C17" s="24" t="str">
        <f>IFERROR(VLOOKUP(B17,'f Excel formulas for calculatio'!B:F,2,FALSE),"0")</f>
        <v>CUST1348</v>
      </c>
      <c r="D17" s="24" t="str">
        <f>IFERROR(VLOOKUP(C17,'f Excel formulas for calculatio'!C:G,2,FALSE),"0")</f>
        <v>PROD24</v>
      </c>
      <c r="E17" s="24" t="str">
        <f>IFERROR(VLOOKUP(D17,'f Excel formulas for calculatio'!D:H,2,FALSE),"0")</f>
        <v>STORE14</v>
      </c>
      <c r="F17" s="24">
        <f>IFERROR(VLOOKUP(E17,'f Excel formulas for calculatio'!E:I,2,FALSE),"0")</f>
        <v>1</v>
      </c>
      <c r="G17" s="24">
        <f>IFERROR(VLOOKUP(F17,'f Excel formulas for calculatio'!F:J,2,FALSE),"0")</f>
        <v>218.04</v>
      </c>
      <c r="H17" s="24">
        <f>IFERROR(VLOOKUP(G17,'f Excel formulas for calculatio'!G:K,2,FALSE),"0")</f>
        <v>0.09</v>
      </c>
      <c r="I17" s="24" t="str">
        <f>IFERROR(VLOOKUP(H17,'f Excel formulas for calculatio'!H:L,2,FALSE),"0")</f>
        <v>Credit Card</v>
      </c>
      <c r="J17" s="24">
        <f>IFERROR(VLOOKUP(I17,'f Excel formulas for calculatio'!I:M,2,FALSE),"0")</f>
        <v>198.41640000000001</v>
      </c>
      <c r="L17" s="22" t="s">
        <v>83</v>
      </c>
      <c r="M17" s="20">
        <f t="shared" si="1"/>
        <v>45829</v>
      </c>
      <c r="N17" s="2" t="str">
        <f t="shared" si="2"/>
        <v>CUST1348</v>
      </c>
      <c r="O17" s="2" t="str">
        <f t="shared" si="3"/>
        <v>PROD24</v>
      </c>
      <c r="P17" s="2" t="str">
        <f t="shared" si="4"/>
        <v>STORE14</v>
      </c>
      <c r="Q17" s="2">
        <f t="shared" si="5"/>
        <v>1</v>
      </c>
      <c r="R17" s="2">
        <f t="shared" si="6"/>
        <v>218.04</v>
      </c>
      <c r="S17" s="2">
        <f t="shared" si="7"/>
        <v>0.09</v>
      </c>
      <c r="T17" s="2" t="str">
        <f t="shared" si="8"/>
        <v>Credit Card</v>
      </c>
      <c r="U17" s="2">
        <f t="shared" si="9"/>
        <v>198.41640000000001</v>
      </c>
    </row>
    <row r="18" spans="1:21" x14ac:dyDescent="0.25">
      <c r="A18" s="23" t="s">
        <v>85</v>
      </c>
      <c r="B18" s="20">
        <f>IFERROR(VLOOKUP(A18,'f Excel formulas for calculatio'!A:E,2,FALSE)," ")</f>
        <v>45636</v>
      </c>
      <c r="C18" s="24" t="str">
        <f>IFERROR(VLOOKUP(B18,'f Excel formulas for calculatio'!B:F,2,FALSE),"0")</f>
        <v>CUST1435</v>
      </c>
      <c r="D18" s="24" t="str">
        <f>IFERROR(VLOOKUP(C18,'f Excel formulas for calculatio'!C:G,2,FALSE),"0")</f>
        <v>PROD36</v>
      </c>
      <c r="E18" s="24" t="str">
        <f>IFERROR(VLOOKUP(D18,'f Excel formulas for calculatio'!D:H,2,FALSE),"0")</f>
        <v>STORE9</v>
      </c>
      <c r="F18" s="24">
        <f>IFERROR(VLOOKUP(E18,'f Excel formulas for calculatio'!E:I,2,FALSE),"0")</f>
        <v>0</v>
      </c>
      <c r="G18" s="24" t="str">
        <f>IFERROR(VLOOKUP(F18,'f Excel formulas for calculatio'!F:J,2,FALSE),"0")</f>
        <v>0</v>
      </c>
      <c r="H18" s="24" t="str">
        <f>IFERROR(VLOOKUP(G18,'f Excel formulas for calculatio'!G:K,2,FALSE),"0")</f>
        <v>0</v>
      </c>
      <c r="I18" s="24" t="str">
        <f>IFERROR(VLOOKUP(H18,'f Excel formulas for calculatio'!H:L,2,FALSE),"0")</f>
        <v>0</v>
      </c>
      <c r="J18" s="24" t="str">
        <f>IFERROR(VLOOKUP(I18,'f Excel formulas for calculatio'!I:M,2,FALSE),"0")</f>
        <v>0</v>
      </c>
      <c r="L18" s="23" t="s">
        <v>85</v>
      </c>
      <c r="M18" s="20">
        <f t="shared" si="1"/>
        <v>45636</v>
      </c>
      <c r="N18" s="2" t="str">
        <f t="shared" si="2"/>
        <v>CUST1435</v>
      </c>
      <c r="O18" s="2" t="str">
        <f t="shared" si="3"/>
        <v>PROD36</v>
      </c>
      <c r="P18" s="2" t="str">
        <f t="shared" si="4"/>
        <v>STORE9</v>
      </c>
      <c r="Q18" s="2">
        <f t="shared" si="5"/>
        <v>0</v>
      </c>
      <c r="R18" s="2" t="str">
        <f t="shared" si="6"/>
        <v>0</v>
      </c>
      <c r="S18" s="2" t="str">
        <f t="shared" si="7"/>
        <v>0</v>
      </c>
      <c r="T18" s="2" t="str">
        <f t="shared" si="8"/>
        <v>0</v>
      </c>
      <c r="U18" s="2" t="str">
        <f t="shared" si="9"/>
        <v>0</v>
      </c>
    </row>
    <row r="19" spans="1:21" x14ac:dyDescent="0.25">
      <c r="A19" s="22" t="s">
        <v>88</v>
      </c>
      <c r="B19" s="20">
        <f>IFERROR(VLOOKUP(A19,'f Excel formulas for calculatio'!A:E,2,FALSE)," ")</f>
        <v>45913</v>
      </c>
      <c r="C19" s="24" t="str">
        <f>IFERROR(VLOOKUP(B19,'f Excel formulas for calculatio'!B:F,2,FALSE),"0")</f>
        <v>CUST1276</v>
      </c>
      <c r="D19" s="24" t="str">
        <f>IFERROR(VLOOKUP(C19,'f Excel formulas for calculatio'!C:G,2,FALSE),"0")</f>
        <v>PROD65</v>
      </c>
      <c r="E19" s="24" t="str">
        <f>IFERROR(VLOOKUP(D19,'f Excel formulas for calculatio'!D:H,2,FALSE),"0")</f>
        <v>STORE19</v>
      </c>
      <c r="F19" s="24">
        <f>IFERROR(VLOOKUP(E19,'f Excel formulas for calculatio'!E:I,2,FALSE),"0")</f>
        <v>2</v>
      </c>
      <c r="G19" s="24">
        <f>IFERROR(VLOOKUP(F19,'f Excel formulas for calculatio'!F:J,2,FALSE),"0")</f>
        <v>785.31</v>
      </c>
      <c r="H19" s="24">
        <f>IFERROR(VLOOKUP(G19,'f Excel formulas for calculatio'!G:K,2,FALSE),"0")</f>
        <v>0.15</v>
      </c>
      <c r="I19" s="24" t="str">
        <f>IFERROR(VLOOKUP(H19,'f Excel formulas for calculatio'!H:L,2,FALSE),"0")</f>
        <v>PayPal</v>
      </c>
      <c r="J19" s="24">
        <f>IFERROR(VLOOKUP(I19,'f Excel formulas for calculatio'!I:M,2,FALSE),"0")</f>
        <v>228.7893</v>
      </c>
      <c r="L19" s="22" t="s">
        <v>88</v>
      </c>
      <c r="M19" s="20">
        <f t="shared" si="1"/>
        <v>45913</v>
      </c>
      <c r="N19" s="2" t="str">
        <f t="shared" si="2"/>
        <v>CUST1276</v>
      </c>
      <c r="O19" s="2" t="str">
        <f t="shared" si="3"/>
        <v>PROD65</v>
      </c>
      <c r="P19" s="2" t="str">
        <f t="shared" si="4"/>
        <v>STORE19</v>
      </c>
      <c r="Q19" s="2">
        <f t="shared" si="5"/>
        <v>2</v>
      </c>
      <c r="R19" s="2">
        <f t="shared" si="6"/>
        <v>785.31</v>
      </c>
      <c r="S19" s="2">
        <f t="shared" si="7"/>
        <v>0.15</v>
      </c>
      <c r="T19" s="2" t="str">
        <f t="shared" si="8"/>
        <v>PayPal</v>
      </c>
      <c r="U19" s="2">
        <f t="shared" si="9"/>
        <v>228.7893</v>
      </c>
    </row>
    <row r="20" spans="1:21" x14ac:dyDescent="0.25">
      <c r="A20" s="23" t="s">
        <v>91</v>
      </c>
      <c r="B20" s="20">
        <f>IFERROR(VLOOKUP(A20,'f Excel formulas for calculatio'!A:E,2,FALSE)," ")</f>
        <v>45637</v>
      </c>
      <c r="C20" s="24" t="str">
        <f>IFERROR(VLOOKUP(B20,'f Excel formulas for calculatio'!B:F,2,FALSE),"0")</f>
        <v>CUST1079</v>
      </c>
      <c r="D20" s="24" t="str">
        <f>IFERROR(VLOOKUP(C20,'f Excel formulas for calculatio'!C:G,2,FALSE),"0")</f>
        <v>PROD27</v>
      </c>
      <c r="E20" s="24" t="str">
        <f>IFERROR(VLOOKUP(D20,'f Excel formulas for calculatio'!D:H,2,FALSE),"0")</f>
        <v>STORE4</v>
      </c>
      <c r="F20" s="24">
        <f>IFERROR(VLOOKUP(E20,'f Excel formulas for calculatio'!E:I,2,FALSE),"0")</f>
        <v>2</v>
      </c>
      <c r="G20" s="24">
        <f>IFERROR(VLOOKUP(F20,'f Excel formulas for calculatio'!F:J,2,FALSE),"0")</f>
        <v>785.31</v>
      </c>
      <c r="H20" s="24">
        <f>IFERROR(VLOOKUP(G20,'f Excel formulas for calculatio'!G:K,2,FALSE),"0")</f>
        <v>0.15</v>
      </c>
      <c r="I20" s="24" t="str">
        <f>IFERROR(VLOOKUP(H20,'f Excel formulas for calculatio'!H:L,2,FALSE),"0")</f>
        <v>PayPal</v>
      </c>
      <c r="J20" s="24">
        <f>IFERROR(VLOOKUP(I20,'f Excel formulas for calculatio'!I:M,2,FALSE),"0")</f>
        <v>228.7893</v>
      </c>
      <c r="L20" s="23" t="s">
        <v>91</v>
      </c>
      <c r="M20" s="20">
        <f t="shared" si="1"/>
        <v>45637</v>
      </c>
      <c r="N20" s="2" t="str">
        <f t="shared" si="2"/>
        <v>CUST1079</v>
      </c>
      <c r="O20" s="2" t="str">
        <f t="shared" si="3"/>
        <v>PROD27</v>
      </c>
      <c r="P20" s="2" t="str">
        <f t="shared" si="4"/>
        <v>STORE4</v>
      </c>
      <c r="Q20" s="2">
        <f t="shared" si="5"/>
        <v>2</v>
      </c>
      <c r="R20" s="2">
        <f t="shared" si="6"/>
        <v>785.31</v>
      </c>
      <c r="S20" s="2">
        <f t="shared" si="7"/>
        <v>0.15</v>
      </c>
      <c r="T20" s="2" t="str">
        <f t="shared" si="8"/>
        <v>PayPal</v>
      </c>
      <c r="U20" s="2">
        <f t="shared" si="9"/>
        <v>228.7893</v>
      </c>
    </row>
    <row r="21" spans="1:21" x14ac:dyDescent="0.25">
      <c r="A21" s="22" t="s">
        <v>94</v>
      </c>
      <c r="B21" s="20">
        <f>IFERROR(VLOOKUP(A21,'f Excel formulas for calculatio'!A:E,2,FALSE)," ")</f>
        <v>45517</v>
      </c>
      <c r="C21" s="24" t="str">
        <f>IFERROR(VLOOKUP(B21,'f Excel formulas for calculatio'!B:F,2,FALSE),"0")</f>
        <v>CUST1094</v>
      </c>
      <c r="D21" s="24" t="str">
        <f>IFERROR(VLOOKUP(C21,'f Excel formulas for calculatio'!C:G,2,FALSE),"0")</f>
        <v>PROD39</v>
      </c>
      <c r="E21" s="24" t="str">
        <f>IFERROR(VLOOKUP(D21,'f Excel formulas for calculatio'!D:H,2,FALSE),"0")</f>
        <v>STORE1</v>
      </c>
      <c r="F21" s="24">
        <f>IFERROR(VLOOKUP(E21,'f Excel formulas for calculatio'!E:I,2,FALSE),"0")</f>
        <v>4</v>
      </c>
      <c r="G21" s="24">
        <f>IFERROR(VLOOKUP(F21,'f Excel formulas for calculatio'!F:J,2,FALSE),"0")</f>
        <v>914.05</v>
      </c>
      <c r="H21" s="24">
        <f>IFERROR(VLOOKUP(G21,'f Excel formulas for calculatio'!G:K,2,FALSE),"0")</f>
        <v>0.25</v>
      </c>
      <c r="I21" s="24" t="str">
        <f>IFERROR(VLOOKUP(H21,'f Excel formulas for calculatio'!H:L,2,FALSE),"0")</f>
        <v>Credit Card</v>
      </c>
      <c r="J21" s="24">
        <f>IFERROR(VLOOKUP(I21,'f Excel formulas for calculatio'!I:M,2,FALSE),"0")</f>
        <v>198.41640000000001</v>
      </c>
      <c r="L21" s="22" t="s">
        <v>94</v>
      </c>
      <c r="M21" s="20">
        <f t="shared" si="1"/>
        <v>45517</v>
      </c>
      <c r="N21" s="2" t="str">
        <f t="shared" si="2"/>
        <v>CUST1094</v>
      </c>
      <c r="O21" s="2" t="str">
        <f t="shared" si="3"/>
        <v>PROD39</v>
      </c>
      <c r="P21" s="2" t="str">
        <f t="shared" si="4"/>
        <v>STORE1</v>
      </c>
      <c r="Q21" s="2">
        <f t="shared" si="5"/>
        <v>4</v>
      </c>
      <c r="R21" s="2">
        <f t="shared" si="6"/>
        <v>914.05</v>
      </c>
      <c r="S21" s="2">
        <f t="shared" si="7"/>
        <v>0.25</v>
      </c>
      <c r="T21" s="2" t="str">
        <f t="shared" si="8"/>
        <v>Credit Card</v>
      </c>
      <c r="U21" s="2">
        <f t="shared" si="9"/>
        <v>198.41640000000001</v>
      </c>
    </row>
    <row r="22" spans="1:21" x14ac:dyDescent="0.25">
      <c r="A22" s="23" t="s">
        <v>96</v>
      </c>
      <c r="B22" s="20">
        <f>IFERROR(VLOOKUP(A22,'f Excel formulas for calculatio'!A:E,2,FALSE)," ")</f>
        <v>45369</v>
      </c>
      <c r="C22" s="24" t="str">
        <f>IFERROR(VLOOKUP(B22,'f Excel formulas for calculatio'!B:F,2,FALSE),"0")</f>
        <v>CUST1239</v>
      </c>
      <c r="D22" s="24" t="str">
        <f>IFERROR(VLOOKUP(C22,'f Excel formulas for calculatio'!C:G,2,FALSE),"0")</f>
        <v>PROD60</v>
      </c>
      <c r="E22" s="24" t="str">
        <f>IFERROR(VLOOKUP(D22,'f Excel formulas for calculatio'!D:H,2,FALSE),"0")</f>
        <v>STORE13</v>
      </c>
      <c r="F22" s="24">
        <f>IFERROR(VLOOKUP(E22,'f Excel formulas for calculatio'!E:I,2,FALSE),"0")</f>
        <v>4</v>
      </c>
      <c r="G22" s="24">
        <f>IFERROR(VLOOKUP(F22,'f Excel formulas for calculatio'!F:J,2,FALSE),"0")</f>
        <v>914.05</v>
      </c>
      <c r="H22" s="24">
        <f>IFERROR(VLOOKUP(G22,'f Excel formulas for calculatio'!G:K,2,FALSE),"0")</f>
        <v>0.25</v>
      </c>
      <c r="I22" s="24" t="str">
        <f>IFERROR(VLOOKUP(H22,'f Excel formulas for calculatio'!H:L,2,FALSE),"0")</f>
        <v>Credit Card</v>
      </c>
      <c r="J22" s="24">
        <f>IFERROR(VLOOKUP(I22,'f Excel formulas for calculatio'!I:M,2,FALSE),"0")</f>
        <v>198.41640000000001</v>
      </c>
      <c r="L22" s="23" t="s">
        <v>96</v>
      </c>
      <c r="M22" s="20">
        <f t="shared" si="1"/>
        <v>45369</v>
      </c>
      <c r="N22" s="2" t="str">
        <f t="shared" si="2"/>
        <v>CUST1239</v>
      </c>
      <c r="O22" s="2" t="str">
        <f t="shared" si="3"/>
        <v>PROD60</v>
      </c>
      <c r="P22" s="2" t="str">
        <f t="shared" si="4"/>
        <v>STORE13</v>
      </c>
      <c r="Q22" s="2">
        <f t="shared" si="5"/>
        <v>4</v>
      </c>
      <c r="R22" s="2">
        <f t="shared" si="6"/>
        <v>914.05</v>
      </c>
      <c r="S22" s="2">
        <f t="shared" si="7"/>
        <v>0.25</v>
      </c>
      <c r="T22" s="2" t="str">
        <f t="shared" si="8"/>
        <v>Credit Card</v>
      </c>
      <c r="U22" s="2">
        <f t="shared" si="9"/>
        <v>198.41640000000001</v>
      </c>
    </row>
    <row r="23" spans="1:21" x14ac:dyDescent="0.25">
      <c r="A23" s="22" t="s">
        <v>99</v>
      </c>
      <c r="B23" s="20">
        <f>IFERROR(VLOOKUP(A23,'f Excel formulas for calculatio'!A:E,2,FALSE)," ")</f>
        <v>45843</v>
      </c>
      <c r="C23" s="24" t="str">
        <f>IFERROR(VLOOKUP(B23,'f Excel formulas for calculatio'!B:F,2,FALSE),"0")</f>
        <v>CUST1144</v>
      </c>
      <c r="D23" s="24" t="str">
        <f>IFERROR(VLOOKUP(C23,'f Excel formulas for calculatio'!C:G,2,FALSE),"0")</f>
        <v>PROD72</v>
      </c>
      <c r="E23" s="24" t="str">
        <f>IFERROR(VLOOKUP(D23,'f Excel formulas for calculatio'!D:H,2,FALSE),"0")</f>
        <v>STORE17</v>
      </c>
      <c r="F23" s="24">
        <f>IFERROR(VLOOKUP(E23,'f Excel formulas for calculatio'!E:I,2,FALSE),"0")</f>
        <v>3</v>
      </c>
      <c r="G23" s="24">
        <f>IFERROR(VLOOKUP(F23,'f Excel formulas for calculatio'!F:J,2,FALSE),"0")</f>
        <v>104.47</v>
      </c>
      <c r="H23" s="24">
        <f>IFERROR(VLOOKUP(G23,'f Excel formulas for calculatio'!G:K,2,FALSE),"0")</f>
        <v>0.27</v>
      </c>
      <c r="I23" s="24" t="str">
        <f>IFERROR(VLOOKUP(H23,'f Excel formulas for calculatio'!H:L,2,FALSE),"0")</f>
        <v>PayPal</v>
      </c>
      <c r="J23" s="24">
        <f>IFERROR(VLOOKUP(I23,'f Excel formulas for calculatio'!I:M,2,FALSE),"0")</f>
        <v>228.7893</v>
      </c>
      <c r="L23" s="22" t="s">
        <v>99</v>
      </c>
      <c r="M23" s="20">
        <f t="shared" si="1"/>
        <v>45843</v>
      </c>
      <c r="N23" s="2" t="str">
        <f t="shared" si="2"/>
        <v>CUST1144</v>
      </c>
      <c r="O23" s="2" t="str">
        <f t="shared" si="3"/>
        <v>PROD72</v>
      </c>
      <c r="P23" s="2" t="str">
        <f t="shared" si="4"/>
        <v>STORE17</v>
      </c>
      <c r="Q23" s="2">
        <f t="shared" si="5"/>
        <v>3</v>
      </c>
      <c r="R23" s="2">
        <f t="shared" si="6"/>
        <v>104.47</v>
      </c>
      <c r="S23" s="2">
        <f t="shared" si="7"/>
        <v>0.27</v>
      </c>
      <c r="T23" s="2" t="str">
        <f t="shared" si="8"/>
        <v>PayPal</v>
      </c>
      <c r="U23" s="2">
        <f t="shared" si="9"/>
        <v>228.7893</v>
      </c>
    </row>
    <row r="24" spans="1:21" x14ac:dyDescent="0.25">
      <c r="A24" s="23" t="s">
        <v>102</v>
      </c>
      <c r="B24" s="20">
        <f>IFERROR(VLOOKUP(A24,'f Excel formulas for calculatio'!A:E,2,FALSE)," ")</f>
        <v>45447</v>
      </c>
      <c r="C24" s="24" t="str">
        <f>IFERROR(VLOOKUP(B24,'f Excel formulas for calculatio'!B:F,2,FALSE),"0")</f>
        <v>CUST1396</v>
      </c>
      <c r="D24" s="24" t="str">
        <f>IFERROR(VLOOKUP(C24,'f Excel formulas for calculatio'!C:G,2,FALSE),"0")</f>
        <v>PROD43</v>
      </c>
      <c r="E24" s="24" t="str">
        <f>IFERROR(VLOOKUP(D24,'f Excel formulas for calculatio'!D:H,2,FALSE),"0")</f>
        <v>STORE18</v>
      </c>
      <c r="F24" s="24">
        <f>IFERROR(VLOOKUP(E24,'f Excel formulas for calculatio'!E:I,2,FALSE),"0")</f>
        <v>1</v>
      </c>
      <c r="G24" s="24">
        <f>IFERROR(VLOOKUP(F24,'f Excel formulas for calculatio'!F:J,2,FALSE),"0")</f>
        <v>218.04</v>
      </c>
      <c r="H24" s="24">
        <f>IFERROR(VLOOKUP(G24,'f Excel formulas for calculatio'!G:K,2,FALSE),"0")</f>
        <v>0.09</v>
      </c>
      <c r="I24" s="24" t="str">
        <f>IFERROR(VLOOKUP(H24,'f Excel formulas for calculatio'!H:L,2,FALSE),"0")</f>
        <v>Credit Card</v>
      </c>
      <c r="J24" s="24">
        <f>IFERROR(VLOOKUP(I24,'f Excel formulas for calculatio'!I:M,2,FALSE),"0")</f>
        <v>198.41640000000001</v>
      </c>
      <c r="L24" s="23" t="s">
        <v>102</v>
      </c>
      <c r="M24" s="20">
        <f t="shared" si="1"/>
        <v>45447</v>
      </c>
      <c r="N24" s="2" t="str">
        <f t="shared" si="2"/>
        <v>CUST1396</v>
      </c>
      <c r="O24" s="2" t="str">
        <f t="shared" si="3"/>
        <v>PROD43</v>
      </c>
      <c r="P24" s="2" t="str">
        <f t="shared" si="4"/>
        <v>STORE18</v>
      </c>
      <c r="Q24" s="2">
        <f t="shared" si="5"/>
        <v>1</v>
      </c>
      <c r="R24" s="2">
        <f t="shared" si="6"/>
        <v>218.04</v>
      </c>
      <c r="S24" s="2">
        <f t="shared" si="7"/>
        <v>0.09</v>
      </c>
      <c r="T24" s="2" t="str">
        <f t="shared" si="8"/>
        <v>Credit Card</v>
      </c>
      <c r="U24" s="2">
        <f t="shared" si="9"/>
        <v>198.41640000000001</v>
      </c>
    </row>
    <row r="25" spans="1:21" x14ac:dyDescent="0.25">
      <c r="A25" s="22" t="s">
        <v>105</v>
      </c>
      <c r="B25" s="20">
        <f>IFERROR(VLOOKUP(A25,'f Excel formulas for calculatio'!A:E,2,FALSE)," ")</f>
        <v>45394</v>
      </c>
      <c r="C25" s="24" t="str">
        <f>IFERROR(VLOOKUP(B25,'f Excel formulas for calculatio'!B:F,2,FALSE),"0")</f>
        <v>CUST1476</v>
      </c>
      <c r="D25" s="24" t="str">
        <f>IFERROR(VLOOKUP(C25,'f Excel formulas for calculatio'!C:G,2,FALSE),"0")</f>
        <v>PROD69</v>
      </c>
      <c r="E25" s="24" t="str">
        <f>IFERROR(VLOOKUP(D25,'f Excel formulas for calculatio'!D:H,2,FALSE),"0")</f>
        <v>STORE10</v>
      </c>
      <c r="F25" s="24">
        <f>IFERROR(VLOOKUP(E25,'f Excel formulas for calculatio'!E:I,2,FALSE),"0")</f>
        <v>3</v>
      </c>
      <c r="G25" s="24">
        <f>IFERROR(VLOOKUP(F25,'f Excel formulas for calculatio'!F:J,2,FALSE),"0")</f>
        <v>104.47</v>
      </c>
      <c r="H25" s="24">
        <f>IFERROR(VLOOKUP(G25,'f Excel formulas for calculatio'!G:K,2,FALSE),"0")</f>
        <v>0.27</v>
      </c>
      <c r="I25" s="24" t="str">
        <f>IFERROR(VLOOKUP(H25,'f Excel formulas for calculatio'!H:L,2,FALSE),"0")</f>
        <v>PayPal</v>
      </c>
      <c r="J25" s="24">
        <f>IFERROR(VLOOKUP(I25,'f Excel formulas for calculatio'!I:M,2,FALSE),"0")</f>
        <v>228.7893</v>
      </c>
      <c r="L25" s="22" t="s">
        <v>105</v>
      </c>
      <c r="M25" s="20">
        <f t="shared" si="1"/>
        <v>45394</v>
      </c>
      <c r="N25" s="2" t="str">
        <f t="shared" si="2"/>
        <v>CUST1476</v>
      </c>
      <c r="O25" s="2" t="str">
        <f t="shared" si="3"/>
        <v>PROD69</v>
      </c>
      <c r="P25" s="2" t="str">
        <f t="shared" si="4"/>
        <v>STORE10</v>
      </c>
      <c r="Q25" s="2">
        <f t="shared" si="5"/>
        <v>3</v>
      </c>
      <c r="R25" s="2">
        <f t="shared" si="6"/>
        <v>104.47</v>
      </c>
      <c r="S25" s="2">
        <f t="shared" si="7"/>
        <v>0.27</v>
      </c>
      <c r="T25" s="2" t="str">
        <f t="shared" si="8"/>
        <v>PayPal</v>
      </c>
      <c r="U25" s="2">
        <f t="shared" si="9"/>
        <v>228.7893</v>
      </c>
    </row>
    <row r="26" spans="1:21" x14ac:dyDescent="0.25">
      <c r="A26" s="23" t="s">
        <v>108</v>
      </c>
      <c r="B26" s="20">
        <f>IFERROR(VLOOKUP(A26,'f Excel formulas for calculatio'!A:E,2,FALSE)," ")</f>
        <v>45466</v>
      </c>
      <c r="C26" s="24" t="str">
        <f>IFERROR(VLOOKUP(B26,'f Excel formulas for calculatio'!B:F,2,FALSE),"0")</f>
        <v>CUST1368</v>
      </c>
      <c r="D26" s="24" t="str">
        <f>IFERROR(VLOOKUP(C26,'f Excel formulas for calculatio'!C:G,2,FALSE),"0")</f>
        <v>PROD12</v>
      </c>
      <c r="E26" s="24" t="str">
        <f>IFERROR(VLOOKUP(D26,'f Excel formulas for calculatio'!D:H,2,FALSE),"0")</f>
        <v>STORE8</v>
      </c>
      <c r="F26" s="24">
        <f>IFERROR(VLOOKUP(E26,'f Excel formulas for calculatio'!E:I,2,FALSE),"0")</f>
        <v>4</v>
      </c>
      <c r="G26" s="24">
        <f>IFERROR(VLOOKUP(F26,'f Excel formulas for calculatio'!F:J,2,FALSE),"0")</f>
        <v>914.05</v>
      </c>
      <c r="H26" s="24">
        <f>IFERROR(VLOOKUP(G26,'f Excel formulas for calculatio'!G:K,2,FALSE),"0")</f>
        <v>0.25</v>
      </c>
      <c r="I26" s="24" t="str">
        <f>IFERROR(VLOOKUP(H26,'f Excel formulas for calculatio'!H:L,2,FALSE),"0")</f>
        <v>Credit Card</v>
      </c>
      <c r="J26" s="24">
        <f>IFERROR(VLOOKUP(I26,'f Excel formulas for calculatio'!I:M,2,FALSE),"0")</f>
        <v>198.41640000000001</v>
      </c>
      <c r="L26" s="23" t="s">
        <v>108</v>
      </c>
      <c r="M26" s="20">
        <f t="shared" si="1"/>
        <v>45466</v>
      </c>
      <c r="N26" s="2" t="str">
        <f t="shared" si="2"/>
        <v>CUST1368</v>
      </c>
      <c r="O26" s="2" t="str">
        <f t="shared" si="3"/>
        <v>PROD12</v>
      </c>
      <c r="P26" s="2" t="str">
        <f t="shared" si="4"/>
        <v>STORE8</v>
      </c>
      <c r="Q26" s="2">
        <f t="shared" si="5"/>
        <v>4</v>
      </c>
      <c r="R26" s="2">
        <f t="shared" si="6"/>
        <v>914.05</v>
      </c>
      <c r="S26" s="2">
        <f t="shared" si="7"/>
        <v>0.25</v>
      </c>
      <c r="T26" s="2" t="str">
        <f t="shared" si="8"/>
        <v>Credit Card</v>
      </c>
      <c r="U26" s="2">
        <f t="shared" si="9"/>
        <v>198.41640000000001</v>
      </c>
    </row>
    <row r="27" spans="1:21" x14ac:dyDescent="0.25">
      <c r="A27" s="22" t="s">
        <v>111</v>
      </c>
      <c r="B27" s="20">
        <f>IFERROR(VLOOKUP(A27,'f Excel formulas for calculatio'!A:E,2,FALSE)," ")</f>
        <v>45908</v>
      </c>
      <c r="C27" s="24" t="str">
        <f>IFERROR(VLOOKUP(B27,'f Excel formulas for calculatio'!B:F,2,FALSE),"0")</f>
        <v>CUST1186</v>
      </c>
      <c r="D27" s="24" t="str">
        <f>IFERROR(VLOOKUP(C27,'f Excel formulas for calculatio'!C:G,2,FALSE),"0")</f>
        <v>PROD67</v>
      </c>
      <c r="E27" s="24" t="str">
        <f>IFERROR(VLOOKUP(D27,'f Excel formulas for calculatio'!D:H,2,FALSE),"0")</f>
        <v>STORE6</v>
      </c>
      <c r="F27" s="24">
        <f>IFERROR(VLOOKUP(E27,'f Excel formulas for calculatio'!E:I,2,FALSE),"0")</f>
        <v>3</v>
      </c>
      <c r="G27" s="24">
        <f>IFERROR(VLOOKUP(F27,'f Excel formulas for calculatio'!F:J,2,FALSE),"0")</f>
        <v>104.47</v>
      </c>
      <c r="H27" s="24">
        <f>IFERROR(VLOOKUP(G27,'f Excel formulas for calculatio'!G:K,2,FALSE),"0")</f>
        <v>0.27</v>
      </c>
      <c r="I27" s="24" t="str">
        <f>IFERROR(VLOOKUP(H27,'f Excel formulas for calculatio'!H:L,2,FALSE),"0")</f>
        <v>PayPal</v>
      </c>
      <c r="J27" s="24">
        <f>IFERROR(VLOOKUP(I27,'f Excel formulas for calculatio'!I:M,2,FALSE),"0")</f>
        <v>228.7893</v>
      </c>
      <c r="L27" s="22" t="s">
        <v>111</v>
      </c>
      <c r="M27" s="20">
        <f t="shared" si="1"/>
        <v>45908</v>
      </c>
      <c r="N27" s="2" t="str">
        <f t="shared" si="2"/>
        <v>CUST1186</v>
      </c>
      <c r="O27" s="2" t="str">
        <f t="shared" si="3"/>
        <v>PROD67</v>
      </c>
      <c r="P27" s="2" t="str">
        <f t="shared" si="4"/>
        <v>STORE6</v>
      </c>
      <c r="Q27" s="2">
        <f t="shared" si="5"/>
        <v>3</v>
      </c>
      <c r="R27" s="2">
        <f t="shared" si="6"/>
        <v>104.47</v>
      </c>
      <c r="S27" s="2">
        <f t="shared" si="7"/>
        <v>0.27</v>
      </c>
      <c r="T27" s="2" t="str">
        <f t="shared" si="8"/>
        <v>PayPal</v>
      </c>
      <c r="U27" s="2">
        <f t="shared" si="9"/>
        <v>228.7893</v>
      </c>
    </row>
    <row r="28" spans="1:21" x14ac:dyDescent="0.25">
      <c r="A28" s="23" t="s">
        <v>114</v>
      </c>
      <c r="B28" s="20">
        <f>IFERROR(VLOOKUP(A28,'f Excel formulas for calculatio'!A:E,2,FALSE)," ")</f>
        <v>45552</v>
      </c>
      <c r="C28" s="24" t="str">
        <f>IFERROR(VLOOKUP(B28,'f Excel formulas for calculatio'!B:F,2,FALSE),"0")</f>
        <v>CUST1381</v>
      </c>
      <c r="D28" s="24" t="str">
        <f>IFERROR(VLOOKUP(C28,'f Excel formulas for calculatio'!C:G,2,FALSE),"0")</f>
        <v>PROD5</v>
      </c>
      <c r="E28" s="24" t="str">
        <f>IFERROR(VLOOKUP(D28,'f Excel formulas for calculatio'!D:H,2,FALSE),"0")</f>
        <v>STORE3</v>
      </c>
      <c r="F28" s="24">
        <f>IFERROR(VLOOKUP(E28,'f Excel formulas for calculatio'!E:I,2,FALSE),"0")</f>
        <v>1</v>
      </c>
      <c r="G28" s="24">
        <f>IFERROR(VLOOKUP(F28,'f Excel formulas for calculatio'!F:J,2,FALSE),"0")</f>
        <v>218.04</v>
      </c>
      <c r="H28" s="24">
        <f>IFERROR(VLOOKUP(G28,'f Excel formulas for calculatio'!G:K,2,FALSE),"0")</f>
        <v>0.09</v>
      </c>
      <c r="I28" s="24" t="str">
        <f>IFERROR(VLOOKUP(H28,'f Excel formulas for calculatio'!H:L,2,FALSE),"0")</f>
        <v>Credit Card</v>
      </c>
      <c r="J28" s="24">
        <f>IFERROR(VLOOKUP(I28,'f Excel formulas for calculatio'!I:M,2,FALSE),"0")</f>
        <v>198.41640000000001</v>
      </c>
      <c r="L28" s="23" t="s">
        <v>114</v>
      </c>
      <c r="M28" s="20">
        <f t="shared" si="1"/>
        <v>45552</v>
      </c>
      <c r="N28" s="2" t="str">
        <f t="shared" si="2"/>
        <v>CUST1381</v>
      </c>
      <c r="O28" s="2" t="str">
        <f t="shared" si="3"/>
        <v>PROD5</v>
      </c>
      <c r="P28" s="2" t="str">
        <f t="shared" si="4"/>
        <v>STORE3</v>
      </c>
      <c r="Q28" s="2">
        <f t="shared" si="5"/>
        <v>1</v>
      </c>
      <c r="R28" s="2">
        <f t="shared" si="6"/>
        <v>218.04</v>
      </c>
      <c r="S28" s="2">
        <f t="shared" si="7"/>
        <v>0.09</v>
      </c>
      <c r="T28" s="2" t="str">
        <f t="shared" si="8"/>
        <v>Credit Card</v>
      </c>
      <c r="U28" s="2">
        <f t="shared" si="9"/>
        <v>198.41640000000001</v>
      </c>
    </row>
    <row r="29" spans="1:21" x14ac:dyDescent="0.25">
      <c r="A29" s="22" t="s">
        <v>117</v>
      </c>
      <c r="B29" s="20">
        <f>IFERROR(VLOOKUP(A29,'f Excel formulas for calculatio'!A:E,2,FALSE)," ")</f>
        <v>45294</v>
      </c>
      <c r="C29" s="24" t="str">
        <f>IFERROR(VLOOKUP(B29,'f Excel formulas for calculatio'!B:F,2,FALSE),"0")</f>
        <v>CUST1213</v>
      </c>
      <c r="D29" s="24" t="str">
        <f>IFERROR(VLOOKUP(C29,'f Excel formulas for calculatio'!C:G,2,FALSE),"0")</f>
        <v>PROD98</v>
      </c>
      <c r="E29" s="24" t="str">
        <f>IFERROR(VLOOKUP(D29,'f Excel formulas for calculatio'!D:H,2,FALSE),"0")</f>
        <v>STORE8</v>
      </c>
      <c r="F29" s="24">
        <f>IFERROR(VLOOKUP(E29,'f Excel formulas for calculatio'!E:I,2,FALSE),"0")</f>
        <v>4</v>
      </c>
      <c r="G29" s="24">
        <f>IFERROR(VLOOKUP(F29,'f Excel formulas for calculatio'!F:J,2,FALSE),"0")</f>
        <v>914.05</v>
      </c>
      <c r="H29" s="24">
        <f>IFERROR(VLOOKUP(G29,'f Excel formulas for calculatio'!G:K,2,FALSE),"0")</f>
        <v>0.25</v>
      </c>
      <c r="I29" s="24" t="str">
        <f>IFERROR(VLOOKUP(H29,'f Excel formulas for calculatio'!H:L,2,FALSE),"0")</f>
        <v>Credit Card</v>
      </c>
      <c r="J29" s="24">
        <f>IFERROR(VLOOKUP(I29,'f Excel formulas for calculatio'!I:M,2,FALSE),"0")</f>
        <v>198.41640000000001</v>
      </c>
      <c r="L29" s="22" t="s">
        <v>117</v>
      </c>
      <c r="M29" s="20">
        <f t="shared" si="1"/>
        <v>45294</v>
      </c>
      <c r="N29" s="2" t="str">
        <f t="shared" si="2"/>
        <v>CUST1213</v>
      </c>
      <c r="O29" s="2" t="str">
        <f t="shared" si="3"/>
        <v>PROD98</v>
      </c>
      <c r="P29" s="2" t="str">
        <f t="shared" si="4"/>
        <v>STORE8</v>
      </c>
      <c r="Q29" s="2">
        <f t="shared" si="5"/>
        <v>4</v>
      </c>
      <c r="R29" s="2">
        <f t="shared" si="6"/>
        <v>914.05</v>
      </c>
      <c r="S29" s="2">
        <f t="shared" si="7"/>
        <v>0.25</v>
      </c>
      <c r="T29" s="2" t="str">
        <f t="shared" si="8"/>
        <v>Credit Card</v>
      </c>
      <c r="U29" s="2">
        <f t="shared" si="9"/>
        <v>198.41640000000001</v>
      </c>
    </row>
    <row r="30" spans="1:21" x14ac:dyDescent="0.25">
      <c r="A30" s="23" t="s">
        <v>120</v>
      </c>
      <c r="B30" s="20">
        <f>IFERROR(VLOOKUP(A30,'f Excel formulas for calculatio'!A:E,2,FALSE)," ")</f>
        <v>45710</v>
      </c>
      <c r="C30" s="24" t="str">
        <f>IFERROR(VLOOKUP(B30,'f Excel formulas for calculatio'!B:F,2,FALSE),"0")</f>
        <v>CUST1200</v>
      </c>
      <c r="D30" s="24" t="str">
        <f>IFERROR(VLOOKUP(C30,'f Excel formulas for calculatio'!C:G,2,FALSE),"0")</f>
        <v>PROD77</v>
      </c>
      <c r="E30" s="24" t="str">
        <f>IFERROR(VLOOKUP(D30,'f Excel formulas for calculatio'!D:H,2,FALSE),"0")</f>
        <v>STORE8</v>
      </c>
      <c r="F30" s="24">
        <f>IFERROR(VLOOKUP(E30,'f Excel formulas for calculatio'!E:I,2,FALSE),"0")</f>
        <v>4</v>
      </c>
      <c r="G30" s="24">
        <f>IFERROR(VLOOKUP(F30,'f Excel formulas for calculatio'!F:J,2,FALSE),"0")</f>
        <v>914.05</v>
      </c>
      <c r="H30" s="24">
        <f>IFERROR(VLOOKUP(G30,'f Excel formulas for calculatio'!G:K,2,FALSE),"0")</f>
        <v>0.25</v>
      </c>
      <c r="I30" s="24" t="str">
        <f>IFERROR(VLOOKUP(H30,'f Excel formulas for calculatio'!H:L,2,FALSE),"0")</f>
        <v>Credit Card</v>
      </c>
      <c r="J30" s="24">
        <f>IFERROR(VLOOKUP(I30,'f Excel formulas for calculatio'!I:M,2,FALSE),"0")</f>
        <v>198.41640000000001</v>
      </c>
      <c r="L30" s="23" t="s">
        <v>120</v>
      </c>
      <c r="M30" s="20">
        <f t="shared" si="1"/>
        <v>45710</v>
      </c>
      <c r="N30" s="2" t="str">
        <f t="shared" si="2"/>
        <v>CUST1200</v>
      </c>
      <c r="O30" s="2" t="str">
        <f t="shared" si="3"/>
        <v>PROD77</v>
      </c>
      <c r="P30" s="2" t="str">
        <f t="shared" si="4"/>
        <v>STORE8</v>
      </c>
      <c r="Q30" s="2">
        <f t="shared" si="5"/>
        <v>4</v>
      </c>
      <c r="R30" s="2">
        <f t="shared" si="6"/>
        <v>914.05</v>
      </c>
      <c r="S30" s="2">
        <f t="shared" si="7"/>
        <v>0.25</v>
      </c>
      <c r="T30" s="2" t="str">
        <f t="shared" si="8"/>
        <v>Credit Card</v>
      </c>
      <c r="U30" s="2">
        <f t="shared" si="9"/>
        <v>198.41640000000001</v>
      </c>
    </row>
    <row r="31" spans="1:21" x14ac:dyDescent="0.25">
      <c r="A31" s="22" t="s">
        <v>123</v>
      </c>
      <c r="B31" s="20">
        <f>IFERROR(VLOOKUP(A31,'f Excel formulas for calculatio'!A:E,2,FALSE)," ")</f>
        <v>45923</v>
      </c>
      <c r="C31" s="24" t="str">
        <f>IFERROR(VLOOKUP(B31,'f Excel formulas for calculatio'!B:F,2,FALSE),"0")</f>
        <v>CUST1148</v>
      </c>
      <c r="D31" s="24" t="str">
        <f>IFERROR(VLOOKUP(C31,'f Excel formulas for calculatio'!C:G,2,FALSE),"0")</f>
        <v>PROD13</v>
      </c>
      <c r="E31" s="24" t="str">
        <f>IFERROR(VLOOKUP(D31,'f Excel formulas for calculatio'!D:H,2,FALSE),"0")</f>
        <v>STORE2</v>
      </c>
      <c r="F31" s="24">
        <f>IFERROR(VLOOKUP(E31,'f Excel formulas for calculatio'!E:I,2,FALSE),"0")</f>
        <v>2</v>
      </c>
      <c r="G31" s="24">
        <f>IFERROR(VLOOKUP(F31,'f Excel formulas for calculatio'!F:J,2,FALSE),"0")</f>
        <v>785.31</v>
      </c>
      <c r="H31" s="24">
        <f>IFERROR(VLOOKUP(G31,'f Excel formulas for calculatio'!G:K,2,FALSE),"0")</f>
        <v>0.15</v>
      </c>
      <c r="I31" s="24" t="str">
        <f>IFERROR(VLOOKUP(H31,'f Excel formulas for calculatio'!H:L,2,FALSE),"0")</f>
        <v>PayPal</v>
      </c>
      <c r="J31" s="24">
        <f>IFERROR(VLOOKUP(I31,'f Excel formulas for calculatio'!I:M,2,FALSE),"0")</f>
        <v>228.7893</v>
      </c>
      <c r="L31" s="22" t="s">
        <v>123</v>
      </c>
      <c r="M31" s="20">
        <f t="shared" si="1"/>
        <v>45923</v>
      </c>
      <c r="N31" s="2" t="str">
        <f t="shared" si="2"/>
        <v>CUST1148</v>
      </c>
      <c r="O31" s="2" t="str">
        <f t="shared" si="3"/>
        <v>PROD13</v>
      </c>
      <c r="P31" s="2" t="str">
        <f t="shared" si="4"/>
        <v>STORE2</v>
      </c>
      <c r="Q31" s="2">
        <f t="shared" si="5"/>
        <v>2</v>
      </c>
      <c r="R31" s="2">
        <f t="shared" si="6"/>
        <v>785.31</v>
      </c>
      <c r="S31" s="2">
        <f t="shared" si="7"/>
        <v>0.15</v>
      </c>
      <c r="T31" s="2" t="str">
        <f t="shared" si="8"/>
        <v>PayPal</v>
      </c>
      <c r="U31" s="2">
        <f t="shared" si="9"/>
        <v>228.7893</v>
      </c>
    </row>
    <row r="32" spans="1:21" x14ac:dyDescent="0.25">
      <c r="A32" s="23" t="s">
        <v>126</v>
      </c>
      <c r="B32" s="20">
        <f>IFERROR(VLOOKUP(A32,'f Excel formulas for calculatio'!A:E,2,FALSE)," ")</f>
        <v>45302</v>
      </c>
      <c r="C32" s="24" t="str">
        <f>IFERROR(VLOOKUP(B32,'f Excel formulas for calculatio'!B:F,2,FALSE),"0")</f>
        <v>CUST1348</v>
      </c>
      <c r="D32" s="24" t="str">
        <f>IFERROR(VLOOKUP(C32,'f Excel formulas for calculatio'!C:G,2,FALSE),"0")</f>
        <v>PROD24</v>
      </c>
      <c r="E32" s="24" t="str">
        <f>IFERROR(VLOOKUP(D32,'f Excel formulas for calculatio'!D:H,2,FALSE),"0")</f>
        <v>STORE14</v>
      </c>
      <c r="F32" s="24">
        <f>IFERROR(VLOOKUP(E32,'f Excel formulas for calculatio'!E:I,2,FALSE),"0")</f>
        <v>1</v>
      </c>
      <c r="G32" s="24">
        <f>IFERROR(VLOOKUP(F32,'f Excel formulas for calculatio'!F:J,2,FALSE),"0")</f>
        <v>218.04</v>
      </c>
      <c r="H32" s="24">
        <f>IFERROR(VLOOKUP(G32,'f Excel formulas for calculatio'!G:K,2,FALSE),"0")</f>
        <v>0.09</v>
      </c>
      <c r="I32" s="24" t="str">
        <f>IFERROR(VLOOKUP(H32,'f Excel formulas for calculatio'!H:L,2,FALSE),"0")</f>
        <v>Credit Card</v>
      </c>
      <c r="J32" s="24">
        <f>IFERROR(VLOOKUP(I32,'f Excel formulas for calculatio'!I:M,2,FALSE),"0")</f>
        <v>198.41640000000001</v>
      </c>
      <c r="L32" s="23" t="s">
        <v>126</v>
      </c>
      <c r="M32" s="20">
        <f t="shared" si="1"/>
        <v>45302</v>
      </c>
      <c r="N32" s="2" t="str">
        <f t="shared" si="2"/>
        <v>CUST1348</v>
      </c>
      <c r="O32" s="2" t="str">
        <f t="shared" si="3"/>
        <v>PROD24</v>
      </c>
      <c r="P32" s="2" t="str">
        <f t="shared" si="4"/>
        <v>STORE14</v>
      </c>
      <c r="Q32" s="2">
        <f t="shared" si="5"/>
        <v>1</v>
      </c>
      <c r="R32" s="2">
        <f t="shared" si="6"/>
        <v>218.04</v>
      </c>
      <c r="S32" s="2">
        <f t="shared" si="7"/>
        <v>0.09</v>
      </c>
      <c r="T32" s="2" t="str">
        <f t="shared" si="8"/>
        <v>Credit Card</v>
      </c>
      <c r="U32" s="2">
        <f t="shared" si="9"/>
        <v>198.41640000000001</v>
      </c>
    </row>
    <row r="33" spans="1:21" x14ac:dyDescent="0.25">
      <c r="A33" s="22" t="s">
        <v>127</v>
      </c>
      <c r="B33" s="20">
        <f>IFERROR(VLOOKUP(A33,'f Excel formulas for calculatio'!A:E,2,FALSE)," ")</f>
        <v>45217</v>
      </c>
      <c r="C33" s="24" t="str">
        <f>IFERROR(VLOOKUP(B33,'f Excel formulas for calculatio'!B:F,2,FALSE),"0")</f>
        <v>CUST1028</v>
      </c>
      <c r="D33" s="24" t="str">
        <f>IFERROR(VLOOKUP(C33,'f Excel formulas for calculatio'!C:G,2,FALSE),"0")</f>
        <v>PROD5</v>
      </c>
      <c r="E33" s="24" t="str">
        <f>IFERROR(VLOOKUP(D33,'f Excel formulas for calculatio'!D:H,2,FALSE),"0")</f>
        <v>STORE3</v>
      </c>
      <c r="F33" s="24">
        <f>IFERROR(VLOOKUP(E33,'f Excel formulas for calculatio'!E:I,2,FALSE),"0")</f>
        <v>1</v>
      </c>
      <c r="G33" s="24">
        <f>IFERROR(VLOOKUP(F33,'f Excel formulas for calculatio'!F:J,2,FALSE),"0")</f>
        <v>218.04</v>
      </c>
      <c r="H33" s="24">
        <f>IFERROR(VLOOKUP(G33,'f Excel formulas for calculatio'!G:K,2,FALSE),"0")</f>
        <v>0.09</v>
      </c>
      <c r="I33" s="24" t="str">
        <f>IFERROR(VLOOKUP(H33,'f Excel formulas for calculatio'!H:L,2,FALSE),"0")</f>
        <v>Credit Card</v>
      </c>
      <c r="J33" s="24">
        <f>IFERROR(VLOOKUP(I33,'f Excel formulas for calculatio'!I:M,2,FALSE),"0")</f>
        <v>198.41640000000001</v>
      </c>
      <c r="L33" s="22" t="s">
        <v>127</v>
      </c>
      <c r="M33" s="20">
        <f t="shared" si="1"/>
        <v>45217</v>
      </c>
      <c r="N33" s="2" t="str">
        <f t="shared" si="2"/>
        <v>CUST1028</v>
      </c>
      <c r="O33" s="2" t="str">
        <f t="shared" si="3"/>
        <v>PROD5</v>
      </c>
      <c r="P33" s="2" t="str">
        <f t="shared" si="4"/>
        <v>STORE3</v>
      </c>
      <c r="Q33" s="2">
        <f t="shared" si="5"/>
        <v>1</v>
      </c>
      <c r="R33" s="2">
        <f t="shared" si="6"/>
        <v>218.04</v>
      </c>
      <c r="S33" s="2">
        <f t="shared" si="7"/>
        <v>0.09</v>
      </c>
      <c r="T33" s="2" t="str">
        <f t="shared" si="8"/>
        <v>Credit Card</v>
      </c>
      <c r="U33" s="2">
        <f t="shared" si="9"/>
        <v>198.41640000000001</v>
      </c>
    </row>
    <row r="34" spans="1:21" x14ac:dyDescent="0.25">
      <c r="A34" s="23" t="s">
        <v>129</v>
      </c>
      <c r="B34" s="20">
        <f>IFERROR(VLOOKUP(A34,'f Excel formulas for calculatio'!A:E,2,FALSE)," ")</f>
        <v>45593</v>
      </c>
      <c r="C34" s="24" t="str">
        <f>IFERROR(VLOOKUP(B34,'f Excel formulas for calculatio'!B:F,2,FALSE),"0")</f>
        <v>CUST1412</v>
      </c>
      <c r="D34" s="24" t="str">
        <f>IFERROR(VLOOKUP(C34,'f Excel formulas for calculatio'!C:G,2,FALSE),"0")</f>
        <v>PROD53</v>
      </c>
      <c r="E34" s="24" t="str">
        <f>IFERROR(VLOOKUP(D34,'f Excel formulas for calculatio'!D:H,2,FALSE),"0")</f>
        <v>STORE12</v>
      </c>
      <c r="F34" s="24">
        <f>IFERROR(VLOOKUP(E34,'f Excel formulas for calculatio'!E:I,2,FALSE),"0")</f>
        <v>2</v>
      </c>
      <c r="G34" s="24">
        <f>IFERROR(VLOOKUP(F34,'f Excel formulas for calculatio'!F:J,2,FALSE),"0")</f>
        <v>785.31</v>
      </c>
      <c r="H34" s="24">
        <f>IFERROR(VLOOKUP(G34,'f Excel formulas for calculatio'!G:K,2,FALSE),"0")</f>
        <v>0.15</v>
      </c>
      <c r="I34" s="24" t="str">
        <f>IFERROR(VLOOKUP(H34,'f Excel formulas for calculatio'!H:L,2,FALSE),"0")</f>
        <v>PayPal</v>
      </c>
      <c r="J34" s="24">
        <f>IFERROR(VLOOKUP(I34,'f Excel formulas for calculatio'!I:M,2,FALSE),"0")</f>
        <v>228.7893</v>
      </c>
      <c r="L34" s="23" t="s">
        <v>129</v>
      </c>
      <c r="M34" s="20">
        <f t="shared" si="1"/>
        <v>45593</v>
      </c>
      <c r="N34" s="2" t="str">
        <f t="shared" si="2"/>
        <v>CUST1412</v>
      </c>
      <c r="O34" s="2" t="str">
        <f t="shared" si="3"/>
        <v>PROD53</v>
      </c>
      <c r="P34" s="2" t="str">
        <f t="shared" si="4"/>
        <v>STORE12</v>
      </c>
      <c r="Q34" s="2">
        <f t="shared" si="5"/>
        <v>2</v>
      </c>
      <c r="R34" s="2">
        <f t="shared" si="6"/>
        <v>785.31</v>
      </c>
      <c r="S34" s="2">
        <f t="shared" si="7"/>
        <v>0.15</v>
      </c>
      <c r="T34" s="2" t="str">
        <f t="shared" si="8"/>
        <v>PayPal</v>
      </c>
      <c r="U34" s="2">
        <f t="shared" si="9"/>
        <v>228.7893</v>
      </c>
    </row>
    <row r="35" spans="1:21" x14ac:dyDescent="0.25">
      <c r="A35" s="22" t="s">
        <v>132</v>
      </c>
      <c r="B35" s="20">
        <f>IFERROR(VLOOKUP(A35,'f Excel formulas for calculatio'!A:E,2,FALSE)," ")</f>
        <v>45597</v>
      </c>
      <c r="C35" s="24" t="str">
        <f>IFERROR(VLOOKUP(B35,'f Excel formulas for calculatio'!B:F,2,FALSE),"0")</f>
        <v>CUST1398</v>
      </c>
      <c r="D35" s="24" t="str">
        <f>IFERROR(VLOOKUP(C35,'f Excel formulas for calculatio'!C:G,2,FALSE),"0")</f>
        <v>PROD75</v>
      </c>
      <c r="E35" s="24" t="str">
        <f>IFERROR(VLOOKUP(D35,'f Excel formulas for calculatio'!D:H,2,FALSE),"0")</f>
        <v>STORE8</v>
      </c>
      <c r="F35" s="24">
        <f>IFERROR(VLOOKUP(E35,'f Excel formulas for calculatio'!E:I,2,FALSE),"0")</f>
        <v>4</v>
      </c>
      <c r="G35" s="24">
        <f>IFERROR(VLOOKUP(F35,'f Excel formulas for calculatio'!F:J,2,FALSE),"0")</f>
        <v>914.05</v>
      </c>
      <c r="H35" s="24">
        <f>IFERROR(VLOOKUP(G35,'f Excel formulas for calculatio'!G:K,2,FALSE),"0")</f>
        <v>0.25</v>
      </c>
      <c r="I35" s="24" t="str">
        <f>IFERROR(VLOOKUP(H35,'f Excel formulas for calculatio'!H:L,2,FALSE),"0")</f>
        <v>Credit Card</v>
      </c>
      <c r="J35" s="24">
        <f>IFERROR(VLOOKUP(I35,'f Excel formulas for calculatio'!I:M,2,FALSE),"0")</f>
        <v>198.41640000000001</v>
      </c>
      <c r="L35" s="22" t="s">
        <v>132</v>
      </c>
      <c r="M35" s="20">
        <f t="shared" si="1"/>
        <v>45597</v>
      </c>
      <c r="N35" s="2" t="str">
        <f t="shared" si="2"/>
        <v>CUST1398</v>
      </c>
      <c r="O35" s="2" t="str">
        <f t="shared" si="3"/>
        <v>PROD75</v>
      </c>
      <c r="P35" s="2" t="str">
        <f t="shared" si="4"/>
        <v>STORE8</v>
      </c>
      <c r="Q35" s="2">
        <f t="shared" si="5"/>
        <v>4</v>
      </c>
      <c r="R35" s="2">
        <f t="shared" si="6"/>
        <v>914.05</v>
      </c>
      <c r="S35" s="2">
        <f t="shared" si="7"/>
        <v>0.25</v>
      </c>
      <c r="T35" s="2" t="str">
        <f t="shared" si="8"/>
        <v>Credit Card</v>
      </c>
      <c r="U35" s="2">
        <f t="shared" si="9"/>
        <v>198.41640000000001</v>
      </c>
    </row>
    <row r="36" spans="1:21" x14ac:dyDescent="0.25">
      <c r="A36" s="23" t="s">
        <v>135</v>
      </c>
      <c r="B36" s="20">
        <f>IFERROR(VLOOKUP(A36,'f Excel formulas for calculatio'!A:E,2,FALSE)," ")</f>
        <v>45620</v>
      </c>
      <c r="C36" s="24" t="str">
        <f>IFERROR(VLOOKUP(B36,'f Excel formulas for calculatio'!B:F,2,FALSE),"0")</f>
        <v>CUST1453</v>
      </c>
      <c r="D36" s="24" t="str">
        <f>IFERROR(VLOOKUP(C36,'f Excel formulas for calculatio'!C:G,2,FALSE),"0")</f>
        <v>PROD12</v>
      </c>
      <c r="E36" s="24" t="str">
        <f>IFERROR(VLOOKUP(D36,'f Excel formulas for calculatio'!D:H,2,FALSE),"0")</f>
        <v>STORE8</v>
      </c>
      <c r="F36" s="24">
        <f>IFERROR(VLOOKUP(E36,'f Excel formulas for calculatio'!E:I,2,FALSE),"0")</f>
        <v>4</v>
      </c>
      <c r="G36" s="24">
        <f>IFERROR(VLOOKUP(F36,'f Excel formulas for calculatio'!F:J,2,FALSE),"0")</f>
        <v>914.05</v>
      </c>
      <c r="H36" s="24">
        <f>IFERROR(VLOOKUP(G36,'f Excel formulas for calculatio'!G:K,2,FALSE),"0")</f>
        <v>0.25</v>
      </c>
      <c r="I36" s="24" t="str">
        <f>IFERROR(VLOOKUP(H36,'f Excel formulas for calculatio'!H:L,2,FALSE),"0")</f>
        <v>Credit Card</v>
      </c>
      <c r="J36" s="24">
        <f>IFERROR(VLOOKUP(I36,'f Excel formulas for calculatio'!I:M,2,FALSE),"0")</f>
        <v>198.41640000000001</v>
      </c>
      <c r="L36" s="23" t="s">
        <v>135</v>
      </c>
      <c r="M36" s="20">
        <f t="shared" si="1"/>
        <v>45620</v>
      </c>
      <c r="N36" s="2" t="str">
        <f t="shared" si="2"/>
        <v>CUST1453</v>
      </c>
      <c r="O36" s="2" t="str">
        <f t="shared" si="3"/>
        <v>PROD12</v>
      </c>
      <c r="P36" s="2" t="str">
        <f t="shared" si="4"/>
        <v>STORE8</v>
      </c>
      <c r="Q36" s="2">
        <f t="shared" si="5"/>
        <v>4</v>
      </c>
      <c r="R36" s="2">
        <f t="shared" si="6"/>
        <v>914.05</v>
      </c>
      <c r="S36" s="2">
        <f t="shared" si="7"/>
        <v>0.25</v>
      </c>
      <c r="T36" s="2" t="str">
        <f t="shared" si="8"/>
        <v>Credit Card</v>
      </c>
      <c r="U36" s="2">
        <f t="shared" si="9"/>
        <v>198.41640000000001</v>
      </c>
    </row>
    <row r="37" spans="1:21" x14ac:dyDescent="0.25">
      <c r="A37" s="22" t="s">
        <v>137</v>
      </c>
      <c r="B37" s="20">
        <f>IFERROR(VLOOKUP(A37,'f Excel formulas for calculatio'!A:E,2,FALSE)," ")</f>
        <v>45215</v>
      </c>
      <c r="C37" s="24" t="str">
        <f>IFERROR(VLOOKUP(B37,'f Excel formulas for calculatio'!B:F,2,FALSE),"0")</f>
        <v>CUST1344</v>
      </c>
      <c r="D37" s="24" t="str">
        <f>IFERROR(VLOOKUP(C37,'f Excel formulas for calculatio'!C:G,2,FALSE),"0")</f>
        <v>PROD79</v>
      </c>
      <c r="E37" s="24" t="str">
        <f>IFERROR(VLOOKUP(D37,'f Excel formulas for calculatio'!D:H,2,FALSE),"0")</f>
        <v>STORE1</v>
      </c>
      <c r="F37" s="24">
        <f>IFERROR(VLOOKUP(E37,'f Excel formulas for calculatio'!E:I,2,FALSE),"0")</f>
        <v>4</v>
      </c>
      <c r="G37" s="24">
        <f>IFERROR(VLOOKUP(F37,'f Excel formulas for calculatio'!F:J,2,FALSE),"0")</f>
        <v>914.05</v>
      </c>
      <c r="H37" s="24">
        <f>IFERROR(VLOOKUP(G37,'f Excel formulas for calculatio'!G:K,2,FALSE),"0")</f>
        <v>0.25</v>
      </c>
      <c r="I37" s="24" t="str">
        <f>IFERROR(VLOOKUP(H37,'f Excel formulas for calculatio'!H:L,2,FALSE),"0")</f>
        <v>Credit Card</v>
      </c>
      <c r="J37" s="24">
        <f>IFERROR(VLOOKUP(I37,'f Excel formulas for calculatio'!I:M,2,FALSE),"0")</f>
        <v>198.41640000000001</v>
      </c>
      <c r="L37" s="22" t="s">
        <v>137</v>
      </c>
      <c r="M37" s="20">
        <f t="shared" si="1"/>
        <v>45215</v>
      </c>
      <c r="N37" s="2" t="str">
        <f t="shared" si="2"/>
        <v>CUST1344</v>
      </c>
      <c r="O37" s="2" t="str">
        <f t="shared" si="3"/>
        <v>PROD79</v>
      </c>
      <c r="P37" s="2" t="str">
        <f t="shared" si="4"/>
        <v>STORE1</v>
      </c>
      <c r="Q37" s="2">
        <f t="shared" si="5"/>
        <v>4</v>
      </c>
      <c r="R37" s="2">
        <f t="shared" si="6"/>
        <v>914.05</v>
      </c>
      <c r="S37" s="2">
        <f t="shared" si="7"/>
        <v>0.25</v>
      </c>
      <c r="T37" s="2" t="str">
        <f t="shared" si="8"/>
        <v>Credit Card</v>
      </c>
      <c r="U37" s="2">
        <f t="shared" si="9"/>
        <v>198.41640000000001</v>
      </c>
    </row>
    <row r="38" spans="1:21" x14ac:dyDescent="0.25">
      <c r="A38" s="23" t="s">
        <v>140</v>
      </c>
      <c r="B38" s="20">
        <f>IFERROR(VLOOKUP(A38,'f Excel formulas for calculatio'!A:E,2,FALSE)," ")</f>
        <v>45878</v>
      </c>
      <c r="C38" s="24" t="str">
        <f>IFERROR(VLOOKUP(B38,'f Excel formulas for calculatio'!B:F,2,FALSE),"0")</f>
        <v>CUST1218</v>
      </c>
      <c r="D38" s="24" t="str">
        <f>IFERROR(VLOOKUP(C38,'f Excel formulas for calculatio'!C:G,2,FALSE),"0")</f>
        <v>PROD16</v>
      </c>
      <c r="E38" s="24" t="str">
        <f>IFERROR(VLOOKUP(D38,'f Excel formulas for calculatio'!D:H,2,FALSE),"0")</f>
        <v>STORE3</v>
      </c>
      <c r="F38" s="24">
        <f>IFERROR(VLOOKUP(E38,'f Excel formulas for calculatio'!E:I,2,FALSE),"0")</f>
        <v>1</v>
      </c>
      <c r="G38" s="24">
        <f>IFERROR(VLOOKUP(F38,'f Excel formulas for calculatio'!F:J,2,FALSE),"0")</f>
        <v>218.04</v>
      </c>
      <c r="H38" s="24">
        <f>IFERROR(VLOOKUP(G38,'f Excel formulas for calculatio'!G:K,2,FALSE),"0")</f>
        <v>0.09</v>
      </c>
      <c r="I38" s="24" t="str">
        <f>IFERROR(VLOOKUP(H38,'f Excel formulas for calculatio'!H:L,2,FALSE),"0")</f>
        <v>Credit Card</v>
      </c>
      <c r="J38" s="24">
        <f>IFERROR(VLOOKUP(I38,'f Excel formulas for calculatio'!I:M,2,FALSE),"0")</f>
        <v>198.41640000000001</v>
      </c>
      <c r="L38" s="23" t="s">
        <v>140</v>
      </c>
      <c r="M38" s="20">
        <f t="shared" si="1"/>
        <v>45878</v>
      </c>
      <c r="N38" s="2" t="str">
        <f t="shared" si="2"/>
        <v>CUST1218</v>
      </c>
      <c r="O38" s="2" t="str">
        <f t="shared" si="3"/>
        <v>PROD16</v>
      </c>
      <c r="P38" s="2" t="str">
        <f t="shared" si="4"/>
        <v>STORE3</v>
      </c>
      <c r="Q38" s="2">
        <f t="shared" si="5"/>
        <v>1</v>
      </c>
      <c r="R38" s="2">
        <f t="shared" si="6"/>
        <v>218.04</v>
      </c>
      <c r="S38" s="2">
        <f t="shared" si="7"/>
        <v>0.09</v>
      </c>
      <c r="T38" s="2" t="str">
        <f t="shared" si="8"/>
        <v>Credit Card</v>
      </c>
      <c r="U38" s="2">
        <f t="shared" si="9"/>
        <v>198.41640000000001</v>
      </c>
    </row>
    <row r="39" spans="1:21" x14ac:dyDescent="0.25">
      <c r="A39" s="22" t="s">
        <v>143</v>
      </c>
      <c r="B39" s="20">
        <f>IFERROR(VLOOKUP(A39,'f Excel formulas for calculatio'!A:E,2,FALSE)," ")</f>
        <v>45635</v>
      </c>
      <c r="C39" s="24" t="str">
        <f>IFERROR(VLOOKUP(B39,'f Excel formulas for calculatio'!B:F,2,FALSE),"0")</f>
        <v>CUST1086</v>
      </c>
      <c r="D39" s="24" t="str">
        <f>IFERROR(VLOOKUP(C39,'f Excel formulas for calculatio'!C:G,2,FALSE),"0")</f>
        <v>PROD5</v>
      </c>
      <c r="E39" s="24" t="str">
        <f>IFERROR(VLOOKUP(D39,'f Excel formulas for calculatio'!D:H,2,FALSE),"0")</f>
        <v>STORE3</v>
      </c>
      <c r="F39" s="24">
        <f>IFERROR(VLOOKUP(E39,'f Excel formulas for calculatio'!E:I,2,FALSE),"0")</f>
        <v>1</v>
      </c>
      <c r="G39" s="24">
        <f>IFERROR(VLOOKUP(F39,'f Excel formulas for calculatio'!F:J,2,FALSE),"0")</f>
        <v>218.04</v>
      </c>
      <c r="H39" s="24">
        <f>IFERROR(VLOOKUP(G39,'f Excel formulas for calculatio'!G:K,2,FALSE),"0")</f>
        <v>0.09</v>
      </c>
      <c r="I39" s="24" t="str">
        <f>IFERROR(VLOOKUP(H39,'f Excel formulas for calculatio'!H:L,2,FALSE),"0")</f>
        <v>Credit Card</v>
      </c>
      <c r="J39" s="24">
        <f>IFERROR(VLOOKUP(I39,'f Excel formulas for calculatio'!I:M,2,FALSE),"0")</f>
        <v>198.41640000000001</v>
      </c>
      <c r="L39" s="22" t="s">
        <v>143</v>
      </c>
      <c r="M39" s="20">
        <f t="shared" si="1"/>
        <v>45635</v>
      </c>
      <c r="N39" s="2" t="str">
        <f t="shared" si="2"/>
        <v>CUST1086</v>
      </c>
      <c r="O39" s="2" t="str">
        <f t="shared" si="3"/>
        <v>PROD5</v>
      </c>
      <c r="P39" s="2" t="str">
        <f t="shared" si="4"/>
        <v>STORE3</v>
      </c>
      <c r="Q39" s="2">
        <f t="shared" si="5"/>
        <v>1</v>
      </c>
      <c r="R39" s="2">
        <f t="shared" si="6"/>
        <v>218.04</v>
      </c>
      <c r="S39" s="2">
        <f t="shared" si="7"/>
        <v>0.09</v>
      </c>
      <c r="T39" s="2" t="str">
        <f t="shared" si="8"/>
        <v>Credit Card</v>
      </c>
      <c r="U39" s="2">
        <f t="shared" si="9"/>
        <v>198.41640000000001</v>
      </c>
    </row>
    <row r="40" spans="1:21" x14ac:dyDescent="0.25">
      <c r="A40" s="23" t="s">
        <v>145</v>
      </c>
      <c r="B40" s="20">
        <f>IFERROR(VLOOKUP(A40,'f Excel formulas for calculatio'!A:E,2,FALSE)," ")</f>
        <v>45329</v>
      </c>
      <c r="C40" s="24" t="str">
        <f>IFERROR(VLOOKUP(B40,'f Excel formulas for calculatio'!B:F,2,FALSE),"0")</f>
        <v>CUST1492</v>
      </c>
      <c r="D40" s="24" t="str">
        <f>IFERROR(VLOOKUP(C40,'f Excel formulas for calculatio'!C:G,2,FALSE),"0")</f>
        <v>PROD10</v>
      </c>
      <c r="E40" s="24" t="str">
        <f>IFERROR(VLOOKUP(D40,'f Excel formulas for calculatio'!D:H,2,FALSE),"0")</f>
        <v>STORE17</v>
      </c>
      <c r="F40" s="24">
        <f>IFERROR(VLOOKUP(E40,'f Excel formulas for calculatio'!E:I,2,FALSE),"0")</f>
        <v>3</v>
      </c>
      <c r="G40" s="24">
        <f>IFERROR(VLOOKUP(F40,'f Excel formulas for calculatio'!F:J,2,FALSE),"0")</f>
        <v>104.47</v>
      </c>
      <c r="H40" s="24">
        <f>IFERROR(VLOOKUP(G40,'f Excel formulas for calculatio'!G:K,2,FALSE),"0")</f>
        <v>0.27</v>
      </c>
      <c r="I40" s="24" t="str">
        <f>IFERROR(VLOOKUP(H40,'f Excel formulas for calculatio'!H:L,2,FALSE),"0")</f>
        <v>PayPal</v>
      </c>
      <c r="J40" s="24">
        <f>IFERROR(VLOOKUP(I40,'f Excel formulas for calculatio'!I:M,2,FALSE),"0")</f>
        <v>228.7893</v>
      </c>
      <c r="L40" s="23" t="s">
        <v>145</v>
      </c>
      <c r="M40" s="20">
        <f t="shared" si="1"/>
        <v>45329</v>
      </c>
      <c r="N40" s="2" t="str">
        <f t="shared" si="2"/>
        <v>CUST1492</v>
      </c>
      <c r="O40" s="2" t="str">
        <f t="shared" si="3"/>
        <v>PROD10</v>
      </c>
      <c r="P40" s="2" t="str">
        <f t="shared" si="4"/>
        <v>STORE17</v>
      </c>
      <c r="Q40" s="2">
        <f t="shared" si="5"/>
        <v>3</v>
      </c>
      <c r="R40" s="2">
        <f t="shared" si="6"/>
        <v>104.47</v>
      </c>
      <c r="S40" s="2">
        <f t="shared" si="7"/>
        <v>0.27</v>
      </c>
      <c r="T40" s="2" t="str">
        <f t="shared" si="8"/>
        <v>PayPal</v>
      </c>
      <c r="U40" s="2">
        <f t="shared" si="9"/>
        <v>228.7893</v>
      </c>
    </row>
    <row r="41" spans="1:21" x14ac:dyDescent="0.25">
      <c r="A41" s="22" t="s">
        <v>148</v>
      </c>
      <c r="B41" s="20">
        <f>IFERROR(VLOOKUP(A41,'f Excel formulas for calculatio'!A:E,2,FALSE)," ")</f>
        <v>45378</v>
      </c>
      <c r="C41" s="24" t="str">
        <f>IFERROR(VLOOKUP(B41,'f Excel formulas for calculatio'!B:F,2,FALSE),"0")</f>
        <v>CUST1189</v>
      </c>
      <c r="D41" s="24" t="str">
        <f>IFERROR(VLOOKUP(C41,'f Excel formulas for calculatio'!C:G,2,FALSE),"0")</f>
        <v>PROD33</v>
      </c>
      <c r="E41" s="24" t="str">
        <f>IFERROR(VLOOKUP(D41,'f Excel formulas for calculatio'!D:H,2,FALSE),"0")</f>
        <v>STORE0</v>
      </c>
      <c r="F41" s="24">
        <f>IFERROR(VLOOKUP(E41,'f Excel formulas for calculatio'!E:I,2,FALSE),"0")</f>
        <v>2</v>
      </c>
      <c r="G41" s="24">
        <f>IFERROR(VLOOKUP(F41,'f Excel formulas for calculatio'!F:J,2,FALSE),"0")</f>
        <v>785.31</v>
      </c>
      <c r="H41" s="24">
        <f>IFERROR(VLOOKUP(G41,'f Excel formulas for calculatio'!G:K,2,FALSE),"0")</f>
        <v>0.15</v>
      </c>
      <c r="I41" s="24" t="str">
        <f>IFERROR(VLOOKUP(H41,'f Excel formulas for calculatio'!H:L,2,FALSE),"0")</f>
        <v>PayPal</v>
      </c>
      <c r="J41" s="24">
        <f>IFERROR(VLOOKUP(I41,'f Excel formulas for calculatio'!I:M,2,FALSE),"0")</f>
        <v>228.7893</v>
      </c>
      <c r="L41" s="22" t="s">
        <v>148</v>
      </c>
      <c r="M41" s="20">
        <f t="shared" si="1"/>
        <v>45378</v>
      </c>
      <c r="N41" s="2" t="str">
        <f t="shared" si="2"/>
        <v>CUST1189</v>
      </c>
      <c r="O41" s="2" t="str">
        <f t="shared" si="3"/>
        <v>PROD33</v>
      </c>
      <c r="P41" s="2" t="str">
        <f t="shared" si="4"/>
        <v>STORE0</v>
      </c>
      <c r="Q41" s="2">
        <f t="shared" si="5"/>
        <v>2</v>
      </c>
      <c r="R41" s="2">
        <f t="shared" si="6"/>
        <v>785.31</v>
      </c>
      <c r="S41" s="2">
        <f t="shared" si="7"/>
        <v>0.15</v>
      </c>
      <c r="T41" s="2" t="str">
        <f t="shared" si="8"/>
        <v>PayPal</v>
      </c>
      <c r="U41" s="2">
        <f t="shared" si="9"/>
        <v>228.7893</v>
      </c>
    </row>
    <row r="42" spans="1:21" x14ac:dyDescent="0.25">
      <c r="A42" s="23" t="s">
        <v>150</v>
      </c>
      <c r="B42" s="20">
        <f>IFERROR(VLOOKUP(A42,'f Excel formulas for calculatio'!A:E,2,FALSE)," ")</f>
        <v>45264</v>
      </c>
      <c r="C42" s="24" t="str">
        <f>IFERROR(VLOOKUP(B42,'f Excel formulas for calculatio'!B:F,2,FALSE),"0")</f>
        <v>CUST1431</v>
      </c>
      <c r="D42" s="24" t="str">
        <f>IFERROR(VLOOKUP(C42,'f Excel formulas for calculatio'!C:G,2,FALSE),"0")</f>
        <v>PROD94</v>
      </c>
      <c r="E42" s="24" t="str">
        <f>IFERROR(VLOOKUP(D42,'f Excel formulas for calculatio'!D:H,2,FALSE),"0")</f>
        <v>STORE3</v>
      </c>
      <c r="F42" s="24">
        <f>IFERROR(VLOOKUP(E42,'f Excel formulas for calculatio'!E:I,2,FALSE),"0")</f>
        <v>1</v>
      </c>
      <c r="G42" s="24">
        <f>IFERROR(VLOOKUP(F42,'f Excel formulas for calculatio'!F:J,2,FALSE),"0")</f>
        <v>218.04</v>
      </c>
      <c r="H42" s="24">
        <f>IFERROR(VLOOKUP(G42,'f Excel formulas for calculatio'!G:K,2,FALSE),"0")</f>
        <v>0.09</v>
      </c>
      <c r="I42" s="24" t="str">
        <f>IFERROR(VLOOKUP(H42,'f Excel formulas for calculatio'!H:L,2,FALSE),"0")</f>
        <v>Credit Card</v>
      </c>
      <c r="J42" s="24">
        <f>IFERROR(VLOOKUP(I42,'f Excel formulas for calculatio'!I:M,2,FALSE),"0")</f>
        <v>198.41640000000001</v>
      </c>
      <c r="L42" s="23" t="s">
        <v>150</v>
      </c>
      <c r="M42" s="20">
        <f t="shared" si="1"/>
        <v>45264</v>
      </c>
      <c r="N42" s="2" t="str">
        <f t="shared" si="2"/>
        <v>CUST1431</v>
      </c>
      <c r="O42" s="2" t="str">
        <f t="shared" si="3"/>
        <v>PROD94</v>
      </c>
      <c r="P42" s="2" t="str">
        <f t="shared" si="4"/>
        <v>STORE3</v>
      </c>
      <c r="Q42" s="2">
        <f t="shared" si="5"/>
        <v>1</v>
      </c>
      <c r="R42" s="2">
        <f t="shared" si="6"/>
        <v>218.04</v>
      </c>
      <c r="S42" s="2">
        <f t="shared" si="7"/>
        <v>0.09</v>
      </c>
      <c r="T42" s="2" t="str">
        <f t="shared" si="8"/>
        <v>Credit Card</v>
      </c>
      <c r="U42" s="2">
        <f t="shared" si="9"/>
        <v>198.41640000000001</v>
      </c>
    </row>
    <row r="43" spans="1:21" x14ac:dyDescent="0.25">
      <c r="A43" s="22" t="s">
        <v>153</v>
      </c>
      <c r="B43" s="20">
        <f>IFERROR(VLOOKUP(A43,'f Excel formulas for calculatio'!A:E,2,FALSE)," ")</f>
        <v>45486</v>
      </c>
      <c r="C43" s="24" t="str">
        <f>IFERROR(VLOOKUP(B43,'f Excel formulas for calculatio'!B:F,2,FALSE),"0")</f>
        <v>CUST1072</v>
      </c>
      <c r="D43" s="24" t="str">
        <f>IFERROR(VLOOKUP(C43,'f Excel formulas for calculatio'!C:G,2,FALSE),"0")</f>
        <v>PROD26</v>
      </c>
      <c r="E43" s="24" t="str">
        <f>IFERROR(VLOOKUP(D43,'f Excel formulas for calculatio'!D:H,2,FALSE),"0")</f>
        <v>STORE19</v>
      </c>
      <c r="F43" s="24">
        <f>IFERROR(VLOOKUP(E43,'f Excel formulas for calculatio'!E:I,2,FALSE),"0")</f>
        <v>2</v>
      </c>
      <c r="G43" s="24">
        <f>IFERROR(VLOOKUP(F43,'f Excel formulas for calculatio'!F:J,2,FALSE),"0")</f>
        <v>785.31</v>
      </c>
      <c r="H43" s="24">
        <f>IFERROR(VLOOKUP(G43,'f Excel formulas for calculatio'!G:K,2,FALSE),"0")</f>
        <v>0.15</v>
      </c>
      <c r="I43" s="24" t="str">
        <f>IFERROR(VLOOKUP(H43,'f Excel formulas for calculatio'!H:L,2,FALSE),"0")</f>
        <v>PayPal</v>
      </c>
      <c r="J43" s="24">
        <f>IFERROR(VLOOKUP(I43,'f Excel formulas for calculatio'!I:M,2,FALSE),"0")</f>
        <v>228.7893</v>
      </c>
      <c r="L43" s="22" t="s">
        <v>153</v>
      </c>
      <c r="M43" s="20">
        <f t="shared" si="1"/>
        <v>45486</v>
      </c>
      <c r="N43" s="2" t="str">
        <f t="shared" si="2"/>
        <v>CUST1072</v>
      </c>
      <c r="O43" s="2" t="str">
        <f t="shared" si="3"/>
        <v>PROD26</v>
      </c>
      <c r="P43" s="2" t="str">
        <f t="shared" si="4"/>
        <v>STORE19</v>
      </c>
      <c r="Q43" s="2">
        <f t="shared" si="5"/>
        <v>2</v>
      </c>
      <c r="R43" s="2">
        <f t="shared" si="6"/>
        <v>785.31</v>
      </c>
      <c r="S43" s="2">
        <f t="shared" si="7"/>
        <v>0.15</v>
      </c>
      <c r="T43" s="2" t="str">
        <f t="shared" si="8"/>
        <v>PayPal</v>
      </c>
      <c r="U43" s="2">
        <f t="shared" si="9"/>
        <v>228.7893</v>
      </c>
    </row>
    <row r="44" spans="1:21" x14ac:dyDescent="0.25">
      <c r="A44" s="23" t="s">
        <v>156</v>
      </c>
      <c r="B44" s="20">
        <f>IFERROR(VLOOKUP(A44,'f Excel formulas for calculatio'!A:E,2,FALSE)," ")</f>
        <v>45241</v>
      </c>
      <c r="C44" s="24" t="str">
        <f>IFERROR(VLOOKUP(B44,'f Excel formulas for calculatio'!B:F,2,FALSE),"0")</f>
        <v>CUST1302</v>
      </c>
      <c r="D44" s="24" t="str">
        <f>IFERROR(VLOOKUP(C44,'f Excel formulas for calculatio'!C:G,2,FALSE),"0")</f>
        <v>PROD23</v>
      </c>
      <c r="E44" s="24" t="str">
        <f>IFERROR(VLOOKUP(D44,'f Excel formulas for calculatio'!D:H,2,FALSE),"0")</f>
        <v>STORE8</v>
      </c>
      <c r="F44" s="24">
        <f>IFERROR(VLOOKUP(E44,'f Excel formulas for calculatio'!E:I,2,FALSE),"0")</f>
        <v>4</v>
      </c>
      <c r="G44" s="24">
        <f>IFERROR(VLOOKUP(F44,'f Excel formulas for calculatio'!F:J,2,FALSE),"0")</f>
        <v>914.05</v>
      </c>
      <c r="H44" s="24">
        <f>IFERROR(VLOOKUP(G44,'f Excel formulas for calculatio'!G:K,2,FALSE),"0")</f>
        <v>0.25</v>
      </c>
      <c r="I44" s="24" t="str">
        <f>IFERROR(VLOOKUP(H44,'f Excel formulas for calculatio'!H:L,2,FALSE),"0")</f>
        <v>Credit Card</v>
      </c>
      <c r="J44" s="24">
        <f>IFERROR(VLOOKUP(I44,'f Excel formulas for calculatio'!I:M,2,FALSE),"0")</f>
        <v>198.41640000000001</v>
      </c>
      <c r="L44" s="23" t="s">
        <v>156</v>
      </c>
      <c r="M44" s="20">
        <f t="shared" si="1"/>
        <v>45241</v>
      </c>
      <c r="N44" s="2" t="str">
        <f t="shared" si="2"/>
        <v>CUST1302</v>
      </c>
      <c r="O44" s="2" t="str">
        <f t="shared" si="3"/>
        <v>PROD23</v>
      </c>
      <c r="P44" s="2" t="str">
        <f t="shared" si="4"/>
        <v>STORE8</v>
      </c>
      <c r="Q44" s="2">
        <f t="shared" si="5"/>
        <v>4</v>
      </c>
      <c r="R44" s="2">
        <f t="shared" si="6"/>
        <v>914.05</v>
      </c>
      <c r="S44" s="2">
        <f t="shared" si="7"/>
        <v>0.25</v>
      </c>
      <c r="T44" s="2" t="str">
        <f t="shared" si="8"/>
        <v>Credit Card</v>
      </c>
      <c r="U44" s="2">
        <f t="shared" si="9"/>
        <v>198.41640000000001</v>
      </c>
    </row>
    <row r="45" spans="1:21" x14ac:dyDescent="0.25">
      <c r="A45" s="22" t="s">
        <v>159</v>
      </c>
      <c r="B45" s="20">
        <f>IFERROR(VLOOKUP(A45,'f Excel formulas for calculatio'!A:E,2,FALSE)," ")</f>
        <v>45649</v>
      </c>
      <c r="C45" s="24" t="str">
        <f>IFERROR(VLOOKUP(B45,'f Excel formulas for calculatio'!B:F,2,FALSE),"0")</f>
        <v>CUST1335</v>
      </c>
      <c r="D45" s="24" t="str">
        <f>IFERROR(VLOOKUP(C45,'f Excel formulas for calculatio'!C:G,2,FALSE),"0")</f>
        <v>PROD29</v>
      </c>
      <c r="E45" s="24" t="str">
        <f>IFERROR(VLOOKUP(D45,'f Excel formulas for calculatio'!D:H,2,FALSE),"0")</f>
        <v>STORE9</v>
      </c>
      <c r="F45" s="24">
        <f>IFERROR(VLOOKUP(E45,'f Excel formulas for calculatio'!E:I,2,FALSE),"0")</f>
        <v>0</v>
      </c>
      <c r="G45" s="24" t="str">
        <f>IFERROR(VLOOKUP(F45,'f Excel formulas for calculatio'!F:J,2,FALSE),"0")</f>
        <v>0</v>
      </c>
      <c r="H45" s="24" t="str">
        <f>IFERROR(VLOOKUP(G45,'f Excel formulas for calculatio'!G:K,2,FALSE),"0")</f>
        <v>0</v>
      </c>
      <c r="I45" s="24" t="str">
        <f>IFERROR(VLOOKUP(H45,'f Excel formulas for calculatio'!H:L,2,FALSE),"0")</f>
        <v>0</v>
      </c>
      <c r="J45" s="24" t="str">
        <f>IFERROR(VLOOKUP(I45,'f Excel formulas for calculatio'!I:M,2,FALSE),"0")</f>
        <v>0</v>
      </c>
      <c r="L45" s="22" t="s">
        <v>159</v>
      </c>
      <c r="M45" s="20">
        <f t="shared" si="1"/>
        <v>45649</v>
      </c>
      <c r="N45" s="2" t="str">
        <f t="shared" si="2"/>
        <v>CUST1335</v>
      </c>
      <c r="O45" s="2" t="str">
        <f t="shared" si="3"/>
        <v>PROD29</v>
      </c>
      <c r="P45" s="2" t="str">
        <f t="shared" si="4"/>
        <v>STORE9</v>
      </c>
      <c r="Q45" s="2">
        <f t="shared" si="5"/>
        <v>0</v>
      </c>
      <c r="R45" s="2" t="str">
        <f t="shared" si="6"/>
        <v>0</v>
      </c>
      <c r="S45" s="2" t="str">
        <f t="shared" si="7"/>
        <v>0</v>
      </c>
      <c r="T45" s="2" t="str">
        <f t="shared" si="8"/>
        <v>0</v>
      </c>
      <c r="U45" s="2" t="str">
        <f t="shared" si="9"/>
        <v>0</v>
      </c>
    </row>
    <row r="46" spans="1:21" x14ac:dyDescent="0.25">
      <c r="A46" s="23" t="s">
        <v>162</v>
      </c>
      <c r="B46" s="20">
        <f>IFERROR(VLOOKUP(A46,'f Excel formulas for calculatio'!A:E,2,FALSE)," ")</f>
        <v>45677</v>
      </c>
      <c r="C46" s="24" t="str">
        <f>IFERROR(VLOOKUP(B46,'f Excel formulas for calculatio'!B:F,2,FALSE),"0")</f>
        <v>CUST1084</v>
      </c>
      <c r="D46" s="24" t="str">
        <f>IFERROR(VLOOKUP(C46,'f Excel formulas for calculatio'!C:G,2,FALSE),"0")</f>
        <v>PROD33</v>
      </c>
      <c r="E46" s="24" t="str">
        <f>IFERROR(VLOOKUP(D46,'f Excel formulas for calculatio'!D:H,2,FALSE),"0")</f>
        <v>STORE0</v>
      </c>
      <c r="F46" s="24">
        <f>IFERROR(VLOOKUP(E46,'f Excel formulas for calculatio'!E:I,2,FALSE),"0")</f>
        <v>2</v>
      </c>
      <c r="G46" s="24">
        <f>IFERROR(VLOOKUP(F46,'f Excel formulas for calculatio'!F:J,2,FALSE),"0")</f>
        <v>785.31</v>
      </c>
      <c r="H46" s="24">
        <f>IFERROR(VLOOKUP(G46,'f Excel formulas for calculatio'!G:K,2,FALSE),"0")</f>
        <v>0.15</v>
      </c>
      <c r="I46" s="24" t="str">
        <f>IFERROR(VLOOKUP(H46,'f Excel formulas for calculatio'!H:L,2,FALSE),"0")</f>
        <v>PayPal</v>
      </c>
      <c r="J46" s="24">
        <f>IFERROR(VLOOKUP(I46,'f Excel formulas for calculatio'!I:M,2,FALSE),"0")</f>
        <v>228.7893</v>
      </c>
      <c r="L46" s="23" t="s">
        <v>162</v>
      </c>
      <c r="M46" s="20">
        <f t="shared" si="1"/>
        <v>45677</v>
      </c>
      <c r="N46" s="2" t="str">
        <f t="shared" si="2"/>
        <v>CUST1084</v>
      </c>
      <c r="O46" s="2" t="str">
        <f t="shared" si="3"/>
        <v>PROD33</v>
      </c>
      <c r="P46" s="2" t="str">
        <f t="shared" si="4"/>
        <v>STORE0</v>
      </c>
      <c r="Q46" s="2">
        <f t="shared" si="5"/>
        <v>2</v>
      </c>
      <c r="R46" s="2">
        <f t="shared" si="6"/>
        <v>785.31</v>
      </c>
      <c r="S46" s="2">
        <f t="shared" si="7"/>
        <v>0.15</v>
      </c>
      <c r="T46" s="2" t="str">
        <f t="shared" si="8"/>
        <v>PayPal</v>
      </c>
      <c r="U46" s="2">
        <f t="shared" si="9"/>
        <v>228.7893</v>
      </c>
    </row>
    <row r="47" spans="1:21" x14ac:dyDescent="0.25">
      <c r="A47" s="22" t="s">
        <v>164</v>
      </c>
      <c r="B47" s="20">
        <f>IFERROR(VLOOKUP(A47,'f Excel formulas for calculatio'!A:E,2,FALSE)," ")</f>
        <v>45538</v>
      </c>
      <c r="C47" s="24" t="str">
        <f>IFERROR(VLOOKUP(B47,'f Excel formulas for calculatio'!B:F,2,FALSE),"0")</f>
        <v>CUST1203</v>
      </c>
      <c r="D47" s="24" t="str">
        <f>IFERROR(VLOOKUP(C47,'f Excel formulas for calculatio'!C:G,2,FALSE),"0")</f>
        <v>PROD43</v>
      </c>
      <c r="E47" s="24" t="str">
        <f>IFERROR(VLOOKUP(D47,'f Excel formulas for calculatio'!D:H,2,FALSE),"0")</f>
        <v>STORE18</v>
      </c>
      <c r="F47" s="24">
        <f>IFERROR(VLOOKUP(E47,'f Excel formulas for calculatio'!E:I,2,FALSE),"0")</f>
        <v>1</v>
      </c>
      <c r="G47" s="24">
        <f>IFERROR(VLOOKUP(F47,'f Excel formulas for calculatio'!F:J,2,FALSE),"0")</f>
        <v>218.04</v>
      </c>
      <c r="H47" s="24">
        <f>IFERROR(VLOOKUP(G47,'f Excel formulas for calculatio'!G:K,2,FALSE),"0")</f>
        <v>0.09</v>
      </c>
      <c r="I47" s="24" t="str">
        <f>IFERROR(VLOOKUP(H47,'f Excel formulas for calculatio'!H:L,2,FALSE),"0")</f>
        <v>Credit Card</v>
      </c>
      <c r="J47" s="24">
        <f>IFERROR(VLOOKUP(I47,'f Excel formulas for calculatio'!I:M,2,FALSE),"0")</f>
        <v>198.41640000000001</v>
      </c>
      <c r="L47" s="22" t="s">
        <v>164</v>
      </c>
      <c r="M47" s="20">
        <f t="shared" si="1"/>
        <v>45538</v>
      </c>
      <c r="N47" s="2" t="str">
        <f t="shared" si="2"/>
        <v>CUST1203</v>
      </c>
      <c r="O47" s="2" t="str">
        <f t="shared" si="3"/>
        <v>PROD43</v>
      </c>
      <c r="P47" s="2" t="str">
        <f t="shared" si="4"/>
        <v>STORE18</v>
      </c>
      <c r="Q47" s="2">
        <f t="shared" si="5"/>
        <v>1</v>
      </c>
      <c r="R47" s="2">
        <f t="shared" si="6"/>
        <v>218.04</v>
      </c>
      <c r="S47" s="2">
        <f t="shared" si="7"/>
        <v>0.09</v>
      </c>
      <c r="T47" s="2" t="str">
        <f t="shared" si="8"/>
        <v>Credit Card</v>
      </c>
      <c r="U47" s="2">
        <f t="shared" si="9"/>
        <v>198.41640000000001</v>
      </c>
    </row>
    <row r="48" spans="1:21" x14ac:dyDescent="0.25">
      <c r="A48" s="23" t="s">
        <v>166</v>
      </c>
      <c r="B48" s="20">
        <f>IFERROR(VLOOKUP(A48,'f Excel formulas for calculatio'!A:E,2,FALSE)," ")</f>
        <v>45606</v>
      </c>
      <c r="C48" s="24" t="str">
        <f>IFERROR(VLOOKUP(B48,'f Excel formulas for calculatio'!B:F,2,FALSE),"0")</f>
        <v>CUST1470</v>
      </c>
      <c r="D48" s="24" t="str">
        <f>IFERROR(VLOOKUP(C48,'f Excel formulas for calculatio'!C:G,2,FALSE),"0")</f>
        <v>PROD59</v>
      </c>
      <c r="E48" s="24" t="str">
        <f>IFERROR(VLOOKUP(D48,'f Excel formulas for calculatio'!D:H,2,FALSE),"0")</f>
        <v>STORE5</v>
      </c>
      <c r="F48" s="24">
        <f>IFERROR(VLOOKUP(E48,'f Excel formulas for calculatio'!E:I,2,FALSE),"0")</f>
        <v>3</v>
      </c>
      <c r="G48" s="24">
        <f>IFERROR(VLOOKUP(F48,'f Excel formulas for calculatio'!F:J,2,FALSE),"0")</f>
        <v>104.47</v>
      </c>
      <c r="H48" s="24">
        <f>IFERROR(VLOOKUP(G48,'f Excel formulas for calculatio'!G:K,2,FALSE),"0")</f>
        <v>0.27</v>
      </c>
      <c r="I48" s="24" t="str">
        <f>IFERROR(VLOOKUP(H48,'f Excel formulas for calculatio'!H:L,2,FALSE),"0")</f>
        <v>PayPal</v>
      </c>
      <c r="J48" s="24">
        <f>IFERROR(VLOOKUP(I48,'f Excel formulas for calculatio'!I:M,2,FALSE),"0")</f>
        <v>228.7893</v>
      </c>
      <c r="L48" s="23" t="s">
        <v>166</v>
      </c>
      <c r="M48" s="20">
        <f t="shared" si="1"/>
        <v>45606</v>
      </c>
      <c r="N48" s="2" t="str">
        <f t="shared" si="2"/>
        <v>CUST1470</v>
      </c>
      <c r="O48" s="2" t="str">
        <f t="shared" si="3"/>
        <v>PROD59</v>
      </c>
      <c r="P48" s="2" t="str">
        <f t="shared" si="4"/>
        <v>STORE5</v>
      </c>
      <c r="Q48" s="2">
        <f t="shared" si="5"/>
        <v>3</v>
      </c>
      <c r="R48" s="2">
        <f t="shared" si="6"/>
        <v>104.47</v>
      </c>
      <c r="S48" s="2">
        <f t="shared" si="7"/>
        <v>0.27</v>
      </c>
      <c r="T48" s="2" t="str">
        <f t="shared" si="8"/>
        <v>PayPal</v>
      </c>
      <c r="U48" s="2">
        <f t="shared" si="9"/>
        <v>228.7893</v>
      </c>
    </row>
    <row r="49" spans="1:21" x14ac:dyDescent="0.25">
      <c r="A49" s="22" t="s">
        <v>168</v>
      </c>
      <c r="B49" s="20">
        <f>IFERROR(VLOOKUP(A49,'f Excel formulas for calculatio'!A:E,2,FALSE)," ")</f>
        <v>45570</v>
      </c>
      <c r="C49" s="24" t="str">
        <f>IFERROR(VLOOKUP(B49,'f Excel formulas for calculatio'!B:F,2,FALSE),"0")</f>
        <v>CUST1070</v>
      </c>
      <c r="D49" s="24" t="str">
        <f>IFERROR(VLOOKUP(C49,'f Excel formulas for calculatio'!C:G,2,FALSE),"0")</f>
        <v>PROD78</v>
      </c>
      <c r="E49" s="24" t="str">
        <f>IFERROR(VLOOKUP(D49,'f Excel formulas for calculatio'!D:H,2,FALSE),"0")</f>
        <v>STORE16</v>
      </c>
      <c r="F49" s="24">
        <f>IFERROR(VLOOKUP(E49,'f Excel formulas for calculatio'!E:I,2,FALSE),"0")</f>
        <v>2</v>
      </c>
      <c r="G49" s="24">
        <f>IFERROR(VLOOKUP(F49,'f Excel formulas for calculatio'!F:J,2,FALSE),"0")</f>
        <v>785.31</v>
      </c>
      <c r="H49" s="24">
        <f>IFERROR(VLOOKUP(G49,'f Excel formulas for calculatio'!G:K,2,FALSE),"0")</f>
        <v>0.15</v>
      </c>
      <c r="I49" s="24" t="str">
        <f>IFERROR(VLOOKUP(H49,'f Excel formulas for calculatio'!H:L,2,FALSE),"0")</f>
        <v>PayPal</v>
      </c>
      <c r="J49" s="24">
        <f>IFERROR(VLOOKUP(I49,'f Excel formulas for calculatio'!I:M,2,FALSE),"0")</f>
        <v>228.7893</v>
      </c>
      <c r="L49" s="22" t="s">
        <v>168</v>
      </c>
      <c r="M49" s="20">
        <f t="shared" si="1"/>
        <v>45570</v>
      </c>
      <c r="N49" s="2" t="str">
        <f t="shared" si="2"/>
        <v>CUST1070</v>
      </c>
      <c r="O49" s="2" t="str">
        <f t="shared" si="3"/>
        <v>PROD78</v>
      </c>
      <c r="P49" s="2" t="str">
        <f t="shared" si="4"/>
        <v>STORE16</v>
      </c>
      <c r="Q49" s="2">
        <f t="shared" si="5"/>
        <v>2</v>
      </c>
      <c r="R49" s="2">
        <f t="shared" si="6"/>
        <v>785.31</v>
      </c>
      <c r="S49" s="2">
        <f t="shared" si="7"/>
        <v>0.15</v>
      </c>
      <c r="T49" s="2" t="str">
        <f t="shared" si="8"/>
        <v>PayPal</v>
      </c>
      <c r="U49" s="2">
        <f t="shared" si="9"/>
        <v>228.7893</v>
      </c>
    </row>
    <row r="50" spans="1:21" x14ac:dyDescent="0.25">
      <c r="A50" s="23" t="s">
        <v>171</v>
      </c>
      <c r="B50" s="20">
        <f>IFERROR(VLOOKUP(A50,'f Excel formulas for calculatio'!A:E,2,FALSE)," ")</f>
        <v>45466</v>
      </c>
      <c r="C50" s="24" t="str">
        <f>IFERROR(VLOOKUP(B50,'f Excel formulas for calculatio'!B:F,2,FALSE),"0")</f>
        <v>CUST1368</v>
      </c>
      <c r="D50" s="24" t="str">
        <f>IFERROR(VLOOKUP(C50,'f Excel formulas for calculatio'!C:G,2,FALSE),"0")</f>
        <v>PROD12</v>
      </c>
      <c r="E50" s="24" t="str">
        <f>IFERROR(VLOOKUP(D50,'f Excel formulas for calculatio'!D:H,2,FALSE),"0")</f>
        <v>STORE8</v>
      </c>
      <c r="F50" s="24">
        <f>IFERROR(VLOOKUP(E50,'f Excel formulas for calculatio'!E:I,2,FALSE),"0")</f>
        <v>4</v>
      </c>
      <c r="G50" s="24">
        <f>IFERROR(VLOOKUP(F50,'f Excel formulas for calculatio'!F:J,2,FALSE),"0")</f>
        <v>914.05</v>
      </c>
      <c r="H50" s="24">
        <f>IFERROR(VLOOKUP(G50,'f Excel formulas for calculatio'!G:K,2,FALSE),"0")</f>
        <v>0.25</v>
      </c>
      <c r="I50" s="24" t="str">
        <f>IFERROR(VLOOKUP(H50,'f Excel formulas for calculatio'!H:L,2,FALSE),"0")</f>
        <v>Credit Card</v>
      </c>
      <c r="J50" s="24">
        <f>IFERROR(VLOOKUP(I50,'f Excel formulas for calculatio'!I:M,2,FALSE),"0")</f>
        <v>198.41640000000001</v>
      </c>
      <c r="L50" s="23" t="s">
        <v>171</v>
      </c>
      <c r="M50" s="20">
        <f t="shared" si="1"/>
        <v>45466</v>
      </c>
      <c r="N50" s="2" t="str">
        <f t="shared" si="2"/>
        <v>CUST1368</v>
      </c>
      <c r="O50" s="2" t="str">
        <f t="shared" si="3"/>
        <v>PROD12</v>
      </c>
      <c r="P50" s="2" t="str">
        <f t="shared" si="4"/>
        <v>STORE8</v>
      </c>
      <c r="Q50" s="2">
        <f t="shared" si="5"/>
        <v>4</v>
      </c>
      <c r="R50" s="2">
        <f t="shared" si="6"/>
        <v>914.05</v>
      </c>
      <c r="S50" s="2">
        <f t="shared" si="7"/>
        <v>0.25</v>
      </c>
      <c r="T50" s="2" t="str">
        <f t="shared" si="8"/>
        <v>Credit Card</v>
      </c>
      <c r="U50" s="2">
        <f t="shared" si="9"/>
        <v>198.41640000000001</v>
      </c>
    </row>
    <row r="51" spans="1:21" x14ac:dyDescent="0.25">
      <c r="A51" s="22" t="s">
        <v>174</v>
      </c>
      <c r="B51" s="20">
        <f>IFERROR(VLOOKUP(A51,'f Excel formulas for calculatio'!A:E,2,FALSE)," ")</f>
        <v>45218</v>
      </c>
      <c r="C51" s="24" t="str">
        <f>IFERROR(VLOOKUP(B51,'f Excel formulas for calculatio'!B:F,2,FALSE),"0")</f>
        <v>CUST1203</v>
      </c>
      <c r="D51" s="24" t="str">
        <f>IFERROR(VLOOKUP(C51,'f Excel formulas for calculatio'!C:G,2,FALSE),"0")</f>
        <v>PROD43</v>
      </c>
      <c r="E51" s="24" t="str">
        <f>IFERROR(VLOOKUP(D51,'f Excel formulas for calculatio'!D:H,2,FALSE),"0")</f>
        <v>STORE18</v>
      </c>
      <c r="F51" s="24">
        <f>IFERROR(VLOOKUP(E51,'f Excel formulas for calculatio'!E:I,2,FALSE),"0")</f>
        <v>1</v>
      </c>
      <c r="G51" s="24">
        <f>IFERROR(VLOOKUP(F51,'f Excel formulas for calculatio'!F:J,2,FALSE),"0")</f>
        <v>218.04</v>
      </c>
      <c r="H51" s="24">
        <f>IFERROR(VLOOKUP(G51,'f Excel formulas for calculatio'!G:K,2,FALSE),"0")</f>
        <v>0.09</v>
      </c>
      <c r="I51" s="24" t="str">
        <f>IFERROR(VLOOKUP(H51,'f Excel formulas for calculatio'!H:L,2,FALSE),"0")</f>
        <v>Credit Card</v>
      </c>
      <c r="J51" s="24">
        <f>IFERROR(VLOOKUP(I51,'f Excel formulas for calculatio'!I:M,2,FALSE),"0")</f>
        <v>198.41640000000001</v>
      </c>
      <c r="L51" s="22" t="s">
        <v>174</v>
      </c>
      <c r="M51" s="20">
        <f t="shared" si="1"/>
        <v>45218</v>
      </c>
      <c r="N51" s="2" t="str">
        <f t="shared" si="2"/>
        <v>CUST1203</v>
      </c>
      <c r="O51" s="2" t="str">
        <f t="shared" si="3"/>
        <v>PROD43</v>
      </c>
      <c r="P51" s="2" t="str">
        <f t="shared" si="4"/>
        <v>STORE18</v>
      </c>
      <c r="Q51" s="2">
        <f t="shared" si="5"/>
        <v>1</v>
      </c>
      <c r="R51" s="2">
        <f t="shared" si="6"/>
        <v>218.04</v>
      </c>
      <c r="S51" s="2">
        <f t="shared" si="7"/>
        <v>0.09</v>
      </c>
      <c r="T51" s="2" t="str">
        <f t="shared" si="8"/>
        <v>Credit Card</v>
      </c>
      <c r="U51" s="2">
        <f t="shared" si="9"/>
        <v>198.41640000000001</v>
      </c>
    </row>
    <row r="52" spans="1:21" x14ac:dyDescent="0.25">
      <c r="A52" s="23" t="s">
        <v>176</v>
      </c>
      <c r="B52" s="20">
        <f>IFERROR(VLOOKUP(A52,'f Excel formulas for calculatio'!A:E,2,FALSE)," ")</f>
        <v>45607</v>
      </c>
      <c r="C52" s="24" t="str">
        <f>IFERROR(VLOOKUP(B52,'f Excel formulas for calculatio'!B:F,2,FALSE),"0")</f>
        <v>CUST1420</v>
      </c>
      <c r="D52" s="24" t="str">
        <f>IFERROR(VLOOKUP(C52,'f Excel formulas for calculatio'!C:G,2,FALSE),"0")</f>
        <v>PROD21</v>
      </c>
      <c r="E52" s="24" t="str">
        <f>IFERROR(VLOOKUP(D52,'f Excel formulas for calculatio'!D:H,2,FALSE),"0")</f>
        <v>STORE16</v>
      </c>
      <c r="F52" s="24">
        <f>IFERROR(VLOOKUP(E52,'f Excel formulas for calculatio'!E:I,2,FALSE),"0")</f>
        <v>2</v>
      </c>
      <c r="G52" s="24">
        <f>IFERROR(VLOOKUP(F52,'f Excel formulas for calculatio'!F:J,2,FALSE),"0")</f>
        <v>785.31</v>
      </c>
      <c r="H52" s="24">
        <f>IFERROR(VLOOKUP(G52,'f Excel formulas for calculatio'!G:K,2,FALSE),"0")</f>
        <v>0.15</v>
      </c>
      <c r="I52" s="24" t="str">
        <f>IFERROR(VLOOKUP(H52,'f Excel formulas for calculatio'!H:L,2,FALSE),"0")</f>
        <v>PayPal</v>
      </c>
      <c r="J52" s="24">
        <f>IFERROR(VLOOKUP(I52,'f Excel formulas for calculatio'!I:M,2,FALSE),"0")</f>
        <v>228.7893</v>
      </c>
      <c r="L52" s="23" t="s">
        <v>176</v>
      </c>
      <c r="M52" s="20">
        <f t="shared" si="1"/>
        <v>45607</v>
      </c>
      <c r="N52" s="2" t="str">
        <f t="shared" si="2"/>
        <v>CUST1420</v>
      </c>
      <c r="O52" s="2" t="str">
        <f t="shared" si="3"/>
        <v>PROD21</v>
      </c>
      <c r="P52" s="2" t="str">
        <f t="shared" si="4"/>
        <v>STORE16</v>
      </c>
      <c r="Q52" s="2">
        <f t="shared" si="5"/>
        <v>2</v>
      </c>
      <c r="R52" s="2">
        <f t="shared" si="6"/>
        <v>785.31</v>
      </c>
      <c r="S52" s="2">
        <f t="shared" si="7"/>
        <v>0.15</v>
      </c>
      <c r="T52" s="2" t="str">
        <f t="shared" si="8"/>
        <v>PayPal</v>
      </c>
      <c r="U52" s="2">
        <f t="shared" si="9"/>
        <v>228.7893</v>
      </c>
    </row>
    <row r="53" spans="1:21" x14ac:dyDescent="0.25">
      <c r="A53" s="22" t="s">
        <v>179</v>
      </c>
      <c r="B53" s="20">
        <f>IFERROR(VLOOKUP(A53,'f Excel formulas for calculatio'!A:E,2,FALSE)," ")</f>
        <v>45291</v>
      </c>
      <c r="C53" s="24" t="str">
        <f>IFERROR(VLOOKUP(B53,'f Excel formulas for calculatio'!B:F,2,FALSE),"0")</f>
        <v>CUST1070</v>
      </c>
      <c r="D53" s="24" t="str">
        <f>IFERROR(VLOOKUP(C53,'f Excel formulas for calculatio'!C:G,2,FALSE),"0")</f>
        <v>PROD78</v>
      </c>
      <c r="E53" s="24" t="str">
        <f>IFERROR(VLOOKUP(D53,'f Excel formulas for calculatio'!D:H,2,FALSE),"0")</f>
        <v>STORE16</v>
      </c>
      <c r="F53" s="24">
        <f>IFERROR(VLOOKUP(E53,'f Excel formulas for calculatio'!E:I,2,FALSE),"0")</f>
        <v>2</v>
      </c>
      <c r="G53" s="24">
        <f>IFERROR(VLOOKUP(F53,'f Excel formulas for calculatio'!F:J,2,FALSE),"0")</f>
        <v>785.31</v>
      </c>
      <c r="H53" s="24">
        <f>IFERROR(VLOOKUP(G53,'f Excel formulas for calculatio'!G:K,2,FALSE),"0")</f>
        <v>0.15</v>
      </c>
      <c r="I53" s="24" t="str">
        <f>IFERROR(VLOOKUP(H53,'f Excel formulas for calculatio'!H:L,2,FALSE),"0")</f>
        <v>PayPal</v>
      </c>
      <c r="J53" s="24">
        <f>IFERROR(VLOOKUP(I53,'f Excel formulas for calculatio'!I:M,2,FALSE),"0")</f>
        <v>228.7893</v>
      </c>
      <c r="L53" s="22" t="s">
        <v>179</v>
      </c>
      <c r="M53" s="20">
        <f t="shared" si="1"/>
        <v>45291</v>
      </c>
      <c r="N53" s="2" t="str">
        <f t="shared" si="2"/>
        <v>CUST1070</v>
      </c>
      <c r="O53" s="2" t="str">
        <f t="shared" si="3"/>
        <v>PROD78</v>
      </c>
      <c r="P53" s="2" t="str">
        <f t="shared" si="4"/>
        <v>STORE16</v>
      </c>
      <c r="Q53" s="2">
        <f t="shared" si="5"/>
        <v>2</v>
      </c>
      <c r="R53" s="2">
        <f t="shared" si="6"/>
        <v>785.31</v>
      </c>
      <c r="S53" s="2">
        <f t="shared" si="7"/>
        <v>0.15</v>
      </c>
      <c r="T53" s="2" t="str">
        <f t="shared" si="8"/>
        <v>PayPal</v>
      </c>
      <c r="U53" s="2">
        <f t="shared" si="9"/>
        <v>228.7893</v>
      </c>
    </row>
    <row r="54" spans="1:21" x14ac:dyDescent="0.25">
      <c r="A54" s="23" t="s">
        <v>181</v>
      </c>
      <c r="B54" s="20">
        <f>IFERROR(VLOOKUP(A54,'f Excel formulas for calculatio'!A:E,2,FALSE)," ")</f>
        <v>45689</v>
      </c>
      <c r="C54" s="24" t="str">
        <f>IFERROR(VLOOKUP(B54,'f Excel formulas for calculatio'!B:F,2,FALSE),"0")</f>
        <v>CUST1142</v>
      </c>
      <c r="D54" s="24" t="str">
        <f>IFERROR(VLOOKUP(C54,'f Excel formulas for calculatio'!C:G,2,FALSE),"0")</f>
        <v>PROD69</v>
      </c>
      <c r="E54" s="24" t="str">
        <f>IFERROR(VLOOKUP(D54,'f Excel formulas for calculatio'!D:H,2,FALSE),"0")</f>
        <v>STORE10</v>
      </c>
      <c r="F54" s="24">
        <f>IFERROR(VLOOKUP(E54,'f Excel formulas for calculatio'!E:I,2,FALSE),"0")</f>
        <v>3</v>
      </c>
      <c r="G54" s="24">
        <f>IFERROR(VLOOKUP(F54,'f Excel formulas for calculatio'!F:J,2,FALSE),"0")</f>
        <v>104.47</v>
      </c>
      <c r="H54" s="24">
        <f>IFERROR(VLOOKUP(G54,'f Excel formulas for calculatio'!G:K,2,FALSE),"0")</f>
        <v>0.27</v>
      </c>
      <c r="I54" s="24" t="str">
        <f>IFERROR(VLOOKUP(H54,'f Excel formulas for calculatio'!H:L,2,FALSE),"0")</f>
        <v>PayPal</v>
      </c>
      <c r="J54" s="24">
        <f>IFERROR(VLOOKUP(I54,'f Excel formulas for calculatio'!I:M,2,FALSE),"0")</f>
        <v>228.7893</v>
      </c>
      <c r="L54" s="23" t="s">
        <v>181</v>
      </c>
      <c r="M54" s="20">
        <f t="shared" si="1"/>
        <v>45689</v>
      </c>
      <c r="N54" s="2" t="str">
        <f t="shared" si="2"/>
        <v>CUST1142</v>
      </c>
      <c r="O54" s="2" t="str">
        <f t="shared" si="3"/>
        <v>PROD69</v>
      </c>
      <c r="P54" s="2" t="str">
        <f t="shared" si="4"/>
        <v>STORE10</v>
      </c>
      <c r="Q54" s="2">
        <f t="shared" si="5"/>
        <v>3</v>
      </c>
      <c r="R54" s="2">
        <f t="shared" si="6"/>
        <v>104.47</v>
      </c>
      <c r="S54" s="2">
        <f t="shared" si="7"/>
        <v>0.27</v>
      </c>
      <c r="T54" s="2" t="str">
        <f t="shared" si="8"/>
        <v>PayPal</v>
      </c>
      <c r="U54" s="2">
        <f t="shared" si="9"/>
        <v>228.7893</v>
      </c>
    </row>
    <row r="55" spans="1:21" x14ac:dyDescent="0.25">
      <c r="A55" s="22" t="s">
        <v>183</v>
      </c>
      <c r="B55" s="20">
        <f>IFERROR(VLOOKUP(A55,'f Excel formulas for calculatio'!A:E,2,FALSE)," ")</f>
        <v>45894</v>
      </c>
      <c r="C55" s="24" t="str">
        <f>IFERROR(VLOOKUP(B55,'f Excel formulas for calculatio'!B:F,2,FALSE),"0")</f>
        <v>CUST1148</v>
      </c>
      <c r="D55" s="24" t="str">
        <f>IFERROR(VLOOKUP(C55,'f Excel formulas for calculatio'!C:G,2,FALSE),"0")</f>
        <v>PROD13</v>
      </c>
      <c r="E55" s="24" t="str">
        <f>IFERROR(VLOOKUP(D55,'f Excel formulas for calculatio'!D:H,2,FALSE),"0")</f>
        <v>STORE2</v>
      </c>
      <c r="F55" s="24">
        <f>IFERROR(VLOOKUP(E55,'f Excel formulas for calculatio'!E:I,2,FALSE),"0")</f>
        <v>2</v>
      </c>
      <c r="G55" s="24">
        <f>IFERROR(VLOOKUP(F55,'f Excel formulas for calculatio'!F:J,2,FALSE),"0")</f>
        <v>785.31</v>
      </c>
      <c r="H55" s="24">
        <f>IFERROR(VLOOKUP(G55,'f Excel formulas for calculatio'!G:K,2,FALSE),"0")</f>
        <v>0.15</v>
      </c>
      <c r="I55" s="24" t="str">
        <f>IFERROR(VLOOKUP(H55,'f Excel formulas for calculatio'!H:L,2,FALSE),"0")</f>
        <v>PayPal</v>
      </c>
      <c r="J55" s="24">
        <f>IFERROR(VLOOKUP(I55,'f Excel formulas for calculatio'!I:M,2,FALSE),"0")</f>
        <v>228.7893</v>
      </c>
      <c r="L55" s="22" t="s">
        <v>183</v>
      </c>
      <c r="M55" s="20">
        <f t="shared" si="1"/>
        <v>45894</v>
      </c>
      <c r="N55" s="2" t="str">
        <f t="shared" si="2"/>
        <v>CUST1148</v>
      </c>
      <c r="O55" s="2" t="str">
        <f t="shared" si="3"/>
        <v>PROD13</v>
      </c>
      <c r="P55" s="2" t="str">
        <f t="shared" si="4"/>
        <v>STORE2</v>
      </c>
      <c r="Q55" s="2">
        <f t="shared" si="5"/>
        <v>2</v>
      </c>
      <c r="R55" s="2">
        <f t="shared" si="6"/>
        <v>785.31</v>
      </c>
      <c r="S55" s="2">
        <f t="shared" si="7"/>
        <v>0.15</v>
      </c>
      <c r="T55" s="2" t="str">
        <f t="shared" si="8"/>
        <v>PayPal</v>
      </c>
      <c r="U55" s="2">
        <f t="shared" si="9"/>
        <v>228.7893</v>
      </c>
    </row>
    <row r="56" spans="1:21" x14ac:dyDescent="0.25">
      <c r="A56" s="23" t="s">
        <v>185</v>
      </c>
      <c r="B56" s="20">
        <f>IFERROR(VLOOKUP(A56,'f Excel formulas for calculatio'!A:E,2,FALSE)," ")</f>
        <v>45677</v>
      </c>
      <c r="C56" s="24" t="str">
        <f>IFERROR(VLOOKUP(B56,'f Excel formulas for calculatio'!B:F,2,FALSE),"0")</f>
        <v>CUST1084</v>
      </c>
      <c r="D56" s="24" t="str">
        <f>IFERROR(VLOOKUP(C56,'f Excel formulas for calculatio'!C:G,2,FALSE),"0")</f>
        <v>PROD33</v>
      </c>
      <c r="E56" s="24" t="str">
        <f>IFERROR(VLOOKUP(D56,'f Excel formulas for calculatio'!D:H,2,FALSE),"0")</f>
        <v>STORE0</v>
      </c>
      <c r="F56" s="24">
        <f>IFERROR(VLOOKUP(E56,'f Excel formulas for calculatio'!E:I,2,FALSE),"0")</f>
        <v>2</v>
      </c>
      <c r="G56" s="24">
        <f>IFERROR(VLOOKUP(F56,'f Excel formulas for calculatio'!F:J,2,FALSE),"0")</f>
        <v>785.31</v>
      </c>
      <c r="H56" s="24">
        <f>IFERROR(VLOOKUP(G56,'f Excel formulas for calculatio'!G:K,2,FALSE),"0")</f>
        <v>0.15</v>
      </c>
      <c r="I56" s="24" t="str">
        <f>IFERROR(VLOOKUP(H56,'f Excel formulas for calculatio'!H:L,2,FALSE),"0")</f>
        <v>PayPal</v>
      </c>
      <c r="J56" s="24">
        <f>IFERROR(VLOOKUP(I56,'f Excel formulas for calculatio'!I:M,2,FALSE),"0")</f>
        <v>228.7893</v>
      </c>
      <c r="L56" s="23" t="s">
        <v>185</v>
      </c>
      <c r="M56" s="20">
        <f t="shared" si="1"/>
        <v>45677</v>
      </c>
      <c r="N56" s="2" t="str">
        <f t="shared" si="2"/>
        <v>CUST1084</v>
      </c>
      <c r="O56" s="2" t="str">
        <f t="shared" si="3"/>
        <v>PROD33</v>
      </c>
      <c r="P56" s="2" t="str">
        <f t="shared" si="4"/>
        <v>STORE0</v>
      </c>
      <c r="Q56" s="2">
        <f t="shared" si="5"/>
        <v>2</v>
      </c>
      <c r="R56" s="2">
        <f t="shared" si="6"/>
        <v>785.31</v>
      </c>
      <c r="S56" s="2">
        <f t="shared" si="7"/>
        <v>0.15</v>
      </c>
      <c r="T56" s="2" t="str">
        <f t="shared" si="8"/>
        <v>PayPal</v>
      </c>
      <c r="U56" s="2">
        <f t="shared" si="9"/>
        <v>228.7893</v>
      </c>
    </row>
    <row r="57" spans="1:21" x14ac:dyDescent="0.25">
      <c r="A57" s="22" t="s">
        <v>188</v>
      </c>
      <c r="B57" s="20">
        <f>IFERROR(VLOOKUP(A57,'f Excel formulas for calculatio'!A:E,2,FALSE)," ")</f>
        <v>45706</v>
      </c>
      <c r="C57" s="24" t="str">
        <f>IFERROR(VLOOKUP(B57,'f Excel formulas for calculatio'!B:F,2,FALSE),"0")</f>
        <v>CUST1095</v>
      </c>
      <c r="D57" s="24" t="str">
        <f>IFERROR(VLOOKUP(C57,'f Excel formulas for calculatio'!C:G,2,FALSE),"0")</f>
        <v>PROD40</v>
      </c>
      <c r="E57" s="24" t="str">
        <f>IFERROR(VLOOKUP(D57,'f Excel formulas for calculatio'!D:H,2,FALSE),"0")</f>
        <v>STORE10</v>
      </c>
      <c r="F57" s="24">
        <f>IFERROR(VLOOKUP(E57,'f Excel formulas for calculatio'!E:I,2,FALSE),"0")</f>
        <v>3</v>
      </c>
      <c r="G57" s="24">
        <f>IFERROR(VLOOKUP(F57,'f Excel formulas for calculatio'!F:J,2,FALSE),"0")</f>
        <v>104.47</v>
      </c>
      <c r="H57" s="24">
        <f>IFERROR(VLOOKUP(G57,'f Excel formulas for calculatio'!G:K,2,FALSE),"0")</f>
        <v>0.27</v>
      </c>
      <c r="I57" s="24" t="str">
        <f>IFERROR(VLOOKUP(H57,'f Excel formulas for calculatio'!H:L,2,FALSE),"0")</f>
        <v>PayPal</v>
      </c>
      <c r="J57" s="24">
        <f>IFERROR(VLOOKUP(I57,'f Excel formulas for calculatio'!I:M,2,FALSE),"0")</f>
        <v>228.7893</v>
      </c>
      <c r="L57" s="22" t="s">
        <v>188</v>
      </c>
      <c r="M57" s="20">
        <f t="shared" si="1"/>
        <v>45706</v>
      </c>
      <c r="N57" s="2" t="str">
        <f t="shared" si="2"/>
        <v>CUST1095</v>
      </c>
      <c r="O57" s="2" t="str">
        <f t="shared" si="3"/>
        <v>PROD40</v>
      </c>
      <c r="P57" s="2" t="str">
        <f t="shared" si="4"/>
        <v>STORE10</v>
      </c>
      <c r="Q57" s="2">
        <f t="shared" si="5"/>
        <v>3</v>
      </c>
      <c r="R57" s="2">
        <f t="shared" si="6"/>
        <v>104.47</v>
      </c>
      <c r="S57" s="2">
        <f t="shared" si="7"/>
        <v>0.27</v>
      </c>
      <c r="T57" s="2" t="str">
        <f t="shared" si="8"/>
        <v>PayPal</v>
      </c>
      <c r="U57" s="2">
        <f t="shared" si="9"/>
        <v>228.7893</v>
      </c>
    </row>
    <row r="58" spans="1:21" x14ac:dyDescent="0.25">
      <c r="A58" s="23" t="s">
        <v>191</v>
      </c>
      <c r="B58" s="20">
        <f>IFERROR(VLOOKUP(A58,'f Excel formulas for calculatio'!A:E,2,FALSE)," ")</f>
        <v>45589</v>
      </c>
      <c r="C58" s="24" t="str">
        <f>IFERROR(VLOOKUP(B58,'f Excel formulas for calculatio'!B:F,2,FALSE),"0")</f>
        <v>CUST1416</v>
      </c>
      <c r="D58" s="24" t="str">
        <f>IFERROR(VLOOKUP(C58,'f Excel formulas for calculatio'!C:G,2,FALSE),"0")</f>
        <v>PROD49</v>
      </c>
      <c r="E58" s="24" t="str">
        <f>IFERROR(VLOOKUP(D58,'f Excel formulas for calculatio'!D:H,2,FALSE),"0")</f>
        <v>STORE8</v>
      </c>
      <c r="F58" s="24">
        <f>IFERROR(VLOOKUP(E58,'f Excel formulas for calculatio'!E:I,2,FALSE),"0")</f>
        <v>4</v>
      </c>
      <c r="G58" s="24">
        <f>IFERROR(VLOOKUP(F58,'f Excel formulas for calculatio'!F:J,2,FALSE),"0")</f>
        <v>914.05</v>
      </c>
      <c r="H58" s="24">
        <f>IFERROR(VLOOKUP(G58,'f Excel formulas for calculatio'!G:K,2,FALSE),"0")</f>
        <v>0.25</v>
      </c>
      <c r="I58" s="24" t="str">
        <f>IFERROR(VLOOKUP(H58,'f Excel formulas for calculatio'!H:L,2,FALSE),"0")</f>
        <v>Credit Card</v>
      </c>
      <c r="J58" s="24">
        <f>IFERROR(VLOOKUP(I58,'f Excel formulas for calculatio'!I:M,2,FALSE),"0")</f>
        <v>198.41640000000001</v>
      </c>
      <c r="L58" s="23" t="s">
        <v>191</v>
      </c>
      <c r="M58" s="20">
        <f t="shared" si="1"/>
        <v>45589</v>
      </c>
      <c r="N58" s="2" t="str">
        <f t="shared" si="2"/>
        <v>CUST1416</v>
      </c>
      <c r="O58" s="2" t="str">
        <f t="shared" si="3"/>
        <v>PROD49</v>
      </c>
      <c r="P58" s="2" t="str">
        <f t="shared" si="4"/>
        <v>STORE8</v>
      </c>
      <c r="Q58" s="2">
        <f t="shared" si="5"/>
        <v>4</v>
      </c>
      <c r="R58" s="2">
        <f t="shared" si="6"/>
        <v>914.05</v>
      </c>
      <c r="S58" s="2">
        <f t="shared" si="7"/>
        <v>0.25</v>
      </c>
      <c r="T58" s="2" t="str">
        <f t="shared" si="8"/>
        <v>Credit Card</v>
      </c>
      <c r="U58" s="2">
        <f t="shared" si="9"/>
        <v>198.41640000000001</v>
      </c>
    </row>
    <row r="59" spans="1:21" x14ac:dyDescent="0.25">
      <c r="A59" s="22" t="s">
        <v>193</v>
      </c>
      <c r="B59" s="20">
        <f>IFERROR(VLOOKUP(A59,'f Excel formulas for calculatio'!A:E,2,FALSE)," ")</f>
        <v>45282</v>
      </c>
      <c r="C59" s="24" t="str">
        <f>IFERROR(VLOOKUP(B59,'f Excel formulas for calculatio'!B:F,2,FALSE),"0")</f>
        <v>CUST1080</v>
      </c>
      <c r="D59" s="24" t="str">
        <f>IFERROR(VLOOKUP(C59,'f Excel formulas for calculatio'!C:G,2,FALSE),"0")</f>
        <v>PROD34</v>
      </c>
      <c r="E59" s="24" t="str">
        <f>IFERROR(VLOOKUP(D59,'f Excel formulas for calculatio'!D:H,2,FALSE),"0")</f>
        <v>STORE16</v>
      </c>
      <c r="F59" s="24">
        <f>IFERROR(VLOOKUP(E59,'f Excel formulas for calculatio'!E:I,2,FALSE),"0")</f>
        <v>2</v>
      </c>
      <c r="G59" s="24">
        <f>IFERROR(VLOOKUP(F59,'f Excel formulas for calculatio'!F:J,2,FALSE),"0")</f>
        <v>785.31</v>
      </c>
      <c r="H59" s="24">
        <f>IFERROR(VLOOKUP(G59,'f Excel formulas for calculatio'!G:K,2,FALSE),"0")</f>
        <v>0.15</v>
      </c>
      <c r="I59" s="24" t="str">
        <f>IFERROR(VLOOKUP(H59,'f Excel formulas for calculatio'!H:L,2,FALSE),"0")</f>
        <v>PayPal</v>
      </c>
      <c r="J59" s="24">
        <f>IFERROR(VLOOKUP(I59,'f Excel formulas for calculatio'!I:M,2,FALSE),"0")</f>
        <v>228.7893</v>
      </c>
      <c r="L59" s="22" t="s">
        <v>193</v>
      </c>
      <c r="M59" s="20">
        <f t="shared" si="1"/>
        <v>45282</v>
      </c>
      <c r="N59" s="2" t="str">
        <f t="shared" si="2"/>
        <v>CUST1080</v>
      </c>
      <c r="O59" s="2" t="str">
        <f t="shared" si="3"/>
        <v>PROD34</v>
      </c>
      <c r="P59" s="2" t="str">
        <f t="shared" si="4"/>
        <v>STORE16</v>
      </c>
      <c r="Q59" s="2">
        <f t="shared" si="5"/>
        <v>2</v>
      </c>
      <c r="R59" s="2">
        <f t="shared" si="6"/>
        <v>785.31</v>
      </c>
      <c r="S59" s="2">
        <f t="shared" si="7"/>
        <v>0.15</v>
      </c>
      <c r="T59" s="2" t="str">
        <f t="shared" si="8"/>
        <v>PayPal</v>
      </c>
      <c r="U59" s="2">
        <f t="shared" si="9"/>
        <v>228.7893</v>
      </c>
    </row>
    <row r="60" spans="1:21" x14ac:dyDescent="0.25">
      <c r="A60" s="23" t="s">
        <v>195</v>
      </c>
      <c r="B60" s="20">
        <f>IFERROR(VLOOKUP(A60,'f Excel formulas for calculatio'!A:E,2,FALSE)," ")</f>
        <v>45462</v>
      </c>
      <c r="C60" s="24" t="str">
        <f>IFERROR(VLOOKUP(B60,'f Excel formulas for calculatio'!B:F,2,FALSE),"0")</f>
        <v>CUST1467</v>
      </c>
      <c r="D60" s="24" t="str">
        <f>IFERROR(VLOOKUP(C60,'f Excel formulas for calculatio'!C:G,2,FALSE),"0")</f>
        <v>PROD74</v>
      </c>
      <c r="E60" s="24" t="str">
        <f>IFERROR(VLOOKUP(D60,'f Excel formulas for calculatio'!D:H,2,FALSE),"0")</f>
        <v>STORE17</v>
      </c>
      <c r="F60" s="24">
        <f>IFERROR(VLOOKUP(E60,'f Excel formulas for calculatio'!E:I,2,FALSE),"0")</f>
        <v>3</v>
      </c>
      <c r="G60" s="24">
        <f>IFERROR(VLOOKUP(F60,'f Excel formulas for calculatio'!F:J,2,FALSE),"0")</f>
        <v>104.47</v>
      </c>
      <c r="H60" s="24">
        <f>IFERROR(VLOOKUP(G60,'f Excel formulas for calculatio'!G:K,2,FALSE),"0")</f>
        <v>0.27</v>
      </c>
      <c r="I60" s="24" t="str">
        <f>IFERROR(VLOOKUP(H60,'f Excel formulas for calculatio'!H:L,2,FALSE),"0")</f>
        <v>PayPal</v>
      </c>
      <c r="J60" s="24">
        <f>IFERROR(VLOOKUP(I60,'f Excel formulas for calculatio'!I:M,2,FALSE),"0")</f>
        <v>228.7893</v>
      </c>
      <c r="L60" s="23" t="s">
        <v>195</v>
      </c>
      <c r="M60" s="20">
        <f t="shared" si="1"/>
        <v>45462</v>
      </c>
      <c r="N60" s="2" t="str">
        <f t="shared" si="2"/>
        <v>CUST1467</v>
      </c>
      <c r="O60" s="2" t="str">
        <f t="shared" si="3"/>
        <v>PROD74</v>
      </c>
      <c r="P60" s="2" t="str">
        <f t="shared" si="4"/>
        <v>STORE17</v>
      </c>
      <c r="Q60" s="2">
        <f t="shared" si="5"/>
        <v>3</v>
      </c>
      <c r="R60" s="2">
        <f t="shared" si="6"/>
        <v>104.47</v>
      </c>
      <c r="S60" s="2">
        <f t="shared" si="7"/>
        <v>0.27</v>
      </c>
      <c r="T60" s="2" t="str">
        <f t="shared" si="8"/>
        <v>PayPal</v>
      </c>
      <c r="U60" s="2">
        <f t="shared" si="9"/>
        <v>228.7893</v>
      </c>
    </row>
    <row r="61" spans="1:21" x14ac:dyDescent="0.25">
      <c r="A61" s="22" t="s">
        <v>197</v>
      </c>
      <c r="B61" s="20">
        <f>IFERROR(VLOOKUP(A61,'f Excel formulas for calculatio'!A:E,2,FALSE)," ")</f>
        <v>45633</v>
      </c>
      <c r="C61" s="24" t="str">
        <f>IFERROR(VLOOKUP(B61,'f Excel formulas for calculatio'!B:F,2,FALSE),"0")</f>
        <v>CUST1404</v>
      </c>
      <c r="D61" s="24" t="str">
        <f>IFERROR(VLOOKUP(C61,'f Excel formulas for calculatio'!C:G,2,FALSE),"0")</f>
        <v>PROD15</v>
      </c>
      <c r="E61" s="24" t="str">
        <f>IFERROR(VLOOKUP(D61,'f Excel formulas for calculatio'!D:H,2,FALSE),"0")</f>
        <v>STORE7</v>
      </c>
      <c r="F61" s="24">
        <f>IFERROR(VLOOKUP(E61,'f Excel formulas for calculatio'!E:I,2,FALSE),"0")</f>
        <v>3</v>
      </c>
      <c r="G61" s="24">
        <f>IFERROR(VLOOKUP(F61,'f Excel formulas for calculatio'!F:J,2,FALSE),"0")</f>
        <v>104.47</v>
      </c>
      <c r="H61" s="24">
        <f>IFERROR(VLOOKUP(G61,'f Excel formulas for calculatio'!G:K,2,FALSE),"0")</f>
        <v>0.27</v>
      </c>
      <c r="I61" s="24" t="str">
        <f>IFERROR(VLOOKUP(H61,'f Excel formulas for calculatio'!H:L,2,FALSE),"0")</f>
        <v>PayPal</v>
      </c>
      <c r="J61" s="24">
        <f>IFERROR(VLOOKUP(I61,'f Excel formulas for calculatio'!I:M,2,FALSE),"0")</f>
        <v>228.7893</v>
      </c>
      <c r="L61" s="22" t="s">
        <v>197</v>
      </c>
      <c r="M61" s="20">
        <f t="shared" si="1"/>
        <v>45633</v>
      </c>
      <c r="N61" s="2" t="str">
        <f t="shared" si="2"/>
        <v>CUST1404</v>
      </c>
      <c r="O61" s="2" t="str">
        <f t="shared" si="3"/>
        <v>PROD15</v>
      </c>
      <c r="P61" s="2" t="str">
        <f t="shared" si="4"/>
        <v>STORE7</v>
      </c>
      <c r="Q61" s="2">
        <f t="shared" si="5"/>
        <v>3</v>
      </c>
      <c r="R61" s="2">
        <f t="shared" si="6"/>
        <v>104.47</v>
      </c>
      <c r="S61" s="2">
        <f t="shared" si="7"/>
        <v>0.27</v>
      </c>
      <c r="T61" s="2" t="str">
        <f t="shared" si="8"/>
        <v>PayPal</v>
      </c>
      <c r="U61" s="2">
        <f t="shared" si="9"/>
        <v>228.7893</v>
      </c>
    </row>
    <row r="62" spans="1:21" x14ac:dyDescent="0.25">
      <c r="A62" s="23" t="s">
        <v>199</v>
      </c>
      <c r="B62" s="20">
        <f>IFERROR(VLOOKUP(A62,'f Excel formulas for calculatio'!A:E,2,FALSE)," ")</f>
        <v>45257</v>
      </c>
      <c r="C62" s="24" t="str">
        <f>IFERROR(VLOOKUP(B62,'f Excel formulas for calculatio'!B:F,2,FALSE),"0")</f>
        <v>CUST1367</v>
      </c>
      <c r="D62" s="24" t="str">
        <f>IFERROR(VLOOKUP(C62,'f Excel formulas for calculatio'!C:G,2,FALSE),"0")</f>
        <v>PROD89</v>
      </c>
      <c r="E62" s="24" t="str">
        <f>IFERROR(VLOOKUP(D62,'f Excel formulas for calculatio'!D:H,2,FALSE),"0")</f>
        <v>STORE6</v>
      </c>
      <c r="F62" s="24">
        <f>IFERROR(VLOOKUP(E62,'f Excel formulas for calculatio'!E:I,2,FALSE),"0")</f>
        <v>3</v>
      </c>
      <c r="G62" s="24">
        <f>IFERROR(VLOOKUP(F62,'f Excel formulas for calculatio'!F:J,2,FALSE),"0")</f>
        <v>104.47</v>
      </c>
      <c r="H62" s="24">
        <f>IFERROR(VLOOKUP(G62,'f Excel formulas for calculatio'!G:K,2,FALSE),"0")</f>
        <v>0.27</v>
      </c>
      <c r="I62" s="24" t="str">
        <f>IFERROR(VLOOKUP(H62,'f Excel formulas for calculatio'!H:L,2,FALSE),"0")</f>
        <v>PayPal</v>
      </c>
      <c r="J62" s="24">
        <f>IFERROR(VLOOKUP(I62,'f Excel formulas for calculatio'!I:M,2,FALSE),"0")</f>
        <v>228.7893</v>
      </c>
      <c r="L62" s="23" t="s">
        <v>199</v>
      </c>
      <c r="M62" s="20">
        <f t="shared" si="1"/>
        <v>45257</v>
      </c>
      <c r="N62" s="2" t="str">
        <f t="shared" si="2"/>
        <v>CUST1367</v>
      </c>
      <c r="O62" s="2" t="str">
        <f t="shared" si="3"/>
        <v>PROD89</v>
      </c>
      <c r="P62" s="2" t="str">
        <f t="shared" si="4"/>
        <v>STORE6</v>
      </c>
      <c r="Q62" s="2">
        <f t="shared" si="5"/>
        <v>3</v>
      </c>
      <c r="R62" s="2">
        <f t="shared" si="6"/>
        <v>104.47</v>
      </c>
      <c r="S62" s="2">
        <f t="shared" si="7"/>
        <v>0.27</v>
      </c>
      <c r="T62" s="2" t="str">
        <f t="shared" si="8"/>
        <v>PayPal</v>
      </c>
      <c r="U62" s="2">
        <f t="shared" si="9"/>
        <v>228.7893</v>
      </c>
    </row>
    <row r="63" spans="1:21" x14ac:dyDescent="0.25">
      <c r="A63" s="22" t="s">
        <v>201</v>
      </c>
      <c r="B63" s="20">
        <f>IFERROR(VLOOKUP(A63,'f Excel formulas for calculatio'!A:E,2,FALSE)," ")</f>
        <v>45854</v>
      </c>
      <c r="C63" s="24" t="str">
        <f>IFERROR(VLOOKUP(B63,'f Excel formulas for calculatio'!B:F,2,FALSE),"0")</f>
        <v>CUST1408</v>
      </c>
      <c r="D63" s="24" t="str">
        <f>IFERROR(VLOOKUP(C63,'f Excel formulas for calculatio'!C:G,2,FALSE),"0")</f>
        <v>PROD31</v>
      </c>
      <c r="E63" s="24" t="str">
        <f>IFERROR(VLOOKUP(D63,'f Excel formulas for calculatio'!D:H,2,FALSE),"0")</f>
        <v>STORE10</v>
      </c>
      <c r="F63" s="24">
        <f>IFERROR(VLOOKUP(E63,'f Excel formulas for calculatio'!E:I,2,FALSE),"0")</f>
        <v>3</v>
      </c>
      <c r="G63" s="24">
        <f>IFERROR(VLOOKUP(F63,'f Excel formulas for calculatio'!F:J,2,FALSE),"0")</f>
        <v>104.47</v>
      </c>
      <c r="H63" s="24">
        <f>IFERROR(VLOOKUP(G63,'f Excel formulas for calculatio'!G:K,2,FALSE),"0")</f>
        <v>0.27</v>
      </c>
      <c r="I63" s="24" t="str">
        <f>IFERROR(VLOOKUP(H63,'f Excel formulas for calculatio'!H:L,2,FALSE),"0")</f>
        <v>PayPal</v>
      </c>
      <c r="J63" s="24">
        <f>IFERROR(VLOOKUP(I63,'f Excel formulas for calculatio'!I:M,2,FALSE),"0")</f>
        <v>228.7893</v>
      </c>
      <c r="L63" s="22" t="s">
        <v>201</v>
      </c>
      <c r="M63" s="20">
        <f t="shared" si="1"/>
        <v>45854</v>
      </c>
      <c r="N63" s="2" t="str">
        <f t="shared" si="2"/>
        <v>CUST1408</v>
      </c>
      <c r="O63" s="2" t="str">
        <f t="shared" si="3"/>
        <v>PROD31</v>
      </c>
      <c r="P63" s="2" t="str">
        <f t="shared" si="4"/>
        <v>STORE10</v>
      </c>
      <c r="Q63" s="2">
        <f t="shared" si="5"/>
        <v>3</v>
      </c>
      <c r="R63" s="2">
        <f t="shared" si="6"/>
        <v>104.47</v>
      </c>
      <c r="S63" s="2">
        <f t="shared" si="7"/>
        <v>0.27</v>
      </c>
      <c r="T63" s="2" t="str">
        <f t="shared" si="8"/>
        <v>PayPal</v>
      </c>
      <c r="U63" s="2">
        <f t="shared" si="9"/>
        <v>228.7893</v>
      </c>
    </row>
    <row r="64" spans="1:21" x14ac:dyDescent="0.25">
      <c r="A64" s="23" t="s">
        <v>204</v>
      </c>
      <c r="B64" s="20">
        <f>IFERROR(VLOOKUP(A64,'f Excel formulas for calculatio'!A:E,2,FALSE)," ")</f>
        <v>45716</v>
      </c>
      <c r="C64" s="24" t="str">
        <f>IFERROR(VLOOKUP(B64,'f Excel formulas for calculatio'!B:F,2,FALSE),"0")</f>
        <v>CUST1239</v>
      </c>
      <c r="D64" s="24" t="str">
        <f>IFERROR(VLOOKUP(C64,'f Excel formulas for calculatio'!C:G,2,FALSE),"0")</f>
        <v>PROD60</v>
      </c>
      <c r="E64" s="24" t="str">
        <f>IFERROR(VLOOKUP(D64,'f Excel formulas for calculatio'!D:H,2,FALSE),"0")</f>
        <v>STORE13</v>
      </c>
      <c r="F64" s="24">
        <f>IFERROR(VLOOKUP(E64,'f Excel formulas for calculatio'!E:I,2,FALSE),"0")</f>
        <v>4</v>
      </c>
      <c r="G64" s="24">
        <f>IFERROR(VLOOKUP(F64,'f Excel formulas for calculatio'!F:J,2,FALSE),"0")</f>
        <v>914.05</v>
      </c>
      <c r="H64" s="24">
        <f>IFERROR(VLOOKUP(G64,'f Excel formulas for calculatio'!G:K,2,FALSE),"0")</f>
        <v>0.25</v>
      </c>
      <c r="I64" s="24" t="str">
        <f>IFERROR(VLOOKUP(H64,'f Excel formulas for calculatio'!H:L,2,FALSE),"0")</f>
        <v>Credit Card</v>
      </c>
      <c r="J64" s="24">
        <f>IFERROR(VLOOKUP(I64,'f Excel formulas for calculatio'!I:M,2,FALSE),"0")</f>
        <v>198.41640000000001</v>
      </c>
      <c r="L64" s="23" t="s">
        <v>204</v>
      </c>
      <c r="M64" s="20">
        <f t="shared" si="1"/>
        <v>45716</v>
      </c>
      <c r="N64" s="2" t="str">
        <f t="shared" si="2"/>
        <v>CUST1239</v>
      </c>
      <c r="O64" s="2" t="str">
        <f t="shared" si="3"/>
        <v>PROD60</v>
      </c>
      <c r="P64" s="2" t="str">
        <f t="shared" si="4"/>
        <v>STORE13</v>
      </c>
      <c r="Q64" s="2">
        <f t="shared" si="5"/>
        <v>4</v>
      </c>
      <c r="R64" s="2">
        <f t="shared" si="6"/>
        <v>914.05</v>
      </c>
      <c r="S64" s="2">
        <f t="shared" si="7"/>
        <v>0.25</v>
      </c>
      <c r="T64" s="2" t="str">
        <f t="shared" si="8"/>
        <v>Credit Card</v>
      </c>
      <c r="U64" s="2">
        <f t="shared" si="9"/>
        <v>198.41640000000001</v>
      </c>
    </row>
    <row r="65" spans="1:21" x14ac:dyDescent="0.25">
      <c r="A65" s="22" t="s">
        <v>206</v>
      </c>
      <c r="B65" s="20">
        <f>IFERROR(VLOOKUP(A65,'f Excel formulas for calculatio'!A:E,2,FALSE)," ")</f>
        <v>45515</v>
      </c>
      <c r="C65" s="24" t="str">
        <f>IFERROR(VLOOKUP(B65,'f Excel formulas for calculatio'!B:F,2,FALSE),"0")</f>
        <v>CUST1464</v>
      </c>
      <c r="D65" s="24" t="str">
        <f>IFERROR(VLOOKUP(C65,'f Excel formulas for calculatio'!C:G,2,FALSE),"0")</f>
        <v>PROD33</v>
      </c>
      <c r="E65" s="24" t="str">
        <f>IFERROR(VLOOKUP(D65,'f Excel formulas for calculatio'!D:H,2,FALSE),"0")</f>
        <v>STORE0</v>
      </c>
      <c r="F65" s="24">
        <f>IFERROR(VLOOKUP(E65,'f Excel formulas for calculatio'!E:I,2,FALSE),"0")</f>
        <v>2</v>
      </c>
      <c r="G65" s="24">
        <f>IFERROR(VLOOKUP(F65,'f Excel formulas for calculatio'!F:J,2,FALSE),"0")</f>
        <v>785.31</v>
      </c>
      <c r="H65" s="24">
        <f>IFERROR(VLOOKUP(G65,'f Excel formulas for calculatio'!G:K,2,FALSE),"0")</f>
        <v>0.15</v>
      </c>
      <c r="I65" s="24" t="str">
        <f>IFERROR(VLOOKUP(H65,'f Excel formulas for calculatio'!H:L,2,FALSE),"0")</f>
        <v>PayPal</v>
      </c>
      <c r="J65" s="24">
        <f>IFERROR(VLOOKUP(I65,'f Excel formulas for calculatio'!I:M,2,FALSE),"0")</f>
        <v>228.7893</v>
      </c>
      <c r="L65" s="22" t="s">
        <v>206</v>
      </c>
      <c r="M65" s="20">
        <f t="shared" si="1"/>
        <v>45515</v>
      </c>
      <c r="N65" s="2" t="str">
        <f t="shared" si="2"/>
        <v>CUST1464</v>
      </c>
      <c r="O65" s="2" t="str">
        <f t="shared" si="3"/>
        <v>PROD33</v>
      </c>
      <c r="P65" s="2" t="str">
        <f t="shared" si="4"/>
        <v>STORE0</v>
      </c>
      <c r="Q65" s="2">
        <f t="shared" si="5"/>
        <v>2</v>
      </c>
      <c r="R65" s="2">
        <f t="shared" si="6"/>
        <v>785.31</v>
      </c>
      <c r="S65" s="2">
        <f t="shared" si="7"/>
        <v>0.15</v>
      </c>
      <c r="T65" s="2" t="str">
        <f t="shared" si="8"/>
        <v>PayPal</v>
      </c>
      <c r="U65" s="2">
        <f t="shared" si="9"/>
        <v>228.7893</v>
      </c>
    </row>
    <row r="66" spans="1:21" x14ac:dyDescent="0.25">
      <c r="A66" s="23" t="s">
        <v>208</v>
      </c>
      <c r="B66" s="20">
        <f>IFERROR(VLOOKUP(A66,'f Excel formulas for calculatio'!A:E,2,FALSE)," ")</f>
        <v>45927</v>
      </c>
      <c r="C66" s="24" t="str">
        <f>IFERROR(VLOOKUP(B66,'f Excel formulas for calculatio'!B:F,2,FALSE),"0")</f>
        <v>CUST1126</v>
      </c>
      <c r="D66" s="24" t="str">
        <f>IFERROR(VLOOKUP(C66,'f Excel formulas for calculatio'!C:G,2,FALSE),"0")</f>
        <v>PROD89</v>
      </c>
      <c r="E66" s="24" t="str">
        <f>IFERROR(VLOOKUP(D66,'f Excel formulas for calculatio'!D:H,2,FALSE),"0")</f>
        <v>STORE6</v>
      </c>
      <c r="F66" s="24">
        <f>IFERROR(VLOOKUP(E66,'f Excel formulas for calculatio'!E:I,2,FALSE),"0")</f>
        <v>3</v>
      </c>
      <c r="G66" s="24">
        <f>IFERROR(VLOOKUP(F66,'f Excel formulas for calculatio'!F:J,2,FALSE),"0")</f>
        <v>104.47</v>
      </c>
      <c r="H66" s="24">
        <f>IFERROR(VLOOKUP(G66,'f Excel formulas for calculatio'!G:K,2,FALSE),"0")</f>
        <v>0.27</v>
      </c>
      <c r="I66" s="24" t="str">
        <f>IFERROR(VLOOKUP(H66,'f Excel formulas for calculatio'!H:L,2,FALSE),"0")</f>
        <v>PayPal</v>
      </c>
      <c r="J66" s="24">
        <f>IFERROR(VLOOKUP(I66,'f Excel formulas for calculatio'!I:M,2,FALSE),"0")</f>
        <v>228.7893</v>
      </c>
      <c r="L66" s="23" t="s">
        <v>208</v>
      </c>
      <c r="M66" s="20">
        <f t="shared" si="1"/>
        <v>45927</v>
      </c>
      <c r="N66" s="2" t="str">
        <f t="shared" si="2"/>
        <v>CUST1126</v>
      </c>
      <c r="O66" s="2" t="str">
        <f t="shared" si="3"/>
        <v>PROD89</v>
      </c>
      <c r="P66" s="2" t="str">
        <f t="shared" si="4"/>
        <v>STORE6</v>
      </c>
      <c r="Q66" s="2">
        <f t="shared" si="5"/>
        <v>3</v>
      </c>
      <c r="R66" s="2">
        <f t="shared" si="6"/>
        <v>104.47</v>
      </c>
      <c r="S66" s="2">
        <f t="shared" si="7"/>
        <v>0.27</v>
      </c>
      <c r="T66" s="2" t="str">
        <f t="shared" si="8"/>
        <v>PayPal</v>
      </c>
      <c r="U66" s="2">
        <f t="shared" si="9"/>
        <v>228.7893</v>
      </c>
    </row>
    <row r="67" spans="1:21" x14ac:dyDescent="0.25">
      <c r="A67" s="22" t="s">
        <v>210</v>
      </c>
      <c r="B67" s="20">
        <f>IFERROR(VLOOKUP(A67,'f Excel formulas for calculatio'!A:E,2,FALSE)," ")</f>
        <v>45914</v>
      </c>
      <c r="C67" s="24" t="str">
        <f>IFERROR(VLOOKUP(B67,'f Excel formulas for calculatio'!B:F,2,FALSE),"0")</f>
        <v>CUST1255</v>
      </c>
      <c r="D67" s="24" t="str">
        <f>IFERROR(VLOOKUP(C67,'f Excel formulas for calculatio'!C:G,2,FALSE),"0")</f>
        <v>PROD53</v>
      </c>
      <c r="E67" s="24" t="str">
        <f>IFERROR(VLOOKUP(D67,'f Excel formulas for calculatio'!D:H,2,FALSE),"0")</f>
        <v>STORE12</v>
      </c>
      <c r="F67" s="24">
        <f>IFERROR(VLOOKUP(E67,'f Excel formulas for calculatio'!E:I,2,FALSE),"0")</f>
        <v>2</v>
      </c>
      <c r="G67" s="24">
        <f>IFERROR(VLOOKUP(F67,'f Excel formulas for calculatio'!F:J,2,FALSE),"0")</f>
        <v>785.31</v>
      </c>
      <c r="H67" s="24">
        <f>IFERROR(VLOOKUP(G67,'f Excel formulas for calculatio'!G:K,2,FALSE),"0")</f>
        <v>0.15</v>
      </c>
      <c r="I67" s="24" t="str">
        <f>IFERROR(VLOOKUP(H67,'f Excel formulas for calculatio'!H:L,2,FALSE),"0")</f>
        <v>PayPal</v>
      </c>
      <c r="J67" s="24">
        <f>IFERROR(VLOOKUP(I67,'f Excel formulas for calculatio'!I:M,2,FALSE),"0")</f>
        <v>228.7893</v>
      </c>
      <c r="L67" s="22" t="s">
        <v>210</v>
      </c>
      <c r="M67" s="20">
        <f t="shared" si="1"/>
        <v>45914</v>
      </c>
      <c r="N67" s="2" t="str">
        <f t="shared" si="2"/>
        <v>CUST1255</v>
      </c>
      <c r="O67" s="2" t="str">
        <f t="shared" si="3"/>
        <v>PROD53</v>
      </c>
      <c r="P67" s="2" t="str">
        <f t="shared" si="4"/>
        <v>STORE12</v>
      </c>
      <c r="Q67" s="2">
        <f t="shared" si="5"/>
        <v>2</v>
      </c>
      <c r="R67" s="2">
        <f t="shared" si="6"/>
        <v>785.31</v>
      </c>
      <c r="S67" s="2">
        <f t="shared" si="7"/>
        <v>0.15</v>
      </c>
      <c r="T67" s="2" t="str">
        <f t="shared" si="8"/>
        <v>PayPal</v>
      </c>
      <c r="U67" s="2">
        <f t="shared" si="9"/>
        <v>228.7893</v>
      </c>
    </row>
    <row r="68" spans="1:21" x14ac:dyDescent="0.25">
      <c r="A68" s="23" t="s">
        <v>212</v>
      </c>
      <c r="B68" s="20">
        <f>IFERROR(VLOOKUP(A68,'f Excel formulas for calculatio'!A:E,2,FALSE)," ")</f>
        <v>45290</v>
      </c>
      <c r="C68" s="24" t="str">
        <f>IFERROR(VLOOKUP(B68,'f Excel formulas for calculatio'!B:F,2,FALSE),"0")</f>
        <v>CUST1162</v>
      </c>
      <c r="D68" s="24" t="str">
        <f>IFERROR(VLOOKUP(C68,'f Excel formulas for calculatio'!C:G,2,FALSE),"0")</f>
        <v>PROD99</v>
      </c>
      <c r="E68" s="24" t="str">
        <f>IFERROR(VLOOKUP(D68,'f Excel formulas for calculatio'!D:H,2,FALSE),"0")</f>
        <v>STORE5</v>
      </c>
      <c r="F68" s="24">
        <f>IFERROR(VLOOKUP(E68,'f Excel formulas for calculatio'!E:I,2,FALSE),"0")</f>
        <v>3</v>
      </c>
      <c r="G68" s="24">
        <f>IFERROR(VLOOKUP(F68,'f Excel formulas for calculatio'!F:J,2,FALSE),"0")</f>
        <v>104.47</v>
      </c>
      <c r="H68" s="24">
        <f>IFERROR(VLOOKUP(G68,'f Excel formulas for calculatio'!G:K,2,FALSE),"0")</f>
        <v>0.27</v>
      </c>
      <c r="I68" s="24" t="str">
        <f>IFERROR(VLOOKUP(H68,'f Excel formulas for calculatio'!H:L,2,FALSE),"0")</f>
        <v>PayPal</v>
      </c>
      <c r="J68" s="24">
        <f>IFERROR(VLOOKUP(I68,'f Excel formulas for calculatio'!I:M,2,FALSE),"0")</f>
        <v>228.7893</v>
      </c>
      <c r="L68" s="23" t="s">
        <v>212</v>
      </c>
      <c r="M68" s="20">
        <f t="shared" ref="M68:M131" si="10">_xlfn.XLOOKUP(L68,A68,B68)</f>
        <v>45290</v>
      </c>
      <c r="N68" s="2" t="str">
        <f t="shared" ref="N68:N131" si="11">_xlfn.XLOOKUP(M68,B68,C68)</f>
        <v>CUST1162</v>
      </c>
      <c r="O68" s="2" t="str">
        <f t="shared" ref="O68:O131" si="12">_xlfn.XLOOKUP(N68,C68,D68)</f>
        <v>PROD99</v>
      </c>
      <c r="P68" s="2" t="str">
        <f t="shared" ref="P68:P131" si="13">_xlfn.XLOOKUP(O68,D68,E68)</f>
        <v>STORE5</v>
      </c>
      <c r="Q68" s="2">
        <f t="shared" ref="Q68:Q131" si="14">_xlfn.XLOOKUP(P68,E68,F68)</f>
        <v>3</v>
      </c>
      <c r="R68" s="2">
        <f t="shared" ref="R68:R131" si="15">_xlfn.XLOOKUP(Q68,F68,G68)</f>
        <v>104.47</v>
      </c>
      <c r="S68" s="2">
        <f t="shared" ref="S68:S131" si="16">_xlfn.XLOOKUP(R68,G68,H68)</f>
        <v>0.27</v>
      </c>
      <c r="T68" s="2" t="str">
        <f t="shared" ref="T68:T131" si="17">_xlfn.XLOOKUP(S68,H68,I68)</f>
        <v>PayPal</v>
      </c>
      <c r="U68" s="2">
        <f t="shared" ref="U68:U131" si="18">_xlfn.XLOOKUP(T68,I68,J68)</f>
        <v>228.7893</v>
      </c>
    </row>
    <row r="69" spans="1:21" x14ac:dyDescent="0.25">
      <c r="A69" s="22" t="s">
        <v>214</v>
      </c>
      <c r="B69" s="20">
        <f>IFERROR(VLOOKUP(A69,'f Excel formulas for calculatio'!A:E,2,FALSE)," ")</f>
        <v>45213</v>
      </c>
      <c r="C69" s="24" t="str">
        <f>IFERROR(VLOOKUP(B69,'f Excel formulas for calculatio'!B:F,2,FALSE),"0")</f>
        <v>CUST1269</v>
      </c>
      <c r="D69" s="24" t="str">
        <f>IFERROR(VLOOKUP(C69,'f Excel formulas for calculatio'!C:G,2,FALSE),"0")</f>
        <v>PROD77</v>
      </c>
      <c r="E69" s="24" t="str">
        <f>IFERROR(VLOOKUP(D69,'f Excel formulas for calculatio'!D:H,2,FALSE),"0")</f>
        <v>STORE8</v>
      </c>
      <c r="F69" s="24">
        <f>IFERROR(VLOOKUP(E69,'f Excel formulas for calculatio'!E:I,2,FALSE),"0")</f>
        <v>4</v>
      </c>
      <c r="G69" s="24">
        <f>IFERROR(VLOOKUP(F69,'f Excel formulas for calculatio'!F:J,2,FALSE),"0")</f>
        <v>914.05</v>
      </c>
      <c r="H69" s="24">
        <f>IFERROR(VLOOKUP(G69,'f Excel formulas for calculatio'!G:K,2,FALSE),"0")</f>
        <v>0.25</v>
      </c>
      <c r="I69" s="24" t="str">
        <f>IFERROR(VLOOKUP(H69,'f Excel formulas for calculatio'!H:L,2,FALSE),"0")</f>
        <v>Credit Card</v>
      </c>
      <c r="J69" s="24">
        <f>IFERROR(VLOOKUP(I69,'f Excel formulas for calculatio'!I:M,2,FALSE),"0")</f>
        <v>198.41640000000001</v>
      </c>
      <c r="L69" s="22" t="s">
        <v>214</v>
      </c>
      <c r="M69" s="20">
        <f t="shared" si="10"/>
        <v>45213</v>
      </c>
      <c r="N69" s="2" t="str">
        <f t="shared" si="11"/>
        <v>CUST1269</v>
      </c>
      <c r="O69" s="2" t="str">
        <f t="shared" si="12"/>
        <v>PROD77</v>
      </c>
      <c r="P69" s="2" t="str">
        <f t="shared" si="13"/>
        <v>STORE8</v>
      </c>
      <c r="Q69" s="2">
        <f t="shared" si="14"/>
        <v>4</v>
      </c>
      <c r="R69" s="2">
        <f t="shared" si="15"/>
        <v>914.05</v>
      </c>
      <c r="S69" s="2">
        <f t="shared" si="16"/>
        <v>0.25</v>
      </c>
      <c r="T69" s="2" t="str">
        <f t="shared" si="17"/>
        <v>Credit Card</v>
      </c>
      <c r="U69" s="2">
        <f t="shared" si="18"/>
        <v>198.41640000000001</v>
      </c>
    </row>
    <row r="70" spans="1:21" x14ac:dyDescent="0.25">
      <c r="A70" s="23" t="s">
        <v>216</v>
      </c>
      <c r="B70" s="20">
        <f>IFERROR(VLOOKUP(A70,'f Excel formulas for calculatio'!A:E,2,FALSE)," ")</f>
        <v>45255</v>
      </c>
      <c r="C70" s="24" t="str">
        <f>IFERROR(VLOOKUP(B70,'f Excel formulas for calculatio'!B:F,2,FALSE),"0")</f>
        <v>CUST1483</v>
      </c>
      <c r="D70" s="24" t="str">
        <f>IFERROR(VLOOKUP(C70,'f Excel formulas for calculatio'!C:G,2,FALSE),"0")</f>
        <v>PROD12</v>
      </c>
      <c r="E70" s="24" t="str">
        <f>IFERROR(VLOOKUP(D70,'f Excel formulas for calculatio'!D:H,2,FALSE),"0")</f>
        <v>STORE8</v>
      </c>
      <c r="F70" s="24">
        <f>IFERROR(VLOOKUP(E70,'f Excel formulas for calculatio'!E:I,2,FALSE),"0")</f>
        <v>4</v>
      </c>
      <c r="G70" s="24">
        <f>IFERROR(VLOOKUP(F70,'f Excel formulas for calculatio'!F:J,2,FALSE),"0")</f>
        <v>914.05</v>
      </c>
      <c r="H70" s="24">
        <f>IFERROR(VLOOKUP(G70,'f Excel formulas for calculatio'!G:K,2,FALSE),"0")</f>
        <v>0.25</v>
      </c>
      <c r="I70" s="24" t="str">
        <f>IFERROR(VLOOKUP(H70,'f Excel formulas for calculatio'!H:L,2,FALSE),"0")</f>
        <v>Credit Card</v>
      </c>
      <c r="J70" s="24">
        <f>IFERROR(VLOOKUP(I70,'f Excel formulas for calculatio'!I:M,2,FALSE),"0")</f>
        <v>198.41640000000001</v>
      </c>
      <c r="L70" s="23" t="s">
        <v>216</v>
      </c>
      <c r="M70" s="20">
        <f t="shared" si="10"/>
        <v>45255</v>
      </c>
      <c r="N70" s="2" t="str">
        <f t="shared" si="11"/>
        <v>CUST1483</v>
      </c>
      <c r="O70" s="2" t="str">
        <f t="shared" si="12"/>
        <v>PROD12</v>
      </c>
      <c r="P70" s="2" t="str">
        <f t="shared" si="13"/>
        <v>STORE8</v>
      </c>
      <c r="Q70" s="2">
        <f t="shared" si="14"/>
        <v>4</v>
      </c>
      <c r="R70" s="2">
        <f t="shared" si="15"/>
        <v>914.05</v>
      </c>
      <c r="S70" s="2">
        <f t="shared" si="16"/>
        <v>0.25</v>
      </c>
      <c r="T70" s="2" t="str">
        <f t="shared" si="17"/>
        <v>Credit Card</v>
      </c>
      <c r="U70" s="2">
        <f t="shared" si="18"/>
        <v>198.41640000000001</v>
      </c>
    </row>
    <row r="71" spans="1:21" x14ac:dyDescent="0.25">
      <c r="A71" s="22" t="s">
        <v>218</v>
      </c>
      <c r="B71" s="20">
        <f>IFERROR(VLOOKUP(A71,'f Excel formulas for calculatio'!A:E,2,FALSE)," ")</f>
        <v>45270</v>
      </c>
      <c r="C71" s="24" t="str">
        <f>IFERROR(VLOOKUP(B71,'f Excel formulas for calculatio'!B:F,2,FALSE),"0")</f>
        <v>CUST1372</v>
      </c>
      <c r="D71" s="24" t="str">
        <f>IFERROR(VLOOKUP(C71,'f Excel formulas for calculatio'!C:G,2,FALSE),"0")</f>
        <v>PROD72</v>
      </c>
      <c r="E71" s="24" t="str">
        <f>IFERROR(VLOOKUP(D71,'f Excel formulas for calculatio'!D:H,2,FALSE),"0")</f>
        <v>STORE17</v>
      </c>
      <c r="F71" s="24">
        <f>IFERROR(VLOOKUP(E71,'f Excel formulas for calculatio'!E:I,2,FALSE),"0")</f>
        <v>3</v>
      </c>
      <c r="G71" s="24">
        <f>IFERROR(VLOOKUP(F71,'f Excel formulas for calculatio'!F:J,2,FALSE),"0")</f>
        <v>104.47</v>
      </c>
      <c r="H71" s="24">
        <f>IFERROR(VLOOKUP(G71,'f Excel formulas for calculatio'!G:K,2,FALSE),"0")</f>
        <v>0.27</v>
      </c>
      <c r="I71" s="24" t="str">
        <f>IFERROR(VLOOKUP(H71,'f Excel formulas for calculatio'!H:L,2,FALSE),"0")</f>
        <v>PayPal</v>
      </c>
      <c r="J71" s="24">
        <f>IFERROR(VLOOKUP(I71,'f Excel formulas for calculatio'!I:M,2,FALSE),"0")</f>
        <v>228.7893</v>
      </c>
      <c r="L71" s="22" t="s">
        <v>218</v>
      </c>
      <c r="M71" s="20">
        <f t="shared" si="10"/>
        <v>45270</v>
      </c>
      <c r="N71" s="2" t="str">
        <f t="shared" si="11"/>
        <v>CUST1372</v>
      </c>
      <c r="O71" s="2" t="str">
        <f t="shared" si="12"/>
        <v>PROD72</v>
      </c>
      <c r="P71" s="2" t="str">
        <f t="shared" si="13"/>
        <v>STORE17</v>
      </c>
      <c r="Q71" s="2">
        <f t="shared" si="14"/>
        <v>3</v>
      </c>
      <c r="R71" s="2">
        <f t="shared" si="15"/>
        <v>104.47</v>
      </c>
      <c r="S71" s="2">
        <f t="shared" si="16"/>
        <v>0.27</v>
      </c>
      <c r="T71" s="2" t="str">
        <f t="shared" si="17"/>
        <v>PayPal</v>
      </c>
      <c r="U71" s="2">
        <f t="shared" si="18"/>
        <v>228.7893</v>
      </c>
    </row>
    <row r="72" spans="1:21" x14ac:dyDescent="0.25">
      <c r="A72" s="23" t="s">
        <v>220</v>
      </c>
      <c r="B72" s="20">
        <f>IFERROR(VLOOKUP(A72,'f Excel formulas for calculatio'!A:E,2,FALSE)," ")</f>
        <v>45897</v>
      </c>
      <c r="C72" s="24" t="str">
        <f>IFERROR(VLOOKUP(B72,'f Excel formulas for calculatio'!B:F,2,FALSE),"0")</f>
        <v>CUST1423</v>
      </c>
      <c r="D72" s="24" t="str">
        <f>IFERROR(VLOOKUP(C72,'f Excel formulas for calculatio'!C:G,2,FALSE),"0")</f>
        <v>PROD13</v>
      </c>
      <c r="E72" s="24" t="str">
        <f>IFERROR(VLOOKUP(D72,'f Excel formulas for calculatio'!D:H,2,FALSE),"0")</f>
        <v>STORE2</v>
      </c>
      <c r="F72" s="24">
        <f>IFERROR(VLOOKUP(E72,'f Excel formulas for calculatio'!E:I,2,FALSE),"0")</f>
        <v>2</v>
      </c>
      <c r="G72" s="24">
        <f>IFERROR(VLOOKUP(F72,'f Excel formulas for calculatio'!F:J,2,FALSE),"0")</f>
        <v>785.31</v>
      </c>
      <c r="H72" s="24">
        <f>IFERROR(VLOOKUP(G72,'f Excel formulas for calculatio'!G:K,2,FALSE),"0")</f>
        <v>0.15</v>
      </c>
      <c r="I72" s="24" t="str">
        <f>IFERROR(VLOOKUP(H72,'f Excel formulas for calculatio'!H:L,2,FALSE),"0")</f>
        <v>PayPal</v>
      </c>
      <c r="J72" s="24">
        <f>IFERROR(VLOOKUP(I72,'f Excel formulas for calculatio'!I:M,2,FALSE),"0")</f>
        <v>228.7893</v>
      </c>
      <c r="L72" s="23" t="s">
        <v>220</v>
      </c>
      <c r="M72" s="20">
        <f t="shared" si="10"/>
        <v>45897</v>
      </c>
      <c r="N72" s="2" t="str">
        <f t="shared" si="11"/>
        <v>CUST1423</v>
      </c>
      <c r="O72" s="2" t="str">
        <f t="shared" si="12"/>
        <v>PROD13</v>
      </c>
      <c r="P72" s="2" t="str">
        <f t="shared" si="13"/>
        <v>STORE2</v>
      </c>
      <c r="Q72" s="2">
        <f t="shared" si="14"/>
        <v>2</v>
      </c>
      <c r="R72" s="2">
        <f t="shared" si="15"/>
        <v>785.31</v>
      </c>
      <c r="S72" s="2">
        <f t="shared" si="16"/>
        <v>0.15</v>
      </c>
      <c r="T72" s="2" t="str">
        <f t="shared" si="17"/>
        <v>PayPal</v>
      </c>
      <c r="U72" s="2">
        <f t="shared" si="18"/>
        <v>228.7893</v>
      </c>
    </row>
    <row r="73" spans="1:21" x14ac:dyDescent="0.25">
      <c r="A73" s="22" t="s">
        <v>222</v>
      </c>
      <c r="B73" s="20">
        <f>IFERROR(VLOOKUP(A73,'f Excel formulas for calculatio'!A:E,2,FALSE)," ")</f>
        <v>45849</v>
      </c>
      <c r="C73" s="24" t="str">
        <f>IFERROR(VLOOKUP(B73,'f Excel formulas for calculatio'!B:F,2,FALSE),"0")</f>
        <v>CUST1058</v>
      </c>
      <c r="D73" s="24" t="str">
        <f>IFERROR(VLOOKUP(C73,'f Excel formulas for calculatio'!C:G,2,FALSE),"0")</f>
        <v>PROD60</v>
      </c>
      <c r="E73" s="24" t="str">
        <f>IFERROR(VLOOKUP(D73,'f Excel formulas for calculatio'!D:H,2,FALSE),"0")</f>
        <v>STORE13</v>
      </c>
      <c r="F73" s="24">
        <f>IFERROR(VLOOKUP(E73,'f Excel formulas for calculatio'!E:I,2,FALSE),"0")</f>
        <v>4</v>
      </c>
      <c r="G73" s="24">
        <f>IFERROR(VLOOKUP(F73,'f Excel formulas for calculatio'!F:J,2,FALSE),"0")</f>
        <v>914.05</v>
      </c>
      <c r="H73" s="24">
        <f>IFERROR(VLOOKUP(G73,'f Excel formulas for calculatio'!G:K,2,FALSE),"0")</f>
        <v>0.25</v>
      </c>
      <c r="I73" s="24" t="str">
        <f>IFERROR(VLOOKUP(H73,'f Excel formulas for calculatio'!H:L,2,FALSE),"0")</f>
        <v>Credit Card</v>
      </c>
      <c r="J73" s="24">
        <f>IFERROR(VLOOKUP(I73,'f Excel formulas for calculatio'!I:M,2,FALSE),"0")</f>
        <v>198.41640000000001</v>
      </c>
      <c r="L73" s="22" t="s">
        <v>222</v>
      </c>
      <c r="M73" s="20">
        <f t="shared" si="10"/>
        <v>45849</v>
      </c>
      <c r="N73" s="2" t="str">
        <f t="shared" si="11"/>
        <v>CUST1058</v>
      </c>
      <c r="O73" s="2" t="str">
        <f t="shared" si="12"/>
        <v>PROD60</v>
      </c>
      <c r="P73" s="2" t="str">
        <f t="shared" si="13"/>
        <v>STORE13</v>
      </c>
      <c r="Q73" s="2">
        <f t="shared" si="14"/>
        <v>4</v>
      </c>
      <c r="R73" s="2">
        <f t="shared" si="15"/>
        <v>914.05</v>
      </c>
      <c r="S73" s="2">
        <f t="shared" si="16"/>
        <v>0.25</v>
      </c>
      <c r="T73" s="2" t="str">
        <f t="shared" si="17"/>
        <v>Credit Card</v>
      </c>
      <c r="U73" s="2">
        <f t="shared" si="18"/>
        <v>198.41640000000001</v>
      </c>
    </row>
    <row r="74" spans="1:21" x14ac:dyDescent="0.25">
      <c r="A74" s="23" t="s">
        <v>224</v>
      </c>
      <c r="B74" s="20">
        <f>IFERROR(VLOOKUP(A74,'f Excel formulas for calculatio'!A:E,2,FALSE)," ")</f>
        <v>45889</v>
      </c>
      <c r="C74" s="24" t="str">
        <f>IFERROR(VLOOKUP(B74,'f Excel formulas for calculatio'!B:F,2,FALSE),"0")</f>
        <v>CUST1168</v>
      </c>
      <c r="D74" s="24" t="str">
        <f>IFERROR(VLOOKUP(C74,'f Excel formulas for calculatio'!C:G,2,FALSE),"0")</f>
        <v>PROD72</v>
      </c>
      <c r="E74" s="24" t="str">
        <f>IFERROR(VLOOKUP(D74,'f Excel formulas for calculatio'!D:H,2,FALSE),"0")</f>
        <v>STORE17</v>
      </c>
      <c r="F74" s="24">
        <f>IFERROR(VLOOKUP(E74,'f Excel formulas for calculatio'!E:I,2,FALSE),"0")</f>
        <v>3</v>
      </c>
      <c r="G74" s="24">
        <f>IFERROR(VLOOKUP(F74,'f Excel formulas for calculatio'!F:J,2,FALSE),"0")</f>
        <v>104.47</v>
      </c>
      <c r="H74" s="24">
        <f>IFERROR(VLOOKUP(G74,'f Excel formulas for calculatio'!G:K,2,FALSE),"0")</f>
        <v>0.27</v>
      </c>
      <c r="I74" s="24" t="str">
        <f>IFERROR(VLOOKUP(H74,'f Excel formulas for calculatio'!H:L,2,FALSE),"0")</f>
        <v>PayPal</v>
      </c>
      <c r="J74" s="24">
        <f>IFERROR(VLOOKUP(I74,'f Excel formulas for calculatio'!I:M,2,FALSE),"0")</f>
        <v>228.7893</v>
      </c>
      <c r="L74" s="23" t="s">
        <v>224</v>
      </c>
      <c r="M74" s="20">
        <f t="shared" si="10"/>
        <v>45889</v>
      </c>
      <c r="N74" s="2" t="str">
        <f t="shared" si="11"/>
        <v>CUST1168</v>
      </c>
      <c r="O74" s="2" t="str">
        <f t="shared" si="12"/>
        <v>PROD72</v>
      </c>
      <c r="P74" s="2" t="str">
        <f t="shared" si="13"/>
        <v>STORE17</v>
      </c>
      <c r="Q74" s="2">
        <f t="shared" si="14"/>
        <v>3</v>
      </c>
      <c r="R74" s="2">
        <f t="shared" si="15"/>
        <v>104.47</v>
      </c>
      <c r="S74" s="2">
        <f t="shared" si="16"/>
        <v>0.27</v>
      </c>
      <c r="T74" s="2" t="str">
        <f t="shared" si="17"/>
        <v>PayPal</v>
      </c>
      <c r="U74" s="2">
        <f t="shared" si="18"/>
        <v>228.7893</v>
      </c>
    </row>
    <row r="75" spans="1:21" x14ac:dyDescent="0.25">
      <c r="A75" s="22" t="s">
        <v>226</v>
      </c>
      <c r="B75" s="20">
        <f>IFERROR(VLOOKUP(A75,'f Excel formulas for calculatio'!A:E,2,FALSE)," ")</f>
        <v>45533</v>
      </c>
      <c r="C75" s="24" t="str">
        <f>IFERROR(VLOOKUP(B75,'f Excel formulas for calculatio'!B:F,2,FALSE),"0")</f>
        <v>CUST1409</v>
      </c>
      <c r="D75" s="24" t="str">
        <f>IFERROR(VLOOKUP(C75,'f Excel formulas for calculatio'!C:G,2,FALSE),"0")</f>
        <v>PROD97</v>
      </c>
      <c r="E75" s="24" t="str">
        <f>IFERROR(VLOOKUP(D75,'f Excel formulas for calculatio'!D:H,2,FALSE),"0")</f>
        <v>STORE3</v>
      </c>
      <c r="F75" s="24">
        <f>IFERROR(VLOOKUP(E75,'f Excel formulas for calculatio'!E:I,2,FALSE),"0")</f>
        <v>1</v>
      </c>
      <c r="G75" s="24">
        <f>IFERROR(VLOOKUP(F75,'f Excel formulas for calculatio'!F:J,2,FALSE),"0")</f>
        <v>218.04</v>
      </c>
      <c r="H75" s="24">
        <f>IFERROR(VLOOKUP(G75,'f Excel formulas for calculatio'!G:K,2,FALSE),"0")</f>
        <v>0.09</v>
      </c>
      <c r="I75" s="24" t="str">
        <f>IFERROR(VLOOKUP(H75,'f Excel formulas for calculatio'!H:L,2,FALSE),"0")</f>
        <v>Credit Card</v>
      </c>
      <c r="J75" s="24">
        <f>IFERROR(VLOOKUP(I75,'f Excel formulas for calculatio'!I:M,2,FALSE),"0")</f>
        <v>198.41640000000001</v>
      </c>
      <c r="L75" s="22" t="s">
        <v>226</v>
      </c>
      <c r="M75" s="20">
        <f t="shared" si="10"/>
        <v>45533</v>
      </c>
      <c r="N75" s="2" t="str">
        <f t="shared" si="11"/>
        <v>CUST1409</v>
      </c>
      <c r="O75" s="2" t="str">
        <f t="shared" si="12"/>
        <v>PROD97</v>
      </c>
      <c r="P75" s="2" t="str">
        <f t="shared" si="13"/>
        <v>STORE3</v>
      </c>
      <c r="Q75" s="2">
        <f t="shared" si="14"/>
        <v>1</v>
      </c>
      <c r="R75" s="2">
        <f t="shared" si="15"/>
        <v>218.04</v>
      </c>
      <c r="S75" s="2">
        <f t="shared" si="16"/>
        <v>0.09</v>
      </c>
      <c r="T75" s="2" t="str">
        <f t="shared" si="17"/>
        <v>Credit Card</v>
      </c>
      <c r="U75" s="2">
        <f t="shared" si="18"/>
        <v>198.41640000000001</v>
      </c>
    </row>
    <row r="76" spans="1:21" x14ac:dyDescent="0.25">
      <c r="A76" s="23" t="s">
        <v>228</v>
      </c>
      <c r="B76" s="20">
        <f>IFERROR(VLOOKUP(A76,'f Excel formulas for calculatio'!A:E,2,FALSE)," ")</f>
        <v>45626</v>
      </c>
      <c r="C76" s="24" t="str">
        <f>IFERROR(VLOOKUP(B76,'f Excel formulas for calculatio'!B:F,2,FALSE),"0")</f>
        <v>CUST1037</v>
      </c>
      <c r="D76" s="24" t="str">
        <f>IFERROR(VLOOKUP(C76,'f Excel formulas for calculatio'!C:G,2,FALSE),"0")</f>
        <v>PROD45</v>
      </c>
      <c r="E76" s="24" t="str">
        <f>IFERROR(VLOOKUP(D76,'f Excel formulas for calculatio'!D:H,2,FALSE),"0")</f>
        <v>STORE11</v>
      </c>
      <c r="F76" s="24">
        <f>IFERROR(VLOOKUP(E76,'f Excel formulas for calculatio'!E:I,2,FALSE),"0")</f>
        <v>1</v>
      </c>
      <c r="G76" s="24">
        <f>IFERROR(VLOOKUP(F76,'f Excel formulas for calculatio'!F:J,2,FALSE),"0")</f>
        <v>218.04</v>
      </c>
      <c r="H76" s="24">
        <f>IFERROR(VLOOKUP(G76,'f Excel formulas for calculatio'!G:K,2,FALSE),"0")</f>
        <v>0.09</v>
      </c>
      <c r="I76" s="24" t="str">
        <f>IFERROR(VLOOKUP(H76,'f Excel formulas for calculatio'!H:L,2,FALSE),"0")</f>
        <v>Credit Card</v>
      </c>
      <c r="J76" s="24">
        <f>IFERROR(VLOOKUP(I76,'f Excel formulas for calculatio'!I:M,2,FALSE),"0")</f>
        <v>198.41640000000001</v>
      </c>
      <c r="L76" s="23" t="s">
        <v>228</v>
      </c>
      <c r="M76" s="20">
        <f t="shared" si="10"/>
        <v>45626</v>
      </c>
      <c r="N76" s="2" t="str">
        <f t="shared" si="11"/>
        <v>CUST1037</v>
      </c>
      <c r="O76" s="2" t="str">
        <f t="shared" si="12"/>
        <v>PROD45</v>
      </c>
      <c r="P76" s="2" t="str">
        <f t="shared" si="13"/>
        <v>STORE11</v>
      </c>
      <c r="Q76" s="2">
        <f t="shared" si="14"/>
        <v>1</v>
      </c>
      <c r="R76" s="2">
        <f t="shared" si="15"/>
        <v>218.04</v>
      </c>
      <c r="S76" s="2">
        <f t="shared" si="16"/>
        <v>0.09</v>
      </c>
      <c r="T76" s="2" t="str">
        <f t="shared" si="17"/>
        <v>Credit Card</v>
      </c>
      <c r="U76" s="2">
        <f t="shared" si="18"/>
        <v>198.41640000000001</v>
      </c>
    </row>
    <row r="77" spans="1:21" x14ac:dyDescent="0.25">
      <c r="A77" s="22" t="s">
        <v>231</v>
      </c>
      <c r="B77" s="20">
        <f>IFERROR(VLOOKUP(A77,'f Excel formulas for calculatio'!A:E,2,FALSE)," ")</f>
        <v>45942</v>
      </c>
      <c r="C77" s="24" t="str">
        <f>IFERROR(VLOOKUP(B77,'f Excel formulas for calculatio'!B:F,2,FALSE),"0")</f>
        <v>CUST1273</v>
      </c>
      <c r="D77" s="24" t="str">
        <f>IFERROR(VLOOKUP(C77,'f Excel formulas for calculatio'!C:G,2,FALSE),"0")</f>
        <v>PROD20</v>
      </c>
      <c r="E77" s="24" t="str">
        <f>IFERROR(VLOOKUP(D77,'f Excel formulas for calculatio'!D:H,2,FALSE),"0")</f>
        <v>STORE8</v>
      </c>
      <c r="F77" s="24">
        <f>IFERROR(VLOOKUP(E77,'f Excel formulas for calculatio'!E:I,2,FALSE),"0")</f>
        <v>4</v>
      </c>
      <c r="G77" s="24">
        <f>IFERROR(VLOOKUP(F77,'f Excel formulas for calculatio'!F:J,2,FALSE),"0")</f>
        <v>914.05</v>
      </c>
      <c r="H77" s="24">
        <f>IFERROR(VLOOKUP(G77,'f Excel formulas for calculatio'!G:K,2,FALSE),"0")</f>
        <v>0.25</v>
      </c>
      <c r="I77" s="24" t="str">
        <f>IFERROR(VLOOKUP(H77,'f Excel formulas for calculatio'!H:L,2,FALSE),"0")</f>
        <v>Credit Card</v>
      </c>
      <c r="J77" s="24">
        <f>IFERROR(VLOOKUP(I77,'f Excel formulas for calculatio'!I:M,2,FALSE),"0")</f>
        <v>198.41640000000001</v>
      </c>
      <c r="L77" s="22" t="s">
        <v>231</v>
      </c>
      <c r="M77" s="20">
        <f t="shared" si="10"/>
        <v>45942</v>
      </c>
      <c r="N77" s="2" t="str">
        <f t="shared" si="11"/>
        <v>CUST1273</v>
      </c>
      <c r="O77" s="2" t="str">
        <f t="shared" si="12"/>
        <v>PROD20</v>
      </c>
      <c r="P77" s="2" t="str">
        <f t="shared" si="13"/>
        <v>STORE8</v>
      </c>
      <c r="Q77" s="2">
        <f t="shared" si="14"/>
        <v>4</v>
      </c>
      <c r="R77" s="2">
        <f t="shared" si="15"/>
        <v>914.05</v>
      </c>
      <c r="S77" s="2">
        <f t="shared" si="16"/>
        <v>0.25</v>
      </c>
      <c r="T77" s="2" t="str">
        <f t="shared" si="17"/>
        <v>Credit Card</v>
      </c>
      <c r="U77" s="2">
        <f t="shared" si="18"/>
        <v>198.41640000000001</v>
      </c>
    </row>
    <row r="78" spans="1:21" x14ac:dyDescent="0.25">
      <c r="A78" s="23" t="s">
        <v>233</v>
      </c>
      <c r="B78" s="20">
        <f>IFERROR(VLOOKUP(A78,'f Excel formulas for calculatio'!A:E,2,FALSE)," ")</f>
        <v>45500</v>
      </c>
      <c r="C78" s="24" t="str">
        <f>IFERROR(VLOOKUP(B78,'f Excel formulas for calculatio'!B:F,2,FALSE),"0")</f>
        <v>CUST1035</v>
      </c>
      <c r="D78" s="24" t="str">
        <f>IFERROR(VLOOKUP(C78,'f Excel formulas for calculatio'!C:G,2,FALSE),"0")</f>
        <v>PROD97</v>
      </c>
      <c r="E78" s="24" t="str">
        <f>IFERROR(VLOOKUP(D78,'f Excel formulas for calculatio'!D:H,2,FALSE),"0")</f>
        <v>STORE3</v>
      </c>
      <c r="F78" s="24">
        <f>IFERROR(VLOOKUP(E78,'f Excel formulas for calculatio'!E:I,2,FALSE),"0")</f>
        <v>1</v>
      </c>
      <c r="G78" s="24">
        <f>IFERROR(VLOOKUP(F78,'f Excel formulas for calculatio'!F:J,2,FALSE),"0")</f>
        <v>218.04</v>
      </c>
      <c r="H78" s="24">
        <f>IFERROR(VLOOKUP(G78,'f Excel formulas for calculatio'!G:K,2,FALSE),"0")</f>
        <v>0.09</v>
      </c>
      <c r="I78" s="24" t="str">
        <f>IFERROR(VLOOKUP(H78,'f Excel formulas for calculatio'!H:L,2,FALSE),"0")</f>
        <v>Credit Card</v>
      </c>
      <c r="J78" s="24">
        <f>IFERROR(VLOOKUP(I78,'f Excel formulas for calculatio'!I:M,2,FALSE),"0")</f>
        <v>198.41640000000001</v>
      </c>
      <c r="L78" s="23" t="s">
        <v>233</v>
      </c>
      <c r="M78" s="20">
        <f t="shared" si="10"/>
        <v>45500</v>
      </c>
      <c r="N78" s="2" t="str">
        <f t="shared" si="11"/>
        <v>CUST1035</v>
      </c>
      <c r="O78" s="2" t="str">
        <f t="shared" si="12"/>
        <v>PROD97</v>
      </c>
      <c r="P78" s="2" t="str">
        <f t="shared" si="13"/>
        <v>STORE3</v>
      </c>
      <c r="Q78" s="2">
        <f t="shared" si="14"/>
        <v>1</v>
      </c>
      <c r="R78" s="2">
        <f t="shared" si="15"/>
        <v>218.04</v>
      </c>
      <c r="S78" s="2">
        <f t="shared" si="16"/>
        <v>0.09</v>
      </c>
      <c r="T78" s="2" t="str">
        <f t="shared" si="17"/>
        <v>Credit Card</v>
      </c>
      <c r="U78" s="2">
        <f t="shared" si="18"/>
        <v>198.41640000000001</v>
      </c>
    </row>
    <row r="79" spans="1:21" x14ac:dyDescent="0.25">
      <c r="A79" s="22" t="s">
        <v>235</v>
      </c>
      <c r="B79" s="20">
        <f>IFERROR(VLOOKUP(A79,'f Excel formulas for calculatio'!A:E,2,FALSE)," ")</f>
        <v>45285</v>
      </c>
      <c r="C79" s="24" t="str">
        <f>IFERROR(VLOOKUP(B79,'f Excel formulas for calculatio'!B:F,2,FALSE),"0")</f>
        <v>CUST1467</v>
      </c>
      <c r="D79" s="24" t="str">
        <f>IFERROR(VLOOKUP(C79,'f Excel formulas for calculatio'!C:G,2,FALSE),"0")</f>
        <v>PROD74</v>
      </c>
      <c r="E79" s="24" t="str">
        <f>IFERROR(VLOOKUP(D79,'f Excel formulas for calculatio'!D:H,2,FALSE),"0")</f>
        <v>STORE17</v>
      </c>
      <c r="F79" s="24">
        <f>IFERROR(VLOOKUP(E79,'f Excel formulas for calculatio'!E:I,2,FALSE),"0")</f>
        <v>3</v>
      </c>
      <c r="G79" s="24">
        <f>IFERROR(VLOOKUP(F79,'f Excel formulas for calculatio'!F:J,2,FALSE),"0")</f>
        <v>104.47</v>
      </c>
      <c r="H79" s="24">
        <f>IFERROR(VLOOKUP(G79,'f Excel formulas for calculatio'!G:K,2,FALSE),"0")</f>
        <v>0.27</v>
      </c>
      <c r="I79" s="24" t="str">
        <f>IFERROR(VLOOKUP(H79,'f Excel formulas for calculatio'!H:L,2,FALSE),"0")</f>
        <v>PayPal</v>
      </c>
      <c r="J79" s="24">
        <f>IFERROR(VLOOKUP(I79,'f Excel formulas for calculatio'!I:M,2,FALSE),"0")</f>
        <v>228.7893</v>
      </c>
      <c r="L79" s="22" t="s">
        <v>235</v>
      </c>
      <c r="M79" s="20">
        <f t="shared" si="10"/>
        <v>45285</v>
      </c>
      <c r="N79" s="2" t="str">
        <f t="shared" si="11"/>
        <v>CUST1467</v>
      </c>
      <c r="O79" s="2" t="str">
        <f t="shared" si="12"/>
        <v>PROD74</v>
      </c>
      <c r="P79" s="2" t="str">
        <f t="shared" si="13"/>
        <v>STORE17</v>
      </c>
      <c r="Q79" s="2">
        <f t="shared" si="14"/>
        <v>3</v>
      </c>
      <c r="R79" s="2">
        <f t="shared" si="15"/>
        <v>104.47</v>
      </c>
      <c r="S79" s="2">
        <f t="shared" si="16"/>
        <v>0.27</v>
      </c>
      <c r="T79" s="2" t="str">
        <f t="shared" si="17"/>
        <v>PayPal</v>
      </c>
      <c r="U79" s="2">
        <f t="shared" si="18"/>
        <v>228.7893</v>
      </c>
    </row>
    <row r="80" spans="1:21" x14ac:dyDescent="0.25">
      <c r="A80" s="23" t="s">
        <v>237</v>
      </c>
      <c r="B80" s="20">
        <f>IFERROR(VLOOKUP(A80,'f Excel formulas for calculatio'!A:E,2,FALSE)," ")</f>
        <v>45800</v>
      </c>
      <c r="C80" s="24" t="str">
        <f>IFERROR(VLOOKUP(B80,'f Excel formulas for calculatio'!B:F,2,FALSE),"0")</f>
        <v>CUST1007</v>
      </c>
      <c r="D80" s="24" t="str">
        <f>IFERROR(VLOOKUP(C80,'f Excel formulas for calculatio'!C:G,2,FALSE),"0")</f>
        <v>PROD67</v>
      </c>
      <c r="E80" s="24" t="str">
        <f>IFERROR(VLOOKUP(D80,'f Excel formulas for calculatio'!D:H,2,FALSE),"0")</f>
        <v>STORE6</v>
      </c>
      <c r="F80" s="24">
        <f>IFERROR(VLOOKUP(E80,'f Excel formulas for calculatio'!E:I,2,FALSE),"0")</f>
        <v>3</v>
      </c>
      <c r="G80" s="24">
        <f>IFERROR(VLOOKUP(F80,'f Excel formulas for calculatio'!F:J,2,FALSE),"0")</f>
        <v>104.47</v>
      </c>
      <c r="H80" s="24">
        <f>IFERROR(VLOOKUP(G80,'f Excel formulas for calculatio'!G:K,2,FALSE),"0")</f>
        <v>0.27</v>
      </c>
      <c r="I80" s="24" t="str">
        <f>IFERROR(VLOOKUP(H80,'f Excel formulas for calculatio'!H:L,2,FALSE),"0")</f>
        <v>PayPal</v>
      </c>
      <c r="J80" s="24">
        <f>IFERROR(VLOOKUP(I80,'f Excel formulas for calculatio'!I:M,2,FALSE),"0")</f>
        <v>228.7893</v>
      </c>
      <c r="L80" s="23" t="s">
        <v>237</v>
      </c>
      <c r="M80" s="20">
        <f t="shared" si="10"/>
        <v>45800</v>
      </c>
      <c r="N80" s="2" t="str">
        <f t="shared" si="11"/>
        <v>CUST1007</v>
      </c>
      <c r="O80" s="2" t="str">
        <f t="shared" si="12"/>
        <v>PROD67</v>
      </c>
      <c r="P80" s="2" t="str">
        <f t="shared" si="13"/>
        <v>STORE6</v>
      </c>
      <c r="Q80" s="2">
        <f t="shared" si="14"/>
        <v>3</v>
      </c>
      <c r="R80" s="2">
        <f t="shared" si="15"/>
        <v>104.47</v>
      </c>
      <c r="S80" s="2">
        <f t="shared" si="16"/>
        <v>0.27</v>
      </c>
      <c r="T80" s="2" t="str">
        <f t="shared" si="17"/>
        <v>PayPal</v>
      </c>
      <c r="U80" s="2">
        <f t="shared" si="18"/>
        <v>228.7893</v>
      </c>
    </row>
    <row r="81" spans="1:21" x14ac:dyDescent="0.25">
      <c r="A81" s="22" t="s">
        <v>239</v>
      </c>
      <c r="B81" s="20">
        <f>IFERROR(VLOOKUP(A81,'f Excel formulas for calculatio'!A:E,2,FALSE)," ")</f>
        <v>45609</v>
      </c>
      <c r="C81" s="24" t="str">
        <f>IFERROR(VLOOKUP(B81,'f Excel formulas for calculatio'!B:F,2,FALSE),"0")</f>
        <v>CUST1221</v>
      </c>
      <c r="D81" s="24" t="str">
        <f>IFERROR(VLOOKUP(C81,'f Excel formulas for calculatio'!C:G,2,FALSE),"0")</f>
        <v>PROD83</v>
      </c>
      <c r="E81" s="24" t="str">
        <f>IFERROR(VLOOKUP(D81,'f Excel formulas for calculatio'!D:H,2,FALSE),"0")</f>
        <v>STORE8</v>
      </c>
      <c r="F81" s="24">
        <f>IFERROR(VLOOKUP(E81,'f Excel formulas for calculatio'!E:I,2,FALSE),"0")</f>
        <v>4</v>
      </c>
      <c r="G81" s="24">
        <f>IFERROR(VLOOKUP(F81,'f Excel formulas for calculatio'!F:J,2,FALSE),"0")</f>
        <v>914.05</v>
      </c>
      <c r="H81" s="24">
        <f>IFERROR(VLOOKUP(G81,'f Excel formulas for calculatio'!G:K,2,FALSE),"0")</f>
        <v>0.25</v>
      </c>
      <c r="I81" s="24" t="str">
        <f>IFERROR(VLOOKUP(H81,'f Excel formulas for calculatio'!H:L,2,FALSE),"0")</f>
        <v>Credit Card</v>
      </c>
      <c r="J81" s="24">
        <f>IFERROR(VLOOKUP(I81,'f Excel formulas for calculatio'!I:M,2,FALSE),"0")</f>
        <v>198.41640000000001</v>
      </c>
      <c r="L81" s="22" t="s">
        <v>239</v>
      </c>
      <c r="M81" s="20">
        <f t="shared" si="10"/>
        <v>45609</v>
      </c>
      <c r="N81" s="2" t="str">
        <f t="shared" si="11"/>
        <v>CUST1221</v>
      </c>
      <c r="O81" s="2" t="str">
        <f t="shared" si="12"/>
        <v>PROD83</v>
      </c>
      <c r="P81" s="2" t="str">
        <f t="shared" si="13"/>
        <v>STORE8</v>
      </c>
      <c r="Q81" s="2">
        <f t="shared" si="14"/>
        <v>4</v>
      </c>
      <c r="R81" s="2">
        <f t="shared" si="15"/>
        <v>914.05</v>
      </c>
      <c r="S81" s="2">
        <f t="shared" si="16"/>
        <v>0.25</v>
      </c>
      <c r="T81" s="2" t="str">
        <f t="shared" si="17"/>
        <v>Credit Card</v>
      </c>
      <c r="U81" s="2">
        <f t="shared" si="18"/>
        <v>198.41640000000001</v>
      </c>
    </row>
    <row r="82" spans="1:21" x14ac:dyDescent="0.25">
      <c r="A82" s="23" t="s">
        <v>242</v>
      </c>
      <c r="B82" s="20">
        <f>IFERROR(VLOOKUP(A82,'f Excel formulas for calculatio'!A:E,2,FALSE)," ")</f>
        <v>45268</v>
      </c>
      <c r="C82" s="24" t="str">
        <f>IFERROR(VLOOKUP(B82,'f Excel formulas for calculatio'!B:F,2,FALSE),"0")</f>
        <v>CUST1115</v>
      </c>
      <c r="D82" s="24" t="str">
        <f>IFERROR(VLOOKUP(C82,'f Excel formulas for calculatio'!C:G,2,FALSE),"0")</f>
        <v>PROD21</v>
      </c>
      <c r="E82" s="24" t="str">
        <f>IFERROR(VLOOKUP(D82,'f Excel formulas for calculatio'!D:H,2,FALSE),"0")</f>
        <v>STORE16</v>
      </c>
      <c r="F82" s="24">
        <f>IFERROR(VLOOKUP(E82,'f Excel formulas for calculatio'!E:I,2,FALSE),"0")</f>
        <v>2</v>
      </c>
      <c r="G82" s="24">
        <f>IFERROR(VLOOKUP(F82,'f Excel formulas for calculatio'!F:J,2,FALSE),"0")</f>
        <v>785.31</v>
      </c>
      <c r="H82" s="24">
        <f>IFERROR(VLOOKUP(G82,'f Excel formulas for calculatio'!G:K,2,FALSE),"0")</f>
        <v>0.15</v>
      </c>
      <c r="I82" s="24" t="str">
        <f>IFERROR(VLOOKUP(H82,'f Excel formulas for calculatio'!H:L,2,FALSE),"0")</f>
        <v>PayPal</v>
      </c>
      <c r="J82" s="24">
        <f>IFERROR(VLOOKUP(I82,'f Excel formulas for calculatio'!I:M,2,FALSE),"0")</f>
        <v>228.7893</v>
      </c>
      <c r="L82" s="23" t="s">
        <v>242</v>
      </c>
      <c r="M82" s="20">
        <f t="shared" si="10"/>
        <v>45268</v>
      </c>
      <c r="N82" s="2" t="str">
        <f t="shared" si="11"/>
        <v>CUST1115</v>
      </c>
      <c r="O82" s="2" t="str">
        <f t="shared" si="12"/>
        <v>PROD21</v>
      </c>
      <c r="P82" s="2" t="str">
        <f t="shared" si="13"/>
        <v>STORE16</v>
      </c>
      <c r="Q82" s="2">
        <f t="shared" si="14"/>
        <v>2</v>
      </c>
      <c r="R82" s="2">
        <f t="shared" si="15"/>
        <v>785.31</v>
      </c>
      <c r="S82" s="2">
        <f t="shared" si="16"/>
        <v>0.15</v>
      </c>
      <c r="T82" s="2" t="str">
        <f t="shared" si="17"/>
        <v>PayPal</v>
      </c>
      <c r="U82" s="2">
        <f t="shared" si="18"/>
        <v>228.7893</v>
      </c>
    </row>
    <row r="83" spans="1:21" x14ac:dyDescent="0.25">
      <c r="A83" s="22" t="s">
        <v>244</v>
      </c>
      <c r="B83" s="20">
        <f>IFERROR(VLOOKUP(A83,'f Excel formulas for calculatio'!A:E,2,FALSE)," ")</f>
        <v>45885</v>
      </c>
      <c r="C83" s="24" t="str">
        <f>IFERROR(VLOOKUP(B83,'f Excel formulas for calculatio'!B:F,2,FALSE),"0")</f>
        <v>CUST1176</v>
      </c>
      <c r="D83" s="24" t="str">
        <f>IFERROR(VLOOKUP(C83,'f Excel formulas for calculatio'!C:G,2,FALSE),"0")</f>
        <v>PROD52</v>
      </c>
      <c r="E83" s="24" t="str">
        <f>IFERROR(VLOOKUP(D83,'f Excel formulas for calculatio'!D:H,2,FALSE),"0")</f>
        <v>STORE9</v>
      </c>
      <c r="F83" s="24">
        <f>IFERROR(VLOOKUP(E83,'f Excel formulas for calculatio'!E:I,2,FALSE),"0")</f>
        <v>0</v>
      </c>
      <c r="G83" s="24" t="str">
        <f>IFERROR(VLOOKUP(F83,'f Excel formulas for calculatio'!F:J,2,FALSE),"0")</f>
        <v>0</v>
      </c>
      <c r="H83" s="24" t="str">
        <f>IFERROR(VLOOKUP(G83,'f Excel formulas for calculatio'!G:K,2,FALSE),"0")</f>
        <v>0</v>
      </c>
      <c r="I83" s="24" t="str">
        <f>IFERROR(VLOOKUP(H83,'f Excel formulas for calculatio'!H:L,2,FALSE),"0")</f>
        <v>0</v>
      </c>
      <c r="J83" s="24" t="str">
        <f>IFERROR(VLOOKUP(I83,'f Excel formulas for calculatio'!I:M,2,FALSE),"0")</f>
        <v>0</v>
      </c>
      <c r="L83" s="22" t="s">
        <v>244</v>
      </c>
      <c r="M83" s="20">
        <f t="shared" si="10"/>
        <v>45885</v>
      </c>
      <c r="N83" s="2" t="str">
        <f t="shared" si="11"/>
        <v>CUST1176</v>
      </c>
      <c r="O83" s="2" t="str">
        <f t="shared" si="12"/>
        <v>PROD52</v>
      </c>
      <c r="P83" s="2" t="str">
        <f t="shared" si="13"/>
        <v>STORE9</v>
      </c>
      <c r="Q83" s="2">
        <f t="shared" si="14"/>
        <v>0</v>
      </c>
      <c r="R83" s="2" t="str">
        <f t="shared" si="15"/>
        <v>0</v>
      </c>
      <c r="S83" s="2" t="str">
        <f t="shared" si="16"/>
        <v>0</v>
      </c>
      <c r="T83" s="2" t="str">
        <f t="shared" si="17"/>
        <v>0</v>
      </c>
      <c r="U83" s="2" t="str">
        <f t="shared" si="18"/>
        <v>0</v>
      </c>
    </row>
    <row r="84" spans="1:21" x14ac:dyDescent="0.25">
      <c r="A84" s="23" t="s">
        <v>246</v>
      </c>
      <c r="B84" s="20">
        <f>IFERROR(VLOOKUP(A84,'f Excel formulas for calculatio'!A:E,2,FALSE)," ")</f>
        <v>45616</v>
      </c>
      <c r="C84" s="24" t="str">
        <f>IFERROR(VLOOKUP(B84,'f Excel formulas for calculatio'!B:F,2,FALSE),"0")</f>
        <v>CUST1253</v>
      </c>
      <c r="D84" s="24" t="str">
        <f>IFERROR(VLOOKUP(C84,'f Excel formulas for calculatio'!C:G,2,FALSE),"0")</f>
        <v>PROD71</v>
      </c>
      <c r="E84" s="24" t="str">
        <f>IFERROR(VLOOKUP(D84,'f Excel formulas for calculatio'!D:H,2,FALSE),"0")</f>
        <v>STORE9</v>
      </c>
      <c r="F84" s="24">
        <f>IFERROR(VLOOKUP(E84,'f Excel formulas for calculatio'!E:I,2,FALSE),"0")</f>
        <v>0</v>
      </c>
      <c r="G84" s="24" t="str">
        <f>IFERROR(VLOOKUP(F84,'f Excel formulas for calculatio'!F:J,2,FALSE),"0")</f>
        <v>0</v>
      </c>
      <c r="H84" s="24" t="str">
        <f>IFERROR(VLOOKUP(G84,'f Excel formulas for calculatio'!G:K,2,FALSE),"0")</f>
        <v>0</v>
      </c>
      <c r="I84" s="24" t="str">
        <f>IFERROR(VLOOKUP(H84,'f Excel formulas for calculatio'!H:L,2,FALSE),"0")</f>
        <v>0</v>
      </c>
      <c r="J84" s="24" t="str">
        <f>IFERROR(VLOOKUP(I84,'f Excel formulas for calculatio'!I:M,2,FALSE),"0")</f>
        <v>0</v>
      </c>
      <c r="L84" s="23" t="s">
        <v>246</v>
      </c>
      <c r="M84" s="20">
        <f t="shared" si="10"/>
        <v>45616</v>
      </c>
      <c r="N84" s="2" t="str">
        <f t="shared" si="11"/>
        <v>CUST1253</v>
      </c>
      <c r="O84" s="2" t="str">
        <f t="shared" si="12"/>
        <v>PROD71</v>
      </c>
      <c r="P84" s="2" t="str">
        <f t="shared" si="13"/>
        <v>STORE9</v>
      </c>
      <c r="Q84" s="2">
        <f t="shared" si="14"/>
        <v>0</v>
      </c>
      <c r="R84" s="2" t="str">
        <f t="shared" si="15"/>
        <v>0</v>
      </c>
      <c r="S84" s="2" t="str">
        <f t="shared" si="16"/>
        <v>0</v>
      </c>
      <c r="T84" s="2" t="str">
        <f t="shared" si="17"/>
        <v>0</v>
      </c>
      <c r="U84" s="2" t="str">
        <f t="shared" si="18"/>
        <v>0</v>
      </c>
    </row>
    <row r="85" spans="1:21" x14ac:dyDescent="0.25">
      <c r="A85" s="22" t="s">
        <v>249</v>
      </c>
      <c r="B85" s="20">
        <f>IFERROR(VLOOKUP(A85,'f Excel formulas for calculatio'!A:E,2,FALSE)," ")</f>
        <v>45518</v>
      </c>
      <c r="C85" s="24" t="str">
        <f>IFERROR(VLOOKUP(B85,'f Excel formulas for calculatio'!B:F,2,FALSE),"0")</f>
        <v>CUST1378</v>
      </c>
      <c r="D85" s="24" t="str">
        <f>IFERROR(VLOOKUP(C85,'f Excel formulas for calculatio'!C:G,2,FALSE),"0")</f>
        <v>PROD91</v>
      </c>
      <c r="E85" s="24" t="str">
        <f>IFERROR(VLOOKUP(D85,'f Excel formulas for calculatio'!D:H,2,FALSE),"0")</f>
        <v>STORE17</v>
      </c>
      <c r="F85" s="24">
        <f>IFERROR(VLOOKUP(E85,'f Excel formulas for calculatio'!E:I,2,FALSE),"0")</f>
        <v>3</v>
      </c>
      <c r="G85" s="24">
        <f>IFERROR(VLOOKUP(F85,'f Excel formulas for calculatio'!F:J,2,FALSE),"0")</f>
        <v>104.47</v>
      </c>
      <c r="H85" s="24">
        <f>IFERROR(VLOOKUP(G85,'f Excel formulas for calculatio'!G:K,2,FALSE),"0")</f>
        <v>0.27</v>
      </c>
      <c r="I85" s="24" t="str">
        <f>IFERROR(VLOOKUP(H85,'f Excel formulas for calculatio'!H:L,2,FALSE),"0")</f>
        <v>PayPal</v>
      </c>
      <c r="J85" s="24">
        <f>IFERROR(VLOOKUP(I85,'f Excel formulas for calculatio'!I:M,2,FALSE),"0")</f>
        <v>228.7893</v>
      </c>
      <c r="L85" s="22" t="s">
        <v>249</v>
      </c>
      <c r="M85" s="20">
        <f t="shared" si="10"/>
        <v>45518</v>
      </c>
      <c r="N85" s="2" t="str">
        <f t="shared" si="11"/>
        <v>CUST1378</v>
      </c>
      <c r="O85" s="2" t="str">
        <f t="shared" si="12"/>
        <v>PROD91</v>
      </c>
      <c r="P85" s="2" t="str">
        <f t="shared" si="13"/>
        <v>STORE17</v>
      </c>
      <c r="Q85" s="2">
        <f t="shared" si="14"/>
        <v>3</v>
      </c>
      <c r="R85" s="2">
        <f t="shared" si="15"/>
        <v>104.47</v>
      </c>
      <c r="S85" s="2">
        <f t="shared" si="16"/>
        <v>0.27</v>
      </c>
      <c r="T85" s="2" t="str">
        <f t="shared" si="17"/>
        <v>PayPal</v>
      </c>
      <c r="U85" s="2">
        <f t="shared" si="18"/>
        <v>228.7893</v>
      </c>
    </row>
    <row r="86" spans="1:21" x14ac:dyDescent="0.25">
      <c r="A86" s="23" t="s">
        <v>252</v>
      </c>
      <c r="B86" s="20">
        <f>IFERROR(VLOOKUP(A86,'f Excel formulas for calculatio'!A:E,2,FALSE)," ")</f>
        <v>45427</v>
      </c>
      <c r="C86" s="24" t="str">
        <f>IFERROR(VLOOKUP(B86,'f Excel formulas for calculatio'!B:F,2,FALSE),"0")</f>
        <v>CUST1403</v>
      </c>
      <c r="D86" s="24" t="str">
        <f>IFERROR(VLOOKUP(C86,'f Excel formulas for calculatio'!C:G,2,FALSE),"0")</f>
        <v>PROD17</v>
      </c>
      <c r="E86" s="24" t="str">
        <f>IFERROR(VLOOKUP(D86,'f Excel formulas for calculatio'!D:H,2,FALSE),"0")</f>
        <v>STORE18</v>
      </c>
      <c r="F86" s="24">
        <f>IFERROR(VLOOKUP(E86,'f Excel formulas for calculatio'!E:I,2,FALSE),"0")</f>
        <v>1</v>
      </c>
      <c r="G86" s="24">
        <f>IFERROR(VLOOKUP(F86,'f Excel formulas for calculatio'!F:J,2,FALSE),"0")</f>
        <v>218.04</v>
      </c>
      <c r="H86" s="24">
        <f>IFERROR(VLOOKUP(G86,'f Excel formulas for calculatio'!G:K,2,FALSE),"0")</f>
        <v>0.09</v>
      </c>
      <c r="I86" s="24" t="str">
        <f>IFERROR(VLOOKUP(H86,'f Excel formulas for calculatio'!H:L,2,FALSE),"0")</f>
        <v>Credit Card</v>
      </c>
      <c r="J86" s="24">
        <f>IFERROR(VLOOKUP(I86,'f Excel formulas for calculatio'!I:M,2,FALSE),"0")</f>
        <v>198.41640000000001</v>
      </c>
      <c r="L86" s="23" t="s">
        <v>252</v>
      </c>
      <c r="M86" s="20">
        <f t="shared" si="10"/>
        <v>45427</v>
      </c>
      <c r="N86" s="2" t="str">
        <f t="shared" si="11"/>
        <v>CUST1403</v>
      </c>
      <c r="O86" s="2" t="str">
        <f t="shared" si="12"/>
        <v>PROD17</v>
      </c>
      <c r="P86" s="2" t="str">
        <f t="shared" si="13"/>
        <v>STORE18</v>
      </c>
      <c r="Q86" s="2">
        <f t="shared" si="14"/>
        <v>1</v>
      </c>
      <c r="R86" s="2">
        <f t="shared" si="15"/>
        <v>218.04</v>
      </c>
      <c r="S86" s="2">
        <f t="shared" si="16"/>
        <v>0.09</v>
      </c>
      <c r="T86" s="2" t="str">
        <f t="shared" si="17"/>
        <v>Credit Card</v>
      </c>
      <c r="U86" s="2">
        <f t="shared" si="18"/>
        <v>198.41640000000001</v>
      </c>
    </row>
    <row r="87" spans="1:21" x14ac:dyDescent="0.25">
      <c r="A87" s="22" t="s">
        <v>255</v>
      </c>
      <c r="B87" s="20">
        <f>IFERROR(VLOOKUP(A87,'f Excel formulas for calculatio'!A:E,2,FALSE)," ")</f>
        <v>45268</v>
      </c>
      <c r="C87" s="24" t="str">
        <f>IFERROR(VLOOKUP(B87,'f Excel formulas for calculatio'!B:F,2,FALSE),"0")</f>
        <v>CUST1115</v>
      </c>
      <c r="D87" s="24" t="str">
        <f>IFERROR(VLOOKUP(C87,'f Excel formulas for calculatio'!C:G,2,FALSE),"0")</f>
        <v>PROD21</v>
      </c>
      <c r="E87" s="24" t="str">
        <f>IFERROR(VLOOKUP(D87,'f Excel formulas for calculatio'!D:H,2,FALSE),"0")</f>
        <v>STORE16</v>
      </c>
      <c r="F87" s="24">
        <f>IFERROR(VLOOKUP(E87,'f Excel formulas for calculatio'!E:I,2,FALSE),"0")</f>
        <v>2</v>
      </c>
      <c r="G87" s="24">
        <f>IFERROR(VLOOKUP(F87,'f Excel formulas for calculatio'!F:J,2,FALSE),"0")</f>
        <v>785.31</v>
      </c>
      <c r="H87" s="24">
        <f>IFERROR(VLOOKUP(G87,'f Excel formulas for calculatio'!G:K,2,FALSE),"0")</f>
        <v>0.15</v>
      </c>
      <c r="I87" s="24" t="str">
        <f>IFERROR(VLOOKUP(H87,'f Excel formulas for calculatio'!H:L,2,FALSE),"0")</f>
        <v>PayPal</v>
      </c>
      <c r="J87" s="24">
        <f>IFERROR(VLOOKUP(I87,'f Excel formulas for calculatio'!I:M,2,FALSE),"0")</f>
        <v>228.7893</v>
      </c>
      <c r="L87" s="22" t="s">
        <v>255</v>
      </c>
      <c r="M87" s="20">
        <f t="shared" si="10"/>
        <v>45268</v>
      </c>
      <c r="N87" s="2" t="str">
        <f t="shared" si="11"/>
        <v>CUST1115</v>
      </c>
      <c r="O87" s="2" t="str">
        <f t="shared" si="12"/>
        <v>PROD21</v>
      </c>
      <c r="P87" s="2" t="str">
        <f t="shared" si="13"/>
        <v>STORE16</v>
      </c>
      <c r="Q87" s="2">
        <f t="shared" si="14"/>
        <v>2</v>
      </c>
      <c r="R87" s="2">
        <f t="shared" si="15"/>
        <v>785.31</v>
      </c>
      <c r="S87" s="2">
        <f t="shared" si="16"/>
        <v>0.15</v>
      </c>
      <c r="T87" s="2" t="str">
        <f t="shared" si="17"/>
        <v>PayPal</v>
      </c>
      <c r="U87" s="2">
        <f t="shared" si="18"/>
        <v>228.7893</v>
      </c>
    </row>
    <row r="88" spans="1:21" x14ac:dyDescent="0.25">
      <c r="A88" s="23" t="s">
        <v>257</v>
      </c>
      <c r="B88" s="20">
        <f>IFERROR(VLOOKUP(A88,'f Excel formulas for calculatio'!A:E,2,FALSE)," ")</f>
        <v>45282</v>
      </c>
      <c r="C88" s="24" t="str">
        <f>IFERROR(VLOOKUP(B88,'f Excel formulas for calculatio'!B:F,2,FALSE),"0")</f>
        <v>CUST1080</v>
      </c>
      <c r="D88" s="24" t="str">
        <f>IFERROR(VLOOKUP(C88,'f Excel formulas for calculatio'!C:G,2,FALSE),"0")</f>
        <v>PROD34</v>
      </c>
      <c r="E88" s="24" t="str">
        <f>IFERROR(VLOOKUP(D88,'f Excel formulas for calculatio'!D:H,2,FALSE),"0")</f>
        <v>STORE16</v>
      </c>
      <c r="F88" s="24">
        <f>IFERROR(VLOOKUP(E88,'f Excel formulas for calculatio'!E:I,2,FALSE),"0")</f>
        <v>2</v>
      </c>
      <c r="G88" s="24">
        <f>IFERROR(VLOOKUP(F88,'f Excel formulas for calculatio'!F:J,2,FALSE),"0")</f>
        <v>785.31</v>
      </c>
      <c r="H88" s="24">
        <f>IFERROR(VLOOKUP(G88,'f Excel formulas for calculatio'!G:K,2,FALSE),"0")</f>
        <v>0.15</v>
      </c>
      <c r="I88" s="24" t="str">
        <f>IFERROR(VLOOKUP(H88,'f Excel formulas for calculatio'!H:L,2,FALSE),"0")</f>
        <v>PayPal</v>
      </c>
      <c r="J88" s="24">
        <f>IFERROR(VLOOKUP(I88,'f Excel formulas for calculatio'!I:M,2,FALSE),"0")</f>
        <v>228.7893</v>
      </c>
      <c r="L88" s="23" t="s">
        <v>257</v>
      </c>
      <c r="M88" s="20">
        <f t="shared" si="10"/>
        <v>45282</v>
      </c>
      <c r="N88" s="2" t="str">
        <f t="shared" si="11"/>
        <v>CUST1080</v>
      </c>
      <c r="O88" s="2" t="str">
        <f t="shared" si="12"/>
        <v>PROD34</v>
      </c>
      <c r="P88" s="2" t="str">
        <f t="shared" si="13"/>
        <v>STORE16</v>
      </c>
      <c r="Q88" s="2">
        <f t="shared" si="14"/>
        <v>2</v>
      </c>
      <c r="R88" s="2">
        <f t="shared" si="15"/>
        <v>785.31</v>
      </c>
      <c r="S88" s="2">
        <f t="shared" si="16"/>
        <v>0.15</v>
      </c>
      <c r="T88" s="2" t="str">
        <f t="shared" si="17"/>
        <v>PayPal</v>
      </c>
      <c r="U88" s="2">
        <f t="shared" si="18"/>
        <v>228.7893</v>
      </c>
    </row>
    <row r="89" spans="1:21" x14ac:dyDescent="0.25">
      <c r="A89" s="22" t="s">
        <v>259</v>
      </c>
      <c r="B89" s="20">
        <f>IFERROR(VLOOKUP(A89,'f Excel formulas for calculatio'!A:E,2,FALSE)," ")</f>
        <v>45545</v>
      </c>
      <c r="C89" s="24" t="str">
        <f>IFERROR(VLOOKUP(B89,'f Excel formulas for calculatio'!B:F,2,FALSE),"0")</f>
        <v>CUST1303</v>
      </c>
      <c r="D89" s="24" t="str">
        <f>IFERROR(VLOOKUP(C89,'f Excel formulas for calculatio'!C:G,2,FALSE),"0")</f>
        <v>PROD20</v>
      </c>
      <c r="E89" s="24" t="str">
        <f>IFERROR(VLOOKUP(D89,'f Excel formulas for calculatio'!D:H,2,FALSE),"0")</f>
        <v>STORE8</v>
      </c>
      <c r="F89" s="24">
        <f>IFERROR(VLOOKUP(E89,'f Excel formulas for calculatio'!E:I,2,FALSE),"0")</f>
        <v>4</v>
      </c>
      <c r="G89" s="24">
        <f>IFERROR(VLOOKUP(F89,'f Excel formulas for calculatio'!F:J,2,FALSE),"0")</f>
        <v>914.05</v>
      </c>
      <c r="H89" s="24">
        <f>IFERROR(VLOOKUP(G89,'f Excel formulas for calculatio'!G:K,2,FALSE),"0")</f>
        <v>0.25</v>
      </c>
      <c r="I89" s="24" t="str">
        <f>IFERROR(VLOOKUP(H89,'f Excel formulas for calculatio'!H:L,2,FALSE),"0")</f>
        <v>Credit Card</v>
      </c>
      <c r="J89" s="24">
        <f>IFERROR(VLOOKUP(I89,'f Excel formulas for calculatio'!I:M,2,FALSE),"0")</f>
        <v>198.41640000000001</v>
      </c>
      <c r="L89" s="22" t="s">
        <v>259</v>
      </c>
      <c r="M89" s="20">
        <f t="shared" si="10"/>
        <v>45545</v>
      </c>
      <c r="N89" s="2" t="str">
        <f t="shared" si="11"/>
        <v>CUST1303</v>
      </c>
      <c r="O89" s="2" t="str">
        <f t="shared" si="12"/>
        <v>PROD20</v>
      </c>
      <c r="P89" s="2" t="str">
        <f t="shared" si="13"/>
        <v>STORE8</v>
      </c>
      <c r="Q89" s="2">
        <f t="shared" si="14"/>
        <v>4</v>
      </c>
      <c r="R89" s="2">
        <f t="shared" si="15"/>
        <v>914.05</v>
      </c>
      <c r="S89" s="2">
        <f t="shared" si="16"/>
        <v>0.25</v>
      </c>
      <c r="T89" s="2" t="str">
        <f t="shared" si="17"/>
        <v>Credit Card</v>
      </c>
      <c r="U89" s="2">
        <f t="shared" si="18"/>
        <v>198.41640000000001</v>
      </c>
    </row>
    <row r="90" spans="1:21" x14ac:dyDescent="0.25">
      <c r="A90" s="23" t="s">
        <v>261</v>
      </c>
      <c r="B90" s="20">
        <f>IFERROR(VLOOKUP(A90,'f Excel formulas for calculatio'!A:E,2,FALSE)," ")</f>
        <v>45755</v>
      </c>
      <c r="C90" s="24" t="str">
        <f>IFERROR(VLOOKUP(B90,'f Excel formulas for calculatio'!B:F,2,FALSE),"0")</f>
        <v>CUST1327</v>
      </c>
      <c r="D90" s="24" t="str">
        <f>IFERROR(VLOOKUP(C90,'f Excel formulas for calculatio'!C:G,2,FALSE),"0")</f>
        <v>PROD1</v>
      </c>
      <c r="E90" s="24" t="str">
        <f>IFERROR(VLOOKUP(D90,'f Excel formulas for calculatio'!D:H,2,FALSE),"0")</f>
        <v>STORE10</v>
      </c>
      <c r="F90" s="24">
        <f>IFERROR(VLOOKUP(E90,'f Excel formulas for calculatio'!E:I,2,FALSE),"0")</f>
        <v>3</v>
      </c>
      <c r="G90" s="24">
        <f>IFERROR(VLOOKUP(F90,'f Excel formulas for calculatio'!F:J,2,FALSE),"0")</f>
        <v>104.47</v>
      </c>
      <c r="H90" s="24">
        <f>IFERROR(VLOOKUP(G90,'f Excel formulas for calculatio'!G:K,2,FALSE),"0")</f>
        <v>0.27</v>
      </c>
      <c r="I90" s="24" t="str">
        <f>IFERROR(VLOOKUP(H90,'f Excel formulas for calculatio'!H:L,2,FALSE),"0")</f>
        <v>PayPal</v>
      </c>
      <c r="J90" s="24">
        <f>IFERROR(VLOOKUP(I90,'f Excel formulas for calculatio'!I:M,2,FALSE),"0")</f>
        <v>228.7893</v>
      </c>
      <c r="L90" s="23" t="s">
        <v>261</v>
      </c>
      <c r="M90" s="20">
        <f t="shared" si="10"/>
        <v>45755</v>
      </c>
      <c r="N90" s="2" t="str">
        <f t="shared" si="11"/>
        <v>CUST1327</v>
      </c>
      <c r="O90" s="2" t="str">
        <f t="shared" si="12"/>
        <v>PROD1</v>
      </c>
      <c r="P90" s="2" t="str">
        <f t="shared" si="13"/>
        <v>STORE10</v>
      </c>
      <c r="Q90" s="2">
        <f t="shared" si="14"/>
        <v>3</v>
      </c>
      <c r="R90" s="2">
        <f t="shared" si="15"/>
        <v>104.47</v>
      </c>
      <c r="S90" s="2">
        <f t="shared" si="16"/>
        <v>0.27</v>
      </c>
      <c r="T90" s="2" t="str">
        <f t="shared" si="17"/>
        <v>PayPal</v>
      </c>
      <c r="U90" s="2">
        <f t="shared" si="18"/>
        <v>228.7893</v>
      </c>
    </row>
    <row r="91" spans="1:21" x14ac:dyDescent="0.25">
      <c r="A91" s="22" t="s">
        <v>264</v>
      </c>
      <c r="B91" s="20">
        <f>IFERROR(VLOOKUP(A91,'f Excel formulas for calculatio'!A:E,2,FALSE)," ")</f>
        <v>45588</v>
      </c>
      <c r="C91" s="24" t="str">
        <f>IFERROR(VLOOKUP(B91,'f Excel formulas for calculatio'!B:F,2,FALSE),"0")</f>
        <v>CUST1183</v>
      </c>
      <c r="D91" s="24" t="str">
        <f>IFERROR(VLOOKUP(C91,'f Excel formulas for calculatio'!C:G,2,FALSE),"0")</f>
        <v>PROD38</v>
      </c>
      <c r="E91" s="24" t="str">
        <f>IFERROR(VLOOKUP(D91,'f Excel formulas for calculatio'!D:H,2,FALSE),"0")</f>
        <v>STORE5</v>
      </c>
      <c r="F91" s="24">
        <f>IFERROR(VLOOKUP(E91,'f Excel formulas for calculatio'!E:I,2,FALSE),"0")</f>
        <v>3</v>
      </c>
      <c r="G91" s="24">
        <f>IFERROR(VLOOKUP(F91,'f Excel formulas for calculatio'!F:J,2,FALSE),"0")</f>
        <v>104.47</v>
      </c>
      <c r="H91" s="24">
        <f>IFERROR(VLOOKUP(G91,'f Excel formulas for calculatio'!G:K,2,FALSE),"0")</f>
        <v>0.27</v>
      </c>
      <c r="I91" s="24" t="str">
        <f>IFERROR(VLOOKUP(H91,'f Excel formulas for calculatio'!H:L,2,FALSE),"0")</f>
        <v>PayPal</v>
      </c>
      <c r="J91" s="24">
        <f>IFERROR(VLOOKUP(I91,'f Excel formulas for calculatio'!I:M,2,FALSE),"0")</f>
        <v>228.7893</v>
      </c>
      <c r="L91" s="22" t="s">
        <v>264</v>
      </c>
      <c r="M91" s="20">
        <f t="shared" si="10"/>
        <v>45588</v>
      </c>
      <c r="N91" s="2" t="str">
        <f t="shared" si="11"/>
        <v>CUST1183</v>
      </c>
      <c r="O91" s="2" t="str">
        <f t="shared" si="12"/>
        <v>PROD38</v>
      </c>
      <c r="P91" s="2" t="str">
        <f t="shared" si="13"/>
        <v>STORE5</v>
      </c>
      <c r="Q91" s="2">
        <f t="shared" si="14"/>
        <v>3</v>
      </c>
      <c r="R91" s="2">
        <f t="shared" si="15"/>
        <v>104.47</v>
      </c>
      <c r="S91" s="2">
        <f t="shared" si="16"/>
        <v>0.27</v>
      </c>
      <c r="T91" s="2" t="str">
        <f t="shared" si="17"/>
        <v>PayPal</v>
      </c>
      <c r="U91" s="2">
        <f t="shared" si="18"/>
        <v>228.7893</v>
      </c>
    </row>
    <row r="92" spans="1:21" x14ac:dyDescent="0.25">
      <c r="A92" s="23" t="s">
        <v>266</v>
      </c>
      <c r="B92" s="20">
        <f>IFERROR(VLOOKUP(A92,'f Excel formulas for calculatio'!A:E,2,FALSE)," ")</f>
        <v>45848</v>
      </c>
      <c r="C92" s="24" t="str">
        <f>IFERROR(VLOOKUP(B92,'f Excel formulas for calculatio'!B:F,2,FALSE),"0")</f>
        <v>CUST1143</v>
      </c>
      <c r="D92" s="24" t="str">
        <f>IFERROR(VLOOKUP(C92,'f Excel formulas for calculatio'!C:G,2,FALSE),"0")</f>
        <v>PROD17</v>
      </c>
      <c r="E92" s="24" t="str">
        <f>IFERROR(VLOOKUP(D92,'f Excel formulas for calculatio'!D:H,2,FALSE),"0")</f>
        <v>STORE18</v>
      </c>
      <c r="F92" s="24">
        <f>IFERROR(VLOOKUP(E92,'f Excel formulas for calculatio'!E:I,2,FALSE),"0")</f>
        <v>1</v>
      </c>
      <c r="G92" s="24">
        <f>IFERROR(VLOOKUP(F92,'f Excel formulas for calculatio'!F:J,2,FALSE),"0")</f>
        <v>218.04</v>
      </c>
      <c r="H92" s="24">
        <f>IFERROR(VLOOKUP(G92,'f Excel formulas for calculatio'!G:K,2,FALSE),"0")</f>
        <v>0.09</v>
      </c>
      <c r="I92" s="24" t="str">
        <f>IFERROR(VLOOKUP(H92,'f Excel formulas for calculatio'!H:L,2,FALSE),"0")</f>
        <v>Credit Card</v>
      </c>
      <c r="J92" s="24">
        <f>IFERROR(VLOOKUP(I92,'f Excel formulas for calculatio'!I:M,2,FALSE),"0")</f>
        <v>198.41640000000001</v>
      </c>
      <c r="L92" s="23" t="s">
        <v>266</v>
      </c>
      <c r="M92" s="20">
        <f t="shared" si="10"/>
        <v>45848</v>
      </c>
      <c r="N92" s="2" t="str">
        <f t="shared" si="11"/>
        <v>CUST1143</v>
      </c>
      <c r="O92" s="2" t="str">
        <f t="shared" si="12"/>
        <v>PROD17</v>
      </c>
      <c r="P92" s="2" t="str">
        <f t="shared" si="13"/>
        <v>STORE18</v>
      </c>
      <c r="Q92" s="2">
        <f t="shared" si="14"/>
        <v>1</v>
      </c>
      <c r="R92" s="2">
        <f t="shared" si="15"/>
        <v>218.04</v>
      </c>
      <c r="S92" s="2">
        <f t="shared" si="16"/>
        <v>0.09</v>
      </c>
      <c r="T92" s="2" t="str">
        <f t="shared" si="17"/>
        <v>Credit Card</v>
      </c>
      <c r="U92" s="2">
        <f t="shared" si="18"/>
        <v>198.41640000000001</v>
      </c>
    </row>
    <row r="93" spans="1:21" x14ac:dyDescent="0.25">
      <c r="A93" s="22" t="s">
        <v>268</v>
      </c>
      <c r="B93" s="20">
        <f>IFERROR(VLOOKUP(A93,'f Excel formulas for calculatio'!A:E,2,FALSE)," ")</f>
        <v>45577</v>
      </c>
      <c r="C93" s="24" t="str">
        <f>IFERROR(VLOOKUP(B93,'f Excel formulas for calculatio'!B:F,2,FALSE),"0")</f>
        <v>CUST1010</v>
      </c>
      <c r="D93" s="24" t="str">
        <f>IFERROR(VLOOKUP(C93,'f Excel formulas for calculatio'!C:G,2,FALSE),"0")</f>
        <v>PROD33</v>
      </c>
      <c r="E93" s="24" t="str">
        <f>IFERROR(VLOOKUP(D93,'f Excel formulas for calculatio'!D:H,2,FALSE),"0")</f>
        <v>STORE0</v>
      </c>
      <c r="F93" s="24">
        <f>IFERROR(VLOOKUP(E93,'f Excel formulas for calculatio'!E:I,2,FALSE),"0")</f>
        <v>2</v>
      </c>
      <c r="G93" s="24">
        <f>IFERROR(VLOOKUP(F93,'f Excel formulas for calculatio'!F:J,2,FALSE),"0")</f>
        <v>785.31</v>
      </c>
      <c r="H93" s="24">
        <f>IFERROR(VLOOKUP(G93,'f Excel formulas for calculatio'!G:K,2,FALSE),"0")</f>
        <v>0.15</v>
      </c>
      <c r="I93" s="24" t="str">
        <f>IFERROR(VLOOKUP(H93,'f Excel formulas for calculatio'!H:L,2,FALSE),"0")</f>
        <v>PayPal</v>
      </c>
      <c r="J93" s="24">
        <f>IFERROR(VLOOKUP(I93,'f Excel formulas for calculatio'!I:M,2,FALSE),"0")</f>
        <v>228.7893</v>
      </c>
      <c r="L93" s="22" t="s">
        <v>268</v>
      </c>
      <c r="M93" s="20">
        <f t="shared" si="10"/>
        <v>45577</v>
      </c>
      <c r="N93" s="2" t="str">
        <f t="shared" si="11"/>
        <v>CUST1010</v>
      </c>
      <c r="O93" s="2" t="str">
        <f t="shared" si="12"/>
        <v>PROD33</v>
      </c>
      <c r="P93" s="2" t="str">
        <f t="shared" si="13"/>
        <v>STORE0</v>
      </c>
      <c r="Q93" s="2">
        <f t="shared" si="14"/>
        <v>2</v>
      </c>
      <c r="R93" s="2">
        <f t="shared" si="15"/>
        <v>785.31</v>
      </c>
      <c r="S93" s="2">
        <f t="shared" si="16"/>
        <v>0.15</v>
      </c>
      <c r="T93" s="2" t="str">
        <f t="shared" si="17"/>
        <v>PayPal</v>
      </c>
      <c r="U93" s="2">
        <f t="shared" si="18"/>
        <v>228.7893</v>
      </c>
    </row>
    <row r="94" spans="1:21" x14ac:dyDescent="0.25">
      <c r="A94" s="23" t="s">
        <v>270</v>
      </c>
      <c r="B94" s="20">
        <f>IFERROR(VLOOKUP(A94,'f Excel formulas for calculatio'!A:E,2,FALSE)," ")</f>
        <v>45312</v>
      </c>
      <c r="C94" s="24" t="str">
        <f>IFERROR(VLOOKUP(B94,'f Excel formulas for calculatio'!B:F,2,FALSE),"0")</f>
        <v>CUST1406</v>
      </c>
      <c r="D94" s="24" t="str">
        <f>IFERROR(VLOOKUP(C94,'f Excel formulas for calculatio'!C:G,2,FALSE),"0")</f>
        <v>PROD16</v>
      </c>
      <c r="E94" s="24" t="str">
        <f>IFERROR(VLOOKUP(D94,'f Excel formulas for calculatio'!D:H,2,FALSE),"0")</f>
        <v>STORE3</v>
      </c>
      <c r="F94" s="24">
        <f>IFERROR(VLOOKUP(E94,'f Excel formulas for calculatio'!E:I,2,FALSE),"0")</f>
        <v>1</v>
      </c>
      <c r="G94" s="24">
        <f>IFERROR(VLOOKUP(F94,'f Excel formulas for calculatio'!F:J,2,FALSE),"0")</f>
        <v>218.04</v>
      </c>
      <c r="H94" s="24">
        <f>IFERROR(VLOOKUP(G94,'f Excel formulas for calculatio'!G:K,2,FALSE),"0")</f>
        <v>0.09</v>
      </c>
      <c r="I94" s="24" t="str">
        <f>IFERROR(VLOOKUP(H94,'f Excel formulas for calculatio'!H:L,2,FALSE),"0")</f>
        <v>Credit Card</v>
      </c>
      <c r="J94" s="24">
        <f>IFERROR(VLOOKUP(I94,'f Excel formulas for calculatio'!I:M,2,FALSE),"0")</f>
        <v>198.41640000000001</v>
      </c>
      <c r="L94" s="23" t="s">
        <v>270</v>
      </c>
      <c r="M94" s="20">
        <f t="shared" si="10"/>
        <v>45312</v>
      </c>
      <c r="N94" s="2" t="str">
        <f t="shared" si="11"/>
        <v>CUST1406</v>
      </c>
      <c r="O94" s="2" t="str">
        <f t="shared" si="12"/>
        <v>PROD16</v>
      </c>
      <c r="P94" s="2" t="str">
        <f t="shared" si="13"/>
        <v>STORE3</v>
      </c>
      <c r="Q94" s="2">
        <f t="shared" si="14"/>
        <v>1</v>
      </c>
      <c r="R94" s="2">
        <f t="shared" si="15"/>
        <v>218.04</v>
      </c>
      <c r="S94" s="2">
        <f t="shared" si="16"/>
        <v>0.09</v>
      </c>
      <c r="T94" s="2" t="str">
        <f t="shared" si="17"/>
        <v>Credit Card</v>
      </c>
      <c r="U94" s="2">
        <f t="shared" si="18"/>
        <v>198.41640000000001</v>
      </c>
    </row>
    <row r="95" spans="1:21" x14ac:dyDescent="0.25">
      <c r="A95" s="22" t="s">
        <v>272</v>
      </c>
      <c r="B95" s="20">
        <f>IFERROR(VLOOKUP(A95,'f Excel formulas for calculatio'!A:E,2,FALSE)," ")</f>
        <v>45350</v>
      </c>
      <c r="C95" s="24" t="str">
        <f>IFERROR(VLOOKUP(B95,'f Excel formulas for calculatio'!B:F,2,FALSE),"0")</f>
        <v>CUST1007</v>
      </c>
      <c r="D95" s="24" t="str">
        <f>IFERROR(VLOOKUP(C95,'f Excel formulas for calculatio'!C:G,2,FALSE),"0")</f>
        <v>PROD67</v>
      </c>
      <c r="E95" s="24" t="str">
        <f>IFERROR(VLOOKUP(D95,'f Excel formulas for calculatio'!D:H,2,FALSE),"0")</f>
        <v>STORE6</v>
      </c>
      <c r="F95" s="24">
        <f>IFERROR(VLOOKUP(E95,'f Excel formulas for calculatio'!E:I,2,FALSE),"0")</f>
        <v>3</v>
      </c>
      <c r="G95" s="24">
        <f>IFERROR(VLOOKUP(F95,'f Excel formulas for calculatio'!F:J,2,FALSE),"0")</f>
        <v>104.47</v>
      </c>
      <c r="H95" s="24">
        <f>IFERROR(VLOOKUP(G95,'f Excel formulas for calculatio'!G:K,2,FALSE),"0")</f>
        <v>0.27</v>
      </c>
      <c r="I95" s="24" t="str">
        <f>IFERROR(VLOOKUP(H95,'f Excel formulas for calculatio'!H:L,2,FALSE),"0")</f>
        <v>PayPal</v>
      </c>
      <c r="J95" s="24">
        <f>IFERROR(VLOOKUP(I95,'f Excel formulas for calculatio'!I:M,2,FALSE),"0")</f>
        <v>228.7893</v>
      </c>
      <c r="L95" s="22" t="s">
        <v>272</v>
      </c>
      <c r="M95" s="20">
        <f t="shared" si="10"/>
        <v>45350</v>
      </c>
      <c r="N95" s="2" t="str">
        <f t="shared" si="11"/>
        <v>CUST1007</v>
      </c>
      <c r="O95" s="2" t="str">
        <f t="shared" si="12"/>
        <v>PROD67</v>
      </c>
      <c r="P95" s="2" t="str">
        <f t="shared" si="13"/>
        <v>STORE6</v>
      </c>
      <c r="Q95" s="2">
        <f t="shared" si="14"/>
        <v>3</v>
      </c>
      <c r="R95" s="2">
        <f t="shared" si="15"/>
        <v>104.47</v>
      </c>
      <c r="S95" s="2">
        <f t="shared" si="16"/>
        <v>0.27</v>
      </c>
      <c r="T95" s="2" t="str">
        <f t="shared" si="17"/>
        <v>PayPal</v>
      </c>
      <c r="U95" s="2">
        <f t="shared" si="18"/>
        <v>228.7893</v>
      </c>
    </row>
    <row r="96" spans="1:21" x14ac:dyDescent="0.25">
      <c r="A96" s="23" t="s">
        <v>274</v>
      </c>
      <c r="B96" s="20">
        <f>IFERROR(VLOOKUP(A96,'f Excel formulas for calculatio'!A:E,2,FALSE)," ")</f>
        <v>45657</v>
      </c>
      <c r="C96" s="24" t="str">
        <f>IFERROR(VLOOKUP(B96,'f Excel formulas for calculatio'!B:F,2,FALSE),"0")</f>
        <v>CUST1065</v>
      </c>
      <c r="D96" s="24" t="str">
        <f>IFERROR(VLOOKUP(C96,'f Excel formulas for calculatio'!C:G,2,FALSE),"0")</f>
        <v>PROD24</v>
      </c>
      <c r="E96" s="24" t="str">
        <f>IFERROR(VLOOKUP(D96,'f Excel formulas for calculatio'!D:H,2,FALSE),"0")</f>
        <v>STORE14</v>
      </c>
      <c r="F96" s="24">
        <f>IFERROR(VLOOKUP(E96,'f Excel formulas for calculatio'!E:I,2,FALSE),"0")</f>
        <v>1</v>
      </c>
      <c r="G96" s="24">
        <f>IFERROR(VLOOKUP(F96,'f Excel formulas for calculatio'!F:J,2,FALSE),"0")</f>
        <v>218.04</v>
      </c>
      <c r="H96" s="24">
        <f>IFERROR(VLOOKUP(G96,'f Excel formulas for calculatio'!G:K,2,FALSE),"0")</f>
        <v>0.09</v>
      </c>
      <c r="I96" s="24" t="str">
        <f>IFERROR(VLOOKUP(H96,'f Excel formulas for calculatio'!H:L,2,FALSE),"0")</f>
        <v>Credit Card</v>
      </c>
      <c r="J96" s="24">
        <f>IFERROR(VLOOKUP(I96,'f Excel formulas for calculatio'!I:M,2,FALSE),"0")</f>
        <v>198.41640000000001</v>
      </c>
      <c r="L96" s="23" t="s">
        <v>274</v>
      </c>
      <c r="M96" s="20">
        <f t="shared" si="10"/>
        <v>45657</v>
      </c>
      <c r="N96" s="2" t="str">
        <f t="shared" si="11"/>
        <v>CUST1065</v>
      </c>
      <c r="O96" s="2" t="str">
        <f t="shared" si="12"/>
        <v>PROD24</v>
      </c>
      <c r="P96" s="2" t="str">
        <f t="shared" si="13"/>
        <v>STORE14</v>
      </c>
      <c r="Q96" s="2">
        <f t="shared" si="14"/>
        <v>1</v>
      </c>
      <c r="R96" s="2">
        <f t="shared" si="15"/>
        <v>218.04</v>
      </c>
      <c r="S96" s="2">
        <f t="shared" si="16"/>
        <v>0.09</v>
      </c>
      <c r="T96" s="2" t="str">
        <f t="shared" si="17"/>
        <v>Credit Card</v>
      </c>
      <c r="U96" s="2">
        <f t="shared" si="18"/>
        <v>198.41640000000001</v>
      </c>
    </row>
    <row r="97" spans="1:21" x14ac:dyDescent="0.25">
      <c r="A97" s="22" t="s">
        <v>275</v>
      </c>
      <c r="B97" s="20">
        <f>IFERROR(VLOOKUP(A97,'f Excel formulas for calculatio'!A:E,2,FALSE)," ")</f>
        <v>45530</v>
      </c>
      <c r="C97" s="24" t="str">
        <f>IFERROR(VLOOKUP(B97,'f Excel formulas for calculatio'!B:F,2,FALSE),"0")</f>
        <v>CUST1298</v>
      </c>
      <c r="D97" s="24" t="str">
        <f>IFERROR(VLOOKUP(C97,'f Excel formulas for calculatio'!C:G,2,FALSE),"0")</f>
        <v>PROD97</v>
      </c>
      <c r="E97" s="24" t="str">
        <f>IFERROR(VLOOKUP(D97,'f Excel formulas for calculatio'!D:H,2,FALSE),"0")</f>
        <v>STORE3</v>
      </c>
      <c r="F97" s="24">
        <f>IFERROR(VLOOKUP(E97,'f Excel formulas for calculatio'!E:I,2,FALSE),"0")</f>
        <v>1</v>
      </c>
      <c r="G97" s="24">
        <f>IFERROR(VLOOKUP(F97,'f Excel formulas for calculatio'!F:J,2,FALSE),"0")</f>
        <v>218.04</v>
      </c>
      <c r="H97" s="24">
        <f>IFERROR(VLOOKUP(G97,'f Excel formulas for calculatio'!G:K,2,FALSE),"0")</f>
        <v>0.09</v>
      </c>
      <c r="I97" s="24" t="str">
        <f>IFERROR(VLOOKUP(H97,'f Excel formulas for calculatio'!H:L,2,FALSE),"0")</f>
        <v>Credit Card</v>
      </c>
      <c r="J97" s="24">
        <f>IFERROR(VLOOKUP(I97,'f Excel formulas for calculatio'!I:M,2,FALSE),"0")</f>
        <v>198.41640000000001</v>
      </c>
      <c r="L97" s="22" t="s">
        <v>275</v>
      </c>
      <c r="M97" s="20">
        <f t="shared" si="10"/>
        <v>45530</v>
      </c>
      <c r="N97" s="2" t="str">
        <f t="shared" si="11"/>
        <v>CUST1298</v>
      </c>
      <c r="O97" s="2" t="str">
        <f t="shared" si="12"/>
        <v>PROD97</v>
      </c>
      <c r="P97" s="2" t="str">
        <f t="shared" si="13"/>
        <v>STORE3</v>
      </c>
      <c r="Q97" s="2">
        <f t="shared" si="14"/>
        <v>1</v>
      </c>
      <c r="R97" s="2">
        <f t="shared" si="15"/>
        <v>218.04</v>
      </c>
      <c r="S97" s="2">
        <f t="shared" si="16"/>
        <v>0.09</v>
      </c>
      <c r="T97" s="2" t="str">
        <f t="shared" si="17"/>
        <v>Credit Card</v>
      </c>
      <c r="U97" s="2">
        <f t="shared" si="18"/>
        <v>198.41640000000001</v>
      </c>
    </row>
    <row r="98" spans="1:21" x14ac:dyDescent="0.25">
      <c r="A98" s="23" t="s">
        <v>277</v>
      </c>
      <c r="B98" s="20">
        <f>IFERROR(VLOOKUP(A98,'f Excel formulas for calculatio'!A:E,2,FALSE)," ")</f>
        <v>45556</v>
      </c>
      <c r="C98" s="24" t="str">
        <f>IFERROR(VLOOKUP(B98,'f Excel formulas for calculatio'!B:F,2,FALSE),"0")</f>
        <v>CUST1321</v>
      </c>
      <c r="D98" s="24" t="str">
        <f>IFERROR(VLOOKUP(C98,'f Excel formulas for calculatio'!C:G,2,FALSE),"0")</f>
        <v>PROD99</v>
      </c>
      <c r="E98" s="24" t="str">
        <f>IFERROR(VLOOKUP(D98,'f Excel formulas for calculatio'!D:H,2,FALSE),"0")</f>
        <v>STORE5</v>
      </c>
      <c r="F98" s="24">
        <f>IFERROR(VLOOKUP(E98,'f Excel formulas for calculatio'!E:I,2,FALSE),"0")</f>
        <v>3</v>
      </c>
      <c r="G98" s="24">
        <f>IFERROR(VLOOKUP(F98,'f Excel formulas for calculatio'!F:J,2,FALSE),"0")</f>
        <v>104.47</v>
      </c>
      <c r="H98" s="24">
        <f>IFERROR(VLOOKUP(G98,'f Excel formulas for calculatio'!G:K,2,FALSE),"0")</f>
        <v>0.27</v>
      </c>
      <c r="I98" s="24" t="str">
        <f>IFERROR(VLOOKUP(H98,'f Excel formulas for calculatio'!H:L,2,FALSE),"0")</f>
        <v>PayPal</v>
      </c>
      <c r="J98" s="24">
        <f>IFERROR(VLOOKUP(I98,'f Excel formulas for calculatio'!I:M,2,FALSE),"0")</f>
        <v>228.7893</v>
      </c>
      <c r="L98" s="23" t="s">
        <v>277</v>
      </c>
      <c r="M98" s="20">
        <f t="shared" si="10"/>
        <v>45556</v>
      </c>
      <c r="N98" s="2" t="str">
        <f t="shared" si="11"/>
        <v>CUST1321</v>
      </c>
      <c r="O98" s="2" t="str">
        <f t="shared" si="12"/>
        <v>PROD99</v>
      </c>
      <c r="P98" s="2" t="str">
        <f t="shared" si="13"/>
        <v>STORE5</v>
      </c>
      <c r="Q98" s="2">
        <f t="shared" si="14"/>
        <v>3</v>
      </c>
      <c r="R98" s="2">
        <f t="shared" si="15"/>
        <v>104.47</v>
      </c>
      <c r="S98" s="2">
        <f t="shared" si="16"/>
        <v>0.27</v>
      </c>
      <c r="T98" s="2" t="str">
        <f t="shared" si="17"/>
        <v>PayPal</v>
      </c>
      <c r="U98" s="2">
        <f t="shared" si="18"/>
        <v>228.7893</v>
      </c>
    </row>
    <row r="99" spans="1:21" x14ac:dyDescent="0.25">
      <c r="A99" s="22" t="s">
        <v>279</v>
      </c>
      <c r="B99" s="20">
        <f>IFERROR(VLOOKUP(A99,'f Excel formulas for calculatio'!A:E,2,FALSE)," ")</f>
        <v>45523</v>
      </c>
      <c r="C99" s="24" t="str">
        <f>IFERROR(VLOOKUP(B99,'f Excel formulas for calculatio'!B:F,2,FALSE),"0")</f>
        <v>CUST1244</v>
      </c>
      <c r="D99" s="24" t="str">
        <f>IFERROR(VLOOKUP(C99,'f Excel formulas for calculatio'!C:G,2,FALSE),"0")</f>
        <v>PROD50</v>
      </c>
      <c r="E99" s="24" t="str">
        <f>IFERROR(VLOOKUP(D99,'f Excel formulas for calculatio'!D:H,2,FALSE),"0")</f>
        <v>STORE10</v>
      </c>
      <c r="F99" s="24">
        <f>IFERROR(VLOOKUP(E99,'f Excel formulas for calculatio'!E:I,2,FALSE),"0")</f>
        <v>3</v>
      </c>
      <c r="G99" s="24">
        <f>IFERROR(VLOOKUP(F99,'f Excel formulas for calculatio'!F:J,2,FALSE),"0")</f>
        <v>104.47</v>
      </c>
      <c r="H99" s="24">
        <f>IFERROR(VLOOKUP(G99,'f Excel formulas for calculatio'!G:K,2,FALSE),"0")</f>
        <v>0.27</v>
      </c>
      <c r="I99" s="24" t="str">
        <f>IFERROR(VLOOKUP(H99,'f Excel formulas for calculatio'!H:L,2,FALSE),"0")</f>
        <v>PayPal</v>
      </c>
      <c r="J99" s="24">
        <f>IFERROR(VLOOKUP(I99,'f Excel formulas for calculatio'!I:M,2,FALSE),"0")</f>
        <v>228.7893</v>
      </c>
      <c r="L99" s="22" t="s">
        <v>279</v>
      </c>
      <c r="M99" s="20">
        <f t="shared" si="10"/>
        <v>45523</v>
      </c>
      <c r="N99" s="2" t="str">
        <f t="shared" si="11"/>
        <v>CUST1244</v>
      </c>
      <c r="O99" s="2" t="str">
        <f t="shared" si="12"/>
        <v>PROD50</v>
      </c>
      <c r="P99" s="2" t="str">
        <f t="shared" si="13"/>
        <v>STORE10</v>
      </c>
      <c r="Q99" s="2">
        <f t="shared" si="14"/>
        <v>3</v>
      </c>
      <c r="R99" s="2">
        <f t="shared" si="15"/>
        <v>104.47</v>
      </c>
      <c r="S99" s="2">
        <f t="shared" si="16"/>
        <v>0.27</v>
      </c>
      <c r="T99" s="2" t="str">
        <f t="shared" si="17"/>
        <v>PayPal</v>
      </c>
      <c r="U99" s="2">
        <f t="shared" si="18"/>
        <v>228.7893</v>
      </c>
    </row>
    <row r="100" spans="1:21" x14ac:dyDescent="0.25">
      <c r="A100" s="23" t="s">
        <v>282</v>
      </c>
      <c r="B100" s="20">
        <f>IFERROR(VLOOKUP(A100,'f Excel formulas for calculatio'!A:E,2,FALSE)," ")</f>
        <v>45587</v>
      </c>
      <c r="C100" s="24" t="str">
        <f>IFERROR(VLOOKUP(B100,'f Excel formulas for calculatio'!B:F,2,FALSE),"0")</f>
        <v>CUST1287</v>
      </c>
      <c r="D100" s="24" t="str">
        <f>IFERROR(VLOOKUP(C100,'f Excel formulas for calculatio'!C:G,2,FALSE),"0")</f>
        <v>PROD3</v>
      </c>
      <c r="E100" s="24" t="str">
        <f>IFERROR(VLOOKUP(D100,'f Excel formulas for calculatio'!D:H,2,FALSE),"0")</f>
        <v>STORE3</v>
      </c>
      <c r="F100" s="24">
        <f>IFERROR(VLOOKUP(E100,'f Excel formulas for calculatio'!E:I,2,FALSE),"0")</f>
        <v>1</v>
      </c>
      <c r="G100" s="24">
        <f>IFERROR(VLOOKUP(F100,'f Excel formulas for calculatio'!F:J,2,FALSE),"0")</f>
        <v>218.04</v>
      </c>
      <c r="H100" s="24">
        <f>IFERROR(VLOOKUP(G100,'f Excel formulas for calculatio'!G:K,2,FALSE),"0")</f>
        <v>0.09</v>
      </c>
      <c r="I100" s="24" t="str">
        <f>IFERROR(VLOOKUP(H100,'f Excel formulas for calculatio'!H:L,2,FALSE),"0")</f>
        <v>Credit Card</v>
      </c>
      <c r="J100" s="24">
        <f>IFERROR(VLOOKUP(I100,'f Excel formulas for calculatio'!I:M,2,FALSE),"0")</f>
        <v>198.41640000000001</v>
      </c>
      <c r="L100" s="23" t="s">
        <v>282</v>
      </c>
      <c r="M100" s="20">
        <f t="shared" si="10"/>
        <v>45587</v>
      </c>
      <c r="N100" s="2" t="str">
        <f t="shared" si="11"/>
        <v>CUST1287</v>
      </c>
      <c r="O100" s="2" t="str">
        <f t="shared" si="12"/>
        <v>PROD3</v>
      </c>
      <c r="P100" s="2" t="str">
        <f t="shared" si="13"/>
        <v>STORE3</v>
      </c>
      <c r="Q100" s="2">
        <f t="shared" si="14"/>
        <v>1</v>
      </c>
      <c r="R100" s="2">
        <f t="shared" si="15"/>
        <v>218.04</v>
      </c>
      <c r="S100" s="2">
        <f t="shared" si="16"/>
        <v>0.09</v>
      </c>
      <c r="T100" s="2" t="str">
        <f t="shared" si="17"/>
        <v>Credit Card</v>
      </c>
      <c r="U100" s="2">
        <f t="shared" si="18"/>
        <v>198.41640000000001</v>
      </c>
    </row>
    <row r="101" spans="1:21" x14ac:dyDescent="0.25">
      <c r="A101" s="22" t="s">
        <v>285</v>
      </c>
      <c r="B101" s="20">
        <f>IFERROR(VLOOKUP(A101,'f Excel formulas for calculatio'!A:E,2,FALSE)," ")</f>
        <v>45580</v>
      </c>
      <c r="C101" s="24" t="str">
        <f>IFERROR(VLOOKUP(B101,'f Excel formulas for calculatio'!B:F,2,FALSE),"0")</f>
        <v>CUST1131</v>
      </c>
      <c r="D101" s="24" t="str">
        <f>IFERROR(VLOOKUP(C101,'f Excel formulas for calculatio'!C:G,2,FALSE),"0")</f>
        <v>PROD56</v>
      </c>
      <c r="E101" s="24" t="str">
        <f>IFERROR(VLOOKUP(D101,'f Excel formulas for calculatio'!D:H,2,FALSE),"0")</f>
        <v>STORE4</v>
      </c>
      <c r="F101" s="24">
        <f>IFERROR(VLOOKUP(E101,'f Excel formulas for calculatio'!E:I,2,FALSE),"0")</f>
        <v>2</v>
      </c>
      <c r="G101" s="24">
        <f>IFERROR(VLOOKUP(F101,'f Excel formulas for calculatio'!F:J,2,FALSE),"0")</f>
        <v>785.31</v>
      </c>
      <c r="H101" s="24">
        <f>IFERROR(VLOOKUP(G101,'f Excel formulas for calculatio'!G:K,2,FALSE),"0")</f>
        <v>0.15</v>
      </c>
      <c r="I101" s="24" t="str">
        <f>IFERROR(VLOOKUP(H101,'f Excel formulas for calculatio'!H:L,2,FALSE),"0")</f>
        <v>PayPal</v>
      </c>
      <c r="J101" s="24">
        <f>IFERROR(VLOOKUP(I101,'f Excel formulas for calculatio'!I:M,2,FALSE),"0")</f>
        <v>228.7893</v>
      </c>
      <c r="L101" s="22" t="s">
        <v>285</v>
      </c>
      <c r="M101" s="20">
        <f t="shared" si="10"/>
        <v>45580</v>
      </c>
      <c r="N101" s="2" t="str">
        <f t="shared" si="11"/>
        <v>CUST1131</v>
      </c>
      <c r="O101" s="2" t="str">
        <f t="shared" si="12"/>
        <v>PROD56</v>
      </c>
      <c r="P101" s="2" t="str">
        <f t="shared" si="13"/>
        <v>STORE4</v>
      </c>
      <c r="Q101" s="2">
        <f t="shared" si="14"/>
        <v>2</v>
      </c>
      <c r="R101" s="2">
        <f t="shared" si="15"/>
        <v>785.31</v>
      </c>
      <c r="S101" s="2">
        <f t="shared" si="16"/>
        <v>0.15</v>
      </c>
      <c r="T101" s="2" t="str">
        <f t="shared" si="17"/>
        <v>PayPal</v>
      </c>
      <c r="U101" s="2">
        <f t="shared" si="18"/>
        <v>228.7893</v>
      </c>
    </row>
    <row r="102" spans="1:21" x14ac:dyDescent="0.25">
      <c r="A102" s="23" t="s">
        <v>287</v>
      </c>
      <c r="B102" s="20">
        <f>IFERROR(VLOOKUP(A102,'f Excel formulas for calculatio'!A:E,2,FALSE)," ")</f>
        <v>45479</v>
      </c>
      <c r="C102" s="24" t="str">
        <f>IFERROR(VLOOKUP(B102,'f Excel formulas for calculatio'!B:F,2,FALSE),"0")</f>
        <v>CUST1325</v>
      </c>
      <c r="D102" s="24" t="str">
        <f>IFERROR(VLOOKUP(C102,'f Excel formulas for calculatio'!C:G,2,FALSE),"0")</f>
        <v>PROD54</v>
      </c>
      <c r="E102" s="24" t="str">
        <f>IFERROR(VLOOKUP(D102,'f Excel formulas for calculatio'!D:H,2,FALSE),"0")</f>
        <v>STORE3</v>
      </c>
      <c r="F102" s="24">
        <f>IFERROR(VLOOKUP(E102,'f Excel formulas for calculatio'!E:I,2,FALSE),"0")</f>
        <v>1</v>
      </c>
      <c r="G102" s="24">
        <f>IFERROR(VLOOKUP(F102,'f Excel formulas for calculatio'!F:J,2,FALSE),"0")</f>
        <v>218.04</v>
      </c>
      <c r="H102" s="24">
        <f>IFERROR(VLOOKUP(G102,'f Excel formulas for calculatio'!G:K,2,FALSE),"0")</f>
        <v>0.09</v>
      </c>
      <c r="I102" s="24" t="str">
        <f>IFERROR(VLOOKUP(H102,'f Excel formulas for calculatio'!H:L,2,FALSE),"0")</f>
        <v>Credit Card</v>
      </c>
      <c r="J102" s="24">
        <f>IFERROR(VLOOKUP(I102,'f Excel formulas for calculatio'!I:M,2,FALSE),"0")</f>
        <v>198.41640000000001</v>
      </c>
      <c r="L102" s="23" t="s">
        <v>287</v>
      </c>
      <c r="M102" s="20">
        <f t="shared" si="10"/>
        <v>45479</v>
      </c>
      <c r="N102" s="2" t="str">
        <f t="shared" si="11"/>
        <v>CUST1325</v>
      </c>
      <c r="O102" s="2" t="str">
        <f t="shared" si="12"/>
        <v>PROD54</v>
      </c>
      <c r="P102" s="2" t="str">
        <f t="shared" si="13"/>
        <v>STORE3</v>
      </c>
      <c r="Q102" s="2">
        <f t="shared" si="14"/>
        <v>1</v>
      </c>
      <c r="R102" s="2">
        <f t="shared" si="15"/>
        <v>218.04</v>
      </c>
      <c r="S102" s="2">
        <f t="shared" si="16"/>
        <v>0.09</v>
      </c>
      <c r="T102" s="2" t="str">
        <f t="shared" si="17"/>
        <v>Credit Card</v>
      </c>
      <c r="U102" s="2">
        <f t="shared" si="18"/>
        <v>198.41640000000001</v>
      </c>
    </row>
    <row r="103" spans="1:21" x14ac:dyDescent="0.25">
      <c r="A103" s="22" t="s">
        <v>290</v>
      </c>
      <c r="B103" s="20">
        <f>IFERROR(VLOOKUP(A103,'f Excel formulas for calculatio'!A:E,2,FALSE)," ")</f>
        <v>45677</v>
      </c>
      <c r="C103" s="24" t="str">
        <f>IFERROR(VLOOKUP(B103,'f Excel formulas for calculatio'!B:F,2,FALSE),"0")</f>
        <v>CUST1084</v>
      </c>
      <c r="D103" s="24" t="str">
        <f>IFERROR(VLOOKUP(C103,'f Excel formulas for calculatio'!C:G,2,FALSE),"0")</f>
        <v>PROD33</v>
      </c>
      <c r="E103" s="24" t="str">
        <f>IFERROR(VLOOKUP(D103,'f Excel formulas for calculatio'!D:H,2,FALSE),"0")</f>
        <v>STORE0</v>
      </c>
      <c r="F103" s="24">
        <f>IFERROR(VLOOKUP(E103,'f Excel formulas for calculatio'!E:I,2,FALSE),"0")</f>
        <v>2</v>
      </c>
      <c r="G103" s="24">
        <f>IFERROR(VLOOKUP(F103,'f Excel formulas for calculatio'!F:J,2,FALSE),"0")</f>
        <v>785.31</v>
      </c>
      <c r="H103" s="24">
        <f>IFERROR(VLOOKUP(G103,'f Excel formulas for calculatio'!G:K,2,FALSE),"0")</f>
        <v>0.15</v>
      </c>
      <c r="I103" s="24" t="str">
        <f>IFERROR(VLOOKUP(H103,'f Excel formulas for calculatio'!H:L,2,FALSE),"0")</f>
        <v>PayPal</v>
      </c>
      <c r="J103" s="24">
        <f>IFERROR(VLOOKUP(I103,'f Excel formulas for calculatio'!I:M,2,FALSE),"0")</f>
        <v>228.7893</v>
      </c>
      <c r="L103" s="22" t="s">
        <v>290</v>
      </c>
      <c r="M103" s="20">
        <f t="shared" si="10"/>
        <v>45677</v>
      </c>
      <c r="N103" s="2" t="str">
        <f t="shared" si="11"/>
        <v>CUST1084</v>
      </c>
      <c r="O103" s="2" t="str">
        <f t="shared" si="12"/>
        <v>PROD33</v>
      </c>
      <c r="P103" s="2" t="str">
        <f t="shared" si="13"/>
        <v>STORE0</v>
      </c>
      <c r="Q103" s="2">
        <f t="shared" si="14"/>
        <v>2</v>
      </c>
      <c r="R103" s="2">
        <f t="shared" si="15"/>
        <v>785.31</v>
      </c>
      <c r="S103" s="2">
        <f t="shared" si="16"/>
        <v>0.15</v>
      </c>
      <c r="T103" s="2" t="str">
        <f t="shared" si="17"/>
        <v>PayPal</v>
      </c>
      <c r="U103" s="2">
        <f t="shared" si="18"/>
        <v>228.7893</v>
      </c>
    </row>
    <row r="104" spans="1:21" x14ac:dyDescent="0.25">
      <c r="A104" s="23" t="s">
        <v>292</v>
      </c>
      <c r="B104" s="20">
        <f>IFERROR(VLOOKUP(A104,'f Excel formulas for calculatio'!A:E,2,FALSE)," ")</f>
        <v>45453</v>
      </c>
      <c r="C104" s="24" t="str">
        <f>IFERROR(VLOOKUP(B104,'f Excel formulas for calculatio'!B:F,2,FALSE),"0")</f>
        <v>CUST1084</v>
      </c>
      <c r="D104" s="24" t="str">
        <f>IFERROR(VLOOKUP(C104,'f Excel formulas for calculatio'!C:G,2,FALSE),"0")</f>
        <v>PROD33</v>
      </c>
      <c r="E104" s="24" t="str">
        <f>IFERROR(VLOOKUP(D104,'f Excel formulas for calculatio'!D:H,2,FALSE),"0")</f>
        <v>STORE0</v>
      </c>
      <c r="F104" s="24">
        <f>IFERROR(VLOOKUP(E104,'f Excel formulas for calculatio'!E:I,2,FALSE),"0")</f>
        <v>2</v>
      </c>
      <c r="G104" s="24">
        <f>IFERROR(VLOOKUP(F104,'f Excel formulas for calculatio'!F:J,2,FALSE),"0")</f>
        <v>785.31</v>
      </c>
      <c r="H104" s="24">
        <f>IFERROR(VLOOKUP(G104,'f Excel formulas for calculatio'!G:K,2,FALSE),"0")</f>
        <v>0.15</v>
      </c>
      <c r="I104" s="24" t="str">
        <f>IFERROR(VLOOKUP(H104,'f Excel formulas for calculatio'!H:L,2,FALSE),"0")</f>
        <v>PayPal</v>
      </c>
      <c r="J104" s="24">
        <f>IFERROR(VLOOKUP(I104,'f Excel formulas for calculatio'!I:M,2,FALSE),"0")</f>
        <v>228.7893</v>
      </c>
      <c r="L104" s="23" t="s">
        <v>292</v>
      </c>
      <c r="M104" s="20">
        <f t="shared" si="10"/>
        <v>45453</v>
      </c>
      <c r="N104" s="2" t="str">
        <f t="shared" si="11"/>
        <v>CUST1084</v>
      </c>
      <c r="O104" s="2" t="str">
        <f t="shared" si="12"/>
        <v>PROD33</v>
      </c>
      <c r="P104" s="2" t="str">
        <f t="shared" si="13"/>
        <v>STORE0</v>
      </c>
      <c r="Q104" s="2">
        <f t="shared" si="14"/>
        <v>2</v>
      </c>
      <c r="R104" s="2">
        <f t="shared" si="15"/>
        <v>785.31</v>
      </c>
      <c r="S104" s="2">
        <f t="shared" si="16"/>
        <v>0.15</v>
      </c>
      <c r="T104" s="2" t="str">
        <f t="shared" si="17"/>
        <v>PayPal</v>
      </c>
      <c r="U104" s="2">
        <f t="shared" si="18"/>
        <v>228.7893</v>
      </c>
    </row>
    <row r="105" spans="1:21" x14ac:dyDescent="0.25">
      <c r="A105" s="22" t="s">
        <v>294</v>
      </c>
      <c r="B105" s="20">
        <f>IFERROR(VLOOKUP(A105,'f Excel formulas for calculatio'!A:E,2,FALSE)," ")</f>
        <v>45552</v>
      </c>
      <c r="C105" s="24" t="str">
        <f>IFERROR(VLOOKUP(B105,'f Excel formulas for calculatio'!B:F,2,FALSE),"0")</f>
        <v>CUST1381</v>
      </c>
      <c r="D105" s="24" t="str">
        <f>IFERROR(VLOOKUP(C105,'f Excel formulas for calculatio'!C:G,2,FALSE),"0")</f>
        <v>PROD5</v>
      </c>
      <c r="E105" s="24" t="str">
        <f>IFERROR(VLOOKUP(D105,'f Excel formulas for calculatio'!D:H,2,FALSE),"0")</f>
        <v>STORE3</v>
      </c>
      <c r="F105" s="24">
        <f>IFERROR(VLOOKUP(E105,'f Excel formulas for calculatio'!E:I,2,FALSE),"0")</f>
        <v>1</v>
      </c>
      <c r="G105" s="24">
        <f>IFERROR(VLOOKUP(F105,'f Excel formulas for calculatio'!F:J,2,FALSE),"0")</f>
        <v>218.04</v>
      </c>
      <c r="H105" s="24">
        <f>IFERROR(VLOOKUP(G105,'f Excel formulas for calculatio'!G:K,2,FALSE),"0")</f>
        <v>0.09</v>
      </c>
      <c r="I105" s="24" t="str">
        <f>IFERROR(VLOOKUP(H105,'f Excel formulas for calculatio'!H:L,2,FALSE),"0")</f>
        <v>Credit Card</v>
      </c>
      <c r="J105" s="24">
        <f>IFERROR(VLOOKUP(I105,'f Excel formulas for calculatio'!I:M,2,FALSE),"0")</f>
        <v>198.41640000000001</v>
      </c>
      <c r="L105" s="22" t="s">
        <v>294</v>
      </c>
      <c r="M105" s="20">
        <f t="shared" si="10"/>
        <v>45552</v>
      </c>
      <c r="N105" s="2" t="str">
        <f t="shared" si="11"/>
        <v>CUST1381</v>
      </c>
      <c r="O105" s="2" t="str">
        <f t="shared" si="12"/>
        <v>PROD5</v>
      </c>
      <c r="P105" s="2" t="str">
        <f t="shared" si="13"/>
        <v>STORE3</v>
      </c>
      <c r="Q105" s="2">
        <f t="shared" si="14"/>
        <v>1</v>
      </c>
      <c r="R105" s="2">
        <f t="shared" si="15"/>
        <v>218.04</v>
      </c>
      <c r="S105" s="2">
        <f t="shared" si="16"/>
        <v>0.09</v>
      </c>
      <c r="T105" s="2" t="str">
        <f t="shared" si="17"/>
        <v>Credit Card</v>
      </c>
      <c r="U105" s="2">
        <f t="shared" si="18"/>
        <v>198.41640000000001</v>
      </c>
    </row>
    <row r="106" spans="1:21" x14ac:dyDescent="0.25">
      <c r="A106" s="23" t="s">
        <v>297</v>
      </c>
      <c r="B106" s="20">
        <f>IFERROR(VLOOKUP(A106,'f Excel formulas for calculatio'!A:E,2,FALSE)," ")</f>
        <v>45907</v>
      </c>
      <c r="C106" s="24" t="str">
        <f>IFERROR(VLOOKUP(B106,'f Excel formulas for calculatio'!B:F,2,FALSE),"0")</f>
        <v>CUST1182</v>
      </c>
      <c r="D106" s="24" t="str">
        <f>IFERROR(VLOOKUP(C106,'f Excel formulas for calculatio'!C:G,2,FALSE),"0")</f>
        <v>PROD34</v>
      </c>
      <c r="E106" s="24" t="str">
        <f>IFERROR(VLOOKUP(D106,'f Excel formulas for calculatio'!D:H,2,FALSE),"0")</f>
        <v>STORE16</v>
      </c>
      <c r="F106" s="24">
        <f>IFERROR(VLOOKUP(E106,'f Excel formulas for calculatio'!E:I,2,FALSE),"0")</f>
        <v>2</v>
      </c>
      <c r="G106" s="24">
        <f>IFERROR(VLOOKUP(F106,'f Excel formulas for calculatio'!F:J,2,FALSE),"0")</f>
        <v>785.31</v>
      </c>
      <c r="H106" s="24">
        <f>IFERROR(VLOOKUP(G106,'f Excel formulas for calculatio'!G:K,2,FALSE),"0")</f>
        <v>0.15</v>
      </c>
      <c r="I106" s="24" t="str">
        <f>IFERROR(VLOOKUP(H106,'f Excel formulas for calculatio'!H:L,2,FALSE),"0")</f>
        <v>PayPal</v>
      </c>
      <c r="J106" s="24">
        <f>IFERROR(VLOOKUP(I106,'f Excel formulas for calculatio'!I:M,2,FALSE),"0")</f>
        <v>228.7893</v>
      </c>
      <c r="L106" s="23" t="s">
        <v>297</v>
      </c>
      <c r="M106" s="20">
        <f t="shared" si="10"/>
        <v>45907</v>
      </c>
      <c r="N106" s="2" t="str">
        <f t="shared" si="11"/>
        <v>CUST1182</v>
      </c>
      <c r="O106" s="2" t="str">
        <f t="shared" si="12"/>
        <v>PROD34</v>
      </c>
      <c r="P106" s="2" t="str">
        <f t="shared" si="13"/>
        <v>STORE16</v>
      </c>
      <c r="Q106" s="2">
        <f t="shared" si="14"/>
        <v>2</v>
      </c>
      <c r="R106" s="2">
        <f t="shared" si="15"/>
        <v>785.31</v>
      </c>
      <c r="S106" s="2">
        <f t="shared" si="16"/>
        <v>0.15</v>
      </c>
      <c r="T106" s="2" t="str">
        <f t="shared" si="17"/>
        <v>PayPal</v>
      </c>
      <c r="U106" s="2">
        <f t="shared" si="18"/>
        <v>228.7893</v>
      </c>
    </row>
    <row r="107" spans="1:21" x14ac:dyDescent="0.25">
      <c r="A107" s="22" t="s">
        <v>299</v>
      </c>
      <c r="B107" s="20">
        <f>IFERROR(VLOOKUP(A107,'f Excel formulas for calculatio'!A:E,2,FALSE)," ")</f>
        <v>45330</v>
      </c>
      <c r="C107" s="24" t="str">
        <f>IFERROR(VLOOKUP(B107,'f Excel formulas for calculatio'!B:F,2,FALSE),"0")</f>
        <v>CUST1029</v>
      </c>
      <c r="D107" s="24" t="str">
        <f>IFERROR(VLOOKUP(C107,'f Excel formulas for calculatio'!C:G,2,FALSE),"0")</f>
        <v>PROD86</v>
      </c>
      <c r="E107" s="24" t="str">
        <f>IFERROR(VLOOKUP(D107,'f Excel formulas for calculatio'!D:H,2,FALSE),"0")</f>
        <v>STORE4</v>
      </c>
      <c r="F107" s="24">
        <f>IFERROR(VLOOKUP(E107,'f Excel formulas for calculatio'!E:I,2,FALSE),"0")</f>
        <v>2</v>
      </c>
      <c r="G107" s="24">
        <f>IFERROR(VLOOKUP(F107,'f Excel formulas for calculatio'!F:J,2,FALSE),"0")</f>
        <v>785.31</v>
      </c>
      <c r="H107" s="24">
        <f>IFERROR(VLOOKUP(G107,'f Excel formulas for calculatio'!G:K,2,FALSE),"0")</f>
        <v>0.15</v>
      </c>
      <c r="I107" s="24" t="str">
        <f>IFERROR(VLOOKUP(H107,'f Excel formulas for calculatio'!H:L,2,FALSE),"0")</f>
        <v>PayPal</v>
      </c>
      <c r="J107" s="24">
        <f>IFERROR(VLOOKUP(I107,'f Excel formulas for calculatio'!I:M,2,FALSE),"0")</f>
        <v>228.7893</v>
      </c>
      <c r="L107" s="22" t="s">
        <v>299</v>
      </c>
      <c r="M107" s="20">
        <f t="shared" si="10"/>
        <v>45330</v>
      </c>
      <c r="N107" s="2" t="str">
        <f t="shared" si="11"/>
        <v>CUST1029</v>
      </c>
      <c r="O107" s="2" t="str">
        <f t="shared" si="12"/>
        <v>PROD86</v>
      </c>
      <c r="P107" s="2" t="str">
        <f t="shared" si="13"/>
        <v>STORE4</v>
      </c>
      <c r="Q107" s="2">
        <f t="shared" si="14"/>
        <v>2</v>
      </c>
      <c r="R107" s="2">
        <f t="shared" si="15"/>
        <v>785.31</v>
      </c>
      <c r="S107" s="2">
        <f t="shared" si="16"/>
        <v>0.15</v>
      </c>
      <c r="T107" s="2" t="str">
        <f t="shared" si="17"/>
        <v>PayPal</v>
      </c>
      <c r="U107" s="2">
        <f t="shared" si="18"/>
        <v>228.7893</v>
      </c>
    </row>
    <row r="108" spans="1:21" x14ac:dyDescent="0.25">
      <c r="A108" s="23" t="s">
        <v>301</v>
      </c>
      <c r="B108" s="20">
        <f>IFERROR(VLOOKUP(A108,'f Excel formulas for calculatio'!A:E,2,FALSE)," ")</f>
        <v>45214</v>
      </c>
      <c r="C108" s="24" t="str">
        <f>IFERROR(VLOOKUP(B108,'f Excel formulas for calculatio'!B:F,2,FALSE),"0")</f>
        <v>CUST1002</v>
      </c>
      <c r="D108" s="24" t="str">
        <f>IFERROR(VLOOKUP(C108,'f Excel formulas for calculatio'!C:G,2,FALSE),"0")</f>
        <v>PROD79</v>
      </c>
      <c r="E108" s="24" t="str">
        <f>IFERROR(VLOOKUP(D108,'f Excel formulas for calculatio'!D:H,2,FALSE),"0")</f>
        <v>STORE1</v>
      </c>
      <c r="F108" s="24">
        <f>IFERROR(VLOOKUP(E108,'f Excel formulas for calculatio'!E:I,2,FALSE),"0")</f>
        <v>4</v>
      </c>
      <c r="G108" s="24">
        <f>IFERROR(VLOOKUP(F108,'f Excel formulas for calculatio'!F:J,2,FALSE),"0")</f>
        <v>914.05</v>
      </c>
      <c r="H108" s="24">
        <f>IFERROR(VLOOKUP(G108,'f Excel formulas for calculatio'!G:K,2,FALSE),"0")</f>
        <v>0.25</v>
      </c>
      <c r="I108" s="24" t="str">
        <f>IFERROR(VLOOKUP(H108,'f Excel formulas for calculatio'!H:L,2,FALSE),"0")</f>
        <v>Credit Card</v>
      </c>
      <c r="J108" s="24">
        <f>IFERROR(VLOOKUP(I108,'f Excel formulas for calculatio'!I:M,2,FALSE),"0")</f>
        <v>198.41640000000001</v>
      </c>
      <c r="L108" s="23" t="s">
        <v>301</v>
      </c>
      <c r="M108" s="20">
        <f t="shared" si="10"/>
        <v>45214</v>
      </c>
      <c r="N108" s="2" t="str">
        <f t="shared" si="11"/>
        <v>CUST1002</v>
      </c>
      <c r="O108" s="2" t="str">
        <f t="shared" si="12"/>
        <v>PROD79</v>
      </c>
      <c r="P108" s="2" t="str">
        <f t="shared" si="13"/>
        <v>STORE1</v>
      </c>
      <c r="Q108" s="2">
        <f t="shared" si="14"/>
        <v>4</v>
      </c>
      <c r="R108" s="2">
        <f t="shared" si="15"/>
        <v>914.05</v>
      </c>
      <c r="S108" s="2">
        <f t="shared" si="16"/>
        <v>0.25</v>
      </c>
      <c r="T108" s="2" t="str">
        <f t="shared" si="17"/>
        <v>Credit Card</v>
      </c>
      <c r="U108" s="2">
        <f t="shared" si="18"/>
        <v>198.41640000000001</v>
      </c>
    </row>
    <row r="109" spans="1:21" x14ac:dyDescent="0.25">
      <c r="A109" s="22" t="s">
        <v>303</v>
      </c>
      <c r="B109" s="20">
        <f>IFERROR(VLOOKUP(A109,'f Excel formulas for calculatio'!A:E,2,FALSE)," ")</f>
        <v>45891</v>
      </c>
      <c r="C109" s="24" t="str">
        <f>IFERROR(VLOOKUP(B109,'f Excel formulas for calculatio'!B:F,2,FALSE),"0")</f>
        <v>CUST1269</v>
      </c>
      <c r="D109" s="24" t="str">
        <f>IFERROR(VLOOKUP(C109,'f Excel formulas for calculatio'!C:G,2,FALSE),"0")</f>
        <v>PROD77</v>
      </c>
      <c r="E109" s="24" t="str">
        <f>IFERROR(VLOOKUP(D109,'f Excel formulas for calculatio'!D:H,2,FALSE),"0")</f>
        <v>STORE8</v>
      </c>
      <c r="F109" s="24">
        <f>IFERROR(VLOOKUP(E109,'f Excel formulas for calculatio'!E:I,2,FALSE),"0")</f>
        <v>4</v>
      </c>
      <c r="G109" s="24">
        <f>IFERROR(VLOOKUP(F109,'f Excel formulas for calculatio'!F:J,2,FALSE),"0")</f>
        <v>914.05</v>
      </c>
      <c r="H109" s="24">
        <f>IFERROR(VLOOKUP(G109,'f Excel formulas for calculatio'!G:K,2,FALSE),"0")</f>
        <v>0.25</v>
      </c>
      <c r="I109" s="24" t="str">
        <f>IFERROR(VLOOKUP(H109,'f Excel formulas for calculatio'!H:L,2,FALSE),"0")</f>
        <v>Credit Card</v>
      </c>
      <c r="J109" s="24">
        <f>IFERROR(VLOOKUP(I109,'f Excel formulas for calculatio'!I:M,2,FALSE),"0")</f>
        <v>198.41640000000001</v>
      </c>
      <c r="L109" s="22" t="s">
        <v>303</v>
      </c>
      <c r="M109" s="20">
        <f t="shared" si="10"/>
        <v>45891</v>
      </c>
      <c r="N109" s="2" t="str">
        <f t="shared" si="11"/>
        <v>CUST1269</v>
      </c>
      <c r="O109" s="2" t="str">
        <f t="shared" si="12"/>
        <v>PROD77</v>
      </c>
      <c r="P109" s="2" t="str">
        <f t="shared" si="13"/>
        <v>STORE8</v>
      </c>
      <c r="Q109" s="2">
        <f t="shared" si="14"/>
        <v>4</v>
      </c>
      <c r="R109" s="2">
        <f t="shared" si="15"/>
        <v>914.05</v>
      </c>
      <c r="S109" s="2">
        <f t="shared" si="16"/>
        <v>0.25</v>
      </c>
      <c r="T109" s="2" t="str">
        <f t="shared" si="17"/>
        <v>Credit Card</v>
      </c>
      <c r="U109" s="2">
        <f t="shared" si="18"/>
        <v>198.41640000000001</v>
      </c>
    </row>
    <row r="110" spans="1:21" x14ac:dyDescent="0.25">
      <c r="A110" s="23" t="s">
        <v>304</v>
      </c>
      <c r="B110" s="20">
        <f>IFERROR(VLOOKUP(A110,'f Excel formulas for calculatio'!A:E,2,FALSE)," ")</f>
        <v>45323</v>
      </c>
      <c r="C110" s="24" t="str">
        <f>IFERROR(VLOOKUP(B110,'f Excel formulas for calculatio'!B:F,2,FALSE),"0")</f>
        <v>CUST1338</v>
      </c>
      <c r="D110" s="24" t="str">
        <f>IFERROR(VLOOKUP(C110,'f Excel formulas for calculatio'!C:G,2,FALSE),"0")</f>
        <v>PROD86</v>
      </c>
      <c r="E110" s="24" t="str">
        <f>IFERROR(VLOOKUP(D110,'f Excel formulas for calculatio'!D:H,2,FALSE),"0")</f>
        <v>STORE4</v>
      </c>
      <c r="F110" s="24">
        <f>IFERROR(VLOOKUP(E110,'f Excel formulas for calculatio'!E:I,2,FALSE),"0")</f>
        <v>2</v>
      </c>
      <c r="G110" s="24">
        <f>IFERROR(VLOOKUP(F110,'f Excel formulas for calculatio'!F:J,2,FALSE),"0")</f>
        <v>785.31</v>
      </c>
      <c r="H110" s="24">
        <f>IFERROR(VLOOKUP(G110,'f Excel formulas for calculatio'!G:K,2,FALSE),"0")</f>
        <v>0.15</v>
      </c>
      <c r="I110" s="24" t="str">
        <f>IFERROR(VLOOKUP(H110,'f Excel formulas for calculatio'!H:L,2,FALSE),"0")</f>
        <v>PayPal</v>
      </c>
      <c r="J110" s="24">
        <f>IFERROR(VLOOKUP(I110,'f Excel formulas for calculatio'!I:M,2,FALSE),"0")</f>
        <v>228.7893</v>
      </c>
      <c r="L110" s="23" t="s">
        <v>304</v>
      </c>
      <c r="M110" s="20">
        <f t="shared" si="10"/>
        <v>45323</v>
      </c>
      <c r="N110" s="2" t="str">
        <f t="shared" si="11"/>
        <v>CUST1338</v>
      </c>
      <c r="O110" s="2" t="str">
        <f t="shared" si="12"/>
        <v>PROD86</v>
      </c>
      <c r="P110" s="2" t="str">
        <f t="shared" si="13"/>
        <v>STORE4</v>
      </c>
      <c r="Q110" s="2">
        <f t="shared" si="14"/>
        <v>2</v>
      </c>
      <c r="R110" s="2">
        <f t="shared" si="15"/>
        <v>785.31</v>
      </c>
      <c r="S110" s="2">
        <f t="shared" si="16"/>
        <v>0.15</v>
      </c>
      <c r="T110" s="2" t="str">
        <f t="shared" si="17"/>
        <v>PayPal</v>
      </c>
      <c r="U110" s="2">
        <f t="shared" si="18"/>
        <v>228.7893</v>
      </c>
    </row>
    <row r="111" spans="1:21" x14ac:dyDescent="0.25">
      <c r="A111" s="22" t="s">
        <v>306</v>
      </c>
      <c r="B111" s="20">
        <f>IFERROR(VLOOKUP(A111,'f Excel formulas for calculatio'!A:E,2,FALSE)," ")</f>
        <v>45785</v>
      </c>
      <c r="C111" s="24" t="str">
        <f>IFERROR(VLOOKUP(B111,'f Excel formulas for calculatio'!B:F,2,FALSE),"0")</f>
        <v>CUST1041</v>
      </c>
      <c r="D111" s="24" t="str">
        <f>IFERROR(VLOOKUP(C111,'f Excel formulas for calculatio'!C:G,2,FALSE),"0")</f>
        <v>PROD22</v>
      </c>
      <c r="E111" s="24" t="str">
        <f>IFERROR(VLOOKUP(D111,'f Excel formulas for calculatio'!D:H,2,FALSE),"0")</f>
        <v>STORE13</v>
      </c>
      <c r="F111" s="24">
        <f>IFERROR(VLOOKUP(E111,'f Excel formulas for calculatio'!E:I,2,FALSE),"0")</f>
        <v>4</v>
      </c>
      <c r="G111" s="24">
        <f>IFERROR(VLOOKUP(F111,'f Excel formulas for calculatio'!F:J,2,FALSE),"0")</f>
        <v>914.05</v>
      </c>
      <c r="H111" s="24">
        <f>IFERROR(VLOOKUP(G111,'f Excel formulas for calculatio'!G:K,2,FALSE),"0")</f>
        <v>0.25</v>
      </c>
      <c r="I111" s="24" t="str">
        <f>IFERROR(VLOOKUP(H111,'f Excel formulas for calculatio'!H:L,2,FALSE),"0")</f>
        <v>Credit Card</v>
      </c>
      <c r="J111" s="24">
        <f>IFERROR(VLOOKUP(I111,'f Excel formulas for calculatio'!I:M,2,FALSE),"0")</f>
        <v>198.41640000000001</v>
      </c>
      <c r="L111" s="22" t="s">
        <v>306</v>
      </c>
      <c r="M111" s="20">
        <f t="shared" si="10"/>
        <v>45785</v>
      </c>
      <c r="N111" s="2" t="str">
        <f t="shared" si="11"/>
        <v>CUST1041</v>
      </c>
      <c r="O111" s="2" t="str">
        <f t="shared" si="12"/>
        <v>PROD22</v>
      </c>
      <c r="P111" s="2" t="str">
        <f t="shared" si="13"/>
        <v>STORE13</v>
      </c>
      <c r="Q111" s="2">
        <f t="shared" si="14"/>
        <v>4</v>
      </c>
      <c r="R111" s="2">
        <f t="shared" si="15"/>
        <v>914.05</v>
      </c>
      <c r="S111" s="2">
        <f t="shared" si="16"/>
        <v>0.25</v>
      </c>
      <c r="T111" s="2" t="str">
        <f t="shared" si="17"/>
        <v>Credit Card</v>
      </c>
      <c r="U111" s="2">
        <f t="shared" si="18"/>
        <v>198.41640000000001</v>
      </c>
    </row>
    <row r="112" spans="1:21" x14ac:dyDescent="0.25">
      <c r="A112" s="23" t="s">
        <v>309</v>
      </c>
      <c r="B112" s="20">
        <f>IFERROR(VLOOKUP(A112,'f Excel formulas for calculatio'!A:E,2,FALSE)," ")</f>
        <v>45738</v>
      </c>
      <c r="C112" s="24" t="str">
        <f>IFERROR(VLOOKUP(B112,'f Excel formulas for calculatio'!B:F,2,FALSE),"0")</f>
        <v>CUST1214</v>
      </c>
      <c r="D112" s="24" t="str">
        <f>IFERROR(VLOOKUP(C112,'f Excel formulas for calculatio'!C:G,2,FALSE),"0")</f>
        <v>PROD91</v>
      </c>
      <c r="E112" s="24" t="str">
        <f>IFERROR(VLOOKUP(D112,'f Excel formulas for calculatio'!D:H,2,FALSE),"0")</f>
        <v>STORE17</v>
      </c>
      <c r="F112" s="24">
        <f>IFERROR(VLOOKUP(E112,'f Excel formulas for calculatio'!E:I,2,FALSE),"0")</f>
        <v>3</v>
      </c>
      <c r="G112" s="24">
        <f>IFERROR(VLOOKUP(F112,'f Excel formulas for calculatio'!F:J,2,FALSE),"0")</f>
        <v>104.47</v>
      </c>
      <c r="H112" s="24">
        <f>IFERROR(VLOOKUP(G112,'f Excel formulas for calculatio'!G:K,2,FALSE),"0")</f>
        <v>0.27</v>
      </c>
      <c r="I112" s="24" t="str">
        <f>IFERROR(VLOOKUP(H112,'f Excel formulas for calculatio'!H:L,2,FALSE),"0")</f>
        <v>PayPal</v>
      </c>
      <c r="J112" s="24">
        <f>IFERROR(VLOOKUP(I112,'f Excel formulas for calculatio'!I:M,2,FALSE),"0")</f>
        <v>228.7893</v>
      </c>
      <c r="L112" s="23" t="s">
        <v>309</v>
      </c>
      <c r="M112" s="20">
        <f t="shared" si="10"/>
        <v>45738</v>
      </c>
      <c r="N112" s="2" t="str">
        <f t="shared" si="11"/>
        <v>CUST1214</v>
      </c>
      <c r="O112" s="2" t="str">
        <f t="shared" si="12"/>
        <v>PROD91</v>
      </c>
      <c r="P112" s="2" t="str">
        <f t="shared" si="13"/>
        <v>STORE17</v>
      </c>
      <c r="Q112" s="2">
        <f t="shared" si="14"/>
        <v>3</v>
      </c>
      <c r="R112" s="2">
        <f t="shared" si="15"/>
        <v>104.47</v>
      </c>
      <c r="S112" s="2">
        <f t="shared" si="16"/>
        <v>0.27</v>
      </c>
      <c r="T112" s="2" t="str">
        <f t="shared" si="17"/>
        <v>PayPal</v>
      </c>
      <c r="U112" s="2">
        <f t="shared" si="18"/>
        <v>228.7893</v>
      </c>
    </row>
    <row r="113" spans="1:21" x14ac:dyDescent="0.25">
      <c r="A113" s="22" t="s">
        <v>311</v>
      </c>
      <c r="B113" s="20">
        <f>IFERROR(VLOOKUP(A113,'f Excel formulas for calculatio'!A:E,2,FALSE)," ")</f>
        <v>45851</v>
      </c>
      <c r="C113" s="24" t="str">
        <f>IFERROR(VLOOKUP(B113,'f Excel formulas for calculatio'!B:F,2,FALSE),"0")</f>
        <v>CUST1007</v>
      </c>
      <c r="D113" s="24" t="str">
        <f>IFERROR(VLOOKUP(C113,'f Excel formulas for calculatio'!C:G,2,FALSE),"0")</f>
        <v>PROD67</v>
      </c>
      <c r="E113" s="24" t="str">
        <f>IFERROR(VLOOKUP(D113,'f Excel formulas for calculatio'!D:H,2,FALSE),"0")</f>
        <v>STORE6</v>
      </c>
      <c r="F113" s="24">
        <f>IFERROR(VLOOKUP(E113,'f Excel formulas for calculatio'!E:I,2,FALSE),"0")</f>
        <v>3</v>
      </c>
      <c r="G113" s="24">
        <f>IFERROR(VLOOKUP(F113,'f Excel formulas for calculatio'!F:J,2,FALSE),"0")</f>
        <v>104.47</v>
      </c>
      <c r="H113" s="24">
        <f>IFERROR(VLOOKUP(G113,'f Excel formulas for calculatio'!G:K,2,FALSE),"0")</f>
        <v>0.27</v>
      </c>
      <c r="I113" s="24" t="str">
        <f>IFERROR(VLOOKUP(H113,'f Excel formulas for calculatio'!H:L,2,FALSE),"0")</f>
        <v>PayPal</v>
      </c>
      <c r="J113" s="24">
        <f>IFERROR(VLOOKUP(I113,'f Excel formulas for calculatio'!I:M,2,FALSE),"0")</f>
        <v>228.7893</v>
      </c>
      <c r="L113" s="22" t="s">
        <v>311</v>
      </c>
      <c r="M113" s="20">
        <f t="shared" si="10"/>
        <v>45851</v>
      </c>
      <c r="N113" s="2" t="str">
        <f t="shared" si="11"/>
        <v>CUST1007</v>
      </c>
      <c r="O113" s="2" t="str">
        <f t="shared" si="12"/>
        <v>PROD67</v>
      </c>
      <c r="P113" s="2" t="str">
        <f t="shared" si="13"/>
        <v>STORE6</v>
      </c>
      <c r="Q113" s="2">
        <f t="shared" si="14"/>
        <v>3</v>
      </c>
      <c r="R113" s="2">
        <f t="shared" si="15"/>
        <v>104.47</v>
      </c>
      <c r="S113" s="2">
        <f t="shared" si="16"/>
        <v>0.27</v>
      </c>
      <c r="T113" s="2" t="str">
        <f t="shared" si="17"/>
        <v>PayPal</v>
      </c>
      <c r="U113" s="2">
        <f t="shared" si="18"/>
        <v>228.7893</v>
      </c>
    </row>
    <row r="114" spans="1:21" x14ac:dyDescent="0.25">
      <c r="A114" s="23" t="s">
        <v>313</v>
      </c>
      <c r="B114" s="20">
        <f>IFERROR(VLOOKUP(A114,'f Excel formulas for calculatio'!A:E,2,FALSE)," ")</f>
        <v>45798</v>
      </c>
      <c r="C114" s="24" t="str">
        <f>IFERROR(VLOOKUP(B114,'f Excel formulas for calculatio'!B:F,2,FALSE),"0")</f>
        <v>CUST1119</v>
      </c>
      <c r="D114" s="24" t="str">
        <f>IFERROR(VLOOKUP(C114,'f Excel formulas for calculatio'!C:G,2,FALSE),"0")</f>
        <v>PROD90</v>
      </c>
      <c r="E114" s="24" t="str">
        <f>IFERROR(VLOOKUP(D114,'f Excel formulas for calculatio'!D:H,2,FALSE),"0")</f>
        <v>STORE3</v>
      </c>
      <c r="F114" s="24">
        <f>IFERROR(VLOOKUP(E114,'f Excel formulas for calculatio'!E:I,2,FALSE),"0")</f>
        <v>1</v>
      </c>
      <c r="G114" s="24">
        <f>IFERROR(VLOOKUP(F114,'f Excel formulas for calculatio'!F:J,2,FALSE),"0")</f>
        <v>218.04</v>
      </c>
      <c r="H114" s="24">
        <f>IFERROR(VLOOKUP(G114,'f Excel formulas for calculatio'!G:K,2,FALSE),"0")</f>
        <v>0.09</v>
      </c>
      <c r="I114" s="24" t="str">
        <f>IFERROR(VLOOKUP(H114,'f Excel formulas for calculatio'!H:L,2,FALSE),"0")</f>
        <v>Credit Card</v>
      </c>
      <c r="J114" s="24">
        <f>IFERROR(VLOOKUP(I114,'f Excel formulas for calculatio'!I:M,2,FALSE),"0")</f>
        <v>198.41640000000001</v>
      </c>
      <c r="L114" s="23" t="s">
        <v>313</v>
      </c>
      <c r="M114" s="20">
        <f t="shared" si="10"/>
        <v>45798</v>
      </c>
      <c r="N114" s="2" t="str">
        <f t="shared" si="11"/>
        <v>CUST1119</v>
      </c>
      <c r="O114" s="2" t="str">
        <f t="shared" si="12"/>
        <v>PROD90</v>
      </c>
      <c r="P114" s="2" t="str">
        <f t="shared" si="13"/>
        <v>STORE3</v>
      </c>
      <c r="Q114" s="2">
        <f t="shared" si="14"/>
        <v>1</v>
      </c>
      <c r="R114" s="2">
        <f t="shared" si="15"/>
        <v>218.04</v>
      </c>
      <c r="S114" s="2">
        <f t="shared" si="16"/>
        <v>0.09</v>
      </c>
      <c r="T114" s="2" t="str">
        <f t="shared" si="17"/>
        <v>Credit Card</v>
      </c>
      <c r="U114" s="2">
        <f t="shared" si="18"/>
        <v>198.41640000000001</v>
      </c>
    </row>
    <row r="115" spans="1:21" x14ac:dyDescent="0.25">
      <c r="A115" s="22" t="s">
        <v>316</v>
      </c>
      <c r="B115" s="20">
        <f>IFERROR(VLOOKUP(A115,'f Excel formulas for calculatio'!A:E,2,FALSE)," ")</f>
        <v>45705</v>
      </c>
      <c r="C115" s="24" t="str">
        <f>IFERROR(VLOOKUP(B115,'f Excel formulas for calculatio'!B:F,2,FALSE),"0")</f>
        <v>CUST1087</v>
      </c>
      <c r="D115" s="24" t="str">
        <f>IFERROR(VLOOKUP(C115,'f Excel formulas for calculatio'!C:G,2,FALSE),"0")</f>
        <v>PROD76</v>
      </c>
      <c r="E115" s="24" t="str">
        <f>IFERROR(VLOOKUP(D115,'f Excel formulas for calculatio'!D:H,2,FALSE),"0")</f>
        <v>STORE8</v>
      </c>
      <c r="F115" s="24">
        <f>IFERROR(VLOOKUP(E115,'f Excel formulas for calculatio'!E:I,2,FALSE),"0")</f>
        <v>4</v>
      </c>
      <c r="G115" s="24">
        <f>IFERROR(VLOOKUP(F115,'f Excel formulas for calculatio'!F:J,2,FALSE),"0")</f>
        <v>914.05</v>
      </c>
      <c r="H115" s="24">
        <f>IFERROR(VLOOKUP(G115,'f Excel formulas for calculatio'!G:K,2,FALSE),"0")</f>
        <v>0.25</v>
      </c>
      <c r="I115" s="24" t="str">
        <f>IFERROR(VLOOKUP(H115,'f Excel formulas for calculatio'!H:L,2,FALSE),"0")</f>
        <v>Credit Card</v>
      </c>
      <c r="J115" s="24">
        <f>IFERROR(VLOOKUP(I115,'f Excel formulas for calculatio'!I:M,2,FALSE),"0")</f>
        <v>198.41640000000001</v>
      </c>
      <c r="L115" s="22" t="s">
        <v>316</v>
      </c>
      <c r="M115" s="20">
        <f t="shared" si="10"/>
        <v>45705</v>
      </c>
      <c r="N115" s="2" t="str">
        <f t="shared" si="11"/>
        <v>CUST1087</v>
      </c>
      <c r="O115" s="2" t="str">
        <f t="shared" si="12"/>
        <v>PROD76</v>
      </c>
      <c r="P115" s="2" t="str">
        <f t="shared" si="13"/>
        <v>STORE8</v>
      </c>
      <c r="Q115" s="2">
        <f t="shared" si="14"/>
        <v>4</v>
      </c>
      <c r="R115" s="2">
        <f t="shared" si="15"/>
        <v>914.05</v>
      </c>
      <c r="S115" s="2">
        <f t="shared" si="16"/>
        <v>0.25</v>
      </c>
      <c r="T115" s="2" t="str">
        <f t="shared" si="17"/>
        <v>Credit Card</v>
      </c>
      <c r="U115" s="2">
        <f t="shared" si="18"/>
        <v>198.41640000000001</v>
      </c>
    </row>
    <row r="116" spans="1:21" x14ac:dyDescent="0.25">
      <c r="A116" s="23" t="s">
        <v>318</v>
      </c>
      <c r="B116" s="20">
        <f>IFERROR(VLOOKUP(A116,'f Excel formulas for calculatio'!A:E,2,FALSE)," ")</f>
        <v>45413</v>
      </c>
      <c r="C116" s="24" t="str">
        <f>IFERROR(VLOOKUP(B116,'f Excel formulas for calculatio'!B:F,2,FALSE),"0")</f>
        <v>CUST1467</v>
      </c>
      <c r="D116" s="24" t="str">
        <f>IFERROR(VLOOKUP(C116,'f Excel formulas for calculatio'!C:G,2,FALSE),"0")</f>
        <v>PROD74</v>
      </c>
      <c r="E116" s="24" t="str">
        <f>IFERROR(VLOOKUP(D116,'f Excel formulas for calculatio'!D:H,2,FALSE),"0")</f>
        <v>STORE17</v>
      </c>
      <c r="F116" s="24">
        <f>IFERROR(VLOOKUP(E116,'f Excel formulas for calculatio'!E:I,2,FALSE),"0")</f>
        <v>3</v>
      </c>
      <c r="G116" s="24">
        <f>IFERROR(VLOOKUP(F116,'f Excel formulas for calculatio'!F:J,2,FALSE),"0")</f>
        <v>104.47</v>
      </c>
      <c r="H116" s="24">
        <f>IFERROR(VLOOKUP(G116,'f Excel formulas for calculatio'!G:K,2,FALSE),"0")</f>
        <v>0.27</v>
      </c>
      <c r="I116" s="24" t="str">
        <f>IFERROR(VLOOKUP(H116,'f Excel formulas for calculatio'!H:L,2,FALSE),"0")</f>
        <v>PayPal</v>
      </c>
      <c r="J116" s="24">
        <f>IFERROR(VLOOKUP(I116,'f Excel formulas for calculatio'!I:M,2,FALSE),"0")</f>
        <v>228.7893</v>
      </c>
      <c r="L116" s="23" t="s">
        <v>318</v>
      </c>
      <c r="M116" s="20">
        <f t="shared" si="10"/>
        <v>45413</v>
      </c>
      <c r="N116" s="2" t="str">
        <f t="shared" si="11"/>
        <v>CUST1467</v>
      </c>
      <c r="O116" s="2" t="str">
        <f t="shared" si="12"/>
        <v>PROD74</v>
      </c>
      <c r="P116" s="2" t="str">
        <f t="shared" si="13"/>
        <v>STORE17</v>
      </c>
      <c r="Q116" s="2">
        <f t="shared" si="14"/>
        <v>3</v>
      </c>
      <c r="R116" s="2">
        <f t="shared" si="15"/>
        <v>104.47</v>
      </c>
      <c r="S116" s="2">
        <f t="shared" si="16"/>
        <v>0.27</v>
      </c>
      <c r="T116" s="2" t="str">
        <f t="shared" si="17"/>
        <v>PayPal</v>
      </c>
      <c r="U116" s="2">
        <f t="shared" si="18"/>
        <v>228.7893</v>
      </c>
    </row>
    <row r="117" spans="1:21" x14ac:dyDescent="0.25">
      <c r="A117" s="22" t="s">
        <v>319</v>
      </c>
      <c r="B117" s="20">
        <f>IFERROR(VLOOKUP(A117,'f Excel formulas for calculatio'!A:E,2,FALSE)," ")</f>
        <v>45482</v>
      </c>
      <c r="C117" s="24" t="str">
        <f>IFERROR(VLOOKUP(B117,'f Excel formulas for calculatio'!B:F,2,FALSE),"0")</f>
        <v>CUST1152</v>
      </c>
      <c r="D117" s="24" t="str">
        <f>IFERROR(VLOOKUP(C117,'f Excel formulas for calculatio'!C:G,2,FALSE),"0")</f>
        <v>PROD70</v>
      </c>
      <c r="E117" s="24" t="str">
        <f>IFERROR(VLOOKUP(D117,'f Excel formulas for calculatio'!D:H,2,FALSE),"0")</f>
        <v>STORE8</v>
      </c>
      <c r="F117" s="24">
        <f>IFERROR(VLOOKUP(E117,'f Excel formulas for calculatio'!E:I,2,FALSE),"0")</f>
        <v>4</v>
      </c>
      <c r="G117" s="24">
        <f>IFERROR(VLOOKUP(F117,'f Excel formulas for calculatio'!F:J,2,FALSE),"0")</f>
        <v>914.05</v>
      </c>
      <c r="H117" s="24">
        <f>IFERROR(VLOOKUP(G117,'f Excel formulas for calculatio'!G:K,2,FALSE),"0")</f>
        <v>0.25</v>
      </c>
      <c r="I117" s="24" t="str">
        <f>IFERROR(VLOOKUP(H117,'f Excel formulas for calculatio'!H:L,2,FALSE),"0")</f>
        <v>Credit Card</v>
      </c>
      <c r="J117" s="24">
        <f>IFERROR(VLOOKUP(I117,'f Excel formulas for calculatio'!I:M,2,FALSE),"0")</f>
        <v>198.41640000000001</v>
      </c>
      <c r="L117" s="22" t="s">
        <v>319</v>
      </c>
      <c r="M117" s="20">
        <f t="shared" si="10"/>
        <v>45482</v>
      </c>
      <c r="N117" s="2" t="str">
        <f t="shared" si="11"/>
        <v>CUST1152</v>
      </c>
      <c r="O117" s="2" t="str">
        <f t="shared" si="12"/>
        <v>PROD70</v>
      </c>
      <c r="P117" s="2" t="str">
        <f t="shared" si="13"/>
        <v>STORE8</v>
      </c>
      <c r="Q117" s="2">
        <f t="shared" si="14"/>
        <v>4</v>
      </c>
      <c r="R117" s="2">
        <f t="shared" si="15"/>
        <v>914.05</v>
      </c>
      <c r="S117" s="2">
        <f t="shared" si="16"/>
        <v>0.25</v>
      </c>
      <c r="T117" s="2" t="str">
        <f t="shared" si="17"/>
        <v>Credit Card</v>
      </c>
      <c r="U117" s="2">
        <f t="shared" si="18"/>
        <v>198.41640000000001</v>
      </c>
    </row>
    <row r="118" spans="1:21" x14ac:dyDescent="0.25">
      <c r="A118" s="23" t="s">
        <v>320</v>
      </c>
      <c r="B118" s="20">
        <f>IFERROR(VLOOKUP(A118,'f Excel formulas for calculatio'!A:E,2,FALSE)," ")</f>
        <v>45925</v>
      </c>
      <c r="C118" s="24" t="str">
        <f>IFERROR(VLOOKUP(B118,'f Excel formulas for calculatio'!B:F,2,FALSE),"0")</f>
        <v>CUST1257</v>
      </c>
      <c r="D118" s="24" t="str">
        <f>IFERROR(VLOOKUP(C118,'f Excel formulas for calculatio'!C:G,2,FALSE),"0")</f>
        <v>PROD85</v>
      </c>
      <c r="E118" s="24" t="str">
        <f>IFERROR(VLOOKUP(D118,'f Excel formulas for calculatio'!D:H,2,FALSE),"0")</f>
        <v>STORE7</v>
      </c>
      <c r="F118" s="24">
        <f>IFERROR(VLOOKUP(E118,'f Excel formulas for calculatio'!E:I,2,FALSE),"0")</f>
        <v>3</v>
      </c>
      <c r="G118" s="24">
        <f>IFERROR(VLOOKUP(F118,'f Excel formulas for calculatio'!F:J,2,FALSE),"0")</f>
        <v>104.47</v>
      </c>
      <c r="H118" s="24">
        <f>IFERROR(VLOOKUP(G118,'f Excel formulas for calculatio'!G:K,2,FALSE),"0")</f>
        <v>0.27</v>
      </c>
      <c r="I118" s="24" t="str">
        <f>IFERROR(VLOOKUP(H118,'f Excel formulas for calculatio'!H:L,2,FALSE),"0")</f>
        <v>PayPal</v>
      </c>
      <c r="J118" s="24">
        <f>IFERROR(VLOOKUP(I118,'f Excel formulas for calculatio'!I:M,2,FALSE),"0")</f>
        <v>228.7893</v>
      </c>
      <c r="L118" s="23" t="s">
        <v>320</v>
      </c>
      <c r="M118" s="20">
        <f t="shared" si="10"/>
        <v>45925</v>
      </c>
      <c r="N118" s="2" t="str">
        <f t="shared" si="11"/>
        <v>CUST1257</v>
      </c>
      <c r="O118" s="2" t="str">
        <f t="shared" si="12"/>
        <v>PROD85</v>
      </c>
      <c r="P118" s="2" t="str">
        <f t="shared" si="13"/>
        <v>STORE7</v>
      </c>
      <c r="Q118" s="2">
        <f t="shared" si="14"/>
        <v>3</v>
      </c>
      <c r="R118" s="2">
        <f t="shared" si="15"/>
        <v>104.47</v>
      </c>
      <c r="S118" s="2">
        <f t="shared" si="16"/>
        <v>0.27</v>
      </c>
      <c r="T118" s="2" t="str">
        <f t="shared" si="17"/>
        <v>PayPal</v>
      </c>
      <c r="U118" s="2">
        <f t="shared" si="18"/>
        <v>228.7893</v>
      </c>
    </row>
    <row r="119" spans="1:21" x14ac:dyDescent="0.25">
      <c r="A119" s="22" t="s">
        <v>323</v>
      </c>
      <c r="B119" s="20">
        <f>IFERROR(VLOOKUP(A119,'f Excel formulas for calculatio'!A:E,2,FALSE)," ")</f>
        <v>45420</v>
      </c>
      <c r="C119" s="24" t="str">
        <f>IFERROR(VLOOKUP(B119,'f Excel formulas for calculatio'!B:F,2,FALSE),"0")</f>
        <v>CUST1419</v>
      </c>
      <c r="D119" s="24" t="str">
        <f>IFERROR(VLOOKUP(C119,'f Excel formulas for calculatio'!C:G,2,FALSE),"0")</f>
        <v>PROD3</v>
      </c>
      <c r="E119" s="24" t="str">
        <f>IFERROR(VLOOKUP(D119,'f Excel formulas for calculatio'!D:H,2,FALSE),"0")</f>
        <v>STORE3</v>
      </c>
      <c r="F119" s="24">
        <f>IFERROR(VLOOKUP(E119,'f Excel formulas for calculatio'!E:I,2,FALSE),"0")</f>
        <v>1</v>
      </c>
      <c r="G119" s="24">
        <f>IFERROR(VLOOKUP(F119,'f Excel formulas for calculatio'!F:J,2,FALSE),"0")</f>
        <v>218.04</v>
      </c>
      <c r="H119" s="24">
        <f>IFERROR(VLOOKUP(G119,'f Excel formulas for calculatio'!G:K,2,FALSE),"0")</f>
        <v>0.09</v>
      </c>
      <c r="I119" s="24" t="str">
        <f>IFERROR(VLOOKUP(H119,'f Excel formulas for calculatio'!H:L,2,FALSE),"0")</f>
        <v>Credit Card</v>
      </c>
      <c r="J119" s="24">
        <f>IFERROR(VLOOKUP(I119,'f Excel formulas for calculatio'!I:M,2,FALSE),"0")</f>
        <v>198.41640000000001</v>
      </c>
      <c r="L119" s="22" t="s">
        <v>323</v>
      </c>
      <c r="M119" s="20">
        <f t="shared" si="10"/>
        <v>45420</v>
      </c>
      <c r="N119" s="2" t="str">
        <f t="shared" si="11"/>
        <v>CUST1419</v>
      </c>
      <c r="O119" s="2" t="str">
        <f t="shared" si="12"/>
        <v>PROD3</v>
      </c>
      <c r="P119" s="2" t="str">
        <f t="shared" si="13"/>
        <v>STORE3</v>
      </c>
      <c r="Q119" s="2">
        <f t="shared" si="14"/>
        <v>1</v>
      </c>
      <c r="R119" s="2">
        <f t="shared" si="15"/>
        <v>218.04</v>
      </c>
      <c r="S119" s="2">
        <f t="shared" si="16"/>
        <v>0.09</v>
      </c>
      <c r="T119" s="2" t="str">
        <f t="shared" si="17"/>
        <v>Credit Card</v>
      </c>
      <c r="U119" s="2">
        <f t="shared" si="18"/>
        <v>198.41640000000001</v>
      </c>
    </row>
    <row r="120" spans="1:21" x14ac:dyDescent="0.25">
      <c r="A120" s="23" t="s">
        <v>325</v>
      </c>
      <c r="B120" s="20">
        <f>IFERROR(VLOOKUP(A120,'f Excel formulas for calculatio'!A:E,2,FALSE)," ")</f>
        <v>45554</v>
      </c>
      <c r="C120" s="24" t="str">
        <f>IFERROR(VLOOKUP(B120,'f Excel formulas for calculatio'!B:F,2,FALSE),"0")</f>
        <v>CUST1067</v>
      </c>
      <c r="D120" s="24" t="str">
        <f>IFERROR(VLOOKUP(C120,'f Excel formulas for calculatio'!C:G,2,FALSE),"0")</f>
        <v>PROD46</v>
      </c>
      <c r="E120" s="24" t="str">
        <f>IFERROR(VLOOKUP(D120,'f Excel formulas for calculatio'!D:H,2,FALSE),"0")</f>
        <v>STORE17</v>
      </c>
      <c r="F120" s="24">
        <f>IFERROR(VLOOKUP(E120,'f Excel formulas for calculatio'!E:I,2,FALSE),"0")</f>
        <v>3</v>
      </c>
      <c r="G120" s="24">
        <f>IFERROR(VLOOKUP(F120,'f Excel formulas for calculatio'!F:J,2,FALSE),"0")</f>
        <v>104.47</v>
      </c>
      <c r="H120" s="24">
        <f>IFERROR(VLOOKUP(G120,'f Excel formulas for calculatio'!G:K,2,FALSE),"0")</f>
        <v>0.27</v>
      </c>
      <c r="I120" s="24" t="str">
        <f>IFERROR(VLOOKUP(H120,'f Excel formulas for calculatio'!H:L,2,FALSE),"0")</f>
        <v>PayPal</v>
      </c>
      <c r="J120" s="24">
        <f>IFERROR(VLOOKUP(I120,'f Excel formulas for calculatio'!I:M,2,FALSE),"0")</f>
        <v>228.7893</v>
      </c>
      <c r="L120" s="23" t="s">
        <v>325</v>
      </c>
      <c r="M120" s="20">
        <f t="shared" si="10"/>
        <v>45554</v>
      </c>
      <c r="N120" s="2" t="str">
        <f t="shared" si="11"/>
        <v>CUST1067</v>
      </c>
      <c r="O120" s="2" t="str">
        <f t="shared" si="12"/>
        <v>PROD46</v>
      </c>
      <c r="P120" s="2" t="str">
        <f t="shared" si="13"/>
        <v>STORE17</v>
      </c>
      <c r="Q120" s="2">
        <f t="shared" si="14"/>
        <v>3</v>
      </c>
      <c r="R120" s="2">
        <f t="shared" si="15"/>
        <v>104.47</v>
      </c>
      <c r="S120" s="2">
        <f t="shared" si="16"/>
        <v>0.27</v>
      </c>
      <c r="T120" s="2" t="str">
        <f t="shared" si="17"/>
        <v>PayPal</v>
      </c>
      <c r="U120" s="2">
        <f t="shared" si="18"/>
        <v>228.7893</v>
      </c>
    </row>
    <row r="121" spans="1:21" x14ac:dyDescent="0.25">
      <c r="A121" s="22" t="s">
        <v>327</v>
      </c>
      <c r="B121" s="20">
        <f>IFERROR(VLOOKUP(A121,'f Excel formulas for calculatio'!A:E,2,FALSE)," ")</f>
        <v>45405</v>
      </c>
      <c r="C121" s="24" t="str">
        <f>IFERROR(VLOOKUP(B121,'f Excel formulas for calculatio'!B:F,2,FALSE),"0")</f>
        <v>CUST1105</v>
      </c>
      <c r="D121" s="24" t="str">
        <f>IFERROR(VLOOKUP(C121,'f Excel formulas for calculatio'!C:G,2,FALSE),"0")</f>
        <v>PROD39</v>
      </c>
      <c r="E121" s="24" t="str">
        <f>IFERROR(VLOOKUP(D121,'f Excel formulas for calculatio'!D:H,2,FALSE),"0")</f>
        <v>STORE1</v>
      </c>
      <c r="F121" s="24">
        <f>IFERROR(VLOOKUP(E121,'f Excel formulas for calculatio'!E:I,2,FALSE),"0")</f>
        <v>4</v>
      </c>
      <c r="G121" s="24">
        <f>IFERROR(VLOOKUP(F121,'f Excel formulas for calculatio'!F:J,2,FALSE),"0")</f>
        <v>914.05</v>
      </c>
      <c r="H121" s="24">
        <f>IFERROR(VLOOKUP(G121,'f Excel formulas for calculatio'!G:K,2,FALSE),"0")</f>
        <v>0.25</v>
      </c>
      <c r="I121" s="24" t="str">
        <f>IFERROR(VLOOKUP(H121,'f Excel formulas for calculatio'!H:L,2,FALSE),"0")</f>
        <v>Credit Card</v>
      </c>
      <c r="J121" s="24">
        <f>IFERROR(VLOOKUP(I121,'f Excel formulas for calculatio'!I:M,2,FALSE),"0")</f>
        <v>198.41640000000001</v>
      </c>
      <c r="L121" s="22" t="s">
        <v>327</v>
      </c>
      <c r="M121" s="20">
        <f t="shared" si="10"/>
        <v>45405</v>
      </c>
      <c r="N121" s="2" t="str">
        <f t="shared" si="11"/>
        <v>CUST1105</v>
      </c>
      <c r="O121" s="2" t="str">
        <f t="shared" si="12"/>
        <v>PROD39</v>
      </c>
      <c r="P121" s="2" t="str">
        <f t="shared" si="13"/>
        <v>STORE1</v>
      </c>
      <c r="Q121" s="2">
        <f t="shared" si="14"/>
        <v>4</v>
      </c>
      <c r="R121" s="2">
        <f t="shared" si="15"/>
        <v>914.05</v>
      </c>
      <c r="S121" s="2">
        <f t="shared" si="16"/>
        <v>0.25</v>
      </c>
      <c r="T121" s="2" t="str">
        <f t="shared" si="17"/>
        <v>Credit Card</v>
      </c>
      <c r="U121" s="2">
        <f t="shared" si="18"/>
        <v>198.41640000000001</v>
      </c>
    </row>
    <row r="122" spans="1:21" x14ac:dyDescent="0.25">
      <c r="A122" s="23" t="s">
        <v>329</v>
      </c>
      <c r="B122" s="20">
        <f>IFERROR(VLOOKUP(A122,'f Excel formulas for calculatio'!A:E,2,FALSE)," ")</f>
        <v>45503</v>
      </c>
      <c r="C122" s="24" t="str">
        <f>IFERROR(VLOOKUP(B122,'f Excel formulas for calculatio'!B:F,2,FALSE),"0")</f>
        <v>CUST1158</v>
      </c>
      <c r="D122" s="24" t="str">
        <f>IFERROR(VLOOKUP(C122,'f Excel formulas for calculatio'!C:G,2,FALSE),"0")</f>
        <v>PROD19</v>
      </c>
      <c r="E122" s="24" t="str">
        <f>IFERROR(VLOOKUP(D122,'f Excel formulas for calculatio'!D:H,2,FALSE),"0")</f>
        <v>STORE7</v>
      </c>
      <c r="F122" s="24">
        <f>IFERROR(VLOOKUP(E122,'f Excel formulas for calculatio'!E:I,2,FALSE),"0")</f>
        <v>3</v>
      </c>
      <c r="G122" s="24">
        <f>IFERROR(VLOOKUP(F122,'f Excel formulas for calculatio'!F:J,2,FALSE),"0")</f>
        <v>104.47</v>
      </c>
      <c r="H122" s="24">
        <f>IFERROR(VLOOKUP(G122,'f Excel formulas for calculatio'!G:K,2,FALSE),"0")</f>
        <v>0.27</v>
      </c>
      <c r="I122" s="24" t="str">
        <f>IFERROR(VLOOKUP(H122,'f Excel formulas for calculatio'!H:L,2,FALSE),"0")</f>
        <v>PayPal</v>
      </c>
      <c r="J122" s="24">
        <f>IFERROR(VLOOKUP(I122,'f Excel formulas for calculatio'!I:M,2,FALSE),"0")</f>
        <v>228.7893</v>
      </c>
      <c r="L122" s="23" t="s">
        <v>329</v>
      </c>
      <c r="M122" s="20">
        <f t="shared" si="10"/>
        <v>45503</v>
      </c>
      <c r="N122" s="2" t="str">
        <f t="shared" si="11"/>
        <v>CUST1158</v>
      </c>
      <c r="O122" s="2" t="str">
        <f t="shared" si="12"/>
        <v>PROD19</v>
      </c>
      <c r="P122" s="2" t="str">
        <f t="shared" si="13"/>
        <v>STORE7</v>
      </c>
      <c r="Q122" s="2">
        <f t="shared" si="14"/>
        <v>3</v>
      </c>
      <c r="R122" s="2">
        <f t="shared" si="15"/>
        <v>104.47</v>
      </c>
      <c r="S122" s="2">
        <f t="shared" si="16"/>
        <v>0.27</v>
      </c>
      <c r="T122" s="2" t="str">
        <f t="shared" si="17"/>
        <v>PayPal</v>
      </c>
      <c r="U122" s="2">
        <f t="shared" si="18"/>
        <v>228.7893</v>
      </c>
    </row>
    <row r="123" spans="1:21" x14ac:dyDescent="0.25">
      <c r="A123" s="22" t="s">
        <v>331</v>
      </c>
      <c r="B123" s="20">
        <f>IFERROR(VLOOKUP(A123,'f Excel formulas for calculatio'!A:E,2,FALSE)," ")</f>
        <v>45274</v>
      </c>
      <c r="C123" s="24" t="str">
        <f>IFERROR(VLOOKUP(B123,'f Excel formulas for calculatio'!B:F,2,FALSE),"0")</f>
        <v>CUST1231</v>
      </c>
      <c r="D123" s="24" t="str">
        <f>IFERROR(VLOOKUP(C123,'f Excel formulas for calculatio'!C:G,2,FALSE),"0")</f>
        <v>PROD31</v>
      </c>
      <c r="E123" s="24" t="str">
        <f>IFERROR(VLOOKUP(D123,'f Excel formulas for calculatio'!D:H,2,FALSE),"0")</f>
        <v>STORE10</v>
      </c>
      <c r="F123" s="24">
        <f>IFERROR(VLOOKUP(E123,'f Excel formulas for calculatio'!E:I,2,FALSE),"0")</f>
        <v>3</v>
      </c>
      <c r="G123" s="24">
        <f>IFERROR(VLOOKUP(F123,'f Excel formulas for calculatio'!F:J,2,FALSE),"0")</f>
        <v>104.47</v>
      </c>
      <c r="H123" s="24">
        <f>IFERROR(VLOOKUP(G123,'f Excel formulas for calculatio'!G:K,2,FALSE),"0")</f>
        <v>0.27</v>
      </c>
      <c r="I123" s="24" t="str">
        <f>IFERROR(VLOOKUP(H123,'f Excel formulas for calculatio'!H:L,2,FALSE),"0")</f>
        <v>PayPal</v>
      </c>
      <c r="J123" s="24">
        <f>IFERROR(VLOOKUP(I123,'f Excel formulas for calculatio'!I:M,2,FALSE),"0")</f>
        <v>228.7893</v>
      </c>
      <c r="L123" s="22" t="s">
        <v>331</v>
      </c>
      <c r="M123" s="20">
        <f t="shared" si="10"/>
        <v>45274</v>
      </c>
      <c r="N123" s="2" t="str">
        <f t="shared" si="11"/>
        <v>CUST1231</v>
      </c>
      <c r="O123" s="2" t="str">
        <f t="shared" si="12"/>
        <v>PROD31</v>
      </c>
      <c r="P123" s="2" t="str">
        <f t="shared" si="13"/>
        <v>STORE10</v>
      </c>
      <c r="Q123" s="2">
        <f t="shared" si="14"/>
        <v>3</v>
      </c>
      <c r="R123" s="2">
        <f t="shared" si="15"/>
        <v>104.47</v>
      </c>
      <c r="S123" s="2">
        <f t="shared" si="16"/>
        <v>0.27</v>
      </c>
      <c r="T123" s="2" t="str">
        <f t="shared" si="17"/>
        <v>PayPal</v>
      </c>
      <c r="U123" s="2">
        <f t="shared" si="18"/>
        <v>228.7893</v>
      </c>
    </row>
    <row r="124" spans="1:21" x14ac:dyDescent="0.25">
      <c r="A124" s="23" t="s">
        <v>333</v>
      </c>
      <c r="B124" s="20">
        <f>IFERROR(VLOOKUP(A124,'f Excel formulas for calculatio'!A:E,2,FALSE)," ")</f>
        <v>45558</v>
      </c>
      <c r="C124" s="24" t="str">
        <f>IFERROR(VLOOKUP(B124,'f Excel formulas for calculatio'!B:F,2,FALSE),"0")</f>
        <v>CUST1264</v>
      </c>
      <c r="D124" s="24" t="str">
        <f>IFERROR(VLOOKUP(C124,'f Excel formulas for calculatio'!C:G,2,FALSE),"0")</f>
        <v>PROD22</v>
      </c>
      <c r="E124" s="24" t="str">
        <f>IFERROR(VLOOKUP(D124,'f Excel formulas for calculatio'!D:H,2,FALSE),"0")</f>
        <v>STORE13</v>
      </c>
      <c r="F124" s="24">
        <f>IFERROR(VLOOKUP(E124,'f Excel formulas for calculatio'!E:I,2,FALSE),"0")</f>
        <v>4</v>
      </c>
      <c r="G124" s="24">
        <f>IFERROR(VLOOKUP(F124,'f Excel formulas for calculatio'!F:J,2,FALSE),"0")</f>
        <v>914.05</v>
      </c>
      <c r="H124" s="24">
        <f>IFERROR(VLOOKUP(G124,'f Excel formulas for calculatio'!G:K,2,FALSE),"0")</f>
        <v>0.25</v>
      </c>
      <c r="I124" s="24" t="str">
        <f>IFERROR(VLOOKUP(H124,'f Excel formulas for calculatio'!H:L,2,FALSE),"0")</f>
        <v>Credit Card</v>
      </c>
      <c r="J124" s="24">
        <f>IFERROR(VLOOKUP(I124,'f Excel formulas for calculatio'!I:M,2,FALSE),"0")</f>
        <v>198.41640000000001</v>
      </c>
      <c r="L124" s="23" t="s">
        <v>333</v>
      </c>
      <c r="M124" s="20">
        <f t="shared" si="10"/>
        <v>45558</v>
      </c>
      <c r="N124" s="2" t="str">
        <f t="shared" si="11"/>
        <v>CUST1264</v>
      </c>
      <c r="O124" s="2" t="str">
        <f t="shared" si="12"/>
        <v>PROD22</v>
      </c>
      <c r="P124" s="2" t="str">
        <f t="shared" si="13"/>
        <v>STORE13</v>
      </c>
      <c r="Q124" s="2">
        <f t="shared" si="14"/>
        <v>4</v>
      </c>
      <c r="R124" s="2">
        <f t="shared" si="15"/>
        <v>914.05</v>
      </c>
      <c r="S124" s="2">
        <f t="shared" si="16"/>
        <v>0.25</v>
      </c>
      <c r="T124" s="2" t="str">
        <f t="shared" si="17"/>
        <v>Credit Card</v>
      </c>
      <c r="U124" s="2">
        <f t="shared" si="18"/>
        <v>198.41640000000001</v>
      </c>
    </row>
    <row r="125" spans="1:21" x14ac:dyDescent="0.25">
      <c r="A125" s="22" t="s">
        <v>335</v>
      </c>
      <c r="B125" s="20">
        <f>IFERROR(VLOOKUP(A125,'f Excel formulas for calculatio'!A:E,2,FALSE)," ")</f>
        <v>45886</v>
      </c>
      <c r="C125" s="24" t="str">
        <f>IFERROR(VLOOKUP(B125,'f Excel formulas for calculatio'!B:F,2,FALSE),"0")</f>
        <v>CUST1338</v>
      </c>
      <c r="D125" s="24" t="str">
        <f>IFERROR(VLOOKUP(C125,'f Excel formulas for calculatio'!C:G,2,FALSE),"0")</f>
        <v>PROD86</v>
      </c>
      <c r="E125" s="24" t="str">
        <f>IFERROR(VLOOKUP(D125,'f Excel formulas for calculatio'!D:H,2,FALSE),"0")</f>
        <v>STORE4</v>
      </c>
      <c r="F125" s="24">
        <f>IFERROR(VLOOKUP(E125,'f Excel formulas for calculatio'!E:I,2,FALSE),"0")</f>
        <v>2</v>
      </c>
      <c r="G125" s="24">
        <f>IFERROR(VLOOKUP(F125,'f Excel formulas for calculatio'!F:J,2,FALSE),"0")</f>
        <v>785.31</v>
      </c>
      <c r="H125" s="24">
        <f>IFERROR(VLOOKUP(G125,'f Excel formulas for calculatio'!G:K,2,FALSE),"0")</f>
        <v>0.15</v>
      </c>
      <c r="I125" s="24" t="str">
        <f>IFERROR(VLOOKUP(H125,'f Excel formulas for calculatio'!H:L,2,FALSE),"0")</f>
        <v>PayPal</v>
      </c>
      <c r="J125" s="24">
        <f>IFERROR(VLOOKUP(I125,'f Excel formulas for calculatio'!I:M,2,FALSE),"0")</f>
        <v>228.7893</v>
      </c>
      <c r="L125" s="22" t="s">
        <v>335</v>
      </c>
      <c r="M125" s="20">
        <f t="shared" si="10"/>
        <v>45886</v>
      </c>
      <c r="N125" s="2" t="str">
        <f t="shared" si="11"/>
        <v>CUST1338</v>
      </c>
      <c r="O125" s="2" t="str">
        <f t="shared" si="12"/>
        <v>PROD86</v>
      </c>
      <c r="P125" s="2" t="str">
        <f t="shared" si="13"/>
        <v>STORE4</v>
      </c>
      <c r="Q125" s="2">
        <f t="shared" si="14"/>
        <v>2</v>
      </c>
      <c r="R125" s="2">
        <f t="shared" si="15"/>
        <v>785.31</v>
      </c>
      <c r="S125" s="2">
        <f t="shared" si="16"/>
        <v>0.15</v>
      </c>
      <c r="T125" s="2" t="str">
        <f t="shared" si="17"/>
        <v>PayPal</v>
      </c>
      <c r="U125" s="2">
        <f t="shared" si="18"/>
        <v>228.7893</v>
      </c>
    </row>
    <row r="126" spans="1:21" x14ac:dyDescent="0.25">
      <c r="A126" s="23" t="s">
        <v>336</v>
      </c>
      <c r="B126" s="20">
        <f>IFERROR(VLOOKUP(A126,'f Excel formulas for calculatio'!A:E,2,FALSE)," ")</f>
        <v>45674</v>
      </c>
      <c r="C126" s="24" t="str">
        <f>IFERROR(VLOOKUP(B126,'f Excel formulas for calculatio'!B:F,2,FALSE),"0")</f>
        <v>CUST1476</v>
      </c>
      <c r="D126" s="24" t="str">
        <f>IFERROR(VLOOKUP(C126,'f Excel formulas for calculatio'!C:G,2,FALSE),"0")</f>
        <v>PROD69</v>
      </c>
      <c r="E126" s="24" t="str">
        <f>IFERROR(VLOOKUP(D126,'f Excel formulas for calculatio'!D:H,2,FALSE),"0")</f>
        <v>STORE10</v>
      </c>
      <c r="F126" s="24">
        <f>IFERROR(VLOOKUP(E126,'f Excel formulas for calculatio'!E:I,2,FALSE),"0")</f>
        <v>3</v>
      </c>
      <c r="G126" s="24">
        <f>IFERROR(VLOOKUP(F126,'f Excel formulas for calculatio'!F:J,2,FALSE),"0")</f>
        <v>104.47</v>
      </c>
      <c r="H126" s="24">
        <f>IFERROR(VLOOKUP(G126,'f Excel formulas for calculatio'!G:K,2,FALSE),"0")</f>
        <v>0.27</v>
      </c>
      <c r="I126" s="24" t="str">
        <f>IFERROR(VLOOKUP(H126,'f Excel formulas for calculatio'!H:L,2,FALSE),"0")</f>
        <v>PayPal</v>
      </c>
      <c r="J126" s="24">
        <f>IFERROR(VLOOKUP(I126,'f Excel formulas for calculatio'!I:M,2,FALSE),"0")</f>
        <v>228.7893</v>
      </c>
      <c r="L126" s="23" t="s">
        <v>336</v>
      </c>
      <c r="M126" s="20">
        <f t="shared" si="10"/>
        <v>45674</v>
      </c>
      <c r="N126" s="2" t="str">
        <f t="shared" si="11"/>
        <v>CUST1476</v>
      </c>
      <c r="O126" s="2" t="str">
        <f t="shared" si="12"/>
        <v>PROD69</v>
      </c>
      <c r="P126" s="2" t="str">
        <f t="shared" si="13"/>
        <v>STORE10</v>
      </c>
      <c r="Q126" s="2">
        <f t="shared" si="14"/>
        <v>3</v>
      </c>
      <c r="R126" s="2">
        <f t="shared" si="15"/>
        <v>104.47</v>
      </c>
      <c r="S126" s="2">
        <f t="shared" si="16"/>
        <v>0.27</v>
      </c>
      <c r="T126" s="2" t="str">
        <f t="shared" si="17"/>
        <v>PayPal</v>
      </c>
      <c r="U126" s="2">
        <f t="shared" si="18"/>
        <v>228.7893</v>
      </c>
    </row>
    <row r="127" spans="1:21" x14ac:dyDescent="0.25">
      <c r="A127" s="22" t="s">
        <v>337</v>
      </c>
      <c r="B127" s="20">
        <f>IFERROR(VLOOKUP(A127,'f Excel formulas for calculatio'!A:E,2,FALSE)," ")</f>
        <v>45777</v>
      </c>
      <c r="C127" s="24" t="str">
        <f>IFERROR(VLOOKUP(B127,'f Excel formulas for calculatio'!B:F,2,FALSE),"0")</f>
        <v>CUST1087</v>
      </c>
      <c r="D127" s="24" t="str">
        <f>IFERROR(VLOOKUP(C127,'f Excel formulas for calculatio'!C:G,2,FALSE),"0")</f>
        <v>PROD76</v>
      </c>
      <c r="E127" s="24" t="str">
        <f>IFERROR(VLOOKUP(D127,'f Excel formulas for calculatio'!D:H,2,FALSE),"0")</f>
        <v>STORE8</v>
      </c>
      <c r="F127" s="24">
        <f>IFERROR(VLOOKUP(E127,'f Excel formulas for calculatio'!E:I,2,FALSE),"0")</f>
        <v>4</v>
      </c>
      <c r="G127" s="24">
        <f>IFERROR(VLOOKUP(F127,'f Excel formulas for calculatio'!F:J,2,FALSE),"0")</f>
        <v>914.05</v>
      </c>
      <c r="H127" s="24">
        <f>IFERROR(VLOOKUP(G127,'f Excel formulas for calculatio'!G:K,2,FALSE),"0")</f>
        <v>0.25</v>
      </c>
      <c r="I127" s="24" t="str">
        <f>IFERROR(VLOOKUP(H127,'f Excel formulas for calculatio'!H:L,2,FALSE),"0")</f>
        <v>Credit Card</v>
      </c>
      <c r="J127" s="24">
        <f>IFERROR(VLOOKUP(I127,'f Excel formulas for calculatio'!I:M,2,FALSE),"0")</f>
        <v>198.41640000000001</v>
      </c>
      <c r="L127" s="22" t="s">
        <v>337</v>
      </c>
      <c r="M127" s="20">
        <f t="shared" si="10"/>
        <v>45777</v>
      </c>
      <c r="N127" s="2" t="str">
        <f t="shared" si="11"/>
        <v>CUST1087</v>
      </c>
      <c r="O127" s="2" t="str">
        <f t="shared" si="12"/>
        <v>PROD76</v>
      </c>
      <c r="P127" s="2" t="str">
        <f t="shared" si="13"/>
        <v>STORE8</v>
      </c>
      <c r="Q127" s="2">
        <f t="shared" si="14"/>
        <v>4</v>
      </c>
      <c r="R127" s="2">
        <f t="shared" si="15"/>
        <v>914.05</v>
      </c>
      <c r="S127" s="2">
        <f t="shared" si="16"/>
        <v>0.25</v>
      </c>
      <c r="T127" s="2" t="str">
        <f t="shared" si="17"/>
        <v>Credit Card</v>
      </c>
      <c r="U127" s="2">
        <f t="shared" si="18"/>
        <v>198.41640000000001</v>
      </c>
    </row>
    <row r="128" spans="1:21" x14ac:dyDescent="0.25">
      <c r="A128" s="23" t="s">
        <v>339</v>
      </c>
      <c r="B128" s="20">
        <f>IFERROR(VLOOKUP(A128,'f Excel formulas for calculatio'!A:E,2,FALSE)," ")</f>
        <v>45598</v>
      </c>
      <c r="C128" s="24" t="str">
        <f>IFERROR(VLOOKUP(B128,'f Excel formulas for calculatio'!B:F,2,FALSE),"0")</f>
        <v>CUST1498</v>
      </c>
      <c r="D128" s="24" t="str">
        <f>IFERROR(VLOOKUP(C128,'f Excel formulas for calculatio'!C:G,2,FALSE),"0")</f>
        <v>PROD8</v>
      </c>
      <c r="E128" s="24" t="str">
        <f>IFERROR(VLOOKUP(D128,'f Excel formulas for calculatio'!D:H,2,FALSE),"0")</f>
        <v>STORE6</v>
      </c>
      <c r="F128" s="24">
        <f>IFERROR(VLOOKUP(E128,'f Excel formulas for calculatio'!E:I,2,FALSE),"0")</f>
        <v>3</v>
      </c>
      <c r="G128" s="24">
        <f>IFERROR(VLOOKUP(F128,'f Excel formulas for calculatio'!F:J,2,FALSE),"0")</f>
        <v>104.47</v>
      </c>
      <c r="H128" s="24">
        <f>IFERROR(VLOOKUP(G128,'f Excel formulas for calculatio'!G:K,2,FALSE),"0")</f>
        <v>0.27</v>
      </c>
      <c r="I128" s="24" t="str">
        <f>IFERROR(VLOOKUP(H128,'f Excel formulas for calculatio'!H:L,2,FALSE),"0")</f>
        <v>PayPal</v>
      </c>
      <c r="J128" s="24">
        <f>IFERROR(VLOOKUP(I128,'f Excel formulas for calculatio'!I:M,2,FALSE),"0")</f>
        <v>228.7893</v>
      </c>
      <c r="L128" s="23" t="s">
        <v>339</v>
      </c>
      <c r="M128" s="20">
        <f t="shared" si="10"/>
        <v>45598</v>
      </c>
      <c r="N128" s="2" t="str">
        <f t="shared" si="11"/>
        <v>CUST1498</v>
      </c>
      <c r="O128" s="2" t="str">
        <f t="shared" si="12"/>
        <v>PROD8</v>
      </c>
      <c r="P128" s="2" t="str">
        <f t="shared" si="13"/>
        <v>STORE6</v>
      </c>
      <c r="Q128" s="2">
        <f t="shared" si="14"/>
        <v>3</v>
      </c>
      <c r="R128" s="2">
        <f t="shared" si="15"/>
        <v>104.47</v>
      </c>
      <c r="S128" s="2">
        <f t="shared" si="16"/>
        <v>0.27</v>
      </c>
      <c r="T128" s="2" t="str">
        <f t="shared" si="17"/>
        <v>PayPal</v>
      </c>
      <c r="U128" s="2">
        <f t="shared" si="18"/>
        <v>228.7893</v>
      </c>
    </row>
    <row r="129" spans="1:21" x14ac:dyDescent="0.25">
      <c r="A129" s="22" t="s">
        <v>342</v>
      </c>
      <c r="B129" s="20">
        <f>IFERROR(VLOOKUP(A129,'f Excel formulas for calculatio'!A:E,2,FALSE)," ")</f>
        <v>45884</v>
      </c>
      <c r="C129" s="24" t="str">
        <f>IFERROR(VLOOKUP(B129,'f Excel formulas for calculatio'!B:F,2,FALSE),"0")</f>
        <v>CUST1131</v>
      </c>
      <c r="D129" s="24" t="str">
        <f>IFERROR(VLOOKUP(C129,'f Excel formulas for calculatio'!C:G,2,FALSE),"0")</f>
        <v>PROD56</v>
      </c>
      <c r="E129" s="24" t="str">
        <f>IFERROR(VLOOKUP(D129,'f Excel formulas for calculatio'!D:H,2,FALSE),"0")</f>
        <v>STORE4</v>
      </c>
      <c r="F129" s="24">
        <f>IFERROR(VLOOKUP(E129,'f Excel formulas for calculatio'!E:I,2,FALSE),"0")</f>
        <v>2</v>
      </c>
      <c r="G129" s="24">
        <f>IFERROR(VLOOKUP(F129,'f Excel formulas for calculatio'!F:J,2,FALSE),"0")</f>
        <v>785.31</v>
      </c>
      <c r="H129" s="24">
        <f>IFERROR(VLOOKUP(G129,'f Excel formulas for calculatio'!G:K,2,FALSE),"0")</f>
        <v>0.15</v>
      </c>
      <c r="I129" s="24" t="str">
        <f>IFERROR(VLOOKUP(H129,'f Excel formulas for calculatio'!H:L,2,FALSE),"0")</f>
        <v>PayPal</v>
      </c>
      <c r="J129" s="24">
        <f>IFERROR(VLOOKUP(I129,'f Excel formulas for calculatio'!I:M,2,FALSE),"0")</f>
        <v>228.7893</v>
      </c>
      <c r="L129" s="22" t="s">
        <v>342</v>
      </c>
      <c r="M129" s="20">
        <f t="shared" si="10"/>
        <v>45884</v>
      </c>
      <c r="N129" s="2" t="str">
        <f t="shared" si="11"/>
        <v>CUST1131</v>
      </c>
      <c r="O129" s="2" t="str">
        <f t="shared" si="12"/>
        <v>PROD56</v>
      </c>
      <c r="P129" s="2" t="str">
        <f t="shared" si="13"/>
        <v>STORE4</v>
      </c>
      <c r="Q129" s="2">
        <f t="shared" si="14"/>
        <v>2</v>
      </c>
      <c r="R129" s="2">
        <f t="shared" si="15"/>
        <v>785.31</v>
      </c>
      <c r="S129" s="2">
        <f t="shared" si="16"/>
        <v>0.15</v>
      </c>
      <c r="T129" s="2" t="str">
        <f t="shared" si="17"/>
        <v>PayPal</v>
      </c>
      <c r="U129" s="2">
        <f t="shared" si="18"/>
        <v>228.7893</v>
      </c>
    </row>
    <row r="130" spans="1:21" x14ac:dyDescent="0.25">
      <c r="A130" s="23" t="s">
        <v>344</v>
      </c>
      <c r="B130" s="20">
        <f>IFERROR(VLOOKUP(A130,'f Excel formulas for calculatio'!A:E,2,FALSE)," ")</f>
        <v>45916</v>
      </c>
      <c r="C130" s="24" t="str">
        <f>IFERROR(VLOOKUP(B130,'f Excel formulas for calculatio'!B:F,2,FALSE),"0")</f>
        <v>CUST1277</v>
      </c>
      <c r="D130" s="24" t="str">
        <f>IFERROR(VLOOKUP(C130,'f Excel formulas for calculatio'!C:G,2,FALSE),"0")</f>
        <v>PROD93</v>
      </c>
      <c r="E130" s="24" t="str">
        <f>IFERROR(VLOOKUP(D130,'f Excel formulas for calculatio'!D:H,2,FALSE),"0")</f>
        <v>STORE16</v>
      </c>
      <c r="F130" s="24">
        <f>IFERROR(VLOOKUP(E130,'f Excel formulas for calculatio'!E:I,2,FALSE),"0")</f>
        <v>2</v>
      </c>
      <c r="G130" s="24">
        <f>IFERROR(VLOOKUP(F130,'f Excel formulas for calculatio'!F:J,2,FALSE),"0")</f>
        <v>785.31</v>
      </c>
      <c r="H130" s="24">
        <f>IFERROR(VLOOKUP(G130,'f Excel formulas for calculatio'!G:K,2,FALSE),"0")</f>
        <v>0.15</v>
      </c>
      <c r="I130" s="24" t="str">
        <f>IFERROR(VLOOKUP(H130,'f Excel formulas for calculatio'!H:L,2,FALSE),"0")</f>
        <v>PayPal</v>
      </c>
      <c r="J130" s="24">
        <f>IFERROR(VLOOKUP(I130,'f Excel formulas for calculatio'!I:M,2,FALSE),"0")</f>
        <v>228.7893</v>
      </c>
      <c r="L130" s="23" t="s">
        <v>344</v>
      </c>
      <c r="M130" s="20">
        <f t="shared" si="10"/>
        <v>45916</v>
      </c>
      <c r="N130" s="2" t="str">
        <f t="shared" si="11"/>
        <v>CUST1277</v>
      </c>
      <c r="O130" s="2" t="str">
        <f t="shared" si="12"/>
        <v>PROD93</v>
      </c>
      <c r="P130" s="2" t="str">
        <f t="shared" si="13"/>
        <v>STORE16</v>
      </c>
      <c r="Q130" s="2">
        <f t="shared" si="14"/>
        <v>2</v>
      </c>
      <c r="R130" s="2">
        <f t="shared" si="15"/>
        <v>785.31</v>
      </c>
      <c r="S130" s="2">
        <f t="shared" si="16"/>
        <v>0.15</v>
      </c>
      <c r="T130" s="2" t="str">
        <f t="shared" si="17"/>
        <v>PayPal</v>
      </c>
      <c r="U130" s="2">
        <f t="shared" si="18"/>
        <v>228.7893</v>
      </c>
    </row>
    <row r="131" spans="1:21" x14ac:dyDescent="0.25">
      <c r="A131" s="22" t="s">
        <v>346</v>
      </c>
      <c r="B131" s="20">
        <f>IFERROR(VLOOKUP(A131,'f Excel formulas for calculatio'!A:E,2,FALSE)," ")</f>
        <v>45347</v>
      </c>
      <c r="C131" s="24" t="str">
        <f>IFERROR(VLOOKUP(B131,'f Excel formulas for calculatio'!B:F,2,FALSE),"0")</f>
        <v>CUST1397</v>
      </c>
      <c r="D131" s="24" t="str">
        <f>IFERROR(VLOOKUP(C131,'f Excel formulas for calculatio'!C:G,2,FALSE),"0")</f>
        <v>PROD94</v>
      </c>
      <c r="E131" s="24" t="str">
        <f>IFERROR(VLOOKUP(D131,'f Excel formulas for calculatio'!D:H,2,FALSE),"0")</f>
        <v>STORE3</v>
      </c>
      <c r="F131" s="24">
        <f>IFERROR(VLOOKUP(E131,'f Excel formulas for calculatio'!E:I,2,FALSE),"0")</f>
        <v>1</v>
      </c>
      <c r="G131" s="24">
        <f>IFERROR(VLOOKUP(F131,'f Excel formulas for calculatio'!F:J,2,FALSE),"0")</f>
        <v>218.04</v>
      </c>
      <c r="H131" s="24">
        <f>IFERROR(VLOOKUP(G131,'f Excel formulas for calculatio'!G:K,2,FALSE),"0")</f>
        <v>0.09</v>
      </c>
      <c r="I131" s="24" t="str">
        <f>IFERROR(VLOOKUP(H131,'f Excel formulas for calculatio'!H:L,2,FALSE),"0")</f>
        <v>Credit Card</v>
      </c>
      <c r="J131" s="24">
        <f>IFERROR(VLOOKUP(I131,'f Excel formulas for calculatio'!I:M,2,FALSE),"0")</f>
        <v>198.41640000000001</v>
      </c>
      <c r="L131" s="22" t="s">
        <v>346</v>
      </c>
      <c r="M131" s="20">
        <f t="shared" si="10"/>
        <v>45347</v>
      </c>
      <c r="N131" s="2" t="str">
        <f t="shared" si="11"/>
        <v>CUST1397</v>
      </c>
      <c r="O131" s="2" t="str">
        <f t="shared" si="12"/>
        <v>PROD94</v>
      </c>
      <c r="P131" s="2" t="str">
        <f t="shared" si="13"/>
        <v>STORE3</v>
      </c>
      <c r="Q131" s="2">
        <f t="shared" si="14"/>
        <v>1</v>
      </c>
      <c r="R131" s="2">
        <f t="shared" si="15"/>
        <v>218.04</v>
      </c>
      <c r="S131" s="2">
        <f t="shared" si="16"/>
        <v>0.09</v>
      </c>
      <c r="T131" s="2" t="str">
        <f t="shared" si="17"/>
        <v>Credit Card</v>
      </c>
      <c r="U131" s="2">
        <f t="shared" si="18"/>
        <v>198.41640000000001</v>
      </c>
    </row>
    <row r="132" spans="1:21" x14ac:dyDescent="0.25">
      <c r="A132" s="23" t="s">
        <v>348</v>
      </c>
      <c r="B132" s="20">
        <f>IFERROR(VLOOKUP(A132,'f Excel formulas for calculatio'!A:E,2,FALSE)," ")</f>
        <v>45723</v>
      </c>
      <c r="C132" s="24" t="str">
        <f>IFERROR(VLOOKUP(B132,'f Excel formulas for calculatio'!B:F,2,FALSE),"0")</f>
        <v>CUST1315</v>
      </c>
      <c r="D132" s="24" t="str">
        <f>IFERROR(VLOOKUP(C132,'f Excel formulas for calculatio'!C:G,2,FALSE),"0")</f>
        <v>PROD1</v>
      </c>
      <c r="E132" s="24" t="str">
        <f>IFERROR(VLOOKUP(D132,'f Excel formulas for calculatio'!D:H,2,FALSE),"0")</f>
        <v>STORE10</v>
      </c>
      <c r="F132" s="24">
        <f>IFERROR(VLOOKUP(E132,'f Excel formulas for calculatio'!E:I,2,FALSE),"0")</f>
        <v>3</v>
      </c>
      <c r="G132" s="24">
        <f>IFERROR(VLOOKUP(F132,'f Excel formulas for calculatio'!F:J,2,FALSE),"0")</f>
        <v>104.47</v>
      </c>
      <c r="H132" s="24">
        <f>IFERROR(VLOOKUP(G132,'f Excel formulas for calculatio'!G:K,2,FALSE),"0")</f>
        <v>0.27</v>
      </c>
      <c r="I132" s="24" t="str">
        <f>IFERROR(VLOOKUP(H132,'f Excel formulas for calculatio'!H:L,2,FALSE),"0")</f>
        <v>PayPal</v>
      </c>
      <c r="J132" s="24">
        <f>IFERROR(VLOOKUP(I132,'f Excel formulas for calculatio'!I:M,2,FALSE),"0")</f>
        <v>228.7893</v>
      </c>
      <c r="L132" s="23" t="s">
        <v>348</v>
      </c>
      <c r="M132" s="20">
        <f t="shared" ref="M132:M195" si="19">_xlfn.XLOOKUP(L132,A132,B132)</f>
        <v>45723</v>
      </c>
      <c r="N132" s="2" t="str">
        <f t="shared" ref="N132:N195" si="20">_xlfn.XLOOKUP(M132,B132,C132)</f>
        <v>CUST1315</v>
      </c>
      <c r="O132" s="2" t="str">
        <f t="shared" ref="O132:O195" si="21">_xlfn.XLOOKUP(N132,C132,D132)</f>
        <v>PROD1</v>
      </c>
      <c r="P132" s="2" t="str">
        <f t="shared" ref="P132:P195" si="22">_xlfn.XLOOKUP(O132,D132,E132)</f>
        <v>STORE10</v>
      </c>
      <c r="Q132" s="2">
        <f t="shared" ref="Q132:Q195" si="23">_xlfn.XLOOKUP(P132,E132,F132)</f>
        <v>3</v>
      </c>
      <c r="R132" s="2">
        <f t="shared" ref="R132:R195" si="24">_xlfn.XLOOKUP(Q132,F132,G132)</f>
        <v>104.47</v>
      </c>
      <c r="S132" s="2">
        <f t="shared" ref="S132:S195" si="25">_xlfn.XLOOKUP(R132,G132,H132)</f>
        <v>0.27</v>
      </c>
      <c r="T132" s="2" t="str">
        <f t="shared" ref="T132:T195" si="26">_xlfn.XLOOKUP(S132,H132,I132)</f>
        <v>PayPal</v>
      </c>
      <c r="U132" s="2">
        <f t="shared" ref="U132:U195" si="27">_xlfn.XLOOKUP(T132,I132,J132)</f>
        <v>228.7893</v>
      </c>
    </row>
    <row r="133" spans="1:21" x14ac:dyDescent="0.25">
      <c r="A133" s="22" t="s">
        <v>350</v>
      </c>
      <c r="B133" s="20">
        <f>IFERROR(VLOOKUP(A133,'f Excel formulas for calculatio'!A:E,2,FALSE)," ")</f>
        <v>45495</v>
      </c>
      <c r="C133" s="24" t="str">
        <f>IFERROR(VLOOKUP(B133,'f Excel formulas for calculatio'!B:F,2,FALSE),"0")</f>
        <v>CUST1343</v>
      </c>
      <c r="D133" s="24" t="str">
        <f>IFERROR(VLOOKUP(C133,'f Excel formulas for calculatio'!C:G,2,FALSE),"0")</f>
        <v>PROD17</v>
      </c>
      <c r="E133" s="24" t="str">
        <f>IFERROR(VLOOKUP(D133,'f Excel formulas for calculatio'!D:H,2,FALSE),"0")</f>
        <v>STORE18</v>
      </c>
      <c r="F133" s="24">
        <f>IFERROR(VLOOKUP(E133,'f Excel formulas for calculatio'!E:I,2,FALSE),"0")</f>
        <v>1</v>
      </c>
      <c r="G133" s="24">
        <f>IFERROR(VLOOKUP(F133,'f Excel formulas for calculatio'!F:J,2,FALSE),"0")</f>
        <v>218.04</v>
      </c>
      <c r="H133" s="24">
        <f>IFERROR(VLOOKUP(G133,'f Excel formulas for calculatio'!G:K,2,FALSE),"0")</f>
        <v>0.09</v>
      </c>
      <c r="I133" s="24" t="str">
        <f>IFERROR(VLOOKUP(H133,'f Excel formulas for calculatio'!H:L,2,FALSE),"0")</f>
        <v>Credit Card</v>
      </c>
      <c r="J133" s="24">
        <f>IFERROR(VLOOKUP(I133,'f Excel formulas for calculatio'!I:M,2,FALSE),"0")</f>
        <v>198.41640000000001</v>
      </c>
      <c r="L133" s="22" t="s">
        <v>350</v>
      </c>
      <c r="M133" s="20">
        <f t="shared" si="19"/>
        <v>45495</v>
      </c>
      <c r="N133" s="2" t="str">
        <f t="shared" si="20"/>
        <v>CUST1343</v>
      </c>
      <c r="O133" s="2" t="str">
        <f t="shared" si="21"/>
        <v>PROD17</v>
      </c>
      <c r="P133" s="2" t="str">
        <f t="shared" si="22"/>
        <v>STORE18</v>
      </c>
      <c r="Q133" s="2">
        <f t="shared" si="23"/>
        <v>1</v>
      </c>
      <c r="R133" s="2">
        <f t="shared" si="24"/>
        <v>218.04</v>
      </c>
      <c r="S133" s="2">
        <f t="shared" si="25"/>
        <v>0.09</v>
      </c>
      <c r="T133" s="2" t="str">
        <f t="shared" si="26"/>
        <v>Credit Card</v>
      </c>
      <c r="U133" s="2">
        <f t="shared" si="27"/>
        <v>198.41640000000001</v>
      </c>
    </row>
    <row r="134" spans="1:21" x14ac:dyDescent="0.25">
      <c r="A134" s="23" t="s">
        <v>352</v>
      </c>
      <c r="B134" s="20">
        <f>IFERROR(VLOOKUP(A134,'f Excel formulas for calculatio'!A:E,2,FALSE)," ")</f>
        <v>45444</v>
      </c>
      <c r="C134" s="24" t="str">
        <f>IFERROR(VLOOKUP(B134,'f Excel formulas for calculatio'!B:F,2,FALSE),"0")</f>
        <v>CUST1496</v>
      </c>
      <c r="D134" s="24" t="str">
        <f>IFERROR(VLOOKUP(C134,'f Excel formulas for calculatio'!C:G,2,FALSE),"0")</f>
        <v>PROD51</v>
      </c>
      <c r="E134" s="24" t="str">
        <f>IFERROR(VLOOKUP(D134,'f Excel formulas for calculatio'!D:H,2,FALSE),"0")</f>
        <v>STORE11</v>
      </c>
      <c r="F134" s="24">
        <f>IFERROR(VLOOKUP(E134,'f Excel formulas for calculatio'!E:I,2,FALSE),"0")</f>
        <v>1</v>
      </c>
      <c r="G134" s="24">
        <f>IFERROR(VLOOKUP(F134,'f Excel formulas for calculatio'!F:J,2,FALSE),"0")</f>
        <v>218.04</v>
      </c>
      <c r="H134" s="24">
        <f>IFERROR(VLOOKUP(G134,'f Excel formulas for calculatio'!G:K,2,FALSE),"0")</f>
        <v>0.09</v>
      </c>
      <c r="I134" s="24" t="str">
        <f>IFERROR(VLOOKUP(H134,'f Excel formulas for calculatio'!H:L,2,FALSE),"0")</f>
        <v>Credit Card</v>
      </c>
      <c r="J134" s="24">
        <f>IFERROR(VLOOKUP(I134,'f Excel formulas for calculatio'!I:M,2,FALSE),"0")</f>
        <v>198.41640000000001</v>
      </c>
      <c r="L134" s="23" t="s">
        <v>352</v>
      </c>
      <c r="M134" s="20">
        <f t="shared" si="19"/>
        <v>45444</v>
      </c>
      <c r="N134" s="2" t="str">
        <f t="shared" si="20"/>
        <v>CUST1496</v>
      </c>
      <c r="O134" s="2" t="str">
        <f t="shared" si="21"/>
        <v>PROD51</v>
      </c>
      <c r="P134" s="2" t="str">
        <f t="shared" si="22"/>
        <v>STORE11</v>
      </c>
      <c r="Q134" s="2">
        <f t="shared" si="23"/>
        <v>1</v>
      </c>
      <c r="R134" s="2">
        <f t="shared" si="24"/>
        <v>218.04</v>
      </c>
      <c r="S134" s="2">
        <f t="shared" si="25"/>
        <v>0.09</v>
      </c>
      <c r="T134" s="2" t="str">
        <f t="shared" si="26"/>
        <v>Credit Card</v>
      </c>
      <c r="U134" s="2">
        <f t="shared" si="27"/>
        <v>198.41640000000001</v>
      </c>
    </row>
    <row r="135" spans="1:21" x14ac:dyDescent="0.25">
      <c r="A135" s="22" t="s">
        <v>355</v>
      </c>
      <c r="B135" s="20">
        <f>IFERROR(VLOOKUP(A135,'f Excel formulas for calculatio'!A:E,2,FALSE)," ")</f>
        <v>45662</v>
      </c>
      <c r="C135" s="24" t="str">
        <f>IFERROR(VLOOKUP(B135,'f Excel formulas for calculatio'!B:F,2,FALSE),"0")</f>
        <v>CUST1164</v>
      </c>
      <c r="D135" s="24" t="str">
        <f>IFERROR(VLOOKUP(C135,'f Excel formulas for calculatio'!C:G,2,FALSE),"0")</f>
        <v>PROD48</v>
      </c>
      <c r="E135" s="24" t="str">
        <f>IFERROR(VLOOKUP(D135,'f Excel formulas for calculatio'!D:H,2,FALSE),"0")</f>
        <v>STORE12</v>
      </c>
      <c r="F135" s="24">
        <f>IFERROR(VLOOKUP(E135,'f Excel formulas for calculatio'!E:I,2,FALSE),"0")</f>
        <v>2</v>
      </c>
      <c r="G135" s="24">
        <f>IFERROR(VLOOKUP(F135,'f Excel formulas for calculatio'!F:J,2,FALSE),"0")</f>
        <v>785.31</v>
      </c>
      <c r="H135" s="24">
        <f>IFERROR(VLOOKUP(G135,'f Excel formulas for calculatio'!G:K,2,FALSE),"0")</f>
        <v>0.15</v>
      </c>
      <c r="I135" s="24" t="str">
        <f>IFERROR(VLOOKUP(H135,'f Excel formulas for calculatio'!H:L,2,FALSE),"0")</f>
        <v>PayPal</v>
      </c>
      <c r="J135" s="24">
        <f>IFERROR(VLOOKUP(I135,'f Excel formulas for calculatio'!I:M,2,FALSE),"0")</f>
        <v>228.7893</v>
      </c>
      <c r="L135" s="22" t="s">
        <v>355</v>
      </c>
      <c r="M135" s="20">
        <f t="shared" si="19"/>
        <v>45662</v>
      </c>
      <c r="N135" s="2" t="str">
        <f t="shared" si="20"/>
        <v>CUST1164</v>
      </c>
      <c r="O135" s="2" t="str">
        <f t="shared" si="21"/>
        <v>PROD48</v>
      </c>
      <c r="P135" s="2" t="str">
        <f t="shared" si="22"/>
        <v>STORE12</v>
      </c>
      <c r="Q135" s="2">
        <f t="shared" si="23"/>
        <v>2</v>
      </c>
      <c r="R135" s="2">
        <f t="shared" si="24"/>
        <v>785.31</v>
      </c>
      <c r="S135" s="2">
        <f t="shared" si="25"/>
        <v>0.15</v>
      </c>
      <c r="T135" s="2" t="str">
        <f t="shared" si="26"/>
        <v>PayPal</v>
      </c>
      <c r="U135" s="2">
        <f t="shared" si="27"/>
        <v>228.7893</v>
      </c>
    </row>
    <row r="136" spans="1:21" x14ac:dyDescent="0.25">
      <c r="A136" s="23" t="s">
        <v>358</v>
      </c>
      <c r="B136" s="20">
        <f>IFERROR(VLOOKUP(A136,'f Excel formulas for calculatio'!A:E,2,FALSE)," ")</f>
        <v>45910</v>
      </c>
      <c r="C136" s="24" t="str">
        <f>IFERROR(VLOOKUP(B136,'f Excel formulas for calculatio'!B:F,2,FALSE),"0")</f>
        <v>CUST1329</v>
      </c>
      <c r="D136" s="24" t="str">
        <f>IFERROR(VLOOKUP(C136,'f Excel formulas for calculatio'!C:G,2,FALSE),"0")</f>
        <v>PROD57</v>
      </c>
      <c r="E136" s="24" t="str">
        <f>IFERROR(VLOOKUP(D136,'f Excel formulas for calculatio'!D:H,2,FALSE),"0")</f>
        <v>STORE4</v>
      </c>
      <c r="F136" s="24">
        <f>IFERROR(VLOOKUP(E136,'f Excel formulas for calculatio'!E:I,2,FALSE),"0")</f>
        <v>2</v>
      </c>
      <c r="G136" s="24">
        <f>IFERROR(VLOOKUP(F136,'f Excel formulas for calculatio'!F:J,2,FALSE),"0")</f>
        <v>785.31</v>
      </c>
      <c r="H136" s="24">
        <f>IFERROR(VLOOKUP(G136,'f Excel formulas for calculatio'!G:K,2,FALSE),"0")</f>
        <v>0.15</v>
      </c>
      <c r="I136" s="24" t="str">
        <f>IFERROR(VLOOKUP(H136,'f Excel formulas for calculatio'!H:L,2,FALSE),"0")</f>
        <v>PayPal</v>
      </c>
      <c r="J136" s="24">
        <f>IFERROR(VLOOKUP(I136,'f Excel formulas for calculatio'!I:M,2,FALSE),"0")</f>
        <v>228.7893</v>
      </c>
      <c r="L136" s="23" t="s">
        <v>358</v>
      </c>
      <c r="M136" s="20">
        <f t="shared" si="19"/>
        <v>45910</v>
      </c>
      <c r="N136" s="2" t="str">
        <f t="shared" si="20"/>
        <v>CUST1329</v>
      </c>
      <c r="O136" s="2" t="str">
        <f t="shared" si="21"/>
        <v>PROD57</v>
      </c>
      <c r="P136" s="2" t="str">
        <f t="shared" si="22"/>
        <v>STORE4</v>
      </c>
      <c r="Q136" s="2">
        <f t="shared" si="23"/>
        <v>2</v>
      </c>
      <c r="R136" s="2">
        <f t="shared" si="24"/>
        <v>785.31</v>
      </c>
      <c r="S136" s="2">
        <f t="shared" si="25"/>
        <v>0.15</v>
      </c>
      <c r="T136" s="2" t="str">
        <f t="shared" si="26"/>
        <v>PayPal</v>
      </c>
      <c r="U136" s="2">
        <f t="shared" si="27"/>
        <v>228.7893</v>
      </c>
    </row>
    <row r="137" spans="1:21" x14ac:dyDescent="0.25">
      <c r="A137" s="22" t="s">
        <v>361</v>
      </c>
      <c r="B137" s="20">
        <f>IFERROR(VLOOKUP(A137,'f Excel formulas for calculatio'!A:E,2,FALSE)," ")</f>
        <v>45827</v>
      </c>
      <c r="C137" s="24" t="str">
        <f>IFERROR(VLOOKUP(B137,'f Excel formulas for calculatio'!B:F,2,FALSE),"0")</f>
        <v>CUST1201</v>
      </c>
      <c r="D137" s="24" t="str">
        <f>IFERROR(VLOOKUP(C137,'f Excel formulas for calculatio'!C:G,2,FALSE),"0")</f>
        <v>PROD87</v>
      </c>
      <c r="E137" s="24" t="str">
        <f>IFERROR(VLOOKUP(D137,'f Excel formulas for calculatio'!D:H,2,FALSE),"0")</f>
        <v>STORE15</v>
      </c>
      <c r="F137" s="24">
        <f>IFERROR(VLOOKUP(E137,'f Excel formulas for calculatio'!E:I,2,FALSE),"0")</f>
        <v>4</v>
      </c>
      <c r="G137" s="24">
        <f>IFERROR(VLOOKUP(F137,'f Excel formulas for calculatio'!F:J,2,FALSE),"0")</f>
        <v>914.05</v>
      </c>
      <c r="H137" s="24">
        <f>IFERROR(VLOOKUP(G137,'f Excel formulas for calculatio'!G:K,2,FALSE),"0")</f>
        <v>0.25</v>
      </c>
      <c r="I137" s="24" t="str">
        <f>IFERROR(VLOOKUP(H137,'f Excel formulas for calculatio'!H:L,2,FALSE),"0")</f>
        <v>Credit Card</v>
      </c>
      <c r="J137" s="24">
        <f>IFERROR(VLOOKUP(I137,'f Excel formulas for calculatio'!I:M,2,FALSE),"0")</f>
        <v>198.41640000000001</v>
      </c>
      <c r="L137" s="22" t="s">
        <v>361</v>
      </c>
      <c r="M137" s="20">
        <f t="shared" si="19"/>
        <v>45827</v>
      </c>
      <c r="N137" s="2" t="str">
        <f t="shared" si="20"/>
        <v>CUST1201</v>
      </c>
      <c r="O137" s="2" t="str">
        <f t="shared" si="21"/>
        <v>PROD87</v>
      </c>
      <c r="P137" s="2" t="str">
        <f t="shared" si="22"/>
        <v>STORE15</v>
      </c>
      <c r="Q137" s="2">
        <f t="shared" si="23"/>
        <v>4</v>
      </c>
      <c r="R137" s="2">
        <f t="shared" si="24"/>
        <v>914.05</v>
      </c>
      <c r="S137" s="2">
        <f t="shared" si="25"/>
        <v>0.25</v>
      </c>
      <c r="T137" s="2" t="str">
        <f t="shared" si="26"/>
        <v>Credit Card</v>
      </c>
      <c r="U137" s="2">
        <f t="shared" si="27"/>
        <v>198.41640000000001</v>
      </c>
    </row>
    <row r="138" spans="1:21" x14ac:dyDescent="0.25">
      <c r="A138" s="23" t="s">
        <v>364</v>
      </c>
      <c r="B138" s="20">
        <f>IFERROR(VLOOKUP(A138,'f Excel formulas for calculatio'!A:E,2,FALSE)," ")</f>
        <v>45544</v>
      </c>
      <c r="C138" s="24" t="str">
        <f>IFERROR(VLOOKUP(B138,'f Excel formulas for calculatio'!B:F,2,FALSE),"0")</f>
        <v>CUST1427</v>
      </c>
      <c r="D138" s="24" t="str">
        <f>IFERROR(VLOOKUP(C138,'f Excel formulas for calculatio'!C:G,2,FALSE),"0")</f>
        <v>PROD53</v>
      </c>
      <c r="E138" s="24" t="str">
        <f>IFERROR(VLOOKUP(D138,'f Excel formulas for calculatio'!D:H,2,FALSE),"0")</f>
        <v>STORE12</v>
      </c>
      <c r="F138" s="24">
        <f>IFERROR(VLOOKUP(E138,'f Excel formulas for calculatio'!E:I,2,FALSE),"0")</f>
        <v>2</v>
      </c>
      <c r="G138" s="24">
        <f>IFERROR(VLOOKUP(F138,'f Excel formulas for calculatio'!F:J,2,FALSE),"0")</f>
        <v>785.31</v>
      </c>
      <c r="H138" s="24">
        <f>IFERROR(VLOOKUP(G138,'f Excel formulas for calculatio'!G:K,2,FALSE),"0")</f>
        <v>0.15</v>
      </c>
      <c r="I138" s="24" t="str">
        <f>IFERROR(VLOOKUP(H138,'f Excel formulas for calculatio'!H:L,2,FALSE),"0")</f>
        <v>PayPal</v>
      </c>
      <c r="J138" s="24">
        <f>IFERROR(VLOOKUP(I138,'f Excel formulas for calculatio'!I:M,2,FALSE),"0")</f>
        <v>228.7893</v>
      </c>
      <c r="L138" s="23" t="s">
        <v>364</v>
      </c>
      <c r="M138" s="20">
        <f t="shared" si="19"/>
        <v>45544</v>
      </c>
      <c r="N138" s="2" t="str">
        <f t="shared" si="20"/>
        <v>CUST1427</v>
      </c>
      <c r="O138" s="2" t="str">
        <f t="shared" si="21"/>
        <v>PROD53</v>
      </c>
      <c r="P138" s="2" t="str">
        <f t="shared" si="22"/>
        <v>STORE12</v>
      </c>
      <c r="Q138" s="2">
        <f t="shared" si="23"/>
        <v>2</v>
      </c>
      <c r="R138" s="2">
        <f t="shared" si="24"/>
        <v>785.31</v>
      </c>
      <c r="S138" s="2">
        <f t="shared" si="25"/>
        <v>0.15</v>
      </c>
      <c r="T138" s="2" t="str">
        <f t="shared" si="26"/>
        <v>PayPal</v>
      </c>
      <c r="U138" s="2">
        <f t="shared" si="27"/>
        <v>228.7893</v>
      </c>
    </row>
    <row r="139" spans="1:21" x14ac:dyDescent="0.25">
      <c r="A139" s="22" t="s">
        <v>366</v>
      </c>
      <c r="B139" s="20">
        <f>IFERROR(VLOOKUP(A139,'f Excel formulas for calculatio'!A:E,2,FALSE)," ")</f>
        <v>45751</v>
      </c>
      <c r="C139" s="24" t="str">
        <f>IFERROR(VLOOKUP(B139,'f Excel formulas for calculatio'!B:F,2,FALSE),"0")</f>
        <v>CUST1349</v>
      </c>
      <c r="D139" s="24" t="str">
        <f>IFERROR(VLOOKUP(C139,'f Excel formulas for calculatio'!C:G,2,FALSE),"0")</f>
        <v>PROD71</v>
      </c>
      <c r="E139" s="24" t="str">
        <f>IFERROR(VLOOKUP(D139,'f Excel formulas for calculatio'!D:H,2,FALSE),"0")</f>
        <v>STORE9</v>
      </c>
      <c r="F139" s="24">
        <f>IFERROR(VLOOKUP(E139,'f Excel formulas for calculatio'!E:I,2,FALSE),"0")</f>
        <v>0</v>
      </c>
      <c r="G139" s="24" t="str">
        <f>IFERROR(VLOOKUP(F139,'f Excel formulas for calculatio'!F:J,2,FALSE),"0")</f>
        <v>0</v>
      </c>
      <c r="H139" s="24" t="str">
        <f>IFERROR(VLOOKUP(G139,'f Excel formulas for calculatio'!G:K,2,FALSE),"0")</f>
        <v>0</v>
      </c>
      <c r="I139" s="24" t="str">
        <f>IFERROR(VLOOKUP(H139,'f Excel formulas for calculatio'!H:L,2,FALSE),"0")</f>
        <v>0</v>
      </c>
      <c r="J139" s="24" t="str">
        <f>IFERROR(VLOOKUP(I139,'f Excel formulas for calculatio'!I:M,2,FALSE),"0")</f>
        <v>0</v>
      </c>
      <c r="L139" s="22" t="s">
        <v>366</v>
      </c>
      <c r="M139" s="20">
        <f t="shared" si="19"/>
        <v>45751</v>
      </c>
      <c r="N139" s="2" t="str">
        <f t="shared" si="20"/>
        <v>CUST1349</v>
      </c>
      <c r="O139" s="2" t="str">
        <f t="shared" si="21"/>
        <v>PROD71</v>
      </c>
      <c r="P139" s="2" t="str">
        <f t="shared" si="22"/>
        <v>STORE9</v>
      </c>
      <c r="Q139" s="2">
        <f t="shared" si="23"/>
        <v>0</v>
      </c>
      <c r="R139" s="2" t="str">
        <f t="shared" si="24"/>
        <v>0</v>
      </c>
      <c r="S139" s="2" t="str">
        <f t="shared" si="25"/>
        <v>0</v>
      </c>
      <c r="T139" s="2" t="str">
        <f t="shared" si="26"/>
        <v>0</v>
      </c>
      <c r="U139" s="2" t="str">
        <f t="shared" si="27"/>
        <v>0</v>
      </c>
    </row>
    <row r="140" spans="1:21" x14ac:dyDescent="0.25">
      <c r="A140" s="23" t="s">
        <v>368</v>
      </c>
      <c r="B140" s="20">
        <f>IFERROR(VLOOKUP(A140,'f Excel formulas for calculatio'!A:E,2,FALSE)," ")</f>
        <v>45392</v>
      </c>
      <c r="C140" s="24" t="str">
        <f>IFERROR(VLOOKUP(B140,'f Excel formulas for calculatio'!B:F,2,FALSE),"0")</f>
        <v>CUST1473</v>
      </c>
      <c r="D140" s="24" t="str">
        <f>IFERROR(VLOOKUP(C140,'f Excel formulas for calculatio'!C:G,2,FALSE),"0")</f>
        <v>PROD50</v>
      </c>
      <c r="E140" s="24" t="str">
        <f>IFERROR(VLOOKUP(D140,'f Excel formulas for calculatio'!D:H,2,FALSE),"0")</f>
        <v>STORE10</v>
      </c>
      <c r="F140" s="24">
        <f>IFERROR(VLOOKUP(E140,'f Excel formulas for calculatio'!E:I,2,FALSE),"0")</f>
        <v>3</v>
      </c>
      <c r="G140" s="24">
        <f>IFERROR(VLOOKUP(F140,'f Excel formulas for calculatio'!F:J,2,FALSE),"0")</f>
        <v>104.47</v>
      </c>
      <c r="H140" s="24">
        <f>IFERROR(VLOOKUP(G140,'f Excel formulas for calculatio'!G:K,2,FALSE),"0")</f>
        <v>0.27</v>
      </c>
      <c r="I140" s="24" t="str">
        <f>IFERROR(VLOOKUP(H140,'f Excel formulas for calculatio'!H:L,2,FALSE),"0")</f>
        <v>PayPal</v>
      </c>
      <c r="J140" s="24">
        <f>IFERROR(VLOOKUP(I140,'f Excel formulas for calculatio'!I:M,2,FALSE),"0")</f>
        <v>228.7893</v>
      </c>
      <c r="L140" s="23" t="s">
        <v>368</v>
      </c>
      <c r="M140" s="20">
        <f t="shared" si="19"/>
        <v>45392</v>
      </c>
      <c r="N140" s="2" t="str">
        <f t="shared" si="20"/>
        <v>CUST1473</v>
      </c>
      <c r="O140" s="2" t="str">
        <f t="shared" si="21"/>
        <v>PROD50</v>
      </c>
      <c r="P140" s="2" t="str">
        <f t="shared" si="22"/>
        <v>STORE10</v>
      </c>
      <c r="Q140" s="2">
        <f t="shared" si="23"/>
        <v>3</v>
      </c>
      <c r="R140" s="2">
        <f t="shared" si="24"/>
        <v>104.47</v>
      </c>
      <c r="S140" s="2">
        <f t="shared" si="25"/>
        <v>0.27</v>
      </c>
      <c r="T140" s="2" t="str">
        <f t="shared" si="26"/>
        <v>PayPal</v>
      </c>
      <c r="U140" s="2">
        <f t="shared" si="27"/>
        <v>228.7893</v>
      </c>
    </row>
    <row r="141" spans="1:21" x14ac:dyDescent="0.25">
      <c r="A141" s="22" t="s">
        <v>370</v>
      </c>
      <c r="B141" s="20">
        <f>IFERROR(VLOOKUP(A141,'f Excel formulas for calculatio'!A:E,2,FALSE)," ")</f>
        <v>45589</v>
      </c>
      <c r="C141" s="24" t="str">
        <f>IFERROR(VLOOKUP(B141,'f Excel formulas for calculatio'!B:F,2,FALSE),"0")</f>
        <v>CUST1416</v>
      </c>
      <c r="D141" s="24" t="str">
        <f>IFERROR(VLOOKUP(C141,'f Excel formulas for calculatio'!C:G,2,FALSE),"0")</f>
        <v>PROD49</v>
      </c>
      <c r="E141" s="24" t="str">
        <f>IFERROR(VLOOKUP(D141,'f Excel formulas for calculatio'!D:H,2,FALSE),"0")</f>
        <v>STORE8</v>
      </c>
      <c r="F141" s="24">
        <f>IFERROR(VLOOKUP(E141,'f Excel formulas for calculatio'!E:I,2,FALSE),"0")</f>
        <v>4</v>
      </c>
      <c r="G141" s="24">
        <f>IFERROR(VLOOKUP(F141,'f Excel formulas for calculatio'!F:J,2,FALSE),"0")</f>
        <v>914.05</v>
      </c>
      <c r="H141" s="24">
        <f>IFERROR(VLOOKUP(G141,'f Excel formulas for calculatio'!G:K,2,FALSE),"0")</f>
        <v>0.25</v>
      </c>
      <c r="I141" s="24" t="str">
        <f>IFERROR(VLOOKUP(H141,'f Excel formulas for calculatio'!H:L,2,FALSE),"0")</f>
        <v>Credit Card</v>
      </c>
      <c r="J141" s="24">
        <f>IFERROR(VLOOKUP(I141,'f Excel formulas for calculatio'!I:M,2,FALSE),"0")</f>
        <v>198.41640000000001</v>
      </c>
      <c r="L141" s="22" t="s">
        <v>370</v>
      </c>
      <c r="M141" s="20">
        <f t="shared" si="19"/>
        <v>45589</v>
      </c>
      <c r="N141" s="2" t="str">
        <f t="shared" si="20"/>
        <v>CUST1416</v>
      </c>
      <c r="O141" s="2" t="str">
        <f t="shared" si="21"/>
        <v>PROD49</v>
      </c>
      <c r="P141" s="2" t="str">
        <f t="shared" si="22"/>
        <v>STORE8</v>
      </c>
      <c r="Q141" s="2">
        <f t="shared" si="23"/>
        <v>4</v>
      </c>
      <c r="R141" s="2">
        <f t="shared" si="24"/>
        <v>914.05</v>
      </c>
      <c r="S141" s="2">
        <f t="shared" si="25"/>
        <v>0.25</v>
      </c>
      <c r="T141" s="2" t="str">
        <f t="shared" si="26"/>
        <v>Credit Card</v>
      </c>
      <c r="U141" s="2">
        <f t="shared" si="27"/>
        <v>198.41640000000001</v>
      </c>
    </row>
    <row r="142" spans="1:21" x14ac:dyDescent="0.25">
      <c r="A142" s="23" t="s">
        <v>372</v>
      </c>
      <c r="B142" s="20">
        <f>IFERROR(VLOOKUP(A142,'f Excel formulas for calculatio'!A:E,2,FALSE)," ")</f>
        <v>45756</v>
      </c>
      <c r="C142" s="24" t="str">
        <f>IFERROR(VLOOKUP(B142,'f Excel formulas for calculatio'!B:F,2,FALSE),"0")</f>
        <v>CUST1337</v>
      </c>
      <c r="D142" s="24" t="str">
        <f>IFERROR(VLOOKUP(C142,'f Excel formulas for calculatio'!C:G,2,FALSE),"0")</f>
        <v>PROD71</v>
      </c>
      <c r="E142" s="24" t="str">
        <f>IFERROR(VLOOKUP(D142,'f Excel formulas for calculatio'!D:H,2,FALSE),"0")</f>
        <v>STORE9</v>
      </c>
      <c r="F142" s="24">
        <f>IFERROR(VLOOKUP(E142,'f Excel formulas for calculatio'!E:I,2,FALSE),"0")</f>
        <v>0</v>
      </c>
      <c r="G142" s="24" t="str">
        <f>IFERROR(VLOOKUP(F142,'f Excel formulas for calculatio'!F:J,2,FALSE),"0")</f>
        <v>0</v>
      </c>
      <c r="H142" s="24" t="str">
        <f>IFERROR(VLOOKUP(G142,'f Excel formulas for calculatio'!G:K,2,FALSE),"0")</f>
        <v>0</v>
      </c>
      <c r="I142" s="24" t="str">
        <f>IFERROR(VLOOKUP(H142,'f Excel formulas for calculatio'!H:L,2,FALSE),"0")</f>
        <v>0</v>
      </c>
      <c r="J142" s="24" t="str">
        <f>IFERROR(VLOOKUP(I142,'f Excel formulas for calculatio'!I:M,2,FALSE),"0")</f>
        <v>0</v>
      </c>
      <c r="L142" s="23" t="s">
        <v>372</v>
      </c>
      <c r="M142" s="20">
        <f t="shared" si="19"/>
        <v>45756</v>
      </c>
      <c r="N142" s="2" t="str">
        <f t="shared" si="20"/>
        <v>CUST1337</v>
      </c>
      <c r="O142" s="2" t="str">
        <f t="shared" si="21"/>
        <v>PROD71</v>
      </c>
      <c r="P142" s="2" t="str">
        <f t="shared" si="22"/>
        <v>STORE9</v>
      </c>
      <c r="Q142" s="2">
        <f t="shared" si="23"/>
        <v>0</v>
      </c>
      <c r="R142" s="2" t="str">
        <f t="shared" si="24"/>
        <v>0</v>
      </c>
      <c r="S142" s="2" t="str">
        <f t="shared" si="25"/>
        <v>0</v>
      </c>
      <c r="T142" s="2" t="str">
        <f t="shared" si="26"/>
        <v>0</v>
      </c>
      <c r="U142" s="2" t="str">
        <f t="shared" si="27"/>
        <v>0</v>
      </c>
    </row>
    <row r="143" spans="1:21" x14ac:dyDescent="0.25">
      <c r="A143" s="22" t="s">
        <v>374</v>
      </c>
      <c r="B143" s="20">
        <f>IFERROR(VLOOKUP(A143,'f Excel formulas for calculatio'!A:E,2,FALSE)," ")</f>
        <v>45255</v>
      </c>
      <c r="C143" s="24" t="str">
        <f>IFERROR(VLOOKUP(B143,'f Excel formulas for calculatio'!B:F,2,FALSE),"0")</f>
        <v>CUST1483</v>
      </c>
      <c r="D143" s="24" t="str">
        <f>IFERROR(VLOOKUP(C143,'f Excel formulas for calculatio'!C:G,2,FALSE),"0")</f>
        <v>PROD12</v>
      </c>
      <c r="E143" s="24" t="str">
        <f>IFERROR(VLOOKUP(D143,'f Excel formulas for calculatio'!D:H,2,FALSE),"0")</f>
        <v>STORE8</v>
      </c>
      <c r="F143" s="24">
        <f>IFERROR(VLOOKUP(E143,'f Excel formulas for calculatio'!E:I,2,FALSE),"0")</f>
        <v>4</v>
      </c>
      <c r="G143" s="24">
        <f>IFERROR(VLOOKUP(F143,'f Excel formulas for calculatio'!F:J,2,FALSE),"0")</f>
        <v>914.05</v>
      </c>
      <c r="H143" s="24">
        <f>IFERROR(VLOOKUP(G143,'f Excel formulas for calculatio'!G:K,2,FALSE),"0")</f>
        <v>0.25</v>
      </c>
      <c r="I143" s="24" t="str">
        <f>IFERROR(VLOOKUP(H143,'f Excel formulas for calculatio'!H:L,2,FALSE),"0")</f>
        <v>Credit Card</v>
      </c>
      <c r="J143" s="24">
        <f>IFERROR(VLOOKUP(I143,'f Excel formulas for calculatio'!I:M,2,FALSE),"0")</f>
        <v>198.41640000000001</v>
      </c>
      <c r="L143" s="22" t="s">
        <v>374</v>
      </c>
      <c r="M143" s="20">
        <f t="shared" si="19"/>
        <v>45255</v>
      </c>
      <c r="N143" s="2" t="str">
        <f t="shared" si="20"/>
        <v>CUST1483</v>
      </c>
      <c r="O143" s="2" t="str">
        <f t="shared" si="21"/>
        <v>PROD12</v>
      </c>
      <c r="P143" s="2" t="str">
        <f t="shared" si="22"/>
        <v>STORE8</v>
      </c>
      <c r="Q143" s="2">
        <f t="shared" si="23"/>
        <v>4</v>
      </c>
      <c r="R143" s="2">
        <f t="shared" si="24"/>
        <v>914.05</v>
      </c>
      <c r="S143" s="2">
        <f t="shared" si="25"/>
        <v>0.25</v>
      </c>
      <c r="T143" s="2" t="str">
        <f t="shared" si="26"/>
        <v>Credit Card</v>
      </c>
      <c r="U143" s="2">
        <f t="shared" si="27"/>
        <v>198.41640000000001</v>
      </c>
    </row>
    <row r="144" spans="1:21" x14ac:dyDescent="0.25">
      <c r="A144" s="23" t="s">
        <v>376</v>
      </c>
      <c r="B144" s="20">
        <f>IFERROR(VLOOKUP(A144,'f Excel formulas for calculatio'!A:E,2,FALSE)," ")</f>
        <v>45718</v>
      </c>
      <c r="C144" s="24" t="str">
        <f>IFERROR(VLOOKUP(B144,'f Excel formulas for calculatio'!B:F,2,FALSE),"0")</f>
        <v>CUST1113</v>
      </c>
      <c r="D144" s="24" t="str">
        <f>IFERROR(VLOOKUP(C144,'f Excel formulas for calculatio'!C:G,2,FALSE),"0")</f>
        <v>PROD47</v>
      </c>
      <c r="E144" s="24" t="str">
        <f>IFERROR(VLOOKUP(D144,'f Excel formulas for calculatio'!D:H,2,FALSE),"0")</f>
        <v>STORE14</v>
      </c>
      <c r="F144" s="24">
        <f>IFERROR(VLOOKUP(E144,'f Excel formulas for calculatio'!E:I,2,FALSE),"0")</f>
        <v>1</v>
      </c>
      <c r="G144" s="24">
        <f>IFERROR(VLOOKUP(F144,'f Excel formulas for calculatio'!F:J,2,FALSE),"0")</f>
        <v>218.04</v>
      </c>
      <c r="H144" s="24">
        <f>IFERROR(VLOOKUP(G144,'f Excel formulas for calculatio'!G:K,2,FALSE),"0")</f>
        <v>0.09</v>
      </c>
      <c r="I144" s="24" t="str">
        <f>IFERROR(VLOOKUP(H144,'f Excel formulas for calculatio'!H:L,2,FALSE),"0")</f>
        <v>Credit Card</v>
      </c>
      <c r="J144" s="24">
        <f>IFERROR(VLOOKUP(I144,'f Excel formulas for calculatio'!I:M,2,FALSE),"0")</f>
        <v>198.41640000000001</v>
      </c>
      <c r="L144" s="23" t="s">
        <v>376</v>
      </c>
      <c r="M144" s="20">
        <f t="shared" si="19"/>
        <v>45718</v>
      </c>
      <c r="N144" s="2" t="str">
        <f t="shared" si="20"/>
        <v>CUST1113</v>
      </c>
      <c r="O144" s="2" t="str">
        <f t="shared" si="21"/>
        <v>PROD47</v>
      </c>
      <c r="P144" s="2" t="str">
        <f t="shared" si="22"/>
        <v>STORE14</v>
      </c>
      <c r="Q144" s="2">
        <f t="shared" si="23"/>
        <v>1</v>
      </c>
      <c r="R144" s="2">
        <f t="shared" si="24"/>
        <v>218.04</v>
      </c>
      <c r="S144" s="2">
        <f t="shared" si="25"/>
        <v>0.09</v>
      </c>
      <c r="T144" s="2" t="str">
        <f t="shared" si="26"/>
        <v>Credit Card</v>
      </c>
      <c r="U144" s="2">
        <f t="shared" si="27"/>
        <v>198.41640000000001</v>
      </c>
    </row>
    <row r="145" spans="1:21" x14ac:dyDescent="0.25">
      <c r="A145" s="22" t="s">
        <v>378</v>
      </c>
      <c r="B145" s="20">
        <f>IFERROR(VLOOKUP(A145,'f Excel formulas for calculatio'!A:E,2,FALSE)," ")</f>
        <v>45573</v>
      </c>
      <c r="C145" s="24" t="str">
        <f>IFERROR(VLOOKUP(B145,'f Excel formulas for calculatio'!B:F,2,FALSE),"0")</f>
        <v>CUST1399</v>
      </c>
      <c r="D145" s="24" t="str">
        <f>IFERROR(VLOOKUP(C145,'f Excel formulas for calculatio'!C:G,2,FALSE),"0")</f>
        <v>PROD66</v>
      </c>
      <c r="E145" s="24" t="str">
        <f>IFERROR(VLOOKUP(D145,'f Excel formulas for calculatio'!D:H,2,FALSE),"0")</f>
        <v>STORE12</v>
      </c>
      <c r="F145" s="24">
        <f>IFERROR(VLOOKUP(E145,'f Excel formulas for calculatio'!E:I,2,FALSE),"0")</f>
        <v>2</v>
      </c>
      <c r="G145" s="24">
        <f>IFERROR(VLOOKUP(F145,'f Excel formulas for calculatio'!F:J,2,FALSE),"0")</f>
        <v>785.31</v>
      </c>
      <c r="H145" s="24">
        <f>IFERROR(VLOOKUP(G145,'f Excel formulas for calculatio'!G:K,2,FALSE),"0")</f>
        <v>0.15</v>
      </c>
      <c r="I145" s="24" t="str">
        <f>IFERROR(VLOOKUP(H145,'f Excel formulas for calculatio'!H:L,2,FALSE),"0")</f>
        <v>PayPal</v>
      </c>
      <c r="J145" s="24">
        <f>IFERROR(VLOOKUP(I145,'f Excel formulas for calculatio'!I:M,2,FALSE),"0")</f>
        <v>228.7893</v>
      </c>
      <c r="L145" s="22" t="s">
        <v>378</v>
      </c>
      <c r="M145" s="20">
        <f t="shared" si="19"/>
        <v>45573</v>
      </c>
      <c r="N145" s="2" t="str">
        <f t="shared" si="20"/>
        <v>CUST1399</v>
      </c>
      <c r="O145" s="2" t="str">
        <f t="shared" si="21"/>
        <v>PROD66</v>
      </c>
      <c r="P145" s="2" t="str">
        <f t="shared" si="22"/>
        <v>STORE12</v>
      </c>
      <c r="Q145" s="2">
        <f t="shared" si="23"/>
        <v>2</v>
      </c>
      <c r="R145" s="2">
        <f t="shared" si="24"/>
        <v>785.31</v>
      </c>
      <c r="S145" s="2">
        <f t="shared" si="25"/>
        <v>0.15</v>
      </c>
      <c r="T145" s="2" t="str">
        <f t="shared" si="26"/>
        <v>PayPal</v>
      </c>
      <c r="U145" s="2">
        <f t="shared" si="27"/>
        <v>228.7893</v>
      </c>
    </row>
    <row r="146" spans="1:21" x14ac:dyDescent="0.25">
      <c r="A146" s="23" t="s">
        <v>381</v>
      </c>
      <c r="B146" s="20">
        <f>IFERROR(VLOOKUP(A146,'f Excel formulas for calculatio'!A:E,2,FALSE)," ")</f>
        <v>45884</v>
      </c>
      <c r="C146" s="24" t="str">
        <f>IFERROR(VLOOKUP(B146,'f Excel formulas for calculatio'!B:F,2,FALSE),"0")</f>
        <v>CUST1131</v>
      </c>
      <c r="D146" s="24" t="str">
        <f>IFERROR(VLOOKUP(C146,'f Excel formulas for calculatio'!C:G,2,FALSE),"0")</f>
        <v>PROD56</v>
      </c>
      <c r="E146" s="24" t="str">
        <f>IFERROR(VLOOKUP(D146,'f Excel formulas for calculatio'!D:H,2,FALSE),"0")</f>
        <v>STORE4</v>
      </c>
      <c r="F146" s="24">
        <f>IFERROR(VLOOKUP(E146,'f Excel formulas for calculatio'!E:I,2,FALSE),"0")</f>
        <v>2</v>
      </c>
      <c r="G146" s="24">
        <f>IFERROR(VLOOKUP(F146,'f Excel formulas for calculatio'!F:J,2,FALSE),"0")</f>
        <v>785.31</v>
      </c>
      <c r="H146" s="24">
        <f>IFERROR(VLOOKUP(G146,'f Excel formulas for calculatio'!G:K,2,FALSE),"0")</f>
        <v>0.15</v>
      </c>
      <c r="I146" s="24" t="str">
        <f>IFERROR(VLOOKUP(H146,'f Excel formulas for calculatio'!H:L,2,FALSE),"0")</f>
        <v>PayPal</v>
      </c>
      <c r="J146" s="24">
        <f>IFERROR(VLOOKUP(I146,'f Excel formulas for calculatio'!I:M,2,FALSE),"0")</f>
        <v>228.7893</v>
      </c>
      <c r="L146" s="23" t="s">
        <v>381</v>
      </c>
      <c r="M146" s="20">
        <f t="shared" si="19"/>
        <v>45884</v>
      </c>
      <c r="N146" s="2" t="str">
        <f t="shared" si="20"/>
        <v>CUST1131</v>
      </c>
      <c r="O146" s="2" t="str">
        <f t="shared" si="21"/>
        <v>PROD56</v>
      </c>
      <c r="P146" s="2" t="str">
        <f t="shared" si="22"/>
        <v>STORE4</v>
      </c>
      <c r="Q146" s="2">
        <f t="shared" si="23"/>
        <v>2</v>
      </c>
      <c r="R146" s="2">
        <f t="shared" si="24"/>
        <v>785.31</v>
      </c>
      <c r="S146" s="2">
        <f t="shared" si="25"/>
        <v>0.15</v>
      </c>
      <c r="T146" s="2" t="str">
        <f t="shared" si="26"/>
        <v>PayPal</v>
      </c>
      <c r="U146" s="2">
        <f t="shared" si="27"/>
        <v>228.7893</v>
      </c>
    </row>
    <row r="147" spans="1:21" x14ac:dyDescent="0.25">
      <c r="A147" s="22" t="s">
        <v>383</v>
      </c>
      <c r="B147" s="20">
        <f>IFERROR(VLOOKUP(A147,'f Excel formulas for calculatio'!A:E,2,FALSE)," ")</f>
        <v>45448</v>
      </c>
      <c r="C147" s="24" t="str">
        <f>IFERROR(VLOOKUP(B147,'f Excel formulas for calculatio'!B:F,2,FALSE),"0")</f>
        <v>CUST1435</v>
      </c>
      <c r="D147" s="24" t="str">
        <f>IFERROR(VLOOKUP(C147,'f Excel formulas for calculatio'!C:G,2,FALSE),"0")</f>
        <v>PROD36</v>
      </c>
      <c r="E147" s="24" t="str">
        <f>IFERROR(VLOOKUP(D147,'f Excel formulas for calculatio'!D:H,2,FALSE),"0")</f>
        <v>STORE9</v>
      </c>
      <c r="F147" s="24">
        <f>IFERROR(VLOOKUP(E147,'f Excel formulas for calculatio'!E:I,2,FALSE),"0")</f>
        <v>0</v>
      </c>
      <c r="G147" s="24" t="str">
        <f>IFERROR(VLOOKUP(F147,'f Excel formulas for calculatio'!F:J,2,FALSE),"0")</f>
        <v>0</v>
      </c>
      <c r="H147" s="24" t="str">
        <f>IFERROR(VLOOKUP(G147,'f Excel formulas for calculatio'!G:K,2,FALSE),"0")</f>
        <v>0</v>
      </c>
      <c r="I147" s="24" t="str">
        <f>IFERROR(VLOOKUP(H147,'f Excel formulas for calculatio'!H:L,2,FALSE),"0")</f>
        <v>0</v>
      </c>
      <c r="J147" s="24" t="str">
        <f>IFERROR(VLOOKUP(I147,'f Excel formulas for calculatio'!I:M,2,FALSE),"0")</f>
        <v>0</v>
      </c>
      <c r="L147" s="22" t="s">
        <v>383</v>
      </c>
      <c r="M147" s="20">
        <f t="shared" si="19"/>
        <v>45448</v>
      </c>
      <c r="N147" s="2" t="str">
        <f t="shared" si="20"/>
        <v>CUST1435</v>
      </c>
      <c r="O147" s="2" t="str">
        <f t="shared" si="21"/>
        <v>PROD36</v>
      </c>
      <c r="P147" s="2" t="str">
        <f t="shared" si="22"/>
        <v>STORE9</v>
      </c>
      <c r="Q147" s="2">
        <f t="shared" si="23"/>
        <v>0</v>
      </c>
      <c r="R147" s="2" t="str">
        <f t="shared" si="24"/>
        <v>0</v>
      </c>
      <c r="S147" s="2" t="str">
        <f t="shared" si="25"/>
        <v>0</v>
      </c>
      <c r="T147" s="2" t="str">
        <f t="shared" si="26"/>
        <v>0</v>
      </c>
      <c r="U147" s="2" t="str">
        <f t="shared" si="27"/>
        <v>0</v>
      </c>
    </row>
    <row r="148" spans="1:21" x14ac:dyDescent="0.25">
      <c r="A148" s="23" t="s">
        <v>384</v>
      </c>
      <c r="B148" s="20">
        <f>IFERROR(VLOOKUP(A148,'f Excel formulas for calculatio'!A:E,2,FALSE)," ")</f>
        <v>45522</v>
      </c>
      <c r="C148" s="24" t="str">
        <f>IFERROR(VLOOKUP(B148,'f Excel formulas for calculatio'!B:F,2,FALSE),"0")</f>
        <v>CUST1459</v>
      </c>
      <c r="D148" s="24" t="str">
        <f>IFERROR(VLOOKUP(C148,'f Excel formulas for calculatio'!C:G,2,FALSE),"0")</f>
        <v>PROD54</v>
      </c>
      <c r="E148" s="24" t="str">
        <f>IFERROR(VLOOKUP(D148,'f Excel formulas for calculatio'!D:H,2,FALSE),"0")</f>
        <v>STORE3</v>
      </c>
      <c r="F148" s="24">
        <f>IFERROR(VLOOKUP(E148,'f Excel formulas for calculatio'!E:I,2,FALSE),"0")</f>
        <v>1</v>
      </c>
      <c r="G148" s="24">
        <f>IFERROR(VLOOKUP(F148,'f Excel formulas for calculatio'!F:J,2,FALSE),"0")</f>
        <v>218.04</v>
      </c>
      <c r="H148" s="24">
        <f>IFERROR(VLOOKUP(G148,'f Excel formulas for calculatio'!G:K,2,FALSE),"0")</f>
        <v>0.09</v>
      </c>
      <c r="I148" s="24" t="str">
        <f>IFERROR(VLOOKUP(H148,'f Excel formulas for calculatio'!H:L,2,FALSE),"0")</f>
        <v>Credit Card</v>
      </c>
      <c r="J148" s="24">
        <f>IFERROR(VLOOKUP(I148,'f Excel formulas for calculatio'!I:M,2,FALSE),"0")</f>
        <v>198.41640000000001</v>
      </c>
      <c r="L148" s="23" t="s">
        <v>384</v>
      </c>
      <c r="M148" s="20">
        <f t="shared" si="19"/>
        <v>45522</v>
      </c>
      <c r="N148" s="2" t="str">
        <f t="shared" si="20"/>
        <v>CUST1459</v>
      </c>
      <c r="O148" s="2" t="str">
        <f t="shared" si="21"/>
        <v>PROD54</v>
      </c>
      <c r="P148" s="2" t="str">
        <f t="shared" si="22"/>
        <v>STORE3</v>
      </c>
      <c r="Q148" s="2">
        <f t="shared" si="23"/>
        <v>1</v>
      </c>
      <c r="R148" s="2">
        <f t="shared" si="24"/>
        <v>218.04</v>
      </c>
      <c r="S148" s="2">
        <f t="shared" si="25"/>
        <v>0.09</v>
      </c>
      <c r="T148" s="2" t="str">
        <f t="shared" si="26"/>
        <v>Credit Card</v>
      </c>
      <c r="U148" s="2">
        <f t="shared" si="27"/>
        <v>198.41640000000001</v>
      </c>
    </row>
    <row r="149" spans="1:21" x14ac:dyDescent="0.25">
      <c r="A149" s="22" t="s">
        <v>386</v>
      </c>
      <c r="B149" s="20">
        <f>IFERROR(VLOOKUP(A149,'f Excel formulas for calculatio'!A:E,2,FALSE)," ")</f>
        <v>45626</v>
      </c>
      <c r="C149" s="24" t="str">
        <f>IFERROR(VLOOKUP(B149,'f Excel formulas for calculatio'!B:F,2,FALSE),"0")</f>
        <v>CUST1037</v>
      </c>
      <c r="D149" s="24" t="str">
        <f>IFERROR(VLOOKUP(C149,'f Excel formulas for calculatio'!C:G,2,FALSE),"0")</f>
        <v>PROD45</v>
      </c>
      <c r="E149" s="24" t="str">
        <f>IFERROR(VLOOKUP(D149,'f Excel formulas for calculatio'!D:H,2,FALSE),"0")</f>
        <v>STORE11</v>
      </c>
      <c r="F149" s="24">
        <f>IFERROR(VLOOKUP(E149,'f Excel formulas for calculatio'!E:I,2,FALSE),"0")</f>
        <v>1</v>
      </c>
      <c r="G149" s="24">
        <f>IFERROR(VLOOKUP(F149,'f Excel formulas for calculatio'!F:J,2,FALSE),"0")</f>
        <v>218.04</v>
      </c>
      <c r="H149" s="24">
        <f>IFERROR(VLOOKUP(G149,'f Excel formulas for calculatio'!G:K,2,FALSE),"0")</f>
        <v>0.09</v>
      </c>
      <c r="I149" s="24" t="str">
        <f>IFERROR(VLOOKUP(H149,'f Excel formulas for calculatio'!H:L,2,FALSE),"0")</f>
        <v>Credit Card</v>
      </c>
      <c r="J149" s="24">
        <f>IFERROR(VLOOKUP(I149,'f Excel formulas for calculatio'!I:M,2,FALSE),"0")</f>
        <v>198.41640000000001</v>
      </c>
      <c r="L149" s="22" t="s">
        <v>386</v>
      </c>
      <c r="M149" s="20">
        <f t="shared" si="19"/>
        <v>45626</v>
      </c>
      <c r="N149" s="2" t="str">
        <f t="shared" si="20"/>
        <v>CUST1037</v>
      </c>
      <c r="O149" s="2" t="str">
        <f t="shared" si="21"/>
        <v>PROD45</v>
      </c>
      <c r="P149" s="2" t="str">
        <f t="shared" si="22"/>
        <v>STORE11</v>
      </c>
      <c r="Q149" s="2">
        <f t="shared" si="23"/>
        <v>1</v>
      </c>
      <c r="R149" s="2">
        <f t="shared" si="24"/>
        <v>218.04</v>
      </c>
      <c r="S149" s="2">
        <f t="shared" si="25"/>
        <v>0.09</v>
      </c>
      <c r="T149" s="2" t="str">
        <f t="shared" si="26"/>
        <v>Credit Card</v>
      </c>
      <c r="U149" s="2">
        <f t="shared" si="27"/>
        <v>198.41640000000001</v>
      </c>
    </row>
    <row r="150" spans="1:21" x14ac:dyDescent="0.25">
      <c r="A150" s="23" t="s">
        <v>387</v>
      </c>
      <c r="B150" s="20">
        <f>IFERROR(VLOOKUP(A150,'f Excel formulas for calculatio'!A:E,2,FALSE)," ")</f>
        <v>45617</v>
      </c>
      <c r="C150" s="24" t="str">
        <f>IFERROR(VLOOKUP(B150,'f Excel formulas for calculatio'!B:F,2,FALSE),"0")</f>
        <v>CUST1294</v>
      </c>
      <c r="D150" s="24" t="str">
        <f>IFERROR(VLOOKUP(C150,'f Excel formulas for calculatio'!C:G,2,FALSE),"0")</f>
        <v>PROD82</v>
      </c>
      <c r="E150" s="24" t="str">
        <f>IFERROR(VLOOKUP(D150,'f Excel formulas for calculatio'!D:H,2,FALSE),"0")</f>
        <v>STORE19</v>
      </c>
      <c r="F150" s="24">
        <f>IFERROR(VLOOKUP(E150,'f Excel formulas for calculatio'!E:I,2,FALSE),"0")</f>
        <v>2</v>
      </c>
      <c r="G150" s="24">
        <f>IFERROR(VLOOKUP(F150,'f Excel formulas for calculatio'!F:J,2,FALSE),"0")</f>
        <v>785.31</v>
      </c>
      <c r="H150" s="24">
        <f>IFERROR(VLOOKUP(G150,'f Excel formulas for calculatio'!G:K,2,FALSE),"0")</f>
        <v>0.15</v>
      </c>
      <c r="I150" s="24" t="str">
        <f>IFERROR(VLOOKUP(H150,'f Excel formulas for calculatio'!H:L,2,FALSE),"0")</f>
        <v>PayPal</v>
      </c>
      <c r="J150" s="24">
        <f>IFERROR(VLOOKUP(I150,'f Excel formulas for calculatio'!I:M,2,FALSE),"0")</f>
        <v>228.7893</v>
      </c>
      <c r="L150" s="23" t="s">
        <v>387</v>
      </c>
      <c r="M150" s="20">
        <f t="shared" si="19"/>
        <v>45617</v>
      </c>
      <c r="N150" s="2" t="str">
        <f t="shared" si="20"/>
        <v>CUST1294</v>
      </c>
      <c r="O150" s="2" t="str">
        <f t="shared" si="21"/>
        <v>PROD82</v>
      </c>
      <c r="P150" s="2" t="str">
        <f t="shared" si="22"/>
        <v>STORE19</v>
      </c>
      <c r="Q150" s="2">
        <f t="shared" si="23"/>
        <v>2</v>
      </c>
      <c r="R150" s="2">
        <f t="shared" si="24"/>
        <v>785.31</v>
      </c>
      <c r="S150" s="2">
        <f t="shared" si="25"/>
        <v>0.15</v>
      </c>
      <c r="T150" s="2" t="str">
        <f t="shared" si="26"/>
        <v>PayPal</v>
      </c>
      <c r="U150" s="2">
        <f t="shared" si="27"/>
        <v>228.7893</v>
      </c>
    </row>
    <row r="151" spans="1:21" x14ac:dyDescent="0.25">
      <c r="A151" s="22" t="s">
        <v>390</v>
      </c>
      <c r="B151" s="20">
        <f>IFERROR(VLOOKUP(A151,'f Excel formulas for calculatio'!A:E,2,FALSE)," ")</f>
        <v>45878</v>
      </c>
      <c r="C151" s="24" t="str">
        <f>IFERROR(VLOOKUP(B151,'f Excel formulas for calculatio'!B:F,2,FALSE),"0")</f>
        <v>CUST1218</v>
      </c>
      <c r="D151" s="24" t="str">
        <f>IFERROR(VLOOKUP(C151,'f Excel formulas for calculatio'!C:G,2,FALSE),"0")</f>
        <v>PROD16</v>
      </c>
      <c r="E151" s="24" t="str">
        <f>IFERROR(VLOOKUP(D151,'f Excel formulas for calculatio'!D:H,2,FALSE),"0")</f>
        <v>STORE3</v>
      </c>
      <c r="F151" s="24">
        <f>IFERROR(VLOOKUP(E151,'f Excel formulas for calculatio'!E:I,2,FALSE),"0")</f>
        <v>1</v>
      </c>
      <c r="G151" s="24">
        <f>IFERROR(VLOOKUP(F151,'f Excel formulas for calculatio'!F:J,2,FALSE),"0")</f>
        <v>218.04</v>
      </c>
      <c r="H151" s="24">
        <f>IFERROR(VLOOKUP(G151,'f Excel formulas for calculatio'!G:K,2,FALSE),"0")</f>
        <v>0.09</v>
      </c>
      <c r="I151" s="24" t="str">
        <f>IFERROR(VLOOKUP(H151,'f Excel formulas for calculatio'!H:L,2,FALSE),"0")</f>
        <v>Credit Card</v>
      </c>
      <c r="J151" s="24">
        <f>IFERROR(VLOOKUP(I151,'f Excel formulas for calculatio'!I:M,2,FALSE),"0")</f>
        <v>198.41640000000001</v>
      </c>
      <c r="L151" s="22" t="s">
        <v>390</v>
      </c>
      <c r="M151" s="20">
        <f t="shared" si="19"/>
        <v>45878</v>
      </c>
      <c r="N151" s="2" t="str">
        <f t="shared" si="20"/>
        <v>CUST1218</v>
      </c>
      <c r="O151" s="2" t="str">
        <f t="shared" si="21"/>
        <v>PROD16</v>
      </c>
      <c r="P151" s="2" t="str">
        <f t="shared" si="22"/>
        <v>STORE3</v>
      </c>
      <c r="Q151" s="2">
        <f t="shared" si="23"/>
        <v>1</v>
      </c>
      <c r="R151" s="2">
        <f t="shared" si="24"/>
        <v>218.04</v>
      </c>
      <c r="S151" s="2">
        <f t="shared" si="25"/>
        <v>0.09</v>
      </c>
      <c r="T151" s="2" t="str">
        <f t="shared" si="26"/>
        <v>Credit Card</v>
      </c>
      <c r="U151" s="2">
        <f t="shared" si="27"/>
        <v>198.41640000000001</v>
      </c>
    </row>
    <row r="152" spans="1:21" x14ac:dyDescent="0.25">
      <c r="A152" s="23" t="s">
        <v>391</v>
      </c>
      <c r="B152" s="20">
        <f>IFERROR(VLOOKUP(A152,'f Excel formulas for calculatio'!A:E,2,FALSE)," ")</f>
        <v>45502</v>
      </c>
      <c r="C152" s="24" t="str">
        <f>IFERROR(VLOOKUP(B152,'f Excel formulas for calculatio'!B:F,2,FALSE),"0")</f>
        <v>CUST1093</v>
      </c>
      <c r="D152" s="24" t="str">
        <f>IFERROR(VLOOKUP(C152,'f Excel formulas for calculatio'!C:G,2,FALSE),"0")</f>
        <v>PROD5</v>
      </c>
      <c r="E152" s="24" t="str">
        <f>IFERROR(VLOOKUP(D152,'f Excel formulas for calculatio'!D:H,2,FALSE),"0")</f>
        <v>STORE3</v>
      </c>
      <c r="F152" s="24">
        <f>IFERROR(VLOOKUP(E152,'f Excel formulas for calculatio'!E:I,2,FALSE),"0")</f>
        <v>1</v>
      </c>
      <c r="G152" s="24">
        <f>IFERROR(VLOOKUP(F152,'f Excel formulas for calculatio'!F:J,2,FALSE),"0")</f>
        <v>218.04</v>
      </c>
      <c r="H152" s="24">
        <f>IFERROR(VLOOKUP(G152,'f Excel formulas for calculatio'!G:K,2,FALSE),"0")</f>
        <v>0.09</v>
      </c>
      <c r="I152" s="24" t="str">
        <f>IFERROR(VLOOKUP(H152,'f Excel formulas for calculatio'!H:L,2,FALSE),"0")</f>
        <v>Credit Card</v>
      </c>
      <c r="J152" s="24">
        <f>IFERROR(VLOOKUP(I152,'f Excel formulas for calculatio'!I:M,2,FALSE),"0")</f>
        <v>198.41640000000001</v>
      </c>
      <c r="L152" s="23" t="s">
        <v>391</v>
      </c>
      <c r="M152" s="20">
        <f t="shared" si="19"/>
        <v>45502</v>
      </c>
      <c r="N152" s="2" t="str">
        <f t="shared" si="20"/>
        <v>CUST1093</v>
      </c>
      <c r="O152" s="2" t="str">
        <f t="shared" si="21"/>
        <v>PROD5</v>
      </c>
      <c r="P152" s="2" t="str">
        <f t="shared" si="22"/>
        <v>STORE3</v>
      </c>
      <c r="Q152" s="2">
        <f t="shared" si="23"/>
        <v>1</v>
      </c>
      <c r="R152" s="2">
        <f t="shared" si="24"/>
        <v>218.04</v>
      </c>
      <c r="S152" s="2">
        <f t="shared" si="25"/>
        <v>0.09</v>
      </c>
      <c r="T152" s="2" t="str">
        <f t="shared" si="26"/>
        <v>Credit Card</v>
      </c>
      <c r="U152" s="2">
        <f t="shared" si="27"/>
        <v>198.41640000000001</v>
      </c>
    </row>
    <row r="153" spans="1:21" x14ac:dyDescent="0.25">
      <c r="A153" s="22" t="s">
        <v>393</v>
      </c>
      <c r="B153" s="20">
        <f>IFERROR(VLOOKUP(A153,'f Excel formulas for calculatio'!A:E,2,FALSE)," ")</f>
        <v>45433</v>
      </c>
      <c r="C153" s="24" t="str">
        <f>IFERROR(VLOOKUP(B153,'f Excel formulas for calculatio'!B:F,2,FALSE),"0")</f>
        <v>CUST1068</v>
      </c>
      <c r="D153" s="24" t="str">
        <f>IFERROR(VLOOKUP(C153,'f Excel formulas for calculatio'!C:G,2,FALSE),"0")</f>
        <v>PROD52</v>
      </c>
      <c r="E153" s="24" t="str">
        <f>IFERROR(VLOOKUP(D153,'f Excel formulas for calculatio'!D:H,2,FALSE),"0")</f>
        <v>STORE9</v>
      </c>
      <c r="F153" s="24">
        <f>IFERROR(VLOOKUP(E153,'f Excel formulas for calculatio'!E:I,2,FALSE),"0")</f>
        <v>0</v>
      </c>
      <c r="G153" s="24" t="str">
        <f>IFERROR(VLOOKUP(F153,'f Excel formulas for calculatio'!F:J,2,FALSE),"0")</f>
        <v>0</v>
      </c>
      <c r="H153" s="24" t="str">
        <f>IFERROR(VLOOKUP(G153,'f Excel formulas for calculatio'!G:K,2,FALSE),"0")</f>
        <v>0</v>
      </c>
      <c r="I153" s="24" t="str">
        <f>IFERROR(VLOOKUP(H153,'f Excel formulas for calculatio'!H:L,2,FALSE),"0")</f>
        <v>0</v>
      </c>
      <c r="J153" s="24" t="str">
        <f>IFERROR(VLOOKUP(I153,'f Excel formulas for calculatio'!I:M,2,FALSE),"0")</f>
        <v>0</v>
      </c>
      <c r="L153" s="22" t="s">
        <v>393</v>
      </c>
      <c r="M153" s="20">
        <f t="shared" si="19"/>
        <v>45433</v>
      </c>
      <c r="N153" s="2" t="str">
        <f t="shared" si="20"/>
        <v>CUST1068</v>
      </c>
      <c r="O153" s="2" t="str">
        <f t="shared" si="21"/>
        <v>PROD52</v>
      </c>
      <c r="P153" s="2" t="str">
        <f t="shared" si="22"/>
        <v>STORE9</v>
      </c>
      <c r="Q153" s="2">
        <f t="shared" si="23"/>
        <v>0</v>
      </c>
      <c r="R153" s="2" t="str">
        <f t="shared" si="24"/>
        <v>0</v>
      </c>
      <c r="S153" s="2" t="str">
        <f t="shared" si="25"/>
        <v>0</v>
      </c>
      <c r="T153" s="2" t="str">
        <f t="shared" si="26"/>
        <v>0</v>
      </c>
      <c r="U153" s="2" t="str">
        <f t="shared" si="27"/>
        <v>0</v>
      </c>
    </row>
    <row r="154" spans="1:21" x14ac:dyDescent="0.25">
      <c r="A154" s="23" t="s">
        <v>395</v>
      </c>
      <c r="B154" s="20">
        <f>IFERROR(VLOOKUP(A154,'f Excel formulas for calculatio'!A:E,2,FALSE)," ")</f>
        <v>45594</v>
      </c>
      <c r="C154" s="24" t="str">
        <f>IFERROR(VLOOKUP(B154,'f Excel formulas for calculatio'!B:F,2,FALSE),"0")</f>
        <v>CUST1022</v>
      </c>
      <c r="D154" s="24" t="str">
        <f>IFERROR(VLOOKUP(C154,'f Excel formulas for calculatio'!C:G,2,FALSE),"0")</f>
        <v>PROD13</v>
      </c>
      <c r="E154" s="24" t="str">
        <f>IFERROR(VLOOKUP(D154,'f Excel formulas for calculatio'!D:H,2,FALSE),"0")</f>
        <v>STORE2</v>
      </c>
      <c r="F154" s="24">
        <f>IFERROR(VLOOKUP(E154,'f Excel formulas for calculatio'!E:I,2,FALSE),"0")</f>
        <v>2</v>
      </c>
      <c r="G154" s="24">
        <f>IFERROR(VLOOKUP(F154,'f Excel formulas for calculatio'!F:J,2,FALSE),"0")</f>
        <v>785.31</v>
      </c>
      <c r="H154" s="24">
        <f>IFERROR(VLOOKUP(G154,'f Excel formulas for calculatio'!G:K,2,FALSE),"0")</f>
        <v>0.15</v>
      </c>
      <c r="I154" s="24" t="str">
        <f>IFERROR(VLOOKUP(H154,'f Excel formulas for calculatio'!H:L,2,FALSE),"0")</f>
        <v>PayPal</v>
      </c>
      <c r="J154" s="24">
        <f>IFERROR(VLOOKUP(I154,'f Excel formulas for calculatio'!I:M,2,FALSE),"0")</f>
        <v>228.7893</v>
      </c>
      <c r="L154" s="23" t="s">
        <v>395</v>
      </c>
      <c r="M154" s="20">
        <f t="shared" si="19"/>
        <v>45594</v>
      </c>
      <c r="N154" s="2" t="str">
        <f t="shared" si="20"/>
        <v>CUST1022</v>
      </c>
      <c r="O154" s="2" t="str">
        <f t="shared" si="21"/>
        <v>PROD13</v>
      </c>
      <c r="P154" s="2" t="str">
        <f t="shared" si="22"/>
        <v>STORE2</v>
      </c>
      <c r="Q154" s="2">
        <f t="shared" si="23"/>
        <v>2</v>
      </c>
      <c r="R154" s="2">
        <f t="shared" si="24"/>
        <v>785.31</v>
      </c>
      <c r="S154" s="2">
        <f t="shared" si="25"/>
        <v>0.15</v>
      </c>
      <c r="T154" s="2" t="str">
        <f t="shared" si="26"/>
        <v>PayPal</v>
      </c>
      <c r="U154" s="2">
        <f t="shared" si="27"/>
        <v>228.7893</v>
      </c>
    </row>
    <row r="155" spans="1:21" x14ac:dyDescent="0.25">
      <c r="A155" s="22" t="s">
        <v>397</v>
      </c>
      <c r="B155" s="20">
        <f>IFERROR(VLOOKUP(A155,'f Excel formulas for calculatio'!A:E,2,FALSE)," ")</f>
        <v>45798</v>
      </c>
      <c r="C155" s="24" t="str">
        <f>IFERROR(VLOOKUP(B155,'f Excel formulas for calculatio'!B:F,2,FALSE),"0")</f>
        <v>CUST1119</v>
      </c>
      <c r="D155" s="24" t="str">
        <f>IFERROR(VLOOKUP(C155,'f Excel formulas for calculatio'!C:G,2,FALSE),"0")</f>
        <v>PROD90</v>
      </c>
      <c r="E155" s="24" t="str">
        <f>IFERROR(VLOOKUP(D155,'f Excel formulas for calculatio'!D:H,2,FALSE),"0")</f>
        <v>STORE3</v>
      </c>
      <c r="F155" s="24">
        <f>IFERROR(VLOOKUP(E155,'f Excel formulas for calculatio'!E:I,2,FALSE),"0")</f>
        <v>1</v>
      </c>
      <c r="G155" s="24">
        <f>IFERROR(VLOOKUP(F155,'f Excel formulas for calculatio'!F:J,2,FALSE),"0")</f>
        <v>218.04</v>
      </c>
      <c r="H155" s="24">
        <f>IFERROR(VLOOKUP(G155,'f Excel formulas for calculatio'!G:K,2,FALSE),"0")</f>
        <v>0.09</v>
      </c>
      <c r="I155" s="24" t="str">
        <f>IFERROR(VLOOKUP(H155,'f Excel formulas for calculatio'!H:L,2,FALSE),"0")</f>
        <v>Credit Card</v>
      </c>
      <c r="J155" s="24">
        <f>IFERROR(VLOOKUP(I155,'f Excel formulas for calculatio'!I:M,2,FALSE),"0")</f>
        <v>198.41640000000001</v>
      </c>
      <c r="L155" s="22" t="s">
        <v>397</v>
      </c>
      <c r="M155" s="20">
        <f t="shared" si="19"/>
        <v>45798</v>
      </c>
      <c r="N155" s="2" t="str">
        <f t="shared" si="20"/>
        <v>CUST1119</v>
      </c>
      <c r="O155" s="2" t="str">
        <f t="shared" si="21"/>
        <v>PROD90</v>
      </c>
      <c r="P155" s="2" t="str">
        <f t="shared" si="22"/>
        <v>STORE3</v>
      </c>
      <c r="Q155" s="2">
        <f t="shared" si="23"/>
        <v>1</v>
      </c>
      <c r="R155" s="2">
        <f t="shared" si="24"/>
        <v>218.04</v>
      </c>
      <c r="S155" s="2">
        <f t="shared" si="25"/>
        <v>0.09</v>
      </c>
      <c r="T155" s="2" t="str">
        <f t="shared" si="26"/>
        <v>Credit Card</v>
      </c>
      <c r="U155" s="2">
        <f t="shared" si="27"/>
        <v>198.41640000000001</v>
      </c>
    </row>
    <row r="156" spans="1:21" x14ac:dyDescent="0.25">
      <c r="A156" s="23" t="s">
        <v>399</v>
      </c>
      <c r="B156" s="20">
        <f>IFERROR(VLOOKUP(A156,'f Excel formulas for calculatio'!A:E,2,FALSE)," ")</f>
        <v>45579</v>
      </c>
      <c r="C156" s="24" t="str">
        <f>IFERROR(VLOOKUP(B156,'f Excel formulas for calculatio'!B:F,2,FALSE),"0")</f>
        <v>CUST1314</v>
      </c>
      <c r="D156" s="24" t="str">
        <f>IFERROR(VLOOKUP(C156,'f Excel formulas for calculatio'!C:G,2,FALSE),"0")</f>
        <v>PROD11</v>
      </c>
      <c r="E156" s="24" t="str">
        <f>IFERROR(VLOOKUP(D156,'f Excel formulas for calculatio'!D:H,2,FALSE),"0")</f>
        <v>STORE19</v>
      </c>
      <c r="F156" s="24">
        <f>IFERROR(VLOOKUP(E156,'f Excel formulas for calculatio'!E:I,2,FALSE),"0")</f>
        <v>2</v>
      </c>
      <c r="G156" s="24">
        <f>IFERROR(VLOOKUP(F156,'f Excel formulas for calculatio'!F:J,2,FALSE),"0")</f>
        <v>785.31</v>
      </c>
      <c r="H156" s="24">
        <f>IFERROR(VLOOKUP(G156,'f Excel formulas for calculatio'!G:K,2,FALSE),"0")</f>
        <v>0.15</v>
      </c>
      <c r="I156" s="24" t="str">
        <f>IFERROR(VLOOKUP(H156,'f Excel formulas for calculatio'!H:L,2,FALSE),"0")</f>
        <v>PayPal</v>
      </c>
      <c r="J156" s="24">
        <f>IFERROR(VLOOKUP(I156,'f Excel formulas for calculatio'!I:M,2,FALSE),"0")</f>
        <v>228.7893</v>
      </c>
      <c r="L156" s="23" t="s">
        <v>399</v>
      </c>
      <c r="M156" s="20">
        <f t="shared" si="19"/>
        <v>45579</v>
      </c>
      <c r="N156" s="2" t="str">
        <f t="shared" si="20"/>
        <v>CUST1314</v>
      </c>
      <c r="O156" s="2" t="str">
        <f t="shared" si="21"/>
        <v>PROD11</v>
      </c>
      <c r="P156" s="2" t="str">
        <f t="shared" si="22"/>
        <v>STORE19</v>
      </c>
      <c r="Q156" s="2">
        <f t="shared" si="23"/>
        <v>2</v>
      </c>
      <c r="R156" s="2">
        <f t="shared" si="24"/>
        <v>785.31</v>
      </c>
      <c r="S156" s="2">
        <f t="shared" si="25"/>
        <v>0.15</v>
      </c>
      <c r="T156" s="2" t="str">
        <f t="shared" si="26"/>
        <v>PayPal</v>
      </c>
      <c r="U156" s="2">
        <f t="shared" si="27"/>
        <v>228.7893</v>
      </c>
    </row>
    <row r="157" spans="1:21" x14ac:dyDescent="0.25">
      <c r="A157" s="22" t="s">
        <v>402</v>
      </c>
      <c r="B157" s="20">
        <f>IFERROR(VLOOKUP(A157,'f Excel formulas for calculatio'!A:E,2,FALSE)," ")</f>
        <v>45613</v>
      </c>
      <c r="C157" s="24" t="str">
        <f>IFERROR(VLOOKUP(B157,'f Excel formulas for calculatio'!B:F,2,FALSE),"0")</f>
        <v>CUST1405</v>
      </c>
      <c r="D157" s="24" t="str">
        <f>IFERROR(VLOOKUP(C157,'f Excel formulas for calculatio'!C:G,2,FALSE),"0")</f>
        <v>PROD48</v>
      </c>
      <c r="E157" s="24" t="str">
        <f>IFERROR(VLOOKUP(D157,'f Excel formulas for calculatio'!D:H,2,FALSE),"0")</f>
        <v>STORE12</v>
      </c>
      <c r="F157" s="24">
        <f>IFERROR(VLOOKUP(E157,'f Excel formulas for calculatio'!E:I,2,FALSE),"0")</f>
        <v>2</v>
      </c>
      <c r="G157" s="24">
        <f>IFERROR(VLOOKUP(F157,'f Excel formulas for calculatio'!F:J,2,FALSE),"0")</f>
        <v>785.31</v>
      </c>
      <c r="H157" s="24">
        <f>IFERROR(VLOOKUP(G157,'f Excel formulas for calculatio'!G:K,2,FALSE),"0")</f>
        <v>0.15</v>
      </c>
      <c r="I157" s="24" t="str">
        <f>IFERROR(VLOOKUP(H157,'f Excel formulas for calculatio'!H:L,2,FALSE),"0")</f>
        <v>PayPal</v>
      </c>
      <c r="J157" s="24">
        <f>IFERROR(VLOOKUP(I157,'f Excel formulas for calculatio'!I:M,2,FALSE),"0")</f>
        <v>228.7893</v>
      </c>
      <c r="L157" s="22" t="s">
        <v>402</v>
      </c>
      <c r="M157" s="20">
        <f t="shared" si="19"/>
        <v>45613</v>
      </c>
      <c r="N157" s="2" t="str">
        <f t="shared" si="20"/>
        <v>CUST1405</v>
      </c>
      <c r="O157" s="2" t="str">
        <f t="shared" si="21"/>
        <v>PROD48</v>
      </c>
      <c r="P157" s="2" t="str">
        <f t="shared" si="22"/>
        <v>STORE12</v>
      </c>
      <c r="Q157" s="2">
        <f t="shared" si="23"/>
        <v>2</v>
      </c>
      <c r="R157" s="2">
        <f t="shared" si="24"/>
        <v>785.31</v>
      </c>
      <c r="S157" s="2">
        <f t="shared" si="25"/>
        <v>0.15</v>
      </c>
      <c r="T157" s="2" t="str">
        <f t="shared" si="26"/>
        <v>PayPal</v>
      </c>
      <c r="U157" s="2">
        <f t="shared" si="27"/>
        <v>228.7893</v>
      </c>
    </row>
    <row r="158" spans="1:21" x14ac:dyDescent="0.25">
      <c r="A158" s="23" t="s">
        <v>404</v>
      </c>
      <c r="B158" s="20">
        <f>IFERROR(VLOOKUP(A158,'f Excel formulas for calculatio'!A:E,2,FALSE)," ")</f>
        <v>45745</v>
      </c>
      <c r="C158" s="24" t="str">
        <f>IFERROR(VLOOKUP(B158,'f Excel formulas for calculatio'!B:F,2,FALSE),"0")</f>
        <v>CUST1307</v>
      </c>
      <c r="D158" s="24" t="str">
        <f>IFERROR(VLOOKUP(C158,'f Excel formulas for calculatio'!C:G,2,FALSE),"0")</f>
        <v>PROD93</v>
      </c>
      <c r="E158" s="24" t="str">
        <f>IFERROR(VLOOKUP(D158,'f Excel formulas for calculatio'!D:H,2,FALSE),"0")</f>
        <v>STORE16</v>
      </c>
      <c r="F158" s="24">
        <f>IFERROR(VLOOKUP(E158,'f Excel formulas for calculatio'!E:I,2,FALSE),"0")</f>
        <v>2</v>
      </c>
      <c r="G158" s="24">
        <f>IFERROR(VLOOKUP(F158,'f Excel formulas for calculatio'!F:J,2,FALSE),"0")</f>
        <v>785.31</v>
      </c>
      <c r="H158" s="24">
        <f>IFERROR(VLOOKUP(G158,'f Excel formulas for calculatio'!G:K,2,FALSE),"0")</f>
        <v>0.15</v>
      </c>
      <c r="I158" s="24" t="str">
        <f>IFERROR(VLOOKUP(H158,'f Excel formulas for calculatio'!H:L,2,FALSE),"0")</f>
        <v>PayPal</v>
      </c>
      <c r="J158" s="24">
        <f>IFERROR(VLOOKUP(I158,'f Excel formulas for calculatio'!I:M,2,FALSE),"0")</f>
        <v>228.7893</v>
      </c>
      <c r="L158" s="23" t="s">
        <v>404</v>
      </c>
      <c r="M158" s="20">
        <f t="shared" si="19"/>
        <v>45745</v>
      </c>
      <c r="N158" s="2" t="str">
        <f t="shared" si="20"/>
        <v>CUST1307</v>
      </c>
      <c r="O158" s="2" t="str">
        <f t="shared" si="21"/>
        <v>PROD93</v>
      </c>
      <c r="P158" s="2" t="str">
        <f t="shared" si="22"/>
        <v>STORE16</v>
      </c>
      <c r="Q158" s="2">
        <f t="shared" si="23"/>
        <v>2</v>
      </c>
      <c r="R158" s="2">
        <f t="shared" si="24"/>
        <v>785.31</v>
      </c>
      <c r="S158" s="2">
        <f t="shared" si="25"/>
        <v>0.15</v>
      </c>
      <c r="T158" s="2" t="str">
        <f t="shared" si="26"/>
        <v>PayPal</v>
      </c>
      <c r="U158" s="2">
        <f t="shared" si="27"/>
        <v>228.7893</v>
      </c>
    </row>
    <row r="159" spans="1:21" x14ac:dyDescent="0.25">
      <c r="A159" s="22" t="s">
        <v>406</v>
      </c>
      <c r="B159" s="20">
        <f>IFERROR(VLOOKUP(A159,'f Excel formulas for calculatio'!A:E,2,FALSE)," ")</f>
        <v>45494</v>
      </c>
      <c r="C159" s="24" t="str">
        <f>IFERROR(VLOOKUP(B159,'f Excel formulas for calculatio'!B:F,2,FALSE),"0")</f>
        <v>CUST1319</v>
      </c>
      <c r="D159" s="24" t="str">
        <f>IFERROR(VLOOKUP(C159,'f Excel formulas for calculatio'!C:G,2,FALSE),"0")</f>
        <v>PROD49</v>
      </c>
      <c r="E159" s="24" t="str">
        <f>IFERROR(VLOOKUP(D159,'f Excel formulas for calculatio'!D:H,2,FALSE),"0")</f>
        <v>STORE8</v>
      </c>
      <c r="F159" s="24">
        <f>IFERROR(VLOOKUP(E159,'f Excel formulas for calculatio'!E:I,2,FALSE),"0")</f>
        <v>4</v>
      </c>
      <c r="G159" s="24">
        <f>IFERROR(VLOOKUP(F159,'f Excel formulas for calculatio'!F:J,2,FALSE),"0")</f>
        <v>914.05</v>
      </c>
      <c r="H159" s="24">
        <f>IFERROR(VLOOKUP(G159,'f Excel formulas for calculatio'!G:K,2,FALSE),"0")</f>
        <v>0.25</v>
      </c>
      <c r="I159" s="24" t="str">
        <f>IFERROR(VLOOKUP(H159,'f Excel formulas for calculatio'!H:L,2,FALSE),"0")</f>
        <v>Credit Card</v>
      </c>
      <c r="J159" s="24">
        <f>IFERROR(VLOOKUP(I159,'f Excel formulas for calculatio'!I:M,2,FALSE),"0")</f>
        <v>198.41640000000001</v>
      </c>
      <c r="L159" s="22" t="s">
        <v>406</v>
      </c>
      <c r="M159" s="20">
        <f t="shared" si="19"/>
        <v>45494</v>
      </c>
      <c r="N159" s="2" t="str">
        <f t="shared" si="20"/>
        <v>CUST1319</v>
      </c>
      <c r="O159" s="2" t="str">
        <f t="shared" si="21"/>
        <v>PROD49</v>
      </c>
      <c r="P159" s="2" t="str">
        <f t="shared" si="22"/>
        <v>STORE8</v>
      </c>
      <c r="Q159" s="2">
        <f t="shared" si="23"/>
        <v>4</v>
      </c>
      <c r="R159" s="2">
        <f t="shared" si="24"/>
        <v>914.05</v>
      </c>
      <c r="S159" s="2">
        <f t="shared" si="25"/>
        <v>0.25</v>
      </c>
      <c r="T159" s="2" t="str">
        <f t="shared" si="26"/>
        <v>Credit Card</v>
      </c>
      <c r="U159" s="2">
        <f t="shared" si="27"/>
        <v>198.41640000000001</v>
      </c>
    </row>
    <row r="160" spans="1:21" x14ac:dyDescent="0.25">
      <c r="A160" s="23" t="s">
        <v>408</v>
      </c>
      <c r="B160" s="20">
        <f>IFERROR(VLOOKUP(A160,'f Excel formulas for calculatio'!A:E,2,FALSE)," ")</f>
        <v>45883</v>
      </c>
      <c r="C160" s="24" t="str">
        <f>IFERROR(VLOOKUP(B160,'f Excel formulas for calculatio'!B:F,2,FALSE),"0")</f>
        <v>CUST1097</v>
      </c>
      <c r="D160" s="24" t="str">
        <f>IFERROR(VLOOKUP(C160,'f Excel formulas for calculatio'!C:G,2,FALSE),"0")</f>
        <v>PROD80</v>
      </c>
      <c r="E160" s="24" t="str">
        <f>IFERROR(VLOOKUP(D160,'f Excel formulas for calculatio'!D:H,2,FALSE),"0")</f>
        <v>STORE12</v>
      </c>
      <c r="F160" s="24">
        <f>IFERROR(VLOOKUP(E160,'f Excel formulas for calculatio'!E:I,2,FALSE),"0")</f>
        <v>2</v>
      </c>
      <c r="G160" s="24">
        <f>IFERROR(VLOOKUP(F160,'f Excel formulas for calculatio'!F:J,2,FALSE),"0")</f>
        <v>785.31</v>
      </c>
      <c r="H160" s="24">
        <f>IFERROR(VLOOKUP(G160,'f Excel formulas for calculatio'!G:K,2,FALSE),"0")</f>
        <v>0.15</v>
      </c>
      <c r="I160" s="24" t="str">
        <f>IFERROR(VLOOKUP(H160,'f Excel formulas for calculatio'!H:L,2,FALSE),"0")</f>
        <v>PayPal</v>
      </c>
      <c r="J160" s="24">
        <f>IFERROR(VLOOKUP(I160,'f Excel formulas for calculatio'!I:M,2,FALSE),"0")</f>
        <v>228.7893</v>
      </c>
      <c r="L160" s="23" t="s">
        <v>408</v>
      </c>
      <c r="M160" s="20">
        <f t="shared" si="19"/>
        <v>45883</v>
      </c>
      <c r="N160" s="2" t="str">
        <f t="shared" si="20"/>
        <v>CUST1097</v>
      </c>
      <c r="O160" s="2" t="str">
        <f t="shared" si="21"/>
        <v>PROD80</v>
      </c>
      <c r="P160" s="2" t="str">
        <f t="shared" si="22"/>
        <v>STORE12</v>
      </c>
      <c r="Q160" s="2">
        <f t="shared" si="23"/>
        <v>2</v>
      </c>
      <c r="R160" s="2">
        <f t="shared" si="24"/>
        <v>785.31</v>
      </c>
      <c r="S160" s="2">
        <f t="shared" si="25"/>
        <v>0.15</v>
      </c>
      <c r="T160" s="2" t="str">
        <f t="shared" si="26"/>
        <v>PayPal</v>
      </c>
      <c r="U160" s="2">
        <f t="shared" si="27"/>
        <v>228.7893</v>
      </c>
    </row>
    <row r="161" spans="1:21" x14ac:dyDescent="0.25">
      <c r="A161" s="22" t="s">
        <v>410</v>
      </c>
      <c r="B161" s="20">
        <f>IFERROR(VLOOKUP(A161,'f Excel formulas for calculatio'!A:E,2,FALSE)," ")</f>
        <v>45601</v>
      </c>
      <c r="C161" s="24" t="str">
        <f>IFERROR(VLOOKUP(B161,'f Excel formulas for calculatio'!B:F,2,FALSE),"0")</f>
        <v>CUST1369</v>
      </c>
      <c r="D161" s="24" t="str">
        <f>IFERROR(VLOOKUP(C161,'f Excel formulas for calculatio'!C:G,2,FALSE),"0")</f>
        <v>PROD33</v>
      </c>
      <c r="E161" s="24" t="str">
        <f>IFERROR(VLOOKUP(D161,'f Excel formulas for calculatio'!D:H,2,FALSE),"0")</f>
        <v>STORE0</v>
      </c>
      <c r="F161" s="24">
        <f>IFERROR(VLOOKUP(E161,'f Excel formulas for calculatio'!E:I,2,FALSE),"0")</f>
        <v>2</v>
      </c>
      <c r="G161" s="24">
        <f>IFERROR(VLOOKUP(F161,'f Excel formulas for calculatio'!F:J,2,FALSE),"0")</f>
        <v>785.31</v>
      </c>
      <c r="H161" s="24">
        <f>IFERROR(VLOOKUP(G161,'f Excel formulas for calculatio'!G:K,2,FALSE),"0")</f>
        <v>0.15</v>
      </c>
      <c r="I161" s="24" t="str">
        <f>IFERROR(VLOOKUP(H161,'f Excel formulas for calculatio'!H:L,2,FALSE),"0")</f>
        <v>PayPal</v>
      </c>
      <c r="J161" s="24">
        <f>IFERROR(VLOOKUP(I161,'f Excel formulas for calculatio'!I:M,2,FALSE),"0")</f>
        <v>228.7893</v>
      </c>
      <c r="L161" s="22" t="s">
        <v>410</v>
      </c>
      <c r="M161" s="20">
        <f t="shared" si="19"/>
        <v>45601</v>
      </c>
      <c r="N161" s="2" t="str">
        <f t="shared" si="20"/>
        <v>CUST1369</v>
      </c>
      <c r="O161" s="2" t="str">
        <f t="shared" si="21"/>
        <v>PROD33</v>
      </c>
      <c r="P161" s="2" t="str">
        <f t="shared" si="22"/>
        <v>STORE0</v>
      </c>
      <c r="Q161" s="2">
        <f t="shared" si="23"/>
        <v>2</v>
      </c>
      <c r="R161" s="2">
        <f t="shared" si="24"/>
        <v>785.31</v>
      </c>
      <c r="S161" s="2">
        <f t="shared" si="25"/>
        <v>0.15</v>
      </c>
      <c r="T161" s="2" t="str">
        <f t="shared" si="26"/>
        <v>PayPal</v>
      </c>
      <c r="U161" s="2">
        <f t="shared" si="27"/>
        <v>228.7893</v>
      </c>
    </row>
    <row r="162" spans="1:21" x14ac:dyDescent="0.25">
      <c r="A162" s="23" t="s">
        <v>412</v>
      </c>
      <c r="B162" s="20">
        <f>IFERROR(VLOOKUP(A162,'f Excel formulas for calculatio'!A:E,2,FALSE)," ")</f>
        <v>45454</v>
      </c>
      <c r="C162" s="24" t="str">
        <f>IFERROR(VLOOKUP(B162,'f Excel formulas for calculatio'!B:F,2,FALSE),"0")</f>
        <v>CUST1394</v>
      </c>
      <c r="D162" s="24" t="str">
        <f>IFERROR(VLOOKUP(C162,'f Excel formulas for calculatio'!C:G,2,FALSE),"0")</f>
        <v>PROD89</v>
      </c>
      <c r="E162" s="24" t="str">
        <f>IFERROR(VLOOKUP(D162,'f Excel formulas for calculatio'!D:H,2,FALSE),"0")</f>
        <v>STORE6</v>
      </c>
      <c r="F162" s="24">
        <f>IFERROR(VLOOKUP(E162,'f Excel formulas for calculatio'!E:I,2,FALSE),"0")</f>
        <v>3</v>
      </c>
      <c r="G162" s="24">
        <f>IFERROR(VLOOKUP(F162,'f Excel formulas for calculatio'!F:J,2,FALSE),"0")</f>
        <v>104.47</v>
      </c>
      <c r="H162" s="24">
        <f>IFERROR(VLOOKUP(G162,'f Excel formulas for calculatio'!G:K,2,FALSE),"0")</f>
        <v>0.27</v>
      </c>
      <c r="I162" s="24" t="str">
        <f>IFERROR(VLOOKUP(H162,'f Excel formulas for calculatio'!H:L,2,FALSE),"0")</f>
        <v>PayPal</v>
      </c>
      <c r="J162" s="24">
        <f>IFERROR(VLOOKUP(I162,'f Excel formulas for calculatio'!I:M,2,FALSE),"0")</f>
        <v>228.7893</v>
      </c>
      <c r="L162" s="23" t="s">
        <v>412</v>
      </c>
      <c r="M162" s="20">
        <f t="shared" si="19"/>
        <v>45454</v>
      </c>
      <c r="N162" s="2" t="str">
        <f t="shared" si="20"/>
        <v>CUST1394</v>
      </c>
      <c r="O162" s="2" t="str">
        <f t="shared" si="21"/>
        <v>PROD89</v>
      </c>
      <c r="P162" s="2" t="str">
        <f t="shared" si="22"/>
        <v>STORE6</v>
      </c>
      <c r="Q162" s="2">
        <f t="shared" si="23"/>
        <v>3</v>
      </c>
      <c r="R162" s="2">
        <f t="shared" si="24"/>
        <v>104.47</v>
      </c>
      <c r="S162" s="2">
        <f t="shared" si="25"/>
        <v>0.27</v>
      </c>
      <c r="T162" s="2" t="str">
        <f t="shared" si="26"/>
        <v>PayPal</v>
      </c>
      <c r="U162" s="2">
        <f t="shared" si="27"/>
        <v>228.7893</v>
      </c>
    </row>
    <row r="163" spans="1:21" x14ac:dyDescent="0.25">
      <c r="A163" s="22" t="s">
        <v>414</v>
      </c>
      <c r="B163" s="20">
        <f>IFERROR(VLOOKUP(A163,'f Excel formulas for calculatio'!A:E,2,FALSE)," ")</f>
        <v>45918</v>
      </c>
      <c r="C163" s="24" t="str">
        <f>IFERROR(VLOOKUP(B163,'f Excel formulas for calculatio'!B:F,2,FALSE),"0")</f>
        <v>CUST1020</v>
      </c>
      <c r="D163" s="24" t="str">
        <f>IFERROR(VLOOKUP(C163,'f Excel formulas for calculatio'!C:G,2,FALSE),"0")</f>
        <v>PROD70</v>
      </c>
      <c r="E163" s="24" t="str">
        <f>IFERROR(VLOOKUP(D163,'f Excel formulas for calculatio'!D:H,2,FALSE),"0")</f>
        <v>STORE8</v>
      </c>
      <c r="F163" s="24">
        <f>IFERROR(VLOOKUP(E163,'f Excel formulas for calculatio'!E:I,2,FALSE),"0")</f>
        <v>4</v>
      </c>
      <c r="G163" s="24">
        <f>IFERROR(VLOOKUP(F163,'f Excel formulas for calculatio'!F:J,2,FALSE),"0")</f>
        <v>914.05</v>
      </c>
      <c r="H163" s="24">
        <f>IFERROR(VLOOKUP(G163,'f Excel formulas for calculatio'!G:K,2,FALSE),"0")</f>
        <v>0.25</v>
      </c>
      <c r="I163" s="24" t="str">
        <f>IFERROR(VLOOKUP(H163,'f Excel formulas for calculatio'!H:L,2,FALSE),"0")</f>
        <v>Credit Card</v>
      </c>
      <c r="J163" s="24">
        <f>IFERROR(VLOOKUP(I163,'f Excel formulas for calculatio'!I:M,2,FALSE),"0")</f>
        <v>198.41640000000001</v>
      </c>
      <c r="L163" s="22" t="s">
        <v>414</v>
      </c>
      <c r="M163" s="20">
        <f t="shared" si="19"/>
        <v>45918</v>
      </c>
      <c r="N163" s="2" t="str">
        <f t="shared" si="20"/>
        <v>CUST1020</v>
      </c>
      <c r="O163" s="2" t="str">
        <f t="shared" si="21"/>
        <v>PROD70</v>
      </c>
      <c r="P163" s="2" t="str">
        <f t="shared" si="22"/>
        <v>STORE8</v>
      </c>
      <c r="Q163" s="2">
        <f t="shared" si="23"/>
        <v>4</v>
      </c>
      <c r="R163" s="2">
        <f t="shared" si="24"/>
        <v>914.05</v>
      </c>
      <c r="S163" s="2">
        <f t="shared" si="25"/>
        <v>0.25</v>
      </c>
      <c r="T163" s="2" t="str">
        <f t="shared" si="26"/>
        <v>Credit Card</v>
      </c>
      <c r="U163" s="2">
        <f t="shared" si="27"/>
        <v>198.41640000000001</v>
      </c>
    </row>
    <row r="164" spans="1:21" x14ac:dyDescent="0.25">
      <c r="A164" s="23" t="s">
        <v>416</v>
      </c>
      <c r="B164" s="20">
        <f>IFERROR(VLOOKUP(A164,'f Excel formulas for calculatio'!A:E,2,FALSE)," ")</f>
        <v>45729</v>
      </c>
      <c r="C164" s="24" t="str">
        <f>IFERROR(VLOOKUP(B164,'f Excel formulas for calculatio'!B:F,2,FALSE),"0")</f>
        <v>CUST1058</v>
      </c>
      <c r="D164" s="24" t="str">
        <f>IFERROR(VLOOKUP(C164,'f Excel formulas for calculatio'!C:G,2,FALSE),"0")</f>
        <v>PROD60</v>
      </c>
      <c r="E164" s="24" t="str">
        <f>IFERROR(VLOOKUP(D164,'f Excel formulas for calculatio'!D:H,2,FALSE),"0")</f>
        <v>STORE13</v>
      </c>
      <c r="F164" s="24">
        <f>IFERROR(VLOOKUP(E164,'f Excel formulas for calculatio'!E:I,2,FALSE),"0")</f>
        <v>4</v>
      </c>
      <c r="G164" s="24">
        <f>IFERROR(VLOOKUP(F164,'f Excel formulas for calculatio'!F:J,2,FALSE),"0")</f>
        <v>914.05</v>
      </c>
      <c r="H164" s="24">
        <f>IFERROR(VLOOKUP(G164,'f Excel formulas for calculatio'!G:K,2,FALSE),"0")</f>
        <v>0.25</v>
      </c>
      <c r="I164" s="24" t="str">
        <f>IFERROR(VLOOKUP(H164,'f Excel formulas for calculatio'!H:L,2,FALSE),"0")</f>
        <v>Credit Card</v>
      </c>
      <c r="J164" s="24">
        <f>IFERROR(VLOOKUP(I164,'f Excel formulas for calculatio'!I:M,2,FALSE),"0")</f>
        <v>198.41640000000001</v>
      </c>
      <c r="L164" s="23" t="s">
        <v>416</v>
      </c>
      <c r="M164" s="20">
        <f t="shared" si="19"/>
        <v>45729</v>
      </c>
      <c r="N164" s="2" t="str">
        <f t="shared" si="20"/>
        <v>CUST1058</v>
      </c>
      <c r="O164" s="2" t="str">
        <f t="shared" si="21"/>
        <v>PROD60</v>
      </c>
      <c r="P164" s="2" t="str">
        <f t="shared" si="22"/>
        <v>STORE13</v>
      </c>
      <c r="Q164" s="2">
        <f t="shared" si="23"/>
        <v>4</v>
      </c>
      <c r="R164" s="2">
        <f t="shared" si="24"/>
        <v>914.05</v>
      </c>
      <c r="S164" s="2">
        <f t="shared" si="25"/>
        <v>0.25</v>
      </c>
      <c r="T164" s="2" t="str">
        <f t="shared" si="26"/>
        <v>Credit Card</v>
      </c>
      <c r="U164" s="2">
        <f t="shared" si="27"/>
        <v>198.41640000000001</v>
      </c>
    </row>
    <row r="165" spans="1:21" x14ac:dyDescent="0.25">
      <c r="A165" s="22" t="s">
        <v>417</v>
      </c>
      <c r="B165" s="20">
        <f>IFERROR(VLOOKUP(A165,'f Excel formulas for calculatio'!A:E,2,FALSE)," ")</f>
        <v>45276</v>
      </c>
      <c r="C165" s="24" t="str">
        <f>IFERROR(VLOOKUP(B165,'f Excel formulas for calculatio'!B:F,2,FALSE),"0")</f>
        <v>CUST1298</v>
      </c>
      <c r="D165" s="24" t="str">
        <f>IFERROR(VLOOKUP(C165,'f Excel formulas for calculatio'!C:G,2,FALSE),"0")</f>
        <v>PROD97</v>
      </c>
      <c r="E165" s="24" t="str">
        <f>IFERROR(VLOOKUP(D165,'f Excel formulas for calculatio'!D:H,2,FALSE),"0")</f>
        <v>STORE3</v>
      </c>
      <c r="F165" s="24">
        <f>IFERROR(VLOOKUP(E165,'f Excel formulas for calculatio'!E:I,2,FALSE),"0")</f>
        <v>1</v>
      </c>
      <c r="G165" s="24">
        <f>IFERROR(VLOOKUP(F165,'f Excel formulas for calculatio'!F:J,2,FALSE),"0")</f>
        <v>218.04</v>
      </c>
      <c r="H165" s="24">
        <f>IFERROR(VLOOKUP(G165,'f Excel formulas for calculatio'!G:K,2,FALSE),"0")</f>
        <v>0.09</v>
      </c>
      <c r="I165" s="24" t="str">
        <f>IFERROR(VLOOKUP(H165,'f Excel formulas for calculatio'!H:L,2,FALSE),"0")</f>
        <v>Credit Card</v>
      </c>
      <c r="J165" s="24">
        <f>IFERROR(VLOOKUP(I165,'f Excel formulas for calculatio'!I:M,2,FALSE),"0")</f>
        <v>198.41640000000001</v>
      </c>
      <c r="L165" s="22" t="s">
        <v>417</v>
      </c>
      <c r="M165" s="20">
        <f t="shared" si="19"/>
        <v>45276</v>
      </c>
      <c r="N165" s="2" t="str">
        <f t="shared" si="20"/>
        <v>CUST1298</v>
      </c>
      <c r="O165" s="2" t="str">
        <f t="shared" si="21"/>
        <v>PROD97</v>
      </c>
      <c r="P165" s="2" t="str">
        <f t="shared" si="22"/>
        <v>STORE3</v>
      </c>
      <c r="Q165" s="2">
        <f t="shared" si="23"/>
        <v>1</v>
      </c>
      <c r="R165" s="2">
        <f t="shared" si="24"/>
        <v>218.04</v>
      </c>
      <c r="S165" s="2">
        <f t="shared" si="25"/>
        <v>0.09</v>
      </c>
      <c r="T165" s="2" t="str">
        <f t="shared" si="26"/>
        <v>Credit Card</v>
      </c>
      <c r="U165" s="2">
        <f t="shared" si="27"/>
        <v>198.41640000000001</v>
      </c>
    </row>
    <row r="166" spans="1:21" x14ac:dyDescent="0.25">
      <c r="A166" s="23" t="s">
        <v>419</v>
      </c>
      <c r="B166" s="20">
        <f>IFERROR(VLOOKUP(A166,'f Excel formulas for calculatio'!A:E,2,FALSE)," ")</f>
        <v>45851</v>
      </c>
      <c r="C166" s="24" t="str">
        <f>IFERROR(VLOOKUP(B166,'f Excel formulas for calculatio'!B:F,2,FALSE),"0")</f>
        <v>CUST1007</v>
      </c>
      <c r="D166" s="24" t="str">
        <f>IFERROR(VLOOKUP(C166,'f Excel formulas for calculatio'!C:G,2,FALSE),"0")</f>
        <v>PROD67</v>
      </c>
      <c r="E166" s="24" t="str">
        <f>IFERROR(VLOOKUP(D166,'f Excel formulas for calculatio'!D:H,2,FALSE),"0")</f>
        <v>STORE6</v>
      </c>
      <c r="F166" s="24">
        <f>IFERROR(VLOOKUP(E166,'f Excel formulas for calculatio'!E:I,2,FALSE),"0")</f>
        <v>3</v>
      </c>
      <c r="G166" s="24">
        <f>IFERROR(VLOOKUP(F166,'f Excel formulas for calculatio'!F:J,2,FALSE),"0")</f>
        <v>104.47</v>
      </c>
      <c r="H166" s="24">
        <f>IFERROR(VLOOKUP(G166,'f Excel formulas for calculatio'!G:K,2,FALSE),"0")</f>
        <v>0.27</v>
      </c>
      <c r="I166" s="24" t="str">
        <f>IFERROR(VLOOKUP(H166,'f Excel formulas for calculatio'!H:L,2,FALSE),"0")</f>
        <v>PayPal</v>
      </c>
      <c r="J166" s="24">
        <f>IFERROR(VLOOKUP(I166,'f Excel formulas for calculatio'!I:M,2,FALSE),"0")</f>
        <v>228.7893</v>
      </c>
      <c r="L166" s="23" t="s">
        <v>419</v>
      </c>
      <c r="M166" s="20">
        <f t="shared" si="19"/>
        <v>45851</v>
      </c>
      <c r="N166" s="2" t="str">
        <f t="shared" si="20"/>
        <v>CUST1007</v>
      </c>
      <c r="O166" s="2" t="str">
        <f t="shared" si="21"/>
        <v>PROD67</v>
      </c>
      <c r="P166" s="2" t="str">
        <f t="shared" si="22"/>
        <v>STORE6</v>
      </c>
      <c r="Q166" s="2">
        <f t="shared" si="23"/>
        <v>3</v>
      </c>
      <c r="R166" s="2">
        <f t="shared" si="24"/>
        <v>104.47</v>
      </c>
      <c r="S166" s="2">
        <f t="shared" si="25"/>
        <v>0.27</v>
      </c>
      <c r="T166" s="2" t="str">
        <f t="shared" si="26"/>
        <v>PayPal</v>
      </c>
      <c r="U166" s="2">
        <f t="shared" si="27"/>
        <v>228.7893</v>
      </c>
    </row>
    <row r="167" spans="1:21" x14ac:dyDescent="0.25">
      <c r="A167" s="22" t="s">
        <v>422</v>
      </c>
      <c r="B167" s="20">
        <f>IFERROR(VLOOKUP(A167,'f Excel formulas for calculatio'!A:E,2,FALSE)," ")</f>
        <v>45418</v>
      </c>
      <c r="C167" s="24" t="str">
        <f>IFERROR(VLOOKUP(B167,'f Excel formulas for calculatio'!B:F,2,FALSE),"0")</f>
        <v>CUST1276</v>
      </c>
      <c r="D167" s="24" t="str">
        <f>IFERROR(VLOOKUP(C167,'f Excel formulas for calculatio'!C:G,2,FALSE),"0")</f>
        <v>PROD65</v>
      </c>
      <c r="E167" s="24" t="str">
        <f>IFERROR(VLOOKUP(D167,'f Excel formulas for calculatio'!D:H,2,FALSE),"0")</f>
        <v>STORE19</v>
      </c>
      <c r="F167" s="24">
        <f>IFERROR(VLOOKUP(E167,'f Excel formulas for calculatio'!E:I,2,FALSE),"0")</f>
        <v>2</v>
      </c>
      <c r="G167" s="24">
        <f>IFERROR(VLOOKUP(F167,'f Excel formulas for calculatio'!F:J,2,FALSE),"0")</f>
        <v>785.31</v>
      </c>
      <c r="H167" s="24">
        <f>IFERROR(VLOOKUP(G167,'f Excel formulas for calculatio'!G:K,2,FALSE),"0")</f>
        <v>0.15</v>
      </c>
      <c r="I167" s="24" t="str">
        <f>IFERROR(VLOOKUP(H167,'f Excel formulas for calculatio'!H:L,2,FALSE),"0")</f>
        <v>PayPal</v>
      </c>
      <c r="J167" s="24">
        <f>IFERROR(VLOOKUP(I167,'f Excel formulas for calculatio'!I:M,2,FALSE),"0")</f>
        <v>228.7893</v>
      </c>
      <c r="L167" s="22" t="s">
        <v>422</v>
      </c>
      <c r="M167" s="20">
        <f t="shared" si="19"/>
        <v>45418</v>
      </c>
      <c r="N167" s="2" t="str">
        <f t="shared" si="20"/>
        <v>CUST1276</v>
      </c>
      <c r="O167" s="2" t="str">
        <f t="shared" si="21"/>
        <v>PROD65</v>
      </c>
      <c r="P167" s="2" t="str">
        <f t="shared" si="22"/>
        <v>STORE19</v>
      </c>
      <c r="Q167" s="2">
        <f t="shared" si="23"/>
        <v>2</v>
      </c>
      <c r="R167" s="2">
        <f t="shared" si="24"/>
        <v>785.31</v>
      </c>
      <c r="S167" s="2">
        <f t="shared" si="25"/>
        <v>0.15</v>
      </c>
      <c r="T167" s="2" t="str">
        <f t="shared" si="26"/>
        <v>PayPal</v>
      </c>
      <c r="U167" s="2">
        <f t="shared" si="27"/>
        <v>228.7893</v>
      </c>
    </row>
    <row r="168" spans="1:21" x14ac:dyDescent="0.25">
      <c r="A168" s="23" t="s">
        <v>423</v>
      </c>
      <c r="B168" s="20">
        <f>IFERROR(VLOOKUP(A168,'f Excel formulas for calculatio'!A:E,2,FALSE)," ")</f>
        <v>45508</v>
      </c>
      <c r="C168" s="24" t="str">
        <f>IFERROR(VLOOKUP(B168,'f Excel formulas for calculatio'!B:F,2,FALSE),"0")</f>
        <v>CUST1073</v>
      </c>
      <c r="D168" s="24" t="str">
        <f>IFERROR(VLOOKUP(C168,'f Excel formulas for calculatio'!C:G,2,FALSE),"0")</f>
        <v>PROD10</v>
      </c>
      <c r="E168" s="24" t="str">
        <f>IFERROR(VLOOKUP(D168,'f Excel formulas for calculatio'!D:H,2,FALSE),"0")</f>
        <v>STORE17</v>
      </c>
      <c r="F168" s="24">
        <f>IFERROR(VLOOKUP(E168,'f Excel formulas for calculatio'!E:I,2,FALSE),"0")</f>
        <v>3</v>
      </c>
      <c r="G168" s="24">
        <f>IFERROR(VLOOKUP(F168,'f Excel formulas for calculatio'!F:J,2,FALSE),"0")</f>
        <v>104.47</v>
      </c>
      <c r="H168" s="24">
        <f>IFERROR(VLOOKUP(G168,'f Excel formulas for calculatio'!G:K,2,FALSE),"0")</f>
        <v>0.27</v>
      </c>
      <c r="I168" s="24" t="str">
        <f>IFERROR(VLOOKUP(H168,'f Excel formulas for calculatio'!H:L,2,FALSE),"0")</f>
        <v>PayPal</v>
      </c>
      <c r="J168" s="24">
        <f>IFERROR(VLOOKUP(I168,'f Excel formulas for calculatio'!I:M,2,FALSE),"0")</f>
        <v>228.7893</v>
      </c>
      <c r="L168" s="23" t="s">
        <v>423</v>
      </c>
      <c r="M168" s="20">
        <f t="shared" si="19"/>
        <v>45508</v>
      </c>
      <c r="N168" s="2" t="str">
        <f t="shared" si="20"/>
        <v>CUST1073</v>
      </c>
      <c r="O168" s="2" t="str">
        <f t="shared" si="21"/>
        <v>PROD10</v>
      </c>
      <c r="P168" s="2" t="str">
        <f t="shared" si="22"/>
        <v>STORE17</v>
      </c>
      <c r="Q168" s="2">
        <f t="shared" si="23"/>
        <v>3</v>
      </c>
      <c r="R168" s="2">
        <f t="shared" si="24"/>
        <v>104.47</v>
      </c>
      <c r="S168" s="2">
        <f t="shared" si="25"/>
        <v>0.27</v>
      </c>
      <c r="T168" s="2" t="str">
        <f t="shared" si="26"/>
        <v>PayPal</v>
      </c>
      <c r="U168" s="2">
        <f t="shared" si="27"/>
        <v>228.7893</v>
      </c>
    </row>
    <row r="169" spans="1:21" x14ac:dyDescent="0.25">
      <c r="A169" s="22" t="s">
        <v>425</v>
      </c>
      <c r="B169" s="20">
        <f>IFERROR(VLOOKUP(A169,'f Excel formulas for calculatio'!A:E,2,FALSE)," ")</f>
        <v>45269</v>
      </c>
      <c r="C169" s="24" t="str">
        <f>IFERROR(VLOOKUP(B169,'f Excel formulas for calculatio'!B:F,2,FALSE),"0")</f>
        <v>CUST1295</v>
      </c>
      <c r="D169" s="24" t="str">
        <f>IFERROR(VLOOKUP(C169,'f Excel formulas for calculatio'!C:G,2,FALSE),"0")</f>
        <v>PROD69</v>
      </c>
      <c r="E169" s="24" t="str">
        <f>IFERROR(VLOOKUP(D169,'f Excel formulas for calculatio'!D:H,2,FALSE),"0")</f>
        <v>STORE10</v>
      </c>
      <c r="F169" s="24">
        <f>IFERROR(VLOOKUP(E169,'f Excel formulas for calculatio'!E:I,2,FALSE),"0")</f>
        <v>3</v>
      </c>
      <c r="G169" s="24">
        <f>IFERROR(VLOOKUP(F169,'f Excel formulas for calculatio'!F:J,2,FALSE),"0")</f>
        <v>104.47</v>
      </c>
      <c r="H169" s="24">
        <f>IFERROR(VLOOKUP(G169,'f Excel formulas for calculatio'!G:K,2,FALSE),"0")</f>
        <v>0.27</v>
      </c>
      <c r="I169" s="24" t="str">
        <f>IFERROR(VLOOKUP(H169,'f Excel formulas for calculatio'!H:L,2,FALSE),"0")</f>
        <v>PayPal</v>
      </c>
      <c r="J169" s="24">
        <f>IFERROR(VLOOKUP(I169,'f Excel formulas for calculatio'!I:M,2,FALSE),"0")</f>
        <v>228.7893</v>
      </c>
      <c r="L169" s="22" t="s">
        <v>425</v>
      </c>
      <c r="M169" s="20">
        <f t="shared" si="19"/>
        <v>45269</v>
      </c>
      <c r="N169" s="2" t="str">
        <f t="shared" si="20"/>
        <v>CUST1295</v>
      </c>
      <c r="O169" s="2" t="str">
        <f t="shared" si="21"/>
        <v>PROD69</v>
      </c>
      <c r="P169" s="2" t="str">
        <f t="shared" si="22"/>
        <v>STORE10</v>
      </c>
      <c r="Q169" s="2">
        <f t="shared" si="23"/>
        <v>3</v>
      </c>
      <c r="R169" s="2">
        <f t="shared" si="24"/>
        <v>104.47</v>
      </c>
      <c r="S169" s="2">
        <f t="shared" si="25"/>
        <v>0.27</v>
      </c>
      <c r="T169" s="2" t="str">
        <f t="shared" si="26"/>
        <v>PayPal</v>
      </c>
      <c r="U169" s="2">
        <f t="shared" si="27"/>
        <v>228.7893</v>
      </c>
    </row>
    <row r="170" spans="1:21" x14ac:dyDescent="0.25">
      <c r="A170" s="23" t="s">
        <v>427</v>
      </c>
      <c r="B170" s="20">
        <f>IFERROR(VLOOKUP(A170,'f Excel formulas for calculatio'!A:E,2,FALSE)," ")</f>
        <v>45866</v>
      </c>
      <c r="C170" s="24" t="str">
        <f>IFERROR(VLOOKUP(B170,'f Excel formulas for calculatio'!B:F,2,FALSE),"0")</f>
        <v>CUST1415</v>
      </c>
      <c r="D170" s="24" t="str">
        <f>IFERROR(VLOOKUP(C170,'f Excel formulas for calculatio'!C:G,2,FALSE),"0")</f>
        <v>PROD79</v>
      </c>
      <c r="E170" s="24" t="str">
        <f>IFERROR(VLOOKUP(D170,'f Excel formulas for calculatio'!D:H,2,FALSE),"0")</f>
        <v>STORE1</v>
      </c>
      <c r="F170" s="24">
        <f>IFERROR(VLOOKUP(E170,'f Excel formulas for calculatio'!E:I,2,FALSE),"0")</f>
        <v>4</v>
      </c>
      <c r="G170" s="24">
        <f>IFERROR(VLOOKUP(F170,'f Excel formulas for calculatio'!F:J,2,FALSE),"0")</f>
        <v>914.05</v>
      </c>
      <c r="H170" s="24">
        <f>IFERROR(VLOOKUP(G170,'f Excel formulas for calculatio'!G:K,2,FALSE),"0")</f>
        <v>0.25</v>
      </c>
      <c r="I170" s="24" t="str">
        <f>IFERROR(VLOOKUP(H170,'f Excel formulas for calculatio'!H:L,2,FALSE),"0")</f>
        <v>Credit Card</v>
      </c>
      <c r="J170" s="24">
        <f>IFERROR(VLOOKUP(I170,'f Excel formulas for calculatio'!I:M,2,FALSE),"0")</f>
        <v>198.41640000000001</v>
      </c>
      <c r="L170" s="23" t="s">
        <v>427</v>
      </c>
      <c r="M170" s="20">
        <f t="shared" si="19"/>
        <v>45866</v>
      </c>
      <c r="N170" s="2" t="str">
        <f t="shared" si="20"/>
        <v>CUST1415</v>
      </c>
      <c r="O170" s="2" t="str">
        <f t="shared" si="21"/>
        <v>PROD79</v>
      </c>
      <c r="P170" s="2" t="str">
        <f t="shared" si="22"/>
        <v>STORE1</v>
      </c>
      <c r="Q170" s="2">
        <f t="shared" si="23"/>
        <v>4</v>
      </c>
      <c r="R170" s="2">
        <f t="shared" si="24"/>
        <v>914.05</v>
      </c>
      <c r="S170" s="2">
        <f t="shared" si="25"/>
        <v>0.25</v>
      </c>
      <c r="T170" s="2" t="str">
        <f t="shared" si="26"/>
        <v>Credit Card</v>
      </c>
      <c r="U170" s="2">
        <f t="shared" si="27"/>
        <v>198.41640000000001</v>
      </c>
    </row>
    <row r="171" spans="1:21" x14ac:dyDescent="0.25">
      <c r="A171" s="22" t="s">
        <v>429</v>
      </c>
      <c r="B171" s="20">
        <f>IFERROR(VLOOKUP(A171,'f Excel formulas for calculatio'!A:E,2,FALSE)," ")</f>
        <v>45462</v>
      </c>
      <c r="C171" s="24" t="str">
        <f>IFERROR(VLOOKUP(B171,'f Excel formulas for calculatio'!B:F,2,FALSE),"0")</f>
        <v>CUST1467</v>
      </c>
      <c r="D171" s="24" t="str">
        <f>IFERROR(VLOOKUP(C171,'f Excel formulas for calculatio'!C:G,2,FALSE),"0")</f>
        <v>PROD74</v>
      </c>
      <c r="E171" s="24" t="str">
        <f>IFERROR(VLOOKUP(D171,'f Excel formulas for calculatio'!D:H,2,FALSE),"0")</f>
        <v>STORE17</v>
      </c>
      <c r="F171" s="24">
        <f>IFERROR(VLOOKUP(E171,'f Excel formulas for calculatio'!E:I,2,FALSE),"0")</f>
        <v>3</v>
      </c>
      <c r="G171" s="24">
        <f>IFERROR(VLOOKUP(F171,'f Excel formulas for calculatio'!F:J,2,FALSE),"0")</f>
        <v>104.47</v>
      </c>
      <c r="H171" s="24">
        <f>IFERROR(VLOOKUP(G171,'f Excel formulas for calculatio'!G:K,2,FALSE),"0")</f>
        <v>0.27</v>
      </c>
      <c r="I171" s="24" t="str">
        <f>IFERROR(VLOOKUP(H171,'f Excel formulas for calculatio'!H:L,2,FALSE),"0")</f>
        <v>PayPal</v>
      </c>
      <c r="J171" s="24">
        <f>IFERROR(VLOOKUP(I171,'f Excel formulas for calculatio'!I:M,2,FALSE),"0")</f>
        <v>228.7893</v>
      </c>
      <c r="L171" s="22" t="s">
        <v>429</v>
      </c>
      <c r="M171" s="20">
        <f t="shared" si="19"/>
        <v>45462</v>
      </c>
      <c r="N171" s="2" t="str">
        <f t="shared" si="20"/>
        <v>CUST1467</v>
      </c>
      <c r="O171" s="2" t="str">
        <f t="shared" si="21"/>
        <v>PROD74</v>
      </c>
      <c r="P171" s="2" t="str">
        <f t="shared" si="22"/>
        <v>STORE17</v>
      </c>
      <c r="Q171" s="2">
        <f t="shared" si="23"/>
        <v>3</v>
      </c>
      <c r="R171" s="2">
        <f t="shared" si="24"/>
        <v>104.47</v>
      </c>
      <c r="S171" s="2">
        <f t="shared" si="25"/>
        <v>0.27</v>
      </c>
      <c r="T171" s="2" t="str">
        <f t="shared" si="26"/>
        <v>PayPal</v>
      </c>
      <c r="U171" s="2">
        <f t="shared" si="27"/>
        <v>228.7893</v>
      </c>
    </row>
    <row r="172" spans="1:21" x14ac:dyDescent="0.25">
      <c r="A172" s="23" t="s">
        <v>431</v>
      </c>
      <c r="B172" s="20">
        <f>IFERROR(VLOOKUP(A172,'f Excel formulas for calculatio'!A:E,2,FALSE)," ")</f>
        <v>45313</v>
      </c>
      <c r="C172" s="24" t="str">
        <f>IFERROR(VLOOKUP(B172,'f Excel formulas for calculatio'!B:F,2,FALSE),"0")</f>
        <v>CUST1373</v>
      </c>
      <c r="D172" s="24" t="str">
        <f>IFERROR(VLOOKUP(C172,'f Excel formulas for calculatio'!C:G,2,FALSE),"0")</f>
        <v>PROD72</v>
      </c>
      <c r="E172" s="24" t="str">
        <f>IFERROR(VLOOKUP(D172,'f Excel formulas for calculatio'!D:H,2,FALSE),"0")</f>
        <v>STORE17</v>
      </c>
      <c r="F172" s="24">
        <f>IFERROR(VLOOKUP(E172,'f Excel formulas for calculatio'!E:I,2,FALSE),"0")</f>
        <v>3</v>
      </c>
      <c r="G172" s="24">
        <f>IFERROR(VLOOKUP(F172,'f Excel formulas for calculatio'!F:J,2,FALSE),"0")</f>
        <v>104.47</v>
      </c>
      <c r="H172" s="24">
        <f>IFERROR(VLOOKUP(G172,'f Excel formulas for calculatio'!G:K,2,FALSE),"0")</f>
        <v>0.27</v>
      </c>
      <c r="I172" s="24" t="str">
        <f>IFERROR(VLOOKUP(H172,'f Excel formulas for calculatio'!H:L,2,FALSE),"0")</f>
        <v>PayPal</v>
      </c>
      <c r="J172" s="24">
        <f>IFERROR(VLOOKUP(I172,'f Excel formulas for calculatio'!I:M,2,FALSE),"0")</f>
        <v>228.7893</v>
      </c>
      <c r="L172" s="23" t="s">
        <v>431</v>
      </c>
      <c r="M172" s="20">
        <f t="shared" si="19"/>
        <v>45313</v>
      </c>
      <c r="N172" s="2" t="str">
        <f t="shared" si="20"/>
        <v>CUST1373</v>
      </c>
      <c r="O172" s="2" t="str">
        <f t="shared" si="21"/>
        <v>PROD72</v>
      </c>
      <c r="P172" s="2" t="str">
        <f t="shared" si="22"/>
        <v>STORE17</v>
      </c>
      <c r="Q172" s="2">
        <f t="shared" si="23"/>
        <v>3</v>
      </c>
      <c r="R172" s="2">
        <f t="shared" si="24"/>
        <v>104.47</v>
      </c>
      <c r="S172" s="2">
        <f t="shared" si="25"/>
        <v>0.27</v>
      </c>
      <c r="T172" s="2" t="str">
        <f t="shared" si="26"/>
        <v>PayPal</v>
      </c>
      <c r="U172" s="2">
        <f t="shared" si="27"/>
        <v>228.7893</v>
      </c>
    </row>
    <row r="173" spans="1:21" x14ac:dyDescent="0.25">
      <c r="A173" s="22" t="s">
        <v>433</v>
      </c>
      <c r="B173" s="20">
        <f>IFERROR(VLOOKUP(A173,'f Excel formulas for calculatio'!A:E,2,FALSE)," ")</f>
        <v>45390</v>
      </c>
      <c r="C173" s="24" t="str">
        <f>IFERROR(VLOOKUP(B173,'f Excel formulas for calculatio'!B:F,2,FALSE),"0")</f>
        <v>CUST1256</v>
      </c>
      <c r="D173" s="24" t="str">
        <f>IFERROR(VLOOKUP(C173,'f Excel formulas for calculatio'!C:G,2,FALSE),"0")</f>
        <v>PROD34</v>
      </c>
      <c r="E173" s="24" t="str">
        <f>IFERROR(VLOOKUP(D173,'f Excel formulas for calculatio'!D:H,2,FALSE),"0")</f>
        <v>STORE16</v>
      </c>
      <c r="F173" s="24">
        <f>IFERROR(VLOOKUP(E173,'f Excel formulas for calculatio'!E:I,2,FALSE),"0")</f>
        <v>2</v>
      </c>
      <c r="G173" s="24">
        <f>IFERROR(VLOOKUP(F173,'f Excel formulas for calculatio'!F:J,2,FALSE),"0")</f>
        <v>785.31</v>
      </c>
      <c r="H173" s="24">
        <f>IFERROR(VLOOKUP(G173,'f Excel formulas for calculatio'!G:K,2,FALSE),"0")</f>
        <v>0.15</v>
      </c>
      <c r="I173" s="24" t="str">
        <f>IFERROR(VLOOKUP(H173,'f Excel formulas for calculatio'!H:L,2,FALSE),"0")</f>
        <v>PayPal</v>
      </c>
      <c r="J173" s="24">
        <f>IFERROR(VLOOKUP(I173,'f Excel formulas for calculatio'!I:M,2,FALSE),"0")</f>
        <v>228.7893</v>
      </c>
      <c r="L173" s="22" t="s">
        <v>433</v>
      </c>
      <c r="M173" s="20">
        <f t="shared" si="19"/>
        <v>45390</v>
      </c>
      <c r="N173" s="2" t="str">
        <f t="shared" si="20"/>
        <v>CUST1256</v>
      </c>
      <c r="O173" s="2" t="str">
        <f t="shared" si="21"/>
        <v>PROD34</v>
      </c>
      <c r="P173" s="2" t="str">
        <f t="shared" si="22"/>
        <v>STORE16</v>
      </c>
      <c r="Q173" s="2">
        <f t="shared" si="23"/>
        <v>2</v>
      </c>
      <c r="R173" s="2">
        <f t="shared" si="24"/>
        <v>785.31</v>
      </c>
      <c r="S173" s="2">
        <f t="shared" si="25"/>
        <v>0.15</v>
      </c>
      <c r="T173" s="2" t="str">
        <f t="shared" si="26"/>
        <v>PayPal</v>
      </c>
      <c r="U173" s="2">
        <f t="shared" si="27"/>
        <v>228.7893</v>
      </c>
    </row>
    <row r="174" spans="1:21" x14ac:dyDescent="0.25">
      <c r="A174" s="23" t="s">
        <v>435</v>
      </c>
      <c r="B174" s="20">
        <f>IFERROR(VLOOKUP(A174,'f Excel formulas for calculatio'!A:E,2,FALSE)," ")</f>
        <v>45795</v>
      </c>
      <c r="C174" s="24" t="str">
        <f>IFERROR(VLOOKUP(B174,'f Excel formulas for calculatio'!B:F,2,FALSE),"0")</f>
        <v>CUST1175</v>
      </c>
      <c r="D174" s="24" t="str">
        <f>IFERROR(VLOOKUP(C174,'f Excel formulas for calculatio'!C:G,2,FALSE),"0")</f>
        <v>PROD49</v>
      </c>
      <c r="E174" s="24" t="str">
        <f>IFERROR(VLOOKUP(D174,'f Excel formulas for calculatio'!D:H,2,FALSE),"0")</f>
        <v>STORE8</v>
      </c>
      <c r="F174" s="24">
        <f>IFERROR(VLOOKUP(E174,'f Excel formulas for calculatio'!E:I,2,FALSE),"0")</f>
        <v>4</v>
      </c>
      <c r="G174" s="24">
        <f>IFERROR(VLOOKUP(F174,'f Excel formulas for calculatio'!F:J,2,FALSE),"0")</f>
        <v>914.05</v>
      </c>
      <c r="H174" s="24">
        <f>IFERROR(VLOOKUP(G174,'f Excel formulas for calculatio'!G:K,2,FALSE),"0")</f>
        <v>0.25</v>
      </c>
      <c r="I174" s="24" t="str">
        <f>IFERROR(VLOOKUP(H174,'f Excel formulas for calculatio'!H:L,2,FALSE),"0")</f>
        <v>Credit Card</v>
      </c>
      <c r="J174" s="24">
        <f>IFERROR(VLOOKUP(I174,'f Excel formulas for calculatio'!I:M,2,FALSE),"0")</f>
        <v>198.41640000000001</v>
      </c>
      <c r="L174" s="23" t="s">
        <v>435</v>
      </c>
      <c r="M174" s="20">
        <f t="shared" si="19"/>
        <v>45795</v>
      </c>
      <c r="N174" s="2" t="str">
        <f t="shared" si="20"/>
        <v>CUST1175</v>
      </c>
      <c r="O174" s="2" t="str">
        <f t="shared" si="21"/>
        <v>PROD49</v>
      </c>
      <c r="P174" s="2" t="str">
        <f t="shared" si="22"/>
        <v>STORE8</v>
      </c>
      <c r="Q174" s="2">
        <f t="shared" si="23"/>
        <v>4</v>
      </c>
      <c r="R174" s="2">
        <f t="shared" si="24"/>
        <v>914.05</v>
      </c>
      <c r="S174" s="2">
        <f t="shared" si="25"/>
        <v>0.25</v>
      </c>
      <c r="T174" s="2" t="str">
        <f t="shared" si="26"/>
        <v>Credit Card</v>
      </c>
      <c r="U174" s="2">
        <f t="shared" si="27"/>
        <v>198.41640000000001</v>
      </c>
    </row>
    <row r="175" spans="1:21" x14ac:dyDescent="0.25">
      <c r="A175" s="22" t="s">
        <v>437</v>
      </c>
      <c r="B175" s="20">
        <f>IFERROR(VLOOKUP(A175,'f Excel formulas for calculatio'!A:E,2,FALSE)," ")</f>
        <v>45267</v>
      </c>
      <c r="C175" s="24" t="str">
        <f>IFERROR(VLOOKUP(B175,'f Excel formulas for calculatio'!B:F,2,FALSE),"0")</f>
        <v>CUST1344</v>
      </c>
      <c r="D175" s="24" t="str">
        <f>IFERROR(VLOOKUP(C175,'f Excel formulas for calculatio'!C:G,2,FALSE),"0")</f>
        <v>PROD79</v>
      </c>
      <c r="E175" s="24" t="str">
        <f>IFERROR(VLOOKUP(D175,'f Excel formulas for calculatio'!D:H,2,FALSE),"0")</f>
        <v>STORE1</v>
      </c>
      <c r="F175" s="24">
        <f>IFERROR(VLOOKUP(E175,'f Excel formulas for calculatio'!E:I,2,FALSE),"0")</f>
        <v>4</v>
      </c>
      <c r="G175" s="24">
        <f>IFERROR(VLOOKUP(F175,'f Excel formulas for calculatio'!F:J,2,FALSE),"0")</f>
        <v>914.05</v>
      </c>
      <c r="H175" s="24">
        <f>IFERROR(VLOOKUP(G175,'f Excel formulas for calculatio'!G:K,2,FALSE),"0")</f>
        <v>0.25</v>
      </c>
      <c r="I175" s="24" t="str">
        <f>IFERROR(VLOOKUP(H175,'f Excel formulas for calculatio'!H:L,2,FALSE),"0")</f>
        <v>Credit Card</v>
      </c>
      <c r="J175" s="24">
        <f>IFERROR(VLOOKUP(I175,'f Excel formulas for calculatio'!I:M,2,FALSE),"0")</f>
        <v>198.41640000000001</v>
      </c>
      <c r="L175" s="22" t="s">
        <v>437</v>
      </c>
      <c r="M175" s="20">
        <f t="shared" si="19"/>
        <v>45267</v>
      </c>
      <c r="N175" s="2" t="str">
        <f t="shared" si="20"/>
        <v>CUST1344</v>
      </c>
      <c r="O175" s="2" t="str">
        <f t="shared" si="21"/>
        <v>PROD79</v>
      </c>
      <c r="P175" s="2" t="str">
        <f t="shared" si="22"/>
        <v>STORE1</v>
      </c>
      <c r="Q175" s="2">
        <f t="shared" si="23"/>
        <v>4</v>
      </c>
      <c r="R175" s="2">
        <f t="shared" si="24"/>
        <v>914.05</v>
      </c>
      <c r="S175" s="2">
        <f t="shared" si="25"/>
        <v>0.25</v>
      </c>
      <c r="T175" s="2" t="str">
        <f t="shared" si="26"/>
        <v>Credit Card</v>
      </c>
      <c r="U175" s="2">
        <f t="shared" si="27"/>
        <v>198.41640000000001</v>
      </c>
    </row>
    <row r="176" spans="1:21" x14ac:dyDescent="0.25">
      <c r="A176" s="23" t="s">
        <v>438</v>
      </c>
      <c r="B176" s="20">
        <f>IFERROR(VLOOKUP(A176,'f Excel formulas for calculatio'!A:E,2,FALSE)," ")</f>
        <v>45314</v>
      </c>
      <c r="C176" s="24" t="str">
        <f>IFERROR(VLOOKUP(B176,'f Excel formulas for calculatio'!B:F,2,FALSE),"0")</f>
        <v>CUST1485</v>
      </c>
      <c r="D176" s="24" t="str">
        <f>IFERROR(VLOOKUP(C176,'f Excel formulas for calculatio'!C:G,2,FALSE),"0")</f>
        <v>PROD26</v>
      </c>
      <c r="E176" s="24" t="str">
        <f>IFERROR(VLOOKUP(D176,'f Excel formulas for calculatio'!D:H,2,FALSE),"0")</f>
        <v>STORE19</v>
      </c>
      <c r="F176" s="24">
        <f>IFERROR(VLOOKUP(E176,'f Excel formulas for calculatio'!E:I,2,FALSE),"0")</f>
        <v>2</v>
      </c>
      <c r="G176" s="24">
        <f>IFERROR(VLOOKUP(F176,'f Excel formulas for calculatio'!F:J,2,FALSE),"0")</f>
        <v>785.31</v>
      </c>
      <c r="H176" s="24">
        <f>IFERROR(VLOOKUP(G176,'f Excel formulas for calculatio'!G:K,2,FALSE),"0")</f>
        <v>0.15</v>
      </c>
      <c r="I176" s="24" t="str">
        <f>IFERROR(VLOOKUP(H176,'f Excel formulas for calculatio'!H:L,2,FALSE),"0")</f>
        <v>PayPal</v>
      </c>
      <c r="J176" s="24">
        <f>IFERROR(VLOOKUP(I176,'f Excel formulas for calculatio'!I:M,2,FALSE),"0")</f>
        <v>228.7893</v>
      </c>
      <c r="L176" s="23" t="s">
        <v>438</v>
      </c>
      <c r="M176" s="20">
        <f t="shared" si="19"/>
        <v>45314</v>
      </c>
      <c r="N176" s="2" t="str">
        <f t="shared" si="20"/>
        <v>CUST1485</v>
      </c>
      <c r="O176" s="2" t="str">
        <f t="shared" si="21"/>
        <v>PROD26</v>
      </c>
      <c r="P176" s="2" t="str">
        <f t="shared" si="22"/>
        <v>STORE19</v>
      </c>
      <c r="Q176" s="2">
        <f t="shared" si="23"/>
        <v>2</v>
      </c>
      <c r="R176" s="2">
        <f t="shared" si="24"/>
        <v>785.31</v>
      </c>
      <c r="S176" s="2">
        <f t="shared" si="25"/>
        <v>0.15</v>
      </c>
      <c r="T176" s="2" t="str">
        <f t="shared" si="26"/>
        <v>PayPal</v>
      </c>
      <c r="U176" s="2">
        <f t="shared" si="27"/>
        <v>228.7893</v>
      </c>
    </row>
    <row r="177" spans="1:21" x14ac:dyDescent="0.25">
      <c r="A177" s="22" t="s">
        <v>440</v>
      </c>
      <c r="B177" s="20">
        <f>IFERROR(VLOOKUP(A177,'f Excel formulas for calculatio'!A:E,2,FALSE)," ")</f>
        <v>45267</v>
      </c>
      <c r="C177" s="24" t="str">
        <f>IFERROR(VLOOKUP(B177,'f Excel formulas for calculatio'!B:F,2,FALSE),"0")</f>
        <v>CUST1344</v>
      </c>
      <c r="D177" s="24" t="str">
        <f>IFERROR(VLOOKUP(C177,'f Excel formulas for calculatio'!C:G,2,FALSE),"0")</f>
        <v>PROD79</v>
      </c>
      <c r="E177" s="24" t="str">
        <f>IFERROR(VLOOKUP(D177,'f Excel formulas for calculatio'!D:H,2,FALSE),"0")</f>
        <v>STORE1</v>
      </c>
      <c r="F177" s="24">
        <f>IFERROR(VLOOKUP(E177,'f Excel formulas for calculatio'!E:I,2,FALSE),"0")</f>
        <v>4</v>
      </c>
      <c r="G177" s="24">
        <f>IFERROR(VLOOKUP(F177,'f Excel formulas for calculatio'!F:J,2,FALSE),"0")</f>
        <v>914.05</v>
      </c>
      <c r="H177" s="24">
        <f>IFERROR(VLOOKUP(G177,'f Excel formulas for calculatio'!G:K,2,FALSE),"0")</f>
        <v>0.25</v>
      </c>
      <c r="I177" s="24" t="str">
        <f>IFERROR(VLOOKUP(H177,'f Excel formulas for calculatio'!H:L,2,FALSE),"0")</f>
        <v>Credit Card</v>
      </c>
      <c r="J177" s="24">
        <f>IFERROR(VLOOKUP(I177,'f Excel formulas for calculatio'!I:M,2,FALSE),"0")</f>
        <v>198.41640000000001</v>
      </c>
      <c r="L177" s="22" t="s">
        <v>440</v>
      </c>
      <c r="M177" s="20">
        <f t="shared" si="19"/>
        <v>45267</v>
      </c>
      <c r="N177" s="2" t="str">
        <f t="shared" si="20"/>
        <v>CUST1344</v>
      </c>
      <c r="O177" s="2" t="str">
        <f t="shared" si="21"/>
        <v>PROD79</v>
      </c>
      <c r="P177" s="2" t="str">
        <f t="shared" si="22"/>
        <v>STORE1</v>
      </c>
      <c r="Q177" s="2">
        <f t="shared" si="23"/>
        <v>4</v>
      </c>
      <c r="R177" s="2">
        <f t="shared" si="24"/>
        <v>914.05</v>
      </c>
      <c r="S177" s="2">
        <f t="shared" si="25"/>
        <v>0.25</v>
      </c>
      <c r="T177" s="2" t="str">
        <f t="shared" si="26"/>
        <v>Credit Card</v>
      </c>
      <c r="U177" s="2">
        <f t="shared" si="27"/>
        <v>198.41640000000001</v>
      </c>
    </row>
    <row r="178" spans="1:21" x14ac:dyDescent="0.25">
      <c r="A178" s="23" t="s">
        <v>442</v>
      </c>
      <c r="B178" s="20">
        <f>IFERROR(VLOOKUP(A178,'f Excel formulas for calculatio'!A:E,2,FALSE)," ")</f>
        <v>45641</v>
      </c>
      <c r="C178" s="24" t="str">
        <f>IFERROR(VLOOKUP(B178,'f Excel formulas for calculatio'!B:F,2,FALSE),"0")</f>
        <v>CUST1377</v>
      </c>
      <c r="D178" s="24" t="str">
        <f>IFERROR(VLOOKUP(C178,'f Excel formulas for calculatio'!C:G,2,FALSE),"0")</f>
        <v>PROD92</v>
      </c>
      <c r="E178" s="24" t="str">
        <f>IFERROR(VLOOKUP(D178,'f Excel formulas for calculatio'!D:H,2,FALSE),"0")</f>
        <v>STORE1</v>
      </c>
      <c r="F178" s="24">
        <f>IFERROR(VLOOKUP(E178,'f Excel formulas for calculatio'!E:I,2,FALSE),"0")</f>
        <v>4</v>
      </c>
      <c r="G178" s="24">
        <f>IFERROR(VLOOKUP(F178,'f Excel formulas for calculatio'!F:J,2,FALSE),"0")</f>
        <v>914.05</v>
      </c>
      <c r="H178" s="24">
        <f>IFERROR(VLOOKUP(G178,'f Excel formulas for calculatio'!G:K,2,FALSE),"0")</f>
        <v>0.25</v>
      </c>
      <c r="I178" s="24" t="str">
        <f>IFERROR(VLOOKUP(H178,'f Excel formulas for calculatio'!H:L,2,FALSE),"0")</f>
        <v>Credit Card</v>
      </c>
      <c r="J178" s="24">
        <f>IFERROR(VLOOKUP(I178,'f Excel formulas for calculatio'!I:M,2,FALSE),"0")</f>
        <v>198.41640000000001</v>
      </c>
      <c r="L178" s="23" t="s">
        <v>442</v>
      </c>
      <c r="M178" s="20">
        <f t="shared" si="19"/>
        <v>45641</v>
      </c>
      <c r="N178" s="2" t="str">
        <f t="shared" si="20"/>
        <v>CUST1377</v>
      </c>
      <c r="O178" s="2" t="str">
        <f t="shared" si="21"/>
        <v>PROD92</v>
      </c>
      <c r="P178" s="2" t="str">
        <f t="shared" si="22"/>
        <v>STORE1</v>
      </c>
      <c r="Q178" s="2">
        <f t="shared" si="23"/>
        <v>4</v>
      </c>
      <c r="R178" s="2">
        <f t="shared" si="24"/>
        <v>914.05</v>
      </c>
      <c r="S178" s="2">
        <f t="shared" si="25"/>
        <v>0.25</v>
      </c>
      <c r="T178" s="2" t="str">
        <f t="shared" si="26"/>
        <v>Credit Card</v>
      </c>
      <c r="U178" s="2">
        <f t="shared" si="27"/>
        <v>198.41640000000001</v>
      </c>
    </row>
    <row r="179" spans="1:21" x14ac:dyDescent="0.25">
      <c r="A179" s="22" t="s">
        <v>445</v>
      </c>
      <c r="B179" s="20">
        <f>IFERROR(VLOOKUP(A179,'f Excel formulas for calculatio'!A:E,2,FALSE)," ")</f>
        <v>45371</v>
      </c>
      <c r="C179" s="24" t="str">
        <f>IFERROR(VLOOKUP(B179,'f Excel formulas for calculatio'!B:F,2,FALSE),"0")</f>
        <v>CUST1128</v>
      </c>
      <c r="D179" s="24" t="str">
        <f>IFERROR(VLOOKUP(C179,'f Excel formulas for calculatio'!C:G,2,FALSE),"0")</f>
        <v>PROD25</v>
      </c>
      <c r="E179" s="24" t="str">
        <f>IFERROR(VLOOKUP(D179,'f Excel formulas for calculatio'!D:H,2,FALSE),"0")</f>
        <v>STORE13</v>
      </c>
      <c r="F179" s="24">
        <f>IFERROR(VLOOKUP(E179,'f Excel formulas for calculatio'!E:I,2,FALSE),"0")</f>
        <v>4</v>
      </c>
      <c r="G179" s="24">
        <f>IFERROR(VLOOKUP(F179,'f Excel formulas for calculatio'!F:J,2,FALSE),"0")</f>
        <v>914.05</v>
      </c>
      <c r="H179" s="24">
        <f>IFERROR(VLOOKUP(G179,'f Excel formulas for calculatio'!G:K,2,FALSE),"0")</f>
        <v>0.25</v>
      </c>
      <c r="I179" s="24" t="str">
        <f>IFERROR(VLOOKUP(H179,'f Excel formulas for calculatio'!H:L,2,FALSE),"0")</f>
        <v>Credit Card</v>
      </c>
      <c r="J179" s="24">
        <f>IFERROR(VLOOKUP(I179,'f Excel formulas for calculatio'!I:M,2,FALSE),"0")</f>
        <v>198.41640000000001</v>
      </c>
      <c r="L179" s="22" t="s">
        <v>445</v>
      </c>
      <c r="M179" s="20">
        <f t="shared" si="19"/>
        <v>45371</v>
      </c>
      <c r="N179" s="2" t="str">
        <f t="shared" si="20"/>
        <v>CUST1128</v>
      </c>
      <c r="O179" s="2" t="str">
        <f t="shared" si="21"/>
        <v>PROD25</v>
      </c>
      <c r="P179" s="2" t="str">
        <f t="shared" si="22"/>
        <v>STORE13</v>
      </c>
      <c r="Q179" s="2">
        <f t="shared" si="23"/>
        <v>4</v>
      </c>
      <c r="R179" s="2">
        <f t="shared" si="24"/>
        <v>914.05</v>
      </c>
      <c r="S179" s="2">
        <f t="shared" si="25"/>
        <v>0.25</v>
      </c>
      <c r="T179" s="2" t="str">
        <f t="shared" si="26"/>
        <v>Credit Card</v>
      </c>
      <c r="U179" s="2">
        <f t="shared" si="27"/>
        <v>198.41640000000001</v>
      </c>
    </row>
    <row r="180" spans="1:21" x14ac:dyDescent="0.25">
      <c r="A180" s="23" t="s">
        <v>447</v>
      </c>
      <c r="B180" s="20">
        <f>IFERROR(VLOOKUP(A180,'f Excel formulas for calculatio'!A:E,2,FALSE)," ")</f>
        <v>45670</v>
      </c>
      <c r="C180" s="24" t="str">
        <f>IFERROR(VLOOKUP(B180,'f Excel formulas for calculatio'!B:F,2,FALSE),"0")</f>
        <v>CUST1499</v>
      </c>
      <c r="D180" s="24" t="str">
        <f>IFERROR(VLOOKUP(C180,'f Excel formulas for calculatio'!C:G,2,FALSE),"0")</f>
        <v>PROD55</v>
      </c>
      <c r="E180" s="24" t="str">
        <f>IFERROR(VLOOKUP(D180,'f Excel formulas for calculatio'!D:H,2,FALSE),"0")</f>
        <v>STORE5</v>
      </c>
      <c r="F180" s="24">
        <f>IFERROR(VLOOKUP(E180,'f Excel formulas for calculatio'!E:I,2,FALSE),"0")</f>
        <v>3</v>
      </c>
      <c r="G180" s="24">
        <f>IFERROR(VLOOKUP(F180,'f Excel formulas for calculatio'!F:J,2,FALSE),"0")</f>
        <v>104.47</v>
      </c>
      <c r="H180" s="24">
        <f>IFERROR(VLOOKUP(G180,'f Excel formulas for calculatio'!G:K,2,FALSE),"0")</f>
        <v>0.27</v>
      </c>
      <c r="I180" s="24" t="str">
        <f>IFERROR(VLOOKUP(H180,'f Excel formulas for calculatio'!H:L,2,FALSE),"0")</f>
        <v>PayPal</v>
      </c>
      <c r="J180" s="24">
        <f>IFERROR(VLOOKUP(I180,'f Excel formulas for calculatio'!I:M,2,FALSE),"0")</f>
        <v>228.7893</v>
      </c>
      <c r="L180" s="23" t="s">
        <v>447</v>
      </c>
      <c r="M180" s="20">
        <f t="shared" si="19"/>
        <v>45670</v>
      </c>
      <c r="N180" s="2" t="str">
        <f t="shared" si="20"/>
        <v>CUST1499</v>
      </c>
      <c r="O180" s="2" t="str">
        <f t="shared" si="21"/>
        <v>PROD55</v>
      </c>
      <c r="P180" s="2" t="str">
        <f t="shared" si="22"/>
        <v>STORE5</v>
      </c>
      <c r="Q180" s="2">
        <f t="shared" si="23"/>
        <v>3</v>
      </c>
      <c r="R180" s="2">
        <f t="shared" si="24"/>
        <v>104.47</v>
      </c>
      <c r="S180" s="2">
        <f t="shared" si="25"/>
        <v>0.27</v>
      </c>
      <c r="T180" s="2" t="str">
        <f t="shared" si="26"/>
        <v>PayPal</v>
      </c>
      <c r="U180" s="2">
        <f t="shared" si="27"/>
        <v>228.7893</v>
      </c>
    </row>
    <row r="181" spans="1:21" x14ac:dyDescent="0.25">
      <c r="A181" s="22" t="s">
        <v>449</v>
      </c>
      <c r="B181" s="20">
        <f>IFERROR(VLOOKUP(A181,'f Excel formulas for calculatio'!A:E,2,FALSE)," ")</f>
        <v>45885</v>
      </c>
      <c r="C181" s="24" t="str">
        <f>IFERROR(VLOOKUP(B181,'f Excel formulas for calculatio'!B:F,2,FALSE),"0")</f>
        <v>CUST1176</v>
      </c>
      <c r="D181" s="24" t="str">
        <f>IFERROR(VLOOKUP(C181,'f Excel formulas for calculatio'!C:G,2,FALSE),"0")</f>
        <v>PROD52</v>
      </c>
      <c r="E181" s="24" t="str">
        <f>IFERROR(VLOOKUP(D181,'f Excel formulas for calculatio'!D:H,2,FALSE),"0")</f>
        <v>STORE9</v>
      </c>
      <c r="F181" s="24">
        <f>IFERROR(VLOOKUP(E181,'f Excel formulas for calculatio'!E:I,2,FALSE),"0")</f>
        <v>0</v>
      </c>
      <c r="G181" s="24" t="str">
        <f>IFERROR(VLOOKUP(F181,'f Excel formulas for calculatio'!F:J,2,FALSE),"0")</f>
        <v>0</v>
      </c>
      <c r="H181" s="24" t="str">
        <f>IFERROR(VLOOKUP(G181,'f Excel formulas for calculatio'!G:K,2,FALSE),"0")</f>
        <v>0</v>
      </c>
      <c r="I181" s="24" t="str">
        <f>IFERROR(VLOOKUP(H181,'f Excel formulas for calculatio'!H:L,2,FALSE),"0")</f>
        <v>0</v>
      </c>
      <c r="J181" s="24" t="str">
        <f>IFERROR(VLOOKUP(I181,'f Excel formulas for calculatio'!I:M,2,FALSE),"0")</f>
        <v>0</v>
      </c>
      <c r="L181" s="22" t="s">
        <v>449</v>
      </c>
      <c r="M181" s="20">
        <f t="shared" si="19"/>
        <v>45885</v>
      </c>
      <c r="N181" s="2" t="str">
        <f t="shared" si="20"/>
        <v>CUST1176</v>
      </c>
      <c r="O181" s="2" t="str">
        <f t="shared" si="21"/>
        <v>PROD52</v>
      </c>
      <c r="P181" s="2" t="str">
        <f t="shared" si="22"/>
        <v>STORE9</v>
      </c>
      <c r="Q181" s="2">
        <f t="shared" si="23"/>
        <v>0</v>
      </c>
      <c r="R181" s="2" t="str">
        <f t="shared" si="24"/>
        <v>0</v>
      </c>
      <c r="S181" s="2" t="str">
        <f t="shared" si="25"/>
        <v>0</v>
      </c>
      <c r="T181" s="2" t="str">
        <f t="shared" si="26"/>
        <v>0</v>
      </c>
      <c r="U181" s="2" t="str">
        <f t="shared" si="27"/>
        <v>0</v>
      </c>
    </row>
    <row r="182" spans="1:21" x14ac:dyDescent="0.25">
      <c r="A182" s="23" t="s">
        <v>451</v>
      </c>
      <c r="B182" s="20">
        <f>IFERROR(VLOOKUP(A182,'f Excel formulas for calculatio'!A:E,2,FALSE)," ")</f>
        <v>45812</v>
      </c>
      <c r="C182" s="24" t="str">
        <f>IFERROR(VLOOKUP(B182,'f Excel formulas for calculatio'!B:F,2,FALSE),"0")</f>
        <v>CUST1081</v>
      </c>
      <c r="D182" s="24" t="str">
        <f>IFERROR(VLOOKUP(C182,'f Excel formulas for calculatio'!C:G,2,FALSE),"0")</f>
        <v>PROD45</v>
      </c>
      <c r="E182" s="24" t="str">
        <f>IFERROR(VLOOKUP(D182,'f Excel formulas for calculatio'!D:H,2,FALSE),"0")</f>
        <v>STORE11</v>
      </c>
      <c r="F182" s="24">
        <f>IFERROR(VLOOKUP(E182,'f Excel formulas for calculatio'!E:I,2,FALSE),"0")</f>
        <v>1</v>
      </c>
      <c r="G182" s="24">
        <f>IFERROR(VLOOKUP(F182,'f Excel formulas for calculatio'!F:J,2,FALSE),"0")</f>
        <v>218.04</v>
      </c>
      <c r="H182" s="24">
        <f>IFERROR(VLOOKUP(G182,'f Excel formulas for calculatio'!G:K,2,FALSE),"0")</f>
        <v>0.09</v>
      </c>
      <c r="I182" s="24" t="str">
        <f>IFERROR(VLOOKUP(H182,'f Excel formulas for calculatio'!H:L,2,FALSE),"0")</f>
        <v>Credit Card</v>
      </c>
      <c r="J182" s="24">
        <f>IFERROR(VLOOKUP(I182,'f Excel formulas for calculatio'!I:M,2,FALSE),"0")</f>
        <v>198.41640000000001</v>
      </c>
      <c r="L182" s="23" t="s">
        <v>451</v>
      </c>
      <c r="M182" s="20">
        <f t="shared" si="19"/>
        <v>45812</v>
      </c>
      <c r="N182" s="2" t="str">
        <f t="shared" si="20"/>
        <v>CUST1081</v>
      </c>
      <c r="O182" s="2" t="str">
        <f t="shared" si="21"/>
        <v>PROD45</v>
      </c>
      <c r="P182" s="2" t="str">
        <f t="shared" si="22"/>
        <v>STORE11</v>
      </c>
      <c r="Q182" s="2">
        <f t="shared" si="23"/>
        <v>1</v>
      </c>
      <c r="R182" s="2">
        <f t="shared" si="24"/>
        <v>218.04</v>
      </c>
      <c r="S182" s="2">
        <f t="shared" si="25"/>
        <v>0.09</v>
      </c>
      <c r="T182" s="2" t="str">
        <f t="shared" si="26"/>
        <v>Credit Card</v>
      </c>
      <c r="U182" s="2">
        <f t="shared" si="27"/>
        <v>198.41640000000001</v>
      </c>
    </row>
    <row r="183" spans="1:21" x14ac:dyDescent="0.25">
      <c r="A183" s="22" t="s">
        <v>453</v>
      </c>
      <c r="B183" s="20">
        <f>IFERROR(VLOOKUP(A183,'f Excel formulas for calculatio'!A:E,2,FALSE)," ")</f>
        <v>45235</v>
      </c>
      <c r="C183" s="24" t="str">
        <f>IFERROR(VLOOKUP(B183,'f Excel formulas for calculatio'!B:F,2,FALSE),"0")</f>
        <v>CUST1478</v>
      </c>
      <c r="D183" s="24" t="str">
        <f>IFERROR(VLOOKUP(C183,'f Excel formulas for calculatio'!C:G,2,FALSE),"0")</f>
        <v>PROD39</v>
      </c>
      <c r="E183" s="24" t="str">
        <f>IFERROR(VLOOKUP(D183,'f Excel formulas for calculatio'!D:H,2,FALSE),"0")</f>
        <v>STORE1</v>
      </c>
      <c r="F183" s="24">
        <f>IFERROR(VLOOKUP(E183,'f Excel formulas for calculatio'!E:I,2,FALSE),"0")</f>
        <v>4</v>
      </c>
      <c r="G183" s="24">
        <f>IFERROR(VLOOKUP(F183,'f Excel formulas for calculatio'!F:J,2,FALSE),"0")</f>
        <v>914.05</v>
      </c>
      <c r="H183" s="24">
        <f>IFERROR(VLOOKUP(G183,'f Excel formulas for calculatio'!G:K,2,FALSE),"0")</f>
        <v>0.25</v>
      </c>
      <c r="I183" s="24" t="str">
        <f>IFERROR(VLOOKUP(H183,'f Excel formulas for calculatio'!H:L,2,FALSE),"0")</f>
        <v>Credit Card</v>
      </c>
      <c r="J183" s="24">
        <f>IFERROR(VLOOKUP(I183,'f Excel formulas for calculatio'!I:M,2,FALSE),"0")</f>
        <v>198.41640000000001</v>
      </c>
      <c r="L183" s="22" t="s">
        <v>453</v>
      </c>
      <c r="M183" s="20">
        <f t="shared" si="19"/>
        <v>45235</v>
      </c>
      <c r="N183" s="2" t="str">
        <f t="shared" si="20"/>
        <v>CUST1478</v>
      </c>
      <c r="O183" s="2" t="str">
        <f t="shared" si="21"/>
        <v>PROD39</v>
      </c>
      <c r="P183" s="2" t="str">
        <f t="shared" si="22"/>
        <v>STORE1</v>
      </c>
      <c r="Q183" s="2">
        <f t="shared" si="23"/>
        <v>4</v>
      </c>
      <c r="R183" s="2">
        <f t="shared" si="24"/>
        <v>914.05</v>
      </c>
      <c r="S183" s="2">
        <f t="shared" si="25"/>
        <v>0.25</v>
      </c>
      <c r="T183" s="2" t="str">
        <f t="shared" si="26"/>
        <v>Credit Card</v>
      </c>
      <c r="U183" s="2">
        <f t="shared" si="27"/>
        <v>198.41640000000001</v>
      </c>
    </row>
    <row r="184" spans="1:21" x14ac:dyDescent="0.25">
      <c r="A184" s="23" t="s">
        <v>455</v>
      </c>
      <c r="B184" s="20">
        <f>IFERROR(VLOOKUP(A184,'f Excel formulas for calculatio'!A:E,2,FALSE)," ")</f>
        <v>45710</v>
      </c>
      <c r="C184" s="24" t="str">
        <f>IFERROR(VLOOKUP(B184,'f Excel formulas for calculatio'!B:F,2,FALSE),"0")</f>
        <v>CUST1200</v>
      </c>
      <c r="D184" s="24" t="str">
        <f>IFERROR(VLOOKUP(C184,'f Excel formulas for calculatio'!C:G,2,FALSE),"0")</f>
        <v>PROD77</v>
      </c>
      <c r="E184" s="24" t="str">
        <f>IFERROR(VLOOKUP(D184,'f Excel formulas for calculatio'!D:H,2,FALSE),"0")</f>
        <v>STORE8</v>
      </c>
      <c r="F184" s="24">
        <f>IFERROR(VLOOKUP(E184,'f Excel formulas for calculatio'!E:I,2,FALSE),"0")</f>
        <v>4</v>
      </c>
      <c r="G184" s="24">
        <f>IFERROR(VLOOKUP(F184,'f Excel formulas for calculatio'!F:J,2,FALSE),"0")</f>
        <v>914.05</v>
      </c>
      <c r="H184" s="24">
        <f>IFERROR(VLOOKUP(G184,'f Excel formulas for calculatio'!G:K,2,FALSE),"0")</f>
        <v>0.25</v>
      </c>
      <c r="I184" s="24" t="str">
        <f>IFERROR(VLOOKUP(H184,'f Excel formulas for calculatio'!H:L,2,FALSE),"0")</f>
        <v>Credit Card</v>
      </c>
      <c r="J184" s="24">
        <f>IFERROR(VLOOKUP(I184,'f Excel formulas for calculatio'!I:M,2,FALSE),"0")</f>
        <v>198.41640000000001</v>
      </c>
      <c r="L184" s="23" t="s">
        <v>455</v>
      </c>
      <c r="M184" s="20">
        <f t="shared" si="19"/>
        <v>45710</v>
      </c>
      <c r="N184" s="2" t="str">
        <f t="shared" si="20"/>
        <v>CUST1200</v>
      </c>
      <c r="O184" s="2" t="str">
        <f t="shared" si="21"/>
        <v>PROD77</v>
      </c>
      <c r="P184" s="2" t="str">
        <f t="shared" si="22"/>
        <v>STORE8</v>
      </c>
      <c r="Q184" s="2">
        <f t="shared" si="23"/>
        <v>4</v>
      </c>
      <c r="R184" s="2">
        <f t="shared" si="24"/>
        <v>914.05</v>
      </c>
      <c r="S184" s="2">
        <f t="shared" si="25"/>
        <v>0.25</v>
      </c>
      <c r="T184" s="2" t="str">
        <f t="shared" si="26"/>
        <v>Credit Card</v>
      </c>
      <c r="U184" s="2">
        <f t="shared" si="27"/>
        <v>198.41640000000001</v>
      </c>
    </row>
    <row r="185" spans="1:21" x14ac:dyDescent="0.25">
      <c r="A185" s="22" t="s">
        <v>457</v>
      </c>
      <c r="B185" s="20">
        <f>IFERROR(VLOOKUP(A185,'f Excel formulas for calculatio'!A:E,2,FALSE)," ")</f>
        <v>45753</v>
      </c>
      <c r="C185" s="24" t="str">
        <f>IFERROR(VLOOKUP(B185,'f Excel formulas for calculatio'!B:F,2,FALSE),"0")</f>
        <v>CUST1396</v>
      </c>
      <c r="D185" s="24" t="str">
        <f>IFERROR(VLOOKUP(C185,'f Excel formulas for calculatio'!C:G,2,FALSE),"0")</f>
        <v>PROD43</v>
      </c>
      <c r="E185" s="24" t="str">
        <f>IFERROR(VLOOKUP(D185,'f Excel formulas for calculatio'!D:H,2,FALSE),"0")</f>
        <v>STORE18</v>
      </c>
      <c r="F185" s="24">
        <f>IFERROR(VLOOKUP(E185,'f Excel formulas for calculatio'!E:I,2,FALSE),"0")</f>
        <v>1</v>
      </c>
      <c r="G185" s="24">
        <f>IFERROR(VLOOKUP(F185,'f Excel formulas for calculatio'!F:J,2,FALSE),"0")</f>
        <v>218.04</v>
      </c>
      <c r="H185" s="24">
        <f>IFERROR(VLOOKUP(G185,'f Excel formulas for calculatio'!G:K,2,FALSE),"0")</f>
        <v>0.09</v>
      </c>
      <c r="I185" s="24" t="str">
        <f>IFERROR(VLOOKUP(H185,'f Excel formulas for calculatio'!H:L,2,FALSE),"0")</f>
        <v>Credit Card</v>
      </c>
      <c r="J185" s="24">
        <f>IFERROR(VLOOKUP(I185,'f Excel formulas for calculatio'!I:M,2,FALSE),"0")</f>
        <v>198.41640000000001</v>
      </c>
      <c r="L185" s="22" t="s">
        <v>457</v>
      </c>
      <c r="M185" s="20">
        <f t="shared" si="19"/>
        <v>45753</v>
      </c>
      <c r="N185" s="2" t="str">
        <f t="shared" si="20"/>
        <v>CUST1396</v>
      </c>
      <c r="O185" s="2" t="str">
        <f t="shared" si="21"/>
        <v>PROD43</v>
      </c>
      <c r="P185" s="2" t="str">
        <f t="shared" si="22"/>
        <v>STORE18</v>
      </c>
      <c r="Q185" s="2">
        <f t="shared" si="23"/>
        <v>1</v>
      </c>
      <c r="R185" s="2">
        <f t="shared" si="24"/>
        <v>218.04</v>
      </c>
      <c r="S185" s="2">
        <f t="shared" si="25"/>
        <v>0.09</v>
      </c>
      <c r="T185" s="2" t="str">
        <f t="shared" si="26"/>
        <v>Credit Card</v>
      </c>
      <c r="U185" s="2">
        <f t="shared" si="27"/>
        <v>198.41640000000001</v>
      </c>
    </row>
    <row r="186" spans="1:21" x14ac:dyDescent="0.25">
      <c r="A186" s="23" t="s">
        <v>458</v>
      </c>
      <c r="B186" s="20">
        <f>IFERROR(VLOOKUP(A186,'f Excel formulas for calculatio'!A:E,2,FALSE)," ")</f>
        <v>45594</v>
      </c>
      <c r="C186" s="24" t="str">
        <f>IFERROR(VLOOKUP(B186,'f Excel formulas for calculatio'!B:F,2,FALSE),"0")</f>
        <v>CUST1022</v>
      </c>
      <c r="D186" s="24" t="str">
        <f>IFERROR(VLOOKUP(C186,'f Excel formulas for calculatio'!C:G,2,FALSE),"0")</f>
        <v>PROD13</v>
      </c>
      <c r="E186" s="24" t="str">
        <f>IFERROR(VLOOKUP(D186,'f Excel formulas for calculatio'!D:H,2,FALSE),"0")</f>
        <v>STORE2</v>
      </c>
      <c r="F186" s="24">
        <f>IFERROR(VLOOKUP(E186,'f Excel formulas for calculatio'!E:I,2,FALSE),"0")</f>
        <v>2</v>
      </c>
      <c r="G186" s="24">
        <f>IFERROR(VLOOKUP(F186,'f Excel formulas for calculatio'!F:J,2,FALSE),"0")</f>
        <v>785.31</v>
      </c>
      <c r="H186" s="24">
        <f>IFERROR(VLOOKUP(G186,'f Excel formulas for calculatio'!G:K,2,FALSE),"0")</f>
        <v>0.15</v>
      </c>
      <c r="I186" s="24" t="str">
        <f>IFERROR(VLOOKUP(H186,'f Excel formulas for calculatio'!H:L,2,FALSE),"0")</f>
        <v>PayPal</v>
      </c>
      <c r="J186" s="24">
        <f>IFERROR(VLOOKUP(I186,'f Excel formulas for calculatio'!I:M,2,FALSE),"0")</f>
        <v>228.7893</v>
      </c>
      <c r="L186" s="23" t="s">
        <v>458</v>
      </c>
      <c r="M186" s="20">
        <f t="shared" si="19"/>
        <v>45594</v>
      </c>
      <c r="N186" s="2" t="str">
        <f t="shared" si="20"/>
        <v>CUST1022</v>
      </c>
      <c r="O186" s="2" t="str">
        <f t="shared" si="21"/>
        <v>PROD13</v>
      </c>
      <c r="P186" s="2" t="str">
        <f t="shared" si="22"/>
        <v>STORE2</v>
      </c>
      <c r="Q186" s="2">
        <f t="shared" si="23"/>
        <v>2</v>
      </c>
      <c r="R186" s="2">
        <f t="shared" si="24"/>
        <v>785.31</v>
      </c>
      <c r="S186" s="2">
        <f t="shared" si="25"/>
        <v>0.15</v>
      </c>
      <c r="T186" s="2" t="str">
        <f t="shared" si="26"/>
        <v>PayPal</v>
      </c>
      <c r="U186" s="2">
        <f t="shared" si="27"/>
        <v>228.7893</v>
      </c>
    </row>
    <row r="187" spans="1:21" x14ac:dyDescent="0.25">
      <c r="A187" s="22" t="s">
        <v>460</v>
      </c>
      <c r="B187" s="20">
        <f>IFERROR(VLOOKUP(A187,'f Excel formulas for calculatio'!A:E,2,FALSE)," ")</f>
        <v>45686</v>
      </c>
      <c r="C187" s="24" t="str">
        <f>IFERROR(VLOOKUP(B187,'f Excel formulas for calculatio'!B:F,2,FALSE),"0")</f>
        <v>CUST1489</v>
      </c>
      <c r="D187" s="24" t="str">
        <f>IFERROR(VLOOKUP(C187,'f Excel formulas for calculatio'!C:G,2,FALSE),"0")</f>
        <v>PROD89</v>
      </c>
      <c r="E187" s="24" t="str">
        <f>IFERROR(VLOOKUP(D187,'f Excel formulas for calculatio'!D:H,2,FALSE),"0")</f>
        <v>STORE6</v>
      </c>
      <c r="F187" s="24">
        <f>IFERROR(VLOOKUP(E187,'f Excel formulas for calculatio'!E:I,2,FALSE),"0")</f>
        <v>3</v>
      </c>
      <c r="G187" s="24">
        <f>IFERROR(VLOOKUP(F187,'f Excel formulas for calculatio'!F:J,2,FALSE),"0")</f>
        <v>104.47</v>
      </c>
      <c r="H187" s="24">
        <f>IFERROR(VLOOKUP(G187,'f Excel formulas for calculatio'!G:K,2,FALSE),"0")</f>
        <v>0.27</v>
      </c>
      <c r="I187" s="24" t="str">
        <f>IFERROR(VLOOKUP(H187,'f Excel formulas for calculatio'!H:L,2,FALSE),"0")</f>
        <v>PayPal</v>
      </c>
      <c r="J187" s="24">
        <f>IFERROR(VLOOKUP(I187,'f Excel formulas for calculatio'!I:M,2,FALSE),"0")</f>
        <v>228.7893</v>
      </c>
      <c r="L187" s="22" t="s">
        <v>460</v>
      </c>
      <c r="M187" s="20">
        <f t="shared" si="19"/>
        <v>45686</v>
      </c>
      <c r="N187" s="2" t="str">
        <f t="shared" si="20"/>
        <v>CUST1489</v>
      </c>
      <c r="O187" s="2" t="str">
        <f t="shared" si="21"/>
        <v>PROD89</v>
      </c>
      <c r="P187" s="2" t="str">
        <f t="shared" si="22"/>
        <v>STORE6</v>
      </c>
      <c r="Q187" s="2">
        <f t="shared" si="23"/>
        <v>3</v>
      </c>
      <c r="R187" s="2">
        <f t="shared" si="24"/>
        <v>104.47</v>
      </c>
      <c r="S187" s="2">
        <f t="shared" si="25"/>
        <v>0.27</v>
      </c>
      <c r="T187" s="2" t="str">
        <f t="shared" si="26"/>
        <v>PayPal</v>
      </c>
      <c r="U187" s="2">
        <f t="shared" si="27"/>
        <v>228.7893</v>
      </c>
    </row>
    <row r="188" spans="1:21" x14ac:dyDescent="0.25">
      <c r="A188" s="23" t="s">
        <v>462</v>
      </c>
      <c r="B188" s="20">
        <f>IFERROR(VLOOKUP(A188,'f Excel formulas for calculatio'!A:E,2,FALSE)," ")</f>
        <v>45354</v>
      </c>
      <c r="C188" s="24" t="str">
        <f>IFERROR(VLOOKUP(B188,'f Excel formulas for calculatio'!B:F,2,FALSE),"0")</f>
        <v>CUST1428</v>
      </c>
      <c r="D188" s="24" t="str">
        <f>IFERROR(VLOOKUP(C188,'f Excel formulas for calculatio'!C:G,2,FALSE),"0")</f>
        <v>PROD63</v>
      </c>
      <c r="E188" s="24" t="str">
        <f>IFERROR(VLOOKUP(D188,'f Excel formulas for calculatio'!D:H,2,FALSE),"0")</f>
        <v>STORE3</v>
      </c>
      <c r="F188" s="24">
        <f>IFERROR(VLOOKUP(E188,'f Excel formulas for calculatio'!E:I,2,FALSE),"0")</f>
        <v>1</v>
      </c>
      <c r="G188" s="24">
        <f>IFERROR(VLOOKUP(F188,'f Excel formulas for calculatio'!F:J,2,FALSE),"0")</f>
        <v>218.04</v>
      </c>
      <c r="H188" s="24">
        <f>IFERROR(VLOOKUP(G188,'f Excel formulas for calculatio'!G:K,2,FALSE),"0")</f>
        <v>0.09</v>
      </c>
      <c r="I188" s="24" t="str">
        <f>IFERROR(VLOOKUP(H188,'f Excel formulas for calculatio'!H:L,2,FALSE),"0")</f>
        <v>Credit Card</v>
      </c>
      <c r="J188" s="24">
        <f>IFERROR(VLOOKUP(I188,'f Excel formulas for calculatio'!I:M,2,FALSE),"0")</f>
        <v>198.41640000000001</v>
      </c>
      <c r="L188" s="23" t="s">
        <v>462</v>
      </c>
      <c r="M188" s="20">
        <f t="shared" si="19"/>
        <v>45354</v>
      </c>
      <c r="N188" s="2" t="str">
        <f t="shared" si="20"/>
        <v>CUST1428</v>
      </c>
      <c r="O188" s="2" t="str">
        <f t="shared" si="21"/>
        <v>PROD63</v>
      </c>
      <c r="P188" s="2" t="str">
        <f t="shared" si="22"/>
        <v>STORE3</v>
      </c>
      <c r="Q188" s="2">
        <f t="shared" si="23"/>
        <v>1</v>
      </c>
      <c r="R188" s="2">
        <f t="shared" si="24"/>
        <v>218.04</v>
      </c>
      <c r="S188" s="2">
        <f t="shared" si="25"/>
        <v>0.09</v>
      </c>
      <c r="T188" s="2" t="str">
        <f t="shared" si="26"/>
        <v>Credit Card</v>
      </c>
      <c r="U188" s="2">
        <f t="shared" si="27"/>
        <v>198.41640000000001</v>
      </c>
    </row>
    <row r="189" spans="1:21" x14ac:dyDescent="0.25">
      <c r="A189" s="22" t="s">
        <v>465</v>
      </c>
      <c r="B189" s="20">
        <f>IFERROR(VLOOKUP(A189,'f Excel formulas for calculatio'!A:E,2,FALSE)," ")</f>
        <v>45600</v>
      </c>
      <c r="C189" s="24" t="str">
        <f>IFERROR(VLOOKUP(B189,'f Excel formulas for calculatio'!B:F,2,FALSE),"0")</f>
        <v>CUST1453</v>
      </c>
      <c r="D189" s="24" t="str">
        <f>IFERROR(VLOOKUP(C189,'f Excel formulas for calculatio'!C:G,2,FALSE),"0")</f>
        <v>PROD12</v>
      </c>
      <c r="E189" s="24" t="str">
        <f>IFERROR(VLOOKUP(D189,'f Excel formulas for calculatio'!D:H,2,FALSE),"0")</f>
        <v>STORE8</v>
      </c>
      <c r="F189" s="24">
        <f>IFERROR(VLOOKUP(E189,'f Excel formulas for calculatio'!E:I,2,FALSE),"0")</f>
        <v>4</v>
      </c>
      <c r="G189" s="24">
        <f>IFERROR(VLOOKUP(F189,'f Excel formulas for calculatio'!F:J,2,FALSE),"0")</f>
        <v>914.05</v>
      </c>
      <c r="H189" s="24">
        <f>IFERROR(VLOOKUP(G189,'f Excel formulas for calculatio'!G:K,2,FALSE),"0")</f>
        <v>0.25</v>
      </c>
      <c r="I189" s="24" t="str">
        <f>IFERROR(VLOOKUP(H189,'f Excel formulas for calculatio'!H:L,2,FALSE),"0")</f>
        <v>Credit Card</v>
      </c>
      <c r="J189" s="24">
        <f>IFERROR(VLOOKUP(I189,'f Excel formulas for calculatio'!I:M,2,FALSE),"0")</f>
        <v>198.41640000000001</v>
      </c>
      <c r="L189" s="22" t="s">
        <v>465</v>
      </c>
      <c r="M189" s="20">
        <f t="shared" si="19"/>
        <v>45600</v>
      </c>
      <c r="N189" s="2" t="str">
        <f t="shared" si="20"/>
        <v>CUST1453</v>
      </c>
      <c r="O189" s="2" t="str">
        <f t="shared" si="21"/>
        <v>PROD12</v>
      </c>
      <c r="P189" s="2" t="str">
        <f t="shared" si="22"/>
        <v>STORE8</v>
      </c>
      <c r="Q189" s="2">
        <f t="shared" si="23"/>
        <v>4</v>
      </c>
      <c r="R189" s="2">
        <f t="shared" si="24"/>
        <v>914.05</v>
      </c>
      <c r="S189" s="2">
        <f t="shared" si="25"/>
        <v>0.25</v>
      </c>
      <c r="T189" s="2" t="str">
        <f t="shared" si="26"/>
        <v>Credit Card</v>
      </c>
      <c r="U189" s="2">
        <f t="shared" si="27"/>
        <v>198.41640000000001</v>
      </c>
    </row>
    <row r="190" spans="1:21" x14ac:dyDescent="0.25">
      <c r="A190" s="23" t="s">
        <v>466</v>
      </c>
      <c r="B190" s="20">
        <f>IFERROR(VLOOKUP(A190,'f Excel formulas for calculatio'!A:E,2,FALSE)," ")</f>
        <v>45538</v>
      </c>
      <c r="C190" s="24" t="str">
        <f>IFERROR(VLOOKUP(B190,'f Excel formulas for calculatio'!B:F,2,FALSE),"0")</f>
        <v>CUST1203</v>
      </c>
      <c r="D190" s="24" t="str">
        <f>IFERROR(VLOOKUP(C190,'f Excel formulas for calculatio'!C:G,2,FALSE),"0")</f>
        <v>PROD43</v>
      </c>
      <c r="E190" s="24" t="str">
        <f>IFERROR(VLOOKUP(D190,'f Excel formulas for calculatio'!D:H,2,FALSE),"0")</f>
        <v>STORE18</v>
      </c>
      <c r="F190" s="24">
        <f>IFERROR(VLOOKUP(E190,'f Excel formulas for calculatio'!E:I,2,FALSE),"0")</f>
        <v>1</v>
      </c>
      <c r="G190" s="24">
        <f>IFERROR(VLOOKUP(F190,'f Excel formulas for calculatio'!F:J,2,FALSE),"0")</f>
        <v>218.04</v>
      </c>
      <c r="H190" s="24">
        <f>IFERROR(VLOOKUP(G190,'f Excel formulas for calculatio'!G:K,2,FALSE),"0")</f>
        <v>0.09</v>
      </c>
      <c r="I190" s="24" t="str">
        <f>IFERROR(VLOOKUP(H190,'f Excel formulas for calculatio'!H:L,2,FALSE),"0")</f>
        <v>Credit Card</v>
      </c>
      <c r="J190" s="24">
        <f>IFERROR(VLOOKUP(I190,'f Excel formulas for calculatio'!I:M,2,FALSE),"0")</f>
        <v>198.41640000000001</v>
      </c>
      <c r="L190" s="23" t="s">
        <v>466</v>
      </c>
      <c r="M190" s="20">
        <f t="shared" si="19"/>
        <v>45538</v>
      </c>
      <c r="N190" s="2" t="str">
        <f t="shared" si="20"/>
        <v>CUST1203</v>
      </c>
      <c r="O190" s="2" t="str">
        <f t="shared" si="21"/>
        <v>PROD43</v>
      </c>
      <c r="P190" s="2" t="str">
        <f t="shared" si="22"/>
        <v>STORE18</v>
      </c>
      <c r="Q190" s="2">
        <f t="shared" si="23"/>
        <v>1</v>
      </c>
      <c r="R190" s="2">
        <f t="shared" si="24"/>
        <v>218.04</v>
      </c>
      <c r="S190" s="2">
        <f t="shared" si="25"/>
        <v>0.09</v>
      </c>
      <c r="T190" s="2" t="str">
        <f t="shared" si="26"/>
        <v>Credit Card</v>
      </c>
      <c r="U190" s="2">
        <f t="shared" si="27"/>
        <v>198.41640000000001</v>
      </c>
    </row>
    <row r="191" spans="1:21" x14ac:dyDescent="0.25">
      <c r="A191" s="22" t="s">
        <v>469</v>
      </c>
      <c r="B191" s="20">
        <f>IFERROR(VLOOKUP(A191,'f Excel formulas for calculatio'!A:E,2,FALSE)," ")</f>
        <v>45411</v>
      </c>
      <c r="C191" s="24" t="str">
        <f>IFERROR(VLOOKUP(B191,'f Excel formulas for calculatio'!B:F,2,FALSE),"0")</f>
        <v>CUST1382</v>
      </c>
      <c r="D191" s="24" t="str">
        <f>IFERROR(VLOOKUP(C191,'f Excel formulas for calculatio'!C:G,2,FALSE),"0")</f>
        <v>PROD4</v>
      </c>
      <c r="E191" s="24" t="str">
        <f>IFERROR(VLOOKUP(D191,'f Excel formulas for calculatio'!D:H,2,FALSE),"0")</f>
        <v>STORE3</v>
      </c>
      <c r="F191" s="24">
        <f>IFERROR(VLOOKUP(E191,'f Excel formulas for calculatio'!E:I,2,FALSE),"0")</f>
        <v>1</v>
      </c>
      <c r="G191" s="24">
        <f>IFERROR(VLOOKUP(F191,'f Excel formulas for calculatio'!F:J,2,FALSE),"0")</f>
        <v>218.04</v>
      </c>
      <c r="H191" s="24">
        <f>IFERROR(VLOOKUP(G191,'f Excel formulas for calculatio'!G:K,2,FALSE),"0")</f>
        <v>0.09</v>
      </c>
      <c r="I191" s="24" t="str">
        <f>IFERROR(VLOOKUP(H191,'f Excel formulas for calculatio'!H:L,2,FALSE),"0")</f>
        <v>Credit Card</v>
      </c>
      <c r="J191" s="24">
        <f>IFERROR(VLOOKUP(I191,'f Excel formulas for calculatio'!I:M,2,FALSE),"0")</f>
        <v>198.41640000000001</v>
      </c>
      <c r="L191" s="22" t="s">
        <v>469</v>
      </c>
      <c r="M191" s="20">
        <f t="shared" si="19"/>
        <v>45411</v>
      </c>
      <c r="N191" s="2" t="str">
        <f t="shared" si="20"/>
        <v>CUST1382</v>
      </c>
      <c r="O191" s="2" t="str">
        <f t="shared" si="21"/>
        <v>PROD4</v>
      </c>
      <c r="P191" s="2" t="str">
        <f t="shared" si="22"/>
        <v>STORE3</v>
      </c>
      <c r="Q191" s="2">
        <f t="shared" si="23"/>
        <v>1</v>
      </c>
      <c r="R191" s="2">
        <f t="shared" si="24"/>
        <v>218.04</v>
      </c>
      <c r="S191" s="2">
        <f t="shared" si="25"/>
        <v>0.09</v>
      </c>
      <c r="T191" s="2" t="str">
        <f t="shared" si="26"/>
        <v>Credit Card</v>
      </c>
      <c r="U191" s="2">
        <f t="shared" si="27"/>
        <v>198.41640000000001</v>
      </c>
    </row>
    <row r="192" spans="1:21" x14ac:dyDescent="0.25">
      <c r="A192" s="23" t="s">
        <v>472</v>
      </c>
      <c r="B192" s="20">
        <f>IFERROR(VLOOKUP(A192,'f Excel formulas for calculatio'!A:E,2,FALSE)," ")</f>
        <v>45411</v>
      </c>
      <c r="C192" s="24" t="str">
        <f>IFERROR(VLOOKUP(B192,'f Excel formulas for calculatio'!B:F,2,FALSE),"0")</f>
        <v>CUST1382</v>
      </c>
      <c r="D192" s="24" t="str">
        <f>IFERROR(VLOOKUP(C192,'f Excel formulas for calculatio'!C:G,2,FALSE),"0")</f>
        <v>PROD4</v>
      </c>
      <c r="E192" s="24" t="str">
        <f>IFERROR(VLOOKUP(D192,'f Excel formulas for calculatio'!D:H,2,FALSE),"0")</f>
        <v>STORE3</v>
      </c>
      <c r="F192" s="24">
        <f>IFERROR(VLOOKUP(E192,'f Excel formulas for calculatio'!E:I,2,FALSE),"0")</f>
        <v>1</v>
      </c>
      <c r="G192" s="24">
        <f>IFERROR(VLOOKUP(F192,'f Excel formulas for calculatio'!F:J,2,FALSE),"0")</f>
        <v>218.04</v>
      </c>
      <c r="H192" s="24">
        <f>IFERROR(VLOOKUP(G192,'f Excel formulas for calculatio'!G:K,2,FALSE),"0")</f>
        <v>0.09</v>
      </c>
      <c r="I192" s="24" t="str">
        <f>IFERROR(VLOOKUP(H192,'f Excel formulas for calculatio'!H:L,2,FALSE),"0")</f>
        <v>Credit Card</v>
      </c>
      <c r="J192" s="24">
        <f>IFERROR(VLOOKUP(I192,'f Excel formulas for calculatio'!I:M,2,FALSE),"0")</f>
        <v>198.41640000000001</v>
      </c>
      <c r="L192" s="23" t="s">
        <v>472</v>
      </c>
      <c r="M192" s="20">
        <f t="shared" si="19"/>
        <v>45411</v>
      </c>
      <c r="N192" s="2" t="str">
        <f t="shared" si="20"/>
        <v>CUST1382</v>
      </c>
      <c r="O192" s="2" t="str">
        <f t="shared" si="21"/>
        <v>PROD4</v>
      </c>
      <c r="P192" s="2" t="str">
        <f t="shared" si="22"/>
        <v>STORE3</v>
      </c>
      <c r="Q192" s="2">
        <f t="shared" si="23"/>
        <v>1</v>
      </c>
      <c r="R192" s="2">
        <f t="shared" si="24"/>
        <v>218.04</v>
      </c>
      <c r="S192" s="2">
        <f t="shared" si="25"/>
        <v>0.09</v>
      </c>
      <c r="T192" s="2" t="str">
        <f t="shared" si="26"/>
        <v>Credit Card</v>
      </c>
      <c r="U192" s="2">
        <f t="shared" si="27"/>
        <v>198.41640000000001</v>
      </c>
    </row>
    <row r="193" spans="1:21" x14ac:dyDescent="0.25">
      <c r="A193" s="22" t="s">
        <v>474</v>
      </c>
      <c r="B193" s="20">
        <f>IFERROR(VLOOKUP(A193,'f Excel formulas for calculatio'!A:E,2,FALSE)," ")</f>
        <v>45775</v>
      </c>
      <c r="C193" s="24" t="str">
        <f>IFERROR(VLOOKUP(B193,'f Excel formulas for calculatio'!B:F,2,FALSE),"0")</f>
        <v>CUST1334</v>
      </c>
      <c r="D193" s="24" t="str">
        <f>IFERROR(VLOOKUP(C193,'f Excel formulas for calculatio'!C:G,2,FALSE),"0")</f>
        <v>PROD71</v>
      </c>
      <c r="E193" s="24" t="str">
        <f>IFERROR(VLOOKUP(D193,'f Excel formulas for calculatio'!D:H,2,FALSE),"0")</f>
        <v>STORE9</v>
      </c>
      <c r="F193" s="24">
        <f>IFERROR(VLOOKUP(E193,'f Excel formulas for calculatio'!E:I,2,FALSE),"0")</f>
        <v>0</v>
      </c>
      <c r="G193" s="24" t="str">
        <f>IFERROR(VLOOKUP(F193,'f Excel formulas for calculatio'!F:J,2,FALSE),"0")</f>
        <v>0</v>
      </c>
      <c r="H193" s="24" t="str">
        <f>IFERROR(VLOOKUP(G193,'f Excel formulas for calculatio'!G:K,2,FALSE),"0")</f>
        <v>0</v>
      </c>
      <c r="I193" s="24" t="str">
        <f>IFERROR(VLOOKUP(H193,'f Excel formulas for calculatio'!H:L,2,FALSE),"0")</f>
        <v>0</v>
      </c>
      <c r="J193" s="24" t="str">
        <f>IFERROR(VLOOKUP(I193,'f Excel formulas for calculatio'!I:M,2,FALSE),"0")</f>
        <v>0</v>
      </c>
      <c r="L193" s="22" t="s">
        <v>474</v>
      </c>
      <c r="M193" s="20">
        <f t="shared" si="19"/>
        <v>45775</v>
      </c>
      <c r="N193" s="2" t="str">
        <f t="shared" si="20"/>
        <v>CUST1334</v>
      </c>
      <c r="O193" s="2" t="str">
        <f t="shared" si="21"/>
        <v>PROD71</v>
      </c>
      <c r="P193" s="2" t="str">
        <f t="shared" si="22"/>
        <v>STORE9</v>
      </c>
      <c r="Q193" s="2">
        <f t="shared" si="23"/>
        <v>0</v>
      </c>
      <c r="R193" s="2" t="str">
        <f t="shared" si="24"/>
        <v>0</v>
      </c>
      <c r="S193" s="2" t="str">
        <f t="shared" si="25"/>
        <v>0</v>
      </c>
      <c r="T193" s="2" t="str">
        <f t="shared" si="26"/>
        <v>0</v>
      </c>
      <c r="U193" s="2" t="str">
        <f t="shared" si="27"/>
        <v>0</v>
      </c>
    </row>
    <row r="194" spans="1:21" x14ac:dyDescent="0.25">
      <c r="A194" s="23" t="s">
        <v>476</v>
      </c>
      <c r="B194" s="20">
        <f>IFERROR(VLOOKUP(A194,'f Excel formulas for calculatio'!A:E,2,FALSE)," ")</f>
        <v>45459</v>
      </c>
      <c r="C194" s="24" t="str">
        <f>IFERROR(VLOOKUP(B194,'f Excel formulas for calculatio'!B:F,2,FALSE),"0")</f>
        <v>CUST1138</v>
      </c>
      <c r="D194" s="24" t="str">
        <f>IFERROR(VLOOKUP(C194,'f Excel formulas for calculatio'!C:G,2,FALSE),"0")</f>
        <v>PROD46</v>
      </c>
      <c r="E194" s="24" t="str">
        <f>IFERROR(VLOOKUP(D194,'f Excel formulas for calculatio'!D:H,2,FALSE),"0")</f>
        <v>STORE17</v>
      </c>
      <c r="F194" s="24">
        <f>IFERROR(VLOOKUP(E194,'f Excel formulas for calculatio'!E:I,2,FALSE),"0")</f>
        <v>3</v>
      </c>
      <c r="G194" s="24">
        <f>IFERROR(VLOOKUP(F194,'f Excel formulas for calculatio'!F:J,2,FALSE),"0")</f>
        <v>104.47</v>
      </c>
      <c r="H194" s="24">
        <f>IFERROR(VLOOKUP(G194,'f Excel formulas for calculatio'!G:K,2,FALSE),"0")</f>
        <v>0.27</v>
      </c>
      <c r="I194" s="24" t="str">
        <f>IFERROR(VLOOKUP(H194,'f Excel formulas for calculatio'!H:L,2,FALSE),"0")</f>
        <v>PayPal</v>
      </c>
      <c r="J194" s="24">
        <f>IFERROR(VLOOKUP(I194,'f Excel formulas for calculatio'!I:M,2,FALSE),"0")</f>
        <v>228.7893</v>
      </c>
      <c r="L194" s="23" t="s">
        <v>476</v>
      </c>
      <c r="M194" s="20">
        <f t="shared" si="19"/>
        <v>45459</v>
      </c>
      <c r="N194" s="2" t="str">
        <f t="shared" si="20"/>
        <v>CUST1138</v>
      </c>
      <c r="O194" s="2" t="str">
        <f t="shared" si="21"/>
        <v>PROD46</v>
      </c>
      <c r="P194" s="2" t="str">
        <f t="shared" si="22"/>
        <v>STORE17</v>
      </c>
      <c r="Q194" s="2">
        <f t="shared" si="23"/>
        <v>3</v>
      </c>
      <c r="R194" s="2">
        <f t="shared" si="24"/>
        <v>104.47</v>
      </c>
      <c r="S194" s="2">
        <f t="shared" si="25"/>
        <v>0.27</v>
      </c>
      <c r="T194" s="2" t="str">
        <f t="shared" si="26"/>
        <v>PayPal</v>
      </c>
      <c r="U194" s="2">
        <f t="shared" si="27"/>
        <v>228.7893</v>
      </c>
    </row>
    <row r="195" spans="1:21" x14ac:dyDescent="0.25">
      <c r="A195" s="22" t="s">
        <v>478</v>
      </c>
      <c r="B195" s="20">
        <f>IFERROR(VLOOKUP(A195,'f Excel formulas for calculatio'!A:E,2,FALSE)," ")</f>
        <v>45617</v>
      </c>
      <c r="C195" s="24" t="str">
        <f>IFERROR(VLOOKUP(B195,'f Excel formulas for calculatio'!B:F,2,FALSE),"0")</f>
        <v>CUST1294</v>
      </c>
      <c r="D195" s="24" t="str">
        <f>IFERROR(VLOOKUP(C195,'f Excel formulas for calculatio'!C:G,2,FALSE),"0")</f>
        <v>PROD82</v>
      </c>
      <c r="E195" s="24" t="str">
        <f>IFERROR(VLOOKUP(D195,'f Excel formulas for calculatio'!D:H,2,FALSE),"0")</f>
        <v>STORE19</v>
      </c>
      <c r="F195" s="24">
        <f>IFERROR(VLOOKUP(E195,'f Excel formulas for calculatio'!E:I,2,FALSE),"0")</f>
        <v>2</v>
      </c>
      <c r="G195" s="24">
        <f>IFERROR(VLOOKUP(F195,'f Excel formulas for calculatio'!F:J,2,FALSE),"0")</f>
        <v>785.31</v>
      </c>
      <c r="H195" s="24">
        <f>IFERROR(VLOOKUP(G195,'f Excel formulas for calculatio'!G:K,2,FALSE),"0")</f>
        <v>0.15</v>
      </c>
      <c r="I195" s="24" t="str">
        <f>IFERROR(VLOOKUP(H195,'f Excel formulas for calculatio'!H:L,2,FALSE),"0")</f>
        <v>PayPal</v>
      </c>
      <c r="J195" s="24">
        <f>IFERROR(VLOOKUP(I195,'f Excel formulas for calculatio'!I:M,2,FALSE),"0")</f>
        <v>228.7893</v>
      </c>
      <c r="L195" s="22" t="s">
        <v>478</v>
      </c>
      <c r="M195" s="20">
        <f t="shared" si="19"/>
        <v>45617</v>
      </c>
      <c r="N195" s="2" t="str">
        <f t="shared" si="20"/>
        <v>CUST1294</v>
      </c>
      <c r="O195" s="2" t="str">
        <f t="shared" si="21"/>
        <v>PROD82</v>
      </c>
      <c r="P195" s="2" t="str">
        <f t="shared" si="22"/>
        <v>STORE19</v>
      </c>
      <c r="Q195" s="2">
        <f t="shared" si="23"/>
        <v>2</v>
      </c>
      <c r="R195" s="2">
        <f t="shared" si="24"/>
        <v>785.31</v>
      </c>
      <c r="S195" s="2">
        <f t="shared" si="25"/>
        <v>0.15</v>
      </c>
      <c r="T195" s="2" t="str">
        <f t="shared" si="26"/>
        <v>PayPal</v>
      </c>
      <c r="U195" s="2">
        <f t="shared" si="27"/>
        <v>228.7893</v>
      </c>
    </row>
    <row r="196" spans="1:21" x14ac:dyDescent="0.25">
      <c r="A196" s="23" t="s">
        <v>480</v>
      </c>
      <c r="B196" s="20">
        <f>IFERROR(VLOOKUP(A196,'f Excel formulas for calculatio'!A:E,2,FALSE)," ")</f>
        <v>45763</v>
      </c>
      <c r="C196" s="24" t="str">
        <f>IFERROR(VLOOKUP(B196,'f Excel formulas for calculatio'!B:F,2,FALSE),"0")</f>
        <v>CUST1162</v>
      </c>
      <c r="D196" s="24" t="str">
        <f>IFERROR(VLOOKUP(C196,'f Excel formulas for calculatio'!C:G,2,FALSE),"0")</f>
        <v>PROD99</v>
      </c>
      <c r="E196" s="24" t="str">
        <f>IFERROR(VLOOKUP(D196,'f Excel formulas for calculatio'!D:H,2,FALSE),"0")</f>
        <v>STORE5</v>
      </c>
      <c r="F196" s="24">
        <f>IFERROR(VLOOKUP(E196,'f Excel formulas for calculatio'!E:I,2,FALSE),"0")</f>
        <v>3</v>
      </c>
      <c r="G196" s="24">
        <f>IFERROR(VLOOKUP(F196,'f Excel formulas for calculatio'!F:J,2,FALSE),"0")</f>
        <v>104.47</v>
      </c>
      <c r="H196" s="24">
        <f>IFERROR(VLOOKUP(G196,'f Excel formulas for calculatio'!G:K,2,FALSE),"0")</f>
        <v>0.27</v>
      </c>
      <c r="I196" s="24" t="str">
        <f>IFERROR(VLOOKUP(H196,'f Excel formulas for calculatio'!H:L,2,FALSE),"0")</f>
        <v>PayPal</v>
      </c>
      <c r="J196" s="24">
        <f>IFERROR(VLOOKUP(I196,'f Excel formulas for calculatio'!I:M,2,FALSE),"0")</f>
        <v>228.7893</v>
      </c>
      <c r="L196" s="23" t="s">
        <v>480</v>
      </c>
      <c r="M196" s="20">
        <f t="shared" ref="M196:M259" si="28">_xlfn.XLOOKUP(L196,A196,B196)</f>
        <v>45763</v>
      </c>
      <c r="N196" s="2" t="str">
        <f t="shared" ref="N196:N259" si="29">_xlfn.XLOOKUP(M196,B196,C196)</f>
        <v>CUST1162</v>
      </c>
      <c r="O196" s="2" t="str">
        <f t="shared" ref="O196:O259" si="30">_xlfn.XLOOKUP(N196,C196,D196)</f>
        <v>PROD99</v>
      </c>
      <c r="P196" s="2" t="str">
        <f t="shared" ref="P196:P259" si="31">_xlfn.XLOOKUP(O196,D196,E196)</f>
        <v>STORE5</v>
      </c>
      <c r="Q196" s="2">
        <f t="shared" ref="Q196:Q259" si="32">_xlfn.XLOOKUP(P196,E196,F196)</f>
        <v>3</v>
      </c>
      <c r="R196" s="2">
        <f t="shared" ref="R196:R259" si="33">_xlfn.XLOOKUP(Q196,F196,G196)</f>
        <v>104.47</v>
      </c>
      <c r="S196" s="2">
        <f t="shared" ref="S196:S259" si="34">_xlfn.XLOOKUP(R196,G196,H196)</f>
        <v>0.27</v>
      </c>
      <c r="T196" s="2" t="str">
        <f t="shared" ref="T196:T259" si="35">_xlfn.XLOOKUP(S196,H196,I196)</f>
        <v>PayPal</v>
      </c>
      <c r="U196" s="2">
        <f t="shared" ref="U196:U259" si="36">_xlfn.XLOOKUP(T196,I196,J196)</f>
        <v>228.7893</v>
      </c>
    </row>
    <row r="197" spans="1:21" x14ac:dyDescent="0.25">
      <c r="A197" s="22" t="s">
        <v>482</v>
      </c>
      <c r="B197" s="20">
        <f>IFERROR(VLOOKUP(A197,'f Excel formulas for calculatio'!A:E,2,FALSE)," ")</f>
        <v>45618</v>
      </c>
      <c r="C197" s="24" t="str">
        <f>IFERROR(VLOOKUP(B197,'f Excel formulas for calculatio'!B:F,2,FALSE),"0")</f>
        <v>CUST1323</v>
      </c>
      <c r="D197" s="24" t="str">
        <f>IFERROR(VLOOKUP(C197,'f Excel formulas for calculatio'!C:G,2,FALSE),"0")</f>
        <v>PROD49</v>
      </c>
      <c r="E197" s="24" t="str">
        <f>IFERROR(VLOOKUP(D197,'f Excel formulas for calculatio'!D:H,2,FALSE),"0")</f>
        <v>STORE8</v>
      </c>
      <c r="F197" s="24">
        <f>IFERROR(VLOOKUP(E197,'f Excel formulas for calculatio'!E:I,2,FALSE),"0")</f>
        <v>4</v>
      </c>
      <c r="G197" s="24">
        <f>IFERROR(VLOOKUP(F197,'f Excel formulas for calculatio'!F:J,2,FALSE),"0")</f>
        <v>914.05</v>
      </c>
      <c r="H197" s="24">
        <f>IFERROR(VLOOKUP(G197,'f Excel formulas for calculatio'!G:K,2,FALSE),"0")</f>
        <v>0.25</v>
      </c>
      <c r="I197" s="24" t="str">
        <f>IFERROR(VLOOKUP(H197,'f Excel formulas for calculatio'!H:L,2,FALSE),"0")</f>
        <v>Credit Card</v>
      </c>
      <c r="J197" s="24">
        <f>IFERROR(VLOOKUP(I197,'f Excel formulas for calculatio'!I:M,2,FALSE),"0")</f>
        <v>198.41640000000001</v>
      </c>
      <c r="L197" s="22" t="s">
        <v>482</v>
      </c>
      <c r="M197" s="20">
        <f t="shared" si="28"/>
        <v>45618</v>
      </c>
      <c r="N197" s="2" t="str">
        <f t="shared" si="29"/>
        <v>CUST1323</v>
      </c>
      <c r="O197" s="2" t="str">
        <f t="shared" si="30"/>
        <v>PROD49</v>
      </c>
      <c r="P197" s="2" t="str">
        <f t="shared" si="31"/>
        <v>STORE8</v>
      </c>
      <c r="Q197" s="2">
        <f t="shared" si="32"/>
        <v>4</v>
      </c>
      <c r="R197" s="2">
        <f t="shared" si="33"/>
        <v>914.05</v>
      </c>
      <c r="S197" s="2">
        <f t="shared" si="34"/>
        <v>0.25</v>
      </c>
      <c r="T197" s="2" t="str">
        <f t="shared" si="35"/>
        <v>Credit Card</v>
      </c>
      <c r="U197" s="2">
        <f t="shared" si="36"/>
        <v>198.41640000000001</v>
      </c>
    </row>
    <row r="198" spans="1:21" x14ac:dyDescent="0.25">
      <c r="A198" s="23" t="s">
        <v>484</v>
      </c>
      <c r="B198" s="20">
        <f>IFERROR(VLOOKUP(A198,'f Excel formulas for calculatio'!A:E,2,FALSE)," ")</f>
        <v>45290</v>
      </c>
      <c r="C198" s="24" t="str">
        <f>IFERROR(VLOOKUP(B198,'f Excel formulas for calculatio'!B:F,2,FALSE),"0")</f>
        <v>CUST1162</v>
      </c>
      <c r="D198" s="24" t="str">
        <f>IFERROR(VLOOKUP(C198,'f Excel formulas for calculatio'!C:G,2,FALSE),"0")</f>
        <v>PROD99</v>
      </c>
      <c r="E198" s="24" t="str">
        <f>IFERROR(VLOOKUP(D198,'f Excel formulas for calculatio'!D:H,2,FALSE),"0")</f>
        <v>STORE5</v>
      </c>
      <c r="F198" s="24">
        <f>IFERROR(VLOOKUP(E198,'f Excel formulas for calculatio'!E:I,2,FALSE),"0")</f>
        <v>3</v>
      </c>
      <c r="G198" s="24">
        <f>IFERROR(VLOOKUP(F198,'f Excel formulas for calculatio'!F:J,2,FALSE),"0")</f>
        <v>104.47</v>
      </c>
      <c r="H198" s="24">
        <f>IFERROR(VLOOKUP(G198,'f Excel formulas for calculatio'!G:K,2,FALSE),"0")</f>
        <v>0.27</v>
      </c>
      <c r="I198" s="24" t="str">
        <f>IFERROR(VLOOKUP(H198,'f Excel formulas for calculatio'!H:L,2,FALSE),"0")</f>
        <v>PayPal</v>
      </c>
      <c r="J198" s="24">
        <f>IFERROR(VLOOKUP(I198,'f Excel formulas for calculatio'!I:M,2,FALSE),"0")</f>
        <v>228.7893</v>
      </c>
      <c r="L198" s="23" t="s">
        <v>484</v>
      </c>
      <c r="M198" s="20">
        <f t="shared" si="28"/>
        <v>45290</v>
      </c>
      <c r="N198" s="2" t="str">
        <f t="shared" si="29"/>
        <v>CUST1162</v>
      </c>
      <c r="O198" s="2" t="str">
        <f t="shared" si="30"/>
        <v>PROD99</v>
      </c>
      <c r="P198" s="2" t="str">
        <f t="shared" si="31"/>
        <v>STORE5</v>
      </c>
      <c r="Q198" s="2">
        <f t="shared" si="32"/>
        <v>3</v>
      </c>
      <c r="R198" s="2">
        <f t="shared" si="33"/>
        <v>104.47</v>
      </c>
      <c r="S198" s="2">
        <f t="shared" si="34"/>
        <v>0.27</v>
      </c>
      <c r="T198" s="2" t="str">
        <f t="shared" si="35"/>
        <v>PayPal</v>
      </c>
      <c r="U198" s="2">
        <f t="shared" si="36"/>
        <v>228.7893</v>
      </c>
    </row>
    <row r="199" spans="1:21" x14ac:dyDescent="0.25">
      <c r="A199" s="22" t="s">
        <v>485</v>
      </c>
      <c r="B199" s="20">
        <f>IFERROR(VLOOKUP(A199,'f Excel formulas for calculatio'!A:E,2,FALSE)," ")</f>
        <v>45904</v>
      </c>
      <c r="C199" s="24" t="str">
        <f>IFERROR(VLOOKUP(B199,'f Excel formulas for calculatio'!B:F,2,FALSE),"0")</f>
        <v>CUST1464</v>
      </c>
      <c r="D199" s="24" t="str">
        <f>IFERROR(VLOOKUP(C199,'f Excel formulas for calculatio'!C:G,2,FALSE),"0")</f>
        <v>PROD33</v>
      </c>
      <c r="E199" s="24" t="str">
        <f>IFERROR(VLOOKUP(D199,'f Excel formulas for calculatio'!D:H,2,FALSE),"0")</f>
        <v>STORE0</v>
      </c>
      <c r="F199" s="24">
        <f>IFERROR(VLOOKUP(E199,'f Excel formulas for calculatio'!E:I,2,FALSE),"0")</f>
        <v>2</v>
      </c>
      <c r="G199" s="24">
        <f>IFERROR(VLOOKUP(F199,'f Excel formulas for calculatio'!F:J,2,FALSE),"0")</f>
        <v>785.31</v>
      </c>
      <c r="H199" s="24">
        <f>IFERROR(VLOOKUP(G199,'f Excel formulas for calculatio'!G:K,2,FALSE),"0")</f>
        <v>0.15</v>
      </c>
      <c r="I199" s="24" t="str">
        <f>IFERROR(VLOOKUP(H199,'f Excel formulas for calculatio'!H:L,2,FALSE),"0")</f>
        <v>PayPal</v>
      </c>
      <c r="J199" s="24">
        <f>IFERROR(VLOOKUP(I199,'f Excel formulas for calculatio'!I:M,2,FALSE),"0")</f>
        <v>228.7893</v>
      </c>
      <c r="L199" s="22" t="s">
        <v>485</v>
      </c>
      <c r="M199" s="20">
        <f t="shared" si="28"/>
        <v>45904</v>
      </c>
      <c r="N199" s="2" t="str">
        <f t="shared" si="29"/>
        <v>CUST1464</v>
      </c>
      <c r="O199" s="2" t="str">
        <f t="shared" si="30"/>
        <v>PROD33</v>
      </c>
      <c r="P199" s="2" t="str">
        <f t="shared" si="31"/>
        <v>STORE0</v>
      </c>
      <c r="Q199" s="2">
        <f t="shared" si="32"/>
        <v>2</v>
      </c>
      <c r="R199" s="2">
        <f t="shared" si="33"/>
        <v>785.31</v>
      </c>
      <c r="S199" s="2">
        <f t="shared" si="34"/>
        <v>0.15</v>
      </c>
      <c r="T199" s="2" t="str">
        <f t="shared" si="35"/>
        <v>PayPal</v>
      </c>
      <c r="U199" s="2">
        <f t="shared" si="36"/>
        <v>228.7893</v>
      </c>
    </row>
    <row r="200" spans="1:21" x14ac:dyDescent="0.25">
      <c r="A200" s="23" t="s">
        <v>486</v>
      </c>
      <c r="B200" s="20">
        <f>IFERROR(VLOOKUP(A200,'f Excel formulas for calculatio'!A:E,2,FALSE)," ")</f>
        <v>45227</v>
      </c>
      <c r="C200" s="24" t="str">
        <f>IFERROR(VLOOKUP(B200,'f Excel formulas for calculatio'!B:F,2,FALSE),"0")</f>
        <v>CUST1135</v>
      </c>
      <c r="D200" s="24" t="str">
        <f>IFERROR(VLOOKUP(C200,'f Excel formulas for calculatio'!C:G,2,FALSE),"0")</f>
        <v>PROD44</v>
      </c>
      <c r="E200" s="24" t="str">
        <f>IFERROR(VLOOKUP(D200,'f Excel formulas for calculatio'!D:H,2,FALSE),"0")</f>
        <v>STORE17</v>
      </c>
      <c r="F200" s="24">
        <f>IFERROR(VLOOKUP(E200,'f Excel formulas for calculatio'!E:I,2,FALSE),"0")</f>
        <v>3</v>
      </c>
      <c r="G200" s="24">
        <f>IFERROR(VLOOKUP(F200,'f Excel formulas for calculatio'!F:J,2,FALSE),"0")</f>
        <v>104.47</v>
      </c>
      <c r="H200" s="24">
        <f>IFERROR(VLOOKUP(G200,'f Excel formulas for calculatio'!G:K,2,FALSE),"0")</f>
        <v>0.27</v>
      </c>
      <c r="I200" s="24" t="str">
        <f>IFERROR(VLOOKUP(H200,'f Excel formulas for calculatio'!H:L,2,FALSE),"0")</f>
        <v>PayPal</v>
      </c>
      <c r="J200" s="24">
        <f>IFERROR(VLOOKUP(I200,'f Excel formulas for calculatio'!I:M,2,FALSE),"0")</f>
        <v>228.7893</v>
      </c>
      <c r="L200" s="23" t="s">
        <v>486</v>
      </c>
      <c r="M200" s="20">
        <f t="shared" si="28"/>
        <v>45227</v>
      </c>
      <c r="N200" s="2" t="str">
        <f t="shared" si="29"/>
        <v>CUST1135</v>
      </c>
      <c r="O200" s="2" t="str">
        <f t="shared" si="30"/>
        <v>PROD44</v>
      </c>
      <c r="P200" s="2" t="str">
        <f t="shared" si="31"/>
        <v>STORE17</v>
      </c>
      <c r="Q200" s="2">
        <f t="shared" si="32"/>
        <v>3</v>
      </c>
      <c r="R200" s="2">
        <f t="shared" si="33"/>
        <v>104.47</v>
      </c>
      <c r="S200" s="2">
        <f t="shared" si="34"/>
        <v>0.27</v>
      </c>
      <c r="T200" s="2" t="str">
        <f t="shared" si="35"/>
        <v>PayPal</v>
      </c>
      <c r="U200" s="2">
        <f t="shared" si="36"/>
        <v>228.7893</v>
      </c>
    </row>
    <row r="201" spans="1:21" x14ac:dyDescent="0.25">
      <c r="A201" s="22" t="s">
        <v>488</v>
      </c>
      <c r="B201" s="20">
        <f>IFERROR(VLOOKUP(A201,'f Excel formulas for calculatio'!A:E,2,FALSE)," ")</f>
        <v>45600</v>
      </c>
      <c r="C201" s="24" t="str">
        <f>IFERROR(VLOOKUP(B201,'f Excel formulas for calculatio'!B:F,2,FALSE),"0")</f>
        <v>CUST1453</v>
      </c>
      <c r="D201" s="24" t="str">
        <f>IFERROR(VLOOKUP(C201,'f Excel formulas for calculatio'!C:G,2,FALSE),"0")</f>
        <v>PROD12</v>
      </c>
      <c r="E201" s="24" t="str">
        <f>IFERROR(VLOOKUP(D201,'f Excel formulas for calculatio'!D:H,2,FALSE),"0")</f>
        <v>STORE8</v>
      </c>
      <c r="F201" s="24">
        <f>IFERROR(VLOOKUP(E201,'f Excel formulas for calculatio'!E:I,2,FALSE),"0")</f>
        <v>4</v>
      </c>
      <c r="G201" s="24">
        <f>IFERROR(VLOOKUP(F201,'f Excel formulas for calculatio'!F:J,2,FALSE),"0")</f>
        <v>914.05</v>
      </c>
      <c r="H201" s="24">
        <f>IFERROR(VLOOKUP(G201,'f Excel formulas for calculatio'!G:K,2,FALSE),"0")</f>
        <v>0.25</v>
      </c>
      <c r="I201" s="24" t="str">
        <f>IFERROR(VLOOKUP(H201,'f Excel formulas for calculatio'!H:L,2,FALSE),"0")</f>
        <v>Credit Card</v>
      </c>
      <c r="J201" s="24">
        <f>IFERROR(VLOOKUP(I201,'f Excel formulas for calculatio'!I:M,2,FALSE),"0")</f>
        <v>198.41640000000001</v>
      </c>
      <c r="L201" s="22" t="s">
        <v>488</v>
      </c>
      <c r="M201" s="20">
        <f t="shared" si="28"/>
        <v>45600</v>
      </c>
      <c r="N201" s="2" t="str">
        <f t="shared" si="29"/>
        <v>CUST1453</v>
      </c>
      <c r="O201" s="2" t="str">
        <f t="shared" si="30"/>
        <v>PROD12</v>
      </c>
      <c r="P201" s="2" t="str">
        <f t="shared" si="31"/>
        <v>STORE8</v>
      </c>
      <c r="Q201" s="2">
        <f t="shared" si="32"/>
        <v>4</v>
      </c>
      <c r="R201" s="2">
        <f t="shared" si="33"/>
        <v>914.05</v>
      </c>
      <c r="S201" s="2">
        <f t="shared" si="34"/>
        <v>0.25</v>
      </c>
      <c r="T201" s="2" t="str">
        <f t="shared" si="35"/>
        <v>Credit Card</v>
      </c>
      <c r="U201" s="2">
        <f t="shared" si="36"/>
        <v>198.41640000000001</v>
      </c>
    </row>
    <row r="202" spans="1:21" x14ac:dyDescent="0.25">
      <c r="A202" s="23" t="s">
        <v>490</v>
      </c>
      <c r="B202" s="20">
        <f>IFERROR(VLOOKUP(A202,'f Excel formulas for calculatio'!A:E,2,FALSE)," ")</f>
        <v>45646</v>
      </c>
      <c r="C202" s="24" t="str">
        <f>IFERROR(VLOOKUP(B202,'f Excel formulas for calculatio'!B:F,2,FALSE),"0")</f>
        <v>CUST1038</v>
      </c>
      <c r="D202" s="24" t="str">
        <f>IFERROR(VLOOKUP(C202,'f Excel formulas for calculatio'!C:G,2,FALSE),"0")</f>
        <v>PROD66</v>
      </c>
      <c r="E202" s="24" t="str">
        <f>IFERROR(VLOOKUP(D202,'f Excel formulas for calculatio'!D:H,2,FALSE),"0")</f>
        <v>STORE12</v>
      </c>
      <c r="F202" s="24">
        <f>IFERROR(VLOOKUP(E202,'f Excel formulas for calculatio'!E:I,2,FALSE),"0")</f>
        <v>2</v>
      </c>
      <c r="G202" s="24">
        <f>IFERROR(VLOOKUP(F202,'f Excel formulas for calculatio'!F:J,2,FALSE),"0")</f>
        <v>785.31</v>
      </c>
      <c r="H202" s="24">
        <f>IFERROR(VLOOKUP(G202,'f Excel formulas for calculatio'!G:K,2,FALSE),"0")</f>
        <v>0.15</v>
      </c>
      <c r="I202" s="24" t="str">
        <f>IFERROR(VLOOKUP(H202,'f Excel formulas for calculatio'!H:L,2,FALSE),"0")</f>
        <v>PayPal</v>
      </c>
      <c r="J202" s="24">
        <f>IFERROR(VLOOKUP(I202,'f Excel formulas for calculatio'!I:M,2,FALSE),"0")</f>
        <v>228.7893</v>
      </c>
      <c r="L202" s="23" t="s">
        <v>490</v>
      </c>
      <c r="M202" s="20">
        <f t="shared" si="28"/>
        <v>45646</v>
      </c>
      <c r="N202" s="2" t="str">
        <f t="shared" si="29"/>
        <v>CUST1038</v>
      </c>
      <c r="O202" s="2" t="str">
        <f t="shared" si="30"/>
        <v>PROD66</v>
      </c>
      <c r="P202" s="2" t="str">
        <f t="shared" si="31"/>
        <v>STORE12</v>
      </c>
      <c r="Q202" s="2">
        <f t="shared" si="32"/>
        <v>2</v>
      </c>
      <c r="R202" s="2">
        <f t="shared" si="33"/>
        <v>785.31</v>
      </c>
      <c r="S202" s="2">
        <f t="shared" si="34"/>
        <v>0.15</v>
      </c>
      <c r="T202" s="2" t="str">
        <f t="shared" si="35"/>
        <v>PayPal</v>
      </c>
      <c r="U202" s="2">
        <f t="shared" si="36"/>
        <v>228.7893</v>
      </c>
    </row>
    <row r="203" spans="1:21" x14ac:dyDescent="0.25">
      <c r="A203" s="22" t="s">
        <v>492</v>
      </c>
      <c r="B203" s="20">
        <f>IFERROR(VLOOKUP(A203,'f Excel formulas for calculatio'!A:E,2,FALSE)," ")</f>
        <v>45725</v>
      </c>
      <c r="C203" s="24" t="str">
        <f>IFERROR(VLOOKUP(B203,'f Excel formulas for calculatio'!B:F,2,FALSE),"0")</f>
        <v>CUST1170</v>
      </c>
      <c r="D203" s="24" t="str">
        <f>IFERROR(VLOOKUP(C203,'f Excel formulas for calculatio'!C:G,2,FALSE),"0")</f>
        <v>PROD83</v>
      </c>
      <c r="E203" s="24" t="str">
        <f>IFERROR(VLOOKUP(D203,'f Excel formulas for calculatio'!D:H,2,FALSE),"0")</f>
        <v>STORE8</v>
      </c>
      <c r="F203" s="24">
        <f>IFERROR(VLOOKUP(E203,'f Excel formulas for calculatio'!E:I,2,FALSE),"0")</f>
        <v>4</v>
      </c>
      <c r="G203" s="24">
        <f>IFERROR(VLOOKUP(F203,'f Excel formulas for calculatio'!F:J,2,FALSE),"0")</f>
        <v>914.05</v>
      </c>
      <c r="H203" s="24">
        <f>IFERROR(VLOOKUP(G203,'f Excel formulas for calculatio'!G:K,2,FALSE),"0")</f>
        <v>0.25</v>
      </c>
      <c r="I203" s="24" t="str">
        <f>IFERROR(VLOOKUP(H203,'f Excel formulas for calculatio'!H:L,2,FALSE),"0")</f>
        <v>Credit Card</v>
      </c>
      <c r="J203" s="24">
        <f>IFERROR(VLOOKUP(I203,'f Excel formulas for calculatio'!I:M,2,FALSE),"0")</f>
        <v>198.41640000000001</v>
      </c>
      <c r="L203" s="22" t="s">
        <v>492</v>
      </c>
      <c r="M203" s="20">
        <f t="shared" si="28"/>
        <v>45725</v>
      </c>
      <c r="N203" s="2" t="str">
        <f t="shared" si="29"/>
        <v>CUST1170</v>
      </c>
      <c r="O203" s="2" t="str">
        <f t="shared" si="30"/>
        <v>PROD83</v>
      </c>
      <c r="P203" s="2" t="str">
        <f t="shared" si="31"/>
        <v>STORE8</v>
      </c>
      <c r="Q203" s="2">
        <f t="shared" si="32"/>
        <v>4</v>
      </c>
      <c r="R203" s="2">
        <f t="shared" si="33"/>
        <v>914.05</v>
      </c>
      <c r="S203" s="2">
        <f t="shared" si="34"/>
        <v>0.25</v>
      </c>
      <c r="T203" s="2" t="str">
        <f t="shared" si="35"/>
        <v>Credit Card</v>
      </c>
      <c r="U203" s="2">
        <f t="shared" si="36"/>
        <v>198.41640000000001</v>
      </c>
    </row>
    <row r="204" spans="1:21" x14ac:dyDescent="0.25">
      <c r="A204" s="23" t="s">
        <v>494</v>
      </c>
      <c r="B204" s="20">
        <f>IFERROR(VLOOKUP(A204,'f Excel formulas for calculatio'!A:E,2,FALSE)," ")</f>
        <v>45742</v>
      </c>
      <c r="C204" s="24" t="str">
        <f>IFERROR(VLOOKUP(B204,'f Excel formulas for calculatio'!B:F,2,FALSE),"0")</f>
        <v>CUST1144</v>
      </c>
      <c r="D204" s="24" t="str">
        <f>IFERROR(VLOOKUP(C204,'f Excel formulas for calculatio'!C:G,2,FALSE),"0")</f>
        <v>PROD72</v>
      </c>
      <c r="E204" s="24" t="str">
        <f>IFERROR(VLOOKUP(D204,'f Excel formulas for calculatio'!D:H,2,FALSE),"0")</f>
        <v>STORE17</v>
      </c>
      <c r="F204" s="24">
        <f>IFERROR(VLOOKUP(E204,'f Excel formulas for calculatio'!E:I,2,FALSE),"0")</f>
        <v>3</v>
      </c>
      <c r="G204" s="24">
        <f>IFERROR(VLOOKUP(F204,'f Excel formulas for calculatio'!F:J,2,FALSE),"0")</f>
        <v>104.47</v>
      </c>
      <c r="H204" s="24">
        <f>IFERROR(VLOOKUP(G204,'f Excel formulas for calculatio'!G:K,2,FALSE),"0")</f>
        <v>0.27</v>
      </c>
      <c r="I204" s="24" t="str">
        <f>IFERROR(VLOOKUP(H204,'f Excel formulas for calculatio'!H:L,2,FALSE),"0")</f>
        <v>PayPal</v>
      </c>
      <c r="J204" s="24">
        <f>IFERROR(VLOOKUP(I204,'f Excel formulas for calculatio'!I:M,2,FALSE),"0")</f>
        <v>228.7893</v>
      </c>
      <c r="L204" s="23" t="s">
        <v>494</v>
      </c>
      <c r="M204" s="20">
        <f t="shared" si="28"/>
        <v>45742</v>
      </c>
      <c r="N204" s="2" t="str">
        <f t="shared" si="29"/>
        <v>CUST1144</v>
      </c>
      <c r="O204" s="2" t="str">
        <f t="shared" si="30"/>
        <v>PROD72</v>
      </c>
      <c r="P204" s="2" t="str">
        <f t="shared" si="31"/>
        <v>STORE17</v>
      </c>
      <c r="Q204" s="2">
        <f t="shared" si="32"/>
        <v>3</v>
      </c>
      <c r="R204" s="2">
        <f t="shared" si="33"/>
        <v>104.47</v>
      </c>
      <c r="S204" s="2">
        <f t="shared" si="34"/>
        <v>0.27</v>
      </c>
      <c r="T204" s="2" t="str">
        <f t="shared" si="35"/>
        <v>PayPal</v>
      </c>
      <c r="U204" s="2">
        <f t="shared" si="36"/>
        <v>228.7893</v>
      </c>
    </row>
    <row r="205" spans="1:21" x14ac:dyDescent="0.25">
      <c r="A205" s="22" t="s">
        <v>495</v>
      </c>
      <c r="B205" s="20">
        <f>IFERROR(VLOOKUP(A205,'f Excel formulas for calculatio'!A:E,2,FALSE)," ")</f>
        <v>45750</v>
      </c>
      <c r="C205" s="24" t="str">
        <f>IFERROR(VLOOKUP(B205,'f Excel formulas for calculatio'!B:F,2,FALSE),"0")</f>
        <v>CUST1108</v>
      </c>
      <c r="D205" s="24" t="str">
        <f>IFERROR(VLOOKUP(C205,'f Excel formulas for calculatio'!C:G,2,FALSE),"0")</f>
        <v>PROD30</v>
      </c>
      <c r="E205" s="24" t="str">
        <f>IFERROR(VLOOKUP(D205,'f Excel formulas for calculatio'!D:H,2,FALSE),"0")</f>
        <v>STORE11</v>
      </c>
      <c r="F205" s="24">
        <f>IFERROR(VLOOKUP(E205,'f Excel formulas for calculatio'!E:I,2,FALSE),"0")</f>
        <v>1</v>
      </c>
      <c r="G205" s="24">
        <f>IFERROR(VLOOKUP(F205,'f Excel formulas for calculatio'!F:J,2,FALSE),"0")</f>
        <v>218.04</v>
      </c>
      <c r="H205" s="24">
        <f>IFERROR(VLOOKUP(G205,'f Excel formulas for calculatio'!G:K,2,FALSE),"0")</f>
        <v>0.09</v>
      </c>
      <c r="I205" s="24" t="str">
        <f>IFERROR(VLOOKUP(H205,'f Excel formulas for calculatio'!H:L,2,FALSE),"0")</f>
        <v>Credit Card</v>
      </c>
      <c r="J205" s="24">
        <f>IFERROR(VLOOKUP(I205,'f Excel formulas for calculatio'!I:M,2,FALSE),"0")</f>
        <v>198.41640000000001</v>
      </c>
      <c r="L205" s="22" t="s">
        <v>495</v>
      </c>
      <c r="M205" s="20">
        <f t="shared" si="28"/>
        <v>45750</v>
      </c>
      <c r="N205" s="2" t="str">
        <f t="shared" si="29"/>
        <v>CUST1108</v>
      </c>
      <c r="O205" s="2" t="str">
        <f t="shared" si="30"/>
        <v>PROD30</v>
      </c>
      <c r="P205" s="2" t="str">
        <f t="shared" si="31"/>
        <v>STORE11</v>
      </c>
      <c r="Q205" s="2">
        <f t="shared" si="32"/>
        <v>1</v>
      </c>
      <c r="R205" s="2">
        <f t="shared" si="33"/>
        <v>218.04</v>
      </c>
      <c r="S205" s="2">
        <f t="shared" si="34"/>
        <v>0.09</v>
      </c>
      <c r="T205" s="2" t="str">
        <f t="shared" si="35"/>
        <v>Credit Card</v>
      </c>
      <c r="U205" s="2">
        <f t="shared" si="36"/>
        <v>198.41640000000001</v>
      </c>
    </row>
    <row r="206" spans="1:21" x14ac:dyDescent="0.25">
      <c r="A206" s="23" t="s">
        <v>497</v>
      </c>
      <c r="B206" s="20">
        <f>IFERROR(VLOOKUP(A206,'f Excel formulas for calculatio'!A:E,2,FALSE)," ")</f>
        <v>45327</v>
      </c>
      <c r="C206" s="24" t="str">
        <f>IFERROR(VLOOKUP(B206,'f Excel formulas for calculatio'!B:F,2,FALSE),"0")</f>
        <v>CUST1472</v>
      </c>
      <c r="D206" s="24" t="str">
        <f>IFERROR(VLOOKUP(C206,'f Excel formulas for calculatio'!C:G,2,FALSE),"0")</f>
        <v>PROD34</v>
      </c>
      <c r="E206" s="24" t="str">
        <f>IFERROR(VLOOKUP(D206,'f Excel formulas for calculatio'!D:H,2,FALSE),"0")</f>
        <v>STORE16</v>
      </c>
      <c r="F206" s="24">
        <f>IFERROR(VLOOKUP(E206,'f Excel formulas for calculatio'!E:I,2,FALSE),"0")</f>
        <v>2</v>
      </c>
      <c r="G206" s="24">
        <f>IFERROR(VLOOKUP(F206,'f Excel formulas for calculatio'!F:J,2,FALSE),"0")</f>
        <v>785.31</v>
      </c>
      <c r="H206" s="24">
        <f>IFERROR(VLOOKUP(G206,'f Excel formulas for calculatio'!G:K,2,FALSE),"0")</f>
        <v>0.15</v>
      </c>
      <c r="I206" s="24" t="str">
        <f>IFERROR(VLOOKUP(H206,'f Excel formulas for calculatio'!H:L,2,FALSE),"0")</f>
        <v>PayPal</v>
      </c>
      <c r="J206" s="24">
        <f>IFERROR(VLOOKUP(I206,'f Excel formulas for calculatio'!I:M,2,FALSE),"0")</f>
        <v>228.7893</v>
      </c>
      <c r="L206" s="23" t="s">
        <v>497</v>
      </c>
      <c r="M206" s="20">
        <f t="shared" si="28"/>
        <v>45327</v>
      </c>
      <c r="N206" s="2" t="str">
        <f t="shared" si="29"/>
        <v>CUST1472</v>
      </c>
      <c r="O206" s="2" t="str">
        <f t="shared" si="30"/>
        <v>PROD34</v>
      </c>
      <c r="P206" s="2" t="str">
        <f t="shared" si="31"/>
        <v>STORE16</v>
      </c>
      <c r="Q206" s="2">
        <f t="shared" si="32"/>
        <v>2</v>
      </c>
      <c r="R206" s="2">
        <f t="shared" si="33"/>
        <v>785.31</v>
      </c>
      <c r="S206" s="2">
        <f t="shared" si="34"/>
        <v>0.15</v>
      </c>
      <c r="T206" s="2" t="str">
        <f t="shared" si="35"/>
        <v>PayPal</v>
      </c>
      <c r="U206" s="2">
        <f t="shared" si="36"/>
        <v>228.7893</v>
      </c>
    </row>
    <row r="207" spans="1:21" x14ac:dyDescent="0.25">
      <c r="A207" s="22" t="s">
        <v>499</v>
      </c>
      <c r="B207" s="20">
        <f>IFERROR(VLOOKUP(A207,'f Excel formulas for calculatio'!A:E,2,FALSE)," ")</f>
        <v>45465</v>
      </c>
      <c r="C207" s="24" t="str">
        <f>IFERROR(VLOOKUP(B207,'f Excel formulas for calculatio'!B:F,2,FALSE),"0")</f>
        <v>CUST1022</v>
      </c>
      <c r="D207" s="24" t="str">
        <f>IFERROR(VLOOKUP(C207,'f Excel formulas for calculatio'!C:G,2,FALSE),"0")</f>
        <v>PROD13</v>
      </c>
      <c r="E207" s="24" t="str">
        <f>IFERROR(VLOOKUP(D207,'f Excel formulas for calculatio'!D:H,2,FALSE),"0")</f>
        <v>STORE2</v>
      </c>
      <c r="F207" s="24">
        <f>IFERROR(VLOOKUP(E207,'f Excel formulas for calculatio'!E:I,2,FALSE),"0")</f>
        <v>2</v>
      </c>
      <c r="G207" s="24">
        <f>IFERROR(VLOOKUP(F207,'f Excel formulas for calculatio'!F:J,2,FALSE),"0")</f>
        <v>785.31</v>
      </c>
      <c r="H207" s="24">
        <f>IFERROR(VLOOKUP(G207,'f Excel formulas for calculatio'!G:K,2,FALSE),"0")</f>
        <v>0.15</v>
      </c>
      <c r="I207" s="24" t="str">
        <f>IFERROR(VLOOKUP(H207,'f Excel formulas for calculatio'!H:L,2,FALSE),"0")</f>
        <v>PayPal</v>
      </c>
      <c r="J207" s="24">
        <f>IFERROR(VLOOKUP(I207,'f Excel formulas for calculatio'!I:M,2,FALSE),"0")</f>
        <v>228.7893</v>
      </c>
      <c r="L207" s="22" t="s">
        <v>499</v>
      </c>
      <c r="M207" s="20">
        <f t="shared" si="28"/>
        <v>45465</v>
      </c>
      <c r="N207" s="2" t="str">
        <f t="shared" si="29"/>
        <v>CUST1022</v>
      </c>
      <c r="O207" s="2" t="str">
        <f t="shared" si="30"/>
        <v>PROD13</v>
      </c>
      <c r="P207" s="2" t="str">
        <f t="shared" si="31"/>
        <v>STORE2</v>
      </c>
      <c r="Q207" s="2">
        <f t="shared" si="32"/>
        <v>2</v>
      </c>
      <c r="R207" s="2">
        <f t="shared" si="33"/>
        <v>785.31</v>
      </c>
      <c r="S207" s="2">
        <f t="shared" si="34"/>
        <v>0.15</v>
      </c>
      <c r="T207" s="2" t="str">
        <f t="shared" si="35"/>
        <v>PayPal</v>
      </c>
      <c r="U207" s="2">
        <f t="shared" si="36"/>
        <v>228.7893</v>
      </c>
    </row>
    <row r="208" spans="1:21" x14ac:dyDescent="0.25">
      <c r="A208" s="23" t="s">
        <v>500</v>
      </c>
      <c r="B208" s="20">
        <f>IFERROR(VLOOKUP(A208,'f Excel formulas for calculatio'!A:E,2,FALSE)," ")</f>
        <v>45883</v>
      </c>
      <c r="C208" s="24" t="str">
        <f>IFERROR(VLOOKUP(B208,'f Excel formulas for calculatio'!B:F,2,FALSE),"0")</f>
        <v>CUST1097</v>
      </c>
      <c r="D208" s="24" t="str">
        <f>IFERROR(VLOOKUP(C208,'f Excel formulas for calculatio'!C:G,2,FALSE),"0")</f>
        <v>PROD80</v>
      </c>
      <c r="E208" s="24" t="str">
        <f>IFERROR(VLOOKUP(D208,'f Excel formulas for calculatio'!D:H,2,FALSE),"0")</f>
        <v>STORE12</v>
      </c>
      <c r="F208" s="24">
        <f>IFERROR(VLOOKUP(E208,'f Excel formulas for calculatio'!E:I,2,FALSE),"0")</f>
        <v>2</v>
      </c>
      <c r="G208" s="24">
        <f>IFERROR(VLOOKUP(F208,'f Excel formulas for calculatio'!F:J,2,FALSE),"0")</f>
        <v>785.31</v>
      </c>
      <c r="H208" s="24">
        <f>IFERROR(VLOOKUP(G208,'f Excel formulas for calculatio'!G:K,2,FALSE),"0")</f>
        <v>0.15</v>
      </c>
      <c r="I208" s="24" t="str">
        <f>IFERROR(VLOOKUP(H208,'f Excel formulas for calculatio'!H:L,2,FALSE),"0")</f>
        <v>PayPal</v>
      </c>
      <c r="J208" s="24">
        <f>IFERROR(VLOOKUP(I208,'f Excel formulas for calculatio'!I:M,2,FALSE),"0")</f>
        <v>228.7893</v>
      </c>
      <c r="L208" s="23" t="s">
        <v>500</v>
      </c>
      <c r="M208" s="20">
        <f t="shared" si="28"/>
        <v>45883</v>
      </c>
      <c r="N208" s="2" t="str">
        <f t="shared" si="29"/>
        <v>CUST1097</v>
      </c>
      <c r="O208" s="2" t="str">
        <f t="shared" si="30"/>
        <v>PROD80</v>
      </c>
      <c r="P208" s="2" t="str">
        <f t="shared" si="31"/>
        <v>STORE12</v>
      </c>
      <c r="Q208" s="2">
        <f t="shared" si="32"/>
        <v>2</v>
      </c>
      <c r="R208" s="2">
        <f t="shared" si="33"/>
        <v>785.31</v>
      </c>
      <c r="S208" s="2">
        <f t="shared" si="34"/>
        <v>0.15</v>
      </c>
      <c r="T208" s="2" t="str">
        <f t="shared" si="35"/>
        <v>PayPal</v>
      </c>
      <c r="U208" s="2">
        <f t="shared" si="36"/>
        <v>228.7893</v>
      </c>
    </row>
    <row r="209" spans="1:21" x14ac:dyDescent="0.25">
      <c r="A209" s="22" t="s">
        <v>502</v>
      </c>
      <c r="B209" s="20">
        <f>IFERROR(VLOOKUP(A209,'f Excel formulas for calculatio'!A:E,2,FALSE)," ")</f>
        <v>45445</v>
      </c>
      <c r="C209" s="24" t="str">
        <f>IFERROR(VLOOKUP(B209,'f Excel formulas for calculatio'!B:F,2,FALSE),"0")</f>
        <v>CUST1243</v>
      </c>
      <c r="D209" s="24" t="str">
        <f>IFERROR(VLOOKUP(C209,'f Excel formulas for calculatio'!C:G,2,FALSE),"0")</f>
        <v>PROD69</v>
      </c>
      <c r="E209" s="24" t="str">
        <f>IFERROR(VLOOKUP(D209,'f Excel formulas for calculatio'!D:H,2,FALSE),"0")</f>
        <v>STORE10</v>
      </c>
      <c r="F209" s="24">
        <f>IFERROR(VLOOKUP(E209,'f Excel formulas for calculatio'!E:I,2,FALSE),"0")</f>
        <v>3</v>
      </c>
      <c r="G209" s="24">
        <f>IFERROR(VLOOKUP(F209,'f Excel formulas for calculatio'!F:J,2,FALSE),"0")</f>
        <v>104.47</v>
      </c>
      <c r="H209" s="24">
        <f>IFERROR(VLOOKUP(G209,'f Excel formulas for calculatio'!G:K,2,FALSE),"0")</f>
        <v>0.27</v>
      </c>
      <c r="I209" s="24" t="str">
        <f>IFERROR(VLOOKUP(H209,'f Excel formulas for calculatio'!H:L,2,FALSE),"0")</f>
        <v>PayPal</v>
      </c>
      <c r="J209" s="24">
        <f>IFERROR(VLOOKUP(I209,'f Excel formulas for calculatio'!I:M,2,FALSE),"0")</f>
        <v>228.7893</v>
      </c>
      <c r="L209" s="22" t="s">
        <v>502</v>
      </c>
      <c r="M209" s="20">
        <f t="shared" si="28"/>
        <v>45445</v>
      </c>
      <c r="N209" s="2" t="str">
        <f t="shared" si="29"/>
        <v>CUST1243</v>
      </c>
      <c r="O209" s="2" t="str">
        <f t="shared" si="30"/>
        <v>PROD69</v>
      </c>
      <c r="P209" s="2" t="str">
        <f t="shared" si="31"/>
        <v>STORE10</v>
      </c>
      <c r="Q209" s="2">
        <f t="shared" si="32"/>
        <v>3</v>
      </c>
      <c r="R209" s="2">
        <f t="shared" si="33"/>
        <v>104.47</v>
      </c>
      <c r="S209" s="2">
        <f t="shared" si="34"/>
        <v>0.27</v>
      </c>
      <c r="T209" s="2" t="str">
        <f t="shared" si="35"/>
        <v>PayPal</v>
      </c>
      <c r="U209" s="2">
        <f t="shared" si="36"/>
        <v>228.7893</v>
      </c>
    </row>
    <row r="210" spans="1:21" x14ac:dyDescent="0.25">
      <c r="A210" s="23" t="s">
        <v>503</v>
      </c>
      <c r="B210" s="20">
        <f>IFERROR(VLOOKUP(A210,'f Excel formulas for calculatio'!A:E,2,FALSE)," ")</f>
        <v>45640</v>
      </c>
      <c r="C210" s="24" t="str">
        <f>IFERROR(VLOOKUP(B210,'f Excel formulas for calculatio'!B:F,2,FALSE),"0")</f>
        <v>CUST1185</v>
      </c>
      <c r="D210" s="24" t="str">
        <f>IFERROR(VLOOKUP(C210,'f Excel formulas for calculatio'!C:G,2,FALSE),"0")</f>
        <v>PROD79</v>
      </c>
      <c r="E210" s="24" t="str">
        <f>IFERROR(VLOOKUP(D210,'f Excel formulas for calculatio'!D:H,2,FALSE),"0")</f>
        <v>STORE1</v>
      </c>
      <c r="F210" s="24">
        <f>IFERROR(VLOOKUP(E210,'f Excel formulas for calculatio'!E:I,2,FALSE),"0")</f>
        <v>4</v>
      </c>
      <c r="G210" s="24">
        <f>IFERROR(VLOOKUP(F210,'f Excel formulas for calculatio'!F:J,2,FALSE),"0")</f>
        <v>914.05</v>
      </c>
      <c r="H210" s="24">
        <f>IFERROR(VLOOKUP(G210,'f Excel formulas for calculatio'!G:K,2,FALSE),"0")</f>
        <v>0.25</v>
      </c>
      <c r="I210" s="24" t="str">
        <f>IFERROR(VLOOKUP(H210,'f Excel formulas for calculatio'!H:L,2,FALSE),"0")</f>
        <v>Credit Card</v>
      </c>
      <c r="J210" s="24">
        <f>IFERROR(VLOOKUP(I210,'f Excel formulas for calculatio'!I:M,2,FALSE),"0")</f>
        <v>198.41640000000001</v>
      </c>
      <c r="L210" s="23" t="s">
        <v>503</v>
      </c>
      <c r="M210" s="20">
        <f t="shared" si="28"/>
        <v>45640</v>
      </c>
      <c r="N210" s="2" t="str">
        <f t="shared" si="29"/>
        <v>CUST1185</v>
      </c>
      <c r="O210" s="2" t="str">
        <f t="shared" si="30"/>
        <v>PROD79</v>
      </c>
      <c r="P210" s="2" t="str">
        <f t="shared" si="31"/>
        <v>STORE1</v>
      </c>
      <c r="Q210" s="2">
        <f t="shared" si="32"/>
        <v>4</v>
      </c>
      <c r="R210" s="2">
        <f t="shared" si="33"/>
        <v>914.05</v>
      </c>
      <c r="S210" s="2">
        <f t="shared" si="34"/>
        <v>0.25</v>
      </c>
      <c r="T210" s="2" t="str">
        <f t="shared" si="35"/>
        <v>Credit Card</v>
      </c>
      <c r="U210" s="2">
        <f t="shared" si="36"/>
        <v>198.41640000000001</v>
      </c>
    </row>
    <row r="211" spans="1:21" x14ac:dyDescent="0.25">
      <c r="A211" s="22" t="s">
        <v>505</v>
      </c>
      <c r="B211" s="20">
        <f>IFERROR(VLOOKUP(A211,'f Excel formulas for calculatio'!A:E,2,FALSE)," ")</f>
        <v>45411</v>
      </c>
      <c r="C211" s="24" t="str">
        <f>IFERROR(VLOOKUP(B211,'f Excel formulas for calculatio'!B:F,2,FALSE),"0")</f>
        <v>CUST1382</v>
      </c>
      <c r="D211" s="24" t="str">
        <f>IFERROR(VLOOKUP(C211,'f Excel formulas for calculatio'!C:G,2,FALSE),"0")</f>
        <v>PROD4</v>
      </c>
      <c r="E211" s="24" t="str">
        <f>IFERROR(VLOOKUP(D211,'f Excel formulas for calculatio'!D:H,2,FALSE),"0")</f>
        <v>STORE3</v>
      </c>
      <c r="F211" s="24">
        <f>IFERROR(VLOOKUP(E211,'f Excel formulas for calculatio'!E:I,2,FALSE),"0")</f>
        <v>1</v>
      </c>
      <c r="G211" s="24">
        <f>IFERROR(VLOOKUP(F211,'f Excel formulas for calculatio'!F:J,2,FALSE),"0")</f>
        <v>218.04</v>
      </c>
      <c r="H211" s="24">
        <f>IFERROR(VLOOKUP(G211,'f Excel formulas for calculatio'!G:K,2,FALSE),"0")</f>
        <v>0.09</v>
      </c>
      <c r="I211" s="24" t="str">
        <f>IFERROR(VLOOKUP(H211,'f Excel formulas for calculatio'!H:L,2,FALSE),"0")</f>
        <v>Credit Card</v>
      </c>
      <c r="J211" s="24">
        <f>IFERROR(VLOOKUP(I211,'f Excel formulas for calculatio'!I:M,2,FALSE),"0")</f>
        <v>198.41640000000001</v>
      </c>
      <c r="L211" s="22" t="s">
        <v>505</v>
      </c>
      <c r="M211" s="20">
        <f t="shared" si="28"/>
        <v>45411</v>
      </c>
      <c r="N211" s="2" t="str">
        <f t="shared" si="29"/>
        <v>CUST1382</v>
      </c>
      <c r="O211" s="2" t="str">
        <f t="shared" si="30"/>
        <v>PROD4</v>
      </c>
      <c r="P211" s="2" t="str">
        <f t="shared" si="31"/>
        <v>STORE3</v>
      </c>
      <c r="Q211" s="2">
        <f t="shared" si="32"/>
        <v>1</v>
      </c>
      <c r="R211" s="2">
        <f t="shared" si="33"/>
        <v>218.04</v>
      </c>
      <c r="S211" s="2">
        <f t="shared" si="34"/>
        <v>0.09</v>
      </c>
      <c r="T211" s="2" t="str">
        <f t="shared" si="35"/>
        <v>Credit Card</v>
      </c>
      <c r="U211" s="2">
        <f t="shared" si="36"/>
        <v>198.41640000000001</v>
      </c>
    </row>
    <row r="212" spans="1:21" x14ac:dyDescent="0.25">
      <c r="A212" s="23" t="s">
        <v>507</v>
      </c>
      <c r="B212" s="20">
        <f>IFERROR(VLOOKUP(A212,'f Excel formulas for calculatio'!A:E,2,FALSE)," ")</f>
        <v>45224</v>
      </c>
      <c r="C212" s="24" t="str">
        <f>IFERROR(VLOOKUP(B212,'f Excel formulas for calculatio'!B:F,2,FALSE),"0")</f>
        <v>CUST1371</v>
      </c>
      <c r="D212" s="24" t="str">
        <f>IFERROR(VLOOKUP(C212,'f Excel formulas for calculatio'!C:G,2,FALSE),"0")</f>
        <v>PROD67</v>
      </c>
      <c r="E212" s="24" t="str">
        <f>IFERROR(VLOOKUP(D212,'f Excel formulas for calculatio'!D:H,2,FALSE),"0")</f>
        <v>STORE6</v>
      </c>
      <c r="F212" s="24">
        <f>IFERROR(VLOOKUP(E212,'f Excel formulas for calculatio'!E:I,2,FALSE),"0")</f>
        <v>3</v>
      </c>
      <c r="G212" s="24">
        <f>IFERROR(VLOOKUP(F212,'f Excel formulas for calculatio'!F:J,2,FALSE),"0")</f>
        <v>104.47</v>
      </c>
      <c r="H212" s="24">
        <f>IFERROR(VLOOKUP(G212,'f Excel formulas for calculatio'!G:K,2,FALSE),"0")</f>
        <v>0.27</v>
      </c>
      <c r="I212" s="24" t="str">
        <f>IFERROR(VLOOKUP(H212,'f Excel formulas for calculatio'!H:L,2,FALSE),"0")</f>
        <v>PayPal</v>
      </c>
      <c r="J212" s="24">
        <f>IFERROR(VLOOKUP(I212,'f Excel formulas for calculatio'!I:M,2,FALSE),"0")</f>
        <v>228.7893</v>
      </c>
      <c r="L212" s="23" t="s">
        <v>507</v>
      </c>
      <c r="M212" s="20">
        <f t="shared" si="28"/>
        <v>45224</v>
      </c>
      <c r="N212" s="2" t="str">
        <f t="shared" si="29"/>
        <v>CUST1371</v>
      </c>
      <c r="O212" s="2" t="str">
        <f t="shared" si="30"/>
        <v>PROD67</v>
      </c>
      <c r="P212" s="2" t="str">
        <f t="shared" si="31"/>
        <v>STORE6</v>
      </c>
      <c r="Q212" s="2">
        <f t="shared" si="32"/>
        <v>3</v>
      </c>
      <c r="R212" s="2">
        <f t="shared" si="33"/>
        <v>104.47</v>
      </c>
      <c r="S212" s="2">
        <f t="shared" si="34"/>
        <v>0.27</v>
      </c>
      <c r="T212" s="2" t="str">
        <f t="shared" si="35"/>
        <v>PayPal</v>
      </c>
      <c r="U212" s="2">
        <f t="shared" si="36"/>
        <v>228.7893</v>
      </c>
    </row>
    <row r="213" spans="1:21" x14ac:dyDescent="0.25">
      <c r="A213" s="22" t="s">
        <v>509</v>
      </c>
      <c r="B213" s="20">
        <f>IFERROR(VLOOKUP(A213,'f Excel formulas for calculatio'!A:E,2,FALSE)," ")</f>
        <v>45497</v>
      </c>
      <c r="C213" s="24" t="str">
        <f>IFERROR(VLOOKUP(B213,'f Excel formulas for calculatio'!B:F,2,FALSE),"0")</f>
        <v>CUST1094</v>
      </c>
      <c r="D213" s="24" t="str">
        <f>IFERROR(VLOOKUP(C213,'f Excel formulas for calculatio'!C:G,2,FALSE),"0")</f>
        <v>PROD39</v>
      </c>
      <c r="E213" s="24" t="str">
        <f>IFERROR(VLOOKUP(D213,'f Excel formulas for calculatio'!D:H,2,FALSE),"0")</f>
        <v>STORE1</v>
      </c>
      <c r="F213" s="24">
        <f>IFERROR(VLOOKUP(E213,'f Excel formulas for calculatio'!E:I,2,FALSE),"0")</f>
        <v>4</v>
      </c>
      <c r="G213" s="24">
        <f>IFERROR(VLOOKUP(F213,'f Excel formulas for calculatio'!F:J,2,FALSE),"0")</f>
        <v>914.05</v>
      </c>
      <c r="H213" s="24">
        <f>IFERROR(VLOOKUP(G213,'f Excel formulas for calculatio'!G:K,2,FALSE),"0")</f>
        <v>0.25</v>
      </c>
      <c r="I213" s="24" t="str">
        <f>IFERROR(VLOOKUP(H213,'f Excel formulas for calculatio'!H:L,2,FALSE),"0")</f>
        <v>Credit Card</v>
      </c>
      <c r="J213" s="24">
        <f>IFERROR(VLOOKUP(I213,'f Excel formulas for calculatio'!I:M,2,FALSE),"0")</f>
        <v>198.41640000000001</v>
      </c>
      <c r="L213" s="22" t="s">
        <v>509</v>
      </c>
      <c r="M213" s="20">
        <f t="shared" si="28"/>
        <v>45497</v>
      </c>
      <c r="N213" s="2" t="str">
        <f t="shared" si="29"/>
        <v>CUST1094</v>
      </c>
      <c r="O213" s="2" t="str">
        <f t="shared" si="30"/>
        <v>PROD39</v>
      </c>
      <c r="P213" s="2" t="str">
        <f t="shared" si="31"/>
        <v>STORE1</v>
      </c>
      <c r="Q213" s="2">
        <f t="shared" si="32"/>
        <v>4</v>
      </c>
      <c r="R213" s="2">
        <f t="shared" si="33"/>
        <v>914.05</v>
      </c>
      <c r="S213" s="2">
        <f t="shared" si="34"/>
        <v>0.25</v>
      </c>
      <c r="T213" s="2" t="str">
        <f t="shared" si="35"/>
        <v>Credit Card</v>
      </c>
      <c r="U213" s="2">
        <f t="shared" si="36"/>
        <v>198.41640000000001</v>
      </c>
    </row>
    <row r="214" spans="1:21" x14ac:dyDescent="0.25">
      <c r="A214" s="23" t="s">
        <v>510</v>
      </c>
      <c r="B214" s="20">
        <f>IFERROR(VLOOKUP(A214,'f Excel formulas for calculatio'!A:E,2,FALSE)," ")</f>
        <v>45807</v>
      </c>
      <c r="C214" s="24" t="str">
        <f>IFERROR(VLOOKUP(B214,'f Excel formulas for calculatio'!B:F,2,FALSE),"0")</f>
        <v>CUST1012</v>
      </c>
      <c r="D214" s="24" t="str">
        <f>IFERROR(VLOOKUP(C214,'f Excel formulas for calculatio'!C:G,2,FALSE),"0")</f>
        <v>PROD27</v>
      </c>
      <c r="E214" s="24" t="str">
        <f>IFERROR(VLOOKUP(D214,'f Excel formulas for calculatio'!D:H,2,FALSE),"0")</f>
        <v>STORE4</v>
      </c>
      <c r="F214" s="24">
        <f>IFERROR(VLOOKUP(E214,'f Excel formulas for calculatio'!E:I,2,FALSE),"0")</f>
        <v>2</v>
      </c>
      <c r="G214" s="24">
        <f>IFERROR(VLOOKUP(F214,'f Excel formulas for calculatio'!F:J,2,FALSE),"0")</f>
        <v>785.31</v>
      </c>
      <c r="H214" s="24">
        <f>IFERROR(VLOOKUP(G214,'f Excel formulas for calculatio'!G:K,2,FALSE),"0")</f>
        <v>0.15</v>
      </c>
      <c r="I214" s="24" t="str">
        <f>IFERROR(VLOOKUP(H214,'f Excel formulas for calculatio'!H:L,2,FALSE),"0")</f>
        <v>PayPal</v>
      </c>
      <c r="J214" s="24">
        <f>IFERROR(VLOOKUP(I214,'f Excel formulas for calculatio'!I:M,2,FALSE),"0")</f>
        <v>228.7893</v>
      </c>
      <c r="L214" s="23" t="s">
        <v>510</v>
      </c>
      <c r="M214" s="20">
        <f t="shared" si="28"/>
        <v>45807</v>
      </c>
      <c r="N214" s="2" t="str">
        <f t="shared" si="29"/>
        <v>CUST1012</v>
      </c>
      <c r="O214" s="2" t="str">
        <f t="shared" si="30"/>
        <v>PROD27</v>
      </c>
      <c r="P214" s="2" t="str">
        <f t="shared" si="31"/>
        <v>STORE4</v>
      </c>
      <c r="Q214" s="2">
        <f t="shared" si="32"/>
        <v>2</v>
      </c>
      <c r="R214" s="2">
        <f t="shared" si="33"/>
        <v>785.31</v>
      </c>
      <c r="S214" s="2">
        <f t="shared" si="34"/>
        <v>0.15</v>
      </c>
      <c r="T214" s="2" t="str">
        <f t="shared" si="35"/>
        <v>PayPal</v>
      </c>
      <c r="U214" s="2">
        <f t="shared" si="36"/>
        <v>228.7893</v>
      </c>
    </row>
    <row r="215" spans="1:21" x14ac:dyDescent="0.25">
      <c r="A215" s="22" t="s">
        <v>512</v>
      </c>
      <c r="B215" s="20">
        <f>IFERROR(VLOOKUP(A215,'f Excel formulas for calculatio'!A:E,2,FALSE)," ")</f>
        <v>45942</v>
      </c>
      <c r="C215" s="24" t="str">
        <f>IFERROR(VLOOKUP(B215,'f Excel formulas for calculatio'!B:F,2,FALSE),"0")</f>
        <v>CUST1273</v>
      </c>
      <c r="D215" s="24" t="str">
        <f>IFERROR(VLOOKUP(C215,'f Excel formulas for calculatio'!C:G,2,FALSE),"0")</f>
        <v>PROD20</v>
      </c>
      <c r="E215" s="24" t="str">
        <f>IFERROR(VLOOKUP(D215,'f Excel formulas for calculatio'!D:H,2,FALSE),"0")</f>
        <v>STORE8</v>
      </c>
      <c r="F215" s="24">
        <f>IFERROR(VLOOKUP(E215,'f Excel formulas for calculatio'!E:I,2,FALSE),"0")</f>
        <v>4</v>
      </c>
      <c r="G215" s="24">
        <f>IFERROR(VLOOKUP(F215,'f Excel formulas for calculatio'!F:J,2,FALSE),"0")</f>
        <v>914.05</v>
      </c>
      <c r="H215" s="24">
        <f>IFERROR(VLOOKUP(G215,'f Excel formulas for calculatio'!G:K,2,FALSE),"0")</f>
        <v>0.25</v>
      </c>
      <c r="I215" s="24" t="str">
        <f>IFERROR(VLOOKUP(H215,'f Excel formulas for calculatio'!H:L,2,FALSE),"0")</f>
        <v>Credit Card</v>
      </c>
      <c r="J215" s="24">
        <f>IFERROR(VLOOKUP(I215,'f Excel formulas for calculatio'!I:M,2,FALSE),"0")</f>
        <v>198.41640000000001</v>
      </c>
      <c r="L215" s="22" t="s">
        <v>512</v>
      </c>
      <c r="M215" s="20">
        <f t="shared" si="28"/>
        <v>45942</v>
      </c>
      <c r="N215" s="2" t="str">
        <f t="shared" si="29"/>
        <v>CUST1273</v>
      </c>
      <c r="O215" s="2" t="str">
        <f t="shared" si="30"/>
        <v>PROD20</v>
      </c>
      <c r="P215" s="2" t="str">
        <f t="shared" si="31"/>
        <v>STORE8</v>
      </c>
      <c r="Q215" s="2">
        <f t="shared" si="32"/>
        <v>4</v>
      </c>
      <c r="R215" s="2">
        <f t="shared" si="33"/>
        <v>914.05</v>
      </c>
      <c r="S215" s="2">
        <f t="shared" si="34"/>
        <v>0.25</v>
      </c>
      <c r="T215" s="2" t="str">
        <f t="shared" si="35"/>
        <v>Credit Card</v>
      </c>
      <c r="U215" s="2">
        <f t="shared" si="36"/>
        <v>198.41640000000001</v>
      </c>
    </row>
    <row r="216" spans="1:21" x14ac:dyDescent="0.25">
      <c r="A216" s="23" t="s">
        <v>514</v>
      </c>
      <c r="B216" s="20">
        <f>IFERROR(VLOOKUP(A216,'f Excel formulas for calculatio'!A:E,2,FALSE)," ")</f>
        <v>45314</v>
      </c>
      <c r="C216" s="24" t="str">
        <f>IFERROR(VLOOKUP(B216,'f Excel formulas for calculatio'!B:F,2,FALSE),"0")</f>
        <v>CUST1485</v>
      </c>
      <c r="D216" s="24" t="str">
        <f>IFERROR(VLOOKUP(C216,'f Excel formulas for calculatio'!C:G,2,FALSE),"0")</f>
        <v>PROD26</v>
      </c>
      <c r="E216" s="24" t="str">
        <f>IFERROR(VLOOKUP(D216,'f Excel formulas for calculatio'!D:H,2,FALSE),"0")</f>
        <v>STORE19</v>
      </c>
      <c r="F216" s="24">
        <f>IFERROR(VLOOKUP(E216,'f Excel formulas for calculatio'!E:I,2,FALSE),"0")</f>
        <v>2</v>
      </c>
      <c r="G216" s="24">
        <f>IFERROR(VLOOKUP(F216,'f Excel formulas for calculatio'!F:J,2,FALSE),"0")</f>
        <v>785.31</v>
      </c>
      <c r="H216" s="24">
        <f>IFERROR(VLOOKUP(G216,'f Excel formulas for calculatio'!G:K,2,FALSE),"0")</f>
        <v>0.15</v>
      </c>
      <c r="I216" s="24" t="str">
        <f>IFERROR(VLOOKUP(H216,'f Excel formulas for calculatio'!H:L,2,FALSE),"0")</f>
        <v>PayPal</v>
      </c>
      <c r="J216" s="24">
        <f>IFERROR(VLOOKUP(I216,'f Excel formulas for calculatio'!I:M,2,FALSE),"0")</f>
        <v>228.7893</v>
      </c>
      <c r="L216" s="23" t="s">
        <v>514</v>
      </c>
      <c r="M216" s="20">
        <f t="shared" si="28"/>
        <v>45314</v>
      </c>
      <c r="N216" s="2" t="str">
        <f t="shared" si="29"/>
        <v>CUST1485</v>
      </c>
      <c r="O216" s="2" t="str">
        <f t="shared" si="30"/>
        <v>PROD26</v>
      </c>
      <c r="P216" s="2" t="str">
        <f t="shared" si="31"/>
        <v>STORE19</v>
      </c>
      <c r="Q216" s="2">
        <f t="shared" si="32"/>
        <v>2</v>
      </c>
      <c r="R216" s="2">
        <f t="shared" si="33"/>
        <v>785.31</v>
      </c>
      <c r="S216" s="2">
        <f t="shared" si="34"/>
        <v>0.15</v>
      </c>
      <c r="T216" s="2" t="str">
        <f t="shared" si="35"/>
        <v>PayPal</v>
      </c>
      <c r="U216" s="2">
        <f t="shared" si="36"/>
        <v>228.7893</v>
      </c>
    </row>
    <row r="217" spans="1:21" x14ac:dyDescent="0.25">
      <c r="A217" s="22" t="s">
        <v>515</v>
      </c>
      <c r="B217" s="20">
        <f>IFERROR(VLOOKUP(A217,'f Excel formulas for calculatio'!A:E,2,FALSE)," ")</f>
        <v>45943</v>
      </c>
      <c r="C217" s="24" t="str">
        <f>IFERROR(VLOOKUP(B217,'f Excel formulas for calculatio'!B:F,2,FALSE),"0")</f>
        <v>CUST1199</v>
      </c>
      <c r="D217" s="24" t="str">
        <f>IFERROR(VLOOKUP(C217,'f Excel formulas for calculatio'!C:G,2,FALSE),"0")</f>
        <v>PROD48</v>
      </c>
      <c r="E217" s="24" t="str">
        <f>IFERROR(VLOOKUP(D217,'f Excel formulas for calculatio'!D:H,2,FALSE),"0")</f>
        <v>STORE12</v>
      </c>
      <c r="F217" s="24">
        <f>IFERROR(VLOOKUP(E217,'f Excel formulas for calculatio'!E:I,2,FALSE),"0")</f>
        <v>2</v>
      </c>
      <c r="G217" s="24">
        <f>IFERROR(VLOOKUP(F217,'f Excel formulas for calculatio'!F:J,2,FALSE),"0")</f>
        <v>785.31</v>
      </c>
      <c r="H217" s="24">
        <f>IFERROR(VLOOKUP(G217,'f Excel formulas for calculatio'!G:K,2,FALSE),"0")</f>
        <v>0.15</v>
      </c>
      <c r="I217" s="24" t="str">
        <f>IFERROR(VLOOKUP(H217,'f Excel formulas for calculatio'!H:L,2,FALSE),"0")</f>
        <v>PayPal</v>
      </c>
      <c r="J217" s="24">
        <f>IFERROR(VLOOKUP(I217,'f Excel formulas for calculatio'!I:M,2,FALSE),"0")</f>
        <v>228.7893</v>
      </c>
      <c r="L217" s="22" t="s">
        <v>515</v>
      </c>
      <c r="M217" s="20">
        <f t="shared" si="28"/>
        <v>45943</v>
      </c>
      <c r="N217" s="2" t="str">
        <f t="shared" si="29"/>
        <v>CUST1199</v>
      </c>
      <c r="O217" s="2" t="str">
        <f t="shared" si="30"/>
        <v>PROD48</v>
      </c>
      <c r="P217" s="2" t="str">
        <f t="shared" si="31"/>
        <v>STORE12</v>
      </c>
      <c r="Q217" s="2">
        <f t="shared" si="32"/>
        <v>2</v>
      </c>
      <c r="R217" s="2">
        <f t="shared" si="33"/>
        <v>785.31</v>
      </c>
      <c r="S217" s="2">
        <f t="shared" si="34"/>
        <v>0.15</v>
      </c>
      <c r="T217" s="2" t="str">
        <f t="shared" si="35"/>
        <v>PayPal</v>
      </c>
      <c r="U217" s="2">
        <f t="shared" si="36"/>
        <v>228.7893</v>
      </c>
    </row>
    <row r="218" spans="1:21" x14ac:dyDescent="0.25">
      <c r="A218" s="23" t="s">
        <v>517</v>
      </c>
      <c r="B218" s="20">
        <f>IFERROR(VLOOKUP(A218,'f Excel formulas for calculatio'!A:E,2,FALSE)," ")</f>
        <v>45356</v>
      </c>
      <c r="C218" s="24" t="str">
        <f>IFERROR(VLOOKUP(B218,'f Excel formulas for calculatio'!B:F,2,FALSE),"0")</f>
        <v>CUST1443</v>
      </c>
      <c r="D218" s="24" t="str">
        <f>IFERROR(VLOOKUP(C218,'f Excel formulas for calculatio'!C:G,2,FALSE),"0")</f>
        <v>PROD34</v>
      </c>
      <c r="E218" s="24" t="str">
        <f>IFERROR(VLOOKUP(D218,'f Excel formulas for calculatio'!D:H,2,FALSE),"0")</f>
        <v>STORE16</v>
      </c>
      <c r="F218" s="24">
        <f>IFERROR(VLOOKUP(E218,'f Excel formulas for calculatio'!E:I,2,FALSE),"0")</f>
        <v>2</v>
      </c>
      <c r="G218" s="24">
        <f>IFERROR(VLOOKUP(F218,'f Excel formulas for calculatio'!F:J,2,FALSE),"0")</f>
        <v>785.31</v>
      </c>
      <c r="H218" s="24">
        <f>IFERROR(VLOOKUP(G218,'f Excel formulas for calculatio'!G:K,2,FALSE),"0")</f>
        <v>0.15</v>
      </c>
      <c r="I218" s="24" t="str">
        <f>IFERROR(VLOOKUP(H218,'f Excel formulas for calculatio'!H:L,2,FALSE),"0")</f>
        <v>PayPal</v>
      </c>
      <c r="J218" s="24">
        <f>IFERROR(VLOOKUP(I218,'f Excel formulas for calculatio'!I:M,2,FALSE),"0")</f>
        <v>228.7893</v>
      </c>
      <c r="L218" s="23" t="s">
        <v>517</v>
      </c>
      <c r="M218" s="20">
        <f t="shared" si="28"/>
        <v>45356</v>
      </c>
      <c r="N218" s="2" t="str">
        <f t="shared" si="29"/>
        <v>CUST1443</v>
      </c>
      <c r="O218" s="2" t="str">
        <f t="shared" si="30"/>
        <v>PROD34</v>
      </c>
      <c r="P218" s="2" t="str">
        <f t="shared" si="31"/>
        <v>STORE16</v>
      </c>
      <c r="Q218" s="2">
        <f t="shared" si="32"/>
        <v>2</v>
      </c>
      <c r="R218" s="2">
        <f t="shared" si="33"/>
        <v>785.31</v>
      </c>
      <c r="S218" s="2">
        <f t="shared" si="34"/>
        <v>0.15</v>
      </c>
      <c r="T218" s="2" t="str">
        <f t="shared" si="35"/>
        <v>PayPal</v>
      </c>
      <c r="U218" s="2">
        <f t="shared" si="36"/>
        <v>228.7893</v>
      </c>
    </row>
    <row r="219" spans="1:21" x14ac:dyDescent="0.25">
      <c r="A219" s="22" t="s">
        <v>518</v>
      </c>
      <c r="B219" s="20">
        <f>IFERROR(VLOOKUP(A219,'f Excel formulas for calculatio'!A:E,2,FALSE)," ")</f>
        <v>45854</v>
      </c>
      <c r="C219" s="24" t="str">
        <f>IFERROR(VLOOKUP(B219,'f Excel formulas for calculatio'!B:F,2,FALSE),"0")</f>
        <v>CUST1408</v>
      </c>
      <c r="D219" s="24" t="str">
        <f>IFERROR(VLOOKUP(C219,'f Excel formulas for calculatio'!C:G,2,FALSE),"0")</f>
        <v>PROD31</v>
      </c>
      <c r="E219" s="24" t="str">
        <f>IFERROR(VLOOKUP(D219,'f Excel formulas for calculatio'!D:H,2,FALSE),"0")</f>
        <v>STORE10</v>
      </c>
      <c r="F219" s="24">
        <f>IFERROR(VLOOKUP(E219,'f Excel formulas for calculatio'!E:I,2,FALSE),"0")</f>
        <v>3</v>
      </c>
      <c r="G219" s="24">
        <f>IFERROR(VLOOKUP(F219,'f Excel formulas for calculatio'!F:J,2,FALSE),"0")</f>
        <v>104.47</v>
      </c>
      <c r="H219" s="24">
        <f>IFERROR(VLOOKUP(G219,'f Excel formulas for calculatio'!G:K,2,FALSE),"0")</f>
        <v>0.27</v>
      </c>
      <c r="I219" s="24" t="str">
        <f>IFERROR(VLOOKUP(H219,'f Excel formulas for calculatio'!H:L,2,FALSE),"0")</f>
        <v>PayPal</v>
      </c>
      <c r="J219" s="24">
        <f>IFERROR(VLOOKUP(I219,'f Excel formulas for calculatio'!I:M,2,FALSE),"0")</f>
        <v>228.7893</v>
      </c>
      <c r="L219" s="22" t="s">
        <v>518</v>
      </c>
      <c r="M219" s="20">
        <f t="shared" si="28"/>
        <v>45854</v>
      </c>
      <c r="N219" s="2" t="str">
        <f t="shared" si="29"/>
        <v>CUST1408</v>
      </c>
      <c r="O219" s="2" t="str">
        <f t="shared" si="30"/>
        <v>PROD31</v>
      </c>
      <c r="P219" s="2" t="str">
        <f t="shared" si="31"/>
        <v>STORE10</v>
      </c>
      <c r="Q219" s="2">
        <f t="shared" si="32"/>
        <v>3</v>
      </c>
      <c r="R219" s="2">
        <f t="shared" si="33"/>
        <v>104.47</v>
      </c>
      <c r="S219" s="2">
        <f t="shared" si="34"/>
        <v>0.27</v>
      </c>
      <c r="T219" s="2" t="str">
        <f t="shared" si="35"/>
        <v>PayPal</v>
      </c>
      <c r="U219" s="2">
        <f t="shared" si="36"/>
        <v>228.7893</v>
      </c>
    </row>
    <row r="220" spans="1:21" x14ac:dyDescent="0.25">
      <c r="A220" s="23" t="s">
        <v>520</v>
      </c>
      <c r="B220" s="20">
        <f>IFERROR(VLOOKUP(A220,'f Excel formulas for calculatio'!A:E,2,FALSE)," ")</f>
        <v>45219</v>
      </c>
      <c r="C220" s="24" t="str">
        <f>IFERROR(VLOOKUP(B220,'f Excel formulas for calculatio'!B:F,2,FALSE),"0")</f>
        <v>CUST1266</v>
      </c>
      <c r="D220" s="24" t="str">
        <f>IFERROR(VLOOKUP(C220,'f Excel formulas for calculatio'!C:G,2,FALSE),"0")</f>
        <v>PROD15</v>
      </c>
      <c r="E220" s="24" t="str">
        <f>IFERROR(VLOOKUP(D220,'f Excel formulas for calculatio'!D:H,2,FALSE),"0")</f>
        <v>STORE7</v>
      </c>
      <c r="F220" s="24">
        <f>IFERROR(VLOOKUP(E220,'f Excel formulas for calculatio'!E:I,2,FALSE),"0")</f>
        <v>3</v>
      </c>
      <c r="G220" s="24">
        <f>IFERROR(VLOOKUP(F220,'f Excel formulas for calculatio'!F:J,2,FALSE),"0")</f>
        <v>104.47</v>
      </c>
      <c r="H220" s="24">
        <f>IFERROR(VLOOKUP(G220,'f Excel formulas for calculatio'!G:K,2,FALSE),"0")</f>
        <v>0.27</v>
      </c>
      <c r="I220" s="24" t="str">
        <f>IFERROR(VLOOKUP(H220,'f Excel formulas for calculatio'!H:L,2,FALSE),"0")</f>
        <v>PayPal</v>
      </c>
      <c r="J220" s="24">
        <f>IFERROR(VLOOKUP(I220,'f Excel formulas for calculatio'!I:M,2,FALSE),"0")</f>
        <v>228.7893</v>
      </c>
      <c r="L220" s="23" t="s">
        <v>520</v>
      </c>
      <c r="M220" s="20">
        <f t="shared" si="28"/>
        <v>45219</v>
      </c>
      <c r="N220" s="2" t="str">
        <f t="shared" si="29"/>
        <v>CUST1266</v>
      </c>
      <c r="O220" s="2" t="str">
        <f t="shared" si="30"/>
        <v>PROD15</v>
      </c>
      <c r="P220" s="2" t="str">
        <f t="shared" si="31"/>
        <v>STORE7</v>
      </c>
      <c r="Q220" s="2">
        <f t="shared" si="32"/>
        <v>3</v>
      </c>
      <c r="R220" s="2">
        <f t="shared" si="33"/>
        <v>104.47</v>
      </c>
      <c r="S220" s="2">
        <f t="shared" si="34"/>
        <v>0.27</v>
      </c>
      <c r="T220" s="2" t="str">
        <f t="shared" si="35"/>
        <v>PayPal</v>
      </c>
      <c r="U220" s="2">
        <f t="shared" si="36"/>
        <v>228.7893</v>
      </c>
    </row>
    <row r="221" spans="1:21" x14ac:dyDescent="0.25">
      <c r="A221" s="22" t="s">
        <v>522</v>
      </c>
      <c r="B221" s="20">
        <f>IFERROR(VLOOKUP(A221,'f Excel formulas for calculatio'!A:E,2,FALSE)," ")</f>
        <v>45447</v>
      </c>
      <c r="C221" s="24" t="str">
        <f>IFERROR(VLOOKUP(B221,'f Excel formulas for calculatio'!B:F,2,FALSE),"0")</f>
        <v>CUST1396</v>
      </c>
      <c r="D221" s="24" t="str">
        <f>IFERROR(VLOOKUP(C221,'f Excel formulas for calculatio'!C:G,2,FALSE),"0")</f>
        <v>PROD43</v>
      </c>
      <c r="E221" s="24" t="str">
        <f>IFERROR(VLOOKUP(D221,'f Excel formulas for calculatio'!D:H,2,FALSE),"0")</f>
        <v>STORE18</v>
      </c>
      <c r="F221" s="24">
        <f>IFERROR(VLOOKUP(E221,'f Excel formulas for calculatio'!E:I,2,FALSE),"0")</f>
        <v>1</v>
      </c>
      <c r="G221" s="24">
        <f>IFERROR(VLOOKUP(F221,'f Excel formulas for calculatio'!F:J,2,FALSE),"0")</f>
        <v>218.04</v>
      </c>
      <c r="H221" s="24">
        <f>IFERROR(VLOOKUP(G221,'f Excel formulas for calculatio'!G:K,2,FALSE),"0")</f>
        <v>0.09</v>
      </c>
      <c r="I221" s="24" t="str">
        <f>IFERROR(VLOOKUP(H221,'f Excel formulas for calculatio'!H:L,2,FALSE),"0")</f>
        <v>Credit Card</v>
      </c>
      <c r="J221" s="24">
        <f>IFERROR(VLOOKUP(I221,'f Excel formulas for calculatio'!I:M,2,FALSE),"0")</f>
        <v>198.41640000000001</v>
      </c>
      <c r="L221" s="22" t="s">
        <v>522</v>
      </c>
      <c r="M221" s="20">
        <f t="shared" si="28"/>
        <v>45447</v>
      </c>
      <c r="N221" s="2" t="str">
        <f t="shared" si="29"/>
        <v>CUST1396</v>
      </c>
      <c r="O221" s="2" t="str">
        <f t="shared" si="30"/>
        <v>PROD43</v>
      </c>
      <c r="P221" s="2" t="str">
        <f t="shared" si="31"/>
        <v>STORE18</v>
      </c>
      <c r="Q221" s="2">
        <f t="shared" si="32"/>
        <v>1</v>
      </c>
      <c r="R221" s="2">
        <f t="shared" si="33"/>
        <v>218.04</v>
      </c>
      <c r="S221" s="2">
        <f t="shared" si="34"/>
        <v>0.09</v>
      </c>
      <c r="T221" s="2" t="str">
        <f t="shared" si="35"/>
        <v>Credit Card</v>
      </c>
      <c r="U221" s="2">
        <f t="shared" si="36"/>
        <v>198.41640000000001</v>
      </c>
    </row>
    <row r="222" spans="1:21" x14ac:dyDescent="0.25">
      <c r="A222" s="23" t="s">
        <v>524</v>
      </c>
      <c r="B222" s="20">
        <f>IFERROR(VLOOKUP(A222,'f Excel formulas for calculatio'!A:E,2,FALSE)," ")</f>
        <v>45225</v>
      </c>
      <c r="C222" s="24" t="str">
        <f>IFERROR(VLOOKUP(B222,'f Excel formulas for calculatio'!B:F,2,FALSE),"0")</f>
        <v>CUST1203</v>
      </c>
      <c r="D222" s="24" t="str">
        <f>IFERROR(VLOOKUP(C222,'f Excel formulas for calculatio'!C:G,2,FALSE),"0")</f>
        <v>PROD43</v>
      </c>
      <c r="E222" s="24" t="str">
        <f>IFERROR(VLOOKUP(D222,'f Excel formulas for calculatio'!D:H,2,FALSE),"0")</f>
        <v>STORE18</v>
      </c>
      <c r="F222" s="24">
        <f>IFERROR(VLOOKUP(E222,'f Excel formulas for calculatio'!E:I,2,FALSE),"0")</f>
        <v>1</v>
      </c>
      <c r="G222" s="24">
        <f>IFERROR(VLOOKUP(F222,'f Excel formulas for calculatio'!F:J,2,FALSE),"0")</f>
        <v>218.04</v>
      </c>
      <c r="H222" s="24">
        <f>IFERROR(VLOOKUP(G222,'f Excel formulas for calculatio'!G:K,2,FALSE),"0")</f>
        <v>0.09</v>
      </c>
      <c r="I222" s="24" t="str">
        <f>IFERROR(VLOOKUP(H222,'f Excel formulas for calculatio'!H:L,2,FALSE),"0")</f>
        <v>Credit Card</v>
      </c>
      <c r="J222" s="24">
        <f>IFERROR(VLOOKUP(I222,'f Excel formulas for calculatio'!I:M,2,FALSE),"0")</f>
        <v>198.41640000000001</v>
      </c>
      <c r="L222" s="23" t="s">
        <v>524</v>
      </c>
      <c r="M222" s="20">
        <f t="shared" si="28"/>
        <v>45225</v>
      </c>
      <c r="N222" s="2" t="str">
        <f t="shared" si="29"/>
        <v>CUST1203</v>
      </c>
      <c r="O222" s="2" t="str">
        <f t="shared" si="30"/>
        <v>PROD43</v>
      </c>
      <c r="P222" s="2" t="str">
        <f t="shared" si="31"/>
        <v>STORE18</v>
      </c>
      <c r="Q222" s="2">
        <f t="shared" si="32"/>
        <v>1</v>
      </c>
      <c r="R222" s="2">
        <f t="shared" si="33"/>
        <v>218.04</v>
      </c>
      <c r="S222" s="2">
        <f t="shared" si="34"/>
        <v>0.09</v>
      </c>
      <c r="T222" s="2" t="str">
        <f t="shared" si="35"/>
        <v>Credit Card</v>
      </c>
      <c r="U222" s="2">
        <f t="shared" si="36"/>
        <v>198.41640000000001</v>
      </c>
    </row>
    <row r="223" spans="1:21" x14ac:dyDescent="0.25">
      <c r="A223" s="22" t="s">
        <v>525</v>
      </c>
      <c r="B223" s="20">
        <f>IFERROR(VLOOKUP(A223,'f Excel formulas for calculatio'!A:E,2,FALSE)," ")</f>
        <v>45754</v>
      </c>
      <c r="C223" s="24" t="str">
        <f>IFERROR(VLOOKUP(B223,'f Excel formulas for calculatio'!B:F,2,FALSE),"0")</f>
        <v>CUST1075</v>
      </c>
      <c r="D223" s="24" t="str">
        <f>IFERROR(VLOOKUP(C223,'f Excel formulas for calculatio'!C:G,2,FALSE),"0")</f>
        <v>PROD16</v>
      </c>
      <c r="E223" s="24" t="str">
        <f>IFERROR(VLOOKUP(D223,'f Excel formulas for calculatio'!D:H,2,FALSE),"0")</f>
        <v>STORE3</v>
      </c>
      <c r="F223" s="24">
        <f>IFERROR(VLOOKUP(E223,'f Excel formulas for calculatio'!E:I,2,FALSE),"0")</f>
        <v>1</v>
      </c>
      <c r="G223" s="24">
        <f>IFERROR(VLOOKUP(F223,'f Excel formulas for calculatio'!F:J,2,FALSE),"0")</f>
        <v>218.04</v>
      </c>
      <c r="H223" s="24">
        <f>IFERROR(VLOOKUP(G223,'f Excel formulas for calculatio'!G:K,2,FALSE),"0")</f>
        <v>0.09</v>
      </c>
      <c r="I223" s="24" t="str">
        <f>IFERROR(VLOOKUP(H223,'f Excel formulas for calculatio'!H:L,2,FALSE),"0")</f>
        <v>Credit Card</v>
      </c>
      <c r="J223" s="24">
        <f>IFERROR(VLOOKUP(I223,'f Excel formulas for calculatio'!I:M,2,FALSE),"0")</f>
        <v>198.41640000000001</v>
      </c>
      <c r="L223" s="22" t="s">
        <v>525</v>
      </c>
      <c r="M223" s="20">
        <f t="shared" si="28"/>
        <v>45754</v>
      </c>
      <c r="N223" s="2" t="str">
        <f t="shared" si="29"/>
        <v>CUST1075</v>
      </c>
      <c r="O223" s="2" t="str">
        <f t="shared" si="30"/>
        <v>PROD16</v>
      </c>
      <c r="P223" s="2" t="str">
        <f t="shared" si="31"/>
        <v>STORE3</v>
      </c>
      <c r="Q223" s="2">
        <f t="shared" si="32"/>
        <v>1</v>
      </c>
      <c r="R223" s="2">
        <f t="shared" si="33"/>
        <v>218.04</v>
      </c>
      <c r="S223" s="2">
        <f t="shared" si="34"/>
        <v>0.09</v>
      </c>
      <c r="T223" s="2" t="str">
        <f t="shared" si="35"/>
        <v>Credit Card</v>
      </c>
      <c r="U223" s="2">
        <f t="shared" si="36"/>
        <v>198.41640000000001</v>
      </c>
    </row>
    <row r="224" spans="1:21" x14ac:dyDescent="0.25">
      <c r="A224" s="23" t="s">
        <v>527</v>
      </c>
      <c r="B224" s="20">
        <f>IFERROR(VLOOKUP(A224,'f Excel formulas for calculatio'!A:E,2,FALSE)," ")</f>
        <v>45729</v>
      </c>
      <c r="C224" s="24" t="str">
        <f>IFERROR(VLOOKUP(B224,'f Excel formulas for calculatio'!B:F,2,FALSE),"0")</f>
        <v>CUST1058</v>
      </c>
      <c r="D224" s="24" t="str">
        <f>IFERROR(VLOOKUP(C224,'f Excel formulas for calculatio'!C:G,2,FALSE),"0")</f>
        <v>PROD60</v>
      </c>
      <c r="E224" s="24" t="str">
        <f>IFERROR(VLOOKUP(D224,'f Excel formulas for calculatio'!D:H,2,FALSE),"0")</f>
        <v>STORE13</v>
      </c>
      <c r="F224" s="24">
        <f>IFERROR(VLOOKUP(E224,'f Excel formulas for calculatio'!E:I,2,FALSE),"0")</f>
        <v>4</v>
      </c>
      <c r="G224" s="24">
        <f>IFERROR(VLOOKUP(F224,'f Excel formulas for calculatio'!F:J,2,FALSE),"0")</f>
        <v>914.05</v>
      </c>
      <c r="H224" s="24">
        <f>IFERROR(VLOOKUP(G224,'f Excel formulas for calculatio'!G:K,2,FALSE),"0")</f>
        <v>0.25</v>
      </c>
      <c r="I224" s="24" t="str">
        <f>IFERROR(VLOOKUP(H224,'f Excel formulas for calculatio'!H:L,2,FALSE),"0")</f>
        <v>Credit Card</v>
      </c>
      <c r="J224" s="24">
        <f>IFERROR(VLOOKUP(I224,'f Excel formulas for calculatio'!I:M,2,FALSE),"0")</f>
        <v>198.41640000000001</v>
      </c>
      <c r="L224" s="23" t="s">
        <v>527</v>
      </c>
      <c r="M224" s="20">
        <f t="shared" si="28"/>
        <v>45729</v>
      </c>
      <c r="N224" s="2" t="str">
        <f t="shared" si="29"/>
        <v>CUST1058</v>
      </c>
      <c r="O224" s="2" t="str">
        <f t="shared" si="30"/>
        <v>PROD60</v>
      </c>
      <c r="P224" s="2" t="str">
        <f t="shared" si="31"/>
        <v>STORE13</v>
      </c>
      <c r="Q224" s="2">
        <f t="shared" si="32"/>
        <v>4</v>
      </c>
      <c r="R224" s="2">
        <f t="shared" si="33"/>
        <v>914.05</v>
      </c>
      <c r="S224" s="2">
        <f t="shared" si="34"/>
        <v>0.25</v>
      </c>
      <c r="T224" s="2" t="str">
        <f t="shared" si="35"/>
        <v>Credit Card</v>
      </c>
      <c r="U224" s="2">
        <f t="shared" si="36"/>
        <v>198.41640000000001</v>
      </c>
    </row>
    <row r="225" spans="1:21" x14ac:dyDescent="0.25">
      <c r="A225" s="22" t="s">
        <v>529</v>
      </c>
      <c r="B225" s="20">
        <f>IFERROR(VLOOKUP(A225,'f Excel formulas for calculatio'!A:E,2,FALSE)," ")</f>
        <v>45480</v>
      </c>
      <c r="C225" s="24" t="str">
        <f>IFERROR(VLOOKUP(B225,'f Excel formulas for calculatio'!B:F,2,FALSE),"0")</f>
        <v>CUST1409</v>
      </c>
      <c r="D225" s="24" t="str">
        <f>IFERROR(VLOOKUP(C225,'f Excel formulas for calculatio'!C:G,2,FALSE),"0")</f>
        <v>PROD97</v>
      </c>
      <c r="E225" s="24" t="str">
        <f>IFERROR(VLOOKUP(D225,'f Excel formulas for calculatio'!D:H,2,FALSE),"0")</f>
        <v>STORE3</v>
      </c>
      <c r="F225" s="24">
        <f>IFERROR(VLOOKUP(E225,'f Excel formulas for calculatio'!E:I,2,FALSE),"0")</f>
        <v>1</v>
      </c>
      <c r="G225" s="24">
        <f>IFERROR(VLOOKUP(F225,'f Excel formulas for calculatio'!F:J,2,FALSE),"0")</f>
        <v>218.04</v>
      </c>
      <c r="H225" s="24">
        <f>IFERROR(VLOOKUP(G225,'f Excel formulas for calculatio'!G:K,2,FALSE),"0")</f>
        <v>0.09</v>
      </c>
      <c r="I225" s="24" t="str">
        <f>IFERROR(VLOOKUP(H225,'f Excel formulas for calculatio'!H:L,2,FALSE),"0")</f>
        <v>Credit Card</v>
      </c>
      <c r="J225" s="24">
        <f>IFERROR(VLOOKUP(I225,'f Excel formulas for calculatio'!I:M,2,FALSE),"0")</f>
        <v>198.41640000000001</v>
      </c>
      <c r="L225" s="22" t="s">
        <v>529</v>
      </c>
      <c r="M225" s="20">
        <f t="shared" si="28"/>
        <v>45480</v>
      </c>
      <c r="N225" s="2" t="str">
        <f t="shared" si="29"/>
        <v>CUST1409</v>
      </c>
      <c r="O225" s="2" t="str">
        <f t="shared" si="30"/>
        <v>PROD97</v>
      </c>
      <c r="P225" s="2" t="str">
        <f t="shared" si="31"/>
        <v>STORE3</v>
      </c>
      <c r="Q225" s="2">
        <f t="shared" si="32"/>
        <v>1</v>
      </c>
      <c r="R225" s="2">
        <f t="shared" si="33"/>
        <v>218.04</v>
      </c>
      <c r="S225" s="2">
        <f t="shared" si="34"/>
        <v>0.09</v>
      </c>
      <c r="T225" s="2" t="str">
        <f t="shared" si="35"/>
        <v>Credit Card</v>
      </c>
      <c r="U225" s="2">
        <f t="shared" si="36"/>
        <v>198.41640000000001</v>
      </c>
    </row>
    <row r="226" spans="1:21" x14ac:dyDescent="0.25">
      <c r="A226" s="23" t="s">
        <v>530</v>
      </c>
      <c r="B226" s="20">
        <f>IFERROR(VLOOKUP(A226,'f Excel formulas for calculatio'!A:E,2,FALSE)," ")</f>
        <v>45361</v>
      </c>
      <c r="C226" s="24" t="str">
        <f>IFERROR(VLOOKUP(B226,'f Excel formulas for calculatio'!B:F,2,FALSE),"0")</f>
        <v>CUST1495</v>
      </c>
      <c r="D226" s="24" t="str">
        <f>IFERROR(VLOOKUP(C226,'f Excel formulas for calculatio'!C:G,2,FALSE),"0")</f>
        <v>PROD61</v>
      </c>
      <c r="E226" s="24" t="str">
        <f>IFERROR(VLOOKUP(D226,'f Excel formulas for calculatio'!D:H,2,FALSE),"0")</f>
        <v>STORE15</v>
      </c>
      <c r="F226" s="24">
        <f>IFERROR(VLOOKUP(E226,'f Excel formulas for calculatio'!E:I,2,FALSE),"0")</f>
        <v>4</v>
      </c>
      <c r="G226" s="24">
        <f>IFERROR(VLOOKUP(F226,'f Excel formulas for calculatio'!F:J,2,FALSE),"0")</f>
        <v>914.05</v>
      </c>
      <c r="H226" s="24">
        <f>IFERROR(VLOOKUP(G226,'f Excel formulas for calculatio'!G:K,2,FALSE),"0")</f>
        <v>0.25</v>
      </c>
      <c r="I226" s="24" t="str">
        <f>IFERROR(VLOOKUP(H226,'f Excel formulas for calculatio'!H:L,2,FALSE),"0")</f>
        <v>Credit Card</v>
      </c>
      <c r="J226" s="24">
        <f>IFERROR(VLOOKUP(I226,'f Excel formulas for calculatio'!I:M,2,FALSE),"0")</f>
        <v>198.41640000000001</v>
      </c>
      <c r="L226" s="23" t="s">
        <v>530</v>
      </c>
      <c r="M226" s="20">
        <f t="shared" si="28"/>
        <v>45361</v>
      </c>
      <c r="N226" s="2" t="str">
        <f t="shared" si="29"/>
        <v>CUST1495</v>
      </c>
      <c r="O226" s="2" t="str">
        <f t="shared" si="30"/>
        <v>PROD61</v>
      </c>
      <c r="P226" s="2" t="str">
        <f t="shared" si="31"/>
        <v>STORE15</v>
      </c>
      <c r="Q226" s="2">
        <f t="shared" si="32"/>
        <v>4</v>
      </c>
      <c r="R226" s="2">
        <f t="shared" si="33"/>
        <v>914.05</v>
      </c>
      <c r="S226" s="2">
        <f t="shared" si="34"/>
        <v>0.25</v>
      </c>
      <c r="T226" s="2" t="str">
        <f t="shared" si="35"/>
        <v>Credit Card</v>
      </c>
      <c r="U226" s="2">
        <f t="shared" si="36"/>
        <v>198.41640000000001</v>
      </c>
    </row>
    <row r="227" spans="1:21" x14ac:dyDescent="0.25">
      <c r="A227" s="22" t="s">
        <v>533</v>
      </c>
      <c r="B227" s="20">
        <f>IFERROR(VLOOKUP(A227,'f Excel formulas for calculatio'!A:E,2,FALSE)," ")</f>
        <v>45915</v>
      </c>
      <c r="C227" s="24" t="str">
        <f>IFERROR(VLOOKUP(B227,'f Excel formulas for calculatio'!B:F,2,FALSE),"0")</f>
        <v>CUST1096</v>
      </c>
      <c r="D227" s="24" t="str">
        <f>IFERROR(VLOOKUP(C227,'f Excel formulas for calculatio'!C:G,2,FALSE),"0")</f>
        <v>PROD65</v>
      </c>
      <c r="E227" s="24" t="str">
        <f>IFERROR(VLOOKUP(D227,'f Excel formulas for calculatio'!D:H,2,FALSE),"0")</f>
        <v>STORE19</v>
      </c>
      <c r="F227" s="24">
        <f>IFERROR(VLOOKUP(E227,'f Excel formulas for calculatio'!E:I,2,FALSE),"0")</f>
        <v>2</v>
      </c>
      <c r="G227" s="24">
        <f>IFERROR(VLOOKUP(F227,'f Excel formulas for calculatio'!F:J,2,FALSE),"0")</f>
        <v>785.31</v>
      </c>
      <c r="H227" s="24">
        <f>IFERROR(VLOOKUP(G227,'f Excel formulas for calculatio'!G:K,2,FALSE),"0")</f>
        <v>0.15</v>
      </c>
      <c r="I227" s="24" t="str">
        <f>IFERROR(VLOOKUP(H227,'f Excel formulas for calculatio'!H:L,2,FALSE),"0")</f>
        <v>PayPal</v>
      </c>
      <c r="J227" s="24">
        <f>IFERROR(VLOOKUP(I227,'f Excel formulas for calculatio'!I:M,2,FALSE),"0")</f>
        <v>228.7893</v>
      </c>
      <c r="L227" s="22" t="s">
        <v>533</v>
      </c>
      <c r="M227" s="20">
        <f t="shared" si="28"/>
        <v>45915</v>
      </c>
      <c r="N227" s="2" t="str">
        <f t="shared" si="29"/>
        <v>CUST1096</v>
      </c>
      <c r="O227" s="2" t="str">
        <f t="shared" si="30"/>
        <v>PROD65</v>
      </c>
      <c r="P227" s="2" t="str">
        <f t="shared" si="31"/>
        <v>STORE19</v>
      </c>
      <c r="Q227" s="2">
        <f t="shared" si="32"/>
        <v>2</v>
      </c>
      <c r="R227" s="2">
        <f t="shared" si="33"/>
        <v>785.31</v>
      </c>
      <c r="S227" s="2">
        <f t="shared" si="34"/>
        <v>0.15</v>
      </c>
      <c r="T227" s="2" t="str">
        <f t="shared" si="35"/>
        <v>PayPal</v>
      </c>
      <c r="U227" s="2">
        <f t="shared" si="36"/>
        <v>228.7893</v>
      </c>
    </row>
    <row r="228" spans="1:21" x14ac:dyDescent="0.25">
      <c r="A228" s="23" t="s">
        <v>535</v>
      </c>
      <c r="B228" s="20">
        <f>IFERROR(VLOOKUP(A228,'f Excel formulas for calculatio'!A:E,2,FALSE)," ")</f>
        <v>45607</v>
      </c>
      <c r="C228" s="24" t="str">
        <f>IFERROR(VLOOKUP(B228,'f Excel formulas for calculatio'!B:F,2,FALSE),"0")</f>
        <v>CUST1420</v>
      </c>
      <c r="D228" s="24" t="str">
        <f>IFERROR(VLOOKUP(C228,'f Excel formulas for calculatio'!C:G,2,FALSE),"0")</f>
        <v>PROD21</v>
      </c>
      <c r="E228" s="24" t="str">
        <f>IFERROR(VLOOKUP(D228,'f Excel formulas for calculatio'!D:H,2,FALSE),"0")</f>
        <v>STORE16</v>
      </c>
      <c r="F228" s="24">
        <f>IFERROR(VLOOKUP(E228,'f Excel formulas for calculatio'!E:I,2,FALSE),"0")</f>
        <v>2</v>
      </c>
      <c r="G228" s="24">
        <f>IFERROR(VLOOKUP(F228,'f Excel formulas for calculatio'!F:J,2,FALSE),"0")</f>
        <v>785.31</v>
      </c>
      <c r="H228" s="24">
        <f>IFERROR(VLOOKUP(G228,'f Excel formulas for calculatio'!G:K,2,FALSE),"0")</f>
        <v>0.15</v>
      </c>
      <c r="I228" s="24" t="str">
        <f>IFERROR(VLOOKUP(H228,'f Excel formulas for calculatio'!H:L,2,FALSE),"0")</f>
        <v>PayPal</v>
      </c>
      <c r="J228" s="24">
        <f>IFERROR(VLOOKUP(I228,'f Excel formulas for calculatio'!I:M,2,FALSE),"0")</f>
        <v>228.7893</v>
      </c>
      <c r="L228" s="23" t="s">
        <v>535</v>
      </c>
      <c r="M228" s="20">
        <f t="shared" si="28"/>
        <v>45607</v>
      </c>
      <c r="N228" s="2" t="str">
        <f t="shared" si="29"/>
        <v>CUST1420</v>
      </c>
      <c r="O228" s="2" t="str">
        <f t="shared" si="30"/>
        <v>PROD21</v>
      </c>
      <c r="P228" s="2" t="str">
        <f t="shared" si="31"/>
        <v>STORE16</v>
      </c>
      <c r="Q228" s="2">
        <f t="shared" si="32"/>
        <v>2</v>
      </c>
      <c r="R228" s="2">
        <f t="shared" si="33"/>
        <v>785.31</v>
      </c>
      <c r="S228" s="2">
        <f t="shared" si="34"/>
        <v>0.15</v>
      </c>
      <c r="T228" s="2" t="str">
        <f t="shared" si="35"/>
        <v>PayPal</v>
      </c>
      <c r="U228" s="2">
        <f t="shared" si="36"/>
        <v>228.7893</v>
      </c>
    </row>
    <row r="229" spans="1:21" x14ac:dyDescent="0.25">
      <c r="A229" s="22" t="s">
        <v>537</v>
      </c>
      <c r="B229" s="20">
        <f>IFERROR(VLOOKUP(A229,'f Excel formulas for calculatio'!A:E,2,FALSE)," ")</f>
        <v>45666</v>
      </c>
      <c r="C229" s="24" t="str">
        <f>IFERROR(VLOOKUP(B229,'f Excel formulas for calculatio'!B:F,2,FALSE),"0")</f>
        <v>CUST1266</v>
      </c>
      <c r="D229" s="24" t="str">
        <f>IFERROR(VLOOKUP(C229,'f Excel formulas for calculatio'!C:G,2,FALSE),"0")</f>
        <v>PROD15</v>
      </c>
      <c r="E229" s="24" t="str">
        <f>IFERROR(VLOOKUP(D229,'f Excel formulas for calculatio'!D:H,2,FALSE),"0")</f>
        <v>STORE7</v>
      </c>
      <c r="F229" s="24">
        <f>IFERROR(VLOOKUP(E229,'f Excel formulas for calculatio'!E:I,2,FALSE),"0")</f>
        <v>3</v>
      </c>
      <c r="G229" s="24">
        <f>IFERROR(VLOOKUP(F229,'f Excel formulas for calculatio'!F:J,2,FALSE),"0")</f>
        <v>104.47</v>
      </c>
      <c r="H229" s="24">
        <f>IFERROR(VLOOKUP(G229,'f Excel formulas for calculatio'!G:K,2,FALSE),"0")</f>
        <v>0.27</v>
      </c>
      <c r="I229" s="24" t="str">
        <f>IFERROR(VLOOKUP(H229,'f Excel formulas for calculatio'!H:L,2,FALSE),"0")</f>
        <v>PayPal</v>
      </c>
      <c r="J229" s="24">
        <f>IFERROR(VLOOKUP(I229,'f Excel formulas for calculatio'!I:M,2,FALSE),"0")</f>
        <v>228.7893</v>
      </c>
      <c r="L229" s="22" t="s">
        <v>537</v>
      </c>
      <c r="M229" s="20">
        <f t="shared" si="28"/>
        <v>45666</v>
      </c>
      <c r="N229" s="2" t="str">
        <f t="shared" si="29"/>
        <v>CUST1266</v>
      </c>
      <c r="O229" s="2" t="str">
        <f t="shared" si="30"/>
        <v>PROD15</v>
      </c>
      <c r="P229" s="2" t="str">
        <f t="shared" si="31"/>
        <v>STORE7</v>
      </c>
      <c r="Q229" s="2">
        <f t="shared" si="32"/>
        <v>3</v>
      </c>
      <c r="R229" s="2">
        <f t="shared" si="33"/>
        <v>104.47</v>
      </c>
      <c r="S229" s="2">
        <f t="shared" si="34"/>
        <v>0.27</v>
      </c>
      <c r="T229" s="2" t="str">
        <f t="shared" si="35"/>
        <v>PayPal</v>
      </c>
      <c r="U229" s="2">
        <f t="shared" si="36"/>
        <v>228.7893</v>
      </c>
    </row>
    <row r="230" spans="1:21" x14ac:dyDescent="0.25">
      <c r="A230" s="23" t="s">
        <v>538</v>
      </c>
      <c r="B230" s="20">
        <f>IFERROR(VLOOKUP(A230,'f Excel formulas for calculatio'!A:E,2,FALSE)," ")</f>
        <v>45406</v>
      </c>
      <c r="C230" s="24" t="str">
        <f>IFERROR(VLOOKUP(B230,'f Excel formulas for calculatio'!B:F,2,FALSE),"0")</f>
        <v>CUST1499</v>
      </c>
      <c r="D230" s="24" t="str">
        <f>IFERROR(VLOOKUP(C230,'f Excel formulas for calculatio'!C:G,2,FALSE),"0")</f>
        <v>PROD55</v>
      </c>
      <c r="E230" s="24" t="str">
        <f>IFERROR(VLOOKUP(D230,'f Excel formulas for calculatio'!D:H,2,FALSE),"0")</f>
        <v>STORE5</v>
      </c>
      <c r="F230" s="24">
        <f>IFERROR(VLOOKUP(E230,'f Excel formulas for calculatio'!E:I,2,FALSE),"0")</f>
        <v>3</v>
      </c>
      <c r="G230" s="24">
        <f>IFERROR(VLOOKUP(F230,'f Excel formulas for calculatio'!F:J,2,FALSE),"0")</f>
        <v>104.47</v>
      </c>
      <c r="H230" s="24">
        <f>IFERROR(VLOOKUP(G230,'f Excel formulas for calculatio'!G:K,2,FALSE),"0")</f>
        <v>0.27</v>
      </c>
      <c r="I230" s="24" t="str">
        <f>IFERROR(VLOOKUP(H230,'f Excel formulas for calculatio'!H:L,2,FALSE),"0")</f>
        <v>PayPal</v>
      </c>
      <c r="J230" s="24">
        <f>IFERROR(VLOOKUP(I230,'f Excel formulas for calculatio'!I:M,2,FALSE),"0")</f>
        <v>228.7893</v>
      </c>
      <c r="L230" s="23" t="s">
        <v>538</v>
      </c>
      <c r="M230" s="20">
        <f t="shared" si="28"/>
        <v>45406</v>
      </c>
      <c r="N230" s="2" t="str">
        <f t="shared" si="29"/>
        <v>CUST1499</v>
      </c>
      <c r="O230" s="2" t="str">
        <f t="shared" si="30"/>
        <v>PROD55</v>
      </c>
      <c r="P230" s="2" t="str">
        <f t="shared" si="31"/>
        <v>STORE5</v>
      </c>
      <c r="Q230" s="2">
        <f t="shared" si="32"/>
        <v>3</v>
      </c>
      <c r="R230" s="2">
        <f t="shared" si="33"/>
        <v>104.47</v>
      </c>
      <c r="S230" s="2">
        <f t="shared" si="34"/>
        <v>0.27</v>
      </c>
      <c r="T230" s="2" t="str">
        <f t="shared" si="35"/>
        <v>PayPal</v>
      </c>
      <c r="U230" s="2">
        <f t="shared" si="36"/>
        <v>228.7893</v>
      </c>
    </row>
    <row r="231" spans="1:21" x14ac:dyDescent="0.25">
      <c r="A231" s="22" t="s">
        <v>539</v>
      </c>
      <c r="B231" s="20">
        <f>IFERROR(VLOOKUP(A231,'f Excel formulas for calculatio'!A:E,2,FALSE)," ")</f>
        <v>45284</v>
      </c>
      <c r="C231" s="24" t="str">
        <f>IFERROR(VLOOKUP(B231,'f Excel formulas for calculatio'!B:F,2,FALSE),"0")</f>
        <v>CUST1107</v>
      </c>
      <c r="D231" s="24" t="str">
        <f>IFERROR(VLOOKUP(C231,'f Excel formulas for calculatio'!C:G,2,FALSE),"0")</f>
        <v>PROD75</v>
      </c>
      <c r="E231" s="24" t="str">
        <f>IFERROR(VLOOKUP(D231,'f Excel formulas for calculatio'!D:H,2,FALSE),"0")</f>
        <v>STORE8</v>
      </c>
      <c r="F231" s="24">
        <f>IFERROR(VLOOKUP(E231,'f Excel formulas for calculatio'!E:I,2,FALSE),"0")</f>
        <v>4</v>
      </c>
      <c r="G231" s="24">
        <f>IFERROR(VLOOKUP(F231,'f Excel formulas for calculatio'!F:J,2,FALSE),"0")</f>
        <v>914.05</v>
      </c>
      <c r="H231" s="24">
        <f>IFERROR(VLOOKUP(G231,'f Excel formulas for calculatio'!G:K,2,FALSE),"0")</f>
        <v>0.25</v>
      </c>
      <c r="I231" s="24" t="str">
        <f>IFERROR(VLOOKUP(H231,'f Excel formulas for calculatio'!H:L,2,FALSE),"0")</f>
        <v>Credit Card</v>
      </c>
      <c r="J231" s="24">
        <f>IFERROR(VLOOKUP(I231,'f Excel formulas for calculatio'!I:M,2,FALSE),"0")</f>
        <v>198.41640000000001</v>
      </c>
      <c r="L231" s="22" t="s">
        <v>539</v>
      </c>
      <c r="M231" s="20">
        <f t="shared" si="28"/>
        <v>45284</v>
      </c>
      <c r="N231" s="2" t="str">
        <f t="shared" si="29"/>
        <v>CUST1107</v>
      </c>
      <c r="O231" s="2" t="str">
        <f t="shared" si="30"/>
        <v>PROD75</v>
      </c>
      <c r="P231" s="2" t="str">
        <f t="shared" si="31"/>
        <v>STORE8</v>
      </c>
      <c r="Q231" s="2">
        <f t="shared" si="32"/>
        <v>4</v>
      </c>
      <c r="R231" s="2">
        <f t="shared" si="33"/>
        <v>914.05</v>
      </c>
      <c r="S231" s="2">
        <f t="shared" si="34"/>
        <v>0.25</v>
      </c>
      <c r="T231" s="2" t="str">
        <f t="shared" si="35"/>
        <v>Credit Card</v>
      </c>
      <c r="U231" s="2">
        <f t="shared" si="36"/>
        <v>198.41640000000001</v>
      </c>
    </row>
    <row r="232" spans="1:21" x14ac:dyDescent="0.25">
      <c r="A232" s="23" t="s">
        <v>541</v>
      </c>
      <c r="B232" s="20">
        <f>IFERROR(VLOOKUP(A232,'f Excel formulas for calculatio'!A:E,2,FALSE)," ")</f>
        <v>45348</v>
      </c>
      <c r="C232" s="24" t="str">
        <f>IFERROR(VLOOKUP(B232,'f Excel formulas for calculatio'!B:F,2,FALSE),"0")</f>
        <v>CUST1142</v>
      </c>
      <c r="D232" s="24" t="str">
        <f>IFERROR(VLOOKUP(C232,'f Excel formulas for calculatio'!C:G,2,FALSE),"0")</f>
        <v>PROD69</v>
      </c>
      <c r="E232" s="24" t="str">
        <f>IFERROR(VLOOKUP(D232,'f Excel formulas for calculatio'!D:H,2,FALSE),"0")</f>
        <v>STORE10</v>
      </c>
      <c r="F232" s="24">
        <f>IFERROR(VLOOKUP(E232,'f Excel formulas for calculatio'!E:I,2,FALSE),"0")</f>
        <v>3</v>
      </c>
      <c r="G232" s="24">
        <f>IFERROR(VLOOKUP(F232,'f Excel formulas for calculatio'!F:J,2,FALSE),"0")</f>
        <v>104.47</v>
      </c>
      <c r="H232" s="24">
        <f>IFERROR(VLOOKUP(G232,'f Excel formulas for calculatio'!G:K,2,FALSE),"0")</f>
        <v>0.27</v>
      </c>
      <c r="I232" s="24" t="str">
        <f>IFERROR(VLOOKUP(H232,'f Excel formulas for calculatio'!H:L,2,FALSE),"0")</f>
        <v>PayPal</v>
      </c>
      <c r="J232" s="24">
        <f>IFERROR(VLOOKUP(I232,'f Excel formulas for calculatio'!I:M,2,FALSE),"0")</f>
        <v>228.7893</v>
      </c>
      <c r="L232" s="23" t="s">
        <v>541</v>
      </c>
      <c r="M232" s="20">
        <f t="shared" si="28"/>
        <v>45348</v>
      </c>
      <c r="N232" s="2" t="str">
        <f t="shared" si="29"/>
        <v>CUST1142</v>
      </c>
      <c r="O232" s="2" t="str">
        <f t="shared" si="30"/>
        <v>PROD69</v>
      </c>
      <c r="P232" s="2" t="str">
        <f t="shared" si="31"/>
        <v>STORE10</v>
      </c>
      <c r="Q232" s="2">
        <f t="shared" si="32"/>
        <v>3</v>
      </c>
      <c r="R232" s="2">
        <f t="shared" si="33"/>
        <v>104.47</v>
      </c>
      <c r="S232" s="2">
        <f t="shared" si="34"/>
        <v>0.27</v>
      </c>
      <c r="T232" s="2" t="str">
        <f t="shared" si="35"/>
        <v>PayPal</v>
      </c>
      <c r="U232" s="2">
        <f t="shared" si="36"/>
        <v>228.7893</v>
      </c>
    </row>
    <row r="233" spans="1:21" x14ac:dyDescent="0.25">
      <c r="A233" s="22" t="s">
        <v>542</v>
      </c>
      <c r="B233" s="20">
        <f>IFERROR(VLOOKUP(A233,'f Excel formulas for calculatio'!A:E,2,FALSE)," ")</f>
        <v>45676</v>
      </c>
      <c r="C233" s="24" t="str">
        <f>IFERROR(VLOOKUP(B233,'f Excel formulas for calculatio'!B:F,2,FALSE),"0")</f>
        <v>CUST1049</v>
      </c>
      <c r="D233" s="24" t="str">
        <f>IFERROR(VLOOKUP(C233,'f Excel formulas for calculatio'!C:G,2,FALSE),"0")</f>
        <v>PROD48</v>
      </c>
      <c r="E233" s="24" t="str">
        <f>IFERROR(VLOOKUP(D233,'f Excel formulas for calculatio'!D:H,2,FALSE),"0")</f>
        <v>STORE12</v>
      </c>
      <c r="F233" s="24">
        <f>IFERROR(VLOOKUP(E233,'f Excel formulas for calculatio'!E:I,2,FALSE),"0")</f>
        <v>2</v>
      </c>
      <c r="G233" s="24">
        <f>IFERROR(VLOOKUP(F233,'f Excel formulas for calculatio'!F:J,2,FALSE),"0")</f>
        <v>785.31</v>
      </c>
      <c r="H233" s="24">
        <f>IFERROR(VLOOKUP(G233,'f Excel formulas for calculatio'!G:K,2,FALSE),"0")</f>
        <v>0.15</v>
      </c>
      <c r="I233" s="24" t="str">
        <f>IFERROR(VLOOKUP(H233,'f Excel formulas for calculatio'!H:L,2,FALSE),"0")</f>
        <v>PayPal</v>
      </c>
      <c r="J233" s="24">
        <f>IFERROR(VLOOKUP(I233,'f Excel formulas for calculatio'!I:M,2,FALSE),"0")</f>
        <v>228.7893</v>
      </c>
      <c r="L233" s="22" t="s">
        <v>542</v>
      </c>
      <c r="M233" s="20">
        <f t="shared" si="28"/>
        <v>45676</v>
      </c>
      <c r="N233" s="2" t="str">
        <f t="shared" si="29"/>
        <v>CUST1049</v>
      </c>
      <c r="O233" s="2" t="str">
        <f t="shared" si="30"/>
        <v>PROD48</v>
      </c>
      <c r="P233" s="2" t="str">
        <f t="shared" si="31"/>
        <v>STORE12</v>
      </c>
      <c r="Q233" s="2">
        <f t="shared" si="32"/>
        <v>2</v>
      </c>
      <c r="R233" s="2">
        <f t="shared" si="33"/>
        <v>785.31</v>
      </c>
      <c r="S233" s="2">
        <f t="shared" si="34"/>
        <v>0.15</v>
      </c>
      <c r="T233" s="2" t="str">
        <f t="shared" si="35"/>
        <v>PayPal</v>
      </c>
      <c r="U233" s="2">
        <f t="shared" si="36"/>
        <v>228.7893</v>
      </c>
    </row>
    <row r="234" spans="1:21" x14ac:dyDescent="0.25">
      <c r="A234" s="23" t="s">
        <v>544</v>
      </c>
      <c r="B234" s="20">
        <f>IFERROR(VLOOKUP(A234,'f Excel formulas for calculatio'!A:E,2,FALSE)," ")</f>
        <v>45863</v>
      </c>
      <c r="C234" s="24" t="str">
        <f>IFERROR(VLOOKUP(B234,'f Excel formulas for calculatio'!B:F,2,FALSE),"0")</f>
        <v>CUST1275</v>
      </c>
      <c r="D234" s="24" t="str">
        <f>IFERROR(VLOOKUP(C234,'f Excel formulas for calculatio'!C:G,2,FALSE),"0")</f>
        <v>PROD69</v>
      </c>
      <c r="E234" s="24" t="str">
        <f>IFERROR(VLOOKUP(D234,'f Excel formulas for calculatio'!D:H,2,FALSE),"0")</f>
        <v>STORE10</v>
      </c>
      <c r="F234" s="24">
        <f>IFERROR(VLOOKUP(E234,'f Excel formulas for calculatio'!E:I,2,FALSE),"0")</f>
        <v>3</v>
      </c>
      <c r="G234" s="24">
        <f>IFERROR(VLOOKUP(F234,'f Excel formulas for calculatio'!F:J,2,FALSE),"0")</f>
        <v>104.47</v>
      </c>
      <c r="H234" s="24">
        <f>IFERROR(VLOOKUP(G234,'f Excel formulas for calculatio'!G:K,2,FALSE),"0")</f>
        <v>0.27</v>
      </c>
      <c r="I234" s="24" t="str">
        <f>IFERROR(VLOOKUP(H234,'f Excel formulas for calculatio'!H:L,2,FALSE),"0")</f>
        <v>PayPal</v>
      </c>
      <c r="J234" s="24">
        <f>IFERROR(VLOOKUP(I234,'f Excel formulas for calculatio'!I:M,2,FALSE),"0")</f>
        <v>228.7893</v>
      </c>
      <c r="L234" s="23" t="s">
        <v>544</v>
      </c>
      <c r="M234" s="20">
        <f t="shared" si="28"/>
        <v>45863</v>
      </c>
      <c r="N234" s="2" t="str">
        <f t="shared" si="29"/>
        <v>CUST1275</v>
      </c>
      <c r="O234" s="2" t="str">
        <f t="shared" si="30"/>
        <v>PROD69</v>
      </c>
      <c r="P234" s="2" t="str">
        <f t="shared" si="31"/>
        <v>STORE10</v>
      </c>
      <c r="Q234" s="2">
        <f t="shared" si="32"/>
        <v>3</v>
      </c>
      <c r="R234" s="2">
        <f t="shared" si="33"/>
        <v>104.47</v>
      </c>
      <c r="S234" s="2">
        <f t="shared" si="34"/>
        <v>0.27</v>
      </c>
      <c r="T234" s="2" t="str">
        <f t="shared" si="35"/>
        <v>PayPal</v>
      </c>
      <c r="U234" s="2">
        <f t="shared" si="36"/>
        <v>228.7893</v>
      </c>
    </row>
    <row r="235" spans="1:21" x14ac:dyDescent="0.25">
      <c r="A235" s="22" t="s">
        <v>546</v>
      </c>
      <c r="B235" s="20">
        <f>IFERROR(VLOOKUP(A235,'f Excel formulas for calculatio'!A:E,2,FALSE)," ")</f>
        <v>45409</v>
      </c>
      <c r="C235" s="24" t="str">
        <f>IFERROR(VLOOKUP(B235,'f Excel formulas for calculatio'!B:F,2,FALSE),"0")</f>
        <v>CUST1148</v>
      </c>
      <c r="D235" s="24" t="str">
        <f>IFERROR(VLOOKUP(C235,'f Excel formulas for calculatio'!C:G,2,FALSE),"0")</f>
        <v>PROD13</v>
      </c>
      <c r="E235" s="24" t="str">
        <f>IFERROR(VLOOKUP(D235,'f Excel formulas for calculatio'!D:H,2,FALSE),"0")</f>
        <v>STORE2</v>
      </c>
      <c r="F235" s="24">
        <f>IFERROR(VLOOKUP(E235,'f Excel formulas for calculatio'!E:I,2,FALSE),"0")</f>
        <v>2</v>
      </c>
      <c r="G235" s="24">
        <f>IFERROR(VLOOKUP(F235,'f Excel formulas for calculatio'!F:J,2,FALSE),"0")</f>
        <v>785.31</v>
      </c>
      <c r="H235" s="24">
        <f>IFERROR(VLOOKUP(G235,'f Excel formulas for calculatio'!G:K,2,FALSE),"0")</f>
        <v>0.15</v>
      </c>
      <c r="I235" s="24" t="str">
        <f>IFERROR(VLOOKUP(H235,'f Excel formulas for calculatio'!H:L,2,FALSE),"0")</f>
        <v>PayPal</v>
      </c>
      <c r="J235" s="24">
        <f>IFERROR(VLOOKUP(I235,'f Excel formulas for calculatio'!I:M,2,FALSE),"0")</f>
        <v>228.7893</v>
      </c>
      <c r="L235" s="22" t="s">
        <v>546</v>
      </c>
      <c r="M235" s="20">
        <f t="shared" si="28"/>
        <v>45409</v>
      </c>
      <c r="N235" s="2" t="str">
        <f t="shared" si="29"/>
        <v>CUST1148</v>
      </c>
      <c r="O235" s="2" t="str">
        <f t="shared" si="30"/>
        <v>PROD13</v>
      </c>
      <c r="P235" s="2" t="str">
        <f t="shared" si="31"/>
        <v>STORE2</v>
      </c>
      <c r="Q235" s="2">
        <f t="shared" si="32"/>
        <v>2</v>
      </c>
      <c r="R235" s="2">
        <f t="shared" si="33"/>
        <v>785.31</v>
      </c>
      <c r="S235" s="2">
        <f t="shared" si="34"/>
        <v>0.15</v>
      </c>
      <c r="T235" s="2" t="str">
        <f t="shared" si="35"/>
        <v>PayPal</v>
      </c>
      <c r="U235" s="2">
        <f t="shared" si="36"/>
        <v>228.7893</v>
      </c>
    </row>
    <row r="236" spans="1:21" x14ac:dyDescent="0.25">
      <c r="A236" s="23" t="s">
        <v>548</v>
      </c>
      <c r="B236" s="20">
        <f>IFERROR(VLOOKUP(A236,'f Excel formulas for calculatio'!A:E,2,FALSE)," ")</f>
        <v>45880</v>
      </c>
      <c r="C236" s="24" t="str">
        <f>IFERROR(VLOOKUP(B236,'f Excel formulas for calculatio'!B:F,2,FALSE),"0")</f>
        <v>CUST1010</v>
      </c>
      <c r="D236" s="24" t="str">
        <f>IFERROR(VLOOKUP(C236,'f Excel formulas for calculatio'!C:G,2,FALSE),"0")</f>
        <v>PROD33</v>
      </c>
      <c r="E236" s="24" t="str">
        <f>IFERROR(VLOOKUP(D236,'f Excel formulas for calculatio'!D:H,2,FALSE),"0")</f>
        <v>STORE0</v>
      </c>
      <c r="F236" s="24">
        <f>IFERROR(VLOOKUP(E236,'f Excel formulas for calculatio'!E:I,2,FALSE),"0")</f>
        <v>2</v>
      </c>
      <c r="G236" s="24">
        <f>IFERROR(VLOOKUP(F236,'f Excel formulas for calculatio'!F:J,2,FALSE),"0")</f>
        <v>785.31</v>
      </c>
      <c r="H236" s="24">
        <f>IFERROR(VLOOKUP(G236,'f Excel formulas for calculatio'!G:K,2,FALSE),"0")</f>
        <v>0.15</v>
      </c>
      <c r="I236" s="24" t="str">
        <f>IFERROR(VLOOKUP(H236,'f Excel formulas for calculatio'!H:L,2,FALSE),"0")</f>
        <v>PayPal</v>
      </c>
      <c r="J236" s="24">
        <f>IFERROR(VLOOKUP(I236,'f Excel formulas for calculatio'!I:M,2,FALSE),"0")</f>
        <v>228.7893</v>
      </c>
      <c r="L236" s="23" t="s">
        <v>548</v>
      </c>
      <c r="M236" s="20">
        <f t="shared" si="28"/>
        <v>45880</v>
      </c>
      <c r="N236" s="2" t="str">
        <f t="shared" si="29"/>
        <v>CUST1010</v>
      </c>
      <c r="O236" s="2" t="str">
        <f t="shared" si="30"/>
        <v>PROD33</v>
      </c>
      <c r="P236" s="2" t="str">
        <f t="shared" si="31"/>
        <v>STORE0</v>
      </c>
      <c r="Q236" s="2">
        <f t="shared" si="32"/>
        <v>2</v>
      </c>
      <c r="R236" s="2">
        <f t="shared" si="33"/>
        <v>785.31</v>
      </c>
      <c r="S236" s="2">
        <f t="shared" si="34"/>
        <v>0.15</v>
      </c>
      <c r="T236" s="2" t="str">
        <f t="shared" si="35"/>
        <v>PayPal</v>
      </c>
      <c r="U236" s="2">
        <f t="shared" si="36"/>
        <v>228.7893</v>
      </c>
    </row>
    <row r="237" spans="1:21" x14ac:dyDescent="0.25">
      <c r="A237" s="22" t="s">
        <v>549</v>
      </c>
      <c r="B237" s="20">
        <f>IFERROR(VLOOKUP(A237,'f Excel formulas for calculatio'!A:E,2,FALSE)," ")</f>
        <v>45731</v>
      </c>
      <c r="C237" s="24" t="str">
        <f>IFERROR(VLOOKUP(B237,'f Excel formulas for calculatio'!B:F,2,FALSE),"0")</f>
        <v>CUST1335</v>
      </c>
      <c r="D237" s="24" t="str">
        <f>IFERROR(VLOOKUP(C237,'f Excel formulas for calculatio'!C:G,2,FALSE),"0")</f>
        <v>PROD29</v>
      </c>
      <c r="E237" s="24" t="str">
        <f>IFERROR(VLOOKUP(D237,'f Excel formulas for calculatio'!D:H,2,FALSE),"0")</f>
        <v>STORE9</v>
      </c>
      <c r="F237" s="24">
        <f>IFERROR(VLOOKUP(E237,'f Excel formulas for calculatio'!E:I,2,FALSE),"0")</f>
        <v>0</v>
      </c>
      <c r="G237" s="24" t="str">
        <f>IFERROR(VLOOKUP(F237,'f Excel formulas for calculatio'!F:J,2,FALSE),"0")</f>
        <v>0</v>
      </c>
      <c r="H237" s="24" t="str">
        <f>IFERROR(VLOOKUP(G237,'f Excel formulas for calculatio'!G:K,2,FALSE),"0")</f>
        <v>0</v>
      </c>
      <c r="I237" s="24" t="str">
        <f>IFERROR(VLOOKUP(H237,'f Excel formulas for calculatio'!H:L,2,FALSE),"0")</f>
        <v>0</v>
      </c>
      <c r="J237" s="24" t="str">
        <f>IFERROR(VLOOKUP(I237,'f Excel formulas for calculatio'!I:M,2,FALSE),"0")</f>
        <v>0</v>
      </c>
      <c r="L237" s="22" t="s">
        <v>549</v>
      </c>
      <c r="M237" s="20">
        <f t="shared" si="28"/>
        <v>45731</v>
      </c>
      <c r="N237" s="2" t="str">
        <f t="shared" si="29"/>
        <v>CUST1335</v>
      </c>
      <c r="O237" s="2" t="str">
        <f t="shared" si="30"/>
        <v>PROD29</v>
      </c>
      <c r="P237" s="2" t="str">
        <f t="shared" si="31"/>
        <v>STORE9</v>
      </c>
      <c r="Q237" s="2">
        <f t="shared" si="32"/>
        <v>0</v>
      </c>
      <c r="R237" s="2" t="str">
        <f t="shared" si="33"/>
        <v>0</v>
      </c>
      <c r="S237" s="2" t="str">
        <f t="shared" si="34"/>
        <v>0</v>
      </c>
      <c r="T237" s="2" t="str">
        <f t="shared" si="35"/>
        <v>0</v>
      </c>
      <c r="U237" s="2" t="str">
        <f t="shared" si="36"/>
        <v>0</v>
      </c>
    </row>
    <row r="238" spans="1:21" x14ac:dyDescent="0.25">
      <c r="A238" s="23" t="s">
        <v>550</v>
      </c>
      <c r="B238" s="20">
        <f>IFERROR(VLOOKUP(A238,'f Excel formulas for calculatio'!A:E,2,FALSE)," ")</f>
        <v>45671</v>
      </c>
      <c r="C238" s="24" t="str">
        <f>IFERROR(VLOOKUP(B238,'f Excel formulas for calculatio'!B:F,2,FALSE),"0")</f>
        <v>CUST1008</v>
      </c>
      <c r="D238" s="24" t="str">
        <f>IFERROR(VLOOKUP(C238,'f Excel formulas for calculatio'!C:G,2,FALSE),"0")</f>
        <v>PROD30</v>
      </c>
      <c r="E238" s="24" t="str">
        <f>IFERROR(VLOOKUP(D238,'f Excel formulas for calculatio'!D:H,2,FALSE),"0")</f>
        <v>STORE11</v>
      </c>
      <c r="F238" s="24">
        <f>IFERROR(VLOOKUP(E238,'f Excel formulas for calculatio'!E:I,2,FALSE),"0")</f>
        <v>1</v>
      </c>
      <c r="G238" s="24">
        <f>IFERROR(VLOOKUP(F238,'f Excel formulas for calculatio'!F:J,2,FALSE),"0")</f>
        <v>218.04</v>
      </c>
      <c r="H238" s="24">
        <f>IFERROR(VLOOKUP(G238,'f Excel formulas for calculatio'!G:K,2,FALSE),"0")</f>
        <v>0.09</v>
      </c>
      <c r="I238" s="24" t="str">
        <f>IFERROR(VLOOKUP(H238,'f Excel formulas for calculatio'!H:L,2,FALSE),"0")</f>
        <v>Credit Card</v>
      </c>
      <c r="J238" s="24">
        <f>IFERROR(VLOOKUP(I238,'f Excel formulas for calculatio'!I:M,2,FALSE),"0")</f>
        <v>198.41640000000001</v>
      </c>
      <c r="L238" s="23" t="s">
        <v>550</v>
      </c>
      <c r="M238" s="20">
        <f t="shared" si="28"/>
        <v>45671</v>
      </c>
      <c r="N238" s="2" t="str">
        <f t="shared" si="29"/>
        <v>CUST1008</v>
      </c>
      <c r="O238" s="2" t="str">
        <f t="shared" si="30"/>
        <v>PROD30</v>
      </c>
      <c r="P238" s="2" t="str">
        <f t="shared" si="31"/>
        <v>STORE11</v>
      </c>
      <c r="Q238" s="2">
        <f t="shared" si="32"/>
        <v>1</v>
      </c>
      <c r="R238" s="2">
        <f t="shared" si="33"/>
        <v>218.04</v>
      </c>
      <c r="S238" s="2">
        <f t="shared" si="34"/>
        <v>0.09</v>
      </c>
      <c r="T238" s="2" t="str">
        <f t="shared" si="35"/>
        <v>Credit Card</v>
      </c>
      <c r="U238" s="2">
        <f t="shared" si="36"/>
        <v>198.41640000000001</v>
      </c>
    </row>
    <row r="239" spans="1:21" x14ac:dyDescent="0.25">
      <c r="A239" s="22" t="s">
        <v>551</v>
      </c>
      <c r="B239" s="20">
        <f>IFERROR(VLOOKUP(A239,'f Excel formulas for calculatio'!A:E,2,FALSE)," ")</f>
        <v>45809</v>
      </c>
      <c r="C239" s="24" t="str">
        <f>IFERROR(VLOOKUP(B239,'f Excel formulas for calculatio'!B:F,2,FALSE),"0")</f>
        <v>CUST1169</v>
      </c>
      <c r="D239" s="24" t="str">
        <f>IFERROR(VLOOKUP(C239,'f Excel formulas for calculatio'!C:G,2,FALSE),"0")</f>
        <v>PROD17</v>
      </c>
      <c r="E239" s="24" t="str">
        <f>IFERROR(VLOOKUP(D239,'f Excel formulas for calculatio'!D:H,2,FALSE),"0")</f>
        <v>STORE18</v>
      </c>
      <c r="F239" s="24">
        <f>IFERROR(VLOOKUP(E239,'f Excel formulas for calculatio'!E:I,2,FALSE),"0")</f>
        <v>1</v>
      </c>
      <c r="G239" s="24">
        <f>IFERROR(VLOOKUP(F239,'f Excel formulas for calculatio'!F:J,2,FALSE),"0")</f>
        <v>218.04</v>
      </c>
      <c r="H239" s="24">
        <f>IFERROR(VLOOKUP(G239,'f Excel formulas for calculatio'!G:K,2,FALSE),"0")</f>
        <v>0.09</v>
      </c>
      <c r="I239" s="24" t="str">
        <f>IFERROR(VLOOKUP(H239,'f Excel formulas for calculatio'!H:L,2,FALSE),"0")</f>
        <v>Credit Card</v>
      </c>
      <c r="J239" s="24">
        <f>IFERROR(VLOOKUP(I239,'f Excel formulas for calculatio'!I:M,2,FALSE),"0")</f>
        <v>198.41640000000001</v>
      </c>
      <c r="L239" s="22" t="s">
        <v>551</v>
      </c>
      <c r="M239" s="20">
        <f t="shared" si="28"/>
        <v>45809</v>
      </c>
      <c r="N239" s="2" t="str">
        <f t="shared" si="29"/>
        <v>CUST1169</v>
      </c>
      <c r="O239" s="2" t="str">
        <f t="shared" si="30"/>
        <v>PROD17</v>
      </c>
      <c r="P239" s="2" t="str">
        <f t="shared" si="31"/>
        <v>STORE18</v>
      </c>
      <c r="Q239" s="2">
        <f t="shared" si="32"/>
        <v>1</v>
      </c>
      <c r="R239" s="2">
        <f t="shared" si="33"/>
        <v>218.04</v>
      </c>
      <c r="S239" s="2">
        <f t="shared" si="34"/>
        <v>0.09</v>
      </c>
      <c r="T239" s="2" t="str">
        <f t="shared" si="35"/>
        <v>Credit Card</v>
      </c>
      <c r="U239" s="2">
        <f t="shared" si="36"/>
        <v>198.41640000000001</v>
      </c>
    </row>
    <row r="240" spans="1:21" x14ac:dyDescent="0.25">
      <c r="A240" s="23" t="s">
        <v>553</v>
      </c>
      <c r="B240" s="20">
        <f>IFERROR(VLOOKUP(A240,'f Excel formulas for calculatio'!A:E,2,FALSE)," ")</f>
        <v>45559</v>
      </c>
      <c r="C240" s="24" t="str">
        <f>IFERROR(VLOOKUP(B240,'f Excel formulas for calculatio'!B:F,2,FALSE),"0")</f>
        <v>CUST1494</v>
      </c>
      <c r="D240" s="24" t="str">
        <f>IFERROR(VLOOKUP(C240,'f Excel formulas for calculatio'!C:G,2,FALSE),"0")</f>
        <v>PROD28</v>
      </c>
      <c r="E240" s="24" t="str">
        <f>IFERROR(VLOOKUP(D240,'f Excel formulas for calculatio'!D:H,2,FALSE),"0")</f>
        <v>STORE11</v>
      </c>
      <c r="F240" s="24">
        <f>IFERROR(VLOOKUP(E240,'f Excel formulas for calculatio'!E:I,2,FALSE),"0")</f>
        <v>1</v>
      </c>
      <c r="G240" s="24">
        <f>IFERROR(VLOOKUP(F240,'f Excel formulas for calculatio'!F:J,2,FALSE),"0")</f>
        <v>218.04</v>
      </c>
      <c r="H240" s="24">
        <f>IFERROR(VLOOKUP(G240,'f Excel formulas for calculatio'!G:K,2,FALSE),"0")</f>
        <v>0.09</v>
      </c>
      <c r="I240" s="24" t="str">
        <f>IFERROR(VLOOKUP(H240,'f Excel formulas for calculatio'!H:L,2,FALSE),"0")</f>
        <v>Credit Card</v>
      </c>
      <c r="J240" s="24">
        <f>IFERROR(VLOOKUP(I240,'f Excel formulas for calculatio'!I:M,2,FALSE),"0")</f>
        <v>198.41640000000001</v>
      </c>
      <c r="L240" s="23" t="s">
        <v>553</v>
      </c>
      <c r="M240" s="20">
        <f t="shared" si="28"/>
        <v>45559</v>
      </c>
      <c r="N240" s="2" t="str">
        <f t="shared" si="29"/>
        <v>CUST1494</v>
      </c>
      <c r="O240" s="2" t="str">
        <f t="shared" si="30"/>
        <v>PROD28</v>
      </c>
      <c r="P240" s="2" t="str">
        <f t="shared" si="31"/>
        <v>STORE11</v>
      </c>
      <c r="Q240" s="2">
        <f t="shared" si="32"/>
        <v>1</v>
      </c>
      <c r="R240" s="2">
        <f t="shared" si="33"/>
        <v>218.04</v>
      </c>
      <c r="S240" s="2">
        <f t="shared" si="34"/>
        <v>0.09</v>
      </c>
      <c r="T240" s="2" t="str">
        <f t="shared" si="35"/>
        <v>Credit Card</v>
      </c>
      <c r="U240" s="2">
        <f t="shared" si="36"/>
        <v>198.41640000000001</v>
      </c>
    </row>
    <row r="241" spans="1:21" x14ac:dyDescent="0.25">
      <c r="A241" s="22" t="s">
        <v>555</v>
      </c>
      <c r="B241" s="20">
        <f>IFERROR(VLOOKUP(A241,'f Excel formulas for calculatio'!A:E,2,FALSE)," ")</f>
        <v>45253</v>
      </c>
      <c r="C241" s="24" t="str">
        <f>IFERROR(VLOOKUP(B241,'f Excel formulas for calculatio'!B:F,2,FALSE),"0")</f>
        <v>CUST1135</v>
      </c>
      <c r="D241" s="24" t="str">
        <f>IFERROR(VLOOKUP(C241,'f Excel formulas for calculatio'!C:G,2,FALSE),"0")</f>
        <v>PROD44</v>
      </c>
      <c r="E241" s="24" t="str">
        <f>IFERROR(VLOOKUP(D241,'f Excel formulas for calculatio'!D:H,2,FALSE),"0")</f>
        <v>STORE17</v>
      </c>
      <c r="F241" s="24">
        <f>IFERROR(VLOOKUP(E241,'f Excel formulas for calculatio'!E:I,2,FALSE),"0")</f>
        <v>3</v>
      </c>
      <c r="G241" s="24">
        <f>IFERROR(VLOOKUP(F241,'f Excel formulas for calculatio'!F:J,2,FALSE),"0")</f>
        <v>104.47</v>
      </c>
      <c r="H241" s="24">
        <f>IFERROR(VLOOKUP(G241,'f Excel formulas for calculatio'!G:K,2,FALSE),"0")</f>
        <v>0.27</v>
      </c>
      <c r="I241" s="24" t="str">
        <f>IFERROR(VLOOKUP(H241,'f Excel formulas for calculatio'!H:L,2,FALSE),"0")</f>
        <v>PayPal</v>
      </c>
      <c r="J241" s="24">
        <f>IFERROR(VLOOKUP(I241,'f Excel formulas for calculatio'!I:M,2,FALSE),"0")</f>
        <v>228.7893</v>
      </c>
      <c r="L241" s="22" t="s">
        <v>555</v>
      </c>
      <c r="M241" s="20">
        <f t="shared" si="28"/>
        <v>45253</v>
      </c>
      <c r="N241" s="2" t="str">
        <f t="shared" si="29"/>
        <v>CUST1135</v>
      </c>
      <c r="O241" s="2" t="str">
        <f t="shared" si="30"/>
        <v>PROD44</v>
      </c>
      <c r="P241" s="2" t="str">
        <f t="shared" si="31"/>
        <v>STORE17</v>
      </c>
      <c r="Q241" s="2">
        <f t="shared" si="32"/>
        <v>3</v>
      </c>
      <c r="R241" s="2">
        <f t="shared" si="33"/>
        <v>104.47</v>
      </c>
      <c r="S241" s="2">
        <f t="shared" si="34"/>
        <v>0.27</v>
      </c>
      <c r="T241" s="2" t="str">
        <f t="shared" si="35"/>
        <v>PayPal</v>
      </c>
      <c r="U241" s="2">
        <f t="shared" si="36"/>
        <v>228.7893</v>
      </c>
    </row>
    <row r="242" spans="1:21" x14ac:dyDescent="0.25">
      <c r="A242" s="23" t="s">
        <v>556</v>
      </c>
      <c r="B242" s="20">
        <f>IFERROR(VLOOKUP(A242,'f Excel formulas for calculatio'!A:E,2,FALSE)," ")</f>
        <v>45861</v>
      </c>
      <c r="C242" s="24" t="str">
        <f>IFERROR(VLOOKUP(B242,'f Excel formulas for calculatio'!B:F,2,FALSE),"0")</f>
        <v>CUST1216</v>
      </c>
      <c r="D242" s="24" t="str">
        <f>IFERROR(VLOOKUP(C242,'f Excel formulas for calculatio'!C:G,2,FALSE),"0")</f>
        <v>PROD86</v>
      </c>
      <c r="E242" s="24" t="str">
        <f>IFERROR(VLOOKUP(D242,'f Excel formulas for calculatio'!D:H,2,FALSE),"0")</f>
        <v>STORE4</v>
      </c>
      <c r="F242" s="24">
        <f>IFERROR(VLOOKUP(E242,'f Excel formulas for calculatio'!E:I,2,FALSE),"0")</f>
        <v>2</v>
      </c>
      <c r="G242" s="24">
        <f>IFERROR(VLOOKUP(F242,'f Excel formulas for calculatio'!F:J,2,FALSE),"0")</f>
        <v>785.31</v>
      </c>
      <c r="H242" s="24">
        <f>IFERROR(VLOOKUP(G242,'f Excel formulas for calculatio'!G:K,2,FALSE),"0")</f>
        <v>0.15</v>
      </c>
      <c r="I242" s="24" t="str">
        <f>IFERROR(VLOOKUP(H242,'f Excel formulas for calculatio'!H:L,2,FALSE),"0")</f>
        <v>PayPal</v>
      </c>
      <c r="J242" s="24">
        <f>IFERROR(VLOOKUP(I242,'f Excel formulas for calculatio'!I:M,2,FALSE),"0")</f>
        <v>228.7893</v>
      </c>
      <c r="L242" s="23" t="s">
        <v>556</v>
      </c>
      <c r="M242" s="20">
        <f t="shared" si="28"/>
        <v>45861</v>
      </c>
      <c r="N242" s="2" t="str">
        <f t="shared" si="29"/>
        <v>CUST1216</v>
      </c>
      <c r="O242" s="2" t="str">
        <f t="shared" si="30"/>
        <v>PROD86</v>
      </c>
      <c r="P242" s="2" t="str">
        <f t="shared" si="31"/>
        <v>STORE4</v>
      </c>
      <c r="Q242" s="2">
        <f t="shared" si="32"/>
        <v>2</v>
      </c>
      <c r="R242" s="2">
        <f t="shared" si="33"/>
        <v>785.31</v>
      </c>
      <c r="S242" s="2">
        <f t="shared" si="34"/>
        <v>0.15</v>
      </c>
      <c r="T242" s="2" t="str">
        <f t="shared" si="35"/>
        <v>PayPal</v>
      </c>
      <c r="U242" s="2">
        <f t="shared" si="36"/>
        <v>228.7893</v>
      </c>
    </row>
    <row r="243" spans="1:21" x14ac:dyDescent="0.25">
      <c r="A243" s="22" t="s">
        <v>558</v>
      </c>
      <c r="B243" s="20">
        <f>IFERROR(VLOOKUP(A243,'f Excel formulas for calculatio'!A:E,2,FALSE)," ")</f>
        <v>45917</v>
      </c>
      <c r="C243" s="24" t="str">
        <f>IFERROR(VLOOKUP(B243,'f Excel formulas for calculatio'!B:F,2,FALSE),"0")</f>
        <v>CUST1031</v>
      </c>
      <c r="D243" s="24" t="str">
        <f>IFERROR(VLOOKUP(C243,'f Excel formulas for calculatio'!C:G,2,FALSE),"0")</f>
        <v>PROD62</v>
      </c>
      <c r="E243" s="24" t="str">
        <f>IFERROR(VLOOKUP(D243,'f Excel formulas for calculatio'!D:H,2,FALSE),"0")</f>
        <v>STORE1</v>
      </c>
      <c r="F243" s="24">
        <f>IFERROR(VLOOKUP(E243,'f Excel formulas for calculatio'!E:I,2,FALSE),"0")</f>
        <v>4</v>
      </c>
      <c r="G243" s="24">
        <f>IFERROR(VLOOKUP(F243,'f Excel formulas for calculatio'!F:J,2,FALSE),"0")</f>
        <v>914.05</v>
      </c>
      <c r="H243" s="24">
        <f>IFERROR(VLOOKUP(G243,'f Excel formulas for calculatio'!G:K,2,FALSE),"0")</f>
        <v>0.25</v>
      </c>
      <c r="I243" s="24" t="str">
        <f>IFERROR(VLOOKUP(H243,'f Excel formulas for calculatio'!H:L,2,FALSE),"0")</f>
        <v>Credit Card</v>
      </c>
      <c r="J243" s="24">
        <f>IFERROR(VLOOKUP(I243,'f Excel formulas for calculatio'!I:M,2,FALSE),"0")</f>
        <v>198.41640000000001</v>
      </c>
      <c r="L243" s="22" t="s">
        <v>558</v>
      </c>
      <c r="M243" s="20">
        <f t="shared" si="28"/>
        <v>45917</v>
      </c>
      <c r="N243" s="2" t="str">
        <f t="shared" si="29"/>
        <v>CUST1031</v>
      </c>
      <c r="O243" s="2" t="str">
        <f t="shared" si="30"/>
        <v>PROD62</v>
      </c>
      <c r="P243" s="2" t="str">
        <f t="shared" si="31"/>
        <v>STORE1</v>
      </c>
      <c r="Q243" s="2">
        <f t="shared" si="32"/>
        <v>4</v>
      </c>
      <c r="R243" s="2">
        <f t="shared" si="33"/>
        <v>914.05</v>
      </c>
      <c r="S243" s="2">
        <f t="shared" si="34"/>
        <v>0.25</v>
      </c>
      <c r="T243" s="2" t="str">
        <f t="shared" si="35"/>
        <v>Credit Card</v>
      </c>
      <c r="U243" s="2">
        <f t="shared" si="36"/>
        <v>198.41640000000001</v>
      </c>
    </row>
    <row r="244" spans="1:21" x14ac:dyDescent="0.25">
      <c r="A244" s="23" t="s">
        <v>560</v>
      </c>
      <c r="B244" s="20">
        <f>IFERROR(VLOOKUP(A244,'f Excel formulas for calculatio'!A:E,2,FALSE)," ")</f>
        <v>45754</v>
      </c>
      <c r="C244" s="24" t="str">
        <f>IFERROR(VLOOKUP(B244,'f Excel formulas for calculatio'!B:F,2,FALSE),"0")</f>
        <v>CUST1075</v>
      </c>
      <c r="D244" s="24" t="str">
        <f>IFERROR(VLOOKUP(C244,'f Excel formulas for calculatio'!C:G,2,FALSE),"0")</f>
        <v>PROD16</v>
      </c>
      <c r="E244" s="24" t="str">
        <f>IFERROR(VLOOKUP(D244,'f Excel formulas for calculatio'!D:H,2,FALSE),"0")</f>
        <v>STORE3</v>
      </c>
      <c r="F244" s="24">
        <f>IFERROR(VLOOKUP(E244,'f Excel formulas for calculatio'!E:I,2,FALSE),"0")</f>
        <v>1</v>
      </c>
      <c r="G244" s="24">
        <f>IFERROR(VLOOKUP(F244,'f Excel formulas for calculatio'!F:J,2,FALSE),"0")</f>
        <v>218.04</v>
      </c>
      <c r="H244" s="24">
        <f>IFERROR(VLOOKUP(G244,'f Excel formulas for calculatio'!G:K,2,FALSE),"0")</f>
        <v>0.09</v>
      </c>
      <c r="I244" s="24" t="str">
        <f>IFERROR(VLOOKUP(H244,'f Excel formulas for calculatio'!H:L,2,FALSE),"0")</f>
        <v>Credit Card</v>
      </c>
      <c r="J244" s="24">
        <f>IFERROR(VLOOKUP(I244,'f Excel formulas for calculatio'!I:M,2,FALSE),"0")</f>
        <v>198.41640000000001</v>
      </c>
      <c r="L244" s="23" t="s">
        <v>560</v>
      </c>
      <c r="M244" s="20">
        <f t="shared" si="28"/>
        <v>45754</v>
      </c>
      <c r="N244" s="2" t="str">
        <f t="shared" si="29"/>
        <v>CUST1075</v>
      </c>
      <c r="O244" s="2" t="str">
        <f t="shared" si="30"/>
        <v>PROD16</v>
      </c>
      <c r="P244" s="2" t="str">
        <f t="shared" si="31"/>
        <v>STORE3</v>
      </c>
      <c r="Q244" s="2">
        <f t="shared" si="32"/>
        <v>1</v>
      </c>
      <c r="R244" s="2">
        <f t="shared" si="33"/>
        <v>218.04</v>
      </c>
      <c r="S244" s="2">
        <f t="shared" si="34"/>
        <v>0.09</v>
      </c>
      <c r="T244" s="2" t="str">
        <f t="shared" si="35"/>
        <v>Credit Card</v>
      </c>
      <c r="U244" s="2">
        <f t="shared" si="36"/>
        <v>198.41640000000001</v>
      </c>
    </row>
    <row r="245" spans="1:21" x14ac:dyDescent="0.25">
      <c r="A245" s="22" t="s">
        <v>561</v>
      </c>
      <c r="B245" s="20">
        <f>IFERROR(VLOOKUP(A245,'f Excel formulas for calculatio'!A:E,2,FALSE)," ")</f>
        <v>45312</v>
      </c>
      <c r="C245" s="24" t="str">
        <f>IFERROR(VLOOKUP(B245,'f Excel formulas for calculatio'!B:F,2,FALSE),"0")</f>
        <v>CUST1406</v>
      </c>
      <c r="D245" s="24" t="str">
        <f>IFERROR(VLOOKUP(C245,'f Excel formulas for calculatio'!C:G,2,FALSE),"0")</f>
        <v>PROD16</v>
      </c>
      <c r="E245" s="24" t="str">
        <f>IFERROR(VLOOKUP(D245,'f Excel formulas for calculatio'!D:H,2,FALSE),"0")</f>
        <v>STORE3</v>
      </c>
      <c r="F245" s="24">
        <f>IFERROR(VLOOKUP(E245,'f Excel formulas for calculatio'!E:I,2,FALSE),"0")</f>
        <v>1</v>
      </c>
      <c r="G245" s="24">
        <f>IFERROR(VLOOKUP(F245,'f Excel formulas for calculatio'!F:J,2,FALSE),"0")</f>
        <v>218.04</v>
      </c>
      <c r="H245" s="24">
        <f>IFERROR(VLOOKUP(G245,'f Excel formulas for calculatio'!G:K,2,FALSE),"0")</f>
        <v>0.09</v>
      </c>
      <c r="I245" s="24" t="str">
        <f>IFERROR(VLOOKUP(H245,'f Excel formulas for calculatio'!H:L,2,FALSE),"0")</f>
        <v>Credit Card</v>
      </c>
      <c r="J245" s="24">
        <f>IFERROR(VLOOKUP(I245,'f Excel formulas for calculatio'!I:M,2,FALSE),"0")</f>
        <v>198.41640000000001</v>
      </c>
      <c r="L245" s="22" t="s">
        <v>561</v>
      </c>
      <c r="M245" s="20">
        <f t="shared" si="28"/>
        <v>45312</v>
      </c>
      <c r="N245" s="2" t="str">
        <f t="shared" si="29"/>
        <v>CUST1406</v>
      </c>
      <c r="O245" s="2" t="str">
        <f t="shared" si="30"/>
        <v>PROD16</v>
      </c>
      <c r="P245" s="2" t="str">
        <f t="shared" si="31"/>
        <v>STORE3</v>
      </c>
      <c r="Q245" s="2">
        <f t="shared" si="32"/>
        <v>1</v>
      </c>
      <c r="R245" s="2">
        <f t="shared" si="33"/>
        <v>218.04</v>
      </c>
      <c r="S245" s="2">
        <f t="shared" si="34"/>
        <v>0.09</v>
      </c>
      <c r="T245" s="2" t="str">
        <f t="shared" si="35"/>
        <v>Credit Card</v>
      </c>
      <c r="U245" s="2">
        <f t="shared" si="36"/>
        <v>198.41640000000001</v>
      </c>
    </row>
    <row r="246" spans="1:21" x14ac:dyDescent="0.25">
      <c r="A246" s="23" t="s">
        <v>562</v>
      </c>
      <c r="B246" s="20">
        <f>IFERROR(VLOOKUP(A246,'f Excel formulas for calculatio'!A:E,2,FALSE)," ")</f>
        <v>45480</v>
      </c>
      <c r="C246" s="24" t="str">
        <f>IFERROR(VLOOKUP(B246,'f Excel formulas for calculatio'!B:F,2,FALSE),"0")</f>
        <v>CUST1409</v>
      </c>
      <c r="D246" s="24" t="str">
        <f>IFERROR(VLOOKUP(C246,'f Excel formulas for calculatio'!C:G,2,FALSE),"0")</f>
        <v>PROD97</v>
      </c>
      <c r="E246" s="24" t="str">
        <f>IFERROR(VLOOKUP(D246,'f Excel formulas for calculatio'!D:H,2,FALSE),"0")</f>
        <v>STORE3</v>
      </c>
      <c r="F246" s="24">
        <f>IFERROR(VLOOKUP(E246,'f Excel formulas for calculatio'!E:I,2,FALSE),"0")</f>
        <v>1</v>
      </c>
      <c r="G246" s="24">
        <f>IFERROR(VLOOKUP(F246,'f Excel formulas for calculatio'!F:J,2,FALSE),"0")</f>
        <v>218.04</v>
      </c>
      <c r="H246" s="24">
        <f>IFERROR(VLOOKUP(G246,'f Excel formulas for calculatio'!G:K,2,FALSE),"0")</f>
        <v>0.09</v>
      </c>
      <c r="I246" s="24" t="str">
        <f>IFERROR(VLOOKUP(H246,'f Excel formulas for calculatio'!H:L,2,FALSE),"0")</f>
        <v>Credit Card</v>
      </c>
      <c r="J246" s="24">
        <f>IFERROR(VLOOKUP(I246,'f Excel formulas for calculatio'!I:M,2,FALSE),"0")</f>
        <v>198.41640000000001</v>
      </c>
      <c r="L246" s="23" t="s">
        <v>562</v>
      </c>
      <c r="M246" s="20">
        <f t="shared" si="28"/>
        <v>45480</v>
      </c>
      <c r="N246" s="2" t="str">
        <f t="shared" si="29"/>
        <v>CUST1409</v>
      </c>
      <c r="O246" s="2" t="str">
        <f t="shared" si="30"/>
        <v>PROD97</v>
      </c>
      <c r="P246" s="2" t="str">
        <f t="shared" si="31"/>
        <v>STORE3</v>
      </c>
      <c r="Q246" s="2">
        <f t="shared" si="32"/>
        <v>1</v>
      </c>
      <c r="R246" s="2">
        <f t="shared" si="33"/>
        <v>218.04</v>
      </c>
      <c r="S246" s="2">
        <f t="shared" si="34"/>
        <v>0.09</v>
      </c>
      <c r="T246" s="2" t="str">
        <f t="shared" si="35"/>
        <v>Credit Card</v>
      </c>
      <c r="U246" s="2">
        <f t="shared" si="36"/>
        <v>198.41640000000001</v>
      </c>
    </row>
    <row r="247" spans="1:21" x14ac:dyDescent="0.25">
      <c r="A247" s="22" t="s">
        <v>564</v>
      </c>
      <c r="B247" s="20">
        <f>IFERROR(VLOOKUP(A247,'f Excel formulas for calculatio'!A:E,2,FALSE)," ")</f>
        <v>45780</v>
      </c>
      <c r="C247" s="24" t="str">
        <f>IFERROR(VLOOKUP(B247,'f Excel formulas for calculatio'!B:F,2,FALSE),"0")</f>
        <v>CUST1200</v>
      </c>
      <c r="D247" s="24" t="str">
        <f>IFERROR(VLOOKUP(C247,'f Excel formulas for calculatio'!C:G,2,FALSE),"0")</f>
        <v>PROD77</v>
      </c>
      <c r="E247" s="24" t="str">
        <f>IFERROR(VLOOKUP(D247,'f Excel formulas for calculatio'!D:H,2,FALSE),"0")</f>
        <v>STORE8</v>
      </c>
      <c r="F247" s="24">
        <f>IFERROR(VLOOKUP(E247,'f Excel formulas for calculatio'!E:I,2,FALSE),"0")</f>
        <v>4</v>
      </c>
      <c r="G247" s="24">
        <f>IFERROR(VLOOKUP(F247,'f Excel formulas for calculatio'!F:J,2,FALSE),"0")</f>
        <v>914.05</v>
      </c>
      <c r="H247" s="24">
        <f>IFERROR(VLOOKUP(G247,'f Excel formulas for calculatio'!G:K,2,FALSE),"0")</f>
        <v>0.25</v>
      </c>
      <c r="I247" s="24" t="str">
        <f>IFERROR(VLOOKUP(H247,'f Excel formulas for calculatio'!H:L,2,FALSE),"0")</f>
        <v>Credit Card</v>
      </c>
      <c r="J247" s="24">
        <f>IFERROR(VLOOKUP(I247,'f Excel formulas for calculatio'!I:M,2,FALSE),"0")</f>
        <v>198.41640000000001</v>
      </c>
      <c r="L247" s="22" t="s">
        <v>564</v>
      </c>
      <c r="M247" s="20">
        <f t="shared" si="28"/>
        <v>45780</v>
      </c>
      <c r="N247" s="2" t="str">
        <f t="shared" si="29"/>
        <v>CUST1200</v>
      </c>
      <c r="O247" s="2" t="str">
        <f t="shared" si="30"/>
        <v>PROD77</v>
      </c>
      <c r="P247" s="2" t="str">
        <f t="shared" si="31"/>
        <v>STORE8</v>
      </c>
      <c r="Q247" s="2">
        <f t="shared" si="32"/>
        <v>4</v>
      </c>
      <c r="R247" s="2">
        <f t="shared" si="33"/>
        <v>914.05</v>
      </c>
      <c r="S247" s="2">
        <f t="shared" si="34"/>
        <v>0.25</v>
      </c>
      <c r="T247" s="2" t="str">
        <f t="shared" si="35"/>
        <v>Credit Card</v>
      </c>
      <c r="U247" s="2">
        <f t="shared" si="36"/>
        <v>198.41640000000001</v>
      </c>
    </row>
    <row r="248" spans="1:21" x14ac:dyDescent="0.25">
      <c r="A248" s="23" t="s">
        <v>565</v>
      </c>
      <c r="B248" s="20">
        <f>IFERROR(VLOOKUP(A248,'f Excel formulas for calculatio'!A:E,2,FALSE)," ")</f>
        <v>45349</v>
      </c>
      <c r="C248" s="24" t="str">
        <f>IFERROR(VLOOKUP(B248,'f Excel formulas for calculatio'!B:F,2,FALSE),"0")</f>
        <v>CUST1463</v>
      </c>
      <c r="D248" s="24" t="str">
        <f>IFERROR(VLOOKUP(C248,'f Excel formulas for calculatio'!C:G,2,FALSE),"0")</f>
        <v>PROD8</v>
      </c>
      <c r="E248" s="24" t="str">
        <f>IFERROR(VLOOKUP(D248,'f Excel formulas for calculatio'!D:H,2,FALSE),"0")</f>
        <v>STORE6</v>
      </c>
      <c r="F248" s="24">
        <f>IFERROR(VLOOKUP(E248,'f Excel formulas for calculatio'!E:I,2,FALSE),"0")</f>
        <v>3</v>
      </c>
      <c r="G248" s="24">
        <f>IFERROR(VLOOKUP(F248,'f Excel formulas for calculatio'!F:J,2,FALSE),"0")</f>
        <v>104.47</v>
      </c>
      <c r="H248" s="24">
        <f>IFERROR(VLOOKUP(G248,'f Excel formulas for calculatio'!G:K,2,FALSE),"0")</f>
        <v>0.27</v>
      </c>
      <c r="I248" s="24" t="str">
        <f>IFERROR(VLOOKUP(H248,'f Excel formulas for calculatio'!H:L,2,FALSE),"0")</f>
        <v>PayPal</v>
      </c>
      <c r="J248" s="24">
        <f>IFERROR(VLOOKUP(I248,'f Excel formulas for calculatio'!I:M,2,FALSE),"0")</f>
        <v>228.7893</v>
      </c>
      <c r="L248" s="23" t="s">
        <v>565</v>
      </c>
      <c r="M248" s="20">
        <f t="shared" si="28"/>
        <v>45349</v>
      </c>
      <c r="N248" s="2" t="str">
        <f t="shared" si="29"/>
        <v>CUST1463</v>
      </c>
      <c r="O248" s="2" t="str">
        <f t="shared" si="30"/>
        <v>PROD8</v>
      </c>
      <c r="P248" s="2" t="str">
        <f t="shared" si="31"/>
        <v>STORE6</v>
      </c>
      <c r="Q248" s="2">
        <f t="shared" si="32"/>
        <v>3</v>
      </c>
      <c r="R248" s="2">
        <f t="shared" si="33"/>
        <v>104.47</v>
      </c>
      <c r="S248" s="2">
        <f t="shared" si="34"/>
        <v>0.27</v>
      </c>
      <c r="T248" s="2" t="str">
        <f t="shared" si="35"/>
        <v>PayPal</v>
      </c>
      <c r="U248" s="2">
        <f t="shared" si="36"/>
        <v>228.7893</v>
      </c>
    </row>
    <row r="249" spans="1:21" x14ac:dyDescent="0.25">
      <c r="A249" s="22" t="s">
        <v>567</v>
      </c>
      <c r="B249" s="20">
        <f>IFERROR(VLOOKUP(A249,'f Excel formulas for calculatio'!A:E,2,FALSE)," ")</f>
        <v>45846</v>
      </c>
      <c r="C249" s="24" t="str">
        <f>IFERROR(VLOOKUP(B249,'f Excel formulas for calculatio'!B:F,2,FALSE),"0")</f>
        <v>CUST1344</v>
      </c>
      <c r="D249" s="24" t="str">
        <f>IFERROR(VLOOKUP(C249,'f Excel formulas for calculatio'!C:G,2,FALSE),"0")</f>
        <v>PROD79</v>
      </c>
      <c r="E249" s="24" t="str">
        <f>IFERROR(VLOOKUP(D249,'f Excel formulas for calculatio'!D:H,2,FALSE),"0")</f>
        <v>STORE1</v>
      </c>
      <c r="F249" s="24">
        <f>IFERROR(VLOOKUP(E249,'f Excel formulas for calculatio'!E:I,2,FALSE),"0")</f>
        <v>4</v>
      </c>
      <c r="G249" s="24">
        <f>IFERROR(VLOOKUP(F249,'f Excel formulas for calculatio'!F:J,2,FALSE),"0")</f>
        <v>914.05</v>
      </c>
      <c r="H249" s="24">
        <f>IFERROR(VLOOKUP(G249,'f Excel formulas for calculatio'!G:K,2,FALSE),"0")</f>
        <v>0.25</v>
      </c>
      <c r="I249" s="24" t="str">
        <f>IFERROR(VLOOKUP(H249,'f Excel formulas for calculatio'!H:L,2,FALSE),"0")</f>
        <v>Credit Card</v>
      </c>
      <c r="J249" s="24">
        <f>IFERROR(VLOOKUP(I249,'f Excel formulas for calculatio'!I:M,2,FALSE),"0")</f>
        <v>198.41640000000001</v>
      </c>
      <c r="L249" s="22" t="s">
        <v>567</v>
      </c>
      <c r="M249" s="20">
        <f t="shared" si="28"/>
        <v>45846</v>
      </c>
      <c r="N249" s="2" t="str">
        <f t="shared" si="29"/>
        <v>CUST1344</v>
      </c>
      <c r="O249" s="2" t="str">
        <f t="shared" si="30"/>
        <v>PROD79</v>
      </c>
      <c r="P249" s="2" t="str">
        <f t="shared" si="31"/>
        <v>STORE1</v>
      </c>
      <c r="Q249" s="2">
        <f t="shared" si="32"/>
        <v>4</v>
      </c>
      <c r="R249" s="2">
        <f t="shared" si="33"/>
        <v>914.05</v>
      </c>
      <c r="S249" s="2">
        <f t="shared" si="34"/>
        <v>0.25</v>
      </c>
      <c r="T249" s="2" t="str">
        <f t="shared" si="35"/>
        <v>Credit Card</v>
      </c>
      <c r="U249" s="2">
        <f t="shared" si="36"/>
        <v>198.41640000000001</v>
      </c>
    </row>
    <row r="250" spans="1:21" x14ac:dyDescent="0.25">
      <c r="A250" s="23" t="s">
        <v>568</v>
      </c>
      <c r="B250" s="20">
        <f>IFERROR(VLOOKUP(A250,'f Excel formulas for calculatio'!A:E,2,FALSE)," ")</f>
        <v>45729</v>
      </c>
      <c r="C250" s="24" t="str">
        <f>IFERROR(VLOOKUP(B250,'f Excel formulas for calculatio'!B:F,2,FALSE),"0")</f>
        <v>CUST1058</v>
      </c>
      <c r="D250" s="24" t="str">
        <f>IFERROR(VLOOKUP(C250,'f Excel formulas for calculatio'!C:G,2,FALSE),"0")</f>
        <v>PROD60</v>
      </c>
      <c r="E250" s="24" t="str">
        <f>IFERROR(VLOOKUP(D250,'f Excel formulas for calculatio'!D:H,2,FALSE),"0")</f>
        <v>STORE13</v>
      </c>
      <c r="F250" s="24">
        <f>IFERROR(VLOOKUP(E250,'f Excel formulas for calculatio'!E:I,2,FALSE),"0")</f>
        <v>4</v>
      </c>
      <c r="G250" s="24">
        <f>IFERROR(VLOOKUP(F250,'f Excel formulas for calculatio'!F:J,2,FALSE),"0")</f>
        <v>914.05</v>
      </c>
      <c r="H250" s="24">
        <f>IFERROR(VLOOKUP(G250,'f Excel formulas for calculatio'!G:K,2,FALSE),"0")</f>
        <v>0.25</v>
      </c>
      <c r="I250" s="24" t="str">
        <f>IFERROR(VLOOKUP(H250,'f Excel formulas for calculatio'!H:L,2,FALSE),"0")</f>
        <v>Credit Card</v>
      </c>
      <c r="J250" s="24">
        <f>IFERROR(VLOOKUP(I250,'f Excel formulas for calculatio'!I:M,2,FALSE),"0")</f>
        <v>198.41640000000001</v>
      </c>
      <c r="L250" s="23" t="s">
        <v>568</v>
      </c>
      <c r="M250" s="20">
        <f t="shared" si="28"/>
        <v>45729</v>
      </c>
      <c r="N250" s="2" t="str">
        <f t="shared" si="29"/>
        <v>CUST1058</v>
      </c>
      <c r="O250" s="2" t="str">
        <f t="shared" si="30"/>
        <v>PROD60</v>
      </c>
      <c r="P250" s="2" t="str">
        <f t="shared" si="31"/>
        <v>STORE13</v>
      </c>
      <c r="Q250" s="2">
        <f t="shared" si="32"/>
        <v>4</v>
      </c>
      <c r="R250" s="2">
        <f t="shared" si="33"/>
        <v>914.05</v>
      </c>
      <c r="S250" s="2">
        <f t="shared" si="34"/>
        <v>0.25</v>
      </c>
      <c r="T250" s="2" t="str">
        <f t="shared" si="35"/>
        <v>Credit Card</v>
      </c>
      <c r="U250" s="2">
        <f t="shared" si="36"/>
        <v>198.41640000000001</v>
      </c>
    </row>
    <row r="251" spans="1:21" x14ac:dyDescent="0.25">
      <c r="A251" s="22" t="s">
        <v>569</v>
      </c>
      <c r="B251" s="20">
        <f>IFERROR(VLOOKUP(A251,'f Excel formulas for calculatio'!A:E,2,FALSE)," ")</f>
        <v>45768</v>
      </c>
      <c r="C251" s="24" t="str">
        <f>IFERROR(VLOOKUP(B251,'f Excel formulas for calculatio'!B:F,2,FALSE),"0")</f>
        <v>CUST1083</v>
      </c>
      <c r="D251" s="24" t="str">
        <f>IFERROR(VLOOKUP(C251,'f Excel formulas for calculatio'!C:G,2,FALSE),"0")</f>
        <v>PROD45</v>
      </c>
      <c r="E251" s="24" t="str">
        <f>IFERROR(VLOOKUP(D251,'f Excel formulas for calculatio'!D:H,2,FALSE),"0")</f>
        <v>STORE11</v>
      </c>
      <c r="F251" s="24">
        <f>IFERROR(VLOOKUP(E251,'f Excel formulas for calculatio'!E:I,2,FALSE),"0")</f>
        <v>1</v>
      </c>
      <c r="G251" s="24">
        <f>IFERROR(VLOOKUP(F251,'f Excel formulas for calculatio'!F:J,2,FALSE),"0")</f>
        <v>218.04</v>
      </c>
      <c r="H251" s="24">
        <f>IFERROR(VLOOKUP(G251,'f Excel formulas for calculatio'!G:K,2,FALSE),"0")</f>
        <v>0.09</v>
      </c>
      <c r="I251" s="24" t="str">
        <f>IFERROR(VLOOKUP(H251,'f Excel formulas for calculatio'!H:L,2,FALSE),"0")</f>
        <v>Credit Card</v>
      </c>
      <c r="J251" s="24">
        <f>IFERROR(VLOOKUP(I251,'f Excel formulas for calculatio'!I:M,2,FALSE),"0")</f>
        <v>198.41640000000001</v>
      </c>
      <c r="L251" s="22" t="s">
        <v>569</v>
      </c>
      <c r="M251" s="20">
        <f t="shared" si="28"/>
        <v>45768</v>
      </c>
      <c r="N251" s="2" t="str">
        <f t="shared" si="29"/>
        <v>CUST1083</v>
      </c>
      <c r="O251" s="2" t="str">
        <f t="shared" si="30"/>
        <v>PROD45</v>
      </c>
      <c r="P251" s="2" t="str">
        <f t="shared" si="31"/>
        <v>STORE11</v>
      </c>
      <c r="Q251" s="2">
        <f t="shared" si="32"/>
        <v>1</v>
      </c>
      <c r="R251" s="2">
        <f t="shared" si="33"/>
        <v>218.04</v>
      </c>
      <c r="S251" s="2">
        <f t="shared" si="34"/>
        <v>0.09</v>
      </c>
      <c r="T251" s="2" t="str">
        <f t="shared" si="35"/>
        <v>Credit Card</v>
      </c>
      <c r="U251" s="2">
        <f t="shared" si="36"/>
        <v>198.41640000000001</v>
      </c>
    </row>
    <row r="252" spans="1:21" x14ac:dyDescent="0.25">
      <c r="A252" s="23" t="s">
        <v>571</v>
      </c>
      <c r="B252" s="20">
        <f>IFERROR(VLOOKUP(A252,'f Excel formulas for calculatio'!A:E,2,FALSE)," ")</f>
        <v>45606</v>
      </c>
      <c r="C252" s="24" t="str">
        <f>IFERROR(VLOOKUP(B252,'f Excel formulas for calculatio'!B:F,2,FALSE),"0")</f>
        <v>CUST1470</v>
      </c>
      <c r="D252" s="24" t="str">
        <f>IFERROR(VLOOKUP(C252,'f Excel formulas for calculatio'!C:G,2,FALSE),"0")</f>
        <v>PROD59</v>
      </c>
      <c r="E252" s="24" t="str">
        <f>IFERROR(VLOOKUP(D252,'f Excel formulas for calculatio'!D:H,2,FALSE),"0")</f>
        <v>STORE5</v>
      </c>
      <c r="F252" s="24">
        <f>IFERROR(VLOOKUP(E252,'f Excel formulas for calculatio'!E:I,2,FALSE),"0")</f>
        <v>3</v>
      </c>
      <c r="G252" s="24">
        <f>IFERROR(VLOOKUP(F252,'f Excel formulas for calculatio'!F:J,2,FALSE),"0")</f>
        <v>104.47</v>
      </c>
      <c r="H252" s="24">
        <f>IFERROR(VLOOKUP(G252,'f Excel formulas for calculatio'!G:K,2,FALSE),"0")</f>
        <v>0.27</v>
      </c>
      <c r="I252" s="24" t="str">
        <f>IFERROR(VLOOKUP(H252,'f Excel formulas for calculatio'!H:L,2,FALSE),"0")</f>
        <v>PayPal</v>
      </c>
      <c r="J252" s="24">
        <f>IFERROR(VLOOKUP(I252,'f Excel formulas for calculatio'!I:M,2,FALSE),"0")</f>
        <v>228.7893</v>
      </c>
      <c r="L252" s="23" t="s">
        <v>571</v>
      </c>
      <c r="M252" s="20">
        <f t="shared" si="28"/>
        <v>45606</v>
      </c>
      <c r="N252" s="2" t="str">
        <f t="shared" si="29"/>
        <v>CUST1470</v>
      </c>
      <c r="O252" s="2" t="str">
        <f t="shared" si="30"/>
        <v>PROD59</v>
      </c>
      <c r="P252" s="2" t="str">
        <f t="shared" si="31"/>
        <v>STORE5</v>
      </c>
      <c r="Q252" s="2">
        <f t="shared" si="32"/>
        <v>3</v>
      </c>
      <c r="R252" s="2">
        <f t="shared" si="33"/>
        <v>104.47</v>
      </c>
      <c r="S252" s="2">
        <f t="shared" si="34"/>
        <v>0.27</v>
      </c>
      <c r="T252" s="2" t="str">
        <f t="shared" si="35"/>
        <v>PayPal</v>
      </c>
      <c r="U252" s="2">
        <f t="shared" si="36"/>
        <v>228.7893</v>
      </c>
    </row>
    <row r="253" spans="1:21" x14ac:dyDescent="0.25">
      <c r="A253" s="22" t="s">
        <v>574</v>
      </c>
      <c r="B253" s="20">
        <f>IFERROR(VLOOKUP(A253,'f Excel formulas for calculatio'!A:E,2,FALSE)," ")</f>
        <v>45513</v>
      </c>
      <c r="C253" s="24" t="str">
        <f>IFERROR(VLOOKUP(B253,'f Excel formulas for calculatio'!B:F,2,FALSE),"0")</f>
        <v>CUST1131</v>
      </c>
      <c r="D253" s="24" t="str">
        <f>IFERROR(VLOOKUP(C253,'f Excel formulas for calculatio'!C:G,2,FALSE),"0")</f>
        <v>PROD56</v>
      </c>
      <c r="E253" s="24" t="str">
        <f>IFERROR(VLOOKUP(D253,'f Excel formulas for calculatio'!D:H,2,FALSE),"0")</f>
        <v>STORE4</v>
      </c>
      <c r="F253" s="24">
        <f>IFERROR(VLOOKUP(E253,'f Excel formulas for calculatio'!E:I,2,FALSE),"0")</f>
        <v>2</v>
      </c>
      <c r="G253" s="24">
        <f>IFERROR(VLOOKUP(F253,'f Excel formulas for calculatio'!F:J,2,FALSE),"0")</f>
        <v>785.31</v>
      </c>
      <c r="H253" s="24">
        <f>IFERROR(VLOOKUP(G253,'f Excel formulas for calculatio'!G:K,2,FALSE),"0")</f>
        <v>0.15</v>
      </c>
      <c r="I253" s="24" t="str">
        <f>IFERROR(VLOOKUP(H253,'f Excel formulas for calculatio'!H:L,2,FALSE),"0")</f>
        <v>PayPal</v>
      </c>
      <c r="J253" s="24">
        <f>IFERROR(VLOOKUP(I253,'f Excel formulas for calculatio'!I:M,2,FALSE),"0")</f>
        <v>228.7893</v>
      </c>
      <c r="L253" s="22" t="s">
        <v>574</v>
      </c>
      <c r="M253" s="20">
        <f t="shared" si="28"/>
        <v>45513</v>
      </c>
      <c r="N253" s="2" t="str">
        <f t="shared" si="29"/>
        <v>CUST1131</v>
      </c>
      <c r="O253" s="2" t="str">
        <f t="shared" si="30"/>
        <v>PROD56</v>
      </c>
      <c r="P253" s="2" t="str">
        <f t="shared" si="31"/>
        <v>STORE4</v>
      </c>
      <c r="Q253" s="2">
        <f t="shared" si="32"/>
        <v>2</v>
      </c>
      <c r="R253" s="2">
        <f t="shared" si="33"/>
        <v>785.31</v>
      </c>
      <c r="S253" s="2">
        <f t="shared" si="34"/>
        <v>0.15</v>
      </c>
      <c r="T253" s="2" t="str">
        <f t="shared" si="35"/>
        <v>PayPal</v>
      </c>
      <c r="U253" s="2">
        <f t="shared" si="36"/>
        <v>228.7893</v>
      </c>
    </row>
    <row r="254" spans="1:21" x14ac:dyDescent="0.25">
      <c r="A254" s="23" t="s">
        <v>575</v>
      </c>
      <c r="B254" s="20">
        <f>IFERROR(VLOOKUP(A254,'f Excel formulas for calculatio'!A:E,2,FALSE)," ")</f>
        <v>45356</v>
      </c>
      <c r="C254" s="24" t="str">
        <f>IFERROR(VLOOKUP(B254,'f Excel formulas for calculatio'!B:F,2,FALSE),"0")</f>
        <v>CUST1443</v>
      </c>
      <c r="D254" s="24" t="str">
        <f>IFERROR(VLOOKUP(C254,'f Excel formulas for calculatio'!C:G,2,FALSE),"0")</f>
        <v>PROD34</v>
      </c>
      <c r="E254" s="24" t="str">
        <f>IFERROR(VLOOKUP(D254,'f Excel formulas for calculatio'!D:H,2,FALSE),"0")</f>
        <v>STORE16</v>
      </c>
      <c r="F254" s="24">
        <f>IFERROR(VLOOKUP(E254,'f Excel formulas for calculatio'!E:I,2,FALSE),"0")</f>
        <v>2</v>
      </c>
      <c r="G254" s="24">
        <f>IFERROR(VLOOKUP(F254,'f Excel formulas for calculatio'!F:J,2,FALSE),"0")</f>
        <v>785.31</v>
      </c>
      <c r="H254" s="24">
        <f>IFERROR(VLOOKUP(G254,'f Excel formulas for calculatio'!G:K,2,FALSE),"0")</f>
        <v>0.15</v>
      </c>
      <c r="I254" s="24" t="str">
        <f>IFERROR(VLOOKUP(H254,'f Excel formulas for calculatio'!H:L,2,FALSE),"0")</f>
        <v>PayPal</v>
      </c>
      <c r="J254" s="24">
        <f>IFERROR(VLOOKUP(I254,'f Excel formulas for calculatio'!I:M,2,FALSE),"0")</f>
        <v>228.7893</v>
      </c>
      <c r="L254" s="23" t="s">
        <v>575</v>
      </c>
      <c r="M254" s="20">
        <f t="shared" si="28"/>
        <v>45356</v>
      </c>
      <c r="N254" s="2" t="str">
        <f t="shared" si="29"/>
        <v>CUST1443</v>
      </c>
      <c r="O254" s="2" t="str">
        <f t="shared" si="30"/>
        <v>PROD34</v>
      </c>
      <c r="P254" s="2" t="str">
        <f t="shared" si="31"/>
        <v>STORE16</v>
      </c>
      <c r="Q254" s="2">
        <f t="shared" si="32"/>
        <v>2</v>
      </c>
      <c r="R254" s="2">
        <f t="shared" si="33"/>
        <v>785.31</v>
      </c>
      <c r="S254" s="2">
        <f t="shared" si="34"/>
        <v>0.15</v>
      </c>
      <c r="T254" s="2" t="str">
        <f t="shared" si="35"/>
        <v>PayPal</v>
      </c>
      <c r="U254" s="2">
        <f t="shared" si="36"/>
        <v>228.7893</v>
      </c>
    </row>
    <row r="255" spans="1:21" x14ac:dyDescent="0.25">
      <c r="A255" s="22" t="s">
        <v>577</v>
      </c>
      <c r="B255" s="20">
        <f>IFERROR(VLOOKUP(A255,'f Excel formulas for calculatio'!A:E,2,FALSE)," ")</f>
        <v>45925</v>
      </c>
      <c r="C255" s="24" t="str">
        <f>IFERROR(VLOOKUP(B255,'f Excel formulas for calculatio'!B:F,2,FALSE),"0")</f>
        <v>CUST1257</v>
      </c>
      <c r="D255" s="24" t="str">
        <f>IFERROR(VLOOKUP(C255,'f Excel formulas for calculatio'!C:G,2,FALSE),"0")</f>
        <v>PROD85</v>
      </c>
      <c r="E255" s="24" t="str">
        <f>IFERROR(VLOOKUP(D255,'f Excel formulas for calculatio'!D:H,2,FALSE),"0")</f>
        <v>STORE7</v>
      </c>
      <c r="F255" s="24">
        <f>IFERROR(VLOOKUP(E255,'f Excel formulas for calculatio'!E:I,2,FALSE),"0")</f>
        <v>3</v>
      </c>
      <c r="G255" s="24">
        <f>IFERROR(VLOOKUP(F255,'f Excel formulas for calculatio'!F:J,2,FALSE),"0")</f>
        <v>104.47</v>
      </c>
      <c r="H255" s="24">
        <f>IFERROR(VLOOKUP(G255,'f Excel formulas for calculatio'!G:K,2,FALSE),"0")</f>
        <v>0.27</v>
      </c>
      <c r="I255" s="24" t="str">
        <f>IFERROR(VLOOKUP(H255,'f Excel formulas for calculatio'!H:L,2,FALSE),"0")</f>
        <v>PayPal</v>
      </c>
      <c r="J255" s="24">
        <f>IFERROR(VLOOKUP(I255,'f Excel formulas for calculatio'!I:M,2,FALSE),"0")</f>
        <v>228.7893</v>
      </c>
      <c r="L255" s="22" t="s">
        <v>577</v>
      </c>
      <c r="M255" s="20">
        <f t="shared" si="28"/>
        <v>45925</v>
      </c>
      <c r="N255" s="2" t="str">
        <f t="shared" si="29"/>
        <v>CUST1257</v>
      </c>
      <c r="O255" s="2" t="str">
        <f t="shared" si="30"/>
        <v>PROD85</v>
      </c>
      <c r="P255" s="2" t="str">
        <f t="shared" si="31"/>
        <v>STORE7</v>
      </c>
      <c r="Q255" s="2">
        <f t="shared" si="32"/>
        <v>3</v>
      </c>
      <c r="R255" s="2">
        <f t="shared" si="33"/>
        <v>104.47</v>
      </c>
      <c r="S255" s="2">
        <f t="shared" si="34"/>
        <v>0.27</v>
      </c>
      <c r="T255" s="2" t="str">
        <f t="shared" si="35"/>
        <v>PayPal</v>
      </c>
      <c r="U255" s="2">
        <f t="shared" si="36"/>
        <v>228.7893</v>
      </c>
    </row>
    <row r="256" spans="1:21" x14ac:dyDescent="0.25">
      <c r="A256" s="23" t="s">
        <v>579</v>
      </c>
      <c r="B256" s="20">
        <f>IFERROR(VLOOKUP(A256,'f Excel formulas for calculatio'!A:E,2,FALSE)," ")</f>
        <v>45876</v>
      </c>
      <c r="C256" s="24" t="str">
        <f>IFERROR(VLOOKUP(B256,'f Excel formulas for calculatio'!B:F,2,FALSE),"0")</f>
        <v>CUST1240</v>
      </c>
      <c r="D256" s="24" t="str">
        <f>IFERROR(VLOOKUP(C256,'f Excel formulas for calculatio'!C:G,2,FALSE),"0")</f>
        <v>PROD92</v>
      </c>
      <c r="E256" s="24" t="str">
        <f>IFERROR(VLOOKUP(D256,'f Excel formulas for calculatio'!D:H,2,FALSE),"0")</f>
        <v>STORE1</v>
      </c>
      <c r="F256" s="24">
        <f>IFERROR(VLOOKUP(E256,'f Excel formulas for calculatio'!E:I,2,FALSE),"0")</f>
        <v>4</v>
      </c>
      <c r="G256" s="24">
        <f>IFERROR(VLOOKUP(F256,'f Excel formulas for calculatio'!F:J,2,FALSE),"0")</f>
        <v>914.05</v>
      </c>
      <c r="H256" s="24">
        <f>IFERROR(VLOOKUP(G256,'f Excel formulas for calculatio'!G:K,2,FALSE),"0")</f>
        <v>0.25</v>
      </c>
      <c r="I256" s="24" t="str">
        <f>IFERROR(VLOOKUP(H256,'f Excel formulas for calculatio'!H:L,2,FALSE),"0")</f>
        <v>Credit Card</v>
      </c>
      <c r="J256" s="24">
        <f>IFERROR(VLOOKUP(I256,'f Excel formulas for calculatio'!I:M,2,FALSE),"0")</f>
        <v>198.41640000000001</v>
      </c>
      <c r="L256" s="23" t="s">
        <v>579</v>
      </c>
      <c r="M256" s="20">
        <f t="shared" si="28"/>
        <v>45876</v>
      </c>
      <c r="N256" s="2" t="str">
        <f t="shared" si="29"/>
        <v>CUST1240</v>
      </c>
      <c r="O256" s="2" t="str">
        <f t="shared" si="30"/>
        <v>PROD92</v>
      </c>
      <c r="P256" s="2" t="str">
        <f t="shared" si="31"/>
        <v>STORE1</v>
      </c>
      <c r="Q256" s="2">
        <f t="shared" si="32"/>
        <v>4</v>
      </c>
      <c r="R256" s="2">
        <f t="shared" si="33"/>
        <v>914.05</v>
      </c>
      <c r="S256" s="2">
        <f t="shared" si="34"/>
        <v>0.25</v>
      </c>
      <c r="T256" s="2" t="str">
        <f t="shared" si="35"/>
        <v>Credit Card</v>
      </c>
      <c r="U256" s="2">
        <f t="shared" si="36"/>
        <v>198.41640000000001</v>
      </c>
    </row>
    <row r="257" spans="1:21" x14ac:dyDescent="0.25">
      <c r="A257" s="22" t="s">
        <v>581</v>
      </c>
      <c r="B257" s="20">
        <f>IFERROR(VLOOKUP(A257,'f Excel formulas for calculatio'!A:E,2,FALSE)," ")</f>
        <v>45338</v>
      </c>
      <c r="C257" s="24" t="str">
        <f>IFERROR(VLOOKUP(B257,'f Excel formulas for calculatio'!B:F,2,FALSE),"0")</f>
        <v>CUST1082</v>
      </c>
      <c r="D257" s="24" t="str">
        <f>IFERROR(VLOOKUP(C257,'f Excel formulas for calculatio'!C:G,2,FALSE),"0")</f>
        <v>PROD92</v>
      </c>
      <c r="E257" s="24" t="str">
        <f>IFERROR(VLOOKUP(D257,'f Excel formulas for calculatio'!D:H,2,FALSE),"0")</f>
        <v>STORE1</v>
      </c>
      <c r="F257" s="24">
        <f>IFERROR(VLOOKUP(E257,'f Excel formulas for calculatio'!E:I,2,FALSE),"0")</f>
        <v>4</v>
      </c>
      <c r="G257" s="24">
        <f>IFERROR(VLOOKUP(F257,'f Excel formulas for calculatio'!F:J,2,FALSE),"0")</f>
        <v>914.05</v>
      </c>
      <c r="H257" s="24">
        <f>IFERROR(VLOOKUP(G257,'f Excel formulas for calculatio'!G:K,2,FALSE),"0")</f>
        <v>0.25</v>
      </c>
      <c r="I257" s="24" t="str">
        <f>IFERROR(VLOOKUP(H257,'f Excel formulas for calculatio'!H:L,2,FALSE),"0")</f>
        <v>Credit Card</v>
      </c>
      <c r="J257" s="24">
        <f>IFERROR(VLOOKUP(I257,'f Excel formulas for calculatio'!I:M,2,FALSE),"0")</f>
        <v>198.41640000000001</v>
      </c>
      <c r="L257" s="22" t="s">
        <v>581</v>
      </c>
      <c r="M257" s="20">
        <f t="shared" si="28"/>
        <v>45338</v>
      </c>
      <c r="N257" s="2" t="str">
        <f t="shared" si="29"/>
        <v>CUST1082</v>
      </c>
      <c r="O257" s="2" t="str">
        <f t="shared" si="30"/>
        <v>PROD92</v>
      </c>
      <c r="P257" s="2" t="str">
        <f t="shared" si="31"/>
        <v>STORE1</v>
      </c>
      <c r="Q257" s="2">
        <f t="shared" si="32"/>
        <v>4</v>
      </c>
      <c r="R257" s="2">
        <f t="shared" si="33"/>
        <v>914.05</v>
      </c>
      <c r="S257" s="2">
        <f t="shared" si="34"/>
        <v>0.25</v>
      </c>
      <c r="T257" s="2" t="str">
        <f t="shared" si="35"/>
        <v>Credit Card</v>
      </c>
      <c r="U257" s="2">
        <f t="shared" si="36"/>
        <v>198.41640000000001</v>
      </c>
    </row>
    <row r="258" spans="1:21" x14ac:dyDescent="0.25">
      <c r="A258" s="23" t="s">
        <v>583</v>
      </c>
      <c r="B258" s="20">
        <f>IFERROR(VLOOKUP(A258,'f Excel formulas for calculatio'!A:E,2,FALSE)," ")</f>
        <v>45746</v>
      </c>
      <c r="C258" s="24" t="str">
        <f>IFERROR(VLOOKUP(B258,'f Excel formulas for calculatio'!B:F,2,FALSE),"0")</f>
        <v>CUST1044</v>
      </c>
      <c r="D258" s="24" t="str">
        <f>IFERROR(VLOOKUP(C258,'f Excel formulas for calculatio'!C:G,2,FALSE),"0")</f>
        <v>PROD1</v>
      </c>
      <c r="E258" s="24" t="str">
        <f>IFERROR(VLOOKUP(D258,'f Excel formulas for calculatio'!D:H,2,FALSE),"0")</f>
        <v>STORE10</v>
      </c>
      <c r="F258" s="24">
        <f>IFERROR(VLOOKUP(E258,'f Excel formulas for calculatio'!E:I,2,FALSE),"0")</f>
        <v>3</v>
      </c>
      <c r="G258" s="24">
        <f>IFERROR(VLOOKUP(F258,'f Excel formulas for calculatio'!F:J,2,FALSE),"0")</f>
        <v>104.47</v>
      </c>
      <c r="H258" s="24">
        <f>IFERROR(VLOOKUP(G258,'f Excel formulas for calculatio'!G:K,2,FALSE),"0")</f>
        <v>0.27</v>
      </c>
      <c r="I258" s="24" t="str">
        <f>IFERROR(VLOOKUP(H258,'f Excel formulas for calculatio'!H:L,2,FALSE),"0")</f>
        <v>PayPal</v>
      </c>
      <c r="J258" s="24">
        <f>IFERROR(VLOOKUP(I258,'f Excel formulas for calculatio'!I:M,2,FALSE),"0")</f>
        <v>228.7893</v>
      </c>
      <c r="L258" s="23" t="s">
        <v>583</v>
      </c>
      <c r="M258" s="20">
        <f t="shared" si="28"/>
        <v>45746</v>
      </c>
      <c r="N258" s="2" t="str">
        <f t="shared" si="29"/>
        <v>CUST1044</v>
      </c>
      <c r="O258" s="2" t="str">
        <f t="shared" si="30"/>
        <v>PROD1</v>
      </c>
      <c r="P258" s="2" t="str">
        <f t="shared" si="31"/>
        <v>STORE10</v>
      </c>
      <c r="Q258" s="2">
        <f t="shared" si="32"/>
        <v>3</v>
      </c>
      <c r="R258" s="2">
        <f t="shared" si="33"/>
        <v>104.47</v>
      </c>
      <c r="S258" s="2">
        <f t="shared" si="34"/>
        <v>0.27</v>
      </c>
      <c r="T258" s="2" t="str">
        <f t="shared" si="35"/>
        <v>PayPal</v>
      </c>
      <c r="U258" s="2">
        <f t="shared" si="36"/>
        <v>228.7893</v>
      </c>
    </row>
    <row r="259" spans="1:21" x14ac:dyDescent="0.25">
      <c r="A259" s="22" t="s">
        <v>585</v>
      </c>
      <c r="B259" s="20">
        <f>IFERROR(VLOOKUP(A259,'f Excel formulas for calculatio'!A:E,2,FALSE)," ")</f>
        <v>45706</v>
      </c>
      <c r="C259" s="24" t="str">
        <f>IFERROR(VLOOKUP(B259,'f Excel formulas for calculatio'!B:F,2,FALSE),"0")</f>
        <v>CUST1095</v>
      </c>
      <c r="D259" s="24" t="str">
        <f>IFERROR(VLOOKUP(C259,'f Excel formulas for calculatio'!C:G,2,FALSE),"0")</f>
        <v>PROD40</v>
      </c>
      <c r="E259" s="24" t="str">
        <f>IFERROR(VLOOKUP(D259,'f Excel formulas for calculatio'!D:H,2,FALSE),"0")</f>
        <v>STORE10</v>
      </c>
      <c r="F259" s="24">
        <f>IFERROR(VLOOKUP(E259,'f Excel formulas for calculatio'!E:I,2,FALSE),"0")</f>
        <v>3</v>
      </c>
      <c r="G259" s="24">
        <f>IFERROR(VLOOKUP(F259,'f Excel formulas for calculatio'!F:J,2,FALSE),"0")</f>
        <v>104.47</v>
      </c>
      <c r="H259" s="24">
        <f>IFERROR(VLOOKUP(G259,'f Excel formulas for calculatio'!G:K,2,FALSE),"0")</f>
        <v>0.27</v>
      </c>
      <c r="I259" s="24" t="str">
        <f>IFERROR(VLOOKUP(H259,'f Excel formulas for calculatio'!H:L,2,FALSE),"0")</f>
        <v>PayPal</v>
      </c>
      <c r="J259" s="24">
        <f>IFERROR(VLOOKUP(I259,'f Excel formulas for calculatio'!I:M,2,FALSE),"0")</f>
        <v>228.7893</v>
      </c>
      <c r="L259" s="22" t="s">
        <v>585</v>
      </c>
      <c r="M259" s="20">
        <f t="shared" si="28"/>
        <v>45706</v>
      </c>
      <c r="N259" s="2" t="str">
        <f t="shared" si="29"/>
        <v>CUST1095</v>
      </c>
      <c r="O259" s="2" t="str">
        <f t="shared" si="30"/>
        <v>PROD40</v>
      </c>
      <c r="P259" s="2" t="str">
        <f t="shared" si="31"/>
        <v>STORE10</v>
      </c>
      <c r="Q259" s="2">
        <f t="shared" si="32"/>
        <v>3</v>
      </c>
      <c r="R259" s="2">
        <f t="shared" si="33"/>
        <v>104.47</v>
      </c>
      <c r="S259" s="2">
        <f t="shared" si="34"/>
        <v>0.27</v>
      </c>
      <c r="T259" s="2" t="str">
        <f t="shared" si="35"/>
        <v>PayPal</v>
      </c>
      <c r="U259" s="2">
        <f t="shared" si="36"/>
        <v>228.7893</v>
      </c>
    </row>
    <row r="260" spans="1:21" x14ac:dyDescent="0.25">
      <c r="A260" s="23" t="s">
        <v>587</v>
      </c>
      <c r="B260" s="20">
        <f>IFERROR(VLOOKUP(A260,'f Excel formulas for calculatio'!A:E,2,FALSE)," ")</f>
        <v>45717</v>
      </c>
      <c r="C260" s="24" t="str">
        <f>IFERROR(VLOOKUP(B260,'f Excel formulas for calculatio'!B:F,2,FALSE),"0")</f>
        <v>CUST1013</v>
      </c>
      <c r="D260" s="24" t="str">
        <f>IFERROR(VLOOKUP(C260,'f Excel formulas for calculatio'!C:G,2,FALSE),"0")</f>
        <v>PROD24</v>
      </c>
      <c r="E260" s="24" t="str">
        <f>IFERROR(VLOOKUP(D260,'f Excel formulas for calculatio'!D:H,2,FALSE),"0")</f>
        <v>STORE14</v>
      </c>
      <c r="F260" s="24">
        <f>IFERROR(VLOOKUP(E260,'f Excel formulas for calculatio'!E:I,2,FALSE),"0")</f>
        <v>1</v>
      </c>
      <c r="G260" s="24">
        <f>IFERROR(VLOOKUP(F260,'f Excel formulas for calculatio'!F:J,2,FALSE),"0")</f>
        <v>218.04</v>
      </c>
      <c r="H260" s="24">
        <f>IFERROR(VLOOKUP(G260,'f Excel formulas for calculatio'!G:K,2,FALSE),"0")</f>
        <v>0.09</v>
      </c>
      <c r="I260" s="24" t="str">
        <f>IFERROR(VLOOKUP(H260,'f Excel formulas for calculatio'!H:L,2,FALSE),"0")</f>
        <v>Credit Card</v>
      </c>
      <c r="J260" s="24">
        <f>IFERROR(VLOOKUP(I260,'f Excel formulas for calculatio'!I:M,2,FALSE),"0")</f>
        <v>198.41640000000001</v>
      </c>
      <c r="L260" s="23" t="s">
        <v>587</v>
      </c>
      <c r="M260" s="20">
        <f t="shared" ref="M260:M323" si="37">_xlfn.XLOOKUP(L260,A260,B260)</f>
        <v>45717</v>
      </c>
      <c r="N260" s="2" t="str">
        <f t="shared" ref="N260:N323" si="38">_xlfn.XLOOKUP(M260,B260,C260)</f>
        <v>CUST1013</v>
      </c>
      <c r="O260" s="2" t="str">
        <f t="shared" ref="O260:O323" si="39">_xlfn.XLOOKUP(N260,C260,D260)</f>
        <v>PROD24</v>
      </c>
      <c r="P260" s="2" t="str">
        <f t="shared" ref="P260:P323" si="40">_xlfn.XLOOKUP(O260,D260,E260)</f>
        <v>STORE14</v>
      </c>
      <c r="Q260" s="2">
        <f t="shared" ref="Q260:Q323" si="41">_xlfn.XLOOKUP(P260,E260,F260)</f>
        <v>1</v>
      </c>
      <c r="R260" s="2">
        <f t="shared" ref="R260:R323" si="42">_xlfn.XLOOKUP(Q260,F260,G260)</f>
        <v>218.04</v>
      </c>
      <c r="S260" s="2">
        <f t="shared" ref="S260:S323" si="43">_xlfn.XLOOKUP(R260,G260,H260)</f>
        <v>0.09</v>
      </c>
      <c r="T260" s="2" t="str">
        <f t="shared" ref="T260:T323" si="44">_xlfn.XLOOKUP(S260,H260,I260)</f>
        <v>Credit Card</v>
      </c>
      <c r="U260" s="2">
        <f t="shared" ref="U260:U323" si="45">_xlfn.XLOOKUP(T260,I260,J260)</f>
        <v>198.41640000000001</v>
      </c>
    </row>
    <row r="261" spans="1:21" x14ac:dyDescent="0.25">
      <c r="A261" s="22" t="s">
        <v>589</v>
      </c>
      <c r="B261" s="20">
        <f>IFERROR(VLOOKUP(A261,'f Excel formulas for calculatio'!A:E,2,FALSE)," ")</f>
        <v>45300</v>
      </c>
      <c r="C261" s="24" t="str">
        <f>IFERROR(VLOOKUP(B261,'f Excel formulas for calculatio'!B:F,2,FALSE),"0")</f>
        <v>CUST1136</v>
      </c>
      <c r="D261" s="24" t="str">
        <f>IFERROR(VLOOKUP(C261,'f Excel formulas for calculatio'!C:G,2,FALSE),"0")</f>
        <v>PROD35</v>
      </c>
      <c r="E261" s="24" t="str">
        <f>IFERROR(VLOOKUP(D261,'f Excel formulas for calculatio'!D:H,2,FALSE),"0")</f>
        <v>STORE12</v>
      </c>
      <c r="F261" s="24">
        <f>IFERROR(VLOOKUP(E261,'f Excel formulas for calculatio'!E:I,2,FALSE),"0")</f>
        <v>2</v>
      </c>
      <c r="G261" s="24">
        <f>IFERROR(VLOOKUP(F261,'f Excel formulas for calculatio'!F:J,2,FALSE),"0")</f>
        <v>785.31</v>
      </c>
      <c r="H261" s="24">
        <f>IFERROR(VLOOKUP(G261,'f Excel formulas for calculatio'!G:K,2,FALSE),"0")</f>
        <v>0.15</v>
      </c>
      <c r="I261" s="24" t="str">
        <f>IFERROR(VLOOKUP(H261,'f Excel formulas for calculatio'!H:L,2,FALSE),"0")</f>
        <v>PayPal</v>
      </c>
      <c r="J261" s="24">
        <f>IFERROR(VLOOKUP(I261,'f Excel formulas for calculatio'!I:M,2,FALSE),"0")</f>
        <v>228.7893</v>
      </c>
      <c r="L261" s="22" t="s">
        <v>589</v>
      </c>
      <c r="M261" s="20">
        <f t="shared" si="37"/>
        <v>45300</v>
      </c>
      <c r="N261" s="2" t="str">
        <f t="shared" si="38"/>
        <v>CUST1136</v>
      </c>
      <c r="O261" s="2" t="str">
        <f t="shared" si="39"/>
        <v>PROD35</v>
      </c>
      <c r="P261" s="2" t="str">
        <f t="shared" si="40"/>
        <v>STORE12</v>
      </c>
      <c r="Q261" s="2">
        <f t="shared" si="41"/>
        <v>2</v>
      </c>
      <c r="R261" s="2">
        <f t="shared" si="42"/>
        <v>785.31</v>
      </c>
      <c r="S261" s="2">
        <f t="shared" si="43"/>
        <v>0.15</v>
      </c>
      <c r="T261" s="2" t="str">
        <f t="shared" si="44"/>
        <v>PayPal</v>
      </c>
      <c r="U261" s="2">
        <f t="shared" si="45"/>
        <v>228.7893</v>
      </c>
    </row>
    <row r="262" spans="1:21" x14ac:dyDescent="0.25">
      <c r="A262" s="23" t="s">
        <v>591</v>
      </c>
      <c r="B262" s="20">
        <f>IFERROR(VLOOKUP(A262,'f Excel formulas for calculatio'!A:E,2,FALSE)," ")</f>
        <v>45773</v>
      </c>
      <c r="C262" s="24" t="str">
        <f>IFERROR(VLOOKUP(B262,'f Excel formulas for calculatio'!B:F,2,FALSE),"0")</f>
        <v>CUST1248</v>
      </c>
      <c r="D262" s="24" t="str">
        <f>IFERROR(VLOOKUP(C262,'f Excel formulas for calculatio'!C:G,2,FALSE),"0")</f>
        <v>PROD35</v>
      </c>
      <c r="E262" s="24" t="str">
        <f>IFERROR(VLOOKUP(D262,'f Excel formulas for calculatio'!D:H,2,FALSE),"0")</f>
        <v>STORE12</v>
      </c>
      <c r="F262" s="24">
        <f>IFERROR(VLOOKUP(E262,'f Excel formulas for calculatio'!E:I,2,FALSE),"0")</f>
        <v>2</v>
      </c>
      <c r="G262" s="24">
        <f>IFERROR(VLOOKUP(F262,'f Excel formulas for calculatio'!F:J,2,FALSE),"0")</f>
        <v>785.31</v>
      </c>
      <c r="H262" s="24">
        <f>IFERROR(VLOOKUP(G262,'f Excel formulas for calculatio'!G:K,2,FALSE),"0")</f>
        <v>0.15</v>
      </c>
      <c r="I262" s="24" t="str">
        <f>IFERROR(VLOOKUP(H262,'f Excel formulas for calculatio'!H:L,2,FALSE),"0")</f>
        <v>PayPal</v>
      </c>
      <c r="J262" s="24">
        <f>IFERROR(VLOOKUP(I262,'f Excel formulas for calculatio'!I:M,2,FALSE),"0")</f>
        <v>228.7893</v>
      </c>
      <c r="L262" s="23" t="s">
        <v>591</v>
      </c>
      <c r="M262" s="20">
        <f t="shared" si="37"/>
        <v>45773</v>
      </c>
      <c r="N262" s="2" t="str">
        <f t="shared" si="38"/>
        <v>CUST1248</v>
      </c>
      <c r="O262" s="2" t="str">
        <f t="shared" si="39"/>
        <v>PROD35</v>
      </c>
      <c r="P262" s="2" t="str">
        <f t="shared" si="40"/>
        <v>STORE12</v>
      </c>
      <c r="Q262" s="2">
        <f t="shared" si="41"/>
        <v>2</v>
      </c>
      <c r="R262" s="2">
        <f t="shared" si="42"/>
        <v>785.31</v>
      </c>
      <c r="S262" s="2">
        <f t="shared" si="43"/>
        <v>0.15</v>
      </c>
      <c r="T262" s="2" t="str">
        <f t="shared" si="44"/>
        <v>PayPal</v>
      </c>
      <c r="U262" s="2">
        <f t="shared" si="45"/>
        <v>228.7893</v>
      </c>
    </row>
    <row r="263" spans="1:21" x14ac:dyDescent="0.25">
      <c r="A263" s="22" t="s">
        <v>593</v>
      </c>
      <c r="B263" s="20">
        <f>IFERROR(VLOOKUP(A263,'f Excel formulas for calculatio'!A:E,2,FALSE)," ")</f>
        <v>45497</v>
      </c>
      <c r="C263" s="24" t="str">
        <f>IFERROR(VLOOKUP(B263,'f Excel formulas for calculatio'!B:F,2,FALSE),"0")</f>
        <v>CUST1094</v>
      </c>
      <c r="D263" s="24" t="str">
        <f>IFERROR(VLOOKUP(C263,'f Excel formulas for calculatio'!C:G,2,FALSE),"0")</f>
        <v>PROD39</v>
      </c>
      <c r="E263" s="24" t="str">
        <f>IFERROR(VLOOKUP(D263,'f Excel formulas for calculatio'!D:H,2,FALSE),"0")</f>
        <v>STORE1</v>
      </c>
      <c r="F263" s="24">
        <f>IFERROR(VLOOKUP(E263,'f Excel formulas for calculatio'!E:I,2,FALSE),"0")</f>
        <v>4</v>
      </c>
      <c r="G263" s="24">
        <f>IFERROR(VLOOKUP(F263,'f Excel formulas for calculatio'!F:J,2,FALSE),"0")</f>
        <v>914.05</v>
      </c>
      <c r="H263" s="24">
        <f>IFERROR(VLOOKUP(G263,'f Excel formulas for calculatio'!G:K,2,FALSE),"0")</f>
        <v>0.25</v>
      </c>
      <c r="I263" s="24" t="str">
        <f>IFERROR(VLOOKUP(H263,'f Excel formulas for calculatio'!H:L,2,FALSE),"0")</f>
        <v>Credit Card</v>
      </c>
      <c r="J263" s="24">
        <f>IFERROR(VLOOKUP(I263,'f Excel formulas for calculatio'!I:M,2,FALSE),"0")</f>
        <v>198.41640000000001</v>
      </c>
      <c r="L263" s="22" t="s">
        <v>593</v>
      </c>
      <c r="M263" s="20">
        <f t="shared" si="37"/>
        <v>45497</v>
      </c>
      <c r="N263" s="2" t="str">
        <f t="shared" si="38"/>
        <v>CUST1094</v>
      </c>
      <c r="O263" s="2" t="str">
        <f t="shared" si="39"/>
        <v>PROD39</v>
      </c>
      <c r="P263" s="2" t="str">
        <f t="shared" si="40"/>
        <v>STORE1</v>
      </c>
      <c r="Q263" s="2">
        <f t="shared" si="41"/>
        <v>4</v>
      </c>
      <c r="R263" s="2">
        <f t="shared" si="42"/>
        <v>914.05</v>
      </c>
      <c r="S263" s="2">
        <f t="shared" si="43"/>
        <v>0.25</v>
      </c>
      <c r="T263" s="2" t="str">
        <f t="shared" si="44"/>
        <v>Credit Card</v>
      </c>
      <c r="U263" s="2">
        <f t="shared" si="45"/>
        <v>198.41640000000001</v>
      </c>
    </row>
    <row r="264" spans="1:21" x14ac:dyDescent="0.25">
      <c r="A264" s="23" t="s">
        <v>595</v>
      </c>
      <c r="B264" s="20">
        <f>IFERROR(VLOOKUP(A264,'f Excel formulas for calculatio'!A:E,2,FALSE)," ")</f>
        <v>45742</v>
      </c>
      <c r="C264" s="24" t="str">
        <f>IFERROR(VLOOKUP(B264,'f Excel formulas for calculatio'!B:F,2,FALSE),"0")</f>
        <v>CUST1144</v>
      </c>
      <c r="D264" s="24" t="str">
        <f>IFERROR(VLOOKUP(C264,'f Excel formulas for calculatio'!C:G,2,FALSE),"0")</f>
        <v>PROD72</v>
      </c>
      <c r="E264" s="24" t="str">
        <f>IFERROR(VLOOKUP(D264,'f Excel formulas for calculatio'!D:H,2,FALSE),"0")</f>
        <v>STORE17</v>
      </c>
      <c r="F264" s="24">
        <f>IFERROR(VLOOKUP(E264,'f Excel formulas for calculatio'!E:I,2,FALSE),"0")</f>
        <v>3</v>
      </c>
      <c r="G264" s="24">
        <f>IFERROR(VLOOKUP(F264,'f Excel formulas for calculatio'!F:J,2,FALSE),"0")</f>
        <v>104.47</v>
      </c>
      <c r="H264" s="24">
        <f>IFERROR(VLOOKUP(G264,'f Excel formulas for calculatio'!G:K,2,FALSE),"0")</f>
        <v>0.27</v>
      </c>
      <c r="I264" s="24" t="str">
        <f>IFERROR(VLOOKUP(H264,'f Excel formulas for calculatio'!H:L,2,FALSE),"0")</f>
        <v>PayPal</v>
      </c>
      <c r="J264" s="24">
        <f>IFERROR(VLOOKUP(I264,'f Excel formulas for calculatio'!I:M,2,FALSE),"0")</f>
        <v>228.7893</v>
      </c>
      <c r="L264" s="23" t="s">
        <v>595</v>
      </c>
      <c r="M264" s="20">
        <f t="shared" si="37"/>
        <v>45742</v>
      </c>
      <c r="N264" s="2" t="str">
        <f t="shared" si="38"/>
        <v>CUST1144</v>
      </c>
      <c r="O264" s="2" t="str">
        <f t="shared" si="39"/>
        <v>PROD72</v>
      </c>
      <c r="P264" s="2" t="str">
        <f t="shared" si="40"/>
        <v>STORE17</v>
      </c>
      <c r="Q264" s="2">
        <f t="shared" si="41"/>
        <v>3</v>
      </c>
      <c r="R264" s="2">
        <f t="shared" si="42"/>
        <v>104.47</v>
      </c>
      <c r="S264" s="2">
        <f t="shared" si="43"/>
        <v>0.27</v>
      </c>
      <c r="T264" s="2" t="str">
        <f t="shared" si="44"/>
        <v>PayPal</v>
      </c>
      <c r="U264" s="2">
        <f t="shared" si="45"/>
        <v>228.7893</v>
      </c>
    </row>
    <row r="265" spans="1:21" x14ac:dyDescent="0.25">
      <c r="A265" s="22" t="s">
        <v>598</v>
      </c>
      <c r="B265" s="20">
        <f>IFERROR(VLOOKUP(A265,'f Excel formulas for calculatio'!A:E,2,FALSE)," ")</f>
        <v>45713</v>
      </c>
      <c r="C265" s="24" t="str">
        <f>IFERROR(VLOOKUP(B265,'f Excel formulas for calculatio'!B:F,2,FALSE),"0")</f>
        <v>CUST1209</v>
      </c>
      <c r="D265" s="24" t="str">
        <f>IFERROR(VLOOKUP(C265,'f Excel formulas for calculatio'!C:G,2,FALSE),"0")</f>
        <v>PROD42</v>
      </c>
      <c r="E265" s="24" t="str">
        <f>IFERROR(VLOOKUP(D265,'f Excel formulas for calculatio'!D:H,2,FALSE),"0")</f>
        <v>STORE8</v>
      </c>
      <c r="F265" s="24">
        <f>IFERROR(VLOOKUP(E265,'f Excel formulas for calculatio'!E:I,2,FALSE),"0")</f>
        <v>4</v>
      </c>
      <c r="G265" s="24">
        <f>IFERROR(VLOOKUP(F265,'f Excel formulas for calculatio'!F:J,2,FALSE),"0")</f>
        <v>914.05</v>
      </c>
      <c r="H265" s="24">
        <f>IFERROR(VLOOKUP(G265,'f Excel formulas for calculatio'!G:K,2,FALSE),"0")</f>
        <v>0.25</v>
      </c>
      <c r="I265" s="24" t="str">
        <f>IFERROR(VLOOKUP(H265,'f Excel formulas for calculatio'!H:L,2,FALSE),"0")</f>
        <v>Credit Card</v>
      </c>
      <c r="J265" s="24">
        <f>IFERROR(VLOOKUP(I265,'f Excel formulas for calculatio'!I:M,2,FALSE),"0")</f>
        <v>198.41640000000001</v>
      </c>
      <c r="L265" s="22" t="s">
        <v>598</v>
      </c>
      <c r="M265" s="20">
        <f t="shared" si="37"/>
        <v>45713</v>
      </c>
      <c r="N265" s="2" t="str">
        <f t="shared" si="38"/>
        <v>CUST1209</v>
      </c>
      <c r="O265" s="2" t="str">
        <f t="shared" si="39"/>
        <v>PROD42</v>
      </c>
      <c r="P265" s="2" t="str">
        <f t="shared" si="40"/>
        <v>STORE8</v>
      </c>
      <c r="Q265" s="2">
        <f t="shared" si="41"/>
        <v>4</v>
      </c>
      <c r="R265" s="2">
        <f t="shared" si="42"/>
        <v>914.05</v>
      </c>
      <c r="S265" s="2">
        <f t="shared" si="43"/>
        <v>0.25</v>
      </c>
      <c r="T265" s="2" t="str">
        <f t="shared" si="44"/>
        <v>Credit Card</v>
      </c>
      <c r="U265" s="2">
        <f t="shared" si="45"/>
        <v>198.41640000000001</v>
      </c>
    </row>
    <row r="266" spans="1:21" x14ac:dyDescent="0.25">
      <c r="A266" s="23" t="s">
        <v>600</v>
      </c>
      <c r="B266" s="20">
        <f>IFERROR(VLOOKUP(A266,'f Excel formulas for calculatio'!A:E,2,FALSE)," ")</f>
        <v>45826</v>
      </c>
      <c r="C266" s="24" t="str">
        <f>IFERROR(VLOOKUP(B266,'f Excel formulas for calculatio'!B:F,2,FALSE),"0")</f>
        <v>CUST1282</v>
      </c>
      <c r="D266" s="24" t="str">
        <f>IFERROR(VLOOKUP(C266,'f Excel formulas for calculatio'!C:G,2,FALSE),"0")</f>
        <v>PROD91</v>
      </c>
      <c r="E266" s="24" t="str">
        <f>IFERROR(VLOOKUP(D266,'f Excel formulas for calculatio'!D:H,2,FALSE),"0")</f>
        <v>STORE17</v>
      </c>
      <c r="F266" s="24">
        <f>IFERROR(VLOOKUP(E266,'f Excel formulas for calculatio'!E:I,2,FALSE),"0")</f>
        <v>3</v>
      </c>
      <c r="G266" s="24">
        <f>IFERROR(VLOOKUP(F266,'f Excel formulas for calculatio'!F:J,2,FALSE),"0")</f>
        <v>104.47</v>
      </c>
      <c r="H266" s="24">
        <f>IFERROR(VLOOKUP(G266,'f Excel formulas for calculatio'!G:K,2,FALSE),"0")</f>
        <v>0.27</v>
      </c>
      <c r="I266" s="24" t="str">
        <f>IFERROR(VLOOKUP(H266,'f Excel formulas for calculatio'!H:L,2,FALSE),"0")</f>
        <v>PayPal</v>
      </c>
      <c r="J266" s="24">
        <f>IFERROR(VLOOKUP(I266,'f Excel formulas for calculatio'!I:M,2,FALSE),"0")</f>
        <v>228.7893</v>
      </c>
      <c r="L266" s="23" t="s">
        <v>600</v>
      </c>
      <c r="M266" s="20">
        <f t="shared" si="37"/>
        <v>45826</v>
      </c>
      <c r="N266" s="2" t="str">
        <f t="shared" si="38"/>
        <v>CUST1282</v>
      </c>
      <c r="O266" s="2" t="str">
        <f t="shared" si="39"/>
        <v>PROD91</v>
      </c>
      <c r="P266" s="2" t="str">
        <f t="shared" si="40"/>
        <v>STORE17</v>
      </c>
      <c r="Q266" s="2">
        <f t="shared" si="41"/>
        <v>3</v>
      </c>
      <c r="R266" s="2">
        <f t="shared" si="42"/>
        <v>104.47</v>
      </c>
      <c r="S266" s="2">
        <f t="shared" si="43"/>
        <v>0.27</v>
      </c>
      <c r="T266" s="2" t="str">
        <f t="shared" si="44"/>
        <v>PayPal</v>
      </c>
      <c r="U266" s="2">
        <f t="shared" si="45"/>
        <v>228.7893</v>
      </c>
    </row>
    <row r="267" spans="1:21" x14ac:dyDescent="0.25">
      <c r="A267" s="22" t="s">
        <v>602</v>
      </c>
      <c r="B267" s="20">
        <f>IFERROR(VLOOKUP(A267,'f Excel formulas for calculatio'!A:E,2,FALSE)," ")</f>
        <v>45648</v>
      </c>
      <c r="C267" s="24" t="str">
        <f>IFERROR(VLOOKUP(B267,'f Excel formulas for calculatio'!B:F,2,FALSE),"0")</f>
        <v>CUST1478</v>
      </c>
      <c r="D267" s="24" t="str">
        <f>IFERROR(VLOOKUP(C267,'f Excel formulas for calculatio'!C:G,2,FALSE),"0")</f>
        <v>PROD39</v>
      </c>
      <c r="E267" s="24" t="str">
        <f>IFERROR(VLOOKUP(D267,'f Excel formulas for calculatio'!D:H,2,FALSE),"0")</f>
        <v>STORE1</v>
      </c>
      <c r="F267" s="24">
        <f>IFERROR(VLOOKUP(E267,'f Excel formulas for calculatio'!E:I,2,FALSE),"0")</f>
        <v>4</v>
      </c>
      <c r="G267" s="24">
        <f>IFERROR(VLOOKUP(F267,'f Excel formulas for calculatio'!F:J,2,FALSE),"0")</f>
        <v>914.05</v>
      </c>
      <c r="H267" s="24">
        <f>IFERROR(VLOOKUP(G267,'f Excel formulas for calculatio'!G:K,2,FALSE),"0")</f>
        <v>0.25</v>
      </c>
      <c r="I267" s="24" t="str">
        <f>IFERROR(VLOOKUP(H267,'f Excel formulas for calculatio'!H:L,2,FALSE),"0")</f>
        <v>Credit Card</v>
      </c>
      <c r="J267" s="24">
        <f>IFERROR(VLOOKUP(I267,'f Excel formulas for calculatio'!I:M,2,FALSE),"0")</f>
        <v>198.41640000000001</v>
      </c>
      <c r="L267" s="22" t="s">
        <v>602</v>
      </c>
      <c r="M267" s="20">
        <f t="shared" si="37"/>
        <v>45648</v>
      </c>
      <c r="N267" s="2" t="str">
        <f t="shared" si="38"/>
        <v>CUST1478</v>
      </c>
      <c r="O267" s="2" t="str">
        <f t="shared" si="39"/>
        <v>PROD39</v>
      </c>
      <c r="P267" s="2" t="str">
        <f t="shared" si="40"/>
        <v>STORE1</v>
      </c>
      <c r="Q267" s="2">
        <f t="shared" si="41"/>
        <v>4</v>
      </c>
      <c r="R267" s="2">
        <f t="shared" si="42"/>
        <v>914.05</v>
      </c>
      <c r="S267" s="2">
        <f t="shared" si="43"/>
        <v>0.25</v>
      </c>
      <c r="T267" s="2" t="str">
        <f t="shared" si="44"/>
        <v>Credit Card</v>
      </c>
      <c r="U267" s="2">
        <f t="shared" si="45"/>
        <v>198.41640000000001</v>
      </c>
    </row>
    <row r="268" spans="1:21" x14ac:dyDescent="0.25">
      <c r="A268" s="23" t="s">
        <v>603</v>
      </c>
      <c r="B268" s="20">
        <f>IFERROR(VLOOKUP(A268,'f Excel formulas for calculatio'!A:E,2,FALSE)," ")</f>
        <v>45836</v>
      </c>
      <c r="C268" s="24" t="str">
        <f>IFERROR(VLOOKUP(B268,'f Excel formulas for calculatio'!B:F,2,FALSE),"0")</f>
        <v>CUST1141</v>
      </c>
      <c r="D268" s="24" t="str">
        <f>IFERROR(VLOOKUP(C268,'f Excel formulas for calculatio'!C:G,2,FALSE),"0")</f>
        <v>PROD21</v>
      </c>
      <c r="E268" s="24" t="str">
        <f>IFERROR(VLOOKUP(D268,'f Excel formulas for calculatio'!D:H,2,FALSE),"0")</f>
        <v>STORE16</v>
      </c>
      <c r="F268" s="24">
        <f>IFERROR(VLOOKUP(E268,'f Excel formulas for calculatio'!E:I,2,FALSE),"0")</f>
        <v>2</v>
      </c>
      <c r="G268" s="24">
        <f>IFERROR(VLOOKUP(F268,'f Excel formulas for calculatio'!F:J,2,FALSE),"0")</f>
        <v>785.31</v>
      </c>
      <c r="H268" s="24">
        <f>IFERROR(VLOOKUP(G268,'f Excel formulas for calculatio'!G:K,2,FALSE),"0")</f>
        <v>0.15</v>
      </c>
      <c r="I268" s="24" t="str">
        <f>IFERROR(VLOOKUP(H268,'f Excel formulas for calculatio'!H:L,2,FALSE),"0")</f>
        <v>PayPal</v>
      </c>
      <c r="J268" s="24">
        <f>IFERROR(VLOOKUP(I268,'f Excel formulas for calculatio'!I:M,2,FALSE),"0")</f>
        <v>228.7893</v>
      </c>
      <c r="L268" s="23" t="s">
        <v>603</v>
      </c>
      <c r="M268" s="20">
        <f t="shared" si="37"/>
        <v>45836</v>
      </c>
      <c r="N268" s="2" t="str">
        <f t="shared" si="38"/>
        <v>CUST1141</v>
      </c>
      <c r="O268" s="2" t="str">
        <f t="shared" si="39"/>
        <v>PROD21</v>
      </c>
      <c r="P268" s="2" t="str">
        <f t="shared" si="40"/>
        <v>STORE16</v>
      </c>
      <c r="Q268" s="2">
        <f t="shared" si="41"/>
        <v>2</v>
      </c>
      <c r="R268" s="2">
        <f t="shared" si="42"/>
        <v>785.31</v>
      </c>
      <c r="S268" s="2">
        <f t="shared" si="43"/>
        <v>0.15</v>
      </c>
      <c r="T268" s="2" t="str">
        <f t="shared" si="44"/>
        <v>PayPal</v>
      </c>
      <c r="U268" s="2">
        <f t="shared" si="45"/>
        <v>228.7893</v>
      </c>
    </row>
    <row r="269" spans="1:21" x14ac:dyDescent="0.25">
      <c r="A269" s="22" t="s">
        <v>605</v>
      </c>
      <c r="B269" s="20">
        <f>IFERROR(VLOOKUP(A269,'f Excel formulas for calculatio'!A:E,2,FALSE)," ")</f>
        <v>45437</v>
      </c>
      <c r="C269" s="24" t="str">
        <f>IFERROR(VLOOKUP(B269,'f Excel formulas for calculatio'!B:F,2,FALSE),"0")</f>
        <v>CUST1433</v>
      </c>
      <c r="D269" s="24" t="str">
        <f>IFERROR(VLOOKUP(C269,'f Excel formulas for calculatio'!C:G,2,FALSE),"0")</f>
        <v>PROD64</v>
      </c>
      <c r="E269" s="24" t="str">
        <f>IFERROR(VLOOKUP(D269,'f Excel formulas for calculatio'!D:H,2,FALSE),"0")</f>
        <v>STORE4</v>
      </c>
      <c r="F269" s="24">
        <f>IFERROR(VLOOKUP(E269,'f Excel formulas for calculatio'!E:I,2,FALSE),"0")</f>
        <v>2</v>
      </c>
      <c r="G269" s="24">
        <f>IFERROR(VLOOKUP(F269,'f Excel formulas for calculatio'!F:J,2,FALSE),"0")</f>
        <v>785.31</v>
      </c>
      <c r="H269" s="24">
        <f>IFERROR(VLOOKUP(G269,'f Excel formulas for calculatio'!G:K,2,FALSE),"0")</f>
        <v>0.15</v>
      </c>
      <c r="I269" s="24" t="str">
        <f>IFERROR(VLOOKUP(H269,'f Excel formulas for calculatio'!H:L,2,FALSE),"0")</f>
        <v>PayPal</v>
      </c>
      <c r="J269" s="24">
        <f>IFERROR(VLOOKUP(I269,'f Excel formulas for calculatio'!I:M,2,FALSE),"0")</f>
        <v>228.7893</v>
      </c>
      <c r="L269" s="22" t="s">
        <v>605</v>
      </c>
      <c r="M269" s="20">
        <f t="shared" si="37"/>
        <v>45437</v>
      </c>
      <c r="N269" s="2" t="str">
        <f t="shared" si="38"/>
        <v>CUST1433</v>
      </c>
      <c r="O269" s="2" t="str">
        <f t="shared" si="39"/>
        <v>PROD64</v>
      </c>
      <c r="P269" s="2" t="str">
        <f t="shared" si="40"/>
        <v>STORE4</v>
      </c>
      <c r="Q269" s="2">
        <f t="shared" si="41"/>
        <v>2</v>
      </c>
      <c r="R269" s="2">
        <f t="shared" si="42"/>
        <v>785.31</v>
      </c>
      <c r="S269" s="2">
        <f t="shared" si="43"/>
        <v>0.15</v>
      </c>
      <c r="T269" s="2" t="str">
        <f t="shared" si="44"/>
        <v>PayPal</v>
      </c>
      <c r="U269" s="2">
        <f t="shared" si="45"/>
        <v>228.7893</v>
      </c>
    </row>
    <row r="270" spans="1:21" x14ac:dyDescent="0.25">
      <c r="A270" s="23" t="s">
        <v>608</v>
      </c>
      <c r="B270" s="20">
        <f>IFERROR(VLOOKUP(A270,'f Excel formulas for calculatio'!A:E,2,FALSE)," ")</f>
        <v>45807</v>
      </c>
      <c r="C270" s="24" t="str">
        <f>IFERROR(VLOOKUP(B270,'f Excel formulas for calculatio'!B:F,2,FALSE),"0")</f>
        <v>CUST1012</v>
      </c>
      <c r="D270" s="24" t="str">
        <f>IFERROR(VLOOKUP(C270,'f Excel formulas for calculatio'!C:G,2,FALSE),"0")</f>
        <v>PROD27</v>
      </c>
      <c r="E270" s="24" t="str">
        <f>IFERROR(VLOOKUP(D270,'f Excel formulas for calculatio'!D:H,2,FALSE),"0")</f>
        <v>STORE4</v>
      </c>
      <c r="F270" s="24">
        <f>IFERROR(VLOOKUP(E270,'f Excel formulas for calculatio'!E:I,2,FALSE),"0")</f>
        <v>2</v>
      </c>
      <c r="G270" s="24">
        <f>IFERROR(VLOOKUP(F270,'f Excel formulas for calculatio'!F:J,2,FALSE),"0")</f>
        <v>785.31</v>
      </c>
      <c r="H270" s="24">
        <f>IFERROR(VLOOKUP(G270,'f Excel formulas for calculatio'!G:K,2,FALSE),"0")</f>
        <v>0.15</v>
      </c>
      <c r="I270" s="24" t="str">
        <f>IFERROR(VLOOKUP(H270,'f Excel formulas for calculatio'!H:L,2,FALSE),"0")</f>
        <v>PayPal</v>
      </c>
      <c r="J270" s="24">
        <f>IFERROR(VLOOKUP(I270,'f Excel formulas for calculatio'!I:M,2,FALSE),"0")</f>
        <v>228.7893</v>
      </c>
      <c r="L270" s="23" t="s">
        <v>608</v>
      </c>
      <c r="M270" s="20">
        <f t="shared" si="37"/>
        <v>45807</v>
      </c>
      <c r="N270" s="2" t="str">
        <f t="shared" si="38"/>
        <v>CUST1012</v>
      </c>
      <c r="O270" s="2" t="str">
        <f t="shared" si="39"/>
        <v>PROD27</v>
      </c>
      <c r="P270" s="2" t="str">
        <f t="shared" si="40"/>
        <v>STORE4</v>
      </c>
      <c r="Q270" s="2">
        <f t="shared" si="41"/>
        <v>2</v>
      </c>
      <c r="R270" s="2">
        <f t="shared" si="42"/>
        <v>785.31</v>
      </c>
      <c r="S270" s="2">
        <f t="shared" si="43"/>
        <v>0.15</v>
      </c>
      <c r="T270" s="2" t="str">
        <f t="shared" si="44"/>
        <v>PayPal</v>
      </c>
      <c r="U270" s="2">
        <f t="shared" si="45"/>
        <v>228.7893</v>
      </c>
    </row>
    <row r="271" spans="1:21" x14ac:dyDescent="0.25">
      <c r="A271" s="22" t="s">
        <v>610</v>
      </c>
      <c r="B271" s="20">
        <f>IFERROR(VLOOKUP(A271,'f Excel formulas for calculatio'!A:E,2,FALSE)," ")</f>
        <v>45555</v>
      </c>
      <c r="C271" s="24" t="str">
        <f>IFERROR(VLOOKUP(B271,'f Excel formulas for calculatio'!B:F,2,FALSE),"0")</f>
        <v>CUST1406</v>
      </c>
      <c r="D271" s="24" t="str">
        <f>IFERROR(VLOOKUP(C271,'f Excel formulas for calculatio'!C:G,2,FALSE),"0")</f>
        <v>PROD16</v>
      </c>
      <c r="E271" s="24" t="str">
        <f>IFERROR(VLOOKUP(D271,'f Excel formulas for calculatio'!D:H,2,FALSE),"0")</f>
        <v>STORE3</v>
      </c>
      <c r="F271" s="24">
        <f>IFERROR(VLOOKUP(E271,'f Excel formulas for calculatio'!E:I,2,FALSE),"0")</f>
        <v>1</v>
      </c>
      <c r="G271" s="24">
        <f>IFERROR(VLOOKUP(F271,'f Excel formulas for calculatio'!F:J,2,FALSE),"0")</f>
        <v>218.04</v>
      </c>
      <c r="H271" s="24">
        <f>IFERROR(VLOOKUP(G271,'f Excel formulas for calculatio'!G:K,2,FALSE),"0")</f>
        <v>0.09</v>
      </c>
      <c r="I271" s="24" t="str">
        <f>IFERROR(VLOOKUP(H271,'f Excel formulas for calculatio'!H:L,2,FALSE),"0")</f>
        <v>Credit Card</v>
      </c>
      <c r="J271" s="24">
        <f>IFERROR(VLOOKUP(I271,'f Excel formulas for calculatio'!I:M,2,FALSE),"0")</f>
        <v>198.41640000000001</v>
      </c>
      <c r="L271" s="22" t="s">
        <v>610</v>
      </c>
      <c r="M271" s="20">
        <f t="shared" si="37"/>
        <v>45555</v>
      </c>
      <c r="N271" s="2" t="str">
        <f t="shared" si="38"/>
        <v>CUST1406</v>
      </c>
      <c r="O271" s="2" t="str">
        <f t="shared" si="39"/>
        <v>PROD16</v>
      </c>
      <c r="P271" s="2" t="str">
        <f t="shared" si="40"/>
        <v>STORE3</v>
      </c>
      <c r="Q271" s="2">
        <f t="shared" si="41"/>
        <v>1</v>
      </c>
      <c r="R271" s="2">
        <f t="shared" si="42"/>
        <v>218.04</v>
      </c>
      <c r="S271" s="2">
        <f t="shared" si="43"/>
        <v>0.09</v>
      </c>
      <c r="T271" s="2" t="str">
        <f t="shared" si="44"/>
        <v>Credit Card</v>
      </c>
      <c r="U271" s="2">
        <f t="shared" si="45"/>
        <v>198.41640000000001</v>
      </c>
    </row>
    <row r="272" spans="1:21" x14ac:dyDescent="0.25">
      <c r="A272" s="23" t="s">
        <v>611</v>
      </c>
      <c r="B272" s="20">
        <f>IFERROR(VLOOKUP(A272,'f Excel formulas for calculatio'!A:E,2,FALSE)," ")</f>
        <v>45803</v>
      </c>
      <c r="C272" s="24" t="str">
        <f>IFERROR(VLOOKUP(B272,'f Excel formulas for calculatio'!B:F,2,FALSE),"0")</f>
        <v>CUST1219</v>
      </c>
      <c r="D272" s="24" t="str">
        <f>IFERROR(VLOOKUP(C272,'f Excel formulas for calculatio'!C:G,2,FALSE),"0")</f>
        <v>PROD37</v>
      </c>
      <c r="E272" s="24" t="str">
        <f>IFERROR(VLOOKUP(D272,'f Excel formulas for calculatio'!D:H,2,FALSE),"0")</f>
        <v>STORE0</v>
      </c>
      <c r="F272" s="24">
        <f>IFERROR(VLOOKUP(E272,'f Excel formulas for calculatio'!E:I,2,FALSE),"0")</f>
        <v>2</v>
      </c>
      <c r="G272" s="24">
        <f>IFERROR(VLOOKUP(F272,'f Excel formulas for calculatio'!F:J,2,FALSE),"0")</f>
        <v>785.31</v>
      </c>
      <c r="H272" s="24">
        <f>IFERROR(VLOOKUP(G272,'f Excel formulas for calculatio'!G:K,2,FALSE),"0")</f>
        <v>0.15</v>
      </c>
      <c r="I272" s="24" t="str">
        <f>IFERROR(VLOOKUP(H272,'f Excel formulas for calculatio'!H:L,2,FALSE),"0")</f>
        <v>PayPal</v>
      </c>
      <c r="J272" s="24">
        <f>IFERROR(VLOOKUP(I272,'f Excel formulas for calculatio'!I:M,2,FALSE),"0")</f>
        <v>228.7893</v>
      </c>
      <c r="L272" s="23" t="s">
        <v>611</v>
      </c>
      <c r="M272" s="20">
        <f t="shared" si="37"/>
        <v>45803</v>
      </c>
      <c r="N272" s="2" t="str">
        <f t="shared" si="38"/>
        <v>CUST1219</v>
      </c>
      <c r="O272" s="2" t="str">
        <f t="shared" si="39"/>
        <v>PROD37</v>
      </c>
      <c r="P272" s="2" t="str">
        <f t="shared" si="40"/>
        <v>STORE0</v>
      </c>
      <c r="Q272" s="2">
        <f t="shared" si="41"/>
        <v>2</v>
      </c>
      <c r="R272" s="2">
        <f t="shared" si="42"/>
        <v>785.31</v>
      </c>
      <c r="S272" s="2">
        <f t="shared" si="43"/>
        <v>0.15</v>
      </c>
      <c r="T272" s="2" t="str">
        <f t="shared" si="44"/>
        <v>PayPal</v>
      </c>
      <c r="U272" s="2">
        <f t="shared" si="45"/>
        <v>228.7893</v>
      </c>
    </row>
    <row r="273" spans="1:21" x14ac:dyDescent="0.25">
      <c r="A273" s="22" t="s">
        <v>614</v>
      </c>
      <c r="B273" s="20">
        <f>IFERROR(VLOOKUP(A273,'f Excel formulas for calculatio'!A:E,2,FALSE)," ")</f>
        <v>45735</v>
      </c>
      <c r="C273" s="24" t="str">
        <f>IFERROR(VLOOKUP(B273,'f Excel formulas for calculatio'!B:F,2,FALSE),"0")</f>
        <v>CUST1101</v>
      </c>
      <c r="D273" s="24" t="str">
        <f>IFERROR(VLOOKUP(C273,'f Excel formulas for calculatio'!C:G,2,FALSE),"0")</f>
        <v>PROD89</v>
      </c>
      <c r="E273" s="24" t="str">
        <f>IFERROR(VLOOKUP(D273,'f Excel formulas for calculatio'!D:H,2,FALSE),"0")</f>
        <v>STORE6</v>
      </c>
      <c r="F273" s="24">
        <f>IFERROR(VLOOKUP(E273,'f Excel formulas for calculatio'!E:I,2,FALSE),"0")</f>
        <v>3</v>
      </c>
      <c r="G273" s="24">
        <f>IFERROR(VLOOKUP(F273,'f Excel formulas for calculatio'!F:J,2,FALSE),"0")</f>
        <v>104.47</v>
      </c>
      <c r="H273" s="24">
        <f>IFERROR(VLOOKUP(G273,'f Excel formulas for calculatio'!G:K,2,FALSE),"0")</f>
        <v>0.27</v>
      </c>
      <c r="I273" s="24" t="str">
        <f>IFERROR(VLOOKUP(H273,'f Excel formulas for calculatio'!H:L,2,FALSE),"0")</f>
        <v>PayPal</v>
      </c>
      <c r="J273" s="24">
        <f>IFERROR(VLOOKUP(I273,'f Excel formulas for calculatio'!I:M,2,FALSE),"0")</f>
        <v>228.7893</v>
      </c>
      <c r="L273" s="22" t="s">
        <v>614</v>
      </c>
      <c r="M273" s="20">
        <f t="shared" si="37"/>
        <v>45735</v>
      </c>
      <c r="N273" s="2" t="str">
        <f t="shared" si="38"/>
        <v>CUST1101</v>
      </c>
      <c r="O273" s="2" t="str">
        <f t="shared" si="39"/>
        <v>PROD89</v>
      </c>
      <c r="P273" s="2" t="str">
        <f t="shared" si="40"/>
        <v>STORE6</v>
      </c>
      <c r="Q273" s="2">
        <f t="shared" si="41"/>
        <v>3</v>
      </c>
      <c r="R273" s="2">
        <f t="shared" si="42"/>
        <v>104.47</v>
      </c>
      <c r="S273" s="2">
        <f t="shared" si="43"/>
        <v>0.27</v>
      </c>
      <c r="T273" s="2" t="str">
        <f t="shared" si="44"/>
        <v>PayPal</v>
      </c>
      <c r="U273" s="2">
        <f t="shared" si="45"/>
        <v>228.7893</v>
      </c>
    </row>
    <row r="274" spans="1:21" x14ac:dyDescent="0.25">
      <c r="A274" s="23" t="s">
        <v>616</v>
      </c>
      <c r="B274" s="20">
        <f>IFERROR(VLOOKUP(A274,'f Excel formulas for calculatio'!A:E,2,FALSE)," ")</f>
        <v>45750</v>
      </c>
      <c r="C274" s="24" t="str">
        <f>IFERROR(VLOOKUP(B274,'f Excel formulas for calculatio'!B:F,2,FALSE),"0")</f>
        <v>CUST1108</v>
      </c>
      <c r="D274" s="24" t="str">
        <f>IFERROR(VLOOKUP(C274,'f Excel formulas for calculatio'!C:G,2,FALSE),"0")</f>
        <v>PROD30</v>
      </c>
      <c r="E274" s="24" t="str">
        <f>IFERROR(VLOOKUP(D274,'f Excel formulas for calculatio'!D:H,2,FALSE),"0")</f>
        <v>STORE11</v>
      </c>
      <c r="F274" s="24">
        <f>IFERROR(VLOOKUP(E274,'f Excel formulas for calculatio'!E:I,2,FALSE),"0")</f>
        <v>1</v>
      </c>
      <c r="G274" s="24">
        <f>IFERROR(VLOOKUP(F274,'f Excel formulas for calculatio'!F:J,2,FALSE),"0")</f>
        <v>218.04</v>
      </c>
      <c r="H274" s="24">
        <f>IFERROR(VLOOKUP(G274,'f Excel formulas for calculatio'!G:K,2,FALSE),"0")</f>
        <v>0.09</v>
      </c>
      <c r="I274" s="24" t="str">
        <f>IFERROR(VLOOKUP(H274,'f Excel formulas for calculatio'!H:L,2,FALSE),"0")</f>
        <v>Credit Card</v>
      </c>
      <c r="J274" s="24">
        <f>IFERROR(VLOOKUP(I274,'f Excel formulas for calculatio'!I:M,2,FALSE),"0")</f>
        <v>198.41640000000001</v>
      </c>
      <c r="L274" s="23" t="s">
        <v>616</v>
      </c>
      <c r="M274" s="20">
        <f t="shared" si="37"/>
        <v>45750</v>
      </c>
      <c r="N274" s="2" t="str">
        <f t="shared" si="38"/>
        <v>CUST1108</v>
      </c>
      <c r="O274" s="2" t="str">
        <f t="shared" si="39"/>
        <v>PROD30</v>
      </c>
      <c r="P274" s="2" t="str">
        <f t="shared" si="40"/>
        <v>STORE11</v>
      </c>
      <c r="Q274" s="2">
        <f t="shared" si="41"/>
        <v>1</v>
      </c>
      <c r="R274" s="2">
        <f t="shared" si="42"/>
        <v>218.04</v>
      </c>
      <c r="S274" s="2">
        <f t="shared" si="43"/>
        <v>0.09</v>
      </c>
      <c r="T274" s="2" t="str">
        <f t="shared" si="44"/>
        <v>Credit Card</v>
      </c>
      <c r="U274" s="2">
        <f t="shared" si="45"/>
        <v>198.41640000000001</v>
      </c>
    </row>
    <row r="275" spans="1:21" x14ac:dyDescent="0.25">
      <c r="A275" s="22" t="s">
        <v>618</v>
      </c>
      <c r="B275" s="20">
        <f>IFERROR(VLOOKUP(A275,'f Excel formulas for calculatio'!A:E,2,FALSE)," ")</f>
        <v>45693</v>
      </c>
      <c r="C275" s="24" t="str">
        <f>IFERROR(VLOOKUP(B275,'f Excel formulas for calculatio'!B:F,2,FALSE),"0")</f>
        <v>CUST1033</v>
      </c>
      <c r="D275" s="24" t="str">
        <f>IFERROR(VLOOKUP(C275,'f Excel formulas for calculatio'!C:G,2,FALSE),"0")</f>
        <v>PROD46</v>
      </c>
      <c r="E275" s="24" t="str">
        <f>IFERROR(VLOOKUP(D275,'f Excel formulas for calculatio'!D:H,2,FALSE),"0")</f>
        <v>STORE17</v>
      </c>
      <c r="F275" s="24">
        <f>IFERROR(VLOOKUP(E275,'f Excel formulas for calculatio'!E:I,2,FALSE),"0")</f>
        <v>3</v>
      </c>
      <c r="G275" s="24">
        <f>IFERROR(VLOOKUP(F275,'f Excel formulas for calculatio'!F:J,2,FALSE),"0")</f>
        <v>104.47</v>
      </c>
      <c r="H275" s="24">
        <f>IFERROR(VLOOKUP(G275,'f Excel formulas for calculatio'!G:K,2,FALSE),"0")</f>
        <v>0.27</v>
      </c>
      <c r="I275" s="24" t="str">
        <f>IFERROR(VLOOKUP(H275,'f Excel formulas for calculatio'!H:L,2,FALSE),"0")</f>
        <v>PayPal</v>
      </c>
      <c r="J275" s="24">
        <f>IFERROR(VLOOKUP(I275,'f Excel formulas for calculatio'!I:M,2,FALSE),"0")</f>
        <v>228.7893</v>
      </c>
      <c r="L275" s="22" t="s">
        <v>618</v>
      </c>
      <c r="M275" s="20">
        <f t="shared" si="37"/>
        <v>45693</v>
      </c>
      <c r="N275" s="2" t="str">
        <f t="shared" si="38"/>
        <v>CUST1033</v>
      </c>
      <c r="O275" s="2" t="str">
        <f t="shared" si="39"/>
        <v>PROD46</v>
      </c>
      <c r="P275" s="2" t="str">
        <f t="shared" si="40"/>
        <v>STORE17</v>
      </c>
      <c r="Q275" s="2">
        <f t="shared" si="41"/>
        <v>3</v>
      </c>
      <c r="R275" s="2">
        <f t="shared" si="42"/>
        <v>104.47</v>
      </c>
      <c r="S275" s="2">
        <f t="shared" si="43"/>
        <v>0.27</v>
      </c>
      <c r="T275" s="2" t="str">
        <f t="shared" si="44"/>
        <v>PayPal</v>
      </c>
      <c r="U275" s="2">
        <f t="shared" si="45"/>
        <v>228.7893</v>
      </c>
    </row>
    <row r="276" spans="1:21" x14ac:dyDescent="0.25">
      <c r="A276" s="23" t="s">
        <v>619</v>
      </c>
      <c r="B276" s="20">
        <f>IFERROR(VLOOKUP(A276,'f Excel formulas for calculatio'!A:E,2,FALSE)," ")</f>
        <v>45667</v>
      </c>
      <c r="C276" s="24" t="str">
        <f>IFERROR(VLOOKUP(B276,'f Excel formulas for calculatio'!B:F,2,FALSE),"0")</f>
        <v>CUST1312</v>
      </c>
      <c r="D276" s="24" t="str">
        <f>IFERROR(VLOOKUP(C276,'f Excel formulas for calculatio'!C:G,2,FALSE),"0")</f>
        <v>PROD74</v>
      </c>
      <c r="E276" s="24" t="str">
        <f>IFERROR(VLOOKUP(D276,'f Excel formulas for calculatio'!D:H,2,FALSE),"0")</f>
        <v>STORE17</v>
      </c>
      <c r="F276" s="24">
        <f>IFERROR(VLOOKUP(E276,'f Excel formulas for calculatio'!E:I,2,FALSE),"0")</f>
        <v>3</v>
      </c>
      <c r="G276" s="24">
        <f>IFERROR(VLOOKUP(F276,'f Excel formulas for calculatio'!F:J,2,FALSE),"0")</f>
        <v>104.47</v>
      </c>
      <c r="H276" s="24">
        <f>IFERROR(VLOOKUP(G276,'f Excel formulas for calculatio'!G:K,2,FALSE),"0")</f>
        <v>0.27</v>
      </c>
      <c r="I276" s="24" t="str">
        <f>IFERROR(VLOOKUP(H276,'f Excel formulas for calculatio'!H:L,2,FALSE),"0")</f>
        <v>PayPal</v>
      </c>
      <c r="J276" s="24">
        <f>IFERROR(VLOOKUP(I276,'f Excel formulas for calculatio'!I:M,2,FALSE),"0")</f>
        <v>228.7893</v>
      </c>
      <c r="L276" s="23" t="s">
        <v>619</v>
      </c>
      <c r="M276" s="20">
        <f t="shared" si="37"/>
        <v>45667</v>
      </c>
      <c r="N276" s="2" t="str">
        <f t="shared" si="38"/>
        <v>CUST1312</v>
      </c>
      <c r="O276" s="2" t="str">
        <f t="shared" si="39"/>
        <v>PROD74</v>
      </c>
      <c r="P276" s="2" t="str">
        <f t="shared" si="40"/>
        <v>STORE17</v>
      </c>
      <c r="Q276" s="2">
        <f t="shared" si="41"/>
        <v>3</v>
      </c>
      <c r="R276" s="2">
        <f t="shared" si="42"/>
        <v>104.47</v>
      </c>
      <c r="S276" s="2">
        <f t="shared" si="43"/>
        <v>0.27</v>
      </c>
      <c r="T276" s="2" t="str">
        <f t="shared" si="44"/>
        <v>PayPal</v>
      </c>
      <c r="U276" s="2">
        <f t="shared" si="45"/>
        <v>228.7893</v>
      </c>
    </row>
    <row r="277" spans="1:21" x14ac:dyDescent="0.25">
      <c r="A277" s="22" t="s">
        <v>621</v>
      </c>
      <c r="B277" s="20">
        <f>IFERROR(VLOOKUP(A277,'f Excel formulas for calculatio'!A:E,2,FALSE)," ")</f>
        <v>45316</v>
      </c>
      <c r="C277" s="24" t="str">
        <f>IFERROR(VLOOKUP(B277,'f Excel formulas for calculatio'!B:F,2,FALSE),"0")</f>
        <v>CUST1433</v>
      </c>
      <c r="D277" s="24" t="str">
        <f>IFERROR(VLOOKUP(C277,'f Excel formulas for calculatio'!C:G,2,FALSE),"0")</f>
        <v>PROD64</v>
      </c>
      <c r="E277" s="24" t="str">
        <f>IFERROR(VLOOKUP(D277,'f Excel formulas for calculatio'!D:H,2,FALSE),"0")</f>
        <v>STORE4</v>
      </c>
      <c r="F277" s="24">
        <f>IFERROR(VLOOKUP(E277,'f Excel formulas for calculatio'!E:I,2,FALSE),"0")</f>
        <v>2</v>
      </c>
      <c r="G277" s="24">
        <f>IFERROR(VLOOKUP(F277,'f Excel formulas for calculatio'!F:J,2,FALSE),"0")</f>
        <v>785.31</v>
      </c>
      <c r="H277" s="24">
        <f>IFERROR(VLOOKUP(G277,'f Excel formulas for calculatio'!G:K,2,FALSE),"0")</f>
        <v>0.15</v>
      </c>
      <c r="I277" s="24" t="str">
        <f>IFERROR(VLOOKUP(H277,'f Excel formulas for calculatio'!H:L,2,FALSE),"0")</f>
        <v>PayPal</v>
      </c>
      <c r="J277" s="24">
        <f>IFERROR(VLOOKUP(I277,'f Excel formulas for calculatio'!I:M,2,FALSE),"0")</f>
        <v>228.7893</v>
      </c>
      <c r="L277" s="22" t="s">
        <v>621</v>
      </c>
      <c r="M277" s="20">
        <f t="shared" si="37"/>
        <v>45316</v>
      </c>
      <c r="N277" s="2" t="str">
        <f t="shared" si="38"/>
        <v>CUST1433</v>
      </c>
      <c r="O277" s="2" t="str">
        <f t="shared" si="39"/>
        <v>PROD64</v>
      </c>
      <c r="P277" s="2" t="str">
        <f t="shared" si="40"/>
        <v>STORE4</v>
      </c>
      <c r="Q277" s="2">
        <f t="shared" si="41"/>
        <v>2</v>
      </c>
      <c r="R277" s="2">
        <f t="shared" si="42"/>
        <v>785.31</v>
      </c>
      <c r="S277" s="2">
        <f t="shared" si="43"/>
        <v>0.15</v>
      </c>
      <c r="T277" s="2" t="str">
        <f t="shared" si="44"/>
        <v>PayPal</v>
      </c>
      <c r="U277" s="2">
        <f t="shared" si="45"/>
        <v>228.7893</v>
      </c>
    </row>
    <row r="278" spans="1:21" x14ac:dyDescent="0.25">
      <c r="A278" s="23" t="s">
        <v>622</v>
      </c>
      <c r="B278" s="20">
        <f>IFERROR(VLOOKUP(A278,'f Excel formulas for calculatio'!A:E,2,FALSE)," ")</f>
        <v>45932</v>
      </c>
      <c r="C278" s="24" t="str">
        <f>IFERROR(VLOOKUP(B278,'f Excel formulas for calculatio'!B:F,2,FALSE),"0")</f>
        <v>CUST1372</v>
      </c>
      <c r="D278" s="24" t="str">
        <f>IFERROR(VLOOKUP(C278,'f Excel formulas for calculatio'!C:G,2,FALSE),"0")</f>
        <v>PROD72</v>
      </c>
      <c r="E278" s="24" t="str">
        <f>IFERROR(VLOOKUP(D278,'f Excel formulas for calculatio'!D:H,2,FALSE),"0")</f>
        <v>STORE17</v>
      </c>
      <c r="F278" s="24">
        <f>IFERROR(VLOOKUP(E278,'f Excel formulas for calculatio'!E:I,2,FALSE),"0")</f>
        <v>3</v>
      </c>
      <c r="G278" s="24">
        <f>IFERROR(VLOOKUP(F278,'f Excel formulas for calculatio'!F:J,2,FALSE),"0")</f>
        <v>104.47</v>
      </c>
      <c r="H278" s="24">
        <f>IFERROR(VLOOKUP(G278,'f Excel formulas for calculatio'!G:K,2,FALSE),"0")</f>
        <v>0.27</v>
      </c>
      <c r="I278" s="24" t="str">
        <f>IFERROR(VLOOKUP(H278,'f Excel formulas for calculatio'!H:L,2,FALSE),"0")</f>
        <v>PayPal</v>
      </c>
      <c r="J278" s="24">
        <f>IFERROR(VLOOKUP(I278,'f Excel formulas for calculatio'!I:M,2,FALSE),"0")</f>
        <v>228.7893</v>
      </c>
      <c r="L278" s="23" t="s">
        <v>622</v>
      </c>
      <c r="M278" s="20">
        <f t="shared" si="37"/>
        <v>45932</v>
      </c>
      <c r="N278" s="2" t="str">
        <f t="shared" si="38"/>
        <v>CUST1372</v>
      </c>
      <c r="O278" s="2" t="str">
        <f t="shared" si="39"/>
        <v>PROD72</v>
      </c>
      <c r="P278" s="2" t="str">
        <f t="shared" si="40"/>
        <v>STORE17</v>
      </c>
      <c r="Q278" s="2">
        <f t="shared" si="41"/>
        <v>3</v>
      </c>
      <c r="R278" s="2">
        <f t="shared" si="42"/>
        <v>104.47</v>
      </c>
      <c r="S278" s="2">
        <f t="shared" si="43"/>
        <v>0.27</v>
      </c>
      <c r="T278" s="2" t="str">
        <f t="shared" si="44"/>
        <v>PayPal</v>
      </c>
      <c r="U278" s="2">
        <f t="shared" si="45"/>
        <v>228.7893</v>
      </c>
    </row>
    <row r="279" spans="1:21" x14ac:dyDescent="0.25">
      <c r="A279" s="22" t="s">
        <v>623</v>
      </c>
      <c r="B279" s="20">
        <f>IFERROR(VLOOKUP(A279,'f Excel formulas for calculatio'!A:E,2,FALSE)," ")</f>
        <v>45483</v>
      </c>
      <c r="C279" s="24" t="str">
        <f>IFERROR(VLOOKUP(B279,'f Excel formulas for calculatio'!B:F,2,FALSE),"0")</f>
        <v>CUST1349</v>
      </c>
      <c r="D279" s="24" t="str">
        <f>IFERROR(VLOOKUP(C279,'f Excel formulas for calculatio'!C:G,2,FALSE),"0")</f>
        <v>PROD71</v>
      </c>
      <c r="E279" s="24" t="str">
        <f>IFERROR(VLOOKUP(D279,'f Excel formulas for calculatio'!D:H,2,FALSE),"0")</f>
        <v>STORE9</v>
      </c>
      <c r="F279" s="24">
        <f>IFERROR(VLOOKUP(E279,'f Excel formulas for calculatio'!E:I,2,FALSE),"0")</f>
        <v>0</v>
      </c>
      <c r="G279" s="24" t="str">
        <f>IFERROR(VLOOKUP(F279,'f Excel formulas for calculatio'!F:J,2,FALSE),"0")</f>
        <v>0</v>
      </c>
      <c r="H279" s="24" t="str">
        <f>IFERROR(VLOOKUP(G279,'f Excel formulas for calculatio'!G:K,2,FALSE),"0")</f>
        <v>0</v>
      </c>
      <c r="I279" s="24" t="str">
        <f>IFERROR(VLOOKUP(H279,'f Excel formulas for calculatio'!H:L,2,FALSE),"0")</f>
        <v>0</v>
      </c>
      <c r="J279" s="24" t="str">
        <f>IFERROR(VLOOKUP(I279,'f Excel formulas for calculatio'!I:M,2,FALSE),"0")</f>
        <v>0</v>
      </c>
      <c r="L279" s="22" t="s">
        <v>623</v>
      </c>
      <c r="M279" s="20">
        <f t="shared" si="37"/>
        <v>45483</v>
      </c>
      <c r="N279" s="2" t="str">
        <f t="shared" si="38"/>
        <v>CUST1349</v>
      </c>
      <c r="O279" s="2" t="str">
        <f t="shared" si="39"/>
        <v>PROD71</v>
      </c>
      <c r="P279" s="2" t="str">
        <f t="shared" si="40"/>
        <v>STORE9</v>
      </c>
      <c r="Q279" s="2">
        <f t="shared" si="41"/>
        <v>0</v>
      </c>
      <c r="R279" s="2" t="str">
        <f t="shared" si="42"/>
        <v>0</v>
      </c>
      <c r="S279" s="2" t="str">
        <f t="shared" si="43"/>
        <v>0</v>
      </c>
      <c r="T279" s="2" t="str">
        <f t="shared" si="44"/>
        <v>0</v>
      </c>
      <c r="U279" s="2" t="str">
        <f t="shared" si="45"/>
        <v>0</v>
      </c>
    </row>
    <row r="280" spans="1:21" x14ac:dyDescent="0.25">
      <c r="A280" s="23" t="s">
        <v>624</v>
      </c>
      <c r="B280" s="20">
        <f>IFERROR(VLOOKUP(A280,'f Excel formulas for calculatio'!A:E,2,FALSE)," ")</f>
        <v>45661</v>
      </c>
      <c r="C280" s="24" t="str">
        <f>IFERROR(VLOOKUP(B280,'f Excel formulas for calculatio'!B:F,2,FALSE),"0")</f>
        <v>CUST1484</v>
      </c>
      <c r="D280" s="24" t="str">
        <f>IFERROR(VLOOKUP(C280,'f Excel formulas for calculatio'!C:G,2,FALSE),"0")</f>
        <v>PROD77</v>
      </c>
      <c r="E280" s="24" t="str">
        <f>IFERROR(VLOOKUP(D280,'f Excel formulas for calculatio'!D:H,2,FALSE),"0")</f>
        <v>STORE8</v>
      </c>
      <c r="F280" s="24">
        <f>IFERROR(VLOOKUP(E280,'f Excel formulas for calculatio'!E:I,2,FALSE),"0")</f>
        <v>4</v>
      </c>
      <c r="G280" s="24">
        <f>IFERROR(VLOOKUP(F280,'f Excel formulas for calculatio'!F:J,2,FALSE),"0")</f>
        <v>914.05</v>
      </c>
      <c r="H280" s="24">
        <f>IFERROR(VLOOKUP(G280,'f Excel formulas for calculatio'!G:K,2,FALSE),"0")</f>
        <v>0.25</v>
      </c>
      <c r="I280" s="24" t="str">
        <f>IFERROR(VLOOKUP(H280,'f Excel formulas for calculatio'!H:L,2,FALSE),"0")</f>
        <v>Credit Card</v>
      </c>
      <c r="J280" s="24">
        <f>IFERROR(VLOOKUP(I280,'f Excel formulas for calculatio'!I:M,2,FALSE),"0")</f>
        <v>198.41640000000001</v>
      </c>
      <c r="L280" s="23" t="s">
        <v>624</v>
      </c>
      <c r="M280" s="20">
        <f t="shared" si="37"/>
        <v>45661</v>
      </c>
      <c r="N280" s="2" t="str">
        <f t="shared" si="38"/>
        <v>CUST1484</v>
      </c>
      <c r="O280" s="2" t="str">
        <f t="shared" si="39"/>
        <v>PROD77</v>
      </c>
      <c r="P280" s="2" t="str">
        <f t="shared" si="40"/>
        <v>STORE8</v>
      </c>
      <c r="Q280" s="2">
        <f t="shared" si="41"/>
        <v>4</v>
      </c>
      <c r="R280" s="2">
        <f t="shared" si="42"/>
        <v>914.05</v>
      </c>
      <c r="S280" s="2">
        <f t="shared" si="43"/>
        <v>0.25</v>
      </c>
      <c r="T280" s="2" t="str">
        <f t="shared" si="44"/>
        <v>Credit Card</v>
      </c>
      <c r="U280" s="2">
        <f t="shared" si="45"/>
        <v>198.41640000000001</v>
      </c>
    </row>
    <row r="281" spans="1:21" x14ac:dyDescent="0.25">
      <c r="A281" s="22" t="s">
        <v>626</v>
      </c>
      <c r="B281" s="20">
        <f>IFERROR(VLOOKUP(A281,'f Excel formulas for calculatio'!A:E,2,FALSE)," ")</f>
        <v>45798</v>
      </c>
      <c r="C281" s="24" t="str">
        <f>IFERROR(VLOOKUP(B281,'f Excel formulas for calculatio'!B:F,2,FALSE),"0")</f>
        <v>CUST1119</v>
      </c>
      <c r="D281" s="24" t="str">
        <f>IFERROR(VLOOKUP(C281,'f Excel formulas for calculatio'!C:G,2,FALSE),"0")</f>
        <v>PROD90</v>
      </c>
      <c r="E281" s="24" t="str">
        <f>IFERROR(VLOOKUP(D281,'f Excel formulas for calculatio'!D:H,2,FALSE),"0")</f>
        <v>STORE3</v>
      </c>
      <c r="F281" s="24">
        <f>IFERROR(VLOOKUP(E281,'f Excel formulas for calculatio'!E:I,2,FALSE),"0")</f>
        <v>1</v>
      </c>
      <c r="G281" s="24">
        <f>IFERROR(VLOOKUP(F281,'f Excel formulas for calculatio'!F:J,2,FALSE),"0")</f>
        <v>218.04</v>
      </c>
      <c r="H281" s="24">
        <f>IFERROR(VLOOKUP(G281,'f Excel formulas for calculatio'!G:K,2,FALSE),"0")</f>
        <v>0.09</v>
      </c>
      <c r="I281" s="24" t="str">
        <f>IFERROR(VLOOKUP(H281,'f Excel formulas for calculatio'!H:L,2,FALSE),"0")</f>
        <v>Credit Card</v>
      </c>
      <c r="J281" s="24">
        <f>IFERROR(VLOOKUP(I281,'f Excel formulas for calculatio'!I:M,2,FALSE),"0")</f>
        <v>198.41640000000001</v>
      </c>
      <c r="L281" s="22" t="s">
        <v>626</v>
      </c>
      <c r="M281" s="20">
        <f t="shared" si="37"/>
        <v>45798</v>
      </c>
      <c r="N281" s="2" t="str">
        <f t="shared" si="38"/>
        <v>CUST1119</v>
      </c>
      <c r="O281" s="2" t="str">
        <f t="shared" si="39"/>
        <v>PROD90</v>
      </c>
      <c r="P281" s="2" t="str">
        <f t="shared" si="40"/>
        <v>STORE3</v>
      </c>
      <c r="Q281" s="2">
        <f t="shared" si="41"/>
        <v>1</v>
      </c>
      <c r="R281" s="2">
        <f t="shared" si="42"/>
        <v>218.04</v>
      </c>
      <c r="S281" s="2">
        <f t="shared" si="43"/>
        <v>0.09</v>
      </c>
      <c r="T281" s="2" t="str">
        <f t="shared" si="44"/>
        <v>Credit Card</v>
      </c>
      <c r="U281" s="2">
        <f t="shared" si="45"/>
        <v>198.41640000000001</v>
      </c>
    </row>
    <row r="282" spans="1:21" x14ac:dyDescent="0.25">
      <c r="A282" s="23" t="s">
        <v>628</v>
      </c>
      <c r="B282" s="20">
        <f>IFERROR(VLOOKUP(A282,'f Excel formulas for calculatio'!A:E,2,FALSE)," ")</f>
        <v>45868</v>
      </c>
      <c r="C282" s="24" t="str">
        <f>IFERROR(VLOOKUP(B282,'f Excel formulas for calculatio'!B:F,2,FALSE),"0")</f>
        <v>CUST1326</v>
      </c>
      <c r="D282" s="24" t="str">
        <f>IFERROR(VLOOKUP(C282,'f Excel formulas for calculatio'!C:G,2,FALSE),"0")</f>
        <v>PROD37</v>
      </c>
      <c r="E282" s="24" t="str">
        <f>IFERROR(VLOOKUP(D282,'f Excel formulas for calculatio'!D:H,2,FALSE),"0")</f>
        <v>STORE0</v>
      </c>
      <c r="F282" s="24">
        <f>IFERROR(VLOOKUP(E282,'f Excel formulas for calculatio'!E:I,2,FALSE),"0")</f>
        <v>2</v>
      </c>
      <c r="G282" s="24">
        <f>IFERROR(VLOOKUP(F282,'f Excel formulas for calculatio'!F:J,2,FALSE),"0")</f>
        <v>785.31</v>
      </c>
      <c r="H282" s="24">
        <f>IFERROR(VLOOKUP(G282,'f Excel formulas for calculatio'!G:K,2,FALSE),"0")</f>
        <v>0.15</v>
      </c>
      <c r="I282" s="24" t="str">
        <f>IFERROR(VLOOKUP(H282,'f Excel formulas for calculatio'!H:L,2,FALSE),"0")</f>
        <v>PayPal</v>
      </c>
      <c r="J282" s="24">
        <f>IFERROR(VLOOKUP(I282,'f Excel formulas for calculatio'!I:M,2,FALSE),"0")</f>
        <v>228.7893</v>
      </c>
      <c r="L282" s="23" t="s">
        <v>628</v>
      </c>
      <c r="M282" s="20">
        <f t="shared" si="37"/>
        <v>45868</v>
      </c>
      <c r="N282" s="2" t="str">
        <f t="shared" si="38"/>
        <v>CUST1326</v>
      </c>
      <c r="O282" s="2" t="str">
        <f t="shared" si="39"/>
        <v>PROD37</v>
      </c>
      <c r="P282" s="2" t="str">
        <f t="shared" si="40"/>
        <v>STORE0</v>
      </c>
      <c r="Q282" s="2">
        <f t="shared" si="41"/>
        <v>2</v>
      </c>
      <c r="R282" s="2">
        <f t="shared" si="42"/>
        <v>785.31</v>
      </c>
      <c r="S282" s="2">
        <f t="shared" si="43"/>
        <v>0.15</v>
      </c>
      <c r="T282" s="2" t="str">
        <f t="shared" si="44"/>
        <v>PayPal</v>
      </c>
      <c r="U282" s="2">
        <f t="shared" si="45"/>
        <v>228.7893</v>
      </c>
    </row>
    <row r="283" spans="1:21" x14ac:dyDescent="0.25">
      <c r="A283" s="22" t="s">
        <v>630</v>
      </c>
      <c r="B283" s="20">
        <f>IFERROR(VLOOKUP(A283,'f Excel formulas for calculatio'!A:E,2,FALSE)," ")</f>
        <v>45757</v>
      </c>
      <c r="C283" s="24" t="str">
        <f>IFERROR(VLOOKUP(B283,'f Excel formulas for calculatio'!B:F,2,FALSE),"0")</f>
        <v>CUST1119</v>
      </c>
      <c r="D283" s="24" t="str">
        <f>IFERROR(VLOOKUP(C283,'f Excel formulas for calculatio'!C:G,2,FALSE),"0")</f>
        <v>PROD90</v>
      </c>
      <c r="E283" s="24" t="str">
        <f>IFERROR(VLOOKUP(D283,'f Excel formulas for calculatio'!D:H,2,FALSE),"0")</f>
        <v>STORE3</v>
      </c>
      <c r="F283" s="24">
        <f>IFERROR(VLOOKUP(E283,'f Excel formulas for calculatio'!E:I,2,FALSE),"0")</f>
        <v>1</v>
      </c>
      <c r="G283" s="24">
        <f>IFERROR(VLOOKUP(F283,'f Excel formulas for calculatio'!F:J,2,FALSE),"0")</f>
        <v>218.04</v>
      </c>
      <c r="H283" s="24">
        <f>IFERROR(VLOOKUP(G283,'f Excel formulas for calculatio'!G:K,2,FALSE),"0")</f>
        <v>0.09</v>
      </c>
      <c r="I283" s="24" t="str">
        <f>IFERROR(VLOOKUP(H283,'f Excel formulas for calculatio'!H:L,2,FALSE),"0")</f>
        <v>Credit Card</v>
      </c>
      <c r="J283" s="24">
        <f>IFERROR(VLOOKUP(I283,'f Excel formulas for calculatio'!I:M,2,FALSE),"0")</f>
        <v>198.41640000000001</v>
      </c>
      <c r="L283" s="22" t="s">
        <v>630</v>
      </c>
      <c r="M283" s="20">
        <f t="shared" si="37"/>
        <v>45757</v>
      </c>
      <c r="N283" s="2" t="str">
        <f t="shared" si="38"/>
        <v>CUST1119</v>
      </c>
      <c r="O283" s="2" t="str">
        <f t="shared" si="39"/>
        <v>PROD90</v>
      </c>
      <c r="P283" s="2" t="str">
        <f t="shared" si="40"/>
        <v>STORE3</v>
      </c>
      <c r="Q283" s="2">
        <f t="shared" si="41"/>
        <v>1</v>
      </c>
      <c r="R283" s="2">
        <f t="shared" si="42"/>
        <v>218.04</v>
      </c>
      <c r="S283" s="2">
        <f t="shared" si="43"/>
        <v>0.09</v>
      </c>
      <c r="T283" s="2" t="str">
        <f t="shared" si="44"/>
        <v>Credit Card</v>
      </c>
      <c r="U283" s="2">
        <f t="shared" si="45"/>
        <v>198.41640000000001</v>
      </c>
    </row>
    <row r="284" spans="1:21" x14ac:dyDescent="0.25">
      <c r="A284" s="23" t="s">
        <v>631</v>
      </c>
      <c r="B284" s="20">
        <f>IFERROR(VLOOKUP(A284,'f Excel formulas for calculatio'!A:E,2,FALSE)," ")</f>
        <v>45475</v>
      </c>
      <c r="C284" s="24" t="str">
        <f>IFERROR(VLOOKUP(B284,'f Excel formulas for calculatio'!B:F,2,FALSE),"0")</f>
        <v>CUST1490</v>
      </c>
      <c r="D284" s="24" t="str">
        <f>IFERROR(VLOOKUP(C284,'f Excel formulas for calculatio'!C:G,2,FALSE),"0")</f>
        <v>PROD47</v>
      </c>
      <c r="E284" s="24" t="str">
        <f>IFERROR(VLOOKUP(D284,'f Excel formulas for calculatio'!D:H,2,FALSE),"0")</f>
        <v>STORE14</v>
      </c>
      <c r="F284" s="24">
        <f>IFERROR(VLOOKUP(E284,'f Excel formulas for calculatio'!E:I,2,FALSE),"0")</f>
        <v>1</v>
      </c>
      <c r="G284" s="24">
        <f>IFERROR(VLOOKUP(F284,'f Excel formulas for calculatio'!F:J,2,FALSE),"0")</f>
        <v>218.04</v>
      </c>
      <c r="H284" s="24">
        <f>IFERROR(VLOOKUP(G284,'f Excel formulas for calculatio'!G:K,2,FALSE),"0")</f>
        <v>0.09</v>
      </c>
      <c r="I284" s="24" t="str">
        <f>IFERROR(VLOOKUP(H284,'f Excel formulas for calculatio'!H:L,2,FALSE),"0")</f>
        <v>Credit Card</v>
      </c>
      <c r="J284" s="24">
        <f>IFERROR(VLOOKUP(I284,'f Excel formulas for calculatio'!I:M,2,FALSE),"0")</f>
        <v>198.41640000000001</v>
      </c>
      <c r="L284" s="23" t="s">
        <v>631</v>
      </c>
      <c r="M284" s="20">
        <f t="shared" si="37"/>
        <v>45475</v>
      </c>
      <c r="N284" s="2" t="str">
        <f t="shared" si="38"/>
        <v>CUST1490</v>
      </c>
      <c r="O284" s="2" t="str">
        <f t="shared" si="39"/>
        <v>PROD47</v>
      </c>
      <c r="P284" s="2" t="str">
        <f t="shared" si="40"/>
        <v>STORE14</v>
      </c>
      <c r="Q284" s="2">
        <f t="shared" si="41"/>
        <v>1</v>
      </c>
      <c r="R284" s="2">
        <f t="shared" si="42"/>
        <v>218.04</v>
      </c>
      <c r="S284" s="2">
        <f t="shared" si="43"/>
        <v>0.09</v>
      </c>
      <c r="T284" s="2" t="str">
        <f t="shared" si="44"/>
        <v>Credit Card</v>
      </c>
      <c r="U284" s="2">
        <f t="shared" si="45"/>
        <v>198.41640000000001</v>
      </c>
    </row>
    <row r="285" spans="1:21" x14ac:dyDescent="0.25">
      <c r="A285" s="22" t="s">
        <v>633</v>
      </c>
      <c r="B285" s="20">
        <f>IFERROR(VLOOKUP(A285,'f Excel formulas for calculatio'!A:E,2,FALSE)," ")</f>
        <v>45829</v>
      </c>
      <c r="C285" s="24" t="str">
        <f>IFERROR(VLOOKUP(B285,'f Excel formulas for calculatio'!B:F,2,FALSE),"0")</f>
        <v>CUST1348</v>
      </c>
      <c r="D285" s="24" t="str">
        <f>IFERROR(VLOOKUP(C285,'f Excel formulas for calculatio'!C:G,2,FALSE),"0")</f>
        <v>PROD24</v>
      </c>
      <c r="E285" s="24" t="str">
        <f>IFERROR(VLOOKUP(D285,'f Excel formulas for calculatio'!D:H,2,FALSE),"0")</f>
        <v>STORE14</v>
      </c>
      <c r="F285" s="24">
        <f>IFERROR(VLOOKUP(E285,'f Excel formulas for calculatio'!E:I,2,FALSE),"0")</f>
        <v>1</v>
      </c>
      <c r="G285" s="24">
        <f>IFERROR(VLOOKUP(F285,'f Excel formulas for calculatio'!F:J,2,FALSE),"0")</f>
        <v>218.04</v>
      </c>
      <c r="H285" s="24">
        <f>IFERROR(VLOOKUP(G285,'f Excel formulas for calculatio'!G:K,2,FALSE),"0")</f>
        <v>0.09</v>
      </c>
      <c r="I285" s="24" t="str">
        <f>IFERROR(VLOOKUP(H285,'f Excel formulas for calculatio'!H:L,2,FALSE),"0")</f>
        <v>Credit Card</v>
      </c>
      <c r="J285" s="24">
        <f>IFERROR(VLOOKUP(I285,'f Excel formulas for calculatio'!I:M,2,FALSE),"0")</f>
        <v>198.41640000000001</v>
      </c>
      <c r="L285" s="22" t="s">
        <v>633</v>
      </c>
      <c r="M285" s="20">
        <f t="shared" si="37"/>
        <v>45829</v>
      </c>
      <c r="N285" s="2" t="str">
        <f t="shared" si="38"/>
        <v>CUST1348</v>
      </c>
      <c r="O285" s="2" t="str">
        <f t="shared" si="39"/>
        <v>PROD24</v>
      </c>
      <c r="P285" s="2" t="str">
        <f t="shared" si="40"/>
        <v>STORE14</v>
      </c>
      <c r="Q285" s="2">
        <f t="shared" si="41"/>
        <v>1</v>
      </c>
      <c r="R285" s="2">
        <f t="shared" si="42"/>
        <v>218.04</v>
      </c>
      <c r="S285" s="2">
        <f t="shared" si="43"/>
        <v>0.09</v>
      </c>
      <c r="T285" s="2" t="str">
        <f t="shared" si="44"/>
        <v>Credit Card</v>
      </c>
      <c r="U285" s="2">
        <f t="shared" si="45"/>
        <v>198.41640000000001</v>
      </c>
    </row>
    <row r="286" spans="1:21" x14ac:dyDescent="0.25">
      <c r="A286" s="23" t="s">
        <v>635</v>
      </c>
      <c r="B286" s="20">
        <f>IFERROR(VLOOKUP(A286,'f Excel formulas for calculatio'!A:E,2,FALSE)," ")</f>
        <v>45639</v>
      </c>
      <c r="C286" s="24" t="str">
        <f>IFERROR(VLOOKUP(B286,'f Excel formulas for calculatio'!B:F,2,FALSE),"0")</f>
        <v>CUST1022</v>
      </c>
      <c r="D286" s="24" t="str">
        <f>IFERROR(VLOOKUP(C286,'f Excel formulas for calculatio'!C:G,2,FALSE),"0")</f>
        <v>PROD13</v>
      </c>
      <c r="E286" s="24" t="str">
        <f>IFERROR(VLOOKUP(D286,'f Excel formulas for calculatio'!D:H,2,FALSE),"0")</f>
        <v>STORE2</v>
      </c>
      <c r="F286" s="24">
        <f>IFERROR(VLOOKUP(E286,'f Excel formulas for calculatio'!E:I,2,FALSE),"0")</f>
        <v>2</v>
      </c>
      <c r="G286" s="24">
        <f>IFERROR(VLOOKUP(F286,'f Excel formulas for calculatio'!F:J,2,FALSE),"0")</f>
        <v>785.31</v>
      </c>
      <c r="H286" s="24">
        <f>IFERROR(VLOOKUP(G286,'f Excel formulas for calculatio'!G:K,2,FALSE),"0")</f>
        <v>0.15</v>
      </c>
      <c r="I286" s="24" t="str">
        <f>IFERROR(VLOOKUP(H286,'f Excel formulas for calculatio'!H:L,2,FALSE),"0")</f>
        <v>PayPal</v>
      </c>
      <c r="J286" s="24">
        <f>IFERROR(VLOOKUP(I286,'f Excel formulas for calculatio'!I:M,2,FALSE),"0")</f>
        <v>228.7893</v>
      </c>
      <c r="L286" s="23" t="s">
        <v>635</v>
      </c>
      <c r="M286" s="20">
        <f t="shared" si="37"/>
        <v>45639</v>
      </c>
      <c r="N286" s="2" t="str">
        <f t="shared" si="38"/>
        <v>CUST1022</v>
      </c>
      <c r="O286" s="2" t="str">
        <f t="shared" si="39"/>
        <v>PROD13</v>
      </c>
      <c r="P286" s="2" t="str">
        <f t="shared" si="40"/>
        <v>STORE2</v>
      </c>
      <c r="Q286" s="2">
        <f t="shared" si="41"/>
        <v>2</v>
      </c>
      <c r="R286" s="2">
        <f t="shared" si="42"/>
        <v>785.31</v>
      </c>
      <c r="S286" s="2">
        <f t="shared" si="43"/>
        <v>0.15</v>
      </c>
      <c r="T286" s="2" t="str">
        <f t="shared" si="44"/>
        <v>PayPal</v>
      </c>
      <c r="U286" s="2">
        <f t="shared" si="45"/>
        <v>228.7893</v>
      </c>
    </row>
    <row r="287" spans="1:21" x14ac:dyDescent="0.25">
      <c r="A287" s="22" t="s">
        <v>637</v>
      </c>
      <c r="B287" s="20">
        <f>IFERROR(VLOOKUP(A287,'f Excel formulas for calculatio'!A:E,2,FALSE)," ")</f>
        <v>45518</v>
      </c>
      <c r="C287" s="24" t="str">
        <f>IFERROR(VLOOKUP(B287,'f Excel formulas for calculatio'!B:F,2,FALSE),"0")</f>
        <v>CUST1378</v>
      </c>
      <c r="D287" s="24" t="str">
        <f>IFERROR(VLOOKUP(C287,'f Excel formulas for calculatio'!C:G,2,FALSE),"0")</f>
        <v>PROD91</v>
      </c>
      <c r="E287" s="24" t="str">
        <f>IFERROR(VLOOKUP(D287,'f Excel formulas for calculatio'!D:H,2,FALSE),"0")</f>
        <v>STORE17</v>
      </c>
      <c r="F287" s="24">
        <f>IFERROR(VLOOKUP(E287,'f Excel formulas for calculatio'!E:I,2,FALSE),"0")</f>
        <v>3</v>
      </c>
      <c r="G287" s="24">
        <f>IFERROR(VLOOKUP(F287,'f Excel formulas for calculatio'!F:J,2,FALSE),"0")</f>
        <v>104.47</v>
      </c>
      <c r="H287" s="24">
        <f>IFERROR(VLOOKUP(G287,'f Excel formulas for calculatio'!G:K,2,FALSE),"0")</f>
        <v>0.27</v>
      </c>
      <c r="I287" s="24" t="str">
        <f>IFERROR(VLOOKUP(H287,'f Excel formulas for calculatio'!H:L,2,FALSE),"0")</f>
        <v>PayPal</v>
      </c>
      <c r="J287" s="24">
        <f>IFERROR(VLOOKUP(I287,'f Excel formulas for calculatio'!I:M,2,FALSE),"0")</f>
        <v>228.7893</v>
      </c>
      <c r="L287" s="22" t="s">
        <v>637</v>
      </c>
      <c r="M287" s="20">
        <f t="shared" si="37"/>
        <v>45518</v>
      </c>
      <c r="N287" s="2" t="str">
        <f t="shared" si="38"/>
        <v>CUST1378</v>
      </c>
      <c r="O287" s="2" t="str">
        <f t="shared" si="39"/>
        <v>PROD91</v>
      </c>
      <c r="P287" s="2" t="str">
        <f t="shared" si="40"/>
        <v>STORE17</v>
      </c>
      <c r="Q287" s="2">
        <f t="shared" si="41"/>
        <v>3</v>
      </c>
      <c r="R287" s="2">
        <f t="shared" si="42"/>
        <v>104.47</v>
      </c>
      <c r="S287" s="2">
        <f t="shared" si="43"/>
        <v>0.27</v>
      </c>
      <c r="T287" s="2" t="str">
        <f t="shared" si="44"/>
        <v>PayPal</v>
      </c>
      <c r="U287" s="2">
        <f t="shared" si="45"/>
        <v>228.7893</v>
      </c>
    </row>
    <row r="288" spans="1:21" x14ac:dyDescent="0.25">
      <c r="A288" s="23" t="s">
        <v>640</v>
      </c>
      <c r="B288" s="20">
        <f>IFERROR(VLOOKUP(A288,'f Excel formulas for calculatio'!A:E,2,FALSE)," ")</f>
        <v>45721</v>
      </c>
      <c r="C288" s="24" t="str">
        <f>IFERROR(VLOOKUP(B288,'f Excel formulas for calculatio'!B:F,2,FALSE),"0")</f>
        <v>CUST1225</v>
      </c>
      <c r="D288" s="24" t="str">
        <f>IFERROR(VLOOKUP(C288,'f Excel formulas for calculatio'!C:G,2,FALSE),"0")</f>
        <v>PROD19</v>
      </c>
      <c r="E288" s="24" t="str">
        <f>IFERROR(VLOOKUP(D288,'f Excel formulas for calculatio'!D:H,2,FALSE),"0")</f>
        <v>STORE7</v>
      </c>
      <c r="F288" s="24">
        <f>IFERROR(VLOOKUP(E288,'f Excel formulas for calculatio'!E:I,2,FALSE),"0")</f>
        <v>3</v>
      </c>
      <c r="G288" s="24">
        <f>IFERROR(VLOOKUP(F288,'f Excel formulas for calculatio'!F:J,2,FALSE),"0")</f>
        <v>104.47</v>
      </c>
      <c r="H288" s="24">
        <f>IFERROR(VLOOKUP(G288,'f Excel formulas for calculatio'!G:K,2,FALSE),"0")</f>
        <v>0.27</v>
      </c>
      <c r="I288" s="24" t="str">
        <f>IFERROR(VLOOKUP(H288,'f Excel formulas for calculatio'!H:L,2,FALSE),"0")</f>
        <v>PayPal</v>
      </c>
      <c r="J288" s="24">
        <f>IFERROR(VLOOKUP(I288,'f Excel formulas for calculatio'!I:M,2,FALSE),"0")</f>
        <v>228.7893</v>
      </c>
      <c r="L288" s="23" t="s">
        <v>640</v>
      </c>
      <c r="M288" s="20">
        <f t="shared" si="37"/>
        <v>45721</v>
      </c>
      <c r="N288" s="2" t="str">
        <f t="shared" si="38"/>
        <v>CUST1225</v>
      </c>
      <c r="O288" s="2" t="str">
        <f t="shared" si="39"/>
        <v>PROD19</v>
      </c>
      <c r="P288" s="2" t="str">
        <f t="shared" si="40"/>
        <v>STORE7</v>
      </c>
      <c r="Q288" s="2">
        <f t="shared" si="41"/>
        <v>3</v>
      </c>
      <c r="R288" s="2">
        <f t="shared" si="42"/>
        <v>104.47</v>
      </c>
      <c r="S288" s="2">
        <f t="shared" si="43"/>
        <v>0.27</v>
      </c>
      <c r="T288" s="2" t="str">
        <f t="shared" si="44"/>
        <v>PayPal</v>
      </c>
      <c r="U288" s="2">
        <f t="shared" si="45"/>
        <v>228.7893</v>
      </c>
    </row>
    <row r="289" spans="1:21" x14ac:dyDescent="0.25">
      <c r="A289" s="22" t="s">
        <v>642</v>
      </c>
      <c r="B289" s="20">
        <f>IFERROR(VLOOKUP(A289,'f Excel formulas for calculatio'!A:E,2,FALSE)," ")</f>
        <v>45308</v>
      </c>
      <c r="C289" s="24" t="str">
        <f>IFERROR(VLOOKUP(B289,'f Excel formulas for calculatio'!B:F,2,FALSE),"0")</f>
        <v>CUST1466</v>
      </c>
      <c r="D289" s="24" t="str">
        <f>IFERROR(VLOOKUP(C289,'f Excel formulas for calculatio'!C:G,2,FALSE),"0")</f>
        <v>PROD48</v>
      </c>
      <c r="E289" s="24" t="str">
        <f>IFERROR(VLOOKUP(D289,'f Excel formulas for calculatio'!D:H,2,FALSE),"0")</f>
        <v>STORE12</v>
      </c>
      <c r="F289" s="24">
        <f>IFERROR(VLOOKUP(E289,'f Excel formulas for calculatio'!E:I,2,FALSE),"0")</f>
        <v>2</v>
      </c>
      <c r="G289" s="24">
        <f>IFERROR(VLOOKUP(F289,'f Excel formulas for calculatio'!F:J,2,FALSE),"0")</f>
        <v>785.31</v>
      </c>
      <c r="H289" s="24">
        <f>IFERROR(VLOOKUP(G289,'f Excel formulas for calculatio'!G:K,2,FALSE),"0")</f>
        <v>0.15</v>
      </c>
      <c r="I289" s="24" t="str">
        <f>IFERROR(VLOOKUP(H289,'f Excel formulas for calculatio'!H:L,2,FALSE),"0")</f>
        <v>PayPal</v>
      </c>
      <c r="J289" s="24">
        <f>IFERROR(VLOOKUP(I289,'f Excel formulas for calculatio'!I:M,2,FALSE),"0")</f>
        <v>228.7893</v>
      </c>
      <c r="L289" s="22" t="s">
        <v>642</v>
      </c>
      <c r="M289" s="20">
        <f t="shared" si="37"/>
        <v>45308</v>
      </c>
      <c r="N289" s="2" t="str">
        <f t="shared" si="38"/>
        <v>CUST1466</v>
      </c>
      <c r="O289" s="2" t="str">
        <f t="shared" si="39"/>
        <v>PROD48</v>
      </c>
      <c r="P289" s="2" t="str">
        <f t="shared" si="40"/>
        <v>STORE12</v>
      </c>
      <c r="Q289" s="2">
        <f t="shared" si="41"/>
        <v>2</v>
      </c>
      <c r="R289" s="2">
        <f t="shared" si="42"/>
        <v>785.31</v>
      </c>
      <c r="S289" s="2">
        <f t="shared" si="43"/>
        <v>0.15</v>
      </c>
      <c r="T289" s="2" t="str">
        <f t="shared" si="44"/>
        <v>PayPal</v>
      </c>
      <c r="U289" s="2">
        <f t="shared" si="45"/>
        <v>228.7893</v>
      </c>
    </row>
    <row r="290" spans="1:21" x14ac:dyDescent="0.25">
      <c r="A290" s="23" t="s">
        <v>644</v>
      </c>
      <c r="B290" s="20">
        <f>IFERROR(VLOOKUP(A290,'f Excel formulas for calculatio'!A:E,2,FALSE)," ")</f>
        <v>45889</v>
      </c>
      <c r="C290" s="24" t="str">
        <f>IFERROR(VLOOKUP(B290,'f Excel formulas for calculatio'!B:F,2,FALSE),"0")</f>
        <v>CUST1168</v>
      </c>
      <c r="D290" s="24" t="str">
        <f>IFERROR(VLOOKUP(C290,'f Excel formulas for calculatio'!C:G,2,FALSE),"0")</f>
        <v>PROD72</v>
      </c>
      <c r="E290" s="24" t="str">
        <f>IFERROR(VLOOKUP(D290,'f Excel formulas for calculatio'!D:H,2,FALSE),"0")</f>
        <v>STORE17</v>
      </c>
      <c r="F290" s="24">
        <f>IFERROR(VLOOKUP(E290,'f Excel formulas for calculatio'!E:I,2,FALSE),"0")</f>
        <v>3</v>
      </c>
      <c r="G290" s="24">
        <f>IFERROR(VLOOKUP(F290,'f Excel formulas for calculatio'!F:J,2,FALSE),"0")</f>
        <v>104.47</v>
      </c>
      <c r="H290" s="24">
        <f>IFERROR(VLOOKUP(G290,'f Excel formulas for calculatio'!G:K,2,FALSE),"0")</f>
        <v>0.27</v>
      </c>
      <c r="I290" s="24" t="str">
        <f>IFERROR(VLOOKUP(H290,'f Excel formulas for calculatio'!H:L,2,FALSE),"0")</f>
        <v>PayPal</v>
      </c>
      <c r="J290" s="24">
        <f>IFERROR(VLOOKUP(I290,'f Excel formulas for calculatio'!I:M,2,FALSE),"0")</f>
        <v>228.7893</v>
      </c>
      <c r="L290" s="23" t="s">
        <v>644</v>
      </c>
      <c r="M290" s="20">
        <f t="shared" si="37"/>
        <v>45889</v>
      </c>
      <c r="N290" s="2" t="str">
        <f t="shared" si="38"/>
        <v>CUST1168</v>
      </c>
      <c r="O290" s="2" t="str">
        <f t="shared" si="39"/>
        <v>PROD72</v>
      </c>
      <c r="P290" s="2" t="str">
        <f t="shared" si="40"/>
        <v>STORE17</v>
      </c>
      <c r="Q290" s="2">
        <f t="shared" si="41"/>
        <v>3</v>
      </c>
      <c r="R290" s="2">
        <f t="shared" si="42"/>
        <v>104.47</v>
      </c>
      <c r="S290" s="2">
        <f t="shared" si="43"/>
        <v>0.27</v>
      </c>
      <c r="T290" s="2" t="str">
        <f t="shared" si="44"/>
        <v>PayPal</v>
      </c>
      <c r="U290" s="2">
        <f t="shared" si="45"/>
        <v>228.7893</v>
      </c>
    </row>
    <row r="291" spans="1:21" x14ac:dyDescent="0.25">
      <c r="A291" s="22" t="s">
        <v>645</v>
      </c>
      <c r="B291" s="20">
        <f>IFERROR(VLOOKUP(A291,'f Excel formulas for calculatio'!A:E,2,FALSE)," ")</f>
        <v>45386</v>
      </c>
      <c r="C291" s="24" t="str">
        <f>IFERROR(VLOOKUP(B291,'f Excel formulas for calculatio'!B:F,2,FALSE),"0")</f>
        <v>CUST1182</v>
      </c>
      <c r="D291" s="24" t="str">
        <f>IFERROR(VLOOKUP(C291,'f Excel formulas for calculatio'!C:G,2,FALSE),"0")</f>
        <v>PROD34</v>
      </c>
      <c r="E291" s="24" t="str">
        <f>IFERROR(VLOOKUP(D291,'f Excel formulas for calculatio'!D:H,2,FALSE),"0")</f>
        <v>STORE16</v>
      </c>
      <c r="F291" s="24">
        <f>IFERROR(VLOOKUP(E291,'f Excel formulas for calculatio'!E:I,2,FALSE),"0")</f>
        <v>2</v>
      </c>
      <c r="G291" s="24">
        <f>IFERROR(VLOOKUP(F291,'f Excel formulas for calculatio'!F:J,2,FALSE),"0")</f>
        <v>785.31</v>
      </c>
      <c r="H291" s="24">
        <f>IFERROR(VLOOKUP(G291,'f Excel formulas for calculatio'!G:K,2,FALSE),"0")</f>
        <v>0.15</v>
      </c>
      <c r="I291" s="24" t="str">
        <f>IFERROR(VLOOKUP(H291,'f Excel formulas for calculatio'!H:L,2,FALSE),"0")</f>
        <v>PayPal</v>
      </c>
      <c r="J291" s="24">
        <f>IFERROR(VLOOKUP(I291,'f Excel formulas for calculatio'!I:M,2,FALSE),"0")</f>
        <v>228.7893</v>
      </c>
      <c r="L291" s="22" t="s">
        <v>645</v>
      </c>
      <c r="M291" s="20">
        <f t="shared" si="37"/>
        <v>45386</v>
      </c>
      <c r="N291" s="2" t="str">
        <f t="shared" si="38"/>
        <v>CUST1182</v>
      </c>
      <c r="O291" s="2" t="str">
        <f t="shared" si="39"/>
        <v>PROD34</v>
      </c>
      <c r="P291" s="2" t="str">
        <f t="shared" si="40"/>
        <v>STORE16</v>
      </c>
      <c r="Q291" s="2">
        <f t="shared" si="41"/>
        <v>2</v>
      </c>
      <c r="R291" s="2">
        <f t="shared" si="42"/>
        <v>785.31</v>
      </c>
      <c r="S291" s="2">
        <f t="shared" si="43"/>
        <v>0.15</v>
      </c>
      <c r="T291" s="2" t="str">
        <f t="shared" si="44"/>
        <v>PayPal</v>
      </c>
      <c r="U291" s="2">
        <f t="shared" si="45"/>
        <v>228.7893</v>
      </c>
    </row>
    <row r="292" spans="1:21" x14ac:dyDescent="0.25">
      <c r="A292" s="23" t="s">
        <v>646</v>
      </c>
      <c r="B292" s="20">
        <f>IFERROR(VLOOKUP(A292,'f Excel formulas for calculatio'!A:E,2,FALSE)," ")</f>
        <v>45438</v>
      </c>
      <c r="C292" s="24" t="str">
        <f>IFERROR(VLOOKUP(B292,'f Excel formulas for calculatio'!B:F,2,FALSE),"0")</f>
        <v>CUST1263</v>
      </c>
      <c r="D292" s="24" t="str">
        <f>IFERROR(VLOOKUP(C292,'f Excel formulas for calculatio'!C:G,2,FALSE),"0")</f>
        <v>PROD65</v>
      </c>
      <c r="E292" s="24" t="str">
        <f>IFERROR(VLOOKUP(D292,'f Excel formulas for calculatio'!D:H,2,FALSE),"0")</f>
        <v>STORE19</v>
      </c>
      <c r="F292" s="24">
        <f>IFERROR(VLOOKUP(E292,'f Excel formulas for calculatio'!E:I,2,FALSE),"0")</f>
        <v>2</v>
      </c>
      <c r="G292" s="24">
        <f>IFERROR(VLOOKUP(F292,'f Excel formulas for calculatio'!F:J,2,FALSE),"0")</f>
        <v>785.31</v>
      </c>
      <c r="H292" s="24">
        <f>IFERROR(VLOOKUP(G292,'f Excel formulas for calculatio'!G:K,2,FALSE),"0")</f>
        <v>0.15</v>
      </c>
      <c r="I292" s="24" t="str">
        <f>IFERROR(VLOOKUP(H292,'f Excel formulas for calculatio'!H:L,2,FALSE),"0")</f>
        <v>PayPal</v>
      </c>
      <c r="J292" s="24">
        <f>IFERROR(VLOOKUP(I292,'f Excel formulas for calculatio'!I:M,2,FALSE),"0")</f>
        <v>228.7893</v>
      </c>
      <c r="L292" s="23" t="s">
        <v>646</v>
      </c>
      <c r="M292" s="20">
        <f t="shared" si="37"/>
        <v>45438</v>
      </c>
      <c r="N292" s="2" t="str">
        <f t="shared" si="38"/>
        <v>CUST1263</v>
      </c>
      <c r="O292" s="2" t="str">
        <f t="shared" si="39"/>
        <v>PROD65</v>
      </c>
      <c r="P292" s="2" t="str">
        <f t="shared" si="40"/>
        <v>STORE19</v>
      </c>
      <c r="Q292" s="2">
        <f t="shared" si="41"/>
        <v>2</v>
      </c>
      <c r="R292" s="2">
        <f t="shared" si="42"/>
        <v>785.31</v>
      </c>
      <c r="S292" s="2">
        <f t="shared" si="43"/>
        <v>0.15</v>
      </c>
      <c r="T292" s="2" t="str">
        <f t="shared" si="44"/>
        <v>PayPal</v>
      </c>
      <c r="U292" s="2">
        <f t="shared" si="45"/>
        <v>228.7893</v>
      </c>
    </row>
    <row r="293" spans="1:21" x14ac:dyDescent="0.25">
      <c r="A293" s="22" t="s">
        <v>648</v>
      </c>
      <c r="B293" s="20">
        <f>IFERROR(VLOOKUP(A293,'f Excel formulas for calculatio'!A:E,2,FALSE)," ")</f>
        <v>45856</v>
      </c>
      <c r="C293" s="24" t="str">
        <f>IFERROR(VLOOKUP(B293,'f Excel formulas for calculatio'!B:F,2,FALSE),"0")</f>
        <v>CUST1417</v>
      </c>
      <c r="D293" s="24" t="str">
        <f>IFERROR(VLOOKUP(C293,'f Excel formulas for calculatio'!C:G,2,FALSE),"0")</f>
        <v>PROD97</v>
      </c>
      <c r="E293" s="24" t="str">
        <f>IFERROR(VLOOKUP(D293,'f Excel formulas for calculatio'!D:H,2,FALSE),"0")</f>
        <v>STORE3</v>
      </c>
      <c r="F293" s="24">
        <f>IFERROR(VLOOKUP(E293,'f Excel formulas for calculatio'!E:I,2,FALSE),"0")</f>
        <v>1</v>
      </c>
      <c r="G293" s="24">
        <f>IFERROR(VLOOKUP(F293,'f Excel formulas for calculatio'!F:J,2,FALSE),"0")</f>
        <v>218.04</v>
      </c>
      <c r="H293" s="24">
        <f>IFERROR(VLOOKUP(G293,'f Excel formulas for calculatio'!G:K,2,FALSE),"0")</f>
        <v>0.09</v>
      </c>
      <c r="I293" s="24" t="str">
        <f>IFERROR(VLOOKUP(H293,'f Excel formulas for calculatio'!H:L,2,FALSE),"0")</f>
        <v>Credit Card</v>
      </c>
      <c r="J293" s="24">
        <f>IFERROR(VLOOKUP(I293,'f Excel formulas for calculatio'!I:M,2,FALSE),"0")</f>
        <v>198.41640000000001</v>
      </c>
      <c r="L293" s="22" t="s">
        <v>648</v>
      </c>
      <c r="M293" s="20">
        <f t="shared" si="37"/>
        <v>45856</v>
      </c>
      <c r="N293" s="2" t="str">
        <f t="shared" si="38"/>
        <v>CUST1417</v>
      </c>
      <c r="O293" s="2" t="str">
        <f t="shared" si="39"/>
        <v>PROD97</v>
      </c>
      <c r="P293" s="2" t="str">
        <f t="shared" si="40"/>
        <v>STORE3</v>
      </c>
      <c r="Q293" s="2">
        <f t="shared" si="41"/>
        <v>1</v>
      </c>
      <c r="R293" s="2">
        <f t="shared" si="42"/>
        <v>218.04</v>
      </c>
      <c r="S293" s="2">
        <f t="shared" si="43"/>
        <v>0.09</v>
      </c>
      <c r="T293" s="2" t="str">
        <f t="shared" si="44"/>
        <v>Credit Card</v>
      </c>
      <c r="U293" s="2">
        <f t="shared" si="45"/>
        <v>198.41640000000001</v>
      </c>
    </row>
    <row r="294" spans="1:21" x14ac:dyDescent="0.25">
      <c r="A294" s="23" t="s">
        <v>650</v>
      </c>
      <c r="B294" s="20">
        <f>IFERROR(VLOOKUP(A294,'f Excel formulas for calculatio'!A:E,2,FALSE)," ")</f>
        <v>45485</v>
      </c>
      <c r="C294" s="24" t="str">
        <f>IFERROR(VLOOKUP(B294,'f Excel formulas for calculatio'!B:F,2,FALSE),"0")</f>
        <v>CUST1017</v>
      </c>
      <c r="D294" s="24" t="str">
        <f>IFERROR(VLOOKUP(C294,'f Excel formulas for calculatio'!C:G,2,FALSE),"0")</f>
        <v>PROD41</v>
      </c>
      <c r="E294" s="24" t="str">
        <f>IFERROR(VLOOKUP(D294,'f Excel formulas for calculatio'!D:H,2,FALSE),"0")</f>
        <v>STORE17</v>
      </c>
      <c r="F294" s="24">
        <f>IFERROR(VLOOKUP(E294,'f Excel formulas for calculatio'!E:I,2,FALSE),"0")</f>
        <v>3</v>
      </c>
      <c r="G294" s="24">
        <f>IFERROR(VLOOKUP(F294,'f Excel formulas for calculatio'!F:J,2,FALSE),"0")</f>
        <v>104.47</v>
      </c>
      <c r="H294" s="24">
        <f>IFERROR(VLOOKUP(G294,'f Excel formulas for calculatio'!G:K,2,FALSE),"0")</f>
        <v>0.27</v>
      </c>
      <c r="I294" s="24" t="str">
        <f>IFERROR(VLOOKUP(H294,'f Excel formulas for calculatio'!H:L,2,FALSE),"0")</f>
        <v>PayPal</v>
      </c>
      <c r="J294" s="24">
        <f>IFERROR(VLOOKUP(I294,'f Excel formulas for calculatio'!I:M,2,FALSE),"0")</f>
        <v>228.7893</v>
      </c>
      <c r="L294" s="23" t="s">
        <v>650</v>
      </c>
      <c r="M294" s="20">
        <f t="shared" si="37"/>
        <v>45485</v>
      </c>
      <c r="N294" s="2" t="str">
        <f t="shared" si="38"/>
        <v>CUST1017</v>
      </c>
      <c r="O294" s="2" t="str">
        <f t="shared" si="39"/>
        <v>PROD41</v>
      </c>
      <c r="P294" s="2" t="str">
        <f t="shared" si="40"/>
        <v>STORE17</v>
      </c>
      <c r="Q294" s="2">
        <f t="shared" si="41"/>
        <v>3</v>
      </c>
      <c r="R294" s="2">
        <f t="shared" si="42"/>
        <v>104.47</v>
      </c>
      <c r="S294" s="2">
        <f t="shared" si="43"/>
        <v>0.27</v>
      </c>
      <c r="T294" s="2" t="str">
        <f t="shared" si="44"/>
        <v>PayPal</v>
      </c>
      <c r="U294" s="2">
        <f t="shared" si="45"/>
        <v>228.7893</v>
      </c>
    </row>
    <row r="295" spans="1:21" x14ac:dyDescent="0.25">
      <c r="A295" s="22" t="s">
        <v>652</v>
      </c>
      <c r="B295" s="20">
        <f>IFERROR(VLOOKUP(A295,'f Excel formulas for calculatio'!A:E,2,FALSE)," ")</f>
        <v>45545</v>
      </c>
      <c r="C295" s="24" t="str">
        <f>IFERROR(VLOOKUP(B295,'f Excel formulas for calculatio'!B:F,2,FALSE),"0")</f>
        <v>CUST1303</v>
      </c>
      <c r="D295" s="24" t="str">
        <f>IFERROR(VLOOKUP(C295,'f Excel formulas for calculatio'!C:G,2,FALSE),"0")</f>
        <v>PROD20</v>
      </c>
      <c r="E295" s="24" t="str">
        <f>IFERROR(VLOOKUP(D295,'f Excel formulas for calculatio'!D:H,2,FALSE),"0")</f>
        <v>STORE8</v>
      </c>
      <c r="F295" s="24">
        <f>IFERROR(VLOOKUP(E295,'f Excel formulas for calculatio'!E:I,2,FALSE),"0")</f>
        <v>4</v>
      </c>
      <c r="G295" s="24">
        <f>IFERROR(VLOOKUP(F295,'f Excel formulas for calculatio'!F:J,2,FALSE),"0")</f>
        <v>914.05</v>
      </c>
      <c r="H295" s="24">
        <f>IFERROR(VLOOKUP(G295,'f Excel formulas for calculatio'!G:K,2,FALSE),"0")</f>
        <v>0.25</v>
      </c>
      <c r="I295" s="24" t="str">
        <f>IFERROR(VLOOKUP(H295,'f Excel formulas for calculatio'!H:L,2,FALSE),"0")</f>
        <v>Credit Card</v>
      </c>
      <c r="J295" s="24">
        <f>IFERROR(VLOOKUP(I295,'f Excel formulas for calculatio'!I:M,2,FALSE),"0")</f>
        <v>198.41640000000001</v>
      </c>
      <c r="L295" s="22" t="s">
        <v>652</v>
      </c>
      <c r="M295" s="20">
        <f t="shared" si="37"/>
        <v>45545</v>
      </c>
      <c r="N295" s="2" t="str">
        <f t="shared" si="38"/>
        <v>CUST1303</v>
      </c>
      <c r="O295" s="2" t="str">
        <f t="shared" si="39"/>
        <v>PROD20</v>
      </c>
      <c r="P295" s="2" t="str">
        <f t="shared" si="40"/>
        <v>STORE8</v>
      </c>
      <c r="Q295" s="2">
        <f t="shared" si="41"/>
        <v>4</v>
      </c>
      <c r="R295" s="2">
        <f t="shared" si="42"/>
        <v>914.05</v>
      </c>
      <c r="S295" s="2">
        <f t="shared" si="43"/>
        <v>0.25</v>
      </c>
      <c r="T295" s="2" t="str">
        <f t="shared" si="44"/>
        <v>Credit Card</v>
      </c>
      <c r="U295" s="2">
        <f t="shared" si="45"/>
        <v>198.41640000000001</v>
      </c>
    </row>
    <row r="296" spans="1:21" x14ac:dyDescent="0.25">
      <c r="A296" s="23" t="s">
        <v>653</v>
      </c>
      <c r="B296" s="20">
        <f>IFERROR(VLOOKUP(A296,'f Excel formulas for calculatio'!A:E,2,FALSE)," ")</f>
        <v>45826</v>
      </c>
      <c r="C296" s="24" t="str">
        <f>IFERROR(VLOOKUP(B296,'f Excel formulas for calculatio'!B:F,2,FALSE),"0")</f>
        <v>CUST1282</v>
      </c>
      <c r="D296" s="24" t="str">
        <f>IFERROR(VLOOKUP(C296,'f Excel formulas for calculatio'!C:G,2,FALSE),"0")</f>
        <v>PROD91</v>
      </c>
      <c r="E296" s="24" t="str">
        <f>IFERROR(VLOOKUP(D296,'f Excel formulas for calculatio'!D:H,2,FALSE),"0")</f>
        <v>STORE17</v>
      </c>
      <c r="F296" s="24">
        <f>IFERROR(VLOOKUP(E296,'f Excel formulas for calculatio'!E:I,2,FALSE),"0")</f>
        <v>3</v>
      </c>
      <c r="G296" s="24">
        <f>IFERROR(VLOOKUP(F296,'f Excel formulas for calculatio'!F:J,2,FALSE),"0")</f>
        <v>104.47</v>
      </c>
      <c r="H296" s="24">
        <f>IFERROR(VLOOKUP(G296,'f Excel formulas for calculatio'!G:K,2,FALSE),"0")</f>
        <v>0.27</v>
      </c>
      <c r="I296" s="24" t="str">
        <f>IFERROR(VLOOKUP(H296,'f Excel formulas for calculatio'!H:L,2,FALSE),"0")</f>
        <v>PayPal</v>
      </c>
      <c r="J296" s="24">
        <f>IFERROR(VLOOKUP(I296,'f Excel formulas for calculatio'!I:M,2,FALSE),"0")</f>
        <v>228.7893</v>
      </c>
      <c r="L296" s="23" t="s">
        <v>653</v>
      </c>
      <c r="M296" s="20">
        <f t="shared" si="37"/>
        <v>45826</v>
      </c>
      <c r="N296" s="2" t="str">
        <f t="shared" si="38"/>
        <v>CUST1282</v>
      </c>
      <c r="O296" s="2" t="str">
        <f t="shared" si="39"/>
        <v>PROD91</v>
      </c>
      <c r="P296" s="2" t="str">
        <f t="shared" si="40"/>
        <v>STORE17</v>
      </c>
      <c r="Q296" s="2">
        <f t="shared" si="41"/>
        <v>3</v>
      </c>
      <c r="R296" s="2">
        <f t="shared" si="42"/>
        <v>104.47</v>
      </c>
      <c r="S296" s="2">
        <f t="shared" si="43"/>
        <v>0.27</v>
      </c>
      <c r="T296" s="2" t="str">
        <f t="shared" si="44"/>
        <v>PayPal</v>
      </c>
      <c r="U296" s="2">
        <f t="shared" si="45"/>
        <v>228.7893</v>
      </c>
    </row>
    <row r="297" spans="1:21" x14ac:dyDescent="0.25">
      <c r="A297" s="22" t="s">
        <v>655</v>
      </c>
      <c r="B297" s="20">
        <f>IFERROR(VLOOKUP(A297,'f Excel formulas for calculatio'!A:E,2,FALSE)," ")</f>
        <v>45654</v>
      </c>
      <c r="C297" s="24" t="str">
        <f>IFERROR(VLOOKUP(B297,'f Excel formulas for calculatio'!B:F,2,FALSE),"0")</f>
        <v>CUST1277</v>
      </c>
      <c r="D297" s="24" t="str">
        <f>IFERROR(VLOOKUP(C297,'f Excel formulas for calculatio'!C:G,2,FALSE),"0")</f>
        <v>PROD93</v>
      </c>
      <c r="E297" s="24" t="str">
        <f>IFERROR(VLOOKUP(D297,'f Excel formulas for calculatio'!D:H,2,FALSE),"0")</f>
        <v>STORE16</v>
      </c>
      <c r="F297" s="24">
        <f>IFERROR(VLOOKUP(E297,'f Excel formulas for calculatio'!E:I,2,FALSE),"0")</f>
        <v>2</v>
      </c>
      <c r="G297" s="24">
        <f>IFERROR(VLOOKUP(F297,'f Excel formulas for calculatio'!F:J,2,FALSE),"0")</f>
        <v>785.31</v>
      </c>
      <c r="H297" s="24">
        <f>IFERROR(VLOOKUP(G297,'f Excel formulas for calculatio'!G:K,2,FALSE),"0")</f>
        <v>0.15</v>
      </c>
      <c r="I297" s="24" t="str">
        <f>IFERROR(VLOOKUP(H297,'f Excel formulas for calculatio'!H:L,2,FALSE),"0")</f>
        <v>PayPal</v>
      </c>
      <c r="J297" s="24">
        <f>IFERROR(VLOOKUP(I297,'f Excel formulas for calculatio'!I:M,2,FALSE),"0")</f>
        <v>228.7893</v>
      </c>
      <c r="L297" s="22" t="s">
        <v>655</v>
      </c>
      <c r="M297" s="20">
        <f t="shared" si="37"/>
        <v>45654</v>
      </c>
      <c r="N297" s="2" t="str">
        <f t="shared" si="38"/>
        <v>CUST1277</v>
      </c>
      <c r="O297" s="2" t="str">
        <f t="shared" si="39"/>
        <v>PROD93</v>
      </c>
      <c r="P297" s="2" t="str">
        <f t="shared" si="40"/>
        <v>STORE16</v>
      </c>
      <c r="Q297" s="2">
        <f t="shared" si="41"/>
        <v>2</v>
      </c>
      <c r="R297" s="2">
        <f t="shared" si="42"/>
        <v>785.31</v>
      </c>
      <c r="S297" s="2">
        <f t="shared" si="43"/>
        <v>0.15</v>
      </c>
      <c r="T297" s="2" t="str">
        <f t="shared" si="44"/>
        <v>PayPal</v>
      </c>
      <c r="U297" s="2">
        <f t="shared" si="45"/>
        <v>228.7893</v>
      </c>
    </row>
    <row r="298" spans="1:21" x14ac:dyDescent="0.25">
      <c r="A298" s="23" t="s">
        <v>656</v>
      </c>
      <c r="B298" s="20">
        <f>IFERROR(VLOOKUP(A298,'f Excel formulas for calculatio'!A:E,2,FALSE)," ")</f>
        <v>45556</v>
      </c>
      <c r="C298" s="24" t="str">
        <f>IFERROR(VLOOKUP(B298,'f Excel formulas for calculatio'!B:F,2,FALSE),"0")</f>
        <v>CUST1321</v>
      </c>
      <c r="D298" s="24" t="str">
        <f>IFERROR(VLOOKUP(C298,'f Excel formulas for calculatio'!C:G,2,FALSE),"0")</f>
        <v>PROD99</v>
      </c>
      <c r="E298" s="24" t="str">
        <f>IFERROR(VLOOKUP(D298,'f Excel formulas for calculatio'!D:H,2,FALSE),"0")</f>
        <v>STORE5</v>
      </c>
      <c r="F298" s="24">
        <f>IFERROR(VLOOKUP(E298,'f Excel formulas for calculatio'!E:I,2,FALSE),"0")</f>
        <v>3</v>
      </c>
      <c r="G298" s="24">
        <f>IFERROR(VLOOKUP(F298,'f Excel formulas for calculatio'!F:J,2,FALSE),"0")</f>
        <v>104.47</v>
      </c>
      <c r="H298" s="24">
        <f>IFERROR(VLOOKUP(G298,'f Excel formulas for calculatio'!G:K,2,FALSE),"0")</f>
        <v>0.27</v>
      </c>
      <c r="I298" s="24" t="str">
        <f>IFERROR(VLOOKUP(H298,'f Excel formulas for calculatio'!H:L,2,FALSE),"0")</f>
        <v>PayPal</v>
      </c>
      <c r="J298" s="24">
        <f>IFERROR(VLOOKUP(I298,'f Excel formulas for calculatio'!I:M,2,FALSE),"0")</f>
        <v>228.7893</v>
      </c>
      <c r="L298" s="23" t="s">
        <v>656</v>
      </c>
      <c r="M298" s="20">
        <f t="shared" si="37"/>
        <v>45556</v>
      </c>
      <c r="N298" s="2" t="str">
        <f t="shared" si="38"/>
        <v>CUST1321</v>
      </c>
      <c r="O298" s="2" t="str">
        <f t="shared" si="39"/>
        <v>PROD99</v>
      </c>
      <c r="P298" s="2" t="str">
        <f t="shared" si="40"/>
        <v>STORE5</v>
      </c>
      <c r="Q298" s="2">
        <f t="shared" si="41"/>
        <v>3</v>
      </c>
      <c r="R298" s="2">
        <f t="shared" si="42"/>
        <v>104.47</v>
      </c>
      <c r="S298" s="2">
        <f t="shared" si="43"/>
        <v>0.27</v>
      </c>
      <c r="T298" s="2" t="str">
        <f t="shared" si="44"/>
        <v>PayPal</v>
      </c>
      <c r="U298" s="2">
        <f t="shared" si="45"/>
        <v>228.7893</v>
      </c>
    </row>
    <row r="299" spans="1:21" x14ac:dyDescent="0.25">
      <c r="A299" s="22" t="s">
        <v>658</v>
      </c>
      <c r="B299" s="20">
        <f>IFERROR(VLOOKUP(A299,'f Excel formulas for calculatio'!A:E,2,FALSE)," ")</f>
        <v>45434</v>
      </c>
      <c r="C299" s="24" t="str">
        <f>IFERROR(VLOOKUP(B299,'f Excel formulas for calculatio'!B:F,2,FALSE),"0")</f>
        <v>CUST1082</v>
      </c>
      <c r="D299" s="24" t="str">
        <f>IFERROR(VLOOKUP(C299,'f Excel formulas for calculatio'!C:G,2,FALSE),"0")</f>
        <v>PROD92</v>
      </c>
      <c r="E299" s="24" t="str">
        <f>IFERROR(VLOOKUP(D299,'f Excel formulas for calculatio'!D:H,2,FALSE),"0")</f>
        <v>STORE1</v>
      </c>
      <c r="F299" s="24">
        <f>IFERROR(VLOOKUP(E299,'f Excel formulas for calculatio'!E:I,2,FALSE),"0")</f>
        <v>4</v>
      </c>
      <c r="G299" s="24">
        <f>IFERROR(VLOOKUP(F299,'f Excel formulas for calculatio'!F:J,2,FALSE),"0")</f>
        <v>914.05</v>
      </c>
      <c r="H299" s="24">
        <f>IFERROR(VLOOKUP(G299,'f Excel formulas for calculatio'!G:K,2,FALSE),"0")</f>
        <v>0.25</v>
      </c>
      <c r="I299" s="24" t="str">
        <f>IFERROR(VLOOKUP(H299,'f Excel formulas for calculatio'!H:L,2,FALSE),"0")</f>
        <v>Credit Card</v>
      </c>
      <c r="J299" s="24">
        <f>IFERROR(VLOOKUP(I299,'f Excel formulas for calculatio'!I:M,2,FALSE),"0")</f>
        <v>198.41640000000001</v>
      </c>
      <c r="L299" s="22" t="s">
        <v>658</v>
      </c>
      <c r="M299" s="20">
        <f t="shared" si="37"/>
        <v>45434</v>
      </c>
      <c r="N299" s="2" t="str">
        <f t="shared" si="38"/>
        <v>CUST1082</v>
      </c>
      <c r="O299" s="2" t="str">
        <f t="shared" si="39"/>
        <v>PROD92</v>
      </c>
      <c r="P299" s="2" t="str">
        <f t="shared" si="40"/>
        <v>STORE1</v>
      </c>
      <c r="Q299" s="2">
        <f t="shared" si="41"/>
        <v>4</v>
      </c>
      <c r="R299" s="2">
        <f t="shared" si="42"/>
        <v>914.05</v>
      </c>
      <c r="S299" s="2">
        <f t="shared" si="43"/>
        <v>0.25</v>
      </c>
      <c r="T299" s="2" t="str">
        <f t="shared" si="44"/>
        <v>Credit Card</v>
      </c>
      <c r="U299" s="2">
        <f t="shared" si="45"/>
        <v>198.41640000000001</v>
      </c>
    </row>
    <row r="300" spans="1:21" x14ac:dyDescent="0.25">
      <c r="A300" s="23" t="s">
        <v>659</v>
      </c>
      <c r="B300" s="20">
        <f>IFERROR(VLOOKUP(A300,'f Excel formulas for calculatio'!A:E,2,FALSE)," ")</f>
        <v>45871</v>
      </c>
      <c r="C300" s="24" t="str">
        <f>IFERROR(VLOOKUP(B300,'f Excel formulas for calculatio'!B:F,2,FALSE),"0")</f>
        <v>CUST1191</v>
      </c>
      <c r="D300" s="24" t="str">
        <f>IFERROR(VLOOKUP(C300,'f Excel formulas for calculatio'!C:G,2,FALSE),"0")</f>
        <v>PROD17</v>
      </c>
      <c r="E300" s="24" t="str">
        <f>IFERROR(VLOOKUP(D300,'f Excel formulas for calculatio'!D:H,2,FALSE),"0")</f>
        <v>STORE18</v>
      </c>
      <c r="F300" s="24">
        <f>IFERROR(VLOOKUP(E300,'f Excel formulas for calculatio'!E:I,2,FALSE),"0")</f>
        <v>1</v>
      </c>
      <c r="G300" s="24">
        <f>IFERROR(VLOOKUP(F300,'f Excel formulas for calculatio'!F:J,2,FALSE),"0")</f>
        <v>218.04</v>
      </c>
      <c r="H300" s="24">
        <f>IFERROR(VLOOKUP(G300,'f Excel formulas for calculatio'!G:K,2,FALSE),"0")</f>
        <v>0.09</v>
      </c>
      <c r="I300" s="24" t="str">
        <f>IFERROR(VLOOKUP(H300,'f Excel formulas for calculatio'!H:L,2,FALSE),"0")</f>
        <v>Credit Card</v>
      </c>
      <c r="J300" s="24">
        <f>IFERROR(VLOOKUP(I300,'f Excel formulas for calculatio'!I:M,2,FALSE),"0")</f>
        <v>198.41640000000001</v>
      </c>
      <c r="L300" s="23" t="s">
        <v>659</v>
      </c>
      <c r="M300" s="20">
        <f t="shared" si="37"/>
        <v>45871</v>
      </c>
      <c r="N300" s="2" t="str">
        <f t="shared" si="38"/>
        <v>CUST1191</v>
      </c>
      <c r="O300" s="2" t="str">
        <f t="shared" si="39"/>
        <v>PROD17</v>
      </c>
      <c r="P300" s="2" t="str">
        <f t="shared" si="40"/>
        <v>STORE18</v>
      </c>
      <c r="Q300" s="2">
        <f t="shared" si="41"/>
        <v>1</v>
      </c>
      <c r="R300" s="2">
        <f t="shared" si="42"/>
        <v>218.04</v>
      </c>
      <c r="S300" s="2">
        <f t="shared" si="43"/>
        <v>0.09</v>
      </c>
      <c r="T300" s="2" t="str">
        <f t="shared" si="44"/>
        <v>Credit Card</v>
      </c>
      <c r="U300" s="2">
        <f t="shared" si="45"/>
        <v>198.41640000000001</v>
      </c>
    </row>
    <row r="301" spans="1:21" x14ac:dyDescent="0.25">
      <c r="A301" s="22" t="s">
        <v>661</v>
      </c>
      <c r="B301" s="20">
        <f>IFERROR(VLOOKUP(A301,'f Excel formulas for calculatio'!A:E,2,FALSE)," ")</f>
        <v>45583</v>
      </c>
      <c r="C301" s="24" t="str">
        <f>IFERROR(VLOOKUP(B301,'f Excel formulas for calculatio'!B:F,2,FALSE),"0")</f>
        <v>CUST1065</v>
      </c>
      <c r="D301" s="24" t="str">
        <f>IFERROR(VLOOKUP(C301,'f Excel formulas for calculatio'!C:G,2,FALSE),"0")</f>
        <v>PROD24</v>
      </c>
      <c r="E301" s="24" t="str">
        <f>IFERROR(VLOOKUP(D301,'f Excel formulas for calculatio'!D:H,2,FALSE),"0")</f>
        <v>STORE14</v>
      </c>
      <c r="F301" s="24">
        <f>IFERROR(VLOOKUP(E301,'f Excel formulas for calculatio'!E:I,2,FALSE),"0")</f>
        <v>1</v>
      </c>
      <c r="G301" s="24">
        <f>IFERROR(VLOOKUP(F301,'f Excel formulas for calculatio'!F:J,2,FALSE),"0")</f>
        <v>218.04</v>
      </c>
      <c r="H301" s="24">
        <f>IFERROR(VLOOKUP(G301,'f Excel formulas for calculatio'!G:K,2,FALSE),"0")</f>
        <v>0.09</v>
      </c>
      <c r="I301" s="24" t="str">
        <f>IFERROR(VLOOKUP(H301,'f Excel formulas for calculatio'!H:L,2,FALSE),"0")</f>
        <v>Credit Card</v>
      </c>
      <c r="J301" s="24">
        <f>IFERROR(VLOOKUP(I301,'f Excel formulas for calculatio'!I:M,2,FALSE),"0")</f>
        <v>198.41640000000001</v>
      </c>
      <c r="L301" s="22" t="s">
        <v>661</v>
      </c>
      <c r="M301" s="20">
        <f t="shared" si="37"/>
        <v>45583</v>
      </c>
      <c r="N301" s="2" t="str">
        <f t="shared" si="38"/>
        <v>CUST1065</v>
      </c>
      <c r="O301" s="2" t="str">
        <f t="shared" si="39"/>
        <v>PROD24</v>
      </c>
      <c r="P301" s="2" t="str">
        <f t="shared" si="40"/>
        <v>STORE14</v>
      </c>
      <c r="Q301" s="2">
        <f t="shared" si="41"/>
        <v>1</v>
      </c>
      <c r="R301" s="2">
        <f t="shared" si="42"/>
        <v>218.04</v>
      </c>
      <c r="S301" s="2">
        <f t="shared" si="43"/>
        <v>0.09</v>
      </c>
      <c r="T301" s="2" t="str">
        <f t="shared" si="44"/>
        <v>Credit Card</v>
      </c>
      <c r="U301" s="2">
        <f t="shared" si="45"/>
        <v>198.41640000000001</v>
      </c>
    </row>
    <row r="302" spans="1:21" x14ac:dyDescent="0.25">
      <c r="A302" s="23" t="s">
        <v>662</v>
      </c>
      <c r="B302" s="20">
        <f>IFERROR(VLOOKUP(A302,'f Excel formulas for calculatio'!A:E,2,FALSE)," ")</f>
        <v>45348</v>
      </c>
      <c r="C302" s="24" t="str">
        <f>IFERROR(VLOOKUP(B302,'f Excel formulas for calculatio'!B:F,2,FALSE),"0")</f>
        <v>CUST1142</v>
      </c>
      <c r="D302" s="24" t="str">
        <f>IFERROR(VLOOKUP(C302,'f Excel formulas for calculatio'!C:G,2,FALSE),"0")</f>
        <v>PROD69</v>
      </c>
      <c r="E302" s="24" t="str">
        <f>IFERROR(VLOOKUP(D302,'f Excel formulas for calculatio'!D:H,2,FALSE),"0")</f>
        <v>STORE10</v>
      </c>
      <c r="F302" s="24">
        <f>IFERROR(VLOOKUP(E302,'f Excel formulas for calculatio'!E:I,2,FALSE),"0")</f>
        <v>3</v>
      </c>
      <c r="G302" s="24">
        <f>IFERROR(VLOOKUP(F302,'f Excel formulas for calculatio'!F:J,2,FALSE),"0")</f>
        <v>104.47</v>
      </c>
      <c r="H302" s="24">
        <f>IFERROR(VLOOKUP(G302,'f Excel formulas for calculatio'!G:K,2,FALSE),"0")</f>
        <v>0.27</v>
      </c>
      <c r="I302" s="24" t="str">
        <f>IFERROR(VLOOKUP(H302,'f Excel formulas for calculatio'!H:L,2,FALSE),"0")</f>
        <v>PayPal</v>
      </c>
      <c r="J302" s="24">
        <f>IFERROR(VLOOKUP(I302,'f Excel formulas for calculatio'!I:M,2,FALSE),"0")</f>
        <v>228.7893</v>
      </c>
      <c r="L302" s="23" t="s">
        <v>662</v>
      </c>
      <c r="M302" s="20">
        <f t="shared" si="37"/>
        <v>45348</v>
      </c>
      <c r="N302" s="2" t="str">
        <f t="shared" si="38"/>
        <v>CUST1142</v>
      </c>
      <c r="O302" s="2" t="str">
        <f t="shared" si="39"/>
        <v>PROD69</v>
      </c>
      <c r="P302" s="2" t="str">
        <f t="shared" si="40"/>
        <v>STORE10</v>
      </c>
      <c r="Q302" s="2">
        <f t="shared" si="41"/>
        <v>3</v>
      </c>
      <c r="R302" s="2">
        <f t="shared" si="42"/>
        <v>104.47</v>
      </c>
      <c r="S302" s="2">
        <f t="shared" si="43"/>
        <v>0.27</v>
      </c>
      <c r="T302" s="2" t="str">
        <f t="shared" si="44"/>
        <v>PayPal</v>
      </c>
      <c r="U302" s="2">
        <f t="shared" si="45"/>
        <v>228.7893</v>
      </c>
    </row>
    <row r="303" spans="1:21" x14ac:dyDescent="0.25">
      <c r="A303" s="22" t="s">
        <v>663</v>
      </c>
      <c r="B303" s="20">
        <f>IFERROR(VLOOKUP(A303,'f Excel formulas for calculatio'!A:E,2,FALSE)," ")</f>
        <v>45268</v>
      </c>
      <c r="C303" s="24" t="str">
        <f>IFERROR(VLOOKUP(B303,'f Excel formulas for calculatio'!B:F,2,FALSE),"0")</f>
        <v>CUST1115</v>
      </c>
      <c r="D303" s="24" t="str">
        <f>IFERROR(VLOOKUP(C303,'f Excel formulas for calculatio'!C:G,2,FALSE),"0")</f>
        <v>PROD21</v>
      </c>
      <c r="E303" s="24" t="str">
        <f>IFERROR(VLOOKUP(D303,'f Excel formulas for calculatio'!D:H,2,FALSE),"0")</f>
        <v>STORE16</v>
      </c>
      <c r="F303" s="24">
        <f>IFERROR(VLOOKUP(E303,'f Excel formulas for calculatio'!E:I,2,FALSE),"0")</f>
        <v>2</v>
      </c>
      <c r="G303" s="24">
        <f>IFERROR(VLOOKUP(F303,'f Excel formulas for calculatio'!F:J,2,FALSE),"0")</f>
        <v>785.31</v>
      </c>
      <c r="H303" s="24">
        <f>IFERROR(VLOOKUP(G303,'f Excel formulas for calculatio'!G:K,2,FALSE),"0")</f>
        <v>0.15</v>
      </c>
      <c r="I303" s="24" t="str">
        <f>IFERROR(VLOOKUP(H303,'f Excel formulas for calculatio'!H:L,2,FALSE),"0")</f>
        <v>PayPal</v>
      </c>
      <c r="J303" s="24">
        <f>IFERROR(VLOOKUP(I303,'f Excel formulas for calculatio'!I:M,2,FALSE),"0")</f>
        <v>228.7893</v>
      </c>
      <c r="L303" s="22" t="s">
        <v>663</v>
      </c>
      <c r="M303" s="20">
        <f t="shared" si="37"/>
        <v>45268</v>
      </c>
      <c r="N303" s="2" t="str">
        <f t="shared" si="38"/>
        <v>CUST1115</v>
      </c>
      <c r="O303" s="2" t="str">
        <f t="shared" si="39"/>
        <v>PROD21</v>
      </c>
      <c r="P303" s="2" t="str">
        <f t="shared" si="40"/>
        <v>STORE16</v>
      </c>
      <c r="Q303" s="2">
        <f t="shared" si="41"/>
        <v>2</v>
      </c>
      <c r="R303" s="2">
        <f t="shared" si="42"/>
        <v>785.31</v>
      </c>
      <c r="S303" s="2">
        <f t="shared" si="43"/>
        <v>0.15</v>
      </c>
      <c r="T303" s="2" t="str">
        <f t="shared" si="44"/>
        <v>PayPal</v>
      </c>
      <c r="U303" s="2">
        <f t="shared" si="45"/>
        <v>228.7893</v>
      </c>
    </row>
    <row r="304" spans="1:21" x14ac:dyDescent="0.25">
      <c r="A304" s="23" t="s">
        <v>665</v>
      </c>
      <c r="B304" s="20">
        <f>IFERROR(VLOOKUP(A304,'f Excel formulas for calculatio'!A:E,2,FALSE)," ")</f>
        <v>45596</v>
      </c>
      <c r="C304" s="24" t="str">
        <f>IFERROR(VLOOKUP(B304,'f Excel formulas for calculatio'!B:F,2,FALSE),"0")</f>
        <v>CUST1028</v>
      </c>
      <c r="D304" s="24" t="str">
        <f>IFERROR(VLOOKUP(C304,'f Excel formulas for calculatio'!C:G,2,FALSE),"0")</f>
        <v>PROD5</v>
      </c>
      <c r="E304" s="24" t="str">
        <f>IFERROR(VLOOKUP(D304,'f Excel formulas for calculatio'!D:H,2,FALSE),"0")</f>
        <v>STORE3</v>
      </c>
      <c r="F304" s="24">
        <f>IFERROR(VLOOKUP(E304,'f Excel formulas for calculatio'!E:I,2,FALSE),"0")</f>
        <v>1</v>
      </c>
      <c r="G304" s="24">
        <f>IFERROR(VLOOKUP(F304,'f Excel formulas for calculatio'!F:J,2,FALSE),"0")</f>
        <v>218.04</v>
      </c>
      <c r="H304" s="24">
        <f>IFERROR(VLOOKUP(G304,'f Excel formulas for calculatio'!G:K,2,FALSE),"0")</f>
        <v>0.09</v>
      </c>
      <c r="I304" s="24" t="str">
        <f>IFERROR(VLOOKUP(H304,'f Excel formulas for calculatio'!H:L,2,FALSE),"0")</f>
        <v>Credit Card</v>
      </c>
      <c r="J304" s="24">
        <f>IFERROR(VLOOKUP(I304,'f Excel formulas for calculatio'!I:M,2,FALSE),"0")</f>
        <v>198.41640000000001</v>
      </c>
      <c r="L304" s="23" t="s">
        <v>665</v>
      </c>
      <c r="M304" s="20">
        <f t="shared" si="37"/>
        <v>45596</v>
      </c>
      <c r="N304" s="2" t="str">
        <f t="shared" si="38"/>
        <v>CUST1028</v>
      </c>
      <c r="O304" s="2" t="str">
        <f t="shared" si="39"/>
        <v>PROD5</v>
      </c>
      <c r="P304" s="2" t="str">
        <f t="shared" si="40"/>
        <v>STORE3</v>
      </c>
      <c r="Q304" s="2">
        <f t="shared" si="41"/>
        <v>1</v>
      </c>
      <c r="R304" s="2">
        <f t="shared" si="42"/>
        <v>218.04</v>
      </c>
      <c r="S304" s="2">
        <f t="shared" si="43"/>
        <v>0.09</v>
      </c>
      <c r="T304" s="2" t="str">
        <f t="shared" si="44"/>
        <v>Credit Card</v>
      </c>
      <c r="U304" s="2">
        <f t="shared" si="45"/>
        <v>198.41640000000001</v>
      </c>
    </row>
    <row r="305" spans="1:21" x14ac:dyDescent="0.25">
      <c r="A305" s="22" t="s">
        <v>666</v>
      </c>
      <c r="B305" s="20">
        <f>IFERROR(VLOOKUP(A305,'f Excel formulas for calculatio'!A:E,2,FALSE)," ")</f>
        <v>45624</v>
      </c>
      <c r="C305" s="24" t="str">
        <f>IFERROR(VLOOKUP(B305,'f Excel formulas for calculatio'!B:F,2,FALSE),"0")</f>
        <v>CUST1468</v>
      </c>
      <c r="D305" s="24" t="str">
        <f>IFERROR(VLOOKUP(C305,'f Excel formulas for calculatio'!C:G,2,FALSE),"0")</f>
        <v>PROD75</v>
      </c>
      <c r="E305" s="24" t="str">
        <f>IFERROR(VLOOKUP(D305,'f Excel formulas for calculatio'!D:H,2,FALSE),"0")</f>
        <v>STORE8</v>
      </c>
      <c r="F305" s="24">
        <f>IFERROR(VLOOKUP(E305,'f Excel formulas for calculatio'!E:I,2,FALSE),"0")</f>
        <v>4</v>
      </c>
      <c r="G305" s="24">
        <f>IFERROR(VLOOKUP(F305,'f Excel formulas for calculatio'!F:J,2,FALSE),"0")</f>
        <v>914.05</v>
      </c>
      <c r="H305" s="24">
        <f>IFERROR(VLOOKUP(G305,'f Excel formulas for calculatio'!G:K,2,FALSE),"0")</f>
        <v>0.25</v>
      </c>
      <c r="I305" s="24" t="str">
        <f>IFERROR(VLOOKUP(H305,'f Excel formulas for calculatio'!H:L,2,FALSE),"0")</f>
        <v>Credit Card</v>
      </c>
      <c r="J305" s="24">
        <f>IFERROR(VLOOKUP(I305,'f Excel formulas for calculatio'!I:M,2,FALSE),"0")</f>
        <v>198.41640000000001</v>
      </c>
      <c r="L305" s="22" t="s">
        <v>666</v>
      </c>
      <c r="M305" s="20">
        <f t="shared" si="37"/>
        <v>45624</v>
      </c>
      <c r="N305" s="2" t="str">
        <f t="shared" si="38"/>
        <v>CUST1468</v>
      </c>
      <c r="O305" s="2" t="str">
        <f t="shared" si="39"/>
        <v>PROD75</v>
      </c>
      <c r="P305" s="2" t="str">
        <f t="shared" si="40"/>
        <v>STORE8</v>
      </c>
      <c r="Q305" s="2">
        <f t="shared" si="41"/>
        <v>4</v>
      </c>
      <c r="R305" s="2">
        <f t="shared" si="42"/>
        <v>914.05</v>
      </c>
      <c r="S305" s="2">
        <f t="shared" si="43"/>
        <v>0.25</v>
      </c>
      <c r="T305" s="2" t="str">
        <f t="shared" si="44"/>
        <v>Credit Card</v>
      </c>
      <c r="U305" s="2">
        <f t="shared" si="45"/>
        <v>198.41640000000001</v>
      </c>
    </row>
    <row r="306" spans="1:21" x14ac:dyDescent="0.25">
      <c r="A306" s="23" t="s">
        <v>668</v>
      </c>
      <c r="B306" s="20">
        <f>IFERROR(VLOOKUP(A306,'f Excel formulas for calculatio'!A:E,2,FALSE)," ")</f>
        <v>45813</v>
      </c>
      <c r="C306" s="24" t="str">
        <f>IFERROR(VLOOKUP(B306,'f Excel formulas for calculatio'!B:F,2,FALSE),"0")</f>
        <v>CUST1097</v>
      </c>
      <c r="D306" s="24" t="str">
        <f>IFERROR(VLOOKUP(C306,'f Excel formulas for calculatio'!C:G,2,FALSE),"0")</f>
        <v>PROD80</v>
      </c>
      <c r="E306" s="24" t="str">
        <f>IFERROR(VLOOKUP(D306,'f Excel formulas for calculatio'!D:H,2,FALSE),"0")</f>
        <v>STORE12</v>
      </c>
      <c r="F306" s="24">
        <f>IFERROR(VLOOKUP(E306,'f Excel formulas for calculatio'!E:I,2,FALSE),"0")</f>
        <v>2</v>
      </c>
      <c r="G306" s="24">
        <f>IFERROR(VLOOKUP(F306,'f Excel formulas for calculatio'!F:J,2,FALSE),"0")</f>
        <v>785.31</v>
      </c>
      <c r="H306" s="24">
        <f>IFERROR(VLOOKUP(G306,'f Excel formulas for calculatio'!G:K,2,FALSE),"0")</f>
        <v>0.15</v>
      </c>
      <c r="I306" s="24" t="str">
        <f>IFERROR(VLOOKUP(H306,'f Excel formulas for calculatio'!H:L,2,FALSE),"0")</f>
        <v>PayPal</v>
      </c>
      <c r="J306" s="24">
        <f>IFERROR(VLOOKUP(I306,'f Excel formulas for calculatio'!I:M,2,FALSE),"0")</f>
        <v>228.7893</v>
      </c>
      <c r="L306" s="23" t="s">
        <v>668</v>
      </c>
      <c r="M306" s="20">
        <f t="shared" si="37"/>
        <v>45813</v>
      </c>
      <c r="N306" s="2" t="str">
        <f t="shared" si="38"/>
        <v>CUST1097</v>
      </c>
      <c r="O306" s="2" t="str">
        <f t="shared" si="39"/>
        <v>PROD80</v>
      </c>
      <c r="P306" s="2" t="str">
        <f t="shared" si="40"/>
        <v>STORE12</v>
      </c>
      <c r="Q306" s="2">
        <f t="shared" si="41"/>
        <v>2</v>
      </c>
      <c r="R306" s="2">
        <f t="shared" si="42"/>
        <v>785.31</v>
      </c>
      <c r="S306" s="2">
        <f t="shared" si="43"/>
        <v>0.15</v>
      </c>
      <c r="T306" s="2" t="str">
        <f t="shared" si="44"/>
        <v>PayPal</v>
      </c>
      <c r="U306" s="2">
        <f t="shared" si="45"/>
        <v>228.7893</v>
      </c>
    </row>
    <row r="307" spans="1:21" x14ac:dyDescent="0.25">
      <c r="A307" s="22" t="s">
        <v>669</v>
      </c>
      <c r="B307" s="20">
        <f>IFERROR(VLOOKUP(A307,'f Excel formulas for calculatio'!A:E,2,FALSE)," ")</f>
        <v>45615</v>
      </c>
      <c r="C307" s="24" t="str">
        <f>IFERROR(VLOOKUP(B307,'f Excel formulas for calculatio'!B:F,2,FALSE),"0")</f>
        <v>CUST1042</v>
      </c>
      <c r="D307" s="24" t="str">
        <f>IFERROR(VLOOKUP(C307,'f Excel formulas for calculatio'!C:G,2,FALSE),"0")</f>
        <v>PROD51</v>
      </c>
      <c r="E307" s="24" t="str">
        <f>IFERROR(VLOOKUP(D307,'f Excel formulas for calculatio'!D:H,2,FALSE),"0")</f>
        <v>STORE11</v>
      </c>
      <c r="F307" s="24">
        <f>IFERROR(VLOOKUP(E307,'f Excel formulas for calculatio'!E:I,2,FALSE),"0")</f>
        <v>1</v>
      </c>
      <c r="G307" s="24">
        <f>IFERROR(VLOOKUP(F307,'f Excel formulas for calculatio'!F:J,2,FALSE),"0")</f>
        <v>218.04</v>
      </c>
      <c r="H307" s="24">
        <f>IFERROR(VLOOKUP(G307,'f Excel formulas for calculatio'!G:K,2,FALSE),"0")</f>
        <v>0.09</v>
      </c>
      <c r="I307" s="24" t="str">
        <f>IFERROR(VLOOKUP(H307,'f Excel formulas for calculatio'!H:L,2,FALSE),"0")</f>
        <v>Credit Card</v>
      </c>
      <c r="J307" s="24">
        <f>IFERROR(VLOOKUP(I307,'f Excel formulas for calculatio'!I:M,2,FALSE),"0")</f>
        <v>198.41640000000001</v>
      </c>
      <c r="L307" s="22" t="s">
        <v>669</v>
      </c>
      <c r="M307" s="20">
        <f t="shared" si="37"/>
        <v>45615</v>
      </c>
      <c r="N307" s="2" t="str">
        <f t="shared" si="38"/>
        <v>CUST1042</v>
      </c>
      <c r="O307" s="2" t="str">
        <f t="shared" si="39"/>
        <v>PROD51</v>
      </c>
      <c r="P307" s="2" t="str">
        <f t="shared" si="40"/>
        <v>STORE11</v>
      </c>
      <c r="Q307" s="2">
        <f t="shared" si="41"/>
        <v>1</v>
      </c>
      <c r="R307" s="2">
        <f t="shared" si="42"/>
        <v>218.04</v>
      </c>
      <c r="S307" s="2">
        <f t="shared" si="43"/>
        <v>0.09</v>
      </c>
      <c r="T307" s="2" t="str">
        <f t="shared" si="44"/>
        <v>Credit Card</v>
      </c>
      <c r="U307" s="2">
        <f t="shared" si="45"/>
        <v>198.41640000000001</v>
      </c>
    </row>
    <row r="308" spans="1:21" x14ac:dyDescent="0.25">
      <c r="A308" s="23" t="s">
        <v>671</v>
      </c>
      <c r="B308" s="20">
        <f>IFERROR(VLOOKUP(A308,'f Excel formulas for calculatio'!A:E,2,FALSE)," ")</f>
        <v>45431</v>
      </c>
      <c r="C308" s="24" t="str">
        <f>IFERROR(VLOOKUP(B308,'f Excel formulas for calculatio'!B:F,2,FALSE),"0")</f>
        <v>CUST1211</v>
      </c>
      <c r="D308" s="24" t="str">
        <f>IFERROR(VLOOKUP(C308,'f Excel formulas for calculatio'!C:G,2,FALSE),"0")</f>
        <v>PROD85</v>
      </c>
      <c r="E308" s="24" t="str">
        <f>IFERROR(VLOOKUP(D308,'f Excel formulas for calculatio'!D:H,2,FALSE),"0")</f>
        <v>STORE7</v>
      </c>
      <c r="F308" s="24">
        <f>IFERROR(VLOOKUP(E308,'f Excel formulas for calculatio'!E:I,2,FALSE),"0")</f>
        <v>3</v>
      </c>
      <c r="G308" s="24">
        <f>IFERROR(VLOOKUP(F308,'f Excel formulas for calculatio'!F:J,2,FALSE),"0")</f>
        <v>104.47</v>
      </c>
      <c r="H308" s="24">
        <f>IFERROR(VLOOKUP(G308,'f Excel formulas for calculatio'!G:K,2,FALSE),"0")</f>
        <v>0.27</v>
      </c>
      <c r="I308" s="24" t="str">
        <f>IFERROR(VLOOKUP(H308,'f Excel formulas for calculatio'!H:L,2,FALSE),"0")</f>
        <v>PayPal</v>
      </c>
      <c r="J308" s="24">
        <f>IFERROR(VLOOKUP(I308,'f Excel formulas for calculatio'!I:M,2,FALSE),"0")</f>
        <v>228.7893</v>
      </c>
      <c r="L308" s="23" t="s">
        <v>671</v>
      </c>
      <c r="M308" s="20">
        <f t="shared" si="37"/>
        <v>45431</v>
      </c>
      <c r="N308" s="2" t="str">
        <f t="shared" si="38"/>
        <v>CUST1211</v>
      </c>
      <c r="O308" s="2" t="str">
        <f t="shared" si="39"/>
        <v>PROD85</v>
      </c>
      <c r="P308" s="2" t="str">
        <f t="shared" si="40"/>
        <v>STORE7</v>
      </c>
      <c r="Q308" s="2">
        <f t="shared" si="41"/>
        <v>3</v>
      </c>
      <c r="R308" s="2">
        <f t="shared" si="42"/>
        <v>104.47</v>
      </c>
      <c r="S308" s="2">
        <f t="shared" si="43"/>
        <v>0.27</v>
      </c>
      <c r="T308" s="2" t="str">
        <f t="shared" si="44"/>
        <v>PayPal</v>
      </c>
      <c r="U308" s="2">
        <f t="shared" si="45"/>
        <v>228.7893</v>
      </c>
    </row>
    <row r="309" spans="1:21" x14ac:dyDescent="0.25">
      <c r="A309" s="22" t="s">
        <v>672</v>
      </c>
      <c r="B309" s="20">
        <f>IFERROR(VLOOKUP(A309,'f Excel formulas for calculatio'!A:E,2,FALSE)," ")</f>
        <v>45679</v>
      </c>
      <c r="C309" s="24" t="str">
        <f>IFERROR(VLOOKUP(B309,'f Excel formulas for calculatio'!B:F,2,FALSE),"0")</f>
        <v>CUST1481</v>
      </c>
      <c r="D309" s="24" t="str">
        <f>IFERROR(VLOOKUP(C309,'f Excel formulas for calculatio'!C:G,2,FALSE),"0")</f>
        <v>PROD62</v>
      </c>
      <c r="E309" s="24" t="str">
        <f>IFERROR(VLOOKUP(D309,'f Excel formulas for calculatio'!D:H,2,FALSE),"0")</f>
        <v>STORE1</v>
      </c>
      <c r="F309" s="24">
        <f>IFERROR(VLOOKUP(E309,'f Excel formulas for calculatio'!E:I,2,FALSE),"0")</f>
        <v>4</v>
      </c>
      <c r="G309" s="24">
        <f>IFERROR(VLOOKUP(F309,'f Excel formulas for calculatio'!F:J,2,FALSE),"0")</f>
        <v>914.05</v>
      </c>
      <c r="H309" s="24">
        <f>IFERROR(VLOOKUP(G309,'f Excel formulas for calculatio'!G:K,2,FALSE),"0")</f>
        <v>0.25</v>
      </c>
      <c r="I309" s="24" t="str">
        <f>IFERROR(VLOOKUP(H309,'f Excel formulas for calculatio'!H:L,2,FALSE),"0")</f>
        <v>Credit Card</v>
      </c>
      <c r="J309" s="24">
        <f>IFERROR(VLOOKUP(I309,'f Excel formulas for calculatio'!I:M,2,FALSE),"0")</f>
        <v>198.41640000000001</v>
      </c>
      <c r="L309" s="22" t="s">
        <v>672</v>
      </c>
      <c r="M309" s="20">
        <f t="shared" si="37"/>
        <v>45679</v>
      </c>
      <c r="N309" s="2" t="str">
        <f t="shared" si="38"/>
        <v>CUST1481</v>
      </c>
      <c r="O309" s="2" t="str">
        <f t="shared" si="39"/>
        <v>PROD62</v>
      </c>
      <c r="P309" s="2" t="str">
        <f t="shared" si="40"/>
        <v>STORE1</v>
      </c>
      <c r="Q309" s="2">
        <f t="shared" si="41"/>
        <v>4</v>
      </c>
      <c r="R309" s="2">
        <f t="shared" si="42"/>
        <v>914.05</v>
      </c>
      <c r="S309" s="2">
        <f t="shared" si="43"/>
        <v>0.25</v>
      </c>
      <c r="T309" s="2" t="str">
        <f t="shared" si="44"/>
        <v>Credit Card</v>
      </c>
      <c r="U309" s="2">
        <f t="shared" si="45"/>
        <v>198.41640000000001</v>
      </c>
    </row>
    <row r="310" spans="1:21" x14ac:dyDescent="0.25">
      <c r="A310" s="23" t="s">
        <v>674</v>
      </c>
      <c r="B310" s="20">
        <f>IFERROR(VLOOKUP(A310,'f Excel formulas for calculatio'!A:E,2,FALSE)," ")</f>
        <v>45842</v>
      </c>
      <c r="C310" s="24" t="str">
        <f>IFERROR(VLOOKUP(B310,'f Excel formulas for calculatio'!B:F,2,FALSE),"0")</f>
        <v>CUST1451</v>
      </c>
      <c r="D310" s="24" t="str">
        <f>IFERROR(VLOOKUP(C310,'f Excel formulas for calculatio'!C:G,2,FALSE),"0")</f>
        <v>PROD90</v>
      </c>
      <c r="E310" s="24" t="str">
        <f>IFERROR(VLOOKUP(D310,'f Excel formulas for calculatio'!D:H,2,FALSE),"0")</f>
        <v>STORE3</v>
      </c>
      <c r="F310" s="24">
        <f>IFERROR(VLOOKUP(E310,'f Excel formulas for calculatio'!E:I,2,FALSE),"0")</f>
        <v>1</v>
      </c>
      <c r="G310" s="24">
        <f>IFERROR(VLOOKUP(F310,'f Excel formulas for calculatio'!F:J,2,FALSE),"0")</f>
        <v>218.04</v>
      </c>
      <c r="H310" s="24">
        <f>IFERROR(VLOOKUP(G310,'f Excel formulas for calculatio'!G:K,2,FALSE),"0")</f>
        <v>0.09</v>
      </c>
      <c r="I310" s="24" t="str">
        <f>IFERROR(VLOOKUP(H310,'f Excel formulas for calculatio'!H:L,2,FALSE),"0")</f>
        <v>Credit Card</v>
      </c>
      <c r="J310" s="24">
        <f>IFERROR(VLOOKUP(I310,'f Excel formulas for calculatio'!I:M,2,FALSE),"0")</f>
        <v>198.41640000000001</v>
      </c>
      <c r="L310" s="23" t="s">
        <v>674</v>
      </c>
      <c r="M310" s="20">
        <f t="shared" si="37"/>
        <v>45842</v>
      </c>
      <c r="N310" s="2" t="str">
        <f t="shared" si="38"/>
        <v>CUST1451</v>
      </c>
      <c r="O310" s="2" t="str">
        <f t="shared" si="39"/>
        <v>PROD90</v>
      </c>
      <c r="P310" s="2" t="str">
        <f t="shared" si="40"/>
        <v>STORE3</v>
      </c>
      <c r="Q310" s="2">
        <f t="shared" si="41"/>
        <v>1</v>
      </c>
      <c r="R310" s="2">
        <f t="shared" si="42"/>
        <v>218.04</v>
      </c>
      <c r="S310" s="2">
        <f t="shared" si="43"/>
        <v>0.09</v>
      </c>
      <c r="T310" s="2" t="str">
        <f t="shared" si="44"/>
        <v>Credit Card</v>
      </c>
      <c r="U310" s="2">
        <f t="shared" si="45"/>
        <v>198.41640000000001</v>
      </c>
    </row>
    <row r="311" spans="1:21" x14ac:dyDescent="0.25">
      <c r="A311" s="22" t="s">
        <v>676</v>
      </c>
      <c r="B311" s="20">
        <f>IFERROR(VLOOKUP(A311,'f Excel formulas for calculatio'!A:E,2,FALSE)," ")</f>
        <v>45796</v>
      </c>
      <c r="C311" s="24" t="str">
        <f>IFERROR(VLOOKUP(B311,'f Excel formulas for calculatio'!B:F,2,FALSE),"0")</f>
        <v>CUST1479</v>
      </c>
      <c r="D311" s="24" t="str">
        <f>IFERROR(VLOOKUP(C311,'f Excel formulas for calculatio'!C:G,2,FALSE),"0")</f>
        <v>PROD74</v>
      </c>
      <c r="E311" s="24" t="str">
        <f>IFERROR(VLOOKUP(D311,'f Excel formulas for calculatio'!D:H,2,FALSE),"0")</f>
        <v>STORE17</v>
      </c>
      <c r="F311" s="24">
        <f>IFERROR(VLOOKUP(E311,'f Excel formulas for calculatio'!E:I,2,FALSE),"0")</f>
        <v>3</v>
      </c>
      <c r="G311" s="24">
        <f>IFERROR(VLOOKUP(F311,'f Excel formulas for calculatio'!F:J,2,FALSE),"0")</f>
        <v>104.47</v>
      </c>
      <c r="H311" s="24">
        <f>IFERROR(VLOOKUP(G311,'f Excel formulas for calculatio'!G:K,2,FALSE),"0")</f>
        <v>0.27</v>
      </c>
      <c r="I311" s="24" t="str">
        <f>IFERROR(VLOOKUP(H311,'f Excel formulas for calculatio'!H:L,2,FALSE),"0")</f>
        <v>PayPal</v>
      </c>
      <c r="J311" s="24">
        <f>IFERROR(VLOOKUP(I311,'f Excel formulas for calculatio'!I:M,2,FALSE),"0")</f>
        <v>228.7893</v>
      </c>
      <c r="L311" s="22" t="s">
        <v>676</v>
      </c>
      <c r="M311" s="20">
        <f t="shared" si="37"/>
        <v>45796</v>
      </c>
      <c r="N311" s="2" t="str">
        <f t="shared" si="38"/>
        <v>CUST1479</v>
      </c>
      <c r="O311" s="2" t="str">
        <f t="shared" si="39"/>
        <v>PROD74</v>
      </c>
      <c r="P311" s="2" t="str">
        <f t="shared" si="40"/>
        <v>STORE17</v>
      </c>
      <c r="Q311" s="2">
        <f t="shared" si="41"/>
        <v>3</v>
      </c>
      <c r="R311" s="2">
        <f t="shared" si="42"/>
        <v>104.47</v>
      </c>
      <c r="S311" s="2">
        <f t="shared" si="43"/>
        <v>0.27</v>
      </c>
      <c r="T311" s="2" t="str">
        <f t="shared" si="44"/>
        <v>PayPal</v>
      </c>
      <c r="U311" s="2">
        <f t="shared" si="45"/>
        <v>228.7893</v>
      </c>
    </row>
    <row r="312" spans="1:21" x14ac:dyDescent="0.25">
      <c r="A312" s="23" t="s">
        <v>678</v>
      </c>
      <c r="B312" s="20">
        <f>IFERROR(VLOOKUP(A312,'f Excel formulas for calculatio'!A:E,2,FALSE)," ")</f>
        <v>45264</v>
      </c>
      <c r="C312" s="24" t="str">
        <f>IFERROR(VLOOKUP(B312,'f Excel formulas for calculatio'!B:F,2,FALSE),"0")</f>
        <v>CUST1431</v>
      </c>
      <c r="D312" s="24" t="str">
        <f>IFERROR(VLOOKUP(C312,'f Excel formulas for calculatio'!C:G,2,FALSE),"0")</f>
        <v>PROD94</v>
      </c>
      <c r="E312" s="24" t="str">
        <f>IFERROR(VLOOKUP(D312,'f Excel formulas for calculatio'!D:H,2,FALSE),"0")</f>
        <v>STORE3</v>
      </c>
      <c r="F312" s="24">
        <f>IFERROR(VLOOKUP(E312,'f Excel formulas for calculatio'!E:I,2,FALSE),"0")</f>
        <v>1</v>
      </c>
      <c r="G312" s="24">
        <f>IFERROR(VLOOKUP(F312,'f Excel formulas for calculatio'!F:J,2,FALSE),"0")</f>
        <v>218.04</v>
      </c>
      <c r="H312" s="24">
        <f>IFERROR(VLOOKUP(G312,'f Excel formulas for calculatio'!G:K,2,FALSE),"0")</f>
        <v>0.09</v>
      </c>
      <c r="I312" s="24" t="str">
        <f>IFERROR(VLOOKUP(H312,'f Excel formulas for calculatio'!H:L,2,FALSE),"0")</f>
        <v>Credit Card</v>
      </c>
      <c r="J312" s="24">
        <f>IFERROR(VLOOKUP(I312,'f Excel formulas for calculatio'!I:M,2,FALSE),"0")</f>
        <v>198.41640000000001</v>
      </c>
      <c r="L312" s="23" t="s">
        <v>678</v>
      </c>
      <c r="M312" s="20">
        <f t="shared" si="37"/>
        <v>45264</v>
      </c>
      <c r="N312" s="2" t="str">
        <f t="shared" si="38"/>
        <v>CUST1431</v>
      </c>
      <c r="O312" s="2" t="str">
        <f t="shared" si="39"/>
        <v>PROD94</v>
      </c>
      <c r="P312" s="2" t="str">
        <f t="shared" si="40"/>
        <v>STORE3</v>
      </c>
      <c r="Q312" s="2">
        <f t="shared" si="41"/>
        <v>1</v>
      </c>
      <c r="R312" s="2">
        <f t="shared" si="42"/>
        <v>218.04</v>
      </c>
      <c r="S312" s="2">
        <f t="shared" si="43"/>
        <v>0.09</v>
      </c>
      <c r="T312" s="2" t="str">
        <f t="shared" si="44"/>
        <v>Credit Card</v>
      </c>
      <c r="U312" s="2">
        <f t="shared" si="45"/>
        <v>198.41640000000001</v>
      </c>
    </row>
    <row r="313" spans="1:21" x14ac:dyDescent="0.25">
      <c r="A313" s="22" t="s">
        <v>680</v>
      </c>
      <c r="B313" s="20">
        <f>IFERROR(VLOOKUP(A313,'f Excel formulas for calculatio'!A:E,2,FALSE)," ")</f>
        <v>45504</v>
      </c>
      <c r="C313" s="24" t="str">
        <f>IFERROR(VLOOKUP(B313,'f Excel formulas for calculatio'!B:F,2,FALSE),"0")</f>
        <v>CUST1047</v>
      </c>
      <c r="D313" s="24" t="str">
        <f>IFERROR(VLOOKUP(C313,'f Excel formulas for calculatio'!C:G,2,FALSE),"0")</f>
        <v>PROD64</v>
      </c>
      <c r="E313" s="24" t="str">
        <f>IFERROR(VLOOKUP(D313,'f Excel formulas for calculatio'!D:H,2,FALSE),"0")</f>
        <v>STORE4</v>
      </c>
      <c r="F313" s="24">
        <f>IFERROR(VLOOKUP(E313,'f Excel formulas for calculatio'!E:I,2,FALSE),"0")</f>
        <v>2</v>
      </c>
      <c r="G313" s="24">
        <f>IFERROR(VLOOKUP(F313,'f Excel formulas for calculatio'!F:J,2,FALSE),"0")</f>
        <v>785.31</v>
      </c>
      <c r="H313" s="24">
        <f>IFERROR(VLOOKUP(G313,'f Excel formulas for calculatio'!G:K,2,FALSE),"0")</f>
        <v>0.15</v>
      </c>
      <c r="I313" s="24" t="str">
        <f>IFERROR(VLOOKUP(H313,'f Excel formulas for calculatio'!H:L,2,FALSE),"0")</f>
        <v>PayPal</v>
      </c>
      <c r="J313" s="24">
        <f>IFERROR(VLOOKUP(I313,'f Excel formulas for calculatio'!I:M,2,FALSE),"0")</f>
        <v>228.7893</v>
      </c>
      <c r="L313" s="22" t="s">
        <v>680</v>
      </c>
      <c r="M313" s="20">
        <f t="shared" si="37"/>
        <v>45504</v>
      </c>
      <c r="N313" s="2" t="str">
        <f t="shared" si="38"/>
        <v>CUST1047</v>
      </c>
      <c r="O313" s="2" t="str">
        <f t="shared" si="39"/>
        <v>PROD64</v>
      </c>
      <c r="P313" s="2" t="str">
        <f t="shared" si="40"/>
        <v>STORE4</v>
      </c>
      <c r="Q313" s="2">
        <f t="shared" si="41"/>
        <v>2</v>
      </c>
      <c r="R313" s="2">
        <f t="shared" si="42"/>
        <v>785.31</v>
      </c>
      <c r="S313" s="2">
        <f t="shared" si="43"/>
        <v>0.15</v>
      </c>
      <c r="T313" s="2" t="str">
        <f t="shared" si="44"/>
        <v>PayPal</v>
      </c>
      <c r="U313" s="2">
        <f t="shared" si="45"/>
        <v>228.7893</v>
      </c>
    </row>
    <row r="314" spans="1:21" x14ac:dyDescent="0.25">
      <c r="A314" s="23" t="s">
        <v>682</v>
      </c>
      <c r="B314" s="20">
        <f>IFERROR(VLOOKUP(A314,'f Excel formulas for calculatio'!A:E,2,FALSE)," ")</f>
        <v>45679</v>
      </c>
      <c r="C314" s="24" t="str">
        <f>IFERROR(VLOOKUP(B314,'f Excel formulas for calculatio'!B:F,2,FALSE),"0")</f>
        <v>CUST1481</v>
      </c>
      <c r="D314" s="24" t="str">
        <f>IFERROR(VLOOKUP(C314,'f Excel formulas for calculatio'!C:G,2,FALSE),"0")</f>
        <v>PROD62</v>
      </c>
      <c r="E314" s="24" t="str">
        <f>IFERROR(VLOOKUP(D314,'f Excel formulas for calculatio'!D:H,2,FALSE),"0")</f>
        <v>STORE1</v>
      </c>
      <c r="F314" s="24">
        <f>IFERROR(VLOOKUP(E314,'f Excel formulas for calculatio'!E:I,2,FALSE),"0")</f>
        <v>4</v>
      </c>
      <c r="G314" s="24">
        <f>IFERROR(VLOOKUP(F314,'f Excel formulas for calculatio'!F:J,2,FALSE),"0")</f>
        <v>914.05</v>
      </c>
      <c r="H314" s="24">
        <f>IFERROR(VLOOKUP(G314,'f Excel formulas for calculatio'!G:K,2,FALSE),"0")</f>
        <v>0.25</v>
      </c>
      <c r="I314" s="24" t="str">
        <f>IFERROR(VLOOKUP(H314,'f Excel formulas for calculatio'!H:L,2,FALSE),"0")</f>
        <v>Credit Card</v>
      </c>
      <c r="J314" s="24">
        <f>IFERROR(VLOOKUP(I314,'f Excel formulas for calculatio'!I:M,2,FALSE),"0")</f>
        <v>198.41640000000001</v>
      </c>
      <c r="L314" s="23" t="s">
        <v>682</v>
      </c>
      <c r="M314" s="20">
        <f t="shared" si="37"/>
        <v>45679</v>
      </c>
      <c r="N314" s="2" t="str">
        <f t="shared" si="38"/>
        <v>CUST1481</v>
      </c>
      <c r="O314" s="2" t="str">
        <f t="shared" si="39"/>
        <v>PROD62</v>
      </c>
      <c r="P314" s="2" t="str">
        <f t="shared" si="40"/>
        <v>STORE1</v>
      </c>
      <c r="Q314" s="2">
        <f t="shared" si="41"/>
        <v>4</v>
      </c>
      <c r="R314" s="2">
        <f t="shared" si="42"/>
        <v>914.05</v>
      </c>
      <c r="S314" s="2">
        <f t="shared" si="43"/>
        <v>0.25</v>
      </c>
      <c r="T314" s="2" t="str">
        <f t="shared" si="44"/>
        <v>Credit Card</v>
      </c>
      <c r="U314" s="2">
        <f t="shared" si="45"/>
        <v>198.41640000000001</v>
      </c>
    </row>
    <row r="315" spans="1:21" x14ac:dyDescent="0.25">
      <c r="A315" s="22" t="s">
        <v>683</v>
      </c>
      <c r="B315" s="20">
        <f>IFERROR(VLOOKUP(A315,'f Excel formulas for calculatio'!A:E,2,FALSE)," ")</f>
        <v>45611</v>
      </c>
      <c r="C315" s="24" t="str">
        <f>IFERROR(VLOOKUP(B315,'f Excel formulas for calculatio'!B:F,2,FALSE),"0")</f>
        <v>CUST1023</v>
      </c>
      <c r="D315" s="24" t="str">
        <f>IFERROR(VLOOKUP(C315,'f Excel formulas for calculatio'!C:G,2,FALSE),"0")</f>
        <v>PROD68</v>
      </c>
      <c r="E315" s="24" t="str">
        <f>IFERROR(VLOOKUP(D315,'f Excel formulas for calculatio'!D:H,2,FALSE),"0")</f>
        <v>STORE3</v>
      </c>
      <c r="F315" s="24">
        <f>IFERROR(VLOOKUP(E315,'f Excel formulas for calculatio'!E:I,2,FALSE),"0")</f>
        <v>1</v>
      </c>
      <c r="G315" s="24">
        <f>IFERROR(VLOOKUP(F315,'f Excel formulas for calculatio'!F:J,2,FALSE),"0")</f>
        <v>218.04</v>
      </c>
      <c r="H315" s="24">
        <f>IFERROR(VLOOKUP(G315,'f Excel formulas for calculatio'!G:K,2,FALSE),"0")</f>
        <v>0.09</v>
      </c>
      <c r="I315" s="24" t="str">
        <f>IFERROR(VLOOKUP(H315,'f Excel formulas for calculatio'!H:L,2,FALSE),"0")</f>
        <v>Credit Card</v>
      </c>
      <c r="J315" s="24">
        <f>IFERROR(VLOOKUP(I315,'f Excel formulas for calculatio'!I:M,2,FALSE),"0")</f>
        <v>198.41640000000001</v>
      </c>
      <c r="L315" s="22" t="s">
        <v>683</v>
      </c>
      <c r="M315" s="20">
        <f t="shared" si="37"/>
        <v>45611</v>
      </c>
      <c r="N315" s="2" t="str">
        <f t="shared" si="38"/>
        <v>CUST1023</v>
      </c>
      <c r="O315" s="2" t="str">
        <f t="shared" si="39"/>
        <v>PROD68</v>
      </c>
      <c r="P315" s="2" t="str">
        <f t="shared" si="40"/>
        <v>STORE3</v>
      </c>
      <c r="Q315" s="2">
        <f t="shared" si="41"/>
        <v>1</v>
      </c>
      <c r="R315" s="2">
        <f t="shared" si="42"/>
        <v>218.04</v>
      </c>
      <c r="S315" s="2">
        <f t="shared" si="43"/>
        <v>0.09</v>
      </c>
      <c r="T315" s="2" t="str">
        <f t="shared" si="44"/>
        <v>Credit Card</v>
      </c>
      <c r="U315" s="2">
        <f t="shared" si="45"/>
        <v>198.41640000000001</v>
      </c>
    </row>
    <row r="316" spans="1:21" x14ac:dyDescent="0.25">
      <c r="A316" s="23" t="s">
        <v>684</v>
      </c>
      <c r="B316" s="20">
        <f>IFERROR(VLOOKUP(A316,'f Excel formulas for calculatio'!A:E,2,FALSE)," ")</f>
        <v>45389</v>
      </c>
      <c r="C316" s="24" t="str">
        <f>IFERROR(VLOOKUP(B316,'f Excel formulas for calculatio'!B:F,2,FALSE),"0")</f>
        <v>CUST1304</v>
      </c>
      <c r="D316" s="24" t="str">
        <f>IFERROR(VLOOKUP(C316,'f Excel formulas for calculatio'!C:G,2,FALSE),"0")</f>
        <v>PROD50</v>
      </c>
      <c r="E316" s="24" t="str">
        <f>IFERROR(VLOOKUP(D316,'f Excel formulas for calculatio'!D:H,2,FALSE),"0")</f>
        <v>STORE10</v>
      </c>
      <c r="F316" s="24">
        <f>IFERROR(VLOOKUP(E316,'f Excel formulas for calculatio'!E:I,2,FALSE),"0")</f>
        <v>3</v>
      </c>
      <c r="G316" s="24">
        <f>IFERROR(VLOOKUP(F316,'f Excel formulas for calculatio'!F:J,2,FALSE),"0")</f>
        <v>104.47</v>
      </c>
      <c r="H316" s="24">
        <f>IFERROR(VLOOKUP(G316,'f Excel formulas for calculatio'!G:K,2,FALSE),"0")</f>
        <v>0.27</v>
      </c>
      <c r="I316" s="24" t="str">
        <f>IFERROR(VLOOKUP(H316,'f Excel formulas for calculatio'!H:L,2,FALSE),"0")</f>
        <v>PayPal</v>
      </c>
      <c r="J316" s="24">
        <f>IFERROR(VLOOKUP(I316,'f Excel formulas for calculatio'!I:M,2,FALSE),"0")</f>
        <v>228.7893</v>
      </c>
      <c r="L316" s="23" t="s">
        <v>684</v>
      </c>
      <c r="M316" s="20">
        <f t="shared" si="37"/>
        <v>45389</v>
      </c>
      <c r="N316" s="2" t="str">
        <f t="shared" si="38"/>
        <v>CUST1304</v>
      </c>
      <c r="O316" s="2" t="str">
        <f t="shared" si="39"/>
        <v>PROD50</v>
      </c>
      <c r="P316" s="2" t="str">
        <f t="shared" si="40"/>
        <v>STORE10</v>
      </c>
      <c r="Q316" s="2">
        <f t="shared" si="41"/>
        <v>3</v>
      </c>
      <c r="R316" s="2">
        <f t="shared" si="42"/>
        <v>104.47</v>
      </c>
      <c r="S316" s="2">
        <f t="shared" si="43"/>
        <v>0.27</v>
      </c>
      <c r="T316" s="2" t="str">
        <f t="shared" si="44"/>
        <v>PayPal</v>
      </c>
      <c r="U316" s="2">
        <f t="shared" si="45"/>
        <v>228.7893</v>
      </c>
    </row>
    <row r="317" spans="1:21" x14ac:dyDescent="0.25">
      <c r="A317" s="22" t="s">
        <v>686</v>
      </c>
      <c r="B317" s="20">
        <f>IFERROR(VLOOKUP(A317,'f Excel formulas for calculatio'!A:E,2,FALSE)," ")</f>
        <v>45339</v>
      </c>
      <c r="C317" s="24" t="str">
        <f>IFERROR(VLOOKUP(B317,'f Excel formulas for calculatio'!B:F,2,FALSE),"0")</f>
        <v>CUST1118</v>
      </c>
      <c r="D317" s="24" t="str">
        <f>IFERROR(VLOOKUP(C317,'f Excel formulas for calculatio'!C:G,2,FALSE),"0")</f>
        <v>PROD83</v>
      </c>
      <c r="E317" s="24" t="str">
        <f>IFERROR(VLOOKUP(D317,'f Excel formulas for calculatio'!D:H,2,FALSE),"0")</f>
        <v>STORE8</v>
      </c>
      <c r="F317" s="24">
        <f>IFERROR(VLOOKUP(E317,'f Excel formulas for calculatio'!E:I,2,FALSE),"0")</f>
        <v>4</v>
      </c>
      <c r="G317" s="24">
        <f>IFERROR(VLOOKUP(F317,'f Excel formulas for calculatio'!F:J,2,FALSE),"0")</f>
        <v>914.05</v>
      </c>
      <c r="H317" s="24">
        <f>IFERROR(VLOOKUP(G317,'f Excel formulas for calculatio'!G:K,2,FALSE),"0")</f>
        <v>0.25</v>
      </c>
      <c r="I317" s="24" t="str">
        <f>IFERROR(VLOOKUP(H317,'f Excel formulas for calculatio'!H:L,2,FALSE),"0")</f>
        <v>Credit Card</v>
      </c>
      <c r="J317" s="24">
        <f>IFERROR(VLOOKUP(I317,'f Excel formulas for calculatio'!I:M,2,FALSE),"0")</f>
        <v>198.41640000000001</v>
      </c>
      <c r="L317" s="22" t="s">
        <v>686</v>
      </c>
      <c r="M317" s="20">
        <f t="shared" si="37"/>
        <v>45339</v>
      </c>
      <c r="N317" s="2" t="str">
        <f t="shared" si="38"/>
        <v>CUST1118</v>
      </c>
      <c r="O317" s="2" t="str">
        <f t="shared" si="39"/>
        <v>PROD83</v>
      </c>
      <c r="P317" s="2" t="str">
        <f t="shared" si="40"/>
        <v>STORE8</v>
      </c>
      <c r="Q317" s="2">
        <f t="shared" si="41"/>
        <v>4</v>
      </c>
      <c r="R317" s="2">
        <f t="shared" si="42"/>
        <v>914.05</v>
      </c>
      <c r="S317" s="2">
        <f t="shared" si="43"/>
        <v>0.25</v>
      </c>
      <c r="T317" s="2" t="str">
        <f t="shared" si="44"/>
        <v>Credit Card</v>
      </c>
      <c r="U317" s="2">
        <f t="shared" si="45"/>
        <v>198.41640000000001</v>
      </c>
    </row>
    <row r="318" spans="1:21" x14ac:dyDescent="0.25">
      <c r="A318" s="23" t="s">
        <v>687</v>
      </c>
      <c r="B318" s="20">
        <f>IFERROR(VLOOKUP(A318,'f Excel formulas for calculatio'!A:E,2,FALSE)," ")</f>
        <v>45433</v>
      </c>
      <c r="C318" s="24" t="str">
        <f>IFERROR(VLOOKUP(B318,'f Excel formulas for calculatio'!B:F,2,FALSE),"0")</f>
        <v>CUST1068</v>
      </c>
      <c r="D318" s="24" t="str">
        <f>IFERROR(VLOOKUP(C318,'f Excel formulas for calculatio'!C:G,2,FALSE),"0")</f>
        <v>PROD52</v>
      </c>
      <c r="E318" s="24" t="str">
        <f>IFERROR(VLOOKUP(D318,'f Excel formulas for calculatio'!D:H,2,FALSE),"0")</f>
        <v>STORE9</v>
      </c>
      <c r="F318" s="24">
        <f>IFERROR(VLOOKUP(E318,'f Excel formulas for calculatio'!E:I,2,FALSE),"0")</f>
        <v>0</v>
      </c>
      <c r="G318" s="24" t="str">
        <f>IFERROR(VLOOKUP(F318,'f Excel formulas for calculatio'!F:J,2,FALSE),"0")</f>
        <v>0</v>
      </c>
      <c r="H318" s="24" t="str">
        <f>IFERROR(VLOOKUP(G318,'f Excel formulas for calculatio'!G:K,2,FALSE),"0")</f>
        <v>0</v>
      </c>
      <c r="I318" s="24" t="str">
        <f>IFERROR(VLOOKUP(H318,'f Excel formulas for calculatio'!H:L,2,FALSE),"0")</f>
        <v>0</v>
      </c>
      <c r="J318" s="24" t="str">
        <f>IFERROR(VLOOKUP(I318,'f Excel formulas for calculatio'!I:M,2,FALSE),"0")</f>
        <v>0</v>
      </c>
      <c r="L318" s="23" t="s">
        <v>687</v>
      </c>
      <c r="M318" s="20">
        <f t="shared" si="37"/>
        <v>45433</v>
      </c>
      <c r="N318" s="2" t="str">
        <f t="shared" si="38"/>
        <v>CUST1068</v>
      </c>
      <c r="O318" s="2" t="str">
        <f t="shared" si="39"/>
        <v>PROD52</v>
      </c>
      <c r="P318" s="2" t="str">
        <f t="shared" si="40"/>
        <v>STORE9</v>
      </c>
      <c r="Q318" s="2">
        <f t="shared" si="41"/>
        <v>0</v>
      </c>
      <c r="R318" s="2" t="str">
        <f t="shared" si="42"/>
        <v>0</v>
      </c>
      <c r="S318" s="2" t="str">
        <f t="shared" si="43"/>
        <v>0</v>
      </c>
      <c r="T318" s="2" t="str">
        <f t="shared" si="44"/>
        <v>0</v>
      </c>
      <c r="U318" s="2" t="str">
        <f t="shared" si="45"/>
        <v>0</v>
      </c>
    </row>
    <row r="319" spans="1:21" x14ac:dyDescent="0.25">
      <c r="A319" s="22" t="s">
        <v>688</v>
      </c>
      <c r="B319" s="20">
        <f>IFERROR(VLOOKUP(A319,'f Excel formulas for calculatio'!A:E,2,FALSE)," ")</f>
        <v>45435</v>
      </c>
      <c r="C319" s="24" t="str">
        <f>IFERROR(VLOOKUP(B319,'f Excel formulas for calculatio'!B:F,2,FALSE),"0")</f>
        <v>CUST1262</v>
      </c>
      <c r="D319" s="24" t="str">
        <f>IFERROR(VLOOKUP(C319,'f Excel formulas for calculatio'!C:G,2,FALSE),"0")</f>
        <v>PROD11</v>
      </c>
      <c r="E319" s="24" t="str">
        <f>IFERROR(VLOOKUP(D319,'f Excel formulas for calculatio'!D:H,2,FALSE),"0")</f>
        <v>STORE19</v>
      </c>
      <c r="F319" s="24">
        <f>IFERROR(VLOOKUP(E319,'f Excel formulas for calculatio'!E:I,2,FALSE),"0")</f>
        <v>2</v>
      </c>
      <c r="G319" s="24">
        <f>IFERROR(VLOOKUP(F319,'f Excel formulas for calculatio'!F:J,2,FALSE),"0")</f>
        <v>785.31</v>
      </c>
      <c r="H319" s="24">
        <f>IFERROR(VLOOKUP(G319,'f Excel formulas for calculatio'!G:K,2,FALSE),"0")</f>
        <v>0.15</v>
      </c>
      <c r="I319" s="24" t="str">
        <f>IFERROR(VLOOKUP(H319,'f Excel formulas for calculatio'!H:L,2,FALSE),"0")</f>
        <v>PayPal</v>
      </c>
      <c r="J319" s="24">
        <f>IFERROR(VLOOKUP(I319,'f Excel formulas for calculatio'!I:M,2,FALSE),"0")</f>
        <v>228.7893</v>
      </c>
      <c r="L319" s="22" t="s">
        <v>688</v>
      </c>
      <c r="M319" s="20">
        <f t="shared" si="37"/>
        <v>45435</v>
      </c>
      <c r="N319" s="2" t="str">
        <f t="shared" si="38"/>
        <v>CUST1262</v>
      </c>
      <c r="O319" s="2" t="str">
        <f t="shared" si="39"/>
        <v>PROD11</v>
      </c>
      <c r="P319" s="2" t="str">
        <f t="shared" si="40"/>
        <v>STORE19</v>
      </c>
      <c r="Q319" s="2">
        <f t="shared" si="41"/>
        <v>2</v>
      </c>
      <c r="R319" s="2">
        <f t="shared" si="42"/>
        <v>785.31</v>
      </c>
      <c r="S319" s="2">
        <f t="shared" si="43"/>
        <v>0.15</v>
      </c>
      <c r="T319" s="2" t="str">
        <f t="shared" si="44"/>
        <v>PayPal</v>
      </c>
      <c r="U319" s="2">
        <f t="shared" si="45"/>
        <v>228.7893</v>
      </c>
    </row>
    <row r="320" spans="1:21" x14ac:dyDescent="0.25">
      <c r="A320" s="23" t="s">
        <v>689</v>
      </c>
      <c r="B320" s="20">
        <f>IFERROR(VLOOKUP(A320,'f Excel formulas for calculatio'!A:E,2,FALSE)," ")</f>
        <v>45823</v>
      </c>
      <c r="C320" s="24" t="str">
        <f>IFERROR(VLOOKUP(B320,'f Excel formulas for calculatio'!B:F,2,FALSE),"0")</f>
        <v>CUST1346</v>
      </c>
      <c r="D320" s="24" t="str">
        <f>IFERROR(VLOOKUP(C320,'f Excel formulas for calculatio'!C:G,2,FALSE),"0")</f>
        <v>PROD76</v>
      </c>
      <c r="E320" s="24" t="str">
        <f>IFERROR(VLOOKUP(D320,'f Excel formulas for calculatio'!D:H,2,FALSE),"0")</f>
        <v>STORE8</v>
      </c>
      <c r="F320" s="24">
        <f>IFERROR(VLOOKUP(E320,'f Excel formulas for calculatio'!E:I,2,FALSE),"0")</f>
        <v>4</v>
      </c>
      <c r="G320" s="24">
        <f>IFERROR(VLOOKUP(F320,'f Excel formulas for calculatio'!F:J,2,FALSE),"0")</f>
        <v>914.05</v>
      </c>
      <c r="H320" s="24">
        <f>IFERROR(VLOOKUP(G320,'f Excel formulas for calculatio'!G:K,2,FALSE),"0")</f>
        <v>0.25</v>
      </c>
      <c r="I320" s="24" t="str">
        <f>IFERROR(VLOOKUP(H320,'f Excel formulas for calculatio'!H:L,2,FALSE),"0")</f>
        <v>Credit Card</v>
      </c>
      <c r="J320" s="24">
        <f>IFERROR(VLOOKUP(I320,'f Excel formulas for calculatio'!I:M,2,FALSE),"0")</f>
        <v>198.41640000000001</v>
      </c>
      <c r="L320" s="23" t="s">
        <v>689</v>
      </c>
      <c r="M320" s="20">
        <f t="shared" si="37"/>
        <v>45823</v>
      </c>
      <c r="N320" s="2" t="str">
        <f t="shared" si="38"/>
        <v>CUST1346</v>
      </c>
      <c r="O320" s="2" t="str">
        <f t="shared" si="39"/>
        <v>PROD76</v>
      </c>
      <c r="P320" s="2" t="str">
        <f t="shared" si="40"/>
        <v>STORE8</v>
      </c>
      <c r="Q320" s="2">
        <f t="shared" si="41"/>
        <v>4</v>
      </c>
      <c r="R320" s="2">
        <f t="shared" si="42"/>
        <v>914.05</v>
      </c>
      <c r="S320" s="2">
        <f t="shared" si="43"/>
        <v>0.25</v>
      </c>
      <c r="T320" s="2" t="str">
        <f t="shared" si="44"/>
        <v>Credit Card</v>
      </c>
      <c r="U320" s="2">
        <f t="shared" si="45"/>
        <v>198.41640000000001</v>
      </c>
    </row>
    <row r="321" spans="1:21" x14ac:dyDescent="0.25">
      <c r="A321" s="22" t="s">
        <v>690</v>
      </c>
      <c r="B321" s="20">
        <f>IFERROR(VLOOKUP(A321,'f Excel formulas for calculatio'!A:E,2,FALSE)," ")</f>
        <v>45663</v>
      </c>
      <c r="C321" s="24" t="str">
        <f>IFERROR(VLOOKUP(B321,'f Excel formulas for calculatio'!B:F,2,FALSE),"0")</f>
        <v>CUST1088</v>
      </c>
      <c r="D321" s="24" t="str">
        <f>IFERROR(VLOOKUP(C321,'f Excel formulas for calculatio'!C:G,2,FALSE),"0")</f>
        <v>PROD2</v>
      </c>
      <c r="E321" s="24" t="str">
        <f>IFERROR(VLOOKUP(D321,'f Excel formulas for calculatio'!D:H,2,FALSE),"0")</f>
        <v>STORE4</v>
      </c>
      <c r="F321" s="24">
        <f>IFERROR(VLOOKUP(E321,'f Excel formulas for calculatio'!E:I,2,FALSE),"0")</f>
        <v>2</v>
      </c>
      <c r="G321" s="24">
        <f>IFERROR(VLOOKUP(F321,'f Excel formulas for calculatio'!F:J,2,FALSE),"0")</f>
        <v>785.31</v>
      </c>
      <c r="H321" s="24">
        <f>IFERROR(VLOOKUP(G321,'f Excel formulas for calculatio'!G:K,2,FALSE),"0")</f>
        <v>0.15</v>
      </c>
      <c r="I321" s="24" t="str">
        <f>IFERROR(VLOOKUP(H321,'f Excel formulas for calculatio'!H:L,2,FALSE),"0")</f>
        <v>PayPal</v>
      </c>
      <c r="J321" s="24">
        <f>IFERROR(VLOOKUP(I321,'f Excel formulas for calculatio'!I:M,2,FALSE),"0")</f>
        <v>228.7893</v>
      </c>
      <c r="L321" s="22" t="s">
        <v>690</v>
      </c>
      <c r="M321" s="20">
        <f t="shared" si="37"/>
        <v>45663</v>
      </c>
      <c r="N321" s="2" t="str">
        <f t="shared" si="38"/>
        <v>CUST1088</v>
      </c>
      <c r="O321" s="2" t="str">
        <f t="shared" si="39"/>
        <v>PROD2</v>
      </c>
      <c r="P321" s="2" t="str">
        <f t="shared" si="40"/>
        <v>STORE4</v>
      </c>
      <c r="Q321" s="2">
        <f t="shared" si="41"/>
        <v>2</v>
      </c>
      <c r="R321" s="2">
        <f t="shared" si="42"/>
        <v>785.31</v>
      </c>
      <c r="S321" s="2">
        <f t="shared" si="43"/>
        <v>0.15</v>
      </c>
      <c r="T321" s="2" t="str">
        <f t="shared" si="44"/>
        <v>PayPal</v>
      </c>
      <c r="U321" s="2">
        <f t="shared" si="45"/>
        <v>228.7893</v>
      </c>
    </row>
    <row r="322" spans="1:21" x14ac:dyDescent="0.25">
      <c r="A322" s="23" t="s">
        <v>693</v>
      </c>
      <c r="B322" s="20">
        <f>IFERROR(VLOOKUP(A322,'f Excel formulas for calculatio'!A:E,2,FALSE)," ")</f>
        <v>45879</v>
      </c>
      <c r="C322" s="24" t="str">
        <f>IFERROR(VLOOKUP(B322,'f Excel formulas for calculatio'!B:F,2,FALSE),"0")</f>
        <v>CUST1358</v>
      </c>
      <c r="D322" s="24" t="str">
        <f>IFERROR(VLOOKUP(C322,'f Excel formulas for calculatio'!C:G,2,FALSE),"0")</f>
        <v>PROD55</v>
      </c>
      <c r="E322" s="24" t="str">
        <f>IFERROR(VLOOKUP(D322,'f Excel formulas for calculatio'!D:H,2,FALSE),"0")</f>
        <v>STORE5</v>
      </c>
      <c r="F322" s="24">
        <f>IFERROR(VLOOKUP(E322,'f Excel formulas for calculatio'!E:I,2,FALSE),"0")</f>
        <v>3</v>
      </c>
      <c r="G322" s="24">
        <f>IFERROR(VLOOKUP(F322,'f Excel formulas for calculatio'!F:J,2,FALSE),"0")</f>
        <v>104.47</v>
      </c>
      <c r="H322" s="24">
        <f>IFERROR(VLOOKUP(G322,'f Excel formulas for calculatio'!G:K,2,FALSE),"0")</f>
        <v>0.27</v>
      </c>
      <c r="I322" s="24" t="str">
        <f>IFERROR(VLOOKUP(H322,'f Excel formulas for calculatio'!H:L,2,FALSE),"0")</f>
        <v>PayPal</v>
      </c>
      <c r="J322" s="24">
        <f>IFERROR(VLOOKUP(I322,'f Excel formulas for calculatio'!I:M,2,FALSE),"0")</f>
        <v>228.7893</v>
      </c>
      <c r="L322" s="23" t="s">
        <v>693</v>
      </c>
      <c r="M322" s="20">
        <f t="shared" si="37"/>
        <v>45879</v>
      </c>
      <c r="N322" s="2" t="str">
        <f t="shared" si="38"/>
        <v>CUST1358</v>
      </c>
      <c r="O322" s="2" t="str">
        <f t="shared" si="39"/>
        <v>PROD55</v>
      </c>
      <c r="P322" s="2" t="str">
        <f t="shared" si="40"/>
        <v>STORE5</v>
      </c>
      <c r="Q322" s="2">
        <f t="shared" si="41"/>
        <v>3</v>
      </c>
      <c r="R322" s="2">
        <f t="shared" si="42"/>
        <v>104.47</v>
      </c>
      <c r="S322" s="2">
        <f t="shared" si="43"/>
        <v>0.27</v>
      </c>
      <c r="T322" s="2" t="str">
        <f t="shared" si="44"/>
        <v>PayPal</v>
      </c>
      <c r="U322" s="2">
        <f t="shared" si="45"/>
        <v>228.7893</v>
      </c>
    </row>
    <row r="323" spans="1:21" x14ac:dyDescent="0.25">
      <c r="A323" s="22" t="s">
        <v>695</v>
      </c>
      <c r="B323" s="20">
        <f>IFERROR(VLOOKUP(A323,'f Excel formulas for calculatio'!A:E,2,FALSE)," ")</f>
        <v>45840</v>
      </c>
      <c r="C323" s="24" t="str">
        <f>IFERROR(VLOOKUP(B323,'f Excel formulas for calculatio'!B:F,2,FALSE),"0")</f>
        <v>CUST1332</v>
      </c>
      <c r="D323" s="24" t="str">
        <f>IFERROR(VLOOKUP(C323,'f Excel formulas for calculatio'!C:G,2,FALSE),"0")</f>
        <v>PROD32</v>
      </c>
      <c r="E323" s="24" t="str">
        <f>IFERROR(VLOOKUP(D323,'f Excel formulas for calculatio'!D:H,2,FALSE),"0")</f>
        <v>STORE1</v>
      </c>
      <c r="F323" s="24">
        <f>IFERROR(VLOOKUP(E323,'f Excel formulas for calculatio'!E:I,2,FALSE),"0")</f>
        <v>4</v>
      </c>
      <c r="G323" s="24">
        <f>IFERROR(VLOOKUP(F323,'f Excel formulas for calculatio'!F:J,2,FALSE),"0")</f>
        <v>914.05</v>
      </c>
      <c r="H323" s="24">
        <f>IFERROR(VLOOKUP(G323,'f Excel formulas for calculatio'!G:K,2,FALSE),"0")</f>
        <v>0.25</v>
      </c>
      <c r="I323" s="24" t="str">
        <f>IFERROR(VLOOKUP(H323,'f Excel formulas for calculatio'!H:L,2,FALSE),"0")</f>
        <v>Credit Card</v>
      </c>
      <c r="J323" s="24">
        <f>IFERROR(VLOOKUP(I323,'f Excel formulas for calculatio'!I:M,2,FALSE),"0")</f>
        <v>198.41640000000001</v>
      </c>
      <c r="L323" s="22" t="s">
        <v>695</v>
      </c>
      <c r="M323" s="20">
        <f t="shared" si="37"/>
        <v>45840</v>
      </c>
      <c r="N323" s="2" t="str">
        <f t="shared" si="38"/>
        <v>CUST1332</v>
      </c>
      <c r="O323" s="2" t="str">
        <f t="shared" si="39"/>
        <v>PROD32</v>
      </c>
      <c r="P323" s="2" t="str">
        <f t="shared" si="40"/>
        <v>STORE1</v>
      </c>
      <c r="Q323" s="2">
        <f t="shared" si="41"/>
        <v>4</v>
      </c>
      <c r="R323" s="2">
        <f t="shared" si="42"/>
        <v>914.05</v>
      </c>
      <c r="S323" s="2">
        <f t="shared" si="43"/>
        <v>0.25</v>
      </c>
      <c r="T323" s="2" t="str">
        <f t="shared" si="44"/>
        <v>Credit Card</v>
      </c>
      <c r="U323" s="2">
        <f t="shared" si="45"/>
        <v>198.41640000000001</v>
      </c>
    </row>
    <row r="324" spans="1:21" x14ac:dyDescent="0.25">
      <c r="A324" s="23" t="s">
        <v>697</v>
      </c>
      <c r="B324" s="20">
        <f>IFERROR(VLOOKUP(A324,'f Excel formulas for calculatio'!A:E,2,FALSE)," ")</f>
        <v>45380</v>
      </c>
      <c r="C324" s="24" t="str">
        <f>IFERROR(VLOOKUP(B324,'f Excel formulas for calculatio'!B:F,2,FALSE),"0")</f>
        <v>CUST1297</v>
      </c>
      <c r="D324" s="24" t="str">
        <f>IFERROR(VLOOKUP(C324,'f Excel formulas for calculatio'!C:G,2,FALSE),"0")</f>
        <v>PROD69</v>
      </c>
      <c r="E324" s="24" t="str">
        <f>IFERROR(VLOOKUP(D324,'f Excel formulas for calculatio'!D:H,2,FALSE),"0")</f>
        <v>STORE10</v>
      </c>
      <c r="F324" s="24">
        <f>IFERROR(VLOOKUP(E324,'f Excel formulas for calculatio'!E:I,2,FALSE),"0")</f>
        <v>3</v>
      </c>
      <c r="G324" s="24">
        <f>IFERROR(VLOOKUP(F324,'f Excel formulas for calculatio'!F:J,2,FALSE),"0")</f>
        <v>104.47</v>
      </c>
      <c r="H324" s="24">
        <f>IFERROR(VLOOKUP(G324,'f Excel formulas for calculatio'!G:K,2,FALSE),"0")</f>
        <v>0.27</v>
      </c>
      <c r="I324" s="24" t="str">
        <f>IFERROR(VLOOKUP(H324,'f Excel formulas for calculatio'!H:L,2,FALSE),"0")</f>
        <v>PayPal</v>
      </c>
      <c r="J324" s="24">
        <f>IFERROR(VLOOKUP(I324,'f Excel formulas for calculatio'!I:M,2,FALSE),"0")</f>
        <v>228.7893</v>
      </c>
      <c r="L324" s="23" t="s">
        <v>697</v>
      </c>
      <c r="M324" s="20">
        <f t="shared" ref="M324:M387" si="46">_xlfn.XLOOKUP(L324,A324,B324)</f>
        <v>45380</v>
      </c>
      <c r="N324" s="2" t="str">
        <f t="shared" ref="N324:N387" si="47">_xlfn.XLOOKUP(M324,B324,C324)</f>
        <v>CUST1297</v>
      </c>
      <c r="O324" s="2" t="str">
        <f t="shared" ref="O324:O387" si="48">_xlfn.XLOOKUP(N324,C324,D324)</f>
        <v>PROD69</v>
      </c>
      <c r="P324" s="2" t="str">
        <f t="shared" ref="P324:P387" si="49">_xlfn.XLOOKUP(O324,D324,E324)</f>
        <v>STORE10</v>
      </c>
      <c r="Q324" s="2">
        <f t="shared" ref="Q324:Q387" si="50">_xlfn.XLOOKUP(P324,E324,F324)</f>
        <v>3</v>
      </c>
      <c r="R324" s="2">
        <f t="shared" ref="R324:R387" si="51">_xlfn.XLOOKUP(Q324,F324,G324)</f>
        <v>104.47</v>
      </c>
      <c r="S324" s="2">
        <f t="shared" ref="S324:S387" si="52">_xlfn.XLOOKUP(R324,G324,H324)</f>
        <v>0.27</v>
      </c>
      <c r="T324" s="2" t="str">
        <f t="shared" ref="T324:T387" si="53">_xlfn.XLOOKUP(S324,H324,I324)</f>
        <v>PayPal</v>
      </c>
      <c r="U324" s="2">
        <f t="shared" ref="U324:U387" si="54">_xlfn.XLOOKUP(T324,I324,J324)</f>
        <v>228.7893</v>
      </c>
    </row>
    <row r="325" spans="1:21" x14ac:dyDescent="0.25">
      <c r="A325" s="22" t="s">
        <v>699</v>
      </c>
      <c r="B325" s="20">
        <f>IFERROR(VLOOKUP(A325,'f Excel formulas for calculatio'!A:E,2,FALSE)," ")</f>
        <v>45672</v>
      </c>
      <c r="C325" s="24" t="str">
        <f>IFERROR(VLOOKUP(B325,'f Excel formulas for calculatio'!B:F,2,FALSE),"0")</f>
        <v>CUST1095</v>
      </c>
      <c r="D325" s="24" t="str">
        <f>IFERROR(VLOOKUP(C325,'f Excel formulas for calculatio'!C:G,2,FALSE),"0")</f>
        <v>PROD40</v>
      </c>
      <c r="E325" s="24" t="str">
        <f>IFERROR(VLOOKUP(D325,'f Excel formulas for calculatio'!D:H,2,FALSE),"0")</f>
        <v>STORE10</v>
      </c>
      <c r="F325" s="24">
        <f>IFERROR(VLOOKUP(E325,'f Excel formulas for calculatio'!E:I,2,FALSE),"0")</f>
        <v>3</v>
      </c>
      <c r="G325" s="24">
        <f>IFERROR(VLOOKUP(F325,'f Excel formulas for calculatio'!F:J,2,FALSE),"0")</f>
        <v>104.47</v>
      </c>
      <c r="H325" s="24">
        <f>IFERROR(VLOOKUP(G325,'f Excel formulas for calculatio'!G:K,2,FALSE),"0")</f>
        <v>0.27</v>
      </c>
      <c r="I325" s="24" t="str">
        <f>IFERROR(VLOOKUP(H325,'f Excel formulas for calculatio'!H:L,2,FALSE),"0")</f>
        <v>PayPal</v>
      </c>
      <c r="J325" s="24">
        <f>IFERROR(VLOOKUP(I325,'f Excel formulas for calculatio'!I:M,2,FALSE),"0")</f>
        <v>228.7893</v>
      </c>
      <c r="L325" s="22" t="s">
        <v>699</v>
      </c>
      <c r="M325" s="20">
        <f t="shared" si="46"/>
        <v>45672</v>
      </c>
      <c r="N325" s="2" t="str">
        <f t="shared" si="47"/>
        <v>CUST1095</v>
      </c>
      <c r="O325" s="2" t="str">
        <f t="shared" si="48"/>
        <v>PROD40</v>
      </c>
      <c r="P325" s="2" t="str">
        <f t="shared" si="49"/>
        <v>STORE10</v>
      </c>
      <c r="Q325" s="2">
        <f t="shared" si="50"/>
        <v>3</v>
      </c>
      <c r="R325" s="2">
        <f t="shared" si="51"/>
        <v>104.47</v>
      </c>
      <c r="S325" s="2">
        <f t="shared" si="52"/>
        <v>0.27</v>
      </c>
      <c r="T325" s="2" t="str">
        <f t="shared" si="53"/>
        <v>PayPal</v>
      </c>
      <c r="U325" s="2">
        <f t="shared" si="54"/>
        <v>228.7893</v>
      </c>
    </row>
    <row r="326" spans="1:21" x14ac:dyDescent="0.25">
      <c r="A326" s="23" t="s">
        <v>700</v>
      </c>
      <c r="B326" s="20">
        <f>IFERROR(VLOOKUP(A326,'f Excel formulas for calculatio'!A:E,2,FALSE)," ")</f>
        <v>45497</v>
      </c>
      <c r="C326" s="24" t="str">
        <f>IFERROR(VLOOKUP(B326,'f Excel formulas for calculatio'!B:F,2,FALSE),"0")</f>
        <v>CUST1094</v>
      </c>
      <c r="D326" s="24" t="str">
        <f>IFERROR(VLOOKUP(C326,'f Excel formulas for calculatio'!C:G,2,FALSE),"0")</f>
        <v>PROD39</v>
      </c>
      <c r="E326" s="24" t="str">
        <f>IFERROR(VLOOKUP(D326,'f Excel formulas for calculatio'!D:H,2,FALSE),"0")</f>
        <v>STORE1</v>
      </c>
      <c r="F326" s="24">
        <f>IFERROR(VLOOKUP(E326,'f Excel formulas for calculatio'!E:I,2,FALSE),"0")</f>
        <v>4</v>
      </c>
      <c r="G326" s="24">
        <f>IFERROR(VLOOKUP(F326,'f Excel formulas for calculatio'!F:J,2,FALSE),"0")</f>
        <v>914.05</v>
      </c>
      <c r="H326" s="24">
        <f>IFERROR(VLOOKUP(G326,'f Excel formulas for calculatio'!G:K,2,FALSE),"0")</f>
        <v>0.25</v>
      </c>
      <c r="I326" s="24" t="str">
        <f>IFERROR(VLOOKUP(H326,'f Excel formulas for calculatio'!H:L,2,FALSE),"0")</f>
        <v>Credit Card</v>
      </c>
      <c r="J326" s="24">
        <f>IFERROR(VLOOKUP(I326,'f Excel formulas for calculatio'!I:M,2,FALSE),"0")</f>
        <v>198.41640000000001</v>
      </c>
      <c r="L326" s="23" t="s">
        <v>700</v>
      </c>
      <c r="M326" s="20">
        <f t="shared" si="46"/>
        <v>45497</v>
      </c>
      <c r="N326" s="2" t="str">
        <f t="shared" si="47"/>
        <v>CUST1094</v>
      </c>
      <c r="O326" s="2" t="str">
        <f t="shared" si="48"/>
        <v>PROD39</v>
      </c>
      <c r="P326" s="2" t="str">
        <f t="shared" si="49"/>
        <v>STORE1</v>
      </c>
      <c r="Q326" s="2">
        <f t="shared" si="50"/>
        <v>4</v>
      </c>
      <c r="R326" s="2">
        <f t="shared" si="51"/>
        <v>914.05</v>
      </c>
      <c r="S326" s="2">
        <f t="shared" si="52"/>
        <v>0.25</v>
      </c>
      <c r="T326" s="2" t="str">
        <f t="shared" si="53"/>
        <v>Credit Card</v>
      </c>
      <c r="U326" s="2">
        <f t="shared" si="54"/>
        <v>198.41640000000001</v>
      </c>
    </row>
    <row r="327" spans="1:21" x14ac:dyDescent="0.25">
      <c r="A327" s="22" t="s">
        <v>702</v>
      </c>
      <c r="B327" s="20">
        <f>IFERROR(VLOOKUP(A327,'f Excel formulas for calculatio'!A:E,2,FALSE)," ")</f>
        <v>45407</v>
      </c>
      <c r="C327" s="24" t="str">
        <f>IFERROR(VLOOKUP(B327,'f Excel formulas for calculatio'!B:F,2,FALSE),"0")</f>
        <v>CUST1234</v>
      </c>
      <c r="D327" s="24" t="str">
        <f>IFERROR(VLOOKUP(C327,'f Excel formulas for calculatio'!C:G,2,FALSE),"0")</f>
        <v>PROD98</v>
      </c>
      <c r="E327" s="24" t="str">
        <f>IFERROR(VLOOKUP(D327,'f Excel formulas for calculatio'!D:H,2,FALSE),"0")</f>
        <v>STORE8</v>
      </c>
      <c r="F327" s="24">
        <f>IFERROR(VLOOKUP(E327,'f Excel formulas for calculatio'!E:I,2,FALSE),"0")</f>
        <v>4</v>
      </c>
      <c r="G327" s="24">
        <f>IFERROR(VLOOKUP(F327,'f Excel formulas for calculatio'!F:J,2,FALSE),"0")</f>
        <v>914.05</v>
      </c>
      <c r="H327" s="24">
        <f>IFERROR(VLOOKUP(G327,'f Excel formulas for calculatio'!G:K,2,FALSE),"0")</f>
        <v>0.25</v>
      </c>
      <c r="I327" s="24" t="str">
        <f>IFERROR(VLOOKUP(H327,'f Excel formulas for calculatio'!H:L,2,FALSE),"0")</f>
        <v>Credit Card</v>
      </c>
      <c r="J327" s="24">
        <f>IFERROR(VLOOKUP(I327,'f Excel formulas for calculatio'!I:M,2,FALSE),"0")</f>
        <v>198.41640000000001</v>
      </c>
      <c r="L327" s="22" t="s">
        <v>702</v>
      </c>
      <c r="M327" s="20">
        <f t="shared" si="46"/>
        <v>45407</v>
      </c>
      <c r="N327" s="2" t="str">
        <f t="shared" si="47"/>
        <v>CUST1234</v>
      </c>
      <c r="O327" s="2" t="str">
        <f t="shared" si="48"/>
        <v>PROD98</v>
      </c>
      <c r="P327" s="2" t="str">
        <f t="shared" si="49"/>
        <v>STORE8</v>
      </c>
      <c r="Q327" s="2">
        <f t="shared" si="50"/>
        <v>4</v>
      </c>
      <c r="R327" s="2">
        <f t="shared" si="51"/>
        <v>914.05</v>
      </c>
      <c r="S327" s="2">
        <f t="shared" si="52"/>
        <v>0.25</v>
      </c>
      <c r="T327" s="2" t="str">
        <f t="shared" si="53"/>
        <v>Credit Card</v>
      </c>
      <c r="U327" s="2">
        <f t="shared" si="54"/>
        <v>198.41640000000001</v>
      </c>
    </row>
    <row r="328" spans="1:21" x14ac:dyDescent="0.25">
      <c r="A328" s="23" t="s">
        <v>704</v>
      </c>
      <c r="B328" s="20">
        <f>IFERROR(VLOOKUP(A328,'f Excel formulas for calculatio'!A:E,2,FALSE)," ")</f>
        <v>45764</v>
      </c>
      <c r="C328" s="24" t="str">
        <f>IFERROR(VLOOKUP(B328,'f Excel formulas for calculatio'!B:F,2,FALSE),"0")</f>
        <v>CUST1013</v>
      </c>
      <c r="D328" s="24" t="str">
        <f>IFERROR(VLOOKUP(C328,'f Excel formulas for calculatio'!C:G,2,FALSE),"0")</f>
        <v>PROD24</v>
      </c>
      <c r="E328" s="24" t="str">
        <f>IFERROR(VLOOKUP(D328,'f Excel formulas for calculatio'!D:H,2,FALSE),"0")</f>
        <v>STORE14</v>
      </c>
      <c r="F328" s="24">
        <f>IFERROR(VLOOKUP(E328,'f Excel formulas for calculatio'!E:I,2,FALSE),"0")</f>
        <v>1</v>
      </c>
      <c r="G328" s="24">
        <f>IFERROR(VLOOKUP(F328,'f Excel formulas for calculatio'!F:J,2,FALSE),"0")</f>
        <v>218.04</v>
      </c>
      <c r="H328" s="24">
        <f>IFERROR(VLOOKUP(G328,'f Excel formulas for calculatio'!G:K,2,FALSE),"0")</f>
        <v>0.09</v>
      </c>
      <c r="I328" s="24" t="str">
        <f>IFERROR(VLOOKUP(H328,'f Excel formulas for calculatio'!H:L,2,FALSE),"0")</f>
        <v>Credit Card</v>
      </c>
      <c r="J328" s="24">
        <f>IFERROR(VLOOKUP(I328,'f Excel formulas for calculatio'!I:M,2,FALSE),"0")</f>
        <v>198.41640000000001</v>
      </c>
      <c r="L328" s="23" t="s">
        <v>704</v>
      </c>
      <c r="M328" s="20">
        <f t="shared" si="46"/>
        <v>45764</v>
      </c>
      <c r="N328" s="2" t="str">
        <f t="shared" si="47"/>
        <v>CUST1013</v>
      </c>
      <c r="O328" s="2" t="str">
        <f t="shared" si="48"/>
        <v>PROD24</v>
      </c>
      <c r="P328" s="2" t="str">
        <f t="shared" si="49"/>
        <v>STORE14</v>
      </c>
      <c r="Q328" s="2">
        <f t="shared" si="50"/>
        <v>1</v>
      </c>
      <c r="R328" s="2">
        <f t="shared" si="51"/>
        <v>218.04</v>
      </c>
      <c r="S328" s="2">
        <f t="shared" si="52"/>
        <v>0.09</v>
      </c>
      <c r="T328" s="2" t="str">
        <f t="shared" si="53"/>
        <v>Credit Card</v>
      </c>
      <c r="U328" s="2">
        <f t="shared" si="54"/>
        <v>198.41640000000001</v>
      </c>
    </row>
    <row r="329" spans="1:21" x14ac:dyDescent="0.25">
      <c r="A329" s="22" t="s">
        <v>705</v>
      </c>
      <c r="B329" s="20">
        <f>IFERROR(VLOOKUP(A329,'f Excel formulas for calculatio'!A:E,2,FALSE)," ")</f>
        <v>45924</v>
      </c>
      <c r="C329" s="24" t="str">
        <f>IFERROR(VLOOKUP(B329,'f Excel formulas for calculatio'!B:F,2,FALSE),"0")</f>
        <v>CUST1187</v>
      </c>
      <c r="D329" s="24" t="str">
        <f>IFERROR(VLOOKUP(C329,'f Excel formulas for calculatio'!C:G,2,FALSE),"0")</f>
        <v>PROD99</v>
      </c>
      <c r="E329" s="24" t="str">
        <f>IFERROR(VLOOKUP(D329,'f Excel formulas for calculatio'!D:H,2,FALSE),"0")</f>
        <v>STORE5</v>
      </c>
      <c r="F329" s="24">
        <f>IFERROR(VLOOKUP(E329,'f Excel formulas for calculatio'!E:I,2,FALSE),"0")</f>
        <v>3</v>
      </c>
      <c r="G329" s="24">
        <f>IFERROR(VLOOKUP(F329,'f Excel formulas for calculatio'!F:J,2,FALSE),"0")</f>
        <v>104.47</v>
      </c>
      <c r="H329" s="24">
        <f>IFERROR(VLOOKUP(G329,'f Excel formulas for calculatio'!G:K,2,FALSE),"0")</f>
        <v>0.27</v>
      </c>
      <c r="I329" s="24" t="str">
        <f>IFERROR(VLOOKUP(H329,'f Excel formulas for calculatio'!H:L,2,FALSE),"0")</f>
        <v>PayPal</v>
      </c>
      <c r="J329" s="24">
        <f>IFERROR(VLOOKUP(I329,'f Excel formulas for calculatio'!I:M,2,FALSE),"0")</f>
        <v>228.7893</v>
      </c>
      <c r="L329" s="22" t="s">
        <v>705</v>
      </c>
      <c r="M329" s="20">
        <f t="shared" si="46"/>
        <v>45924</v>
      </c>
      <c r="N329" s="2" t="str">
        <f t="shared" si="47"/>
        <v>CUST1187</v>
      </c>
      <c r="O329" s="2" t="str">
        <f t="shared" si="48"/>
        <v>PROD99</v>
      </c>
      <c r="P329" s="2" t="str">
        <f t="shared" si="49"/>
        <v>STORE5</v>
      </c>
      <c r="Q329" s="2">
        <f t="shared" si="50"/>
        <v>3</v>
      </c>
      <c r="R329" s="2">
        <f t="shared" si="51"/>
        <v>104.47</v>
      </c>
      <c r="S329" s="2">
        <f t="shared" si="52"/>
        <v>0.27</v>
      </c>
      <c r="T329" s="2" t="str">
        <f t="shared" si="53"/>
        <v>PayPal</v>
      </c>
      <c r="U329" s="2">
        <f t="shared" si="54"/>
        <v>228.7893</v>
      </c>
    </row>
    <row r="330" spans="1:21" x14ac:dyDescent="0.25">
      <c r="A330" s="23" t="s">
        <v>706</v>
      </c>
      <c r="B330" s="20">
        <f>IFERROR(VLOOKUP(A330,'f Excel formulas for calculatio'!A:E,2,FALSE)," ")</f>
        <v>45240</v>
      </c>
      <c r="C330" s="24" t="str">
        <f>IFERROR(VLOOKUP(B330,'f Excel formulas for calculatio'!B:F,2,FALSE),"0")</f>
        <v>CUST1334</v>
      </c>
      <c r="D330" s="24" t="str">
        <f>IFERROR(VLOOKUP(C330,'f Excel formulas for calculatio'!C:G,2,FALSE),"0")</f>
        <v>PROD71</v>
      </c>
      <c r="E330" s="24" t="str">
        <f>IFERROR(VLOOKUP(D330,'f Excel formulas for calculatio'!D:H,2,FALSE),"0")</f>
        <v>STORE9</v>
      </c>
      <c r="F330" s="24">
        <f>IFERROR(VLOOKUP(E330,'f Excel formulas for calculatio'!E:I,2,FALSE),"0")</f>
        <v>0</v>
      </c>
      <c r="G330" s="24" t="str">
        <f>IFERROR(VLOOKUP(F330,'f Excel formulas for calculatio'!F:J,2,FALSE),"0")</f>
        <v>0</v>
      </c>
      <c r="H330" s="24" t="str">
        <f>IFERROR(VLOOKUP(G330,'f Excel formulas for calculatio'!G:K,2,FALSE),"0")</f>
        <v>0</v>
      </c>
      <c r="I330" s="24" t="str">
        <f>IFERROR(VLOOKUP(H330,'f Excel formulas for calculatio'!H:L,2,FALSE),"0")</f>
        <v>0</v>
      </c>
      <c r="J330" s="24" t="str">
        <f>IFERROR(VLOOKUP(I330,'f Excel formulas for calculatio'!I:M,2,FALSE),"0")</f>
        <v>0</v>
      </c>
      <c r="L330" s="23" t="s">
        <v>706</v>
      </c>
      <c r="M330" s="20">
        <f t="shared" si="46"/>
        <v>45240</v>
      </c>
      <c r="N330" s="2" t="str">
        <f t="shared" si="47"/>
        <v>CUST1334</v>
      </c>
      <c r="O330" s="2" t="str">
        <f t="shared" si="48"/>
        <v>PROD71</v>
      </c>
      <c r="P330" s="2" t="str">
        <f t="shared" si="49"/>
        <v>STORE9</v>
      </c>
      <c r="Q330" s="2">
        <f t="shared" si="50"/>
        <v>0</v>
      </c>
      <c r="R330" s="2" t="str">
        <f t="shared" si="51"/>
        <v>0</v>
      </c>
      <c r="S330" s="2" t="str">
        <f t="shared" si="52"/>
        <v>0</v>
      </c>
      <c r="T330" s="2" t="str">
        <f t="shared" si="53"/>
        <v>0</v>
      </c>
      <c r="U330" s="2" t="str">
        <f t="shared" si="54"/>
        <v>0</v>
      </c>
    </row>
    <row r="331" spans="1:21" x14ac:dyDescent="0.25">
      <c r="A331" s="22" t="s">
        <v>707</v>
      </c>
      <c r="B331" s="20">
        <f>IFERROR(VLOOKUP(A331,'f Excel formulas for calculatio'!A:E,2,FALSE)," ")</f>
        <v>45349</v>
      </c>
      <c r="C331" s="24" t="str">
        <f>IFERROR(VLOOKUP(B331,'f Excel formulas for calculatio'!B:F,2,FALSE),"0")</f>
        <v>CUST1463</v>
      </c>
      <c r="D331" s="24" t="str">
        <f>IFERROR(VLOOKUP(C331,'f Excel formulas for calculatio'!C:G,2,FALSE),"0")</f>
        <v>PROD8</v>
      </c>
      <c r="E331" s="24" t="str">
        <f>IFERROR(VLOOKUP(D331,'f Excel formulas for calculatio'!D:H,2,FALSE),"0")</f>
        <v>STORE6</v>
      </c>
      <c r="F331" s="24">
        <f>IFERROR(VLOOKUP(E331,'f Excel formulas for calculatio'!E:I,2,FALSE),"0")</f>
        <v>3</v>
      </c>
      <c r="G331" s="24">
        <f>IFERROR(VLOOKUP(F331,'f Excel formulas for calculatio'!F:J,2,FALSE),"0")</f>
        <v>104.47</v>
      </c>
      <c r="H331" s="24">
        <f>IFERROR(VLOOKUP(G331,'f Excel formulas for calculatio'!G:K,2,FALSE),"0")</f>
        <v>0.27</v>
      </c>
      <c r="I331" s="24" t="str">
        <f>IFERROR(VLOOKUP(H331,'f Excel formulas for calculatio'!H:L,2,FALSE),"0")</f>
        <v>PayPal</v>
      </c>
      <c r="J331" s="24">
        <f>IFERROR(VLOOKUP(I331,'f Excel formulas for calculatio'!I:M,2,FALSE),"0")</f>
        <v>228.7893</v>
      </c>
      <c r="L331" s="22" t="s">
        <v>707</v>
      </c>
      <c r="M331" s="20">
        <f t="shared" si="46"/>
        <v>45349</v>
      </c>
      <c r="N331" s="2" t="str">
        <f t="shared" si="47"/>
        <v>CUST1463</v>
      </c>
      <c r="O331" s="2" t="str">
        <f t="shared" si="48"/>
        <v>PROD8</v>
      </c>
      <c r="P331" s="2" t="str">
        <f t="shared" si="49"/>
        <v>STORE6</v>
      </c>
      <c r="Q331" s="2">
        <f t="shared" si="50"/>
        <v>3</v>
      </c>
      <c r="R331" s="2">
        <f t="shared" si="51"/>
        <v>104.47</v>
      </c>
      <c r="S331" s="2">
        <f t="shared" si="52"/>
        <v>0.27</v>
      </c>
      <c r="T331" s="2" t="str">
        <f t="shared" si="53"/>
        <v>PayPal</v>
      </c>
      <c r="U331" s="2">
        <f t="shared" si="54"/>
        <v>228.7893</v>
      </c>
    </row>
    <row r="332" spans="1:21" x14ac:dyDescent="0.25">
      <c r="A332" s="23" t="s">
        <v>708</v>
      </c>
      <c r="B332" s="20">
        <f>IFERROR(VLOOKUP(A332,'f Excel formulas for calculatio'!A:E,2,FALSE)," ")</f>
        <v>45756</v>
      </c>
      <c r="C332" s="24" t="str">
        <f>IFERROR(VLOOKUP(B332,'f Excel formulas for calculatio'!B:F,2,FALSE),"0")</f>
        <v>CUST1337</v>
      </c>
      <c r="D332" s="24" t="str">
        <f>IFERROR(VLOOKUP(C332,'f Excel formulas for calculatio'!C:G,2,FALSE),"0")</f>
        <v>PROD71</v>
      </c>
      <c r="E332" s="24" t="str">
        <f>IFERROR(VLOOKUP(D332,'f Excel formulas for calculatio'!D:H,2,FALSE),"0")</f>
        <v>STORE9</v>
      </c>
      <c r="F332" s="24">
        <f>IFERROR(VLOOKUP(E332,'f Excel formulas for calculatio'!E:I,2,FALSE),"0")</f>
        <v>0</v>
      </c>
      <c r="G332" s="24" t="str">
        <f>IFERROR(VLOOKUP(F332,'f Excel formulas for calculatio'!F:J,2,FALSE),"0")</f>
        <v>0</v>
      </c>
      <c r="H332" s="24" t="str">
        <f>IFERROR(VLOOKUP(G332,'f Excel formulas for calculatio'!G:K,2,FALSE),"0")</f>
        <v>0</v>
      </c>
      <c r="I332" s="24" t="str">
        <f>IFERROR(VLOOKUP(H332,'f Excel formulas for calculatio'!H:L,2,FALSE),"0")</f>
        <v>0</v>
      </c>
      <c r="J332" s="24" t="str">
        <f>IFERROR(VLOOKUP(I332,'f Excel formulas for calculatio'!I:M,2,FALSE),"0")</f>
        <v>0</v>
      </c>
      <c r="L332" s="23" t="s">
        <v>708</v>
      </c>
      <c r="M332" s="20">
        <f t="shared" si="46"/>
        <v>45756</v>
      </c>
      <c r="N332" s="2" t="str">
        <f t="shared" si="47"/>
        <v>CUST1337</v>
      </c>
      <c r="O332" s="2" t="str">
        <f t="shared" si="48"/>
        <v>PROD71</v>
      </c>
      <c r="P332" s="2" t="str">
        <f t="shared" si="49"/>
        <v>STORE9</v>
      </c>
      <c r="Q332" s="2">
        <f t="shared" si="50"/>
        <v>0</v>
      </c>
      <c r="R332" s="2" t="str">
        <f t="shared" si="51"/>
        <v>0</v>
      </c>
      <c r="S332" s="2" t="str">
        <f t="shared" si="52"/>
        <v>0</v>
      </c>
      <c r="T332" s="2" t="str">
        <f t="shared" si="53"/>
        <v>0</v>
      </c>
      <c r="U332" s="2" t="str">
        <f t="shared" si="54"/>
        <v>0</v>
      </c>
    </row>
    <row r="333" spans="1:21" x14ac:dyDescent="0.25">
      <c r="A333" s="22" t="s">
        <v>711</v>
      </c>
      <c r="B333" s="20">
        <f>IFERROR(VLOOKUP(A333,'f Excel formulas for calculatio'!A:E,2,FALSE)," ")</f>
        <v>45478</v>
      </c>
      <c r="C333" s="24" t="str">
        <f>IFERROR(VLOOKUP(B333,'f Excel formulas for calculatio'!B:F,2,FALSE),"0")</f>
        <v>CUST1251</v>
      </c>
      <c r="D333" s="24" t="str">
        <f>IFERROR(VLOOKUP(C333,'f Excel formulas for calculatio'!C:G,2,FALSE),"0")</f>
        <v>PROD9</v>
      </c>
      <c r="E333" s="24" t="str">
        <f>IFERROR(VLOOKUP(D333,'f Excel formulas for calculatio'!D:H,2,FALSE),"0")</f>
        <v>STORE5</v>
      </c>
      <c r="F333" s="24">
        <f>IFERROR(VLOOKUP(E333,'f Excel formulas for calculatio'!E:I,2,FALSE),"0")</f>
        <v>3</v>
      </c>
      <c r="G333" s="24">
        <f>IFERROR(VLOOKUP(F333,'f Excel formulas for calculatio'!F:J,2,FALSE),"0")</f>
        <v>104.47</v>
      </c>
      <c r="H333" s="24">
        <f>IFERROR(VLOOKUP(G333,'f Excel formulas for calculatio'!G:K,2,FALSE),"0")</f>
        <v>0.27</v>
      </c>
      <c r="I333" s="24" t="str">
        <f>IFERROR(VLOOKUP(H333,'f Excel formulas for calculatio'!H:L,2,FALSE),"0")</f>
        <v>PayPal</v>
      </c>
      <c r="J333" s="24">
        <f>IFERROR(VLOOKUP(I333,'f Excel formulas for calculatio'!I:M,2,FALSE),"0")</f>
        <v>228.7893</v>
      </c>
      <c r="L333" s="22" t="s">
        <v>711</v>
      </c>
      <c r="M333" s="20">
        <f t="shared" si="46"/>
        <v>45478</v>
      </c>
      <c r="N333" s="2" t="str">
        <f t="shared" si="47"/>
        <v>CUST1251</v>
      </c>
      <c r="O333" s="2" t="str">
        <f t="shared" si="48"/>
        <v>PROD9</v>
      </c>
      <c r="P333" s="2" t="str">
        <f t="shared" si="49"/>
        <v>STORE5</v>
      </c>
      <c r="Q333" s="2">
        <f t="shared" si="50"/>
        <v>3</v>
      </c>
      <c r="R333" s="2">
        <f t="shared" si="51"/>
        <v>104.47</v>
      </c>
      <c r="S333" s="2">
        <f t="shared" si="52"/>
        <v>0.27</v>
      </c>
      <c r="T333" s="2" t="str">
        <f t="shared" si="53"/>
        <v>PayPal</v>
      </c>
      <c r="U333" s="2">
        <f t="shared" si="54"/>
        <v>228.7893</v>
      </c>
    </row>
    <row r="334" spans="1:21" x14ac:dyDescent="0.25">
      <c r="A334" s="23" t="s">
        <v>713</v>
      </c>
      <c r="B334" s="20">
        <f>IFERROR(VLOOKUP(A334,'f Excel formulas for calculatio'!A:E,2,FALSE)," ")</f>
        <v>45890</v>
      </c>
      <c r="C334" s="24" t="str">
        <f>IFERROR(VLOOKUP(B334,'f Excel formulas for calculatio'!B:F,2,FALSE),"0")</f>
        <v>CUST1257</v>
      </c>
      <c r="D334" s="24" t="str">
        <f>IFERROR(VLOOKUP(C334,'f Excel formulas for calculatio'!C:G,2,FALSE),"0")</f>
        <v>PROD85</v>
      </c>
      <c r="E334" s="24" t="str">
        <f>IFERROR(VLOOKUP(D334,'f Excel formulas for calculatio'!D:H,2,FALSE),"0")</f>
        <v>STORE7</v>
      </c>
      <c r="F334" s="24">
        <f>IFERROR(VLOOKUP(E334,'f Excel formulas for calculatio'!E:I,2,FALSE),"0")</f>
        <v>3</v>
      </c>
      <c r="G334" s="24">
        <f>IFERROR(VLOOKUP(F334,'f Excel formulas for calculatio'!F:J,2,FALSE),"0")</f>
        <v>104.47</v>
      </c>
      <c r="H334" s="24">
        <f>IFERROR(VLOOKUP(G334,'f Excel formulas for calculatio'!G:K,2,FALSE),"0")</f>
        <v>0.27</v>
      </c>
      <c r="I334" s="24" t="str">
        <f>IFERROR(VLOOKUP(H334,'f Excel formulas for calculatio'!H:L,2,FALSE),"0")</f>
        <v>PayPal</v>
      </c>
      <c r="J334" s="24">
        <f>IFERROR(VLOOKUP(I334,'f Excel formulas for calculatio'!I:M,2,FALSE),"0")</f>
        <v>228.7893</v>
      </c>
      <c r="L334" s="23" t="s">
        <v>713</v>
      </c>
      <c r="M334" s="20">
        <f t="shared" si="46"/>
        <v>45890</v>
      </c>
      <c r="N334" s="2" t="str">
        <f t="shared" si="47"/>
        <v>CUST1257</v>
      </c>
      <c r="O334" s="2" t="str">
        <f t="shared" si="48"/>
        <v>PROD85</v>
      </c>
      <c r="P334" s="2" t="str">
        <f t="shared" si="49"/>
        <v>STORE7</v>
      </c>
      <c r="Q334" s="2">
        <f t="shared" si="50"/>
        <v>3</v>
      </c>
      <c r="R334" s="2">
        <f t="shared" si="51"/>
        <v>104.47</v>
      </c>
      <c r="S334" s="2">
        <f t="shared" si="52"/>
        <v>0.27</v>
      </c>
      <c r="T334" s="2" t="str">
        <f t="shared" si="53"/>
        <v>PayPal</v>
      </c>
      <c r="U334" s="2">
        <f t="shared" si="54"/>
        <v>228.7893</v>
      </c>
    </row>
    <row r="335" spans="1:21" x14ac:dyDescent="0.25">
      <c r="A335" s="22" t="s">
        <v>714</v>
      </c>
      <c r="B335" s="20">
        <f>IFERROR(VLOOKUP(A335,'f Excel formulas for calculatio'!A:E,2,FALSE)," ")</f>
        <v>45815</v>
      </c>
      <c r="C335" s="24" t="str">
        <f>IFERROR(VLOOKUP(B335,'f Excel formulas for calculatio'!B:F,2,FALSE),"0")</f>
        <v>CUST1133</v>
      </c>
      <c r="D335" s="24" t="str">
        <f>IFERROR(VLOOKUP(C335,'f Excel formulas for calculatio'!C:G,2,FALSE),"0")</f>
        <v>PROD36</v>
      </c>
      <c r="E335" s="24" t="str">
        <f>IFERROR(VLOOKUP(D335,'f Excel formulas for calculatio'!D:H,2,FALSE),"0")</f>
        <v>STORE9</v>
      </c>
      <c r="F335" s="24">
        <f>IFERROR(VLOOKUP(E335,'f Excel formulas for calculatio'!E:I,2,FALSE),"0")</f>
        <v>0</v>
      </c>
      <c r="G335" s="24" t="str">
        <f>IFERROR(VLOOKUP(F335,'f Excel formulas for calculatio'!F:J,2,FALSE),"0")</f>
        <v>0</v>
      </c>
      <c r="H335" s="24" t="str">
        <f>IFERROR(VLOOKUP(G335,'f Excel formulas for calculatio'!G:K,2,FALSE),"0")</f>
        <v>0</v>
      </c>
      <c r="I335" s="24" t="str">
        <f>IFERROR(VLOOKUP(H335,'f Excel formulas for calculatio'!H:L,2,FALSE),"0")</f>
        <v>0</v>
      </c>
      <c r="J335" s="24" t="str">
        <f>IFERROR(VLOOKUP(I335,'f Excel formulas for calculatio'!I:M,2,FALSE),"0")</f>
        <v>0</v>
      </c>
      <c r="L335" s="22" t="s">
        <v>714</v>
      </c>
      <c r="M335" s="20">
        <f t="shared" si="46"/>
        <v>45815</v>
      </c>
      <c r="N335" s="2" t="str">
        <f t="shared" si="47"/>
        <v>CUST1133</v>
      </c>
      <c r="O335" s="2" t="str">
        <f t="shared" si="48"/>
        <v>PROD36</v>
      </c>
      <c r="P335" s="2" t="str">
        <f t="shared" si="49"/>
        <v>STORE9</v>
      </c>
      <c r="Q335" s="2">
        <f t="shared" si="50"/>
        <v>0</v>
      </c>
      <c r="R335" s="2" t="str">
        <f t="shared" si="51"/>
        <v>0</v>
      </c>
      <c r="S335" s="2" t="str">
        <f t="shared" si="52"/>
        <v>0</v>
      </c>
      <c r="T335" s="2" t="str">
        <f t="shared" si="53"/>
        <v>0</v>
      </c>
      <c r="U335" s="2" t="str">
        <f t="shared" si="54"/>
        <v>0</v>
      </c>
    </row>
    <row r="336" spans="1:21" x14ac:dyDescent="0.25">
      <c r="A336" s="23" t="s">
        <v>716</v>
      </c>
      <c r="B336" s="20">
        <f>IFERROR(VLOOKUP(A336,'f Excel formulas for calculatio'!A:E,2,FALSE)," ")</f>
        <v>45891</v>
      </c>
      <c r="C336" s="24" t="str">
        <f>IFERROR(VLOOKUP(B336,'f Excel formulas for calculatio'!B:F,2,FALSE),"0")</f>
        <v>CUST1269</v>
      </c>
      <c r="D336" s="24" t="str">
        <f>IFERROR(VLOOKUP(C336,'f Excel formulas for calculatio'!C:G,2,FALSE),"0")</f>
        <v>PROD77</v>
      </c>
      <c r="E336" s="24" t="str">
        <f>IFERROR(VLOOKUP(D336,'f Excel formulas for calculatio'!D:H,2,FALSE),"0")</f>
        <v>STORE8</v>
      </c>
      <c r="F336" s="24">
        <f>IFERROR(VLOOKUP(E336,'f Excel formulas for calculatio'!E:I,2,FALSE),"0")</f>
        <v>4</v>
      </c>
      <c r="G336" s="24">
        <f>IFERROR(VLOOKUP(F336,'f Excel formulas for calculatio'!F:J,2,FALSE),"0")</f>
        <v>914.05</v>
      </c>
      <c r="H336" s="24">
        <f>IFERROR(VLOOKUP(G336,'f Excel formulas for calculatio'!G:K,2,FALSE),"0")</f>
        <v>0.25</v>
      </c>
      <c r="I336" s="24" t="str">
        <f>IFERROR(VLOOKUP(H336,'f Excel formulas for calculatio'!H:L,2,FALSE),"0")</f>
        <v>Credit Card</v>
      </c>
      <c r="J336" s="24">
        <f>IFERROR(VLOOKUP(I336,'f Excel formulas for calculatio'!I:M,2,FALSE),"0")</f>
        <v>198.41640000000001</v>
      </c>
      <c r="L336" s="23" t="s">
        <v>716</v>
      </c>
      <c r="M336" s="20">
        <f t="shared" si="46"/>
        <v>45891</v>
      </c>
      <c r="N336" s="2" t="str">
        <f t="shared" si="47"/>
        <v>CUST1269</v>
      </c>
      <c r="O336" s="2" t="str">
        <f t="shared" si="48"/>
        <v>PROD77</v>
      </c>
      <c r="P336" s="2" t="str">
        <f t="shared" si="49"/>
        <v>STORE8</v>
      </c>
      <c r="Q336" s="2">
        <f t="shared" si="50"/>
        <v>4</v>
      </c>
      <c r="R336" s="2">
        <f t="shared" si="51"/>
        <v>914.05</v>
      </c>
      <c r="S336" s="2">
        <f t="shared" si="52"/>
        <v>0.25</v>
      </c>
      <c r="T336" s="2" t="str">
        <f t="shared" si="53"/>
        <v>Credit Card</v>
      </c>
      <c r="U336" s="2">
        <f t="shared" si="54"/>
        <v>198.41640000000001</v>
      </c>
    </row>
    <row r="337" spans="1:21" x14ac:dyDescent="0.25">
      <c r="A337" s="22" t="s">
        <v>718</v>
      </c>
      <c r="B337" s="20">
        <f>IFERROR(VLOOKUP(A337,'f Excel formulas for calculatio'!A:E,2,FALSE)," ")</f>
        <v>45609</v>
      </c>
      <c r="C337" s="24" t="str">
        <f>IFERROR(VLOOKUP(B337,'f Excel formulas for calculatio'!B:F,2,FALSE),"0")</f>
        <v>CUST1221</v>
      </c>
      <c r="D337" s="24" t="str">
        <f>IFERROR(VLOOKUP(C337,'f Excel formulas for calculatio'!C:G,2,FALSE),"0")</f>
        <v>PROD83</v>
      </c>
      <c r="E337" s="24" t="str">
        <f>IFERROR(VLOOKUP(D337,'f Excel formulas for calculatio'!D:H,2,FALSE),"0")</f>
        <v>STORE8</v>
      </c>
      <c r="F337" s="24">
        <f>IFERROR(VLOOKUP(E337,'f Excel formulas for calculatio'!E:I,2,FALSE),"0")</f>
        <v>4</v>
      </c>
      <c r="G337" s="24">
        <f>IFERROR(VLOOKUP(F337,'f Excel formulas for calculatio'!F:J,2,FALSE),"0")</f>
        <v>914.05</v>
      </c>
      <c r="H337" s="24">
        <f>IFERROR(VLOOKUP(G337,'f Excel formulas for calculatio'!G:K,2,FALSE),"0")</f>
        <v>0.25</v>
      </c>
      <c r="I337" s="24" t="str">
        <f>IFERROR(VLOOKUP(H337,'f Excel formulas for calculatio'!H:L,2,FALSE),"0")</f>
        <v>Credit Card</v>
      </c>
      <c r="J337" s="24">
        <f>IFERROR(VLOOKUP(I337,'f Excel formulas for calculatio'!I:M,2,FALSE),"0")</f>
        <v>198.41640000000001</v>
      </c>
      <c r="L337" s="22" t="s">
        <v>718</v>
      </c>
      <c r="M337" s="20">
        <f t="shared" si="46"/>
        <v>45609</v>
      </c>
      <c r="N337" s="2" t="str">
        <f t="shared" si="47"/>
        <v>CUST1221</v>
      </c>
      <c r="O337" s="2" t="str">
        <f t="shared" si="48"/>
        <v>PROD83</v>
      </c>
      <c r="P337" s="2" t="str">
        <f t="shared" si="49"/>
        <v>STORE8</v>
      </c>
      <c r="Q337" s="2">
        <f t="shared" si="50"/>
        <v>4</v>
      </c>
      <c r="R337" s="2">
        <f t="shared" si="51"/>
        <v>914.05</v>
      </c>
      <c r="S337" s="2">
        <f t="shared" si="52"/>
        <v>0.25</v>
      </c>
      <c r="T337" s="2" t="str">
        <f t="shared" si="53"/>
        <v>Credit Card</v>
      </c>
      <c r="U337" s="2">
        <f t="shared" si="54"/>
        <v>198.41640000000001</v>
      </c>
    </row>
    <row r="338" spans="1:21" x14ac:dyDescent="0.25">
      <c r="A338" s="23" t="s">
        <v>719</v>
      </c>
      <c r="B338" s="20">
        <f>IFERROR(VLOOKUP(A338,'f Excel formulas for calculatio'!A:E,2,FALSE)," ")</f>
        <v>45309</v>
      </c>
      <c r="C338" s="24" t="str">
        <f>IFERROR(VLOOKUP(B338,'f Excel formulas for calculatio'!B:F,2,FALSE),"0")</f>
        <v>CUST1458</v>
      </c>
      <c r="D338" s="24" t="str">
        <f>IFERROR(VLOOKUP(C338,'f Excel formulas for calculatio'!C:G,2,FALSE),"0")</f>
        <v>PROD2</v>
      </c>
      <c r="E338" s="24" t="str">
        <f>IFERROR(VLOOKUP(D338,'f Excel formulas for calculatio'!D:H,2,FALSE),"0")</f>
        <v>STORE4</v>
      </c>
      <c r="F338" s="24">
        <f>IFERROR(VLOOKUP(E338,'f Excel formulas for calculatio'!E:I,2,FALSE),"0")</f>
        <v>2</v>
      </c>
      <c r="G338" s="24">
        <f>IFERROR(VLOOKUP(F338,'f Excel formulas for calculatio'!F:J,2,FALSE),"0")</f>
        <v>785.31</v>
      </c>
      <c r="H338" s="24">
        <f>IFERROR(VLOOKUP(G338,'f Excel formulas for calculatio'!G:K,2,FALSE),"0")</f>
        <v>0.15</v>
      </c>
      <c r="I338" s="24" t="str">
        <f>IFERROR(VLOOKUP(H338,'f Excel formulas for calculatio'!H:L,2,FALSE),"0")</f>
        <v>PayPal</v>
      </c>
      <c r="J338" s="24">
        <f>IFERROR(VLOOKUP(I338,'f Excel formulas for calculatio'!I:M,2,FALSE),"0")</f>
        <v>228.7893</v>
      </c>
      <c r="L338" s="23" t="s">
        <v>719</v>
      </c>
      <c r="M338" s="20">
        <f t="shared" si="46"/>
        <v>45309</v>
      </c>
      <c r="N338" s="2" t="str">
        <f t="shared" si="47"/>
        <v>CUST1458</v>
      </c>
      <c r="O338" s="2" t="str">
        <f t="shared" si="48"/>
        <v>PROD2</v>
      </c>
      <c r="P338" s="2" t="str">
        <f t="shared" si="49"/>
        <v>STORE4</v>
      </c>
      <c r="Q338" s="2">
        <f t="shared" si="50"/>
        <v>2</v>
      </c>
      <c r="R338" s="2">
        <f t="shared" si="51"/>
        <v>785.31</v>
      </c>
      <c r="S338" s="2">
        <f t="shared" si="52"/>
        <v>0.15</v>
      </c>
      <c r="T338" s="2" t="str">
        <f t="shared" si="53"/>
        <v>PayPal</v>
      </c>
      <c r="U338" s="2">
        <f t="shared" si="54"/>
        <v>228.7893</v>
      </c>
    </row>
    <row r="339" spans="1:21" x14ac:dyDescent="0.25">
      <c r="A339" s="22" t="s">
        <v>721</v>
      </c>
      <c r="B339" s="20">
        <f>IFERROR(VLOOKUP(A339,'f Excel formulas for calculatio'!A:E,2,FALSE)," ")</f>
        <v>45519</v>
      </c>
      <c r="C339" s="24" t="str">
        <f>IFERROR(VLOOKUP(B339,'f Excel formulas for calculatio'!B:F,2,FALSE),"0")</f>
        <v>CUST1034</v>
      </c>
      <c r="D339" s="24" t="str">
        <f>IFERROR(VLOOKUP(C339,'f Excel formulas for calculatio'!C:G,2,FALSE),"0")</f>
        <v>PROD28</v>
      </c>
      <c r="E339" s="24" t="str">
        <f>IFERROR(VLOOKUP(D339,'f Excel formulas for calculatio'!D:H,2,FALSE),"0")</f>
        <v>STORE11</v>
      </c>
      <c r="F339" s="24">
        <f>IFERROR(VLOOKUP(E339,'f Excel formulas for calculatio'!E:I,2,FALSE),"0")</f>
        <v>1</v>
      </c>
      <c r="G339" s="24">
        <f>IFERROR(VLOOKUP(F339,'f Excel formulas for calculatio'!F:J,2,FALSE),"0")</f>
        <v>218.04</v>
      </c>
      <c r="H339" s="24">
        <f>IFERROR(VLOOKUP(G339,'f Excel formulas for calculatio'!G:K,2,FALSE),"0")</f>
        <v>0.09</v>
      </c>
      <c r="I339" s="24" t="str">
        <f>IFERROR(VLOOKUP(H339,'f Excel formulas for calculatio'!H:L,2,FALSE),"0")</f>
        <v>Credit Card</v>
      </c>
      <c r="J339" s="24">
        <f>IFERROR(VLOOKUP(I339,'f Excel formulas for calculatio'!I:M,2,FALSE),"0")</f>
        <v>198.41640000000001</v>
      </c>
      <c r="L339" s="22" t="s">
        <v>721</v>
      </c>
      <c r="M339" s="20">
        <f t="shared" si="46"/>
        <v>45519</v>
      </c>
      <c r="N339" s="2" t="str">
        <f t="shared" si="47"/>
        <v>CUST1034</v>
      </c>
      <c r="O339" s="2" t="str">
        <f t="shared" si="48"/>
        <v>PROD28</v>
      </c>
      <c r="P339" s="2" t="str">
        <f t="shared" si="49"/>
        <v>STORE11</v>
      </c>
      <c r="Q339" s="2">
        <f t="shared" si="50"/>
        <v>1</v>
      </c>
      <c r="R339" s="2">
        <f t="shared" si="51"/>
        <v>218.04</v>
      </c>
      <c r="S339" s="2">
        <f t="shared" si="52"/>
        <v>0.09</v>
      </c>
      <c r="T339" s="2" t="str">
        <f t="shared" si="53"/>
        <v>Credit Card</v>
      </c>
      <c r="U339" s="2">
        <f t="shared" si="54"/>
        <v>198.41640000000001</v>
      </c>
    </row>
    <row r="340" spans="1:21" x14ac:dyDescent="0.25">
      <c r="A340" s="23" t="s">
        <v>723</v>
      </c>
      <c r="B340" s="20">
        <f>IFERROR(VLOOKUP(A340,'f Excel formulas for calculatio'!A:E,2,FALSE)," ")</f>
        <v>45921</v>
      </c>
      <c r="C340" s="24" t="str">
        <f>IFERROR(VLOOKUP(B340,'f Excel formulas for calculatio'!B:F,2,FALSE),"0")</f>
        <v>CUST1087</v>
      </c>
      <c r="D340" s="24" t="str">
        <f>IFERROR(VLOOKUP(C340,'f Excel formulas for calculatio'!C:G,2,FALSE),"0")</f>
        <v>PROD76</v>
      </c>
      <c r="E340" s="24" t="str">
        <f>IFERROR(VLOOKUP(D340,'f Excel formulas for calculatio'!D:H,2,FALSE),"0")</f>
        <v>STORE8</v>
      </c>
      <c r="F340" s="24">
        <f>IFERROR(VLOOKUP(E340,'f Excel formulas for calculatio'!E:I,2,FALSE),"0")</f>
        <v>4</v>
      </c>
      <c r="G340" s="24">
        <f>IFERROR(VLOOKUP(F340,'f Excel formulas for calculatio'!F:J,2,FALSE),"0")</f>
        <v>914.05</v>
      </c>
      <c r="H340" s="24">
        <f>IFERROR(VLOOKUP(G340,'f Excel formulas for calculatio'!G:K,2,FALSE),"0")</f>
        <v>0.25</v>
      </c>
      <c r="I340" s="24" t="str">
        <f>IFERROR(VLOOKUP(H340,'f Excel formulas for calculatio'!H:L,2,FALSE),"0")</f>
        <v>Credit Card</v>
      </c>
      <c r="J340" s="24">
        <f>IFERROR(VLOOKUP(I340,'f Excel formulas for calculatio'!I:M,2,FALSE),"0")</f>
        <v>198.41640000000001</v>
      </c>
      <c r="L340" s="23" t="s">
        <v>723</v>
      </c>
      <c r="M340" s="20">
        <f t="shared" si="46"/>
        <v>45921</v>
      </c>
      <c r="N340" s="2" t="str">
        <f t="shared" si="47"/>
        <v>CUST1087</v>
      </c>
      <c r="O340" s="2" t="str">
        <f t="shared" si="48"/>
        <v>PROD76</v>
      </c>
      <c r="P340" s="2" t="str">
        <f t="shared" si="49"/>
        <v>STORE8</v>
      </c>
      <c r="Q340" s="2">
        <f t="shared" si="50"/>
        <v>4</v>
      </c>
      <c r="R340" s="2">
        <f t="shared" si="51"/>
        <v>914.05</v>
      </c>
      <c r="S340" s="2">
        <f t="shared" si="52"/>
        <v>0.25</v>
      </c>
      <c r="T340" s="2" t="str">
        <f t="shared" si="53"/>
        <v>Credit Card</v>
      </c>
      <c r="U340" s="2">
        <f t="shared" si="54"/>
        <v>198.41640000000001</v>
      </c>
    </row>
    <row r="341" spans="1:21" x14ac:dyDescent="0.25">
      <c r="A341" s="22" t="s">
        <v>724</v>
      </c>
      <c r="B341" s="20">
        <f>IFERROR(VLOOKUP(A341,'f Excel formulas for calculatio'!A:E,2,FALSE)," ")</f>
        <v>45465</v>
      </c>
      <c r="C341" s="24" t="str">
        <f>IFERROR(VLOOKUP(B341,'f Excel formulas for calculatio'!B:F,2,FALSE),"0")</f>
        <v>CUST1022</v>
      </c>
      <c r="D341" s="24" t="str">
        <f>IFERROR(VLOOKUP(C341,'f Excel formulas for calculatio'!C:G,2,FALSE),"0")</f>
        <v>PROD13</v>
      </c>
      <c r="E341" s="24" t="str">
        <f>IFERROR(VLOOKUP(D341,'f Excel formulas for calculatio'!D:H,2,FALSE),"0")</f>
        <v>STORE2</v>
      </c>
      <c r="F341" s="24">
        <f>IFERROR(VLOOKUP(E341,'f Excel formulas for calculatio'!E:I,2,FALSE),"0")</f>
        <v>2</v>
      </c>
      <c r="G341" s="24">
        <f>IFERROR(VLOOKUP(F341,'f Excel formulas for calculatio'!F:J,2,FALSE),"0")</f>
        <v>785.31</v>
      </c>
      <c r="H341" s="24">
        <f>IFERROR(VLOOKUP(G341,'f Excel formulas for calculatio'!G:K,2,FALSE),"0")</f>
        <v>0.15</v>
      </c>
      <c r="I341" s="24" t="str">
        <f>IFERROR(VLOOKUP(H341,'f Excel formulas for calculatio'!H:L,2,FALSE),"0")</f>
        <v>PayPal</v>
      </c>
      <c r="J341" s="24">
        <f>IFERROR(VLOOKUP(I341,'f Excel formulas for calculatio'!I:M,2,FALSE),"0")</f>
        <v>228.7893</v>
      </c>
      <c r="L341" s="22" t="s">
        <v>724</v>
      </c>
      <c r="M341" s="20">
        <f t="shared" si="46"/>
        <v>45465</v>
      </c>
      <c r="N341" s="2" t="str">
        <f t="shared" si="47"/>
        <v>CUST1022</v>
      </c>
      <c r="O341" s="2" t="str">
        <f t="shared" si="48"/>
        <v>PROD13</v>
      </c>
      <c r="P341" s="2" t="str">
        <f t="shared" si="49"/>
        <v>STORE2</v>
      </c>
      <c r="Q341" s="2">
        <f t="shared" si="50"/>
        <v>2</v>
      </c>
      <c r="R341" s="2">
        <f t="shared" si="51"/>
        <v>785.31</v>
      </c>
      <c r="S341" s="2">
        <f t="shared" si="52"/>
        <v>0.15</v>
      </c>
      <c r="T341" s="2" t="str">
        <f t="shared" si="53"/>
        <v>PayPal</v>
      </c>
      <c r="U341" s="2">
        <f t="shared" si="54"/>
        <v>228.7893</v>
      </c>
    </row>
    <row r="342" spans="1:21" x14ac:dyDescent="0.25">
      <c r="A342" s="23" t="s">
        <v>725</v>
      </c>
      <c r="B342" s="20">
        <f>IFERROR(VLOOKUP(A342,'f Excel formulas for calculatio'!A:E,2,FALSE)," ")</f>
        <v>45303</v>
      </c>
      <c r="C342" s="24" t="str">
        <f>IFERROR(VLOOKUP(B342,'f Excel formulas for calculatio'!B:F,2,FALSE),"0")</f>
        <v>CUST1222</v>
      </c>
      <c r="D342" s="24" t="str">
        <f>IFERROR(VLOOKUP(C342,'f Excel formulas for calculatio'!C:G,2,FALSE),"0")</f>
        <v>PROD46</v>
      </c>
      <c r="E342" s="24" t="str">
        <f>IFERROR(VLOOKUP(D342,'f Excel formulas for calculatio'!D:H,2,FALSE),"0")</f>
        <v>STORE17</v>
      </c>
      <c r="F342" s="24">
        <f>IFERROR(VLOOKUP(E342,'f Excel formulas for calculatio'!E:I,2,FALSE),"0")</f>
        <v>3</v>
      </c>
      <c r="G342" s="24">
        <f>IFERROR(VLOOKUP(F342,'f Excel formulas for calculatio'!F:J,2,FALSE),"0")</f>
        <v>104.47</v>
      </c>
      <c r="H342" s="24">
        <f>IFERROR(VLOOKUP(G342,'f Excel formulas for calculatio'!G:K,2,FALSE),"0")</f>
        <v>0.27</v>
      </c>
      <c r="I342" s="24" t="str">
        <f>IFERROR(VLOOKUP(H342,'f Excel formulas for calculatio'!H:L,2,FALSE),"0")</f>
        <v>PayPal</v>
      </c>
      <c r="J342" s="24">
        <f>IFERROR(VLOOKUP(I342,'f Excel formulas for calculatio'!I:M,2,FALSE),"0")</f>
        <v>228.7893</v>
      </c>
      <c r="L342" s="23" t="s">
        <v>725</v>
      </c>
      <c r="M342" s="20">
        <f t="shared" si="46"/>
        <v>45303</v>
      </c>
      <c r="N342" s="2" t="str">
        <f t="shared" si="47"/>
        <v>CUST1222</v>
      </c>
      <c r="O342" s="2" t="str">
        <f t="shared" si="48"/>
        <v>PROD46</v>
      </c>
      <c r="P342" s="2" t="str">
        <f t="shared" si="49"/>
        <v>STORE17</v>
      </c>
      <c r="Q342" s="2">
        <f t="shared" si="50"/>
        <v>3</v>
      </c>
      <c r="R342" s="2">
        <f t="shared" si="51"/>
        <v>104.47</v>
      </c>
      <c r="S342" s="2">
        <f t="shared" si="52"/>
        <v>0.27</v>
      </c>
      <c r="T342" s="2" t="str">
        <f t="shared" si="53"/>
        <v>PayPal</v>
      </c>
      <c r="U342" s="2">
        <f t="shared" si="54"/>
        <v>228.7893</v>
      </c>
    </row>
    <row r="343" spans="1:21" x14ac:dyDescent="0.25">
      <c r="A343" s="22" t="s">
        <v>727</v>
      </c>
      <c r="B343" s="20">
        <f>IFERROR(VLOOKUP(A343,'f Excel formulas for calculatio'!A:E,2,FALSE)," ")</f>
        <v>45218</v>
      </c>
      <c r="C343" s="24" t="str">
        <f>IFERROR(VLOOKUP(B343,'f Excel formulas for calculatio'!B:F,2,FALSE),"0")</f>
        <v>CUST1203</v>
      </c>
      <c r="D343" s="24" t="str">
        <f>IFERROR(VLOOKUP(C343,'f Excel formulas for calculatio'!C:G,2,FALSE),"0")</f>
        <v>PROD43</v>
      </c>
      <c r="E343" s="24" t="str">
        <f>IFERROR(VLOOKUP(D343,'f Excel formulas for calculatio'!D:H,2,FALSE),"0")</f>
        <v>STORE18</v>
      </c>
      <c r="F343" s="24">
        <f>IFERROR(VLOOKUP(E343,'f Excel formulas for calculatio'!E:I,2,FALSE),"0")</f>
        <v>1</v>
      </c>
      <c r="G343" s="24">
        <f>IFERROR(VLOOKUP(F343,'f Excel formulas for calculatio'!F:J,2,FALSE),"0")</f>
        <v>218.04</v>
      </c>
      <c r="H343" s="24">
        <f>IFERROR(VLOOKUP(G343,'f Excel formulas for calculatio'!G:K,2,FALSE),"0")</f>
        <v>0.09</v>
      </c>
      <c r="I343" s="24" t="str">
        <f>IFERROR(VLOOKUP(H343,'f Excel formulas for calculatio'!H:L,2,FALSE),"0")</f>
        <v>Credit Card</v>
      </c>
      <c r="J343" s="24">
        <f>IFERROR(VLOOKUP(I343,'f Excel formulas for calculatio'!I:M,2,FALSE),"0")</f>
        <v>198.41640000000001</v>
      </c>
      <c r="L343" s="22" t="s">
        <v>727</v>
      </c>
      <c r="M343" s="20">
        <f t="shared" si="46"/>
        <v>45218</v>
      </c>
      <c r="N343" s="2" t="str">
        <f t="shared" si="47"/>
        <v>CUST1203</v>
      </c>
      <c r="O343" s="2" t="str">
        <f t="shared" si="48"/>
        <v>PROD43</v>
      </c>
      <c r="P343" s="2" t="str">
        <f t="shared" si="49"/>
        <v>STORE18</v>
      </c>
      <c r="Q343" s="2">
        <f t="shared" si="50"/>
        <v>1</v>
      </c>
      <c r="R343" s="2">
        <f t="shared" si="51"/>
        <v>218.04</v>
      </c>
      <c r="S343" s="2">
        <f t="shared" si="52"/>
        <v>0.09</v>
      </c>
      <c r="T343" s="2" t="str">
        <f t="shared" si="53"/>
        <v>Credit Card</v>
      </c>
      <c r="U343" s="2">
        <f t="shared" si="54"/>
        <v>198.41640000000001</v>
      </c>
    </row>
    <row r="344" spans="1:21" x14ac:dyDescent="0.25">
      <c r="A344" s="23" t="s">
        <v>728</v>
      </c>
      <c r="B344" s="20">
        <f>IFERROR(VLOOKUP(A344,'f Excel formulas for calculatio'!A:E,2,FALSE)," ")</f>
        <v>45727</v>
      </c>
      <c r="C344" s="24" t="str">
        <f>IFERROR(VLOOKUP(B344,'f Excel formulas for calculatio'!B:F,2,FALSE),"0")</f>
        <v>CUST1150</v>
      </c>
      <c r="D344" s="24" t="str">
        <f>IFERROR(VLOOKUP(C344,'f Excel formulas for calculatio'!C:G,2,FALSE),"0")</f>
        <v>PROD11</v>
      </c>
      <c r="E344" s="24" t="str">
        <f>IFERROR(VLOOKUP(D344,'f Excel formulas for calculatio'!D:H,2,FALSE),"0")</f>
        <v>STORE19</v>
      </c>
      <c r="F344" s="24">
        <f>IFERROR(VLOOKUP(E344,'f Excel formulas for calculatio'!E:I,2,FALSE),"0")</f>
        <v>2</v>
      </c>
      <c r="G344" s="24">
        <f>IFERROR(VLOOKUP(F344,'f Excel formulas for calculatio'!F:J,2,FALSE),"0")</f>
        <v>785.31</v>
      </c>
      <c r="H344" s="24">
        <f>IFERROR(VLOOKUP(G344,'f Excel formulas for calculatio'!G:K,2,FALSE),"0")</f>
        <v>0.15</v>
      </c>
      <c r="I344" s="24" t="str">
        <f>IFERROR(VLOOKUP(H344,'f Excel formulas for calculatio'!H:L,2,FALSE),"0")</f>
        <v>PayPal</v>
      </c>
      <c r="J344" s="24">
        <f>IFERROR(VLOOKUP(I344,'f Excel formulas for calculatio'!I:M,2,FALSE),"0")</f>
        <v>228.7893</v>
      </c>
      <c r="L344" s="23" t="s">
        <v>728</v>
      </c>
      <c r="M344" s="20">
        <f t="shared" si="46"/>
        <v>45727</v>
      </c>
      <c r="N344" s="2" t="str">
        <f t="shared" si="47"/>
        <v>CUST1150</v>
      </c>
      <c r="O344" s="2" t="str">
        <f t="shared" si="48"/>
        <v>PROD11</v>
      </c>
      <c r="P344" s="2" t="str">
        <f t="shared" si="49"/>
        <v>STORE19</v>
      </c>
      <c r="Q344" s="2">
        <f t="shared" si="50"/>
        <v>2</v>
      </c>
      <c r="R344" s="2">
        <f t="shared" si="51"/>
        <v>785.31</v>
      </c>
      <c r="S344" s="2">
        <f t="shared" si="52"/>
        <v>0.15</v>
      </c>
      <c r="T344" s="2" t="str">
        <f t="shared" si="53"/>
        <v>PayPal</v>
      </c>
      <c r="U344" s="2">
        <f t="shared" si="54"/>
        <v>228.7893</v>
      </c>
    </row>
    <row r="345" spans="1:21" x14ac:dyDescent="0.25">
      <c r="A345" s="22" t="s">
        <v>730</v>
      </c>
      <c r="B345" s="20">
        <f>IFERROR(VLOOKUP(A345,'f Excel formulas for calculatio'!A:E,2,FALSE)," ")</f>
        <v>45557</v>
      </c>
      <c r="C345" s="24" t="str">
        <f>IFERROR(VLOOKUP(B345,'f Excel formulas for calculatio'!B:F,2,FALSE),"0")</f>
        <v>CUST1221</v>
      </c>
      <c r="D345" s="24" t="str">
        <f>IFERROR(VLOOKUP(C345,'f Excel formulas for calculatio'!C:G,2,FALSE),"0")</f>
        <v>PROD83</v>
      </c>
      <c r="E345" s="24" t="str">
        <f>IFERROR(VLOOKUP(D345,'f Excel formulas for calculatio'!D:H,2,FALSE),"0")</f>
        <v>STORE8</v>
      </c>
      <c r="F345" s="24">
        <f>IFERROR(VLOOKUP(E345,'f Excel formulas for calculatio'!E:I,2,FALSE),"0")</f>
        <v>4</v>
      </c>
      <c r="G345" s="24">
        <f>IFERROR(VLOOKUP(F345,'f Excel formulas for calculatio'!F:J,2,FALSE),"0")</f>
        <v>914.05</v>
      </c>
      <c r="H345" s="24">
        <f>IFERROR(VLOOKUP(G345,'f Excel formulas for calculatio'!G:K,2,FALSE),"0")</f>
        <v>0.25</v>
      </c>
      <c r="I345" s="24" t="str">
        <f>IFERROR(VLOOKUP(H345,'f Excel formulas for calculatio'!H:L,2,FALSE),"0")</f>
        <v>Credit Card</v>
      </c>
      <c r="J345" s="24">
        <f>IFERROR(VLOOKUP(I345,'f Excel formulas for calculatio'!I:M,2,FALSE),"0")</f>
        <v>198.41640000000001</v>
      </c>
      <c r="L345" s="22" t="s">
        <v>730</v>
      </c>
      <c r="M345" s="20">
        <f t="shared" si="46"/>
        <v>45557</v>
      </c>
      <c r="N345" s="2" t="str">
        <f t="shared" si="47"/>
        <v>CUST1221</v>
      </c>
      <c r="O345" s="2" t="str">
        <f t="shared" si="48"/>
        <v>PROD83</v>
      </c>
      <c r="P345" s="2" t="str">
        <f t="shared" si="49"/>
        <v>STORE8</v>
      </c>
      <c r="Q345" s="2">
        <f t="shared" si="50"/>
        <v>4</v>
      </c>
      <c r="R345" s="2">
        <f t="shared" si="51"/>
        <v>914.05</v>
      </c>
      <c r="S345" s="2">
        <f t="shared" si="52"/>
        <v>0.25</v>
      </c>
      <c r="T345" s="2" t="str">
        <f t="shared" si="53"/>
        <v>Credit Card</v>
      </c>
      <c r="U345" s="2">
        <f t="shared" si="54"/>
        <v>198.41640000000001</v>
      </c>
    </row>
    <row r="346" spans="1:21" x14ac:dyDescent="0.25">
      <c r="A346" s="23" t="s">
        <v>731</v>
      </c>
      <c r="B346" s="20">
        <f>IFERROR(VLOOKUP(A346,'f Excel formulas for calculatio'!A:E,2,FALSE)," ")</f>
        <v>45623</v>
      </c>
      <c r="C346" s="24" t="str">
        <f>IFERROR(VLOOKUP(B346,'f Excel formulas for calculatio'!B:F,2,FALSE),"0")</f>
        <v>CUST1027</v>
      </c>
      <c r="D346" s="24" t="str">
        <f>IFERROR(VLOOKUP(C346,'f Excel formulas for calculatio'!C:G,2,FALSE),"0")</f>
        <v>PROD24</v>
      </c>
      <c r="E346" s="24" t="str">
        <f>IFERROR(VLOOKUP(D346,'f Excel formulas for calculatio'!D:H,2,FALSE),"0")</f>
        <v>STORE14</v>
      </c>
      <c r="F346" s="24">
        <f>IFERROR(VLOOKUP(E346,'f Excel formulas for calculatio'!E:I,2,FALSE),"0")</f>
        <v>1</v>
      </c>
      <c r="G346" s="24">
        <f>IFERROR(VLOOKUP(F346,'f Excel formulas for calculatio'!F:J,2,FALSE),"0")</f>
        <v>218.04</v>
      </c>
      <c r="H346" s="24">
        <f>IFERROR(VLOOKUP(G346,'f Excel formulas for calculatio'!G:K,2,FALSE),"0")</f>
        <v>0.09</v>
      </c>
      <c r="I346" s="24" t="str">
        <f>IFERROR(VLOOKUP(H346,'f Excel formulas for calculatio'!H:L,2,FALSE),"0")</f>
        <v>Credit Card</v>
      </c>
      <c r="J346" s="24">
        <f>IFERROR(VLOOKUP(I346,'f Excel formulas for calculatio'!I:M,2,FALSE),"0")</f>
        <v>198.41640000000001</v>
      </c>
      <c r="L346" s="23" t="s">
        <v>731</v>
      </c>
      <c r="M346" s="20">
        <f t="shared" si="46"/>
        <v>45623</v>
      </c>
      <c r="N346" s="2" t="str">
        <f t="shared" si="47"/>
        <v>CUST1027</v>
      </c>
      <c r="O346" s="2" t="str">
        <f t="shared" si="48"/>
        <v>PROD24</v>
      </c>
      <c r="P346" s="2" t="str">
        <f t="shared" si="49"/>
        <v>STORE14</v>
      </c>
      <c r="Q346" s="2">
        <f t="shared" si="50"/>
        <v>1</v>
      </c>
      <c r="R346" s="2">
        <f t="shared" si="51"/>
        <v>218.04</v>
      </c>
      <c r="S346" s="2">
        <f t="shared" si="52"/>
        <v>0.09</v>
      </c>
      <c r="T346" s="2" t="str">
        <f t="shared" si="53"/>
        <v>Credit Card</v>
      </c>
      <c r="U346" s="2">
        <f t="shared" si="54"/>
        <v>198.41640000000001</v>
      </c>
    </row>
    <row r="347" spans="1:21" x14ac:dyDescent="0.25">
      <c r="A347" s="22" t="s">
        <v>733</v>
      </c>
      <c r="B347" s="20">
        <f>IFERROR(VLOOKUP(A347,'f Excel formulas for calculatio'!A:E,2,FALSE)," ")</f>
        <v>45224</v>
      </c>
      <c r="C347" s="24" t="str">
        <f>IFERROR(VLOOKUP(B347,'f Excel formulas for calculatio'!B:F,2,FALSE),"0")</f>
        <v>CUST1371</v>
      </c>
      <c r="D347" s="24" t="str">
        <f>IFERROR(VLOOKUP(C347,'f Excel formulas for calculatio'!C:G,2,FALSE),"0")</f>
        <v>PROD67</v>
      </c>
      <c r="E347" s="24" t="str">
        <f>IFERROR(VLOOKUP(D347,'f Excel formulas for calculatio'!D:H,2,FALSE),"0")</f>
        <v>STORE6</v>
      </c>
      <c r="F347" s="24">
        <f>IFERROR(VLOOKUP(E347,'f Excel formulas for calculatio'!E:I,2,FALSE),"0")</f>
        <v>3</v>
      </c>
      <c r="G347" s="24">
        <f>IFERROR(VLOOKUP(F347,'f Excel formulas for calculatio'!F:J,2,FALSE),"0")</f>
        <v>104.47</v>
      </c>
      <c r="H347" s="24">
        <f>IFERROR(VLOOKUP(G347,'f Excel formulas for calculatio'!G:K,2,FALSE),"0")</f>
        <v>0.27</v>
      </c>
      <c r="I347" s="24" t="str">
        <f>IFERROR(VLOOKUP(H347,'f Excel formulas for calculatio'!H:L,2,FALSE),"0")</f>
        <v>PayPal</v>
      </c>
      <c r="J347" s="24">
        <f>IFERROR(VLOOKUP(I347,'f Excel formulas for calculatio'!I:M,2,FALSE),"0")</f>
        <v>228.7893</v>
      </c>
      <c r="L347" s="22" t="s">
        <v>733</v>
      </c>
      <c r="M347" s="20">
        <f t="shared" si="46"/>
        <v>45224</v>
      </c>
      <c r="N347" s="2" t="str">
        <f t="shared" si="47"/>
        <v>CUST1371</v>
      </c>
      <c r="O347" s="2" t="str">
        <f t="shared" si="48"/>
        <v>PROD67</v>
      </c>
      <c r="P347" s="2" t="str">
        <f t="shared" si="49"/>
        <v>STORE6</v>
      </c>
      <c r="Q347" s="2">
        <f t="shared" si="50"/>
        <v>3</v>
      </c>
      <c r="R347" s="2">
        <f t="shared" si="51"/>
        <v>104.47</v>
      </c>
      <c r="S347" s="2">
        <f t="shared" si="52"/>
        <v>0.27</v>
      </c>
      <c r="T347" s="2" t="str">
        <f t="shared" si="53"/>
        <v>PayPal</v>
      </c>
      <c r="U347" s="2">
        <f t="shared" si="54"/>
        <v>228.7893</v>
      </c>
    </row>
    <row r="348" spans="1:21" x14ac:dyDescent="0.25">
      <c r="A348" s="23" t="s">
        <v>735</v>
      </c>
      <c r="B348" s="20">
        <f>IFERROR(VLOOKUP(A348,'f Excel formulas for calculatio'!A:E,2,FALSE)," ")</f>
        <v>45940</v>
      </c>
      <c r="C348" s="24" t="str">
        <f>IFERROR(VLOOKUP(B348,'f Excel formulas for calculatio'!B:F,2,FALSE),"0")</f>
        <v>CUST1287</v>
      </c>
      <c r="D348" s="24" t="str">
        <f>IFERROR(VLOOKUP(C348,'f Excel formulas for calculatio'!C:G,2,FALSE),"0")</f>
        <v>PROD3</v>
      </c>
      <c r="E348" s="24" t="str">
        <f>IFERROR(VLOOKUP(D348,'f Excel formulas for calculatio'!D:H,2,FALSE),"0")</f>
        <v>STORE3</v>
      </c>
      <c r="F348" s="24">
        <f>IFERROR(VLOOKUP(E348,'f Excel formulas for calculatio'!E:I,2,FALSE),"0")</f>
        <v>1</v>
      </c>
      <c r="G348" s="24">
        <f>IFERROR(VLOOKUP(F348,'f Excel formulas for calculatio'!F:J,2,FALSE),"0")</f>
        <v>218.04</v>
      </c>
      <c r="H348" s="24">
        <f>IFERROR(VLOOKUP(G348,'f Excel formulas for calculatio'!G:K,2,FALSE),"0")</f>
        <v>0.09</v>
      </c>
      <c r="I348" s="24" t="str">
        <f>IFERROR(VLOOKUP(H348,'f Excel formulas for calculatio'!H:L,2,FALSE),"0")</f>
        <v>Credit Card</v>
      </c>
      <c r="J348" s="24">
        <f>IFERROR(VLOOKUP(I348,'f Excel formulas for calculatio'!I:M,2,FALSE),"0")</f>
        <v>198.41640000000001</v>
      </c>
      <c r="L348" s="23" t="s">
        <v>735</v>
      </c>
      <c r="M348" s="20">
        <f t="shared" si="46"/>
        <v>45940</v>
      </c>
      <c r="N348" s="2" t="str">
        <f t="shared" si="47"/>
        <v>CUST1287</v>
      </c>
      <c r="O348" s="2" t="str">
        <f t="shared" si="48"/>
        <v>PROD3</v>
      </c>
      <c r="P348" s="2" t="str">
        <f t="shared" si="49"/>
        <v>STORE3</v>
      </c>
      <c r="Q348" s="2">
        <f t="shared" si="50"/>
        <v>1</v>
      </c>
      <c r="R348" s="2">
        <f t="shared" si="51"/>
        <v>218.04</v>
      </c>
      <c r="S348" s="2">
        <f t="shared" si="52"/>
        <v>0.09</v>
      </c>
      <c r="T348" s="2" t="str">
        <f t="shared" si="53"/>
        <v>Credit Card</v>
      </c>
      <c r="U348" s="2">
        <f t="shared" si="54"/>
        <v>198.41640000000001</v>
      </c>
    </row>
    <row r="349" spans="1:21" x14ac:dyDescent="0.25">
      <c r="A349" s="22" t="s">
        <v>736</v>
      </c>
      <c r="B349" s="20">
        <f>IFERROR(VLOOKUP(A349,'f Excel formulas for calculatio'!A:E,2,FALSE)," ")</f>
        <v>45915</v>
      </c>
      <c r="C349" s="24" t="str">
        <f>IFERROR(VLOOKUP(B349,'f Excel formulas for calculatio'!B:F,2,FALSE),"0")</f>
        <v>CUST1096</v>
      </c>
      <c r="D349" s="24" t="str">
        <f>IFERROR(VLOOKUP(C349,'f Excel formulas for calculatio'!C:G,2,FALSE),"0")</f>
        <v>PROD65</v>
      </c>
      <c r="E349" s="24" t="str">
        <f>IFERROR(VLOOKUP(D349,'f Excel formulas for calculatio'!D:H,2,FALSE),"0")</f>
        <v>STORE19</v>
      </c>
      <c r="F349" s="24">
        <f>IFERROR(VLOOKUP(E349,'f Excel formulas for calculatio'!E:I,2,FALSE),"0")</f>
        <v>2</v>
      </c>
      <c r="G349" s="24">
        <f>IFERROR(VLOOKUP(F349,'f Excel formulas for calculatio'!F:J,2,FALSE),"0")</f>
        <v>785.31</v>
      </c>
      <c r="H349" s="24">
        <f>IFERROR(VLOOKUP(G349,'f Excel formulas for calculatio'!G:K,2,FALSE),"0")</f>
        <v>0.15</v>
      </c>
      <c r="I349" s="24" t="str">
        <f>IFERROR(VLOOKUP(H349,'f Excel formulas for calculatio'!H:L,2,FALSE),"0")</f>
        <v>PayPal</v>
      </c>
      <c r="J349" s="24">
        <f>IFERROR(VLOOKUP(I349,'f Excel formulas for calculatio'!I:M,2,FALSE),"0")</f>
        <v>228.7893</v>
      </c>
      <c r="L349" s="22" t="s">
        <v>736</v>
      </c>
      <c r="M349" s="20">
        <f t="shared" si="46"/>
        <v>45915</v>
      </c>
      <c r="N349" s="2" t="str">
        <f t="shared" si="47"/>
        <v>CUST1096</v>
      </c>
      <c r="O349" s="2" t="str">
        <f t="shared" si="48"/>
        <v>PROD65</v>
      </c>
      <c r="P349" s="2" t="str">
        <f t="shared" si="49"/>
        <v>STORE19</v>
      </c>
      <c r="Q349" s="2">
        <f t="shared" si="50"/>
        <v>2</v>
      </c>
      <c r="R349" s="2">
        <f t="shared" si="51"/>
        <v>785.31</v>
      </c>
      <c r="S349" s="2">
        <f t="shared" si="52"/>
        <v>0.15</v>
      </c>
      <c r="T349" s="2" t="str">
        <f t="shared" si="53"/>
        <v>PayPal</v>
      </c>
      <c r="U349" s="2">
        <f t="shared" si="54"/>
        <v>228.7893</v>
      </c>
    </row>
    <row r="350" spans="1:21" x14ac:dyDescent="0.25">
      <c r="A350" s="23" t="s">
        <v>738</v>
      </c>
      <c r="B350" s="20">
        <f>IFERROR(VLOOKUP(A350,'f Excel formulas for calculatio'!A:E,2,FALSE)," ")</f>
        <v>45541</v>
      </c>
      <c r="C350" s="24" t="str">
        <f>IFERROR(VLOOKUP(B350,'f Excel formulas for calculatio'!B:F,2,FALSE),"0")</f>
        <v>CUST1054</v>
      </c>
      <c r="D350" s="24" t="str">
        <f>IFERROR(VLOOKUP(C350,'f Excel formulas for calculatio'!C:G,2,FALSE),"0")</f>
        <v>PROD88</v>
      </c>
      <c r="E350" s="24" t="str">
        <f>IFERROR(VLOOKUP(D350,'f Excel formulas for calculatio'!D:H,2,FALSE),"0")</f>
        <v>STORE4</v>
      </c>
      <c r="F350" s="24">
        <f>IFERROR(VLOOKUP(E350,'f Excel formulas for calculatio'!E:I,2,FALSE),"0")</f>
        <v>2</v>
      </c>
      <c r="G350" s="24">
        <f>IFERROR(VLOOKUP(F350,'f Excel formulas for calculatio'!F:J,2,FALSE),"0")</f>
        <v>785.31</v>
      </c>
      <c r="H350" s="24">
        <f>IFERROR(VLOOKUP(G350,'f Excel formulas for calculatio'!G:K,2,FALSE),"0")</f>
        <v>0.15</v>
      </c>
      <c r="I350" s="24" t="str">
        <f>IFERROR(VLOOKUP(H350,'f Excel formulas for calculatio'!H:L,2,FALSE),"0")</f>
        <v>PayPal</v>
      </c>
      <c r="J350" s="24">
        <f>IFERROR(VLOOKUP(I350,'f Excel formulas for calculatio'!I:M,2,FALSE),"0")</f>
        <v>228.7893</v>
      </c>
      <c r="L350" s="23" t="s">
        <v>738</v>
      </c>
      <c r="M350" s="20">
        <f t="shared" si="46"/>
        <v>45541</v>
      </c>
      <c r="N350" s="2" t="str">
        <f t="shared" si="47"/>
        <v>CUST1054</v>
      </c>
      <c r="O350" s="2" t="str">
        <f t="shared" si="48"/>
        <v>PROD88</v>
      </c>
      <c r="P350" s="2" t="str">
        <f t="shared" si="49"/>
        <v>STORE4</v>
      </c>
      <c r="Q350" s="2">
        <f t="shared" si="50"/>
        <v>2</v>
      </c>
      <c r="R350" s="2">
        <f t="shared" si="51"/>
        <v>785.31</v>
      </c>
      <c r="S350" s="2">
        <f t="shared" si="52"/>
        <v>0.15</v>
      </c>
      <c r="T350" s="2" t="str">
        <f t="shared" si="53"/>
        <v>PayPal</v>
      </c>
      <c r="U350" s="2">
        <f t="shared" si="54"/>
        <v>228.7893</v>
      </c>
    </row>
    <row r="351" spans="1:21" x14ac:dyDescent="0.25">
      <c r="A351" s="22" t="s">
        <v>739</v>
      </c>
      <c r="B351" s="20">
        <f>IFERROR(VLOOKUP(A351,'f Excel formulas for calculatio'!A:E,2,FALSE)," ")</f>
        <v>45489</v>
      </c>
      <c r="C351" s="24" t="str">
        <f>IFERROR(VLOOKUP(B351,'f Excel formulas for calculatio'!B:F,2,FALSE),"0")</f>
        <v>CUST1372</v>
      </c>
      <c r="D351" s="24" t="str">
        <f>IFERROR(VLOOKUP(C351,'f Excel formulas for calculatio'!C:G,2,FALSE),"0")</f>
        <v>PROD72</v>
      </c>
      <c r="E351" s="24" t="str">
        <f>IFERROR(VLOOKUP(D351,'f Excel formulas for calculatio'!D:H,2,FALSE),"0")</f>
        <v>STORE17</v>
      </c>
      <c r="F351" s="24">
        <f>IFERROR(VLOOKUP(E351,'f Excel formulas for calculatio'!E:I,2,FALSE),"0")</f>
        <v>3</v>
      </c>
      <c r="G351" s="24">
        <f>IFERROR(VLOOKUP(F351,'f Excel formulas for calculatio'!F:J,2,FALSE),"0")</f>
        <v>104.47</v>
      </c>
      <c r="H351" s="24">
        <f>IFERROR(VLOOKUP(G351,'f Excel formulas for calculatio'!G:K,2,FALSE),"0")</f>
        <v>0.27</v>
      </c>
      <c r="I351" s="24" t="str">
        <f>IFERROR(VLOOKUP(H351,'f Excel formulas for calculatio'!H:L,2,FALSE),"0")</f>
        <v>PayPal</v>
      </c>
      <c r="J351" s="24">
        <f>IFERROR(VLOOKUP(I351,'f Excel formulas for calculatio'!I:M,2,FALSE),"0")</f>
        <v>228.7893</v>
      </c>
      <c r="L351" s="22" t="s">
        <v>739</v>
      </c>
      <c r="M351" s="20">
        <f t="shared" si="46"/>
        <v>45489</v>
      </c>
      <c r="N351" s="2" t="str">
        <f t="shared" si="47"/>
        <v>CUST1372</v>
      </c>
      <c r="O351" s="2" t="str">
        <f t="shared" si="48"/>
        <v>PROD72</v>
      </c>
      <c r="P351" s="2" t="str">
        <f t="shared" si="49"/>
        <v>STORE17</v>
      </c>
      <c r="Q351" s="2">
        <f t="shared" si="50"/>
        <v>3</v>
      </c>
      <c r="R351" s="2">
        <f t="shared" si="51"/>
        <v>104.47</v>
      </c>
      <c r="S351" s="2">
        <f t="shared" si="52"/>
        <v>0.27</v>
      </c>
      <c r="T351" s="2" t="str">
        <f t="shared" si="53"/>
        <v>PayPal</v>
      </c>
      <c r="U351" s="2">
        <f t="shared" si="54"/>
        <v>228.7893</v>
      </c>
    </row>
    <row r="352" spans="1:21" x14ac:dyDescent="0.25">
      <c r="A352" s="23" t="s">
        <v>740</v>
      </c>
      <c r="B352" s="20">
        <f>IFERROR(VLOOKUP(A352,'f Excel formulas for calculatio'!A:E,2,FALSE)," ")</f>
        <v>45748</v>
      </c>
      <c r="C352" s="24" t="str">
        <f>IFERROR(VLOOKUP(B352,'f Excel formulas for calculatio'!B:F,2,FALSE),"0")</f>
        <v>CUST1312</v>
      </c>
      <c r="D352" s="24" t="str">
        <f>IFERROR(VLOOKUP(C352,'f Excel formulas for calculatio'!C:G,2,FALSE),"0")</f>
        <v>PROD74</v>
      </c>
      <c r="E352" s="24" t="str">
        <f>IFERROR(VLOOKUP(D352,'f Excel formulas for calculatio'!D:H,2,FALSE),"0")</f>
        <v>STORE17</v>
      </c>
      <c r="F352" s="24">
        <f>IFERROR(VLOOKUP(E352,'f Excel formulas for calculatio'!E:I,2,FALSE),"0")</f>
        <v>3</v>
      </c>
      <c r="G352" s="24">
        <f>IFERROR(VLOOKUP(F352,'f Excel formulas for calculatio'!F:J,2,FALSE),"0")</f>
        <v>104.47</v>
      </c>
      <c r="H352" s="24">
        <f>IFERROR(VLOOKUP(G352,'f Excel formulas for calculatio'!G:K,2,FALSE),"0")</f>
        <v>0.27</v>
      </c>
      <c r="I352" s="24" t="str">
        <f>IFERROR(VLOOKUP(H352,'f Excel formulas for calculatio'!H:L,2,FALSE),"0")</f>
        <v>PayPal</v>
      </c>
      <c r="J352" s="24">
        <f>IFERROR(VLOOKUP(I352,'f Excel formulas for calculatio'!I:M,2,FALSE),"0")</f>
        <v>228.7893</v>
      </c>
      <c r="L352" s="23" t="s">
        <v>740</v>
      </c>
      <c r="M352" s="20">
        <f t="shared" si="46"/>
        <v>45748</v>
      </c>
      <c r="N352" s="2" t="str">
        <f t="shared" si="47"/>
        <v>CUST1312</v>
      </c>
      <c r="O352" s="2" t="str">
        <f t="shared" si="48"/>
        <v>PROD74</v>
      </c>
      <c r="P352" s="2" t="str">
        <f t="shared" si="49"/>
        <v>STORE17</v>
      </c>
      <c r="Q352" s="2">
        <f t="shared" si="50"/>
        <v>3</v>
      </c>
      <c r="R352" s="2">
        <f t="shared" si="51"/>
        <v>104.47</v>
      </c>
      <c r="S352" s="2">
        <f t="shared" si="52"/>
        <v>0.27</v>
      </c>
      <c r="T352" s="2" t="str">
        <f t="shared" si="53"/>
        <v>PayPal</v>
      </c>
      <c r="U352" s="2">
        <f t="shared" si="54"/>
        <v>228.7893</v>
      </c>
    </row>
    <row r="353" spans="1:21" x14ac:dyDescent="0.25">
      <c r="A353" s="22" t="s">
        <v>741</v>
      </c>
      <c r="B353" s="20">
        <f>IFERROR(VLOOKUP(A353,'f Excel formulas for calculatio'!A:E,2,FALSE)," ")</f>
        <v>45309</v>
      </c>
      <c r="C353" s="24" t="str">
        <f>IFERROR(VLOOKUP(B353,'f Excel formulas for calculatio'!B:F,2,FALSE),"0")</f>
        <v>CUST1458</v>
      </c>
      <c r="D353" s="24" t="str">
        <f>IFERROR(VLOOKUP(C353,'f Excel formulas for calculatio'!C:G,2,FALSE),"0")</f>
        <v>PROD2</v>
      </c>
      <c r="E353" s="24" t="str">
        <f>IFERROR(VLOOKUP(D353,'f Excel formulas for calculatio'!D:H,2,FALSE),"0")</f>
        <v>STORE4</v>
      </c>
      <c r="F353" s="24">
        <f>IFERROR(VLOOKUP(E353,'f Excel formulas for calculatio'!E:I,2,FALSE),"0")</f>
        <v>2</v>
      </c>
      <c r="G353" s="24">
        <f>IFERROR(VLOOKUP(F353,'f Excel formulas for calculatio'!F:J,2,FALSE),"0")</f>
        <v>785.31</v>
      </c>
      <c r="H353" s="24">
        <f>IFERROR(VLOOKUP(G353,'f Excel formulas for calculatio'!G:K,2,FALSE),"0")</f>
        <v>0.15</v>
      </c>
      <c r="I353" s="24" t="str">
        <f>IFERROR(VLOOKUP(H353,'f Excel formulas for calculatio'!H:L,2,FALSE),"0")</f>
        <v>PayPal</v>
      </c>
      <c r="J353" s="24">
        <f>IFERROR(VLOOKUP(I353,'f Excel formulas for calculatio'!I:M,2,FALSE),"0")</f>
        <v>228.7893</v>
      </c>
      <c r="L353" s="22" t="s">
        <v>741</v>
      </c>
      <c r="M353" s="20">
        <f t="shared" si="46"/>
        <v>45309</v>
      </c>
      <c r="N353" s="2" t="str">
        <f t="shared" si="47"/>
        <v>CUST1458</v>
      </c>
      <c r="O353" s="2" t="str">
        <f t="shared" si="48"/>
        <v>PROD2</v>
      </c>
      <c r="P353" s="2" t="str">
        <f t="shared" si="49"/>
        <v>STORE4</v>
      </c>
      <c r="Q353" s="2">
        <f t="shared" si="50"/>
        <v>2</v>
      </c>
      <c r="R353" s="2">
        <f t="shared" si="51"/>
        <v>785.31</v>
      </c>
      <c r="S353" s="2">
        <f t="shared" si="52"/>
        <v>0.15</v>
      </c>
      <c r="T353" s="2" t="str">
        <f t="shared" si="53"/>
        <v>PayPal</v>
      </c>
      <c r="U353" s="2">
        <f t="shared" si="54"/>
        <v>228.7893</v>
      </c>
    </row>
    <row r="354" spans="1:21" x14ac:dyDescent="0.25">
      <c r="A354" s="23" t="s">
        <v>742</v>
      </c>
      <c r="B354" s="20">
        <f>IFERROR(VLOOKUP(A354,'f Excel formulas for calculatio'!A:E,2,FALSE)," ")</f>
        <v>45621</v>
      </c>
      <c r="C354" s="24" t="str">
        <f>IFERROR(VLOOKUP(B354,'f Excel formulas for calculatio'!B:F,2,FALSE),"0")</f>
        <v>CUST1214</v>
      </c>
      <c r="D354" s="24" t="str">
        <f>IFERROR(VLOOKUP(C354,'f Excel formulas for calculatio'!C:G,2,FALSE),"0")</f>
        <v>PROD91</v>
      </c>
      <c r="E354" s="24" t="str">
        <f>IFERROR(VLOOKUP(D354,'f Excel formulas for calculatio'!D:H,2,FALSE),"0")</f>
        <v>STORE17</v>
      </c>
      <c r="F354" s="24">
        <f>IFERROR(VLOOKUP(E354,'f Excel formulas for calculatio'!E:I,2,FALSE),"0")</f>
        <v>3</v>
      </c>
      <c r="G354" s="24">
        <f>IFERROR(VLOOKUP(F354,'f Excel formulas for calculatio'!F:J,2,FALSE),"0")</f>
        <v>104.47</v>
      </c>
      <c r="H354" s="24">
        <f>IFERROR(VLOOKUP(G354,'f Excel formulas for calculatio'!G:K,2,FALSE),"0")</f>
        <v>0.27</v>
      </c>
      <c r="I354" s="24" t="str">
        <f>IFERROR(VLOOKUP(H354,'f Excel formulas for calculatio'!H:L,2,FALSE),"0")</f>
        <v>PayPal</v>
      </c>
      <c r="J354" s="24">
        <f>IFERROR(VLOOKUP(I354,'f Excel formulas for calculatio'!I:M,2,FALSE),"0")</f>
        <v>228.7893</v>
      </c>
      <c r="L354" s="23" t="s">
        <v>742</v>
      </c>
      <c r="M354" s="20">
        <f t="shared" si="46"/>
        <v>45621</v>
      </c>
      <c r="N354" s="2" t="str">
        <f t="shared" si="47"/>
        <v>CUST1214</v>
      </c>
      <c r="O354" s="2" t="str">
        <f t="shared" si="48"/>
        <v>PROD91</v>
      </c>
      <c r="P354" s="2" t="str">
        <f t="shared" si="49"/>
        <v>STORE17</v>
      </c>
      <c r="Q354" s="2">
        <f t="shared" si="50"/>
        <v>3</v>
      </c>
      <c r="R354" s="2">
        <f t="shared" si="51"/>
        <v>104.47</v>
      </c>
      <c r="S354" s="2">
        <f t="shared" si="52"/>
        <v>0.27</v>
      </c>
      <c r="T354" s="2" t="str">
        <f t="shared" si="53"/>
        <v>PayPal</v>
      </c>
      <c r="U354" s="2">
        <f t="shared" si="54"/>
        <v>228.7893</v>
      </c>
    </row>
    <row r="355" spans="1:21" x14ac:dyDescent="0.25">
      <c r="A355" s="22" t="s">
        <v>743</v>
      </c>
      <c r="B355" s="20">
        <f>IFERROR(VLOOKUP(A355,'f Excel formulas for calculatio'!A:E,2,FALSE)," ")</f>
        <v>45603</v>
      </c>
      <c r="C355" s="24" t="str">
        <f>IFERROR(VLOOKUP(B355,'f Excel formulas for calculatio'!B:F,2,FALSE),"0")</f>
        <v>CUST1257</v>
      </c>
      <c r="D355" s="24" t="str">
        <f>IFERROR(VLOOKUP(C355,'f Excel formulas for calculatio'!C:G,2,FALSE),"0")</f>
        <v>PROD85</v>
      </c>
      <c r="E355" s="24" t="str">
        <f>IFERROR(VLOOKUP(D355,'f Excel formulas for calculatio'!D:H,2,FALSE),"0")</f>
        <v>STORE7</v>
      </c>
      <c r="F355" s="24">
        <f>IFERROR(VLOOKUP(E355,'f Excel formulas for calculatio'!E:I,2,FALSE),"0")</f>
        <v>3</v>
      </c>
      <c r="G355" s="24">
        <f>IFERROR(VLOOKUP(F355,'f Excel formulas for calculatio'!F:J,2,FALSE),"0")</f>
        <v>104.47</v>
      </c>
      <c r="H355" s="24">
        <f>IFERROR(VLOOKUP(G355,'f Excel formulas for calculatio'!G:K,2,FALSE),"0")</f>
        <v>0.27</v>
      </c>
      <c r="I355" s="24" t="str">
        <f>IFERROR(VLOOKUP(H355,'f Excel formulas for calculatio'!H:L,2,FALSE),"0")</f>
        <v>PayPal</v>
      </c>
      <c r="J355" s="24">
        <f>IFERROR(VLOOKUP(I355,'f Excel formulas for calculatio'!I:M,2,FALSE),"0")</f>
        <v>228.7893</v>
      </c>
      <c r="L355" s="22" t="s">
        <v>743</v>
      </c>
      <c r="M355" s="20">
        <f t="shared" si="46"/>
        <v>45603</v>
      </c>
      <c r="N355" s="2" t="str">
        <f t="shared" si="47"/>
        <v>CUST1257</v>
      </c>
      <c r="O355" s="2" t="str">
        <f t="shared" si="48"/>
        <v>PROD85</v>
      </c>
      <c r="P355" s="2" t="str">
        <f t="shared" si="49"/>
        <v>STORE7</v>
      </c>
      <c r="Q355" s="2">
        <f t="shared" si="50"/>
        <v>3</v>
      </c>
      <c r="R355" s="2">
        <f t="shared" si="51"/>
        <v>104.47</v>
      </c>
      <c r="S355" s="2">
        <f t="shared" si="52"/>
        <v>0.27</v>
      </c>
      <c r="T355" s="2" t="str">
        <f t="shared" si="53"/>
        <v>PayPal</v>
      </c>
      <c r="U355" s="2">
        <f t="shared" si="54"/>
        <v>228.7893</v>
      </c>
    </row>
    <row r="356" spans="1:21" x14ac:dyDescent="0.25">
      <c r="A356" s="23" t="s">
        <v>744</v>
      </c>
      <c r="B356" s="20">
        <f>IFERROR(VLOOKUP(A356,'f Excel formulas for calculatio'!A:E,2,FALSE)," ")</f>
        <v>45501</v>
      </c>
      <c r="C356" s="24" t="str">
        <f>IFERROR(VLOOKUP(B356,'f Excel formulas for calculatio'!B:F,2,FALSE),"0")</f>
        <v>CUST1104</v>
      </c>
      <c r="D356" s="24" t="str">
        <f>IFERROR(VLOOKUP(C356,'f Excel formulas for calculatio'!C:G,2,FALSE),"0")</f>
        <v>PROD25</v>
      </c>
      <c r="E356" s="24" t="str">
        <f>IFERROR(VLOOKUP(D356,'f Excel formulas for calculatio'!D:H,2,FALSE),"0")</f>
        <v>STORE13</v>
      </c>
      <c r="F356" s="24">
        <f>IFERROR(VLOOKUP(E356,'f Excel formulas for calculatio'!E:I,2,FALSE),"0")</f>
        <v>4</v>
      </c>
      <c r="G356" s="24">
        <f>IFERROR(VLOOKUP(F356,'f Excel formulas for calculatio'!F:J,2,FALSE),"0")</f>
        <v>914.05</v>
      </c>
      <c r="H356" s="24">
        <f>IFERROR(VLOOKUP(G356,'f Excel formulas for calculatio'!G:K,2,FALSE),"0")</f>
        <v>0.25</v>
      </c>
      <c r="I356" s="24" t="str">
        <f>IFERROR(VLOOKUP(H356,'f Excel formulas for calculatio'!H:L,2,FALSE),"0")</f>
        <v>Credit Card</v>
      </c>
      <c r="J356" s="24">
        <f>IFERROR(VLOOKUP(I356,'f Excel formulas for calculatio'!I:M,2,FALSE),"0")</f>
        <v>198.41640000000001</v>
      </c>
      <c r="L356" s="23" t="s">
        <v>744</v>
      </c>
      <c r="M356" s="20">
        <f t="shared" si="46"/>
        <v>45501</v>
      </c>
      <c r="N356" s="2" t="str">
        <f t="shared" si="47"/>
        <v>CUST1104</v>
      </c>
      <c r="O356" s="2" t="str">
        <f t="shared" si="48"/>
        <v>PROD25</v>
      </c>
      <c r="P356" s="2" t="str">
        <f t="shared" si="49"/>
        <v>STORE13</v>
      </c>
      <c r="Q356" s="2">
        <f t="shared" si="50"/>
        <v>4</v>
      </c>
      <c r="R356" s="2">
        <f t="shared" si="51"/>
        <v>914.05</v>
      </c>
      <c r="S356" s="2">
        <f t="shared" si="52"/>
        <v>0.25</v>
      </c>
      <c r="T356" s="2" t="str">
        <f t="shared" si="53"/>
        <v>Credit Card</v>
      </c>
      <c r="U356" s="2">
        <f t="shared" si="54"/>
        <v>198.41640000000001</v>
      </c>
    </row>
    <row r="357" spans="1:21" x14ac:dyDescent="0.25">
      <c r="A357" s="22" t="s">
        <v>746</v>
      </c>
      <c r="B357" s="20">
        <f>IFERROR(VLOOKUP(A357,'f Excel formulas for calculatio'!A:E,2,FALSE)," ")</f>
        <v>45398</v>
      </c>
      <c r="C357" s="24" t="str">
        <f>IFERROR(VLOOKUP(B357,'f Excel formulas for calculatio'!B:F,2,FALSE),"0")</f>
        <v>CUST1248</v>
      </c>
      <c r="D357" s="24" t="str">
        <f>IFERROR(VLOOKUP(C357,'f Excel formulas for calculatio'!C:G,2,FALSE),"0")</f>
        <v>PROD35</v>
      </c>
      <c r="E357" s="24" t="str">
        <f>IFERROR(VLOOKUP(D357,'f Excel formulas for calculatio'!D:H,2,FALSE),"0")</f>
        <v>STORE12</v>
      </c>
      <c r="F357" s="24">
        <f>IFERROR(VLOOKUP(E357,'f Excel formulas for calculatio'!E:I,2,FALSE),"0")</f>
        <v>2</v>
      </c>
      <c r="G357" s="24">
        <f>IFERROR(VLOOKUP(F357,'f Excel formulas for calculatio'!F:J,2,FALSE),"0")</f>
        <v>785.31</v>
      </c>
      <c r="H357" s="24">
        <f>IFERROR(VLOOKUP(G357,'f Excel formulas for calculatio'!G:K,2,FALSE),"0")</f>
        <v>0.15</v>
      </c>
      <c r="I357" s="24" t="str">
        <f>IFERROR(VLOOKUP(H357,'f Excel formulas for calculatio'!H:L,2,FALSE),"0")</f>
        <v>PayPal</v>
      </c>
      <c r="J357" s="24">
        <f>IFERROR(VLOOKUP(I357,'f Excel formulas for calculatio'!I:M,2,FALSE),"0")</f>
        <v>228.7893</v>
      </c>
      <c r="L357" s="22" t="s">
        <v>746</v>
      </c>
      <c r="M357" s="20">
        <f t="shared" si="46"/>
        <v>45398</v>
      </c>
      <c r="N357" s="2" t="str">
        <f t="shared" si="47"/>
        <v>CUST1248</v>
      </c>
      <c r="O357" s="2" t="str">
        <f t="shared" si="48"/>
        <v>PROD35</v>
      </c>
      <c r="P357" s="2" t="str">
        <f t="shared" si="49"/>
        <v>STORE12</v>
      </c>
      <c r="Q357" s="2">
        <f t="shared" si="50"/>
        <v>2</v>
      </c>
      <c r="R357" s="2">
        <f t="shared" si="51"/>
        <v>785.31</v>
      </c>
      <c r="S357" s="2">
        <f t="shared" si="52"/>
        <v>0.15</v>
      </c>
      <c r="T357" s="2" t="str">
        <f t="shared" si="53"/>
        <v>PayPal</v>
      </c>
      <c r="U357" s="2">
        <f t="shared" si="54"/>
        <v>228.7893</v>
      </c>
    </row>
    <row r="358" spans="1:21" x14ac:dyDescent="0.25">
      <c r="A358" s="23" t="s">
        <v>747</v>
      </c>
      <c r="B358" s="20">
        <f>IFERROR(VLOOKUP(A358,'f Excel formulas for calculatio'!A:E,2,FALSE)," ")</f>
        <v>45304</v>
      </c>
      <c r="C358" s="24" t="str">
        <f>IFERROR(VLOOKUP(B358,'f Excel formulas for calculatio'!B:F,2,FALSE),"0")</f>
        <v>CUST1241</v>
      </c>
      <c r="D358" s="24" t="str">
        <f>IFERROR(VLOOKUP(C358,'f Excel formulas for calculatio'!C:G,2,FALSE),"0")</f>
        <v>PROD15</v>
      </c>
      <c r="E358" s="24" t="str">
        <f>IFERROR(VLOOKUP(D358,'f Excel formulas for calculatio'!D:H,2,FALSE),"0")</f>
        <v>STORE7</v>
      </c>
      <c r="F358" s="24">
        <f>IFERROR(VLOOKUP(E358,'f Excel formulas for calculatio'!E:I,2,FALSE),"0")</f>
        <v>3</v>
      </c>
      <c r="G358" s="24">
        <f>IFERROR(VLOOKUP(F358,'f Excel formulas for calculatio'!F:J,2,FALSE),"0")</f>
        <v>104.47</v>
      </c>
      <c r="H358" s="24">
        <f>IFERROR(VLOOKUP(G358,'f Excel formulas for calculatio'!G:K,2,FALSE),"0")</f>
        <v>0.27</v>
      </c>
      <c r="I358" s="24" t="str">
        <f>IFERROR(VLOOKUP(H358,'f Excel formulas for calculatio'!H:L,2,FALSE),"0")</f>
        <v>PayPal</v>
      </c>
      <c r="J358" s="24">
        <f>IFERROR(VLOOKUP(I358,'f Excel formulas for calculatio'!I:M,2,FALSE),"0")</f>
        <v>228.7893</v>
      </c>
      <c r="L358" s="23" t="s">
        <v>747</v>
      </c>
      <c r="M358" s="20">
        <f t="shared" si="46"/>
        <v>45304</v>
      </c>
      <c r="N358" s="2" t="str">
        <f t="shared" si="47"/>
        <v>CUST1241</v>
      </c>
      <c r="O358" s="2" t="str">
        <f t="shared" si="48"/>
        <v>PROD15</v>
      </c>
      <c r="P358" s="2" t="str">
        <f t="shared" si="49"/>
        <v>STORE7</v>
      </c>
      <c r="Q358" s="2">
        <f t="shared" si="50"/>
        <v>3</v>
      </c>
      <c r="R358" s="2">
        <f t="shared" si="51"/>
        <v>104.47</v>
      </c>
      <c r="S358" s="2">
        <f t="shared" si="52"/>
        <v>0.27</v>
      </c>
      <c r="T358" s="2" t="str">
        <f t="shared" si="53"/>
        <v>PayPal</v>
      </c>
      <c r="U358" s="2">
        <f t="shared" si="54"/>
        <v>228.7893</v>
      </c>
    </row>
    <row r="359" spans="1:21" x14ac:dyDescent="0.25">
      <c r="A359" s="22" t="s">
        <v>749</v>
      </c>
      <c r="B359" s="20">
        <f>IFERROR(VLOOKUP(A359,'f Excel formulas for calculatio'!A:E,2,FALSE)," ")</f>
        <v>45299</v>
      </c>
      <c r="C359" s="24" t="str">
        <f>IFERROR(VLOOKUP(B359,'f Excel formulas for calculatio'!B:F,2,FALSE),"0")</f>
        <v>CUST1065</v>
      </c>
      <c r="D359" s="24" t="str">
        <f>IFERROR(VLOOKUP(C359,'f Excel formulas for calculatio'!C:G,2,FALSE),"0")</f>
        <v>PROD24</v>
      </c>
      <c r="E359" s="24" t="str">
        <f>IFERROR(VLOOKUP(D359,'f Excel formulas for calculatio'!D:H,2,FALSE),"0")</f>
        <v>STORE14</v>
      </c>
      <c r="F359" s="24">
        <f>IFERROR(VLOOKUP(E359,'f Excel formulas for calculatio'!E:I,2,FALSE),"0")</f>
        <v>1</v>
      </c>
      <c r="G359" s="24">
        <f>IFERROR(VLOOKUP(F359,'f Excel formulas for calculatio'!F:J,2,FALSE),"0")</f>
        <v>218.04</v>
      </c>
      <c r="H359" s="24">
        <f>IFERROR(VLOOKUP(G359,'f Excel formulas for calculatio'!G:K,2,FALSE),"0")</f>
        <v>0.09</v>
      </c>
      <c r="I359" s="24" t="str">
        <f>IFERROR(VLOOKUP(H359,'f Excel formulas for calculatio'!H:L,2,FALSE),"0")</f>
        <v>Credit Card</v>
      </c>
      <c r="J359" s="24">
        <f>IFERROR(VLOOKUP(I359,'f Excel formulas for calculatio'!I:M,2,FALSE),"0")</f>
        <v>198.41640000000001</v>
      </c>
      <c r="L359" s="22" t="s">
        <v>749</v>
      </c>
      <c r="M359" s="20">
        <f t="shared" si="46"/>
        <v>45299</v>
      </c>
      <c r="N359" s="2" t="str">
        <f t="shared" si="47"/>
        <v>CUST1065</v>
      </c>
      <c r="O359" s="2" t="str">
        <f t="shared" si="48"/>
        <v>PROD24</v>
      </c>
      <c r="P359" s="2" t="str">
        <f t="shared" si="49"/>
        <v>STORE14</v>
      </c>
      <c r="Q359" s="2">
        <f t="shared" si="50"/>
        <v>1</v>
      </c>
      <c r="R359" s="2">
        <f t="shared" si="51"/>
        <v>218.04</v>
      </c>
      <c r="S359" s="2">
        <f t="shared" si="52"/>
        <v>0.09</v>
      </c>
      <c r="T359" s="2" t="str">
        <f t="shared" si="53"/>
        <v>Credit Card</v>
      </c>
      <c r="U359" s="2">
        <f t="shared" si="54"/>
        <v>198.41640000000001</v>
      </c>
    </row>
    <row r="360" spans="1:21" x14ac:dyDescent="0.25">
      <c r="A360" s="23" t="s">
        <v>751</v>
      </c>
      <c r="B360" s="20">
        <f>IFERROR(VLOOKUP(A360,'f Excel formulas for calculatio'!A:E,2,FALSE)," ")</f>
        <v>45564</v>
      </c>
      <c r="C360" s="24" t="str">
        <f>IFERROR(VLOOKUP(B360,'f Excel formulas for calculatio'!B:F,2,FALSE),"0")</f>
        <v>CUST1165</v>
      </c>
      <c r="D360" s="24" t="str">
        <f>IFERROR(VLOOKUP(C360,'f Excel formulas for calculatio'!C:G,2,FALSE),"0")</f>
        <v>PROD27</v>
      </c>
      <c r="E360" s="24" t="str">
        <f>IFERROR(VLOOKUP(D360,'f Excel formulas for calculatio'!D:H,2,FALSE),"0")</f>
        <v>STORE4</v>
      </c>
      <c r="F360" s="24">
        <f>IFERROR(VLOOKUP(E360,'f Excel formulas for calculatio'!E:I,2,FALSE),"0")</f>
        <v>2</v>
      </c>
      <c r="G360" s="24">
        <f>IFERROR(VLOOKUP(F360,'f Excel formulas for calculatio'!F:J,2,FALSE),"0")</f>
        <v>785.31</v>
      </c>
      <c r="H360" s="24">
        <f>IFERROR(VLOOKUP(G360,'f Excel formulas for calculatio'!G:K,2,FALSE),"0")</f>
        <v>0.15</v>
      </c>
      <c r="I360" s="24" t="str">
        <f>IFERROR(VLOOKUP(H360,'f Excel formulas for calculatio'!H:L,2,FALSE),"0")</f>
        <v>PayPal</v>
      </c>
      <c r="J360" s="24">
        <f>IFERROR(VLOOKUP(I360,'f Excel formulas for calculatio'!I:M,2,FALSE),"0")</f>
        <v>228.7893</v>
      </c>
      <c r="L360" s="23" t="s">
        <v>751</v>
      </c>
      <c r="M360" s="20">
        <f t="shared" si="46"/>
        <v>45564</v>
      </c>
      <c r="N360" s="2" t="str">
        <f t="shared" si="47"/>
        <v>CUST1165</v>
      </c>
      <c r="O360" s="2" t="str">
        <f t="shared" si="48"/>
        <v>PROD27</v>
      </c>
      <c r="P360" s="2" t="str">
        <f t="shared" si="49"/>
        <v>STORE4</v>
      </c>
      <c r="Q360" s="2">
        <f t="shared" si="50"/>
        <v>2</v>
      </c>
      <c r="R360" s="2">
        <f t="shared" si="51"/>
        <v>785.31</v>
      </c>
      <c r="S360" s="2">
        <f t="shared" si="52"/>
        <v>0.15</v>
      </c>
      <c r="T360" s="2" t="str">
        <f t="shared" si="53"/>
        <v>PayPal</v>
      </c>
      <c r="U360" s="2">
        <f t="shared" si="54"/>
        <v>228.7893</v>
      </c>
    </row>
    <row r="361" spans="1:21" x14ac:dyDescent="0.25">
      <c r="A361" s="22" t="s">
        <v>753</v>
      </c>
      <c r="B361" s="20">
        <f>IFERROR(VLOOKUP(A361,'f Excel formulas for calculatio'!A:E,2,FALSE)," ")</f>
        <v>45413</v>
      </c>
      <c r="C361" s="24" t="str">
        <f>IFERROR(VLOOKUP(B361,'f Excel formulas for calculatio'!B:F,2,FALSE),"0")</f>
        <v>CUST1467</v>
      </c>
      <c r="D361" s="24" t="str">
        <f>IFERROR(VLOOKUP(C361,'f Excel formulas for calculatio'!C:G,2,FALSE),"0")</f>
        <v>PROD74</v>
      </c>
      <c r="E361" s="24" t="str">
        <f>IFERROR(VLOOKUP(D361,'f Excel formulas for calculatio'!D:H,2,FALSE),"0")</f>
        <v>STORE17</v>
      </c>
      <c r="F361" s="24">
        <f>IFERROR(VLOOKUP(E361,'f Excel formulas for calculatio'!E:I,2,FALSE),"0")</f>
        <v>3</v>
      </c>
      <c r="G361" s="24">
        <f>IFERROR(VLOOKUP(F361,'f Excel formulas for calculatio'!F:J,2,FALSE),"0")</f>
        <v>104.47</v>
      </c>
      <c r="H361" s="24">
        <f>IFERROR(VLOOKUP(G361,'f Excel formulas for calculatio'!G:K,2,FALSE),"0")</f>
        <v>0.27</v>
      </c>
      <c r="I361" s="24" t="str">
        <f>IFERROR(VLOOKUP(H361,'f Excel formulas for calculatio'!H:L,2,FALSE),"0")</f>
        <v>PayPal</v>
      </c>
      <c r="J361" s="24">
        <f>IFERROR(VLOOKUP(I361,'f Excel formulas for calculatio'!I:M,2,FALSE),"0")</f>
        <v>228.7893</v>
      </c>
      <c r="L361" s="22" t="s">
        <v>753</v>
      </c>
      <c r="M361" s="20">
        <f t="shared" si="46"/>
        <v>45413</v>
      </c>
      <c r="N361" s="2" t="str">
        <f t="shared" si="47"/>
        <v>CUST1467</v>
      </c>
      <c r="O361" s="2" t="str">
        <f t="shared" si="48"/>
        <v>PROD74</v>
      </c>
      <c r="P361" s="2" t="str">
        <f t="shared" si="49"/>
        <v>STORE17</v>
      </c>
      <c r="Q361" s="2">
        <f t="shared" si="50"/>
        <v>3</v>
      </c>
      <c r="R361" s="2">
        <f t="shared" si="51"/>
        <v>104.47</v>
      </c>
      <c r="S361" s="2">
        <f t="shared" si="52"/>
        <v>0.27</v>
      </c>
      <c r="T361" s="2" t="str">
        <f t="shared" si="53"/>
        <v>PayPal</v>
      </c>
      <c r="U361" s="2">
        <f t="shared" si="54"/>
        <v>228.7893</v>
      </c>
    </row>
    <row r="362" spans="1:21" x14ac:dyDescent="0.25">
      <c r="A362" s="23" t="s">
        <v>755</v>
      </c>
      <c r="B362" s="20">
        <f>IFERROR(VLOOKUP(A362,'f Excel formulas for calculatio'!A:E,2,FALSE)," ")</f>
        <v>45480</v>
      </c>
      <c r="C362" s="24" t="str">
        <f>IFERROR(VLOOKUP(B362,'f Excel formulas for calculatio'!B:F,2,FALSE),"0")</f>
        <v>CUST1409</v>
      </c>
      <c r="D362" s="24" t="str">
        <f>IFERROR(VLOOKUP(C362,'f Excel formulas for calculatio'!C:G,2,FALSE),"0")</f>
        <v>PROD97</v>
      </c>
      <c r="E362" s="24" t="str">
        <f>IFERROR(VLOOKUP(D362,'f Excel formulas for calculatio'!D:H,2,FALSE),"0")</f>
        <v>STORE3</v>
      </c>
      <c r="F362" s="24">
        <f>IFERROR(VLOOKUP(E362,'f Excel formulas for calculatio'!E:I,2,FALSE),"0")</f>
        <v>1</v>
      </c>
      <c r="G362" s="24">
        <f>IFERROR(VLOOKUP(F362,'f Excel formulas for calculatio'!F:J,2,FALSE),"0")</f>
        <v>218.04</v>
      </c>
      <c r="H362" s="24">
        <f>IFERROR(VLOOKUP(G362,'f Excel formulas for calculatio'!G:K,2,FALSE),"0")</f>
        <v>0.09</v>
      </c>
      <c r="I362" s="24" t="str">
        <f>IFERROR(VLOOKUP(H362,'f Excel formulas for calculatio'!H:L,2,FALSE),"0")</f>
        <v>Credit Card</v>
      </c>
      <c r="J362" s="24">
        <f>IFERROR(VLOOKUP(I362,'f Excel formulas for calculatio'!I:M,2,FALSE),"0")</f>
        <v>198.41640000000001</v>
      </c>
      <c r="L362" s="23" t="s">
        <v>755</v>
      </c>
      <c r="M362" s="20">
        <f t="shared" si="46"/>
        <v>45480</v>
      </c>
      <c r="N362" s="2" t="str">
        <f t="shared" si="47"/>
        <v>CUST1409</v>
      </c>
      <c r="O362" s="2" t="str">
        <f t="shared" si="48"/>
        <v>PROD97</v>
      </c>
      <c r="P362" s="2" t="str">
        <f t="shared" si="49"/>
        <v>STORE3</v>
      </c>
      <c r="Q362" s="2">
        <f t="shared" si="50"/>
        <v>1</v>
      </c>
      <c r="R362" s="2">
        <f t="shared" si="51"/>
        <v>218.04</v>
      </c>
      <c r="S362" s="2">
        <f t="shared" si="52"/>
        <v>0.09</v>
      </c>
      <c r="T362" s="2" t="str">
        <f t="shared" si="53"/>
        <v>Credit Card</v>
      </c>
      <c r="U362" s="2">
        <f t="shared" si="54"/>
        <v>198.41640000000001</v>
      </c>
    </row>
    <row r="363" spans="1:21" x14ac:dyDescent="0.25">
      <c r="A363" s="22" t="s">
        <v>756</v>
      </c>
      <c r="B363" s="20">
        <f>IFERROR(VLOOKUP(A363,'f Excel formulas for calculatio'!A:E,2,FALSE)," ")</f>
        <v>45610</v>
      </c>
      <c r="C363" s="24" t="str">
        <f>IFERROR(VLOOKUP(B363,'f Excel formulas for calculatio'!B:F,2,FALSE),"0")</f>
        <v>CUST1108</v>
      </c>
      <c r="D363" s="24" t="str">
        <f>IFERROR(VLOOKUP(C363,'f Excel formulas for calculatio'!C:G,2,FALSE),"0")</f>
        <v>PROD30</v>
      </c>
      <c r="E363" s="24" t="str">
        <f>IFERROR(VLOOKUP(D363,'f Excel formulas for calculatio'!D:H,2,FALSE),"0")</f>
        <v>STORE11</v>
      </c>
      <c r="F363" s="24">
        <f>IFERROR(VLOOKUP(E363,'f Excel formulas for calculatio'!E:I,2,FALSE),"0")</f>
        <v>1</v>
      </c>
      <c r="G363" s="24">
        <f>IFERROR(VLOOKUP(F363,'f Excel formulas for calculatio'!F:J,2,FALSE),"0")</f>
        <v>218.04</v>
      </c>
      <c r="H363" s="24">
        <f>IFERROR(VLOOKUP(G363,'f Excel formulas for calculatio'!G:K,2,FALSE),"0")</f>
        <v>0.09</v>
      </c>
      <c r="I363" s="24" t="str">
        <f>IFERROR(VLOOKUP(H363,'f Excel formulas for calculatio'!H:L,2,FALSE),"0")</f>
        <v>Credit Card</v>
      </c>
      <c r="J363" s="24">
        <f>IFERROR(VLOOKUP(I363,'f Excel formulas for calculatio'!I:M,2,FALSE),"0")</f>
        <v>198.41640000000001</v>
      </c>
      <c r="L363" s="22" t="s">
        <v>756</v>
      </c>
      <c r="M363" s="20">
        <f t="shared" si="46"/>
        <v>45610</v>
      </c>
      <c r="N363" s="2" t="str">
        <f t="shared" si="47"/>
        <v>CUST1108</v>
      </c>
      <c r="O363" s="2" t="str">
        <f t="shared" si="48"/>
        <v>PROD30</v>
      </c>
      <c r="P363" s="2" t="str">
        <f t="shared" si="49"/>
        <v>STORE11</v>
      </c>
      <c r="Q363" s="2">
        <f t="shared" si="50"/>
        <v>1</v>
      </c>
      <c r="R363" s="2">
        <f t="shared" si="51"/>
        <v>218.04</v>
      </c>
      <c r="S363" s="2">
        <f t="shared" si="52"/>
        <v>0.09</v>
      </c>
      <c r="T363" s="2" t="str">
        <f t="shared" si="53"/>
        <v>Credit Card</v>
      </c>
      <c r="U363" s="2">
        <f t="shared" si="54"/>
        <v>198.41640000000001</v>
      </c>
    </row>
    <row r="364" spans="1:21" x14ac:dyDescent="0.25">
      <c r="A364" s="23" t="s">
        <v>757</v>
      </c>
      <c r="B364" s="20">
        <f>IFERROR(VLOOKUP(A364,'f Excel formulas for calculatio'!A:E,2,FALSE)," ")</f>
        <v>45763</v>
      </c>
      <c r="C364" s="24" t="str">
        <f>IFERROR(VLOOKUP(B364,'f Excel formulas for calculatio'!B:F,2,FALSE),"0")</f>
        <v>CUST1162</v>
      </c>
      <c r="D364" s="24" t="str">
        <f>IFERROR(VLOOKUP(C364,'f Excel formulas for calculatio'!C:G,2,FALSE),"0")</f>
        <v>PROD99</v>
      </c>
      <c r="E364" s="24" t="str">
        <f>IFERROR(VLOOKUP(D364,'f Excel formulas for calculatio'!D:H,2,FALSE),"0")</f>
        <v>STORE5</v>
      </c>
      <c r="F364" s="24">
        <f>IFERROR(VLOOKUP(E364,'f Excel formulas for calculatio'!E:I,2,FALSE),"0")</f>
        <v>3</v>
      </c>
      <c r="G364" s="24">
        <f>IFERROR(VLOOKUP(F364,'f Excel formulas for calculatio'!F:J,2,FALSE),"0")</f>
        <v>104.47</v>
      </c>
      <c r="H364" s="24">
        <f>IFERROR(VLOOKUP(G364,'f Excel formulas for calculatio'!G:K,2,FALSE),"0")</f>
        <v>0.27</v>
      </c>
      <c r="I364" s="24" t="str">
        <f>IFERROR(VLOOKUP(H364,'f Excel formulas for calculatio'!H:L,2,FALSE),"0")</f>
        <v>PayPal</v>
      </c>
      <c r="J364" s="24">
        <f>IFERROR(VLOOKUP(I364,'f Excel formulas for calculatio'!I:M,2,FALSE),"0")</f>
        <v>228.7893</v>
      </c>
      <c r="L364" s="23" t="s">
        <v>757</v>
      </c>
      <c r="M364" s="20">
        <f t="shared" si="46"/>
        <v>45763</v>
      </c>
      <c r="N364" s="2" t="str">
        <f t="shared" si="47"/>
        <v>CUST1162</v>
      </c>
      <c r="O364" s="2" t="str">
        <f t="shared" si="48"/>
        <v>PROD99</v>
      </c>
      <c r="P364" s="2" t="str">
        <f t="shared" si="49"/>
        <v>STORE5</v>
      </c>
      <c r="Q364" s="2">
        <f t="shared" si="50"/>
        <v>3</v>
      </c>
      <c r="R364" s="2">
        <f t="shared" si="51"/>
        <v>104.47</v>
      </c>
      <c r="S364" s="2">
        <f t="shared" si="52"/>
        <v>0.27</v>
      </c>
      <c r="T364" s="2" t="str">
        <f t="shared" si="53"/>
        <v>PayPal</v>
      </c>
      <c r="U364" s="2">
        <f t="shared" si="54"/>
        <v>228.7893</v>
      </c>
    </row>
    <row r="365" spans="1:21" x14ac:dyDescent="0.25">
      <c r="A365" s="22" t="s">
        <v>759</v>
      </c>
      <c r="B365" s="20">
        <f>IFERROR(VLOOKUP(A365,'f Excel formulas for calculatio'!A:E,2,FALSE)," ")</f>
        <v>45856</v>
      </c>
      <c r="C365" s="24" t="str">
        <f>IFERROR(VLOOKUP(B365,'f Excel formulas for calculatio'!B:F,2,FALSE),"0")</f>
        <v>CUST1417</v>
      </c>
      <c r="D365" s="24" t="str">
        <f>IFERROR(VLOOKUP(C365,'f Excel formulas for calculatio'!C:G,2,FALSE),"0")</f>
        <v>PROD97</v>
      </c>
      <c r="E365" s="24" t="str">
        <f>IFERROR(VLOOKUP(D365,'f Excel formulas for calculatio'!D:H,2,FALSE),"0")</f>
        <v>STORE3</v>
      </c>
      <c r="F365" s="24">
        <f>IFERROR(VLOOKUP(E365,'f Excel formulas for calculatio'!E:I,2,FALSE),"0")</f>
        <v>1</v>
      </c>
      <c r="G365" s="24">
        <f>IFERROR(VLOOKUP(F365,'f Excel formulas for calculatio'!F:J,2,FALSE),"0")</f>
        <v>218.04</v>
      </c>
      <c r="H365" s="24">
        <f>IFERROR(VLOOKUP(G365,'f Excel formulas for calculatio'!G:K,2,FALSE),"0")</f>
        <v>0.09</v>
      </c>
      <c r="I365" s="24" t="str">
        <f>IFERROR(VLOOKUP(H365,'f Excel formulas for calculatio'!H:L,2,FALSE),"0")</f>
        <v>Credit Card</v>
      </c>
      <c r="J365" s="24">
        <f>IFERROR(VLOOKUP(I365,'f Excel formulas for calculatio'!I:M,2,FALSE),"0")</f>
        <v>198.41640000000001</v>
      </c>
      <c r="L365" s="22" t="s">
        <v>759</v>
      </c>
      <c r="M365" s="20">
        <f t="shared" si="46"/>
        <v>45856</v>
      </c>
      <c r="N365" s="2" t="str">
        <f t="shared" si="47"/>
        <v>CUST1417</v>
      </c>
      <c r="O365" s="2" t="str">
        <f t="shared" si="48"/>
        <v>PROD97</v>
      </c>
      <c r="P365" s="2" t="str">
        <f t="shared" si="49"/>
        <v>STORE3</v>
      </c>
      <c r="Q365" s="2">
        <f t="shared" si="50"/>
        <v>1</v>
      </c>
      <c r="R365" s="2">
        <f t="shared" si="51"/>
        <v>218.04</v>
      </c>
      <c r="S365" s="2">
        <f t="shared" si="52"/>
        <v>0.09</v>
      </c>
      <c r="T365" s="2" t="str">
        <f t="shared" si="53"/>
        <v>Credit Card</v>
      </c>
      <c r="U365" s="2">
        <f t="shared" si="54"/>
        <v>198.41640000000001</v>
      </c>
    </row>
    <row r="366" spans="1:21" x14ac:dyDescent="0.25">
      <c r="A366" s="23" t="s">
        <v>761</v>
      </c>
      <c r="B366" s="20">
        <f>IFERROR(VLOOKUP(A366,'f Excel formulas for calculatio'!A:E,2,FALSE)," ")</f>
        <v>45712</v>
      </c>
      <c r="C366" s="24" t="str">
        <f>IFERROR(VLOOKUP(B366,'f Excel formulas for calculatio'!B:F,2,FALSE),"0")</f>
        <v>CUST1334</v>
      </c>
      <c r="D366" s="24" t="str">
        <f>IFERROR(VLOOKUP(C366,'f Excel formulas for calculatio'!C:G,2,FALSE),"0")</f>
        <v>PROD71</v>
      </c>
      <c r="E366" s="24" t="str">
        <f>IFERROR(VLOOKUP(D366,'f Excel formulas for calculatio'!D:H,2,FALSE),"0")</f>
        <v>STORE9</v>
      </c>
      <c r="F366" s="24">
        <f>IFERROR(VLOOKUP(E366,'f Excel formulas for calculatio'!E:I,2,FALSE),"0")</f>
        <v>0</v>
      </c>
      <c r="G366" s="24" t="str">
        <f>IFERROR(VLOOKUP(F366,'f Excel formulas for calculatio'!F:J,2,FALSE),"0")</f>
        <v>0</v>
      </c>
      <c r="H366" s="24" t="str">
        <f>IFERROR(VLOOKUP(G366,'f Excel formulas for calculatio'!G:K,2,FALSE),"0")</f>
        <v>0</v>
      </c>
      <c r="I366" s="24" t="str">
        <f>IFERROR(VLOOKUP(H366,'f Excel formulas for calculatio'!H:L,2,FALSE),"0")</f>
        <v>0</v>
      </c>
      <c r="J366" s="24" t="str">
        <f>IFERROR(VLOOKUP(I366,'f Excel formulas for calculatio'!I:M,2,FALSE),"0")</f>
        <v>0</v>
      </c>
      <c r="L366" s="23" t="s">
        <v>761</v>
      </c>
      <c r="M366" s="20">
        <f t="shared" si="46"/>
        <v>45712</v>
      </c>
      <c r="N366" s="2" t="str">
        <f t="shared" si="47"/>
        <v>CUST1334</v>
      </c>
      <c r="O366" s="2" t="str">
        <f t="shared" si="48"/>
        <v>PROD71</v>
      </c>
      <c r="P366" s="2" t="str">
        <f t="shared" si="49"/>
        <v>STORE9</v>
      </c>
      <c r="Q366" s="2">
        <f t="shared" si="50"/>
        <v>0</v>
      </c>
      <c r="R366" s="2" t="str">
        <f t="shared" si="51"/>
        <v>0</v>
      </c>
      <c r="S366" s="2" t="str">
        <f t="shared" si="52"/>
        <v>0</v>
      </c>
      <c r="T366" s="2" t="str">
        <f t="shared" si="53"/>
        <v>0</v>
      </c>
      <c r="U366" s="2" t="str">
        <f t="shared" si="54"/>
        <v>0</v>
      </c>
    </row>
    <row r="367" spans="1:21" x14ac:dyDescent="0.25">
      <c r="A367" s="22" t="s">
        <v>762</v>
      </c>
      <c r="B367" s="20">
        <f>IFERROR(VLOOKUP(A367,'f Excel formulas for calculatio'!A:E,2,FALSE)," ")</f>
        <v>45723</v>
      </c>
      <c r="C367" s="24" t="str">
        <f>IFERROR(VLOOKUP(B367,'f Excel formulas for calculatio'!B:F,2,FALSE),"0")</f>
        <v>CUST1315</v>
      </c>
      <c r="D367" s="24" t="str">
        <f>IFERROR(VLOOKUP(C367,'f Excel formulas for calculatio'!C:G,2,FALSE),"0")</f>
        <v>PROD1</v>
      </c>
      <c r="E367" s="24" t="str">
        <f>IFERROR(VLOOKUP(D367,'f Excel formulas for calculatio'!D:H,2,FALSE),"0")</f>
        <v>STORE10</v>
      </c>
      <c r="F367" s="24">
        <f>IFERROR(VLOOKUP(E367,'f Excel formulas for calculatio'!E:I,2,FALSE),"0")</f>
        <v>3</v>
      </c>
      <c r="G367" s="24">
        <f>IFERROR(VLOOKUP(F367,'f Excel formulas for calculatio'!F:J,2,FALSE),"0")</f>
        <v>104.47</v>
      </c>
      <c r="H367" s="24">
        <f>IFERROR(VLOOKUP(G367,'f Excel formulas for calculatio'!G:K,2,FALSE),"0")</f>
        <v>0.27</v>
      </c>
      <c r="I367" s="24" t="str">
        <f>IFERROR(VLOOKUP(H367,'f Excel formulas for calculatio'!H:L,2,FALSE),"0")</f>
        <v>PayPal</v>
      </c>
      <c r="J367" s="24">
        <f>IFERROR(VLOOKUP(I367,'f Excel formulas for calculatio'!I:M,2,FALSE),"0")</f>
        <v>228.7893</v>
      </c>
      <c r="L367" s="22" t="s">
        <v>762</v>
      </c>
      <c r="M367" s="20">
        <f t="shared" si="46"/>
        <v>45723</v>
      </c>
      <c r="N367" s="2" t="str">
        <f t="shared" si="47"/>
        <v>CUST1315</v>
      </c>
      <c r="O367" s="2" t="str">
        <f t="shared" si="48"/>
        <v>PROD1</v>
      </c>
      <c r="P367" s="2" t="str">
        <f t="shared" si="49"/>
        <v>STORE10</v>
      </c>
      <c r="Q367" s="2">
        <f t="shared" si="50"/>
        <v>3</v>
      </c>
      <c r="R367" s="2">
        <f t="shared" si="51"/>
        <v>104.47</v>
      </c>
      <c r="S367" s="2">
        <f t="shared" si="52"/>
        <v>0.27</v>
      </c>
      <c r="T367" s="2" t="str">
        <f t="shared" si="53"/>
        <v>PayPal</v>
      </c>
      <c r="U367" s="2">
        <f t="shared" si="54"/>
        <v>228.7893</v>
      </c>
    </row>
    <row r="368" spans="1:21" x14ac:dyDescent="0.25">
      <c r="A368" s="23" t="s">
        <v>763</v>
      </c>
      <c r="B368" s="20">
        <f>IFERROR(VLOOKUP(A368,'f Excel formulas for calculatio'!A:E,2,FALSE)," ")</f>
        <v>45706</v>
      </c>
      <c r="C368" s="24" t="str">
        <f>IFERROR(VLOOKUP(B368,'f Excel formulas for calculatio'!B:F,2,FALSE),"0")</f>
        <v>CUST1095</v>
      </c>
      <c r="D368" s="24" t="str">
        <f>IFERROR(VLOOKUP(C368,'f Excel formulas for calculatio'!C:G,2,FALSE),"0")</f>
        <v>PROD40</v>
      </c>
      <c r="E368" s="24" t="str">
        <f>IFERROR(VLOOKUP(D368,'f Excel formulas for calculatio'!D:H,2,FALSE),"0")</f>
        <v>STORE10</v>
      </c>
      <c r="F368" s="24">
        <f>IFERROR(VLOOKUP(E368,'f Excel formulas for calculatio'!E:I,2,FALSE),"0")</f>
        <v>3</v>
      </c>
      <c r="G368" s="24">
        <f>IFERROR(VLOOKUP(F368,'f Excel formulas for calculatio'!F:J,2,FALSE),"0")</f>
        <v>104.47</v>
      </c>
      <c r="H368" s="24">
        <f>IFERROR(VLOOKUP(G368,'f Excel formulas for calculatio'!G:K,2,FALSE),"0")</f>
        <v>0.27</v>
      </c>
      <c r="I368" s="24" t="str">
        <f>IFERROR(VLOOKUP(H368,'f Excel formulas for calculatio'!H:L,2,FALSE),"0")</f>
        <v>PayPal</v>
      </c>
      <c r="J368" s="24">
        <f>IFERROR(VLOOKUP(I368,'f Excel formulas for calculatio'!I:M,2,FALSE),"0")</f>
        <v>228.7893</v>
      </c>
      <c r="L368" s="23" t="s">
        <v>763</v>
      </c>
      <c r="M368" s="20">
        <f t="shared" si="46"/>
        <v>45706</v>
      </c>
      <c r="N368" s="2" t="str">
        <f t="shared" si="47"/>
        <v>CUST1095</v>
      </c>
      <c r="O368" s="2" t="str">
        <f t="shared" si="48"/>
        <v>PROD40</v>
      </c>
      <c r="P368" s="2" t="str">
        <f t="shared" si="49"/>
        <v>STORE10</v>
      </c>
      <c r="Q368" s="2">
        <f t="shared" si="50"/>
        <v>3</v>
      </c>
      <c r="R368" s="2">
        <f t="shared" si="51"/>
        <v>104.47</v>
      </c>
      <c r="S368" s="2">
        <f t="shared" si="52"/>
        <v>0.27</v>
      </c>
      <c r="T368" s="2" t="str">
        <f t="shared" si="53"/>
        <v>PayPal</v>
      </c>
      <c r="U368" s="2">
        <f t="shared" si="54"/>
        <v>228.7893</v>
      </c>
    </row>
    <row r="369" spans="1:21" x14ac:dyDescent="0.25">
      <c r="A369" s="22" t="s">
        <v>765</v>
      </c>
      <c r="B369" s="20">
        <f>IFERROR(VLOOKUP(A369,'f Excel formulas for calculatio'!A:E,2,FALSE)," ")</f>
        <v>45469</v>
      </c>
      <c r="C369" s="24" t="str">
        <f>IFERROR(VLOOKUP(B369,'f Excel formulas for calculatio'!B:F,2,FALSE),"0")</f>
        <v>CUST1370</v>
      </c>
      <c r="D369" s="24" t="str">
        <f>IFERROR(VLOOKUP(C369,'f Excel formulas for calculatio'!C:G,2,FALSE),"0")</f>
        <v>PROD37</v>
      </c>
      <c r="E369" s="24" t="str">
        <f>IFERROR(VLOOKUP(D369,'f Excel formulas for calculatio'!D:H,2,FALSE),"0")</f>
        <v>STORE0</v>
      </c>
      <c r="F369" s="24">
        <f>IFERROR(VLOOKUP(E369,'f Excel formulas for calculatio'!E:I,2,FALSE),"0")</f>
        <v>2</v>
      </c>
      <c r="G369" s="24">
        <f>IFERROR(VLOOKUP(F369,'f Excel formulas for calculatio'!F:J,2,FALSE),"0")</f>
        <v>785.31</v>
      </c>
      <c r="H369" s="24">
        <f>IFERROR(VLOOKUP(G369,'f Excel formulas for calculatio'!G:K,2,FALSE),"0")</f>
        <v>0.15</v>
      </c>
      <c r="I369" s="24" t="str">
        <f>IFERROR(VLOOKUP(H369,'f Excel formulas for calculatio'!H:L,2,FALSE),"0")</f>
        <v>PayPal</v>
      </c>
      <c r="J369" s="24">
        <f>IFERROR(VLOOKUP(I369,'f Excel formulas for calculatio'!I:M,2,FALSE),"0")</f>
        <v>228.7893</v>
      </c>
      <c r="L369" s="22" t="s">
        <v>765</v>
      </c>
      <c r="M369" s="20">
        <f t="shared" si="46"/>
        <v>45469</v>
      </c>
      <c r="N369" s="2" t="str">
        <f t="shared" si="47"/>
        <v>CUST1370</v>
      </c>
      <c r="O369" s="2" t="str">
        <f t="shared" si="48"/>
        <v>PROD37</v>
      </c>
      <c r="P369" s="2" t="str">
        <f t="shared" si="49"/>
        <v>STORE0</v>
      </c>
      <c r="Q369" s="2">
        <f t="shared" si="50"/>
        <v>2</v>
      </c>
      <c r="R369" s="2">
        <f t="shared" si="51"/>
        <v>785.31</v>
      </c>
      <c r="S369" s="2">
        <f t="shared" si="52"/>
        <v>0.15</v>
      </c>
      <c r="T369" s="2" t="str">
        <f t="shared" si="53"/>
        <v>PayPal</v>
      </c>
      <c r="U369" s="2">
        <f t="shared" si="54"/>
        <v>228.7893</v>
      </c>
    </row>
    <row r="370" spans="1:21" x14ac:dyDescent="0.25">
      <c r="A370" s="23" t="s">
        <v>767</v>
      </c>
      <c r="B370" s="20">
        <f>IFERROR(VLOOKUP(A370,'f Excel formulas for calculatio'!A:E,2,FALSE)," ")</f>
        <v>45711</v>
      </c>
      <c r="C370" s="24" t="str">
        <f>IFERROR(VLOOKUP(B370,'f Excel formulas for calculatio'!B:F,2,FALSE),"0")</f>
        <v>CUST1085</v>
      </c>
      <c r="D370" s="24" t="str">
        <f>IFERROR(VLOOKUP(C370,'f Excel formulas for calculatio'!C:G,2,FALSE),"0")</f>
        <v>PROD31</v>
      </c>
      <c r="E370" s="24" t="str">
        <f>IFERROR(VLOOKUP(D370,'f Excel formulas for calculatio'!D:H,2,FALSE),"0")</f>
        <v>STORE10</v>
      </c>
      <c r="F370" s="24">
        <f>IFERROR(VLOOKUP(E370,'f Excel formulas for calculatio'!E:I,2,FALSE),"0")</f>
        <v>3</v>
      </c>
      <c r="G370" s="24">
        <f>IFERROR(VLOOKUP(F370,'f Excel formulas for calculatio'!F:J,2,FALSE),"0")</f>
        <v>104.47</v>
      </c>
      <c r="H370" s="24">
        <f>IFERROR(VLOOKUP(G370,'f Excel formulas for calculatio'!G:K,2,FALSE),"0")</f>
        <v>0.27</v>
      </c>
      <c r="I370" s="24" t="str">
        <f>IFERROR(VLOOKUP(H370,'f Excel formulas for calculatio'!H:L,2,FALSE),"0")</f>
        <v>PayPal</v>
      </c>
      <c r="J370" s="24">
        <f>IFERROR(VLOOKUP(I370,'f Excel formulas for calculatio'!I:M,2,FALSE),"0")</f>
        <v>228.7893</v>
      </c>
      <c r="L370" s="23" t="s">
        <v>767</v>
      </c>
      <c r="M370" s="20">
        <f t="shared" si="46"/>
        <v>45711</v>
      </c>
      <c r="N370" s="2" t="str">
        <f t="shared" si="47"/>
        <v>CUST1085</v>
      </c>
      <c r="O370" s="2" t="str">
        <f t="shared" si="48"/>
        <v>PROD31</v>
      </c>
      <c r="P370" s="2" t="str">
        <f t="shared" si="49"/>
        <v>STORE10</v>
      </c>
      <c r="Q370" s="2">
        <f t="shared" si="50"/>
        <v>3</v>
      </c>
      <c r="R370" s="2">
        <f t="shared" si="51"/>
        <v>104.47</v>
      </c>
      <c r="S370" s="2">
        <f t="shared" si="52"/>
        <v>0.27</v>
      </c>
      <c r="T370" s="2" t="str">
        <f t="shared" si="53"/>
        <v>PayPal</v>
      </c>
      <c r="U370" s="2">
        <f t="shared" si="54"/>
        <v>228.7893</v>
      </c>
    </row>
    <row r="371" spans="1:21" x14ac:dyDescent="0.25">
      <c r="A371" s="22" t="s">
        <v>768</v>
      </c>
      <c r="B371" s="20">
        <f>IFERROR(VLOOKUP(A371,'f Excel formulas for calculatio'!A:E,2,FALSE)," ")</f>
        <v>45823</v>
      </c>
      <c r="C371" s="24" t="str">
        <f>IFERROR(VLOOKUP(B371,'f Excel formulas for calculatio'!B:F,2,FALSE),"0")</f>
        <v>CUST1346</v>
      </c>
      <c r="D371" s="24" t="str">
        <f>IFERROR(VLOOKUP(C371,'f Excel formulas for calculatio'!C:G,2,FALSE),"0")</f>
        <v>PROD76</v>
      </c>
      <c r="E371" s="24" t="str">
        <f>IFERROR(VLOOKUP(D371,'f Excel formulas for calculatio'!D:H,2,FALSE),"0")</f>
        <v>STORE8</v>
      </c>
      <c r="F371" s="24">
        <f>IFERROR(VLOOKUP(E371,'f Excel formulas for calculatio'!E:I,2,FALSE),"0")</f>
        <v>4</v>
      </c>
      <c r="G371" s="24">
        <f>IFERROR(VLOOKUP(F371,'f Excel formulas for calculatio'!F:J,2,FALSE),"0")</f>
        <v>914.05</v>
      </c>
      <c r="H371" s="24">
        <f>IFERROR(VLOOKUP(G371,'f Excel formulas for calculatio'!G:K,2,FALSE),"0")</f>
        <v>0.25</v>
      </c>
      <c r="I371" s="24" t="str">
        <f>IFERROR(VLOOKUP(H371,'f Excel formulas for calculatio'!H:L,2,FALSE),"0")</f>
        <v>Credit Card</v>
      </c>
      <c r="J371" s="24">
        <f>IFERROR(VLOOKUP(I371,'f Excel formulas for calculatio'!I:M,2,FALSE),"0")</f>
        <v>198.41640000000001</v>
      </c>
      <c r="L371" s="22" t="s">
        <v>768</v>
      </c>
      <c r="M371" s="20">
        <f t="shared" si="46"/>
        <v>45823</v>
      </c>
      <c r="N371" s="2" t="str">
        <f t="shared" si="47"/>
        <v>CUST1346</v>
      </c>
      <c r="O371" s="2" t="str">
        <f t="shared" si="48"/>
        <v>PROD76</v>
      </c>
      <c r="P371" s="2" t="str">
        <f t="shared" si="49"/>
        <v>STORE8</v>
      </c>
      <c r="Q371" s="2">
        <f t="shared" si="50"/>
        <v>4</v>
      </c>
      <c r="R371" s="2">
        <f t="shared" si="51"/>
        <v>914.05</v>
      </c>
      <c r="S371" s="2">
        <f t="shared" si="52"/>
        <v>0.25</v>
      </c>
      <c r="T371" s="2" t="str">
        <f t="shared" si="53"/>
        <v>Credit Card</v>
      </c>
      <c r="U371" s="2">
        <f t="shared" si="54"/>
        <v>198.41640000000001</v>
      </c>
    </row>
    <row r="372" spans="1:21" x14ac:dyDescent="0.25">
      <c r="A372" s="23" t="s">
        <v>769</v>
      </c>
      <c r="B372" s="20">
        <f>IFERROR(VLOOKUP(A372,'f Excel formulas for calculatio'!A:E,2,FALSE)," ")</f>
        <v>45217</v>
      </c>
      <c r="C372" s="24" t="str">
        <f>IFERROR(VLOOKUP(B372,'f Excel formulas for calculatio'!B:F,2,FALSE),"0")</f>
        <v>CUST1028</v>
      </c>
      <c r="D372" s="24" t="str">
        <f>IFERROR(VLOOKUP(C372,'f Excel formulas for calculatio'!C:G,2,FALSE),"0")</f>
        <v>PROD5</v>
      </c>
      <c r="E372" s="24" t="str">
        <f>IFERROR(VLOOKUP(D372,'f Excel formulas for calculatio'!D:H,2,FALSE),"0")</f>
        <v>STORE3</v>
      </c>
      <c r="F372" s="24">
        <f>IFERROR(VLOOKUP(E372,'f Excel formulas for calculatio'!E:I,2,FALSE),"0")</f>
        <v>1</v>
      </c>
      <c r="G372" s="24">
        <f>IFERROR(VLOOKUP(F372,'f Excel formulas for calculatio'!F:J,2,FALSE),"0")</f>
        <v>218.04</v>
      </c>
      <c r="H372" s="24">
        <f>IFERROR(VLOOKUP(G372,'f Excel formulas for calculatio'!G:K,2,FALSE),"0")</f>
        <v>0.09</v>
      </c>
      <c r="I372" s="24" t="str">
        <f>IFERROR(VLOOKUP(H372,'f Excel formulas for calculatio'!H:L,2,FALSE),"0")</f>
        <v>Credit Card</v>
      </c>
      <c r="J372" s="24">
        <f>IFERROR(VLOOKUP(I372,'f Excel formulas for calculatio'!I:M,2,FALSE),"0")</f>
        <v>198.41640000000001</v>
      </c>
      <c r="L372" s="23" t="s">
        <v>769</v>
      </c>
      <c r="M372" s="20">
        <f t="shared" si="46"/>
        <v>45217</v>
      </c>
      <c r="N372" s="2" t="str">
        <f t="shared" si="47"/>
        <v>CUST1028</v>
      </c>
      <c r="O372" s="2" t="str">
        <f t="shared" si="48"/>
        <v>PROD5</v>
      </c>
      <c r="P372" s="2" t="str">
        <f t="shared" si="49"/>
        <v>STORE3</v>
      </c>
      <c r="Q372" s="2">
        <f t="shared" si="50"/>
        <v>1</v>
      </c>
      <c r="R372" s="2">
        <f t="shared" si="51"/>
        <v>218.04</v>
      </c>
      <c r="S372" s="2">
        <f t="shared" si="52"/>
        <v>0.09</v>
      </c>
      <c r="T372" s="2" t="str">
        <f t="shared" si="53"/>
        <v>Credit Card</v>
      </c>
      <c r="U372" s="2">
        <f t="shared" si="54"/>
        <v>198.41640000000001</v>
      </c>
    </row>
    <row r="373" spans="1:21" x14ac:dyDescent="0.25">
      <c r="A373" s="22" t="s">
        <v>770</v>
      </c>
      <c r="B373" s="20">
        <f>IFERROR(VLOOKUP(A373,'f Excel formulas for calculatio'!A:E,2,FALSE)," ")</f>
        <v>45733</v>
      </c>
      <c r="C373" s="24" t="str">
        <f>IFERROR(VLOOKUP(B373,'f Excel formulas for calculatio'!B:F,2,FALSE),"0")</f>
        <v>CUST1099</v>
      </c>
      <c r="D373" s="24" t="str">
        <f>IFERROR(VLOOKUP(C373,'f Excel formulas for calculatio'!C:G,2,FALSE),"0")</f>
        <v>PROD26</v>
      </c>
      <c r="E373" s="24" t="str">
        <f>IFERROR(VLOOKUP(D373,'f Excel formulas for calculatio'!D:H,2,FALSE),"0")</f>
        <v>STORE19</v>
      </c>
      <c r="F373" s="24">
        <f>IFERROR(VLOOKUP(E373,'f Excel formulas for calculatio'!E:I,2,FALSE),"0")</f>
        <v>2</v>
      </c>
      <c r="G373" s="24">
        <f>IFERROR(VLOOKUP(F373,'f Excel formulas for calculatio'!F:J,2,FALSE),"0")</f>
        <v>785.31</v>
      </c>
      <c r="H373" s="24">
        <f>IFERROR(VLOOKUP(G373,'f Excel formulas for calculatio'!G:K,2,FALSE),"0")</f>
        <v>0.15</v>
      </c>
      <c r="I373" s="24" t="str">
        <f>IFERROR(VLOOKUP(H373,'f Excel formulas for calculatio'!H:L,2,FALSE),"0")</f>
        <v>PayPal</v>
      </c>
      <c r="J373" s="24">
        <f>IFERROR(VLOOKUP(I373,'f Excel formulas for calculatio'!I:M,2,FALSE),"0")</f>
        <v>228.7893</v>
      </c>
      <c r="L373" s="22" t="s">
        <v>770</v>
      </c>
      <c r="M373" s="20">
        <f t="shared" si="46"/>
        <v>45733</v>
      </c>
      <c r="N373" s="2" t="str">
        <f t="shared" si="47"/>
        <v>CUST1099</v>
      </c>
      <c r="O373" s="2" t="str">
        <f t="shared" si="48"/>
        <v>PROD26</v>
      </c>
      <c r="P373" s="2" t="str">
        <f t="shared" si="49"/>
        <v>STORE19</v>
      </c>
      <c r="Q373" s="2">
        <f t="shared" si="50"/>
        <v>2</v>
      </c>
      <c r="R373" s="2">
        <f t="shared" si="51"/>
        <v>785.31</v>
      </c>
      <c r="S373" s="2">
        <f t="shared" si="52"/>
        <v>0.15</v>
      </c>
      <c r="T373" s="2" t="str">
        <f t="shared" si="53"/>
        <v>PayPal</v>
      </c>
      <c r="U373" s="2">
        <f t="shared" si="54"/>
        <v>228.7893</v>
      </c>
    </row>
    <row r="374" spans="1:21" x14ac:dyDescent="0.25">
      <c r="A374" s="23" t="s">
        <v>771</v>
      </c>
      <c r="B374" s="20">
        <f>IFERROR(VLOOKUP(A374,'f Excel formulas for calculatio'!A:E,2,FALSE)," ")</f>
        <v>45520</v>
      </c>
      <c r="C374" s="24" t="str">
        <f>IFERROR(VLOOKUP(B374,'f Excel formulas for calculatio'!B:F,2,FALSE),"0")</f>
        <v>CUST1231</v>
      </c>
      <c r="D374" s="24" t="str">
        <f>IFERROR(VLOOKUP(C374,'f Excel formulas for calculatio'!C:G,2,FALSE),"0")</f>
        <v>PROD31</v>
      </c>
      <c r="E374" s="24" t="str">
        <f>IFERROR(VLOOKUP(D374,'f Excel formulas for calculatio'!D:H,2,FALSE),"0")</f>
        <v>STORE10</v>
      </c>
      <c r="F374" s="24">
        <f>IFERROR(VLOOKUP(E374,'f Excel formulas for calculatio'!E:I,2,FALSE),"0")</f>
        <v>3</v>
      </c>
      <c r="G374" s="24">
        <f>IFERROR(VLOOKUP(F374,'f Excel formulas for calculatio'!F:J,2,FALSE),"0")</f>
        <v>104.47</v>
      </c>
      <c r="H374" s="24">
        <f>IFERROR(VLOOKUP(G374,'f Excel formulas for calculatio'!G:K,2,FALSE),"0")</f>
        <v>0.27</v>
      </c>
      <c r="I374" s="24" t="str">
        <f>IFERROR(VLOOKUP(H374,'f Excel formulas for calculatio'!H:L,2,FALSE),"0")</f>
        <v>PayPal</v>
      </c>
      <c r="J374" s="24">
        <f>IFERROR(VLOOKUP(I374,'f Excel formulas for calculatio'!I:M,2,FALSE),"0")</f>
        <v>228.7893</v>
      </c>
      <c r="L374" s="23" t="s">
        <v>771</v>
      </c>
      <c r="M374" s="20">
        <f t="shared" si="46"/>
        <v>45520</v>
      </c>
      <c r="N374" s="2" t="str">
        <f t="shared" si="47"/>
        <v>CUST1231</v>
      </c>
      <c r="O374" s="2" t="str">
        <f t="shared" si="48"/>
        <v>PROD31</v>
      </c>
      <c r="P374" s="2" t="str">
        <f t="shared" si="49"/>
        <v>STORE10</v>
      </c>
      <c r="Q374" s="2">
        <f t="shared" si="50"/>
        <v>3</v>
      </c>
      <c r="R374" s="2">
        <f t="shared" si="51"/>
        <v>104.47</v>
      </c>
      <c r="S374" s="2">
        <f t="shared" si="52"/>
        <v>0.27</v>
      </c>
      <c r="T374" s="2" t="str">
        <f t="shared" si="53"/>
        <v>PayPal</v>
      </c>
      <c r="U374" s="2">
        <f t="shared" si="54"/>
        <v>228.7893</v>
      </c>
    </row>
    <row r="375" spans="1:21" x14ac:dyDescent="0.25">
      <c r="A375" s="22" t="s">
        <v>772</v>
      </c>
      <c r="B375" s="20">
        <f>IFERROR(VLOOKUP(A375,'f Excel formulas for calculatio'!A:E,2,FALSE)," ")</f>
        <v>45373</v>
      </c>
      <c r="C375" s="24" t="str">
        <f>IFERROR(VLOOKUP(B375,'f Excel formulas for calculatio'!B:F,2,FALSE),"0")</f>
        <v>CUST1037</v>
      </c>
      <c r="D375" s="24" t="str">
        <f>IFERROR(VLOOKUP(C375,'f Excel formulas for calculatio'!C:G,2,FALSE),"0")</f>
        <v>PROD45</v>
      </c>
      <c r="E375" s="24" t="str">
        <f>IFERROR(VLOOKUP(D375,'f Excel formulas for calculatio'!D:H,2,FALSE),"0")</f>
        <v>STORE11</v>
      </c>
      <c r="F375" s="24">
        <f>IFERROR(VLOOKUP(E375,'f Excel formulas for calculatio'!E:I,2,FALSE),"0")</f>
        <v>1</v>
      </c>
      <c r="G375" s="24">
        <f>IFERROR(VLOOKUP(F375,'f Excel formulas for calculatio'!F:J,2,FALSE),"0")</f>
        <v>218.04</v>
      </c>
      <c r="H375" s="24">
        <f>IFERROR(VLOOKUP(G375,'f Excel formulas for calculatio'!G:K,2,FALSE),"0")</f>
        <v>0.09</v>
      </c>
      <c r="I375" s="24" t="str">
        <f>IFERROR(VLOOKUP(H375,'f Excel formulas for calculatio'!H:L,2,FALSE),"0")</f>
        <v>Credit Card</v>
      </c>
      <c r="J375" s="24">
        <f>IFERROR(VLOOKUP(I375,'f Excel formulas for calculatio'!I:M,2,FALSE),"0")</f>
        <v>198.41640000000001</v>
      </c>
      <c r="L375" s="22" t="s">
        <v>772</v>
      </c>
      <c r="M375" s="20">
        <f t="shared" si="46"/>
        <v>45373</v>
      </c>
      <c r="N375" s="2" t="str">
        <f t="shared" si="47"/>
        <v>CUST1037</v>
      </c>
      <c r="O375" s="2" t="str">
        <f t="shared" si="48"/>
        <v>PROD45</v>
      </c>
      <c r="P375" s="2" t="str">
        <f t="shared" si="49"/>
        <v>STORE11</v>
      </c>
      <c r="Q375" s="2">
        <f t="shared" si="50"/>
        <v>1</v>
      </c>
      <c r="R375" s="2">
        <f t="shared" si="51"/>
        <v>218.04</v>
      </c>
      <c r="S375" s="2">
        <f t="shared" si="52"/>
        <v>0.09</v>
      </c>
      <c r="T375" s="2" t="str">
        <f t="shared" si="53"/>
        <v>Credit Card</v>
      </c>
      <c r="U375" s="2">
        <f t="shared" si="54"/>
        <v>198.41640000000001</v>
      </c>
    </row>
    <row r="376" spans="1:21" x14ac:dyDescent="0.25">
      <c r="A376" s="23" t="s">
        <v>773</v>
      </c>
      <c r="B376" s="20">
        <f>IFERROR(VLOOKUP(A376,'f Excel formulas for calculatio'!A:E,2,FALSE)," ")</f>
        <v>45688</v>
      </c>
      <c r="C376" s="24" t="str">
        <f>IFERROR(VLOOKUP(B376,'f Excel formulas for calculatio'!B:F,2,FALSE),"0")</f>
        <v>CUST1161</v>
      </c>
      <c r="D376" s="24" t="str">
        <f>IFERROR(VLOOKUP(C376,'f Excel formulas for calculatio'!C:G,2,FALSE),"0")</f>
        <v>PROD97</v>
      </c>
      <c r="E376" s="24" t="str">
        <f>IFERROR(VLOOKUP(D376,'f Excel formulas for calculatio'!D:H,2,FALSE),"0")</f>
        <v>STORE3</v>
      </c>
      <c r="F376" s="24">
        <f>IFERROR(VLOOKUP(E376,'f Excel formulas for calculatio'!E:I,2,FALSE),"0")</f>
        <v>1</v>
      </c>
      <c r="G376" s="24">
        <f>IFERROR(VLOOKUP(F376,'f Excel formulas for calculatio'!F:J,2,FALSE),"0")</f>
        <v>218.04</v>
      </c>
      <c r="H376" s="24">
        <f>IFERROR(VLOOKUP(G376,'f Excel formulas for calculatio'!G:K,2,FALSE),"0")</f>
        <v>0.09</v>
      </c>
      <c r="I376" s="24" t="str">
        <f>IFERROR(VLOOKUP(H376,'f Excel formulas for calculatio'!H:L,2,FALSE),"0")</f>
        <v>Credit Card</v>
      </c>
      <c r="J376" s="24">
        <f>IFERROR(VLOOKUP(I376,'f Excel formulas for calculatio'!I:M,2,FALSE),"0")</f>
        <v>198.41640000000001</v>
      </c>
      <c r="L376" s="23" t="s">
        <v>773</v>
      </c>
      <c r="M376" s="20">
        <f t="shared" si="46"/>
        <v>45688</v>
      </c>
      <c r="N376" s="2" t="str">
        <f t="shared" si="47"/>
        <v>CUST1161</v>
      </c>
      <c r="O376" s="2" t="str">
        <f t="shared" si="48"/>
        <v>PROD97</v>
      </c>
      <c r="P376" s="2" t="str">
        <f t="shared" si="49"/>
        <v>STORE3</v>
      </c>
      <c r="Q376" s="2">
        <f t="shared" si="50"/>
        <v>1</v>
      </c>
      <c r="R376" s="2">
        <f t="shared" si="51"/>
        <v>218.04</v>
      </c>
      <c r="S376" s="2">
        <f t="shared" si="52"/>
        <v>0.09</v>
      </c>
      <c r="T376" s="2" t="str">
        <f t="shared" si="53"/>
        <v>Credit Card</v>
      </c>
      <c r="U376" s="2">
        <f t="shared" si="54"/>
        <v>198.41640000000001</v>
      </c>
    </row>
    <row r="377" spans="1:21" x14ac:dyDescent="0.25">
      <c r="A377" s="22" t="s">
        <v>775</v>
      </c>
      <c r="B377" s="20">
        <f>IFERROR(VLOOKUP(A377,'f Excel formulas for calculatio'!A:E,2,FALSE)," ")</f>
        <v>45276</v>
      </c>
      <c r="C377" s="24" t="str">
        <f>IFERROR(VLOOKUP(B377,'f Excel formulas for calculatio'!B:F,2,FALSE),"0")</f>
        <v>CUST1298</v>
      </c>
      <c r="D377" s="24" t="str">
        <f>IFERROR(VLOOKUP(C377,'f Excel formulas for calculatio'!C:G,2,FALSE),"0")</f>
        <v>PROD97</v>
      </c>
      <c r="E377" s="24" t="str">
        <f>IFERROR(VLOOKUP(D377,'f Excel formulas for calculatio'!D:H,2,FALSE),"0")</f>
        <v>STORE3</v>
      </c>
      <c r="F377" s="24">
        <f>IFERROR(VLOOKUP(E377,'f Excel formulas for calculatio'!E:I,2,FALSE),"0")</f>
        <v>1</v>
      </c>
      <c r="G377" s="24">
        <f>IFERROR(VLOOKUP(F377,'f Excel formulas for calculatio'!F:J,2,FALSE),"0")</f>
        <v>218.04</v>
      </c>
      <c r="H377" s="24">
        <f>IFERROR(VLOOKUP(G377,'f Excel formulas for calculatio'!G:K,2,FALSE),"0")</f>
        <v>0.09</v>
      </c>
      <c r="I377" s="24" t="str">
        <f>IFERROR(VLOOKUP(H377,'f Excel formulas for calculatio'!H:L,2,FALSE),"0")</f>
        <v>Credit Card</v>
      </c>
      <c r="J377" s="24">
        <f>IFERROR(VLOOKUP(I377,'f Excel formulas for calculatio'!I:M,2,FALSE),"0")</f>
        <v>198.41640000000001</v>
      </c>
      <c r="L377" s="22" t="s">
        <v>775</v>
      </c>
      <c r="M377" s="20">
        <f t="shared" si="46"/>
        <v>45276</v>
      </c>
      <c r="N377" s="2" t="str">
        <f t="shared" si="47"/>
        <v>CUST1298</v>
      </c>
      <c r="O377" s="2" t="str">
        <f t="shared" si="48"/>
        <v>PROD97</v>
      </c>
      <c r="P377" s="2" t="str">
        <f t="shared" si="49"/>
        <v>STORE3</v>
      </c>
      <c r="Q377" s="2">
        <f t="shared" si="50"/>
        <v>1</v>
      </c>
      <c r="R377" s="2">
        <f t="shared" si="51"/>
        <v>218.04</v>
      </c>
      <c r="S377" s="2">
        <f t="shared" si="52"/>
        <v>0.09</v>
      </c>
      <c r="T377" s="2" t="str">
        <f t="shared" si="53"/>
        <v>Credit Card</v>
      </c>
      <c r="U377" s="2">
        <f t="shared" si="54"/>
        <v>198.41640000000001</v>
      </c>
    </row>
    <row r="378" spans="1:21" x14ac:dyDescent="0.25">
      <c r="A378" s="23" t="s">
        <v>777</v>
      </c>
      <c r="B378" s="20">
        <f>IFERROR(VLOOKUP(A378,'f Excel formulas for calculatio'!A:E,2,FALSE)," ")</f>
        <v>45756</v>
      </c>
      <c r="C378" s="24" t="str">
        <f>IFERROR(VLOOKUP(B378,'f Excel formulas for calculatio'!B:F,2,FALSE),"0")</f>
        <v>CUST1337</v>
      </c>
      <c r="D378" s="24" t="str">
        <f>IFERROR(VLOOKUP(C378,'f Excel formulas for calculatio'!C:G,2,FALSE),"0")</f>
        <v>PROD71</v>
      </c>
      <c r="E378" s="24" t="str">
        <f>IFERROR(VLOOKUP(D378,'f Excel formulas for calculatio'!D:H,2,FALSE),"0")</f>
        <v>STORE9</v>
      </c>
      <c r="F378" s="24">
        <f>IFERROR(VLOOKUP(E378,'f Excel formulas for calculatio'!E:I,2,FALSE),"0")</f>
        <v>0</v>
      </c>
      <c r="G378" s="24" t="str">
        <f>IFERROR(VLOOKUP(F378,'f Excel formulas for calculatio'!F:J,2,FALSE),"0")</f>
        <v>0</v>
      </c>
      <c r="H378" s="24" t="str">
        <f>IFERROR(VLOOKUP(G378,'f Excel formulas for calculatio'!G:K,2,FALSE),"0")</f>
        <v>0</v>
      </c>
      <c r="I378" s="24" t="str">
        <f>IFERROR(VLOOKUP(H378,'f Excel formulas for calculatio'!H:L,2,FALSE),"0")</f>
        <v>0</v>
      </c>
      <c r="J378" s="24" t="str">
        <f>IFERROR(VLOOKUP(I378,'f Excel formulas for calculatio'!I:M,2,FALSE),"0")</f>
        <v>0</v>
      </c>
      <c r="L378" s="23" t="s">
        <v>777</v>
      </c>
      <c r="M378" s="20">
        <f t="shared" si="46"/>
        <v>45756</v>
      </c>
      <c r="N378" s="2" t="str">
        <f t="shared" si="47"/>
        <v>CUST1337</v>
      </c>
      <c r="O378" s="2" t="str">
        <f t="shared" si="48"/>
        <v>PROD71</v>
      </c>
      <c r="P378" s="2" t="str">
        <f t="shared" si="49"/>
        <v>STORE9</v>
      </c>
      <c r="Q378" s="2">
        <f t="shared" si="50"/>
        <v>0</v>
      </c>
      <c r="R378" s="2" t="str">
        <f t="shared" si="51"/>
        <v>0</v>
      </c>
      <c r="S378" s="2" t="str">
        <f t="shared" si="52"/>
        <v>0</v>
      </c>
      <c r="T378" s="2" t="str">
        <f t="shared" si="53"/>
        <v>0</v>
      </c>
      <c r="U378" s="2" t="str">
        <f t="shared" si="54"/>
        <v>0</v>
      </c>
    </row>
    <row r="379" spans="1:21" x14ac:dyDescent="0.25">
      <c r="A379" s="22" t="s">
        <v>778</v>
      </c>
      <c r="B379" s="20">
        <f>IFERROR(VLOOKUP(A379,'f Excel formulas for calculatio'!A:E,2,FALSE)," ")</f>
        <v>45309</v>
      </c>
      <c r="C379" s="24" t="str">
        <f>IFERROR(VLOOKUP(B379,'f Excel formulas for calculatio'!B:F,2,FALSE),"0")</f>
        <v>CUST1458</v>
      </c>
      <c r="D379" s="24" t="str">
        <f>IFERROR(VLOOKUP(C379,'f Excel formulas for calculatio'!C:G,2,FALSE),"0")</f>
        <v>PROD2</v>
      </c>
      <c r="E379" s="24" t="str">
        <f>IFERROR(VLOOKUP(D379,'f Excel formulas for calculatio'!D:H,2,FALSE),"0")</f>
        <v>STORE4</v>
      </c>
      <c r="F379" s="24">
        <f>IFERROR(VLOOKUP(E379,'f Excel formulas for calculatio'!E:I,2,FALSE),"0")</f>
        <v>2</v>
      </c>
      <c r="G379" s="24">
        <f>IFERROR(VLOOKUP(F379,'f Excel formulas for calculatio'!F:J,2,FALSE),"0")</f>
        <v>785.31</v>
      </c>
      <c r="H379" s="24">
        <f>IFERROR(VLOOKUP(G379,'f Excel formulas for calculatio'!G:K,2,FALSE),"0")</f>
        <v>0.15</v>
      </c>
      <c r="I379" s="24" t="str">
        <f>IFERROR(VLOOKUP(H379,'f Excel formulas for calculatio'!H:L,2,FALSE),"0")</f>
        <v>PayPal</v>
      </c>
      <c r="J379" s="24">
        <f>IFERROR(VLOOKUP(I379,'f Excel formulas for calculatio'!I:M,2,FALSE),"0")</f>
        <v>228.7893</v>
      </c>
      <c r="L379" s="22" t="s">
        <v>778</v>
      </c>
      <c r="M379" s="20">
        <f t="shared" si="46"/>
        <v>45309</v>
      </c>
      <c r="N379" s="2" t="str">
        <f t="shared" si="47"/>
        <v>CUST1458</v>
      </c>
      <c r="O379" s="2" t="str">
        <f t="shared" si="48"/>
        <v>PROD2</v>
      </c>
      <c r="P379" s="2" t="str">
        <f t="shared" si="49"/>
        <v>STORE4</v>
      </c>
      <c r="Q379" s="2">
        <f t="shared" si="50"/>
        <v>2</v>
      </c>
      <c r="R379" s="2">
        <f t="shared" si="51"/>
        <v>785.31</v>
      </c>
      <c r="S379" s="2">
        <f t="shared" si="52"/>
        <v>0.15</v>
      </c>
      <c r="T379" s="2" t="str">
        <f t="shared" si="53"/>
        <v>PayPal</v>
      </c>
      <c r="U379" s="2">
        <f t="shared" si="54"/>
        <v>228.7893</v>
      </c>
    </row>
    <row r="380" spans="1:21" x14ac:dyDescent="0.25">
      <c r="A380" s="23" t="s">
        <v>780</v>
      </c>
      <c r="B380" s="20">
        <f>IFERROR(VLOOKUP(A380,'f Excel formulas for calculatio'!A:E,2,FALSE)," ")</f>
        <v>45744</v>
      </c>
      <c r="C380" s="24" t="str">
        <f>IFERROR(VLOOKUP(B380,'f Excel formulas for calculatio'!B:F,2,FALSE),"0")</f>
        <v>CUST1455</v>
      </c>
      <c r="D380" s="24" t="str">
        <f>IFERROR(VLOOKUP(C380,'f Excel formulas for calculatio'!C:G,2,FALSE),"0")</f>
        <v>PROD83</v>
      </c>
      <c r="E380" s="24" t="str">
        <f>IFERROR(VLOOKUP(D380,'f Excel formulas for calculatio'!D:H,2,FALSE),"0")</f>
        <v>STORE8</v>
      </c>
      <c r="F380" s="24">
        <f>IFERROR(VLOOKUP(E380,'f Excel formulas for calculatio'!E:I,2,FALSE),"0")</f>
        <v>4</v>
      </c>
      <c r="G380" s="24">
        <f>IFERROR(VLOOKUP(F380,'f Excel formulas for calculatio'!F:J,2,FALSE),"0")</f>
        <v>914.05</v>
      </c>
      <c r="H380" s="24">
        <f>IFERROR(VLOOKUP(G380,'f Excel formulas for calculatio'!G:K,2,FALSE),"0")</f>
        <v>0.25</v>
      </c>
      <c r="I380" s="24" t="str">
        <f>IFERROR(VLOOKUP(H380,'f Excel formulas for calculatio'!H:L,2,FALSE),"0")</f>
        <v>Credit Card</v>
      </c>
      <c r="J380" s="24">
        <f>IFERROR(VLOOKUP(I380,'f Excel formulas for calculatio'!I:M,2,FALSE),"0")</f>
        <v>198.41640000000001</v>
      </c>
      <c r="L380" s="23" t="s">
        <v>780</v>
      </c>
      <c r="M380" s="20">
        <f t="shared" si="46"/>
        <v>45744</v>
      </c>
      <c r="N380" s="2" t="str">
        <f t="shared" si="47"/>
        <v>CUST1455</v>
      </c>
      <c r="O380" s="2" t="str">
        <f t="shared" si="48"/>
        <v>PROD83</v>
      </c>
      <c r="P380" s="2" t="str">
        <f t="shared" si="49"/>
        <v>STORE8</v>
      </c>
      <c r="Q380" s="2">
        <f t="shared" si="50"/>
        <v>4</v>
      </c>
      <c r="R380" s="2">
        <f t="shared" si="51"/>
        <v>914.05</v>
      </c>
      <c r="S380" s="2">
        <f t="shared" si="52"/>
        <v>0.25</v>
      </c>
      <c r="T380" s="2" t="str">
        <f t="shared" si="53"/>
        <v>Credit Card</v>
      </c>
      <c r="U380" s="2">
        <f t="shared" si="54"/>
        <v>198.41640000000001</v>
      </c>
    </row>
    <row r="381" spans="1:21" x14ac:dyDescent="0.25">
      <c r="A381" s="22" t="s">
        <v>782</v>
      </c>
      <c r="B381" s="20">
        <f>IFERROR(VLOOKUP(A381,'f Excel formulas for calculatio'!A:E,2,FALSE)," ")</f>
        <v>45535</v>
      </c>
      <c r="C381" s="24" t="str">
        <f>IFERROR(VLOOKUP(B381,'f Excel formulas for calculatio'!B:F,2,FALSE),"0")</f>
        <v>CUST1125</v>
      </c>
      <c r="D381" s="24" t="str">
        <f>IFERROR(VLOOKUP(C381,'f Excel formulas for calculatio'!C:G,2,FALSE),"0")</f>
        <v>PROD7</v>
      </c>
      <c r="E381" s="24" t="str">
        <f>IFERROR(VLOOKUP(D381,'f Excel formulas for calculatio'!D:H,2,FALSE),"0")</f>
        <v>STORE4</v>
      </c>
      <c r="F381" s="24">
        <f>IFERROR(VLOOKUP(E381,'f Excel formulas for calculatio'!E:I,2,FALSE),"0")</f>
        <v>2</v>
      </c>
      <c r="G381" s="24">
        <f>IFERROR(VLOOKUP(F381,'f Excel formulas for calculatio'!F:J,2,FALSE),"0")</f>
        <v>785.31</v>
      </c>
      <c r="H381" s="24">
        <f>IFERROR(VLOOKUP(G381,'f Excel formulas for calculatio'!G:K,2,FALSE),"0")</f>
        <v>0.15</v>
      </c>
      <c r="I381" s="24" t="str">
        <f>IFERROR(VLOOKUP(H381,'f Excel formulas for calculatio'!H:L,2,FALSE),"0")</f>
        <v>PayPal</v>
      </c>
      <c r="J381" s="24">
        <f>IFERROR(VLOOKUP(I381,'f Excel formulas for calculatio'!I:M,2,FALSE),"0")</f>
        <v>228.7893</v>
      </c>
      <c r="L381" s="22" t="s">
        <v>782</v>
      </c>
      <c r="M381" s="20">
        <f t="shared" si="46"/>
        <v>45535</v>
      </c>
      <c r="N381" s="2" t="str">
        <f t="shared" si="47"/>
        <v>CUST1125</v>
      </c>
      <c r="O381" s="2" t="str">
        <f t="shared" si="48"/>
        <v>PROD7</v>
      </c>
      <c r="P381" s="2" t="str">
        <f t="shared" si="49"/>
        <v>STORE4</v>
      </c>
      <c r="Q381" s="2">
        <f t="shared" si="50"/>
        <v>2</v>
      </c>
      <c r="R381" s="2">
        <f t="shared" si="51"/>
        <v>785.31</v>
      </c>
      <c r="S381" s="2">
        <f t="shared" si="52"/>
        <v>0.15</v>
      </c>
      <c r="T381" s="2" t="str">
        <f t="shared" si="53"/>
        <v>PayPal</v>
      </c>
      <c r="U381" s="2">
        <f t="shared" si="54"/>
        <v>228.7893</v>
      </c>
    </row>
    <row r="382" spans="1:21" x14ac:dyDescent="0.25">
      <c r="A382" s="23" t="s">
        <v>784</v>
      </c>
      <c r="B382" s="20">
        <f>IFERROR(VLOOKUP(A382,'f Excel formulas for calculatio'!A:E,2,FALSE)," ")</f>
        <v>45240</v>
      </c>
      <c r="C382" s="24" t="str">
        <f>IFERROR(VLOOKUP(B382,'f Excel formulas for calculatio'!B:F,2,FALSE),"0")</f>
        <v>CUST1334</v>
      </c>
      <c r="D382" s="24" t="str">
        <f>IFERROR(VLOOKUP(C382,'f Excel formulas for calculatio'!C:G,2,FALSE),"0")</f>
        <v>PROD71</v>
      </c>
      <c r="E382" s="24" t="str">
        <f>IFERROR(VLOOKUP(D382,'f Excel formulas for calculatio'!D:H,2,FALSE),"0")</f>
        <v>STORE9</v>
      </c>
      <c r="F382" s="24">
        <f>IFERROR(VLOOKUP(E382,'f Excel formulas for calculatio'!E:I,2,FALSE),"0")</f>
        <v>0</v>
      </c>
      <c r="G382" s="24" t="str">
        <f>IFERROR(VLOOKUP(F382,'f Excel formulas for calculatio'!F:J,2,FALSE),"0")</f>
        <v>0</v>
      </c>
      <c r="H382" s="24" t="str">
        <f>IFERROR(VLOOKUP(G382,'f Excel formulas for calculatio'!G:K,2,FALSE),"0")</f>
        <v>0</v>
      </c>
      <c r="I382" s="24" t="str">
        <f>IFERROR(VLOOKUP(H382,'f Excel formulas for calculatio'!H:L,2,FALSE),"0")</f>
        <v>0</v>
      </c>
      <c r="J382" s="24" t="str">
        <f>IFERROR(VLOOKUP(I382,'f Excel formulas for calculatio'!I:M,2,FALSE),"0")</f>
        <v>0</v>
      </c>
      <c r="L382" s="23" t="s">
        <v>784</v>
      </c>
      <c r="M382" s="20">
        <f t="shared" si="46"/>
        <v>45240</v>
      </c>
      <c r="N382" s="2" t="str">
        <f t="shared" si="47"/>
        <v>CUST1334</v>
      </c>
      <c r="O382" s="2" t="str">
        <f t="shared" si="48"/>
        <v>PROD71</v>
      </c>
      <c r="P382" s="2" t="str">
        <f t="shared" si="49"/>
        <v>STORE9</v>
      </c>
      <c r="Q382" s="2">
        <f t="shared" si="50"/>
        <v>0</v>
      </c>
      <c r="R382" s="2" t="str">
        <f t="shared" si="51"/>
        <v>0</v>
      </c>
      <c r="S382" s="2" t="str">
        <f t="shared" si="52"/>
        <v>0</v>
      </c>
      <c r="T382" s="2" t="str">
        <f t="shared" si="53"/>
        <v>0</v>
      </c>
      <c r="U382" s="2" t="str">
        <f t="shared" si="54"/>
        <v>0</v>
      </c>
    </row>
    <row r="383" spans="1:21" x14ac:dyDescent="0.25">
      <c r="A383" s="22" t="s">
        <v>785</v>
      </c>
      <c r="B383" s="20">
        <f>IFERROR(VLOOKUP(A383,'f Excel formulas for calculatio'!A:E,2,FALSE)," ")</f>
        <v>45275</v>
      </c>
      <c r="C383" s="24" t="str">
        <f>IFERROR(VLOOKUP(B383,'f Excel formulas for calculatio'!B:F,2,FALSE),"0")</f>
        <v>CUST1096</v>
      </c>
      <c r="D383" s="24" t="str">
        <f>IFERROR(VLOOKUP(C383,'f Excel formulas for calculatio'!C:G,2,FALSE),"0")</f>
        <v>PROD65</v>
      </c>
      <c r="E383" s="24" t="str">
        <f>IFERROR(VLOOKUP(D383,'f Excel formulas for calculatio'!D:H,2,FALSE),"0")</f>
        <v>STORE19</v>
      </c>
      <c r="F383" s="24">
        <f>IFERROR(VLOOKUP(E383,'f Excel formulas for calculatio'!E:I,2,FALSE),"0")</f>
        <v>2</v>
      </c>
      <c r="G383" s="24">
        <f>IFERROR(VLOOKUP(F383,'f Excel formulas for calculatio'!F:J,2,FALSE),"0")</f>
        <v>785.31</v>
      </c>
      <c r="H383" s="24">
        <f>IFERROR(VLOOKUP(G383,'f Excel formulas for calculatio'!G:K,2,FALSE),"0")</f>
        <v>0.15</v>
      </c>
      <c r="I383" s="24" t="str">
        <f>IFERROR(VLOOKUP(H383,'f Excel formulas for calculatio'!H:L,2,FALSE),"0")</f>
        <v>PayPal</v>
      </c>
      <c r="J383" s="24">
        <f>IFERROR(VLOOKUP(I383,'f Excel formulas for calculatio'!I:M,2,FALSE),"0")</f>
        <v>228.7893</v>
      </c>
      <c r="L383" s="22" t="s">
        <v>785</v>
      </c>
      <c r="M383" s="20">
        <f t="shared" si="46"/>
        <v>45275</v>
      </c>
      <c r="N383" s="2" t="str">
        <f t="shared" si="47"/>
        <v>CUST1096</v>
      </c>
      <c r="O383" s="2" t="str">
        <f t="shared" si="48"/>
        <v>PROD65</v>
      </c>
      <c r="P383" s="2" t="str">
        <f t="shared" si="49"/>
        <v>STORE19</v>
      </c>
      <c r="Q383" s="2">
        <f t="shared" si="50"/>
        <v>2</v>
      </c>
      <c r="R383" s="2">
        <f t="shared" si="51"/>
        <v>785.31</v>
      </c>
      <c r="S383" s="2">
        <f t="shared" si="52"/>
        <v>0.15</v>
      </c>
      <c r="T383" s="2" t="str">
        <f t="shared" si="53"/>
        <v>PayPal</v>
      </c>
      <c r="U383" s="2">
        <f t="shared" si="54"/>
        <v>228.7893</v>
      </c>
    </row>
    <row r="384" spans="1:21" x14ac:dyDescent="0.25">
      <c r="A384" s="23" t="s">
        <v>786</v>
      </c>
      <c r="B384" s="20">
        <f>IFERROR(VLOOKUP(A384,'f Excel formulas for calculatio'!A:E,2,FALSE)," ")</f>
        <v>45427</v>
      </c>
      <c r="C384" s="24" t="str">
        <f>IFERROR(VLOOKUP(B384,'f Excel formulas for calculatio'!B:F,2,FALSE),"0")</f>
        <v>CUST1403</v>
      </c>
      <c r="D384" s="24" t="str">
        <f>IFERROR(VLOOKUP(C384,'f Excel formulas for calculatio'!C:G,2,FALSE),"0")</f>
        <v>PROD17</v>
      </c>
      <c r="E384" s="24" t="str">
        <f>IFERROR(VLOOKUP(D384,'f Excel formulas for calculatio'!D:H,2,FALSE),"0")</f>
        <v>STORE18</v>
      </c>
      <c r="F384" s="24">
        <f>IFERROR(VLOOKUP(E384,'f Excel formulas for calculatio'!E:I,2,FALSE),"0")</f>
        <v>1</v>
      </c>
      <c r="G384" s="24">
        <f>IFERROR(VLOOKUP(F384,'f Excel formulas for calculatio'!F:J,2,FALSE),"0")</f>
        <v>218.04</v>
      </c>
      <c r="H384" s="24">
        <f>IFERROR(VLOOKUP(G384,'f Excel formulas for calculatio'!G:K,2,FALSE),"0")</f>
        <v>0.09</v>
      </c>
      <c r="I384" s="24" t="str">
        <f>IFERROR(VLOOKUP(H384,'f Excel formulas for calculatio'!H:L,2,FALSE),"0")</f>
        <v>Credit Card</v>
      </c>
      <c r="J384" s="24">
        <f>IFERROR(VLOOKUP(I384,'f Excel formulas for calculatio'!I:M,2,FALSE),"0")</f>
        <v>198.41640000000001</v>
      </c>
      <c r="L384" s="23" t="s">
        <v>786</v>
      </c>
      <c r="M384" s="20">
        <f t="shared" si="46"/>
        <v>45427</v>
      </c>
      <c r="N384" s="2" t="str">
        <f t="shared" si="47"/>
        <v>CUST1403</v>
      </c>
      <c r="O384" s="2" t="str">
        <f t="shared" si="48"/>
        <v>PROD17</v>
      </c>
      <c r="P384" s="2" t="str">
        <f t="shared" si="49"/>
        <v>STORE18</v>
      </c>
      <c r="Q384" s="2">
        <f t="shared" si="50"/>
        <v>1</v>
      </c>
      <c r="R384" s="2">
        <f t="shared" si="51"/>
        <v>218.04</v>
      </c>
      <c r="S384" s="2">
        <f t="shared" si="52"/>
        <v>0.09</v>
      </c>
      <c r="T384" s="2" t="str">
        <f t="shared" si="53"/>
        <v>Credit Card</v>
      </c>
      <c r="U384" s="2">
        <f t="shared" si="54"/>
        <v>198.41640000000001</v>
      </c>
    </row>
    <row r="385" spans="1:21" x14ac:dyDescent="0.25">
      <c r="A385" s="22" t="s">
        <v>787</v>
      </c>
      <c r="B385" s="20">
        <f>IFERROR(VLOOKUP(A385,'f Excel formulas for calculatio'!A:E,2,FALSE)," ")</f>
        <v>45322</v>
      </c>
      <c r="C385" s="24" t="str">
        <f>IFERROR(VLOOKUP(B385,'f Excel formulas for calculatio'!B:F,2,FALSE),"0")</f>
        <v>CUST1208</v>
      </c>
      <c r="D385" s="24" t="str">
        <f>IFERROR(VLOOKUP(C385,'f Excel formulas for calculatio'!C:G,2,FALSE),"0")</f>
        <v>PROD34</v>
      </c>
      <c r="E385" s="24" t="str">
        <f>IFERROR(VLOOKUP(D385,'f Excel formulas for calculatio'!D:H,2,FALSE),"0")</f>
        <v>STORE16</v>
      </c>
      <c r="F385" s="24">
        <f>IFERROR(VLOOKUP(E385,'f Excel formulas for calculatio'!E:I,2,FALSE),"0")</f>
        <v>2</v>
      </c>
      <c r="G385" s="24">
        <f>IFERROR(VLOOKUP(F385,'f Excel formulas for calculatio'!F:J,2,FALSE),"0")</f>
        <v>785.31</v>
      </c>
      <c r="H385" s="24">
        <f>IFERROR(VLOOKUP(G385,'f Excel formulas for calculatio'!G:K,2,FALSE),"0")</f>
        <v>0.15</v>
      </c>
      <c r="I385" s="24" t="str">
        <f>IFERROR(VLOOKUP(H385,'f Excel formulas for calculatio'!H:L,2,FALSE),"0")</f>
        <v>PayPal</v>
      </c>
      <c r="J385" s="24">
        <f>IFERROR(VLOOKUP(I385,'f Excel formulas for calculatio'!I:M,2,FALSE),"0")</f>
        <v>228.7893</v>
      </c>
      <c r="L385" s="22" t="s">
        <v>787</v>
      </c>
      <c r="M385" s="20">
        <f t="shared" si="46"/>
        <v>45322</v>
      </c>
      <c r="N385" s="2" t="str">
        <f t="shared" si="47"/>
        <v>CUST1208</v>
      </c>
      <c r="O385" s="2" t="str">
        <f t="shared" si="48"/>
        <v>PROD34</v>
      </c>
      <c r="P385" s="2" t="str">
        <f t="shared" si="49"/>
        <v>STORE16</v>
      </c>
      <c r="Q385" s="2">
        <f t="shared" si="50"/>
        <v>2</v>
      </c>
      <c r="R385" s="2">
        <f t="shared" si="51"/>
        <v>785.31</v>
      </c>
      <c r="S385" s="2">
        <f t="shared" si="52"/>
        <v>0.15</v>
      </c>
      <c r="T385" s="2" t="str">
        <f t="shared" si="53"/>
        <v>PayPal</v>
      </c>
      <c r="U385" s="2">
        <f t="shared" si="54"/>
        <v>228.7893</v>
      </c>
    </row>
    <row r="386" spans="1:21" x14ac:dyDescent="0.25">
      <c r="A386" s="23" t="s">
        <v>789</v>
      </c>
      <c r="B386" s="20">
        <f>IFERROR(VLOOKUP(A386,'f Excel formulas for calculatio'!A:E,2,FALSE)," ")</f>
        <v>45266</v>
      </c>
      <c r="C386" s="24" t="str">
        <f>IFERROR(VLOOKUP(B386,'f Excel formulas for calculatio'!B:F,2,FALSE),"0")</f>
        <v>CUST1334</v>
      </c>
      <c r="D386" s="24" t="str">
        <f>IFERROR(VLOOKUP(C386,'f Excel formulas for calculatio'!C:G,2,FALSE),"0")</f>
        <v>PROD71</v>
      </c>
      <c r="E386" s="24" t="str">
        <f>IFERROR(VLOOKUP(D386,'f Excel formulas for calculatio'!D:H,2,FALSE),"0")</f>
        <v>STORE9</v>
      </c>
      <c r="F386" s="24">
        <f>IFERROR(VLOOKUP(E386,'f Excel formulas for calculatio'!E:I,2,FALSE),"0")</f>
        <v>0</v>
      </c>
      <c r="G386" s="24" t="str">
        <f>IFERROR(VLOOKUP(F386,'f Excel formulas for calculatio'!F:J,2,FALSE),"0")</f>
        <v>0</v>
      </c>
      <c r="H386" s="24" t="str">
        <f>IFERROR(VLOOKUP(G386,'f Excel formulas for calculatio'!G:K,2,FALSE),"0")</f>
        <v>0</v>
      </c>
      <c r="I386" s="24" t="str">
        <f>IFERROR(VLOOKUP(H386,'f Excel formulas for calculatio'!H:L,2,FALSE),"0")</f>
        <v>0</v>
      </c>
      <c r="J386" s="24" t="str">
        <f>IFERROR(VLOOKUP(I386,'f Excel formulas for calculatio'!I:M,2,FALSE),"0")</f>
        <v>0</v>
      </c>
      <c r="L386" s="23" t="s">
        <v>789</v>
      </c>
      <c r="M386" s="20">
        <f t="shared" si="46"/>
        <v>45266</v>
      </c>
      <c r="N386" s="2" t="str">
        <f t="shared" si="47"/>
        <v>CUST1334</v>
      </c>
      <c r="O386" s="2" t="str">
        <f t="shared" si="48"/>
        <v>PROD71</v>
      </c>
      <c r="P386" s="2" t="str">
        <f t="shared" si="49"/>
        <v>STORE9</v>
      </c>
      <c r="Q386" s="2">
        <f t="shared" si="50"/>
        <v>0</v>
      </c>
      <c r="R386" s="2" t="str">
        <f t="shared" si="51"/>
        <v>0</v>
      </c>
      <c r="S386" s="2" t="str">
        <f t="shared" si="52"/>
        <v>0</v>
      </c>
      <c r="T386" s="2" t="str">
        <f t="shared" si="53"/>
        <v>0</v>
      </c>
      <c r="U386" s="2" t="str">
        <f t="shared" si="54"/>
        <v>0</v>
      </c>
    </row>
    <row r="387" spans="1:21" x14ac:dyDescent="0.25">
      <c r="A387" s="22" t="s">
        <v>790</v>
      </c>
      <c r="B387" s="20">
        <f>IFERROR(VLOOKUP(A387,'f Excel formulas for calculatio'!A:E,2,FALSE)," ")</f>
        <v>45302</v>
      </c>
      <c r="C387" s="24" t="str">
        <f>IFERROR(VLOOKUP(B387,'f Excel formulas for calculatio'!B:F,2,FALSE),"0")</f>
        <v>CUST1348</v>
      </c>
      <c r="D387" s="24" t="str">
        <f>IFERROR(VLOOKUP(C387,'f Excel formulas for calculatio'!C:G,2,FALSE),"0")</f>
        <v>PROD24</v>
      </c>
      <c r="E387" s="24" t="str">
        <f>IFERROR(VLOOKUP(D387,'f Excel formulas for calculatio'!D:H,2,FALSE),"0")</f>
        <v>STORE14</v>
      </c>
      <c r="F387" s="24">
        <f>IFERROR(VLOOKUP(E387,'f Excel formulas for calculatio'!E:I,2,FALSE),"0")</f>
        <v>1</v>
      </c>
      <c r="G387" s="24">
        <f>IFERROR(VLOOKUP(F387,'f Excel formulas for calculatio'!F:J,2,FALSE),"0")</f>
        <v>218.04</v>
      </c>
      <c r="H387" s="24">
        <f>IFERROR(VLOOKUP(G387,'f Excel formulas for calculatio'!G:K,2,FALSE),"0")</f>
        <v>0.09</v>
      </c>
      <c r="I387" s="24" t="str">
        <f>IFERROR(VLOOKUP(H387,'f Excel formulas for calculatio'!H:L,2,FALSE),"0")</f>
        <v>Credit Card</v>
      </c>
      <c r="J387" s="24">
        <f>IFERROR(VLOOKUP(I387,'f Excel formulas for calculatio'!I:M,2,FALSE),"0")</f>
        <v>198.41640000000001</v>
      </c>
      <c r="L387" s="22" t="s">
        <v>790</v>
      </c>
      <c r="M387" s="20">
        <f t="shared" si="46"/>
        <v>45302</v>
      </c>
      <c r="N387" s="2" t="str">
        <f t="shared" si="47"/>
        <v>CUST1348</v>
      </c>
      <c r="O387" s="2" t="str">
        <f t="shared" si="48"/>
        <v>PROD24</v>
      </c>
      <c r="P387" s="2" t="str">
        <f t="shared" si="49"/>
        <v>STORE14</v>
      </c>
      <c r="Q387" s="2">
        <f t="shared" si="50"/>
        <v>1</v>
      </c>
      <c r="R387" s="2">
        <f t="shared" si="51"/>
        <v>218.04</v>
      </c>
      <c r="S387" s="2">
        <f t="shared" si="52"/>
        <v>0.09</v>
      </c>
      <c r="T387" s="2" t="str">
        <f t="shared" si="53"/>
        <v>Credit Card</v>
      </c>
      <c r="U387" s="2">
        <f t="shared" si="54"/>
        <v>198.41640000000001</v>
      </c>
    </row>
    <row r="388" spans="1:21" x14ac:dyDescent="0.25">
      <c r="A388" s="23" t="s">
        <v>791</v>
      </c>
      <c r="B388" s="20">
        <f>IFERROR(VLOOKUP(A388,'f Excel formulas for calculatio'!A:E,2,FALSE)," ")</f>
        <v>45907</v>
      </c>
      <c r="C388" s="24" t="str">
        <f>IFERROR(VLOOKUP(B388,'f Excel formulas for calculatio'!B:F,2,FALSE),"0")</f>
        <v>CUST1182</v>
      </c>
      <c r="D388" s="24" t="str">
        <f>IFERROR(VLOOKUP(C388,'f Excel formulas for calculatio'!C:G,2,FALSE),"0")</f>
        <v>PROD34</v>
      </c>
      <c r="E388" s="24" t="str">
        <f>IFERROR(VLOOKUP(D388,'f Excel formulas for calculatio'!D:H,2,FALSE),"0")</f>
        <v>STORE16</v>
      </c>
      <c r="F388" s="24">
        <f>IFERROR(VLOOKUP(E388,'f Excel formulas for calculatio'!E:I,2,FALSE),"0")</f>
        <v>2</v>
      </c>
      <c r="G388" s="24">
        <f>IFERROR(VLOOKUP(F388,'f Excel formulas for calculatio'!F:J,2,FALSE),"0")</f>
        <v>785.31</v>
      </c>
      <c r="H388" s="24">
        <f>IFERROR(VLOOKUP(G388,'f Excel formulas for calculatio'!G:K,2,FALSE),"0")</f>
        <v>0.15</v>
      </c>
      <c r="I388" s="24" t="str">
        <f>IFERROR(VLOOKUP(H388,'f Excel formulas for calculatio'!H:L,2,FALSE),"0")</f>
        <v>PayPal</v>
      </c>
      <c r="J388" s="24">
        <f>IFERROR(VLOOKUP(I388,'f Excel formulas for calculatio'!I:M,2,FALSE),"0")</f>
        <v>228.7893</v>
      </c>
      <c r="L388" s="23" t="s">
        <v>791</v>
      </c>
      <c r="M388" s="20">
        <f t="shared" ref="M388:M451" si="55">_xlfn.XLOOKUP(L388,A388,B388)</f>
        <v>45907</v>
      </c>
      <c r="N388" s="2" t="str">
        <f t="shared" ref="N388:N451" si="56">_xlfn.XLOOKUP(M388,B388,C388)</f>
        <v>CUST1182</v>
      </c>
      <c r="O388" s="2" t="str">
        <f t="shared" ref="O388:O451" si="57">_xlfn.XLOOKUP(N388,C388,D388)</f>
        <v>PROD34</v>
      </c>
      <c r="P388" s="2" t="str">
        <f t="shared" ref="P388:P451" si="58">_xlfn.XLOOKUP(O388,D388,E388)</f>
        <v>STORE16</v>
      </c>
      <c r="Q388" s="2">
        <f t="shared" ref="Q388:Q451" si="59">_xlfn.XLOOKUP(P388,E388,F388)</f>
        <v>2</v>
      </c>
      <c r="R388" s="2">
        <f t="shared" ref="R388:R451" si="60">_xlfn.XLOOKUP(Q388,F388,G388)</f>
        <v>785.31</v>
      </c>
      <c r="S388" s="2">
        <f t="shared" ref="S388:S451" si="61">_xlfn.XLOOKUP(R388,G388,H388)</f>
        <v>0.15</v>
      </c>
      <c r="T388" s="2" t="str">
        <f t="shared" ref="T388:T451" si="62">_xlfn.XLOOKUP(S388,H388,I388)</f>
        <v>PayPal</v>
      </c>
      <c r="U388" s="2">
        <f t="shared" ref="U388:U451" si="63">_xlfn.XLOOKUP(T388,I388,J388)</f>
        <v>228.7893</v>
      </c>
    </row>
    <row r="389" spans="1:21" x14ac:dyDescent="0.25">
      <c r="A389" s="22" t="s">
        <v>792</v>
      </c>
      <c r="B389" s="20">
        <f>IFERROR(VLOOKUP(A389,'f Excel formulas for calculatio'!A:E,2,FALSE)," ")</f>
        <v>45433</v>
      </c>
      <c r="C389" s="24" t="str">
        <f>IFERROR(VLOOKUP(B389,'f Excel formulas for calculatio'!B:F,2,FALSE),"0")</f>
        <v>CUST1068</v>
      </c>
      <c r="D389" s="24" t="str">
        <f>IFERROR(VLOOKUP(C389,'f Excel formulas for calculatio'!C:G,2,FALSE),"0")</f>
        <v>PROD52</v>
      </c>
      <c r="E389" s="24" t="str">
        <f>IFERROR(VLOOKUP(D389,'f Excel formulas for calculatio'!D:H,2,FALSE),"0")</f>
        <v>STORE9</v>
      </c>
      <c r="F389" s="24">
        <f>IFERROR(VLOOKUP(E389,'f Excel formulas for calculatio'!E:I,2,FALSE),"0")</f>
        <v>0</v>
      </c>
      <c r="G389" s="24" t="str">
        <f>IFERROR(VLOOKUP(F389,'f Excel formulas for calculatio'!F:J,2,FALSE),"0")</f>
        <v>0</v>
      </c>
      <c r="H389" s="24" t="str">
        <f>IFERROR(VLOOKUP(G389,'f Excel formulas for calculatio'!G:K,2,FALSE),"0")</f>
        <v>0</v>
      </c>
      <c r="I389" s="24" t="str">
        <f>IFERROR(VLOOKUP(H389,'f Excel formulas for calculatio'!H:L,2,FALSE),"0")</f>
        <v>0</v>
      </c>
      <c r="J389" s="24" t="str">
        <f>IFERROR(VLOOKUP(I389,'f Excel formulas for calculatio'!I:M,2,FALSE),"0")</f>
        <v>0</v>
      </c>
      <c r="L389" s="22" t="s">
        <v>792</v>
      </c>
      <c r="M389" s="20">
        <f t="shared" si="55"/>
        <v>45433</v>
      </c>
      <c r="N389" s="2" t="str">
        <f t="shared" si="56"/>
        <v>CUST1068</v>
      </c>
      <c r="O389" s="2" t="str">
        <f t="shared" si="57"/>
        <v>PROD52</v>
      </c>
      <c r="P389" s="2" t="str">
        <f t="shared" si="58"/>
        <v>STORE9</v>
      </c>
      <c r="Q389" s="2">
        <f t="shared" si="59"/>
        <v>0</v>
      </c>
      <c r="R389" s="2" t="str">
        <f t="shared" si="60"/>
        <v>0</v>
      </c>
      <c r="S389" s="2" t="str">
        <f t="shared" si="61"/>
        <v>0</v>
      </c>
      <c r="T389" s="2" t="str">
        <f t="shared" si="62"/>
        <v>0</v>
      </c>
      <c r="U389" s="2" t="str">
        <f t="shared" si="63"/>
        <v>0</v>
      </c>
    </row>
    <row r="390" spans="1:21" x14ac:dyDescent="0.25">
      <c r="A390" s="23" t="s">
        <v>793</v>
      </c>
      <c r="B390" s="20">
        <f>IFERROR(VLOOKUP(A390,'f Excel formulas for calculatio'!A:E,2,FALSE)," ")</f>
        <v>45892</v>
      </c>
      <c r="C390" s="24" t="str">
        <f>IFERROR(VLOOKUP(B390,'f Excel formulas for calculatio'!B:F,2,FALSE),"0")</f>
        <v>CUST1066</v>
      </c>
      <c r="D390" s="24" t="str">
        <f>IFERROR(VLOOKUP(C390,'f Excel formulas for calculatio'!C:G,2,FALSE),"0")</f>
        <v>PROD94</v>
      </c>
      <c r="E390" s="24" t="str">
        <f>IFERROR(VLOOKUP(D390,'f Excel formulas for calculatio'!D:H,2,FALSE),"0")</f>
        <v>STORE3</v>
      </c>
      <c r="F390" s="24">
        <f>IFERROR(VLOOKUP(E390,'f Excel formulas for calculatio'!E:I,2,FALSE),"0")</f>
        <v>1</v>
      </c>
      <c r="G390" s="24">
        <f>IFERROR(VLOOKUP(F390,'f Excel formulas for calculatio'!F:J,2,FALSE),"0")</f>
        <v>218.04</v>
      </c>
      <c r="H390" s="24">
        <f>IFERROR(VLOOKUP(G390,'f Excel formulas for calculatio'!G:K,2,FALSE),"0")</f>
        <v>0.09</v>
      </c>
      <c r="I390" s="24" t="str">
        <f>IFERROR(VLOOKUP(H390,'f Excel formulas for calculatio'!H:L,2,FALSE),"0")</f>
        <v>Credit Card</v>
      </c>
      <c r="J390" s="24">
        <f>IFERROR(VLOOKUP(I390,'f Excel formulas for calculatio'!I:M,2,FALSE),"0")</f>
        <v>198.41640000000001</v>
      </c>
      <c r="L390" s="23" t="s">
        <v>793</v>
      </c>
      <c r="M390" s="20">
        <f t="shared" si="55"/>
        <v>45892</v>
      </c>
      <c r="N390" s="2" t="str">
        <f t="shared" si="56"/>
        <v>CUST1066</v>
      </c>
      <c r="O390" s="2" t="str">
        <f t="shared" si="57"/>
        <v>PROD94</v>
      </c>
      <c r="P390" s="2" t="str">
        <f t="shared" si="58"/>
        <v>STORE3</v>
      </c>
      <c r="Q390" s="2">
        <f t="shared" si="59"/>
        <v>1</v>
      </c>
      <c r="R390" s="2">
        <f t="shared" si="60"/>
        <v>218.04</v>
      </c>
      <c r="S390" s="2">
        <f t="shared" si="61"/>
        <v>0.09</v>
      </c>
      <c r="T390" s="2" t="str">
        <f t="shared" si="62"/>
        <v>Credit Card</v>
      </c>
      <c r="U390" s="2">
        <f t="shared" si="63"/>
        <v>198.41640000000001</v>
      </c>
    </row>
    <row r="391" spans="1:21" x14ac:dyDescent="0.25">
      <c r="A391" s="22" t="s">
        <v>794</v>
      </c>
      <c r="B391" s="20">
        <f>IFERROR(VLOOKUP(A391,'f Excel formulas for calculatio'!A:E,2,FALSE)," ")</f>
        <v>45780</v>
      </c>
      <c r="C391" s="24" t="str">
        <f>IFERROR(VLOOKUP(B391,'f Excel formulas for calculatio'!B:F,2,FALSE),"0")</f>
        <v>CUST1200</v>
      </c>
      <c r="D391" s="24" t="str">
        <f>IFERROR(VLOOKUP(C391,'f Excel formulas for calculatio'!C:G,2,FALSE),"0")</f>
        <v>PROD77</v>
      </c>
      <c r="E391" s="24" t="str">
        <f>IFERROR(VLOOKUP(D391,'f Excel formulas for calculatio'!D:H,2,FALSE),"0")</f>
        <v>STORE8</v>
      </c>
      <c r="F391" s="24">
        <f>IFERROR(VLOOKUP(E391,'f Excel formulas for calculatio'!E:I,2,FALSE),"0")</f>
        <v>4</v>
      </c>
      <c r="G391" s="24">
        <f>IFERROR(VLOOKUP(F391,'f Excel formulas for calculatio'!F:J,2,FALSE),"0")</f>
        <v>914.05</v>
      </c>
      <c r="H391" s="24">
        <f>IFERROR(VLOOKUP(G391,'f Excel formulas for calculatio'!G:K,2,FALSE),"0")</f>
        <v>0.25</v>
      </c>
      <c r="I391" s="24" t="str">
        <f>IFERROR(VLOOKUP(H391,'f Excel formulas for calculatio'!H:L,2,FALSE),"0")</f>
        <v>Credit Card</v>
      </c>
      <c r="J391" s="24">
        <f>IFERROR(VLOOKUP(I391,'f Excel formulas for calculatio'!I:M,2,FALSE),"0")</f>
        <v>198.41640000000001</v>
      </c>
      <c r="L391" s="22" t="s">
        <v>794</v>
      </c>
      <c r="M391" s="20">
        <f t="shared" si="55"/>
        <v>45780</v>
      </c>
      <c r="N391" s="2" t="str">
        <f t="shared" si="56"/>
        <v>CUST1200</v>
      </c>
      <c r="O391" s="2" t="str">
        <f t="shared" si="57"/>
        <v>PROD77</v>
      </c>
      <c r="P391" s="2" t="str">
        <f t="shared" si="58"/>
        <v>STORE8</v>
      </c>
      <c r="Q391" s="2">
        <f t="shared" si="59"/>
        <v>4</v>
      </c>
      <c r="R391" s="2">
        <f t="shared" si="60"/>
        <v>914.05</v>
      </c>
      <c r="S391" s="2">
        <f t="shared" si="61"/>
        <v>0.25</v>
      </c>
      <c r="T391" s="2" t="str">
        <f t="shared" si="62"/>
        <v>Credit Card</v>
      </c>
      <c r="U391" s="2">
        <f t="shared" si="63"/>
        <v>198.41640000000001</v>
      </c>
    </row>
    <row r="392" spans="1:21" x14ac:dyDescent="0.25">
      <c r="A392" s="23" t="s">
        <v>796</v>
      </c>
      <c r="B392" s="20">
        <f>IFERROR(VLOOKUP(A392,'f Excel formulas for calculatio'!A:E,2,FALSE)," ")</f>
        <v>45233</v>
      </c>
      <c r="C392" s="24" t="str">
        <f>IFERROR(VLOOKUP(B392,'f Excel formulas for calculatio'!B:F,2,FALSE),"0")</f>
        <v>CUST1347</v>
      </c>
      <c r="D392" s="24" t="str">
        <f>IFERROR(VLOOKUP(C392,'f Excel formulas for calculatio'!C:G,2,FALSE),"0")</f>
        <v>PROD37</v>
      </c>
      <c r="E392" s="24" t="str">
        <f>IFERROR(VLOOKUP(D392,'f Excel formulas for calculatio'!D:H,2,FALSE),"0")</f>
        <v>STORE0</v>
      </c>
      <c r="F392" s="24">
        <f>IFERROR(VLOOKUP(E392,'f Excel formulas for calculatio'!E:I,2,FALSE),"0")</f>
        <v>2</v>
      </c>
      <c r="G392" s="24">
        <f>IFERROR(VLOOKUP(F392,'f Excel formulas for calculatio'!F:J,2,FALSE),"0")</f>
        <v>785.31</v>
      </c>
      <c r="H392" s="24">
        <f>IFERROR(VLOOKUP(G392,'f Excel formulas for calculatio'!G:K,2,FALSE),"0")</f>
        <v>0.15</v>
      </c>
      <c r="I392" s="24" t="str">
        <f>IFERROR(VLOOKUP(H392,'f Excel formulas for calculatio'!H:L,2,FALSE),"0")</f>
        <v>PayPal</v>
      </c>
      <c r="J392" s="24">
        <f>IFERROR(VLOOKUP(I392,'f Excel formulas for calculatio'!I:M,2,FALSE),"0")</f>
        <v>228.7893</v>
      </c>
      <c r="L392" s="23" t="s">
        <v>796</v>
      </c>
      <c r="M392" s="20">
        <f t="shared" si="55"/>
        <v>45233</v>
      </c>
      <c r="N392" s="2" t="str">
        <f t="shared" si="56"/>
        <v>CUST1347</v>
      </c>
      <c r="O392" s="2" t="str">
        <f t="shared" si="57"/>
        <v>PROD37</v>
      </c>
      <c r="P392" s="2" t="str">
        <f t="shared" si="58"/>
        <v>STORE0</v>
      </c>
      <c r="Q392" s="2">
        <f t="shared" si="59"/>
        <v>2</v>
      </c>
      <c r="R392" s="2">
        <f t="shared" si="60"/>
        <v>785.31</v>
      </c>
      <c r="S392" s="2">
        <f t="shared" si="61"/>
        <v>0.15</v>
      </c>
      <c r="T392" s="2" t="str">
        <f t="shared" si="62"/>
        <v>PayPal</v>
      </c>
      <c r="U392" s="2">
        <f t="shared" si="63"/>
        <v>228.7893</v>
      </c>
    </row>
    <row r="393" spans="1:21" x14ac:dyDescent="0.25">
      <c r="A393" s="22" t="s">
        <v>798</v>
      </c>
      <c r="B393" s="20">
        <f>IFERROR(VLOOKUP(A393,'f Excel formulas for calculatio'!A:E,2,FALSE)," ")</f>
        <v>45742</v>
      </c>
      <c r="C393" s="24" t="str">
        <f>IFERROR(VLOOKUP(B393,'f Excel formulas for calculatio'!B:F,2,FALSE),"0")</f>
        <v>CUST1144</v>
      </c>
      <c r="D393" s="24" t="str">
        <f>IFERROR(VLOOKUP(C393,'f Excel formulas for calculatio'!C:G,2,FALSE),"0")</f>
        <v>PROD72</v>
      </c>
      <c r="E393" s="24" t="str">
        <f>IFERROR(VLOOKUP(D393,'f Excel formulas for calculatio'!D:H,2,FALSE),"0")</f>
        <v>STORE17</v>
      </c>
      <c r="F393" s="24">
        <f>IFERROR(VLOOKUP(E393,'f Excel formulas for calculatio'!E:I,2,FALSE),"0")</f>
        <v>3</v>
      </c>
      <c r="G393" s="24">
        <f>IFERROR(VLOOKUP(F393,'f Excel formulas for calculatio'!F:J,2,FALSE),"0")</f>
        <v>104.47</v>
      </c>
      <c r="H393" s="24">
        <f>IFERROR(VLOOKUP(G393,'f Excel formulas for calculatio'!G:K,2,FALSE),"0")</f>
        <v>0.27</v>
      </c>
      <c r="I393" s="24" t="str">
        <f>IFERROR(VLOOKUP(H393,'f Excel formulas for calculatio'!H:L,2,FALSE),"0")</f>
        <v>PayPal</v>
      </c>
      <c r="J393" s="24">
        <f>IFERROR(VLOOKUP(I393,'f Excel formulas for calculatio'!I:M,2,FALSE),"0")</f>
        <v>228.7893</v>
      </c>
      <c r="L393" s="22" t="s">
        <v>798</v>
      </c>
      <c r="M393" s="20">
        <f t="shared" si="55"/>
        <v>45742</v>
      </c>
      <c r="N393" s="2" t="str">
        <f t="shared" si="56"/>
        <v>CUST1144</v>
      </c>
      <c r="O393" s="2" t="str">
        <f t="shared" si="57"/>
        <v>PROD72</v>
      </c>
      <c r="P393" s="2" t="str">
        <f t="shared" si="58"/>
        <v>STORE17</v>
      </c>
      <c r="Q393" s="2">
        <f t="shared" si="59"/>
        <v>3</v>
      </c>
      <c r="R393" s="2">
        <f t="shared" si="60"/>
        <v>104.47</v>
      </c>
      <c r="S393" s="2">
        <f t="shared" si="61"/>
        <v>0.27</v>
      </c>
      <c r="T393" s="2" t="str">
        <f t="shared" si="62"/>
        <v>PayPal</v>
      </c>
      <c r="U393" s="2">
        <f t="shared" si="63"/>
        <v>228.7893</v>
      </c>
    </row>
    <row r="394" spans="1:21" x14ac:dyDescent="0.25">
      <c r="A394" s="23" t="s">
        <v>800</v>
      </c>
      <c r="B394" s="20">
        <f>IFERROR(VLOOKUP(A394,'f Excel formulas for calculatio'!A:E,2,FALSE)," ")</f>
        <v>45478</v>
      </c>
      <c r="C394" s="24" t="str">
        <f>IFERROR(VLOOKUP(B394,'f Excel formulas for calculatio'!B:F,2,FALSE),"0")</f>
        <v>CUST1251</v>
      </c>
      <c r="D394" s="24" t="str">
        <f>IFERROR(VLOOKUP(C394,'f Excel formulas for calculatio'!C:G,2,FALSE),"0")</f>
        <v>PROD9</v>
      </c>
      <c r="E394" s="24" t="str">
        <f>IFERROR(VLOOKUP(D394,'f Excel formulas for calculatio'!D:H,2,FALSE),"0")</f>
        <v>STORE5</v>
      </c>
      <c r="F394" s="24">
        <f>IFERROR(VLOOKUP(E394,'f Excel formulas for calculatio'!E:I,2,FALSE),"0")</f>
        <v>3</v>
      </c>
      <c r="G394" s="24">
        <f>IFERROR(VLOOKUP(F394,'f Excel formulas for calculatio'!F:J,2,FALSE),"0")</f>
        <v>104.47</v>
      </c>
      <c r="H394" s="24">
        <f>IFERROR(VLOOKUP(G394,'f Excel formulas for calculatio'!G:K,2,FALSE),"0")</f>
        <v>0.27</v>
      </c>
      <c r="I394" s="24" t="str">
        <f>IFERROR(VLOOKUP(H394,'f Excel formulas for calculatio'!H:L,2,FALSE),"0")</f>
        <v>PayPal</v>
      </c>
      <c r="J394" s="24">
        <f>IFERROR(VLOOKUP(I394,'f Excel formulas for calculatio'!I:M,2,FALSE),"0")</f>
        <v>228.7893</v>
      </c>
      <c r="L394" s="23" t="s">
        <v>800</v>
      </c>
      <c r="M394" s="20">
        <f t="shared" si="55"/>
        <v>45478</v>
      </c>
      <c r="N394" s="2" t="str">
        <f t="shared" si="56"/>
        <v>CUST1251</v>
      </c>
      <c r="O394" s="2" t="str">
        <f t="shared" si="57"/>
        <v>PROD9</v>
      </c>
      <c r="P394" s="2" t="str">
        <f t="shared" si="58"/>
        <v>STORE5</v>
      </c>
      <c r="Q394" s="2">
        <f t="shared" si="59"/>
        <v>3</v>
      </c>
      <c r="R394" s="2">
        <f t="shared" si="60"/>
        <v>104.47</v>
      </c>
      <c r="S394" s="2">
        <f t="shared" si="61"/>
        <v>0.27</v>
      </c>
      <c r="T394" s="2" t="str">
        <f t="shared" si="62"/>
        <v>PayPal</v>
      </c>
      <c r="U394" s="2">
        <f t="shared" si="63"/>
        <v>228.7893</v>
      </c>
    </row>
    <row r="395" spans="1:21" x14ac:dyDescent="0.25">
      <c r="A395" s="22" t="s">
        <v>801</v>
      </c>
      <c r="B395" s="20">
        <f>IFERROR(VLOOKUP(A395,'f Excel formulas for calculatio'!A:E,2,FALSE)," ")</f>
        <v>45789</v>
      </c>
      <c r="C395" s="24" t="str">
        <f>IFERROR(VLOOKUP(B395,'f Excel formulas for calculatio'!B:F,2,FALSE),"0")</f>
        <v>CUST1153</v>
      </c>
      <c r="D395" s="24" t="str">
        <f>IFERROR(VLOOKUP(C395,'f Excel formulas for calculatio'!C:G,2,FALSE),"0")</f>
        <v>PROD72</v>
      </c>
      <c r="E395" s="24" t="str">
        <f>IFERROR(VLOOKUP(D395,'f Excel formulas for calculatio'!D:H,2,FALSE),"0")</f>
        <v>STORE17</v>
      </c>
      <c r="F395" s="24">
        <f>IFERROR(VLOOKUP(E395,'f Excel formulas for calculatio'!E:I,2,FALSE),"0")</f>
        <v>3</v>
      </c>
      <c r="G395" s="24">
        <f>IFERROR(VLOOKUP(F395,'f Excel formulas for calculatio'!F:J,2,FALSE),"0")</f>
        <v>104.47</v>
      </c>
      <c r="H395" s="24">
        <f>IFERROR(VLOOKUP(G395,'f Excel formulas for calculatio'!G:K,2,FALSE),"0")</f>
        <v>0.27</v>
      </c>
      <c r="I395" s="24" t="str">
        <f>IFERROR(VLOOKUP(H395,'f Excel formulas for calculatio'!H:L,2,FALSE),"0")</f>
        <v>PayPal</v>
      </c>
      <c r="J395" s="24">
        <f>IFERROR(VLOOKUP(I395,'f Excel formulas for calculatio'!I:M,2,FALSE),"0")</f>
        <v>228.7893</v>
      </c>
      <c r="L395" s="22" t="s">
        <v>801</v>
      </c>
      <c r="M395" s="20">
        <f t="shared" si="55"/>
        <v>45789</v>
      </c>
      <c r="N395" s="2" t="str">
        <f t="shared" si="56"/>
        <v>CUST1153</v>
      </c>
      <c r="O395" s="2" t="str">
        <f t="shared" si="57"/>
        <v>PROD72</v>
      </c>
      <c r="P395" s="2" t="str">
        <f t="shared" si="58"/>
        <v>STORE17</v>
      </c>
      <c r="Q395" s="2">
        <f t="shared" si="59"/>
        <v>3</v>
      </c>
      <c r="R395" s="2">
        <f t="shared" si="60"/>
        <v>104.47</v>
      </c>
      <c r="S395" s="2">
        <f t="shared" si="61"/>
        <v>0.27</v>
      </c>
      <c r="T395" s="2" t="str">
        <f t="shared" si="62"/>
        <v>PayPal</v>
      </c>
      <c r="U395" s="2">
        <f t="shared" si="63"/>
        <v>228.7893</v>
      </c>
    </row>
    <row r="396" spans="1:21" x14ac:dyDescent="0.25">
      <c r="A396" s="23" t="s">
        <v>802</v>
      </c>
      <c r="B396" s="20">
        <f>IFERROR(VLOOKUP(A396,'f Excel formulas for calculatio'!A:E,2,FALSE)," ")</f>
        <v>45561</v>
      </c>
      <c r="C396" s="24" t="str">
        <f>IFERROR(VLOOKUP(B396,'f Excel formulas for calculatio'!B:F,2,FALSE),"0")</f>
        <v>CUST1472</v>
      </c>
      <c r="D396" s="24" t="str">
        <f>IFERROR(VLOOKUP(C396,'f Excel formulas for calculatio'!C:G,2,FALSE),"0")</f>
        <v>PROD34</v>
      </c>
      <c r="E396" s="24" t="str">
        <f>IFERROR(VLOOKUP(D396,'f Excel formulas for calculatio'!D:H,2,FALSE),"0")</f>
        <v>STORE16</v>
      </c>
      <c r="F396" s="24">
        <f>IFERROR(VLOOKUP(E396,'f Excel formulas for calculatio'!E:I,2,FALSE),"0")</f>
        <v>2</v>
      </c>
      <c r="G396" s="24">
        <f>IFERROR(VLOOKUP(F396,'f Excel formulas for calculatio'!F:J,2,FALSE),"0")</f>
        <v>785.31</v>
      </c>
      <c r="H396" s="24">
        <f>IFERROR(VLOOKUP(G396,'f Excel formulas for calculatio'!G:K,2,FALSE),"0")</f>
        <v>0.15</v>
      </c>
      <c r="I396" s="24" t="str">
        <f>IFERROR(VLOOKUP(H396,'f Excel formulas for calculatio'!H:L,2,FALSE),"0")</f>
        <v>PayPal</v>
      </c>
      <c r="J396" s="24">
        <f>IFERROR(VLOOKUP(I396,'f Excel formulas for calculatio'!I:M,2,FALSE),"0")</f>
        <v>228.7893</v>
      </c>
      <c r="L396" s="23" t="s">
        <v>802</v>
      </c>
      <c r="M396" s="20">
        <f t="shared" si="55"/>
        <v>45561</v>
      </c>
      <c r="N396" s="2" t="str">
        <f t="shared" si="56"/>
        <v>CUST1472</v>
      </c>
      <c r="O396" s="2" t="str">
        <f t="shared" si="57"/>
        <v>PROD34</v>
      </c>
      <c r="P396" s="2" t="str">
        <f t="shared" si="58"/>
        <v>STORE16</v>
      </c>
      <c r="Q396" s="2">
        <f t="shared" si="59"/>
        <v>2</v>
      </c>
      <c r="R396" s="2">
        <f t="shared" si="60"/>
        <v>785.31</v>
      </c>
      <c r="S396" s="2">
        <f t="shared" si="61"/>
        <v>0.15</v>
      </c>
      <c r="T396" s="2" t="str">
        <f t="shared" si="62"/>
        <v>PayPal</v>
      </c>
      <c r="U396" s="2">
        <f t="shared" si="63"/>
        <v>228.7893</v>
      </c>
    </row>
    <row r="397" spans="1:21" x14ac:dyDescent="0.25">
      <c r="A397" s="22" t="s">
        <v>803</v>
      </c>
      <c r="B397" s="20">
        <f>IFERROR(VLOOKUP(A397,'f Excel formulas for calculatio'!A:E,2,FALSE)," ")</f>
        <v>45378</v>
      </c>
      <c r="C397" s="24" t="str">
        <f>IFERROR(VLOOKUP(B397,'f Excel formulas for calculatio'!B:F,2,FALSE),"0")</f>
        <v>CUST1189</v>
      </c>
      <c r="D397" s="24" t="str">
        <f>IFERROR(VLOOKUP(C397,'f Excel formulas for calculatio'!C:G,2,FALSE),"0")</f>
        <v>PROD33</v>
      </c>
      <c r="E397" s="24" t="str">
        <f>IFERROR(VLOOKUP(D397,'f Excel formulas for calculatio'!D:H,2,FALSE),"0")</f>
        <v>STORE0</v>
      </c>
      <c r="F397" s="24">
        <f>IFERROR(VLOOKUP(E397,'f Excel formulas for calculatio'!E:I,2,FALSE),"0")</f>
        <v>2</v>
      </c>
      <c r="G397" s="24">
        <f>IFERROR(VLOOKUP(F397,'f Excel formulas for calculatio'!F:J,2,FALSE),"0")</f>
        <v>785.31</v>
      </c>
      <c r="H397" s="24">
        <f>IFERROR(VLOOKUP(G397,'f Excel formulas for calculatio'!G:K,2,FALSE),"0")</f>
        <v>0.15</v>
      </c>
      <c r="I397" s="24" t="str">
        <f>IFERROR(VLOOKUP(H397,'f Excel formulas for calculatio'!H:L,2,FALSE),"0")</f>
        <v>PayPal</v>
      </c>
      <c r="J397" s="24">
        <f>IFERROR(VLOOKUP(I397,'f Excel formulas for calculatio'!I:M,2,FALSE),"0")</f>
        <v>228.7893</v>
      </c>
      <c r="L397" s="22" t="s">
        <v>803</v>
      </c>
      <c r="M397" s="20">
        <f t="shared" si="55"/>
        <v>45378</v>
      </c>
      <c r="N397" s="2" t="str">
        <f t="shared" si="56"/>
        <v>CUST1189</v>
      </c>
      <c r="O397" s="2" t="str">
        <f t="shared" si="57"/>
        <v>PROD33</v>
      </c>
      <c r="P397" s="2" t="str">
        <f t="shared" si="58"/>
        <v>STORE0</v>
      </c>
      <c r="Q397" s="2">
        <f t="shared" si="59"/>
        <v>2</v>
      </c>
      <c r="R397" s="2">
        <f t="shared" si="60"/>
        <v>785.31</v>
      </c>
      <c r="S397" s="2">
        <f t="shared" si="61"/>
        <v>0.15</v>
      </c>
      <c r="T397" s="2" t="str">
        <f t="shared" si="62"/>
        <v>PayPal</v>
      </c>
      <c r="U397" s="2">
        <f t="shared" si="63"/>
        <v>228.7893</v>
      </c>
    </row>
    <row r="398" spans="1:21" x14ac:dyDescent="0.25">
      <c r="A398" s="23" t="s">
        <v>804</v>
      </c>
      <c r="B398" s="20">
        <f>IFERROR(VLOOKUP(A398,'f Excel formulas for calculatio'!A:E,2,FALSE)," ")</f>
        <v>45308</v>
      </c>
      <c r="C398" s="24" t="str">
        <f>IFERROR(VLOOKUP(B398,'f Excel formulas for calculatio'!B:F,2,FALSE),"0")</f>
        <v>CUST1466</v>
      </c>
      <c r="D398" s="24" t="str">
        <f>IFERROR(VLOOKUP(C398,'f Excel formulas for calculatio'!C:G,2,FALSE),"0")</f>
        <v>PROD48</v>
      </c>
      <c r="E398" s="24" t="str">
        <f>IFERROR(VLOOKUP(D398,'f Excel formulas for calculatio'!D:H,2,FALSE),"0")</f>
        <v>STORE12</v>
      </c>
      <c r="F398" s="24">
        <f>IFERROR(VLOOKUP(E398,'f Excel formulas for calculatio'!E:I,2,FALSE),"0")</f>
        <v>2</v>
      </c>
      <c r="G398" s="24">
        <f>IFERROR(VLOOKUP(F398,'f Excel formulas for calculatio'!F:J,2,FALSE),"0")</f>
        <v>785.31</v>
      </c>
      <c r="H398" s="24">
        <f>IFERROR(VLOOKUP(G398,'f Excel formulas for calculatio'!G:K,2,FALSE),"0")</f>
        <v>0.15</v>
      </c>
      <c r="I398" s="24" t="str">
        <f>IFERROR(VLOOKUP(H398,'f Excel formulas for calculatio'!H:L,2,FALSE),"0")</f>
        <v>PayPal</v>
      </c>
      <c r="J398" s="24">
        <f>IFERROR(VLOOKUP(I398,'f Excel formulas for calculatio'!I:M,2,FALSE),"0")</f>
        <v>228.7893</v>
      </c>
      <c r="L398" s="23" t="s">
        <v>804</v>
      </c>
      <c r="M398" s="20">
        <f t="shared" si="55"/>
        <v>45308</v>
      </c>
      <c r="N398" s="2" t="str">
        <f t="shared" si="56"/>
        <v>CUST1466</v>
      </c>
      <c r="O398" s="2" t="str">
        <f t="shared" si="57"/>
        <v>PROD48</v>
      </c>
      <c r="P398" s="2" t="str">
        <f t="shared" si="58"/>
        <v>STORE12</v>
      </c>
      <c r="Q398" s="2">
        <f t="shared" si="59"/>
        <v>2</v>
      </c>
      <c r="R398" s="2">
        <f t="shared" si="60"/>
        <v>785.31</v>
      </c>
      <c r="S398" s="2">
        <f t="shared" si="61"/>
        <v>0.15</v>
      </c>
      <c r="T398" s="2" t="str">
        <f t="shared" si="62"/>
        <v>PayPal</v>
      </c>
      <c r="U398" s="2">
        <f t="shared" si="63"/>
        <v>228.7893</v>
      </c>
    </row>
    <row r="399" spans="1:21" x14ac:dyDescent="0.25">
      <c r="A399" s="22" t="s">
        <v>805</v>
      </c>
      <c r="B399" s="20">
        <f>IFERROR(VLOOKUP(A399,'f Excel formulas for calculatio'!A:E,2,FALSE)," ")</f>
        <v>45407</v>
      </c>
      <c r="C399" s="24" t="str">
        <f>IFERROR(VLOOKUP(B399,'f Excel formulas for calculatio'!B:F,2,FALSE),"0")</f>
        <v>CUST1234</v>
      </c>
      <c r="D399" s="24" t="str">
        <f>IFERROR(VLOOKUP(C399,'f Excel formulas for calculatio'!C:G,2,FALSE),"0")</f>
        <v>PROD98</v>
      </c>
      <c r="E399" s="24" t="str">
        <f>IFERROR(VLOOKUP(D399,'f Excel formulas for calculatio'!D:H,2,FALSE),"0")</f>
        <v>STORE8</v>
      </c>
      <c r="F399" s="24">
        <f>IFERROR(VLOOKUP(E399,'f Excel formulas for calculatio'!E:I,2,FALSE),"0")</f>
        <v>4</v>
      </c>
      <c r="G399" s="24">
        <f>IFERROR(VLOOKUP(F399,'f Excel formulas for calculatio'!F:J,2,FALSE),"0")</f>
        <v>914.05</v>
      </c>
      <c r="H399" s="24">
        <f>IFERROR(VLOOKUP(G399,'f Excel formulas for calculatio'!G:K,2,FALSE),"0")</f>
        <v>0.25</v>
      </c>
      <c r="I399" s="24" t="str">
        <f>IFERROR(VLOOKUP(H399,'f Excel formulas for calculatio'!H:L,2,FALSE),"0")</f>
        <v>Credit Card</v>
      </c>
      <c r="J399" s="24">
        <f>IFERROR(VLOOKUP(I399,'f Excel formulas for calculatio'!I:M,2,FALSE),"0")</f>
        <v>198.41640000000001</v>
      </c>
      <c r="L399" s="22" t="s">
        <v>805</v>
      </c>
      <c r="M399" s="20">
        <f t="shared" si="55"/>
        <v>45407</v>
      </c>
      <c r="N399" s="2" t="str">
        <f t="shared" si="56"/>
        <v>CUST1234</v>
      </c>
      <c r="O399" s="2" t="str">
        <f t="shared" si="57"/>
        <v>PROD98</v>
      </c>
      <c r="P399" s="2" t="str">
        <f t="shared" si="58"/>
        <v>STORE8</v>
      </c>
      <c r="Q399" s="2">
        <f t="shared" si="59"/>
        <v>4</v>
      </c>
      <c r="R399" s="2">
        <f t="shared" si="60"/>
        <v>914.05</v>
      </c>
      <c r="S399" s="2">
        <f t="shared" si="61"/>
        <v>0.25</v>
      </c>
      <c r="T399" s="2" t="str">
        <f t="shared" si="62"/>
        <v>Credit Card</v>
      </c>
      <c r="U399" s="2">
        <f t="shared" si="63"/>
        <v>198.41640000000001</v>
      </c>
    </row>
    <row r="400" spans="1:21" x14ac:dyDescent="0.25">
      <c r="A400" s="23" t="s">
        <v>807</v>
      </c>
      <c r="B400" s="20">
        <f>IFERROR(VLOOKUP(A400,'f Excel formulas for calculatio'!A:E,2,FALSE)," ")</f>
        <v>45929</v>
      </c>
      <c r="C400" s="24" t="str">
        <f>IFERROR(VLOOKUP(B400,'f Excel formulas for calculatio'!B:F,2,FALSE),"0")</f>
        <v>CUST1168</v>
      </c>
      <c r="D400" s="24" t="str">
        <f>IFERROR(VLOOKUP(C400,'f Excel formulas for calculatio'!C:G,2,FALSE),"0")</f>
        <v>PROD72</v>
      </c>
      <c r="E400" s="24" t="str">
        <f>IFERROR(VLOOKUP(D400,'f Excel formulas for calculatio'!D:H,2,FALSE),"0")</f>
        <v>STORE17</v>
      </c>
      <c r="F400" s="24">
        <f>IFERROR(VLOOKUP(E400,'f Excel formulas for calculatio'!E:I,2,FALSE),"0")</f>
        <v>3</v>
      </c>
      <c r="G400" s="24">
        <f>IFERROR(VLOOKUP(F400,'f Excel formulas for calculatio'!F:J,2,FALSE),"0")</f>
        <v>104.47</v>
      </c>
      <c r="H400" s="24">
        <f>IFERROR(VLOOKUP(G400,'f Excel formulas for calculatio'!G:K,2,FALSE),"0")</f>
        <v>0.27</v>
      </c>
      <c r="I400" s="24" t="str">
        <f>IFERROR(VLOOKUP(H400,'f Excel formulas for calculatio'!H:L,2,FALSE),"0")</f>
        <v>PayPal</v>
      </c>
      <c r="J400" s="24">
        <f>IFERROR(VLOOKUP(I400,'f Excel formulas for calculatio'!I:M,2,FALSE),"0")</f>
        <v>228.7893</v>
      </c>
      <c r="L400" s="23" t="s">
        <v>807</v>
      </c>
      <c r="M400" s="20">
        <f t="shared" si="55"/>
        <v>45929</v>
      </c>
      <c r="N400" s="2" t="str">
        <f t="shared" si="56"/>
        <v>CUST1168</v>
      </c>
      <c r="O400" s="2" t="str">
        <f t="shared" si="57"/>
        <v>PROD72</v>
      </c>
      <c r="P400" s="2" t="str">
        <f t="shared" si="58"/>
        <v>STORE17</v>
      </c>
      <c r="Q400" s="2">
        <f t="shared" si="59"/>
        <v>3</v>
      </c>
      <c r="R400" s="2">
        <f t="shared" si="60"/>
        <v>104.47</v>
      </c>
      <c r="S400" s="2">
        <f t="shared" si="61"/>
        <v>0.27</v>
      </c>
      <c r="T400" s="2" t="str">
        <f t="shared" si="62"/>
        <v>PayPal</v>
      </c>
      <c r="U400" s="2">
        <f t="shared" si="63"/>
        <v>228.7893</v>
      </c>
    </row>
    <row r="401" spans="1:21" x14ac:dyDescent="0.25">
      <c r="A401" s="22" t="s">
        <v>808</v>
      </c>
      <c r="B401" s="20">
        <f>IFERROR(VLOOKUP(A401,'f Excel formulas for calculatio'!A:E,2,FALSE)," ")</f>
        <v>45844</v>
      </c>
      <c r="C401" s="24" t="str">
        <f>IFERROR(VLOOKUP(B401,'f Excel formulas for calculatio'!B:F,2,FALSE),"0")</f>
        <v>CUST1206</v>
      </c>
      <c r="D401" s="24" t="str">
        <f>IFERROR(VLOOKUP(C401,'f Excel formulas for calculatio'!C:G,2,FALSE),"0")</f>
        <v>PROD94</v>
      </c>
      <c r="E401" s="24" t="str">
        <f>IFERROR(VLOOKUP(D401,'f Excel formulas for calculatio'!D:H,2,FALSE),"0")</f>
        <v>STORE3</v>
      </c>
      <c r="F401" s="24">
        <f>IFERROR(VLOOKUP(E401,'f Excel formulas for calculatio'!E:I,2,FALSE),"0")</f>
        <v>1</v>
      </c>
      <c r="G401" s="24">
        <f>IFERROR(VLOOKUP(F401,'f Excel formulas for calculatio'!F:J,2,FALSE),"0")</f>
        <v>218.04</v>
      </c>
      <c r="H401" s="24">
        <f>IFERROR(VLOOKUP(G401,'f Excel formulas for calculatio'!G:K,2,FALSE),"0")</f>
        <v>0.09</v>
      </c>
      <c r="I401" s="24" t="str">
        <f>IFERROR(VLOOKUP(H401,'f Excel formulas for calculatio'!H:L,2,FALSE),"0")</f>
        <v>Credit Card</v>
      </c>
      <c r="J401" s="24">
        <f>IFERROR(VLOOKUP(I401,'f Excel formulas for calculatio'!I:M,2,FALSE),"0")</f>
        <v>198.41640000000001</v>
      </c>
      <c r="L401" s="22" t="s">
        <v>808</v>
      </c>
      <c r="M401" s="20">
        <f t="shared" si="55"/>
        <v>45844</v>
      </c>
      <c r="N401" s="2" t="str">
        <f t="shared" si="56"/>
        <v>CUST1206</v>
      </c>
      <c r="O401" s="2" t="str">
        <f t="shared" si="57"/>
        <v>PROD94</v>
      </c>
      <c r="P401" s="2" t="str">
        <f t="shared" si="58"/>
        <v>STORE3</v>
      </c>
      <c r="Q401" s="2">
        <f t="shared" si="59"/>
        <v>1</v>
      </c>
      <c r="R401" s="2">
        <f t="shared" si="60"/>
        <v>218.04</v>
      </c>
      <c r="S401" s="2">
        <f t="shared" si="61"/>
        <v>0.09</v>
      </c>
      <c r="T401" s="2" t="str">
        <f t="shared" si="62"/>
        <v>Credit Card</v>
      </c>
      <c r="U401" s="2">
        <f t="shared" si="63"/>
        <v>198.41640000000001</v>
      </c>
    </row>
    <row r="402" spans="1:21" x14ac:dyDescent="0.25">
      <c r="A402" s="23" t="s">
        <v>810</v>
      </c>
      <c r="B402" s="20">
        <f>IFERROR(VLOOKUP(A402,'f Excel formulas for calculatio'!A:E,2,FALSE)," ")</f>
        <v>45579</v>
      </c>
      <c r="C402" s="24" t="str">
        <f>IFERROR(VLOOKUP(B402,'f Excel formulas for calculatio'!B:F,2,FALSE),"0")</f>
        <v>CUST1314</v>
      </c>
      <c r="D402" s="24" t="str">
        <f>IFERROR(VLOOKUP(C402,'f Excel formulas for calculatio'!C:G,2,FALSE),"0")</f>
        <v>PROD11</v>
      </c>
      <c r="E402" s="24" t="str">
        <f>IFERROR(VLOOKUP(D402,'f Excel formulas for calculatio'!D:H,2,FALSE),"0")</f>
        <v>STORE19</v>
      </c>
      <c r="F402" s="24">
        <f>IFERROR(VLOOKUP(E402,'f Excel formulas for calculatio'!E:I,2,FALSE),"0")</f>
        <v>2</v>
      </c>
      <c r="G402" s="24">
        <f>IFERROR(VLOOKUP(F402,'f Excel formulas for calculatio'!F:J,2,FALSE),"0")</f>
        <v>785.31</v>
      </c>
      <c r="H402" s="24">
        <f>IFERROR(VLOOKUP(G402,'f Excel formulas for calculatio'!G:K,2,FALSE),"0")</f>
        <v>0.15</v>
      </c>
      <c r="I402" s="24" t="str">
        <f>IFERROR(VLOOKUP(H402,'f Excel formulas for calculatio'!H:L,2,FALSE),"0")</f>
        <v>PayPal</v>
      </c>
      <c r="J402" s="24">
        <f>IFERROR(VLOOKUP(I402,'f Excel formulas for calculatio'!I:M,2,FALSE),"0")</f>
        <v>228.7893</v>
      </c>
      <c r="L402" s="23" t="s">
        <v>810</v>
      </c>
      <c r="M402" s="20">
        <f t="shared" si="55"/>
        <v>45579</v>
      </c>
      <c r="N402" s="2" t="str">
        <f t="shared" si="56"/>
        <v>CUST1314</v>
      </c>
      <c r="O402" s="2" t="str">
        <f t="shared" si="57"/>
        <v>PROD11</v>
      </c>
      <c r="P402" s="2" t="str">
        <f t="shared" si="58"/>
        <v>STORE19</v>
      </c>
      <c r="Q402" s="2">
        <f t="shared" si="59"/>
        <v>2</v>
      </c>
      <c r="R402" s="2">
        <f t="shared" si="60"/>
        <v>785.31</v>
      </c>
      <c r="S402" s="2">
        <f t="shared" si="61"/>
        <v>0.15</v>
      </c>
      <c r="T402" s="2" t="str">
        <f t="shared" si="62"/>
        <v>PayPal</v>
      </c>
      <c r="U402" s="2">
        <f t="shared" si="63"/>
        <v>228.7893</v>
      </c>
    </row>
    <row r="403" spans="1:21" x14ac:dyDescent="0.25">
      <c r="A403" s="22" t="s">
        <v>811</v>
      </c>
      <c r="B403" s="20">
        <f>IFERROR(VLOOKUP(A403,'f Excel formulas for calculatio'!A:E,2,FALSE)," ")</f>
        <v>45227</v>
      </c>
      <c r="C403" s="24" t="str">
        <f>IFERROR(VLOOKUP(B403,'f Excel formulas for calculatio'!B:F,2,FALSE),"0")</f>
        <v>CUST1135</v>
      </c>
      <c r="D403" s="24" t="str">
        <f>IFERROR(VLOOKUP(C403,'f Excel formulas for calculatio'!C:G,2,FALSE),"0")</f>
        <v>PROD44</v>
      </c>
      <c r="E403" s="24" t="str">
        <f>IFERROR(VLOOKUP(D403,'f Excel formulas for calculatio'!D:H,2,FALSE),"0")</f>
        <v>STORE17</v>
      </c>
      <c r="F403" s="24">
        <f>IFERROR(VLOOKUP(E403,'f Excel formulas for calculatio'!E:I,2,FALSE),"0")</f>
        <v>3</v>
      </c>
      <c r="G403" s="24">
        <f>IFERROR(VLOOKUP(F403,'f Excel formulas for calculatio'!F:J,2,FALSE),"0")</f>
        <v>104.47</v>
      </c>
      <c r="H403" s="24">
        <f>IFERROR(VLOOKUP(G403,'f Excel formulas for calculatio'!G:K,2,FALSE),"0")</f>
        <v>0.27</v>
      </c>
      <c r="I403" s="24" t="str">
        <f>IFERROR(VLOOKUP(H403,'f Excel formulas for calculatio'!H:L,2,FALSE),"0")</f>
        <v>PayPal</v>
      </c>
      <c r="J403" s="24">
        <f>IFERROR(VLOOKUP(I403,'f Excel formulas for calculatio'!I:M,2,FALSE),"0")</f>
        <v>228.7893</v>
      </c>
      <c r="L403" s="22" t="s">
        <v>811</v>
      </c>
      <c r="M403" s="20">
        <f t="shared" si="55"/>
        <v>45227</v>
      </c>
      <c r="N403" s="2" t="str">
        <f t="shared" si="56"/>
        <v>CUST1135</v>
      </c>
      <c r="O403" s="2" t="str">
        <f t="shared" si="57"/>
        <v>PROD44</v>
      </c>
      <c r="P403" s="2" t="str">
        <f t="shared" si="58"/>
        <v>STORE17</v>
      </c>
      <c r="Q403" s="2">
        <f t="shared" si="59"/>
        <v>3</v>
      </c>
      <c r="R403" s="2">
        <f t="shared" si="60"/>
        <v>104.47</v>
      </c>
      <c r="S403" s="2">
        <f t="shared" si="61"/>
        <v>0.27</v>
      </c>
      <c r="T403" s="2" t="str">
        <f t="shared" si="62"/>
        <v>PayPal</v>
      </c>
      <c r="U403" s="2">
        <f t="shared" si="63"/>
        <v>228.7893</v>
      </c>
    </row>
    <row r="404" spans="1:21" x14ac:dyDescent="0.25">
      <c r="A404" s="23" t="s">
        <v>812</v>
      </c>
      <c r="B404" s="20">
        <f>IFERROR(VLOOKUP(A404,'f Excel formulas for calculatio'!A:E,2,FALSE)," ")</f>
        <v>45380</v>
      </c>
      <c r="C404" s="24" t="str">
        <f>IFERROR(VLOOKUP(B404,'f Excel formulas for calculatio'!B:F,2,FALSE),"0")</f>
        <v>CUST1297</v>
      </c>
      <c r="D404" s="24" t="str">
        <f>IFERROR(VLOOKUP(C404,'f Excel formulas for calculatio'!C:G,2,FALSE),"0")</f>
        <v>PROD69</v>
      </c>
      <c r="E404" s="24" t="str">
        <f>IFERROR(VLOOKUP(D404,'f Excel formulas for calculatio'!D:H,2,FALSE),"0")</f>
        <v>STORE10</v>
      </c>
      <c r="F404" s="24">
        <f>IFERROR(VLOOKUP(E404,'f Excel formulas for calculatio'!E:I,2,FALSE),"0")</f>
        <v>3</v>
      </c>
      <c r="G404" s="24">
        <f>IFERROR(VLOOKUP(F404,'f Excel formulas for calculatio'!F:J,2,FALSE),"0")</f>
        <v>104.47</v>
      </c>
      <c r="H404" s="24">
        <f>IFERROR(VLOOKUP(G404,'f Excel formulas for calculatio'!G:K,2,FALSE),"0")</f>
        <v>0.27</v>
      </c>
      <c r="I404" s="24" t="str">
        <f>IFERROR(VLOOKUP(H404,'f Excel formulas for calculatio'!H:L,2,FALSE),"0")</f>
        <v>PayPal</v>
      </c>
      <c r="J404" s="24">
        <f>IFERROR(VLOOKUP(I404,'f Excel formulas for calculatio'!I:M,2,FALSE),"0")</f>
        <v>228.7893</v>
      </c>
      <c r="L404" s="23" t="s">
        <v>812</v>
      </c>
      <c r="M404" s="20">
        <f t="shared" si="55"/>
        <v>45380</v>
      </c>
      <c r="N404" s="2" t="str">
        <f t="shared" si="56"/>
        <v>CUST1297</v>
      </c>
      <c r="O404" s="2" t="str">
        <f t="shared" si="57"/>
        <v>PROD69</v>
      </c>
      <c r="P404" s="2" t="str">
        <f t="shared" si="58"/>
        <v>STORE10</v>
      </c>
      <c r="Q404" s="2">
        <f t="shared" si="59"/>
        <v>3</v>
      </c>
      <c r="R404" s="2">
        <f t="shared" si="60"/>
        <v>104.47</v>
      </c>
      <c r="S404" s="2">
        <f t="shared" si="61"/>
        <v>0.27</v>
      </c>
      <c r="T404" s="2" t="str">
        <f t="shared" si="62"/>
        <v>PayPal</v>
      </c>
      <c r="U404" s="2">
        <f t="shared" si="63"/>
        <v>228.7893</v>
      </c>
    </row>
    <row r="405" spans="1:21" x14ac:dyDescent="0.25">
      <c r="A405" s="22" t="s">
        <v>813</v>
      </c>
      <c r="B405" s="20">
        <f>IFERROR(VLOOKUP(A405,'f Excel formulas for calculatio'!A:E,2,FALSE)," ")</f>
        <v>45817</v>
      </c>
      <c r="C405" s="24" t="str">
        <f>IFERROR(VLOOKUP(B405,'f Excel formulas for calculatio'!B:F,2,FALSE),"0")</f>
        <v>CUST1296</v>
      </c>
      <c r="D405" s="24" t="str">
        <f>IFERROR(VLOOKUP(C405,'f Excel formulas for calculatio'!C:G,2,FALSE),"0")</f>
        <v>PROD14</v>
      </c>
      <c r="E405" s="24" t="str">
        <f>IFERROR(VLOOKUP(D405,'f Excel formulas for calculatio'!D:H,2,FALSE),"0")</f>
        <v>STORE3</v>
      </c>
      <c r="F405" s="24">
        <f>IFERROR(VLOOKUP(E405,'f Excel formulas for calculatio'!E:I,2,FALSE),"0")</f>
        <v>1</v>
      </c>
      <c r="G405" s="24">
        <f>IFERROR(VLOOKUP(F405,'f Excel formulas for calculatio'!F:J,2,FALSE),"0")</f>
        <v>218.04</v>
      </c>
      <c r="H405" s="24">
        <f>IFERROR(VLOOKUP(G405,'f Excel formulas for calculatio'!G:K,2,FALSE),"0")</f>
        <v>0.09</v>
      </c>
      <c r="I405" s="24" t="str">
        <f>IFERROR(VLOOKUP(H405,'f Excel formulas for calculatio'!H:L,2,FALSE),"0")</f>
        <v>Credit Card</v>
      </c>
      <c r="J405" s="24">
        <f>IFERROR(VLOOKUP(I405,'f Excel formulas for calculatio'!I:M,2,FALSE),"0")</f>
        <v>198.41640000000001</v>
      </c>
      <c r="L405" s="22" t="s">
        <v>813</v>
      </c>
      <c r="M405" s="20">
        <f t="shared" si="55"/>
        <v>45817</v>
      </c>
      <c r="N405" s="2" t="str">
        <f t="shared" si="56"/>
        <v>CUST1296</v>
      </c>
      <c r="O405" s="2" t="str">
        <f t="shared" si="57"/>
        <v>PROD14</v>
      </c>
      <c r="P405" s="2" t="str">
        <f t="shared" si="58"/>
        <v>STORE3</v>
      </c>
      <c r="Q405" s="2">
        <f t="shared" si="59"/>
        <v>1</v>
      </c>
      <c r="R405" s="2">
        <f t="shared" si="60"/>
        <v>218.04</v>
      </c>
      <c r="S405" s="2">
        <f t="shared" si="61"/>
        <v>0.09</v>
      </c>
      <c r="T405" s="2" t="str">
        <f t="shared" si="62"/>
        <v>Credit Card</v>
      </c>
      <c r="U405" s="2">
        <f t="shared" si="63"/>
        <v>198.41640000000001</v>
      </c>
    </row>
    <row r="406" spans="1:21" x14ac:dyDescent="0.25">
      <c r="A406" s="23" t="s">
        <v>815</v>
      </c>
      <c r="B406" s="20">
        <f>IFERROR(VLOOKUP(A406,'f Excel formulas for calculatio'!A:E,2,FALSE)," ")</f>
        <v>45576</v>
      </c>
      <c r="C406" s="24" t="str">
        <f>IFERROR(VLOOKUP(B406,'f Excel formulas for calculatio'!B:F,2,FALSE),"0")</f>
        <v>CUST1201</v>
      </c>
      <c r="D406" s="24" t="str">
        <f>IFERROR(VLOOKUP(C406,'f Excel formulas for calculatio'!C:G,2,FALSE),"0")</f>
        <v>PROD87</v>
      </c>
      <c r="E406" s="24" t="str">
        <f>IFERROR(VLOOKUP(D406,'f Excel formulas for calculatio'!D:H,2,FALSE),"0")</f>
        <v>STORE15</v>
      </c>
      <c r="F406" s="24">
        <f>IFERROR(VLOOKUP(E406,'f Excel formulas for calculatio'!E:I,2,FALSE),"0")</f>
        <v>4</v>
      </c>
      <c r="G406" s="24">
        <f>IFERROR(VLOOKUP(F406,'f Excel formulas for calculatio'!F:J,2,FALSE),"0")</f>
        <v>914.05</v>
      </c>
      <c r="H406" s="24">
        <f>IFERROR(VLOOKUP(G406,'f Excel formulas for calculatio'!G:K,2,FALSE),"0")</f>
        <v>0.25</v>
      </c>
      <c r="I406" s="24" t="str">
        <f>IFERROR(VLOOKUP(H406,'f Excel formulas for calculatio'!H:L,2,FALSE),"0")</f>
        <v>Credit Card</v>
      </c>
      <c r="J406" s="24">
        <f>IFERROR(VLOOKUP(I406,'f Excel formulas for calculatio'!I:M,2,FALSE),"0")</f>
        <v>198.41640000000001</v>
      </c>
      <c r="L406" s="23" t="s">
        <v>815</v>
      </c>
      <c r="M406" s="20">
        <f t="shared" si="55"/>
        <v>45576</v>
      </c>
      <c r="N406" s="2" t="str">
        <f t="shared" si="56"/>
        <v>CUST1201</v>
      </c>
      <c r="O406" s="2" t="str">
        <f t="shared" si="57"/>
        <v>PROD87</v>
      </c>
      <c r="P406" s="2" t="str">
        <f t="shared" si="58"/>
        <v>STORE15</v>
      </c>
      <c r="Q406" s="2">
        <f t="shared" si="59"/>
        <v>4</v>
      </c>
      <c r="R406" s="2">
        <f t="shared" si="60"/>
        <v>914.05</v>
      </c>
      <c r="S406" s="2">
        <f t="shared" si="61"/>
        <v>0.25</v>
      </c>
      <c r="T406" s="2" t="str">
        <f t="shared" si="62"/>
        <v>Credit Card</v>
      </c>
      <c r="U406" s="2">
        <f t="shared" si="63"/>
        <v>198.41640000000001</v>
      </c>
    </row>
    <row r="407" spans="1:21" x14ac:dyDescent="0.25">
      <c r="A407" s="22" t="s">
        <v>816</v>
      </c>
      <c r="B407" s="20">
        <f>IFERROR(VLOOKUP(A407,'f Excel formulas for calculatio'!A:E,2,FALSE)," ")</f>
        <v>45495</v>
      </c>
      <c r="C407" s="24" t="str">
        <f>IFERROR(VLOOKUP(B407,'f Excel formulas for calculatio'!B:F,2,FALSE),"0")</f>
        <v>CUST1343</v>
      </c>
      <c r="D407" s="24" t="str">
        <f>IFERROR(VLOOKUP(C407,'f Excel formulas for calculatio'!C:G,2,FALSE),"0")</f>
        <v>PROD17</v>
      </c>
      <c r="E407" s="24" t="str">
        <f>IFERROR(VLOOKUP(D407,'f Excel formulas for calculatio'!D:H,2,FALSE),"0")</f>
        <v>STORE18</v>
      </c>
      <c r="F407" s="24">
        <f>IFERROR(VLOOKUP(E407,'f Excel formulas for calculatio'!E:I,2,FALSE),"0")</f>
        <v>1</v>
      </c>
      <c r="G407" s="24">
        <f>IFERROR(VLOOKUP(F407,'f Excel formulas for calculatio'!F:J,2,FALSE),"0")</f>
        <v>218.04</v>
      </c>
      <c r="H407" s="24">
        <f>IFERROR(VLOOKUP(G407,'f Excel formulas for calculatio'!G:K,2,FALSE),"0")</f>
        <v>0.09</v>
      </c>
      <c r="I407" s="24" t="str">
        <f>IFERROR(VLOOKUP(H407,'f Excel formulas for calculatio'!H:L,2,FALSE),"0")</f>
        <v>Credit Card</v>
      </c>
      <c r="J407" s="24">
        <f>IFERROR(VLOOKUP(I407,'f Excel formulas for calculatio'!I:M,2,FALSE),"0")</f>
        <v>198.41640000000001</v>
      </c>
      <c r="L407" s="22" t="s">
        <v>816</v>
      </c>
      <c r="M407" s="20">
        <f t="shared" si="55"/>
        <v>45495</v>
      </c>
      <c r="N407" s="2" t="str">
        <f t="shared" si="56"/>
        <v>CUST1343</v>
      </c>
      <c r="O407" s="2" t="str">
        <f t="shared" si="57"/>
        <v>PROD17</v>
      </c>
      <c r="P407" s="2" t="str">
        <f t="shared" si="58"/>
        <v>STORE18</v>
      </c>
      <c r="Q407" s="2">
        <f t="shared" si="59"/>
        <v>1</v>
      </c>
      <c r="R407" s="2">
        <f t="shared" si="60"/>
        <v>218.04</v>
      </c>
      <c r="S407" s="2">
        <f t="shared" si="61"/>
        <v>0.09</v>
      </c>
      <c r="T407" s="2" t="str">
        <f t="shared" si="62"/>
        <v>Credit Card</v>
      </c>
      <c r="U407" s="2">
        <f t="shared" si="63"/>
        <v>198.41640000000001</v>
      </c>
    </row>
    <row r="408" spans="1:21" x14ac:dyDescent="0.25">
      <c r="A408" s="23" t="s">
        <v>818</v>
      </c>
      <c r="B408" s="20">
        <f>IFERROR(VLOOKUP(A408,'f Excel formulas for calculatio'!A:E,2,FALSE)," ")</f>
        <v>45628</v>
      </c>
      <c r="C408" s="24" t="str">
        <f>IFERROR(VLOOKUP(B408,'f Excel formulas for calculatio'!B:F,2,FALSE),"0")</f>
        <v>CUST1476</v>
      </c>
      <c r="D408" s="24" t="str">
        <f>IFERROR(VLOOKUP(C408,'f Excel formulas for calculatio'!C:G,2,FALSE),"0")</f>
        <v>PROD69</v>
      </c>
      <c r="E408" s="24" t="str">
        <f>IFERROR(VLOOKUP(D408,'f Excel formulas for calculatio'!D:H,2,FALSE),"0")</f>
        <v>STORE10</v>
      </c>
      <c r="F408" s="24">
        <f>IFERROR(VLOOKUP(E408,'f Excel formulas for calculatio'!E:I,2,FALSE),"0")</f>
        <v>3</v>
      </c>
      <c r="G408" s="24">
        <f>IFERROR(VLOOKUP(F408,'f Excel formulas for calculatio'!F:J,2,FALSE),"0")</f>
        <v>104.47</v>
      </c>
      <c r="H408" s="24">
        <f>IFERROR(VLOOKUP(G408,'f Excel formulas for calculatio'!G:K,2,FALSE),"0")</f>
        <v>0.27</v>
      </c>
      <c r="I408" s="24" t="str">
        <f>IFERROR(VLOOKUP(H408,'f Excel formulas for calculatio'!H:L,2,FALSE),"0")</f>
        <v>PayPal</v>
      </c>
      <c r="J408" s="24">
        <f>IFERROR(VLOOKUP(I408,'f Excel formulas for calculatio'!I:M,2,FALSE),"0")</f>
        <v>228.7893</v>
      </c>
      <c r="L408" s="23" t="s">
        <v>818</v>
      </c>
      <c r="M408" s="20">
        <f t="shared" si="55"/>
        <v>45628</v>
      </c>
      <c r="N408" s="2" t="str">
        <f t="shared" si="56"/>
        <v>CUST1476</v>
      </c>
      <c r="O408" s="2" t="str">
        <f t="shared" si="57"/>
        <v>PROD69</v>
      </c>
      <c r="P408" s="2" t="str">
        <f t="shared" si="58"/>
        <v>STORE10</v>
      </c>
      <c r="Q408" s="2">
        <f t="shared" si="59"/>
        <v>3</v>
      </c>
      <c r="R408" s="2">
        <f t="shared" si="60"/>
        <v>104.47</v>
      </c>
      <c r="S408" s="2">
        <f t="shared" si="61"/>
        <v>0.27</v>
      </c>
      <c r="T408" s="2" t="str">
        <f t="shared" si="62"/>
        <v>PayPal</v>
      </c>
      <c r="U408" s="2">
        <f t="shared" si="63"/>
        <v>228.7893</v>
      </c>
    </row>
    <row r="409" spans="1:21" x14ac:dyDescent="0.25">
      <c r="A409" s="22" t="s">
        <v>819</v>
      </c>
      <c r="B409" s="20">
        <f>IFERROR(VLOOKUP(A409,'f Excel formulas for calculatio'!A:E,2,FALSE)," ")</f>
        <v>45244</v>
      </c>
      <c r="C409" s="24" t="str">
        <f>IFERROR(VLOOKUP(B409,'f Excel formulas for calculatio'!B:F,2,FALSE),"0")</f>
        <v>CUST1050</v>
      </c>
      <c r="D409" s="24" t="str">
        <f>IFERROR(VLOOKUP(C409,'f Excel formulas for calculatio'!C:G,2,FALSE),"0")</f>
        <v>PROD99</v>
      </c>
      <c r="E409" s="24" t="str">
        <f>IFERROR(VLOOKUP(D409,'f Excel formulas for calculatio'!D:H,2,FALSE),"0")</f>
        <v>STORE5</v>
      </c>
      <c r="F409" s="24">
        <f>IFERROR(VLOOKUP(E409,'f Excel formulas for calculatio'!E:I,2,FALSE),"0")</f>
        <v>3</v>
      </c>
      <c r="G409" s="24">
        <f>IFERROR(VLOOKUP(F409,'f Excel formulas for calculatio'!F:J,2,FALSE),"0")</f>
        <v>104.47</v>
      </c>
      <c r="H409" s="24">
        <f>IFERROR(VLOOKUP(G409,'f Excel formulas for calculatio'!G:K,2,FALSE),"0")</f>
        <v>0.27</v>
      </c>
      <c r="I409" s="24" t="str">
        <f>IFERROR(VLOOKUP(H409,'f Excel formulas for calculatio'!H:L,2,FALSE),"0")</f>
        <v>PayPal</v>
      </c>
      <c r="J409" s="24">
        <f>IFERROR(VLOOKUP(I409,'f Excel formulas for calculatio'!I:M,2,FALSE),"0")</f>
        <v>228.7893</v>
      </c>
      <c r="L409" s="22" t="s">
        <v>819</v>
      </c>
      <c r="M409" s="20">
        <f t="shared" si="55"/>
        <v>45244</v>
      </c>
      <c r="N409" s="2" t="str">
        <f t="shared" si="56"/>
        <v>CUST1050</v>
      </c>
      <c r="O409" s="2" t="str">
        <f t="shared" si="57"/>
        <v>PROD99</v>
      </c>
      <c r="P409" s="2" t="str">
        <f t="shared" si="58"/>
        <v>STORE5</v>
      </c>
      <c r="Q409" s="2">
        <f t="shared" si="59"/>
        <v>3</v>
      </c>
      <c r="R409" s="2">
        <f t="shared" si="60"/>
        <v>104.47</v>
      </c>
      <c r="S409" s="2">
        <f t="shared" si="61"/>
        <v>0.27</v>
      </c>
      <c r="T409" s="2" t="str">
        <f t="shared" si="62"/>
        <v>PayPal</v>
      </c>
      <c r="U409" s="2">
        <f t="shared" si="63"/>
        <v>228.7893</v>
      </c>
    </row>
    <row r="410" spans="1:21" x14ac:dyDescent="0.25">
      <c r="A410" s="23" t="s">
        <v>821</v>
      </c>
      <c r="B410" s="20">
        <f>IFERROR(VLOOKUP(A410,'f Excel formulas for calculatio'!A:E,2,FALSE)," ")</f>
        <v>45336</v>
      </c>
      <c r="C410" s="24" t="str">
        <f>IFERROR(VLOOKUP(B410,'f Excel formulas for calculatio'!B:F,2,FALSE),"0")</f>
        <v>CUST1413</v>
      </c>
      <c r="D410" s="24" t="str">
        <f>IFERROR(VLOOKUP(C410,'f Excel formulas for calculatio'!C:G,2,FALSE),"0")</f>
        <v>PROD70</v>
      </c>
      <c r="E410" s="24" t="str">
        <f>IFERROR(VLOOKUP(D410,'f Excel formulas for calculatio'!D:H,2,FALSE),"0")</f>
        <v>STORE8</v>
      </c>
      <c r="F410" s="24">
        <f>IFERROR(VLOOKUP(E410,'f Excel formulas for calculatio'!E:I,2,FALSE),"0")</f>
        <v>4</v>
      </c>
      <c r="G410" s="24">
        <f>IFERROR(VLOOKUP(F410,'f Excel formulas for calculatio'!F:J,2,FALSE),"0")</f>
        <v>914.05</v>
      </c>
      <c r="H410" s="24">
        <f>IFERROR(VLOOKUP(G410,'f Excel formulas for calculatio'!G:K,2,FALSE),"0")</f>
        <v>0.25</v>
      </c>
      <c r="I410" s="24" t="str">
        <f>IFERROR(VLOOKUP(H410,'f Excel formulas for calculatio'!H:L,2,FALSE),"0")</f>
        <v>Credit Card</v>
      </c>
      <c r="J410" s="24">
        <f>IFERROR(VLOOKUP(I410,'f Excel formulas for calculatio'!I:M,2,FALSE),"0")</f>
        <v>198.41640000000001</v>
      </c>
      <c r="L410" s="23" t="s">
        <v>821</v>
      </c>
      <c r="M410" s="20">
        <f t="shared" si="55"/>
        <v>45336</v>
      </c>
      <c r="N410" s="2" t="str">
        <f t="shared" si="56"/>
        <v>CUST1413</v>
      </c>
      <c r="O410" s="2" t="str">
        <f t="shared" si="57"/>
        <v>PROD70</v>
      </c>
      <c r="P410" s="2" t="str">
        <f t="shared" si="58"/>
        <v>STORE8</v>
      </c>
      <c r="Q410" s="2">
        <f t="shared" si="59"/>
        <v>4</v>
      </c>
      <c r="R410" s="2">
        <f t="shared" si="60"/>
        <v>914.05</v>
      </c>
      <c r="S410" s="2">
        <f t="shared" si="61"/>
        <v>0.25</v>
      </c>
      <c r="T410" s="2" t="str">
        <f t="shared" si="62"/>
        <v>Credit Card</v>
      </c>
      <c r="U410" s="2">
        <f t="shared" si="63"/>
        <v>198.41640000000001</v>
      </c>
    </row>
    <row r="411" spans="1:21" x14ac:dyDescent="0.25">
      <c r="A411" s="22" t="s">
        <v>823</v>
      </c>
      <c r="B411" s="20">
        <f>IFERROR(VLOOKUP(A411,'f Excel formulas for calculatio'!A:E,2,FALSE)," ")</f>
        <v>45465</v>
      </c>
      <c r="C411" s="24" t="str">
        <f>IFERROR(VLOOKUP(B411,'f Excel formulas for calculatio'!B:F,2,FALSE),"0")</f>
        <v>CUST1022</v>
      </c>
      <c r="D411" s="24" t="str">
        <f>IFERROR(VLOOKUP(C411,'f Excel formulas for calculatio'!C:G,2,FALSE),"0")</f>
        <v>PROD13</v>
      </c>
      <c r="E411" s="24" t="str">
        <f>IFERROR(VLOOKUP(D411,'f Excel formulas for calculatio'!D:H,2,FALSE),"0")</f>
        <v>STORE2</v>
      </c>
      <c r="F411" s="24">
        <f>IFERROR(VLOOKUP(E411,'f Excel formulas for calculatio'!E:I,2,FALSE),"0")</f>
        <v>2</v>
      </c>
      <c r="G411" s="24">
        <f>IFERROR(VLOOKUP(F411,'f Excel formulas for calculatio'!F:J,2,FALSE),"0")</f>
        <v>785.31</v>
      </c>
      <c r="H411" s="24">
        <f>IFERROR(VLOOKUP(G411,'f Excel formulas for calculatio'!G:K,2,FALSE),"0")</f>
        <v>0.15</v>
      </c>
      <c r="I411" s="24" t="str">
        <f>IFERROR(VLOOKUP(H411,'f Excel formulas for calculatio'!H:L,2,FALSE),"0")</f>
        <v>PayPal</v>
      </c>
      <c r="J411" s="24">
        <f>IFERROR(VLOOKUP(I411,'f Excel formulas for calculatio'!I:M,2,FALSE),"0")</f>
        <v>228.7893</v>
      </c>
      <c r="L411" s="22" t="s">
        <v>823</v>
      </c>
      <c r="M411" s="20">
        <f t="shared" si="55"/>
        <v>45465</v>
      </c>
      <c r="N411" s="2" t="str">
        <f t="shared" si="56"/>
        <v>CUST1022</v>
      </c>
      <c r="O411" s="2" t="str">
        <f t="shared" si="57"/>
        <v>PROD13</v>
      </c>
      <c r="P411" s="2" t="str">
        <f t="shared" si="58"/>
        <v>STORE2</v>
      </c>
      <c r="Q411" s="2">
        <f t="shared" si="59"/>
        <v>2</v>
      </c>
      <c r="R411" s="2">
        <f t="shared" si="60"/>
        <v>785.31</v>
      </c>
      <c r="S411" s="2">
        <f t="shared" si="61"/>
        <v>0.15</v>
      </c>
      <c r="T411" s="2" t="str">
        <f t="shared" si="62"/>
        <v>PayPal</v>
      </c>
      <c r="U411" s="2">
        <f t="shared" si="63"/>
        <v>228.7893</v>
      </c>
    </row>
    <row r="412" spans="1:21" x14ac:dyDescent="0.25">
      <c r="A412" s="23" t="s">
        <v>825</v>
      </c>
      <c r="B412" s="20">
        <f>IFERROR(VLOOKUP(A412,'f Excel formulas for calculatio'!A:E,2,FALSE)," ")</f>
        <v>45837</v>
      </c>
      <c r="C412" s="24" t="str">
        <f>IFERROR(VLOOKUP(B412,'f Excel formulas for calculatio'!B:F,2,FALSE),"0")</f>
        <v>CUST1327</v>
      </c>
      <c r="D412" s="24" t="str">
        <f>IFERROR(VLOOKUP(C412,'f Excel formulas for calculatio'!C:G,2,FALSE),"0")</f>
        <v>PROD1</v>
      </c>
      <c r="E412" s="24" t="str">
        <f>IFERROR(VLOOKUP(D412,'f Excel formulas for calculatio'!D:H,2,FALSE),"0")</f>
        <v>STORE10</v>
      </c>
      <c r="F412" s="24">
        <f>IFERROR(VLOOKUP(E412,'f Excel formulas for calculatio'!E:I,2,FALSE),"0")</f>
        <v>3</v>
      </c>
      <c r="G412" s="24">
        <f>IFERROR(VLOOKUP(F412,'f Excel formulas for calculatio'!F:J,2,FALSE),"0")</f>
        <v>104.47</v>
      </c>
      <c r="H412" s="24">
        <f>IFERROR(VLOOKUP(G412,'f Excel formulas for calculatio'!G:K,2,FALSE),"0")</f>
        <v>0.27</v>
      </c>
      <c r="I412" s="24" t="str">
        <f>IFERROR(VLOOKUP(H412,'f Excel formulas for calculatio'!H:L,2,FALSE),"0")</f>
        <v>PayPal</v>
      </c>
      <c r="J412" s="24">
        <f>IFERROR(VLOOKUP(I412,'f Excel formulas for calculatio'!I:M,2,FALSE),"0")</f>
        <v>228.7893</v>
      </c>
      <c r="L412" s="23" t="s">
        <v>825</v>
      </c>
      <c r="M412" s="20">
        <f t="shared" si="55"/>
        <v>45837</v>
      </c>
      <c r="N412" s="2" t="str">
        <f t="shared" si="56"/>
        <v>CUST1327</v>
      </c>
      <c r="O412" s="2" t="str">
        <f t="shared" si="57"/>
        <v>PROD1</v>
      </c>
      <c r="P412" s="2" t="str">
        <f t="shared" si="58"/>
        <v>STORE10</v>
      </c>
      <c r="Q412" s="2">
        <f t="shared" si="59"/>
        <v>3</v>
      </c>
      <c r="R412" s="2">
        <f t="shared" si="60"/>
        <v>104.47</v>
      </c>
      <c r="S412" s="2">
        <f t="shared" si="61"/>
        <v>0.27</v>
      </c>
      <c r="T412" s="2" t="str">
        <f t="shared" si="62"/>
        <v>PayPal</v>
      </c>
      <c r="U412" s="2">
        <f t="shared" si="63"/>
        <v>228.7893</v>
      </c>
    </row>
    <row r="413" spans="1:21" x14ac:dyDescent="0.25">
      <c r="A413" s="22" t="s">
        <v>826</v>
      </c>
      <c r="B413" s="20">
        <f>IFERROR(VLOOKUP(A413,'f Excel formulas for calculatio'!A:E,2,FALSE)," ")</f>
        <v>45706</v>
      </c>
      <c r="C413" s="24" t="str">
        <f>IFERROR(VLOOKUP(B413,'f Excel formulas for calculatio'!B:F,2,FALSE),"0")</f>
        <v>CUST1095</v>
      </c>
      <c r="D413" s="24" t="str">
        <f>IFERROR(VLOOKUP(C413,'f Excel formulas for calculatio'!C:G,2,FALSE),"0")</f>
        <v>PROD40</v>
      </c>
      <c r="E413" s="24" t="str">
        <f>IFERROR(VLOOKUP(D413,'f Excel formulas for calculatio'!D:H,2,FALSE),"0")</f>
        <v>STORE10</v>
      </c>
      <c r="F413" s="24">
        <f>IFERROR(VLOOKUP(E413,'f Excel formulas for calculatio'!E:I,2,FALSE),"0")</f>
        <v>3</v>
      </c>
      <c r="G413" s="24">
        <f>IFERROR(VLOOKUP(F413,'f Excel formulas for calculatio'!F:J,2,FALSE),"0")</f>
        <v>104.47</v>
      </c>
      <c r="H413" s="24">
        <f>IFERROR(VLOOKUP(G413,'f Excel formulas for calculatio'!G:K,2,FALSE),"0")</f>
        <v>0.27</v>
      </c>
      <c r="I413" s="24" t="str">
        <f>IFERROR(VLOOKUP(H413,'f Excel formulas for calculatio'!H:L,2,FALSE),"0")</f>
        <v>PayPal</v>
      </c>
      <c r="J413" s="24">
        <f>IFERROR(VLOOKUP(I413,'f Excel formulas for calculatio'!I:M,2,FALSE),"0")</f>
        <v>228.7893</v>
      </c>
      <c r="L413" s="22" t="s">
        <v>826</v>
      </c>
      <c r="M413" s="20">
        <f t="shared" si="55"/>
        <v>45706</v>
      </c>
      <c r="N413" s="2" t="str">
        <f t="shared" si="56"/>
        <v>CUST1095</v>
      </c>
      <c r="O413" s="2" t="str">
        <f t="shared" si="57"/>
        <v>PROD40</v>
      </c>
      <c r="P413" s="2" t="str">
        <f t="shared" si="58"/>
        <v>STORE10</v>
      </c>
      <c r="Q413" s="2">
        <f t="shared" si="59"/>
        <v>3</v>
      </c>
      <c r="R413" s="2">
        <f t="shared" si="60"/>
        <v>104.47</v>
      </c>
      <c r="S413" s="2">
        <f t="shared" si="61"/>
        <v>0.27</v>
      </c>
      <c r="T413" s="2" t="str">
        <f t="shared" si="62"/>
        <v>PayPal</v>
      </c>
      <c r="U413" s="2">
        <f t="shared" si="63"/>
        <v>228.7893</v>
      </c>
    </row>
    <row r="414" spans="1:21" x14ac:dyDescent="0.25">
      <c r="A414" s="23" t="s">
        <v>828</v>
      </c>
      <c r="B414" s="20">
        <f>IFERROR(VLOOKUP(A414,'f Excel formulas for calculatio'!A:E,2,FALSE)," ")</f>
        <v>45823</v>
      </c>
      <c r="C414" s="24" t="str">
        <f>IFERROR(VLOOKUP(B414,'f Excel formulas for calculatio'!B:F,2,FALSE),"0")</f>
        <v>CUST1346</v>
      </c>
      <c r="D414" s="24" t="str">
        <f>IFERROR(VLOOKUP(C414,'f Excel formulas for calculatio'!C:G,2,FALSE),"0")</f>
        <v>PROD76</v>
      </c>
      <c r="E414" s="24" t="str">
        <f>IFERROR(VLOOKUP(D414,'f Excel formulas for calculatio'!D:H,2,FALSE),"0")</f>
        <v>STORE8</v>
      </c>
      <c r="F414" s="24">
        <f>IFERROR(VLOOKUP(E414,'f Excel formulas for calculatio'!E:I,2,FALSE),"0")</f>
        <v>4</v>
      </c>
      <c r="G414" s="24">
        <f>IFERROR(VLOOKUP(F414,'f Excel formulas for calculatio'!F:J,2,FALSE),"0")</f>
        <v>914.05</v>
      </c>
      <c r="H414" s="24">
        <f>IFERROR(VLOOKUP(G414,'f Excel formulas for calculatio'!G:K,2,FALSE),"0")</f>
        <v>0.25</v>
      </c>
      <c r="I414" s="24" t="str">
        <f>IFERROR(VLOOKUP(H414,'f Excel formulas for calculatio'!H:L,2,FALSE),"0")</f>
        <v>Credit Card</v>
      </c>
      <c r="J414" s="24">
        <f>IFERROR(VLOOKUP(I414,'f Excel formulas for calculatio'!I:M,2,FALSE),"0")</f>
        <v>198.41640000000001</v>
      </c>
      <c r="L414" s="23" t="s">
        <v>828</v>
      </c>
      <c r="M414" s="20">
        <f t="shared" si="55"/>
        <v>45823</v>
      </c>
      <c r="N414" s="2" t="str">
        <f t="shared" si="56"/>
        <v>CUST1346</v>
      </c>
      <c r="O414" s="2" t="str">
        <f t="shared" si="57"/>
        <v>PROD76</v>
      </c>
      <c r="P414" s="2" t="str">
        <f t="shared" si="58"/>
        <v>STORE8</v>
      </c>
      <c r="Q414" s="2">
        <f t="shared" si="59"/>
        <v>4</v>
      </c>
      <c r="R414" s="2">
        <f t="shared" si="60"/>
        <v>914.05</v>
      </c>
      <c r="S414" s="2">
        <f t="shared" si="61"/>
        <v>0.25</v>
      </c>
      <c r="T414" s="2" t="str">
        <f t="shared" si="62"/>
        <v>Credit Card</v>
      </c>
      <c r="U414" s="2">
        <f t="shared" si="63"/>
        <v>198.41640000000001</v>
      </c>
    </row>
    <row r="415" spans="1:21" x14ac:dyDescent="0.25">
      <c r="A415" s="22" t="s">
        <v>830</v>
      </c>
      <c r="B415" s="20">
        <f>IFERROR(VLOOKUP(A415,'f Excel formulas for calculatio'!A:E,2,FALSE)," ")</f>
        <v>45518</v>
      </c>
      <c r="C415" s="24" t="str">
        <f>IFERROR(VLOOKUP(B415,'f Excel formulas for calculatio'!B:F,2,FALSE),"0")</f>
        <v>CUST1378</v>
      </c>
      <c r="D415" s="24" t="str">
        <f>IFERROR(VLOOKUP(C415,'f Excel formulas for calculatio'!C:G,2,FALSE),"0")</f>
        <v>PROD91</v>
      </c>
      <c r="E415" s="24" t="str">
        <f>IFERROR(VLOOKUP(D415,'f Excel formulas for calculatio'!D:H,2,FALSE),"0")</f>
        <v>STORE17</v>
      </c>
      <c r="F415" s="24">
        <f>IFERROR(VLOOKUP(E415,'f Excel formulas for calculatio'!E:I,2,FALSE),"0")</f>
        <v>3</v>
      </c>
      <c r="G415" s="24">
        <f>IFERROR(VLOOKUP(F415,'f Excel formulas for calculatio'!F:J,2,FALSE),"0")</f>
        <v>104.47</v>
      </c>
      <c r="H415" s="24">
        <f>IFERROR(VLOOKUP(G415,'f Excel formulas for calculatio'!G:K,2,FALSE),"0")</f>
        <v>0.27</v>
      </c>
      <c r="I415" s="24" t="str">
        <f>IFERROR(VLOOKUP(H415,'f Excel formulas for calculatio'!H:L,2,FALSE),"0")</f>
        <v>PayPal</v>
      </c>
      <c r="J415" s="24">
        <f>IFERROR(VLOOKUP(I415,'f Excel formulas for calculatio'!I:M,2,FALSE),"0")</f>
        <v>228.7893</v>
      </c>
      <c r="L415" s="22" t="s">
        <v>830</v>
      </c>
      <c r="M415" s="20">
        <f t="shared" si="55"/>
        <v>45518</v>
      </c>
      <c r="N415" s="2" t="str">
        <f t="shared" si="56"/>
        <v>CUST1378</v>
      </c>
      <c r="O415" s="2" t="str">
        <f t="shared" si="57"/>
        <v>PROD91</v>
      </c>
      <c r="P415" s="2" t="str">
        <f t="shared" si="58"/>
        <v>STORE17</v>
      </c>
      <c r="Q415" s="2">
        <f t="shared" si="59"/>
        <v>3</v>
      </c>
      <c r="R415" s="2">
        <f t="shared" si="60"/>
        <v>104.47</v>
      </c>
      <c r="S415" s="2">
        <f t="shared" si="61"/>
        <v>0.27</v>
      </c>
      <c r="T415" s="2" t="str">
        <f t="shared" si="62"/>
        <v>PayPal</v>
      </c>
      <c r="U415" s="2">
        <f t="shared" si="63"/>
        <v>228.7893</v>
      </c>
    </row>
    <row r="416" spans="1:21" x14ac:dyDescent="0.25">
      <c r="A416" s="23" t="s">
        <v>831</v>
      </c>
      <c r="B416" s="20">
        <f>IFERROR(VLOOKUP(A416,'f Excel formulas for calculatio'!A:E,2,FALSE)," ")</f>
        <v>45863</v>
      </c>
      <c r="C416" s="24" t="str">
        <f>IFERROR(VLOOKUP(B416,'f Excel formulas for calculatio'!B:F,2,FALSE),"0")</f>
        <v>CUST1275</v>
      </c>
      <c r="D416" s="24" t="str">
        <f>IFERROR(VLOOKUP(C416,'f Excel formulas for calculatio'!C:G,2,FALSE),"0")</f>
        <v>PROD69</v>
      </c>
      <c r="E416" s="24" t="str">
        <f>IFERROR(VLOOKUP(D416,'f Excel formulas for calculatio'!D:H,2,FALSE),"0")</f>
        <v>STORE10</v>
      </c>
      <c r="F416" s="24">
        <f>IFERROR(VLOOKUP(E416,'f Excel formulas for calculatio'!E:I,2,FALSE),"0")</f>
        <v>3</v>
      </c>
      <c r="G416" s="24">
        <f>IFERROR(VLOOKUP(F416,'f Excel formulas for calculatio'!F:J,2,FALSE),"0")</f>
        <v>104.47</v>
      </c>
      <c r="H416" s="24">
        <f>IFERROR(VLOOKUP(G416,'f Excel formulas for calculatio'!G:K,2,FALSE),"0")</f>
        <v>0.27</v>
      </c>
      <c r="I416" s="24" t="str">
        <f>IFERROR(VLOOKUP(H416,'f Excel formulas for calculatio'!H:L,2,FALSE),"0")</f>
        <v>PayPal</v>
      </c>
      <c r="J416" s="24">
        <f>IFERROR(VLOOKUP(I416,'f Excel formulas for calculatio'!I:M,2,FALSE),"0")</f>
        <v>228.7893</v>
      </c>
      <c r="L416" s="23" t="s">
        <v>831</v>
      </c>
      <c r="M416" s="20">
        <f t="shared" si="55"/>
        <v>45863</v>
      </c>
      <c r="N416" s="2" t="str">
        <f t="shared" si="56"/>
        <v>CUST1275</v>
      </c>
      <c r="O416" s="2" t="str">
        <f t="shared" si="57"/>
        <v>PROD69</v>
      </c>
      <c r="P416" s="2" t="str">
        <f t="shared" si="58"/>
        <v>STORE10</v>
      </c>
      <c r="Q416" s="2">
        <f t="shared" si="59"/>
        <v>3</v>
      </c>
      <c r="R416" s="2">
        <f t="shared" si="60"/>
        <v>104.47</v>
      </c>
      <c r="S416" s="2">
        <f t="shared" si="61"/>
        <v>0.27</v>
      </c>
      <c r="T416" s="2" t="str">
        <f t="shared" si="62"/>
        <v>PayPal</v>
      </c>
      <c r="U416" s="2">
        <f t="shared" si="63"/>
        <v>228.7893</v>
      </c>
    </row>
    <row r="417" spans="1:21" x14ac:dyDescent="0.25">
      <c r="A417" s="22" t="s">
        <v>832</v>
      </c>
      <c r="B417" s="20">
        <f>IFERROR(VLOOKUP(A417,'f Excel formulas for calculatio'!A:E,2,FALSE)," ")</f>
        <v>45666</v>
      </c>
      <c r="C417" s="24" t="str">
        <f>IFERROR(VLOOKUP(B417,'f Excel formulas for calculatio'!B:F,2,FALSE),"0")</f>
        <v>CUST1266</v>
      </c>
      <c r="D417" s="24" t="str">
        <f>IFERROR(VLOOKUP(C417,'f Excel formulas for calculatio'!C:G,2,FALSE),"0")</f>
        <v>PROD15</v>
      </c>
      <c r="E417" s="24" t="str">
        <f>IFERROR(VLOOKUP(D417,'f Excel formulas for calculatio'!D:H,2,FALSE),"0")</f>
        <v>STORE7</v>
      </c>
      <c r="F417" s="24">
        <f>IFERROR(VLOOKUP(E417,'f Excel formulas for calculatio'!E:I,2,FALSE),"0")</f>
        <v>3</v>
      </c>
      <c r="G417" s="24">
        <f>IFERROR(VLOOKUP(F417,'f Excel formulas for calculatio'!F:J,2,FALSE),"0")</f>
        <v>104.47</v>
      </c>
      <c r="H417" s="24">
        <f>IFERROR(VLOOKUP(G417,'f Excel formulas for calculatio'!G:K,2,FALSE),"0")</f>
        <v>0.27</v>
      </c>
      <c r="I417" s="24" t="str">
        <f>IFERROR(VLOOKUP(H417,'f Excel formulas for calculatio'!H:L,2,FALSE),"0")</f>
        <v>PayPal</v>
      </c>
      <c r="J417" s="24">
        <f>IFERROR(VLOOKUP(I417,'f Excel formulas for calculatio'!I:M,2,FALSE),"0")</f>
        <v>228.7893</v>
      </c>
      <c r="L417" s="22" t="s">
        <v>832</v>
      </c>
      <c r="M417" s="20">
        <f t="shared" si="55"/>
        <v>45666</v>
      </c>
      <c r="N417" s="2" t="str">
        <f t="shared" si="56"/>
        <v>CUST1266</v>
      </c>
      <c r="O417" s="2" t="str">
        <f t="shared" si="57"/>
        <v>PROD15</v>
      </c>
      <c r="P417" s="2" t="str">
        <f t="shared" si="58"/>
        <v>STORE7</v>
      </c>
      <c r="Q417" s="2">
        <f t="shared" si="59"/>
        <v>3</v>
      </c>
      <c r="R417" s="2">
        <f t="shared" si="60"/>
        <v>104.47</v>
      </c>
      <c r="S417" s="2">
        <f t="shared" si="61"/>
        <v>0.27</v>
      </c>
      <c r="T417" s="2" t="str">
        <f t="shared" si="62"/>
        <v>PayPal</v>
      </c>
      <c r="U417" s="2">
        <f t="shared" si="63"/>
        <v>228.7893</v>
      </c>
    </row>
    <row r="418" spans="1:21" x14ac:dyDescent="0.25">
      <c r="A418" s="23" t="s">
        <v>834</v>
      </c>
      <c r="B418" s="20">
        <f>IFERROR(VLOOKUP(A418,'f Excel formulas for calculatio'!A:E,2,FALSE)," ")</f>
        <v>45813</v>
      </c>
      <c r="C418" s="24" t="str">
        <f>IFERROR(VLOOKUP(B418,'f Excel formulas for calculatio'!B:F,2,FALSE),"0")</f>
        <v>CUST1097</v>
      </c>
      <c r="D418" s="24" t="str">
        <f>IFERROR(VLOOKUP(C418,'f Excel formulas for calculatio'!C:G,2,FALSE),"0")</f>
        <v>PROD80</v>
      </c>
      <c r="E418" s="24" t="str">
        <f>IFERROR(VLOOKUP(D418,'f Excel formulas for calculatio'!D:H,2,FALSE),"0")</f>
        <v>STORE12</v>
      </c>
      <c r="F418" s="24">
        <f>IFERROR(VLOOKUP(E418,'f Excel formulas for calculatio'!E:I,2,FALSE),"0")</f>
        <v>2</v>
      </c>
      <c r="G418" s="24">
        <f>IFERROR(VLOOKUP(F418,'f Excel formulas for calculatio'!F:J,2,FALSE),"0")</f>
        <v>785.31</v>
      </c>
      <c r="H418" s="24">
        <f>IFERROR(VLOOKUP(G418,'f Excel formulas for calculatio'!G:K,2,FALSE),"0")</f>
        <v>0.15</v>
      </c>
      <c r="I418" s="24" t="str">
        <f>IFERROR(VLOOKUP(H418,'f Excel formulas for calculatio'!H:L,2,FALSE),"0")</f>
        <v>PayPal</v>
      </c>
      <c r="J418" s="24">
        <f>IFERROR(VLOOKUP(I418,'f Excel formulas for calculatio'!I:M,2,FALSE),"0")</f>
        <v>228.7893</v>
      </c>
      <c r="L418" s="23" t="s">
        <v>834</v>
      </c>
      <c r="M418" s="20">
        <f t="shared" si="55"/>
        <v>45813</v>
      </c>
      <c r="N418" s="2" t="str">
        <f t="shared" si="56"/>
        <v>CUST1097</v>
      </c>
      <c r="O418" s="2" t="str">
        <f t="shared" si="57"/>
        <v>PROD80</v>
      </c>
      <c r="P418" s="2" t="str">
        <f t="shared" si="58"/>
        <v>STORE12</v>
      </c>
      <c r="Q418" s="2">
        <f t="shared" si="59"/>
        <v>2</v>
      </c>
      <c r="R418" s="2">
        <f t="shared" si="60"/>
        <v>785.31</v>
      </c>
      <c r="S418" s="2">
        <f t="shared" si="61"/>
        <v>0.15</v>
      </c>
      <c r="T418" s="2" t="str">
        <f t="shared" si="62"/>
        <v>PayPal</v>
      </c>
      <c r="U418" s="2">
        <f t="shared" si="63"/>
        <v>228.7893</v>
      </c>
    </row>
    <row r="419" spans="1:21" x14ac:dyDescent="0.25">
      <c r="A419" s="22" t="s">
        <v>835</v>
      </c>
      <c r="B419" s="20">
        <f>IFERROR(VLOOKUP(A419,'f Excel formulas for calculatio'!A:E,2,FALSE)," ")</f>
        <v>45633</v>
      </c>
      <c r="C419" s="24" t="str">
        <f>IFERROR(VLOOKUP(B419,'f Excel formulas for calculatio'!B:F,2,FALSE),"0")</f>
        <v>CUST1404</v>
      </c>
      <c r="D419" s="24" t="str">
        <f>IFERROR(VLOOKUP(C419,'f Excel formulas for calculatio'!C:G,2,FALSE),"0")</f>
        <v>PROD15</v>
      </c>
      <c r="E419" s="24" t="str">
        <f>IFERROR(VLOOKUP(D419,'f Excel formulas for calculatio'!D:H,2,FALSE),"0")</f>
        <v>STORE7</v>
      </c>
      <c r="F419" s="24">
        <f>IFERROR(VLOOKUP(E419,'f Excel formulas for calculatio'!E:I,2,FALSE),"0")</f>
        <v>3</v>
      </c>
      <c r="G419" s="24">
        <f>IFERROR(VLOOKUP(F419,'f Excel formulas for calculatio'!F:J,2,FALSE),"0")</f>
        <v>104.47</v>
      </c>
      <c r="H419" s="24">
        <f>IFERROR(VLOOKUP(G419,'f Excel formulas for calculatio'!G:K,2,FALSE),"0")</f>
        <v>0.27</v>
      </c>
      <c r="I419" s="24" t="str">
        <f>IFERROR(VLOOKUP(H419,'f Excel formulas for calculatio'!H:L,2,FALSE),"0")</f>
        <v>PayPal</v>
      </c>
      <c r="J419" s="24">
        <f>IFERROR(VLOOKUP(I419,'f Excel formulas for calculatio'!I:M,2,FALSE),"0")</f>
        <v>228.7893</v>
      </c>
      <c r="L419" s="22" t="s">
        <v>835</v>
      </c>
      <c r="M419" s="20">
        <f t="shared" si="55"/>
        <v>45633</v>
      </c>
      <c r="N419" s="2" t="str">
        <f t="shared" si="56"/>
        <v>CUST1404</v>
      </c>
      <c r="O419" s="2" t="str">
        <f t="shared" si="57"/>
        <v>PROD15</v>
      </c>
      <c r="P419" s="2" t="str">
        <f t="shared" si="58"/>
        <v>STORE7</v>
      </c>
      <c r="Q419" s="2">
        <f t="shared" si="59"/>
        <v>3</v>
      </c>
      <c r="R419" s="2">
        <f t="shared" si="60"/>
        <v>104.47</v>
      </c>
      <c r="S419" s="2">
        <f t="shared" si="61"/>
        <v>0.27</v>
      </c>
      <c r="T419" s="2" t="str">
        <f t="shared" si="62"/>
        <v>PayPal</v>
      </c>
      <c r="U419" s="2">
        <f t="shared" si="63"/>
        <v>228.7893</v>
      </c>
    </row>
    <row r="420" spans="1:21" x14ac:dyDescent="0.25">
      <c r="A420" s="23" t="s">
        <v>836</v>
      </c>
      <c r="B420" s="20">
        <f>IFERROR(VLOOKUP(A420,'f Excel formulas for calculatio'!A:E,2,FALSE)," ")</f>
        <v>45331</v>
      </c>
      <c r="C420" s="24" t="str">
        <f>IFERROR(VLOOKUP(B420,'f Excel formulas for calculatio'!B:F,2,FALSE),"0")</f>
        <v>CUST1383</v>
      </c>
      <c r="D420" s="24" t="str">
        <f>IFERROR(VLOOKUP(C420,'f Excel formulas for calculatio'!C:G,2,FALSE),"0")</f>
        <v>PROD58</v>
      </c>
      <c r="E420" s="24" t="str">
        <f>IFERROR(VLOOKUP(D420,'f Excel formulas for calculatio'!D:H,2,FALSE),"0")</f>
        <v>STORE10</v>
      </c>
      <c r="F420" s="24">
        <f>IFERROR(VLOOKUP(E420,'f Excel formulas for calculatio'!E:I,2,FALSE),"0")</f>
        <v>3</v>
      </c>
      <c r="G420" s="24">
        <f>IFERROR(VLOOKUP(F420,'f Excel formulas for calculatio'!F:J,2,FALSE),"0")</f>
        <v>104.47</v>
      </c>
      <c r="H420" s="24">
        <f>IFERROR(VLOOKUP(G420,'f Excel formulas for calculatio'!G:K,2,FALSE),"0")</f>
        <v>0.27</v>
      </c>
      <c r="I420" s="24" t="str">
        <f>IFERROR(VLOOKUP(H420,'f Excel formulas for calculatio'!H:L,2,FALSE),"0")</f>
        <v>PayPal</v>
      </c>
      <c r="J420" s="24">
        <f>IFERROR(VLOOKUP(I420,'f Excel formulas for calculatio'!I:M,2,FALSE),"0")</f>
        <v>228.7893</v>
      </c>
      <c r="L420" s="23" t="s">
        <v>836</v>
      </c>
      <c r="M420" s="20">
        <f t="shared" si="55"/>
        <v>45331</v>
      </c>
      <c r="N420" s="2" t="str">
        <f t="shared" si="56"/>
        <v>CUST1383</v>
      </c>
      <c r="O420" s="2" t="str">
        <f t="shared" si="57"/>
        <v>PROD58</v>
      </c>
      <c r="P420" s="2" t="str">
        <f t="shared" si="58"/>
        <v>STORE10</v>
      </c>
      <c r="Q420" s="2">
        <f t="shared" si="59"/>
        <v>3</v>
      </c>
      <c r="R420" s="2">
        <f t="shared" si="60"/>
        <v>104.47</v>
      </c>
      <c r="S420" s="2">
        <f t="shared" si="61"/>
        <v>0.27</v>
      </c>
      <c r="T420" s="2" t="str">
        <f t="shared" si="62"/>
        <v>PayPal</v>
      </c>
      <c r="U420" s="2">
        <f t="shared" si="63"/>
        <v>228.7893</v>
      </c>
    </row>
    <row r="421" spans="1:21" x14ac:dyDescent="0.25">
      <c r="A421" s="22" t="s">
        <v>838</v>
      </c>
      <c r="B421" s="20">
        <f>IFERROR(VLOOKUP(A421,'f Excel formulas for calculatio'!A:E,2,FALSE)," ")</f>
        <v>45942</v>
      </c>
      <c r="C421" s="24" t="str">
        <f>IFERROR(VLOOKUP(B421,'f Excel formulas for calculatio'!B:F,2,FALSE),"0")</f>
        <v>CUST1273</v>
      </c>
      <c r="D421" s="24" t="str">
        <f>IFERROR(VLOOKUP(C421,'f Excel formulas for calculatio'!C:G,2,FALSE),"0")</f>
        <v>PROD20</v>
      </c>
      <c r="E421" s="24" t="str">
        <f>IFERROR(VLOOKUP(D421,'f Excel formulas for calculatio'!D:H,2,FALSE),"0")</f>
        <v>STORE8</v>
      </c>
      <c r="F421" s="24">
        <f>IFERROR(VLOOKUP(E421,'f Excel formulas for calculatio'!E:I,2,FALSE),"0")</f>
        <v>4</v>
      </c>
      <c r="G421" s="24">
        <f>IFERROR(VLOOKUP(F421,'f Excel formulas for calculatio'!F:J,2,FALSE),"0")</f>
        <v>914.05</v>
      </c>
      <c r="H421" s="24">
        <f>IFERROR(VLOOKUP(G421,'f Excel formulas for calculatio'!G:K,2,FALSE),"0")</f>
        <v>0.25</v>
      </c>
      <c r="I421" s="24" t="str">
        <f>IFERROR(VLOOKUP(H421,'f Excel formulas for calculatio'!H:L,2,FALSE),"0")</f>
        <v>Credit Card</v>
      </c>
      <c r="J421" s="24">
        <f>IFERROR(VLOOKUP(I421,'f Excel formulas for calculatio'!I:M,2,FALSE),"0")</f>
        <v>198.41640000000001</v>
      </c>
      <c r="L421" s="22" t="s">
        <v>838</v>
      </c>
      <c r="M421" s="20">
        <f t="shared" si="55"/>
        <v>45942</v>
      </c>
      <c r="N421" s="2" t="str">
        <f t="shared" si="56"/>
        <v>CUST1273</v>
      </c>
      <c r="O421" s="2" t="str">
        <f t="shared" si="57"/>
        <v>PROD20</v>
      </c>
      <c r="P421" s="2" t="str">
        <f t="shared" si="58"/>
        <v>STORE8</v>
      </c>
      <c r="Q421" s="2">
        <f t="shared" si="59"/>
        <v>4</v>
      </c>
      <c r="R421" s="2">
        <f t="shared" si="60"/>
        <v>914.05</v>
      </c>
      <c r="S421" s="2">
        <f t="shared" si="61"/>
        <v>0.25</v>
      </c>
      <c r="T421" s="2" t="str">
        <f t="shared" si="62"/>
        <v>Credit Card</v>
      </c>
      <c r="U421" s="2">
        <f t="shared" si="63"/>
        <v>198.41640000000001</v>
      </c>
    </row>
    <row r="422" spans="1:21" x14ac:dyDescent="0.25">
      <c r="A422" s="23" t="s">
        <v>839</v>
      </c>
      <c r="B422" s="20">
        <f>IFERROR(VLOOKUP(A422,'f Excel formulas for calculatio'!A:E,2,FALSE)," ")</f>
        <v>45824</v>
      </c>
      <c r="C422" s="24" t="str">
        <f>IFERROR(VLOOKUP(B422,'f Excel formulas for calculatio'!B:F,2,FALSE),"0")</f>
        <v>CUST1417</v>
      </c>
      <c r="D422" s="24" t="str">
        <f>IFERROR(VLOOKUP(C422,'f Excel formulas for calculatio'!C:G,2,FALSE),"0")</f>
        <v>PROD97</v>
      </c>
      <c r="E422" s="24" t="str">
        <f>IFERROR(VLOOKUP(D422,'f Excel formulas for calculatio'!D:H,2,FALSE),"0")</f>
        <v>STORE3</v>
      </c>
      <c r="F422" s="24">
        <f>IFERROR(VLOOKUP(E422,'f Excel formulas for calculatio'!E:I,2,FALSE),"0")</f>
        <v>1</v>
      </c>
      <c r="G422" s="24">
        <f>IFERROR(VLOOKUP(F422,'f Excel formulas for calculatio'!F:J,2,FALSE),"0")</f>
        <v>218.04</v>
      </c>
      <c r="H422" s="24">
        <f>IFERROR(VLOOKUP(G422,'f Excel formulas for calculatio'!G:K,2,FALSE),"0")</f>
        <v>0.09</v>
      </c>
      <c r="I422" s="24" t="str">
        <f>IFERROR(VLOOKUP(H422,'f Excel formulas for calculatio'!H:L,2,FALSE),"0")</f>
        <v>Credit Card</v>
      </c>
      <c r="J422" s="24">
        <f>IFERROR(VLOOKUP(I422,'f Excel formulas for calculatio'!I:M,2,FALSE),"0")</f>
        <v>198.41640000000001</v>
      </c>
      <c r="L422" s="23" t="s">
        <v>839</v>
      </c>
      <c r="M422" s="20">
        <f t="shared" si="55"/>
        <v>45824</v>
      </c>
      <c r="N422" s="2" t="str">
        <f t="shared" si="56"/>
        <v>CUST1417</v>
      </c>
      <c r="O422" s="2" t="str">
        <f t="shared" si="57"/>
        <v>PROD97</v>
      </c>
      <c r="P422" s="2" t="str">
        <f t="shared" si="58"/>
        <v>STORE3</v>
      </c>
      <c r="Q422" s="2">
        <f t="shared" si="59"/>
        <v>1</v>
      </c>
      <c r="R422" s="2">
        <f t="shared" si="60"/>
        <v>218.04</v>
      </c>
      <c r="S422" s="2">
        <f t="shared" si="61"/>
        <v>0.09</v>
      </c>
      <c r="T422" s="2" t="str">
        <f t="shared" si="62"/>
        <v>Credit Card</v>
      </c>
      <c r="U422" s="2">
        <f t="shared" si="63"/>
        <v>198.41640000000001</v>
      </c>
    </row>
    <row r="423" spans="1:21" x14ac:dyDescent="0.25">
      <c r="A423" s="22" t="s">
        <v>840</v>
      </c>
      <c r="B423" s="20">
        <f>IFERROR(VLOOKUP(A423,'f Excel formulas for calculatio'!A:E,2,FALSE)," ")</f>
        <v>45921</v>
      </c>
      <c r="C423" s="24" t="str">
        <f>IFERROR(VLOOKUP(B423,'f Excel formulas for calculatio'!B:F,2,FALSE),"0")</f>
        <v>CUST1087</v>
      </c>
      <c r="D423" s="24" t="str">
        <f>IFERROR(VLOOKUP(C423,'f Excel formulas for calculatio'!C:G,2,FALSE),"0")</f>
        <v>PROD76</v>
      </c>
      <c r="E423" s="24" t="str">
        <f>IFERROR(VLOOKUP(D423,'f Excel formulas for calculatio'!D:H,2,FALSE),"0")</f>
        <v>STORE8</v>
      </c>
      <c r="F423" s="24">
        <f>IFERROR(VLOOKUP(E423,'f Excel formulas for calculatio'!E:I,2,FALSE),"0")</f>
        <v>4</v>
      </c>
      <c r="G423" s="24">
        <f>IFERROR(VLOOKUP(F423,'f Excel formulas for calculatio'!F:J,2,FALSE),"0")</f>
        <v>914.05</v>
      </c>
      <c r="H423" s="24">
        <f>IFERROR(VLOOKUP(G423,'f Excel formulas for calculatio'!G:K,2,FALSE),"0")</f>
        <v>0.25</v>
      </c>
      <c r="I423" s="24" t="str">
        <f>IFERROR(VLOOKUP(H423,'f Excel formulas for calculatio'!H:L,2,FALSE),"0")</f>
        <v>Credit Card</v>
      </c>
      <c r="J423" s="24">
        <f>IFERROR(VLOOKUP(I423,'f Excel formulas for calculatio'!I:M,2,FALSE),"0")</f>
        <v>198.41640000000001</v>
      </c>
      <c r="L423" s="22" t="s">
        <v>840</v>
      </c>
      <c r="M423" s="20">
        <f t="shared" si="55"/>
        <v>45921</v>
      </c>
      <c r="N423" s="2" t="str">
        <f t="shared" si="56"/>
        <v>CUST1087</v>
      </c>
      <c r="O423" s="2" t="str">
        <f t="shared" si="57"/>
        <v>PROD76</v>
      </c>
      <c r="P423" s="2" t="str">
        <f t="shared" si="58"/>
        <v>STORE8</v>
      </c>
      <c r="Q423" s="2">
        <f t="shared" si="59"/>
        <v>4</v>
      </c>
      <c r="R423" s="2">
        <f t="shared" si="60"/>
        <v>914.05</v>
      </c>
      <c r="S423" s="2">
        <f t="shared" si="61"/>
        <v>0.25</v>
      </c>
      <c r="T423" s="2" t="str">
        <f t="shared" si="62"/>
        <v>Credit Card</v>
      </c>
      <c r="U423" s="2">
        <f t="shared" si="63"/>
        <v>198.41640000000001</v>
      </c>
    </row>
    <row r="424" spans="1:21" x14ac:dyDescent="0.25">
      <c r="A424" s="23" t="s">
        <v>841</v>
      </c>
      <c r="B424" s="20">
        <f>IFERROR(VLOOKUP(A424,'f Excel formulas for calculatio'!A:E,2,FALSE)," ")</f>
        <v>45909</v>
      </c>
      <c r="C424" s="24" t="str">
        <f>IFERROR(VLOOKUP(B424,'f Excel formulas for calculatio'!B:F,2,FALSE),"0")</f>
        <v>CUST1041</v>
      </c>
      <c r="D424" s="24" t="str">
        <f>IFERROR(VLOOKUP(C424,'f Excel formulas for calculatio'!C:G,2,FALSE),"0")</f>
        <v>PROD22</v>
      </c>
      <c r="E424" s="24" t="str">
        <f>IFERROR(VLOOKUP(D424,'f Excel formulas for calculatio'!D:H,2,FALSE),"0")</f>
        <v>STORE13</v>
      </c>
      <c r="F424" s="24">
        <f>IFERROR(VLOOKUP(E424,'f Excel formulas for calculatio'!E:I,2,FALSE),"0")</f>
        <v>4</v>
      </c>
      <c r="G424" s="24">
        <f>IFERROR(VLOOKUP(F424,'f Excel formulas for calculatio'!F:J,2,FALSE),"0")</f>
        <v>914.05</v>
      </c>
      <c r="H424" s="24">
        <f>IFERROR(VLOOKUP(G424,'f Excel formulas for calculatio'!G:K,2,FALSE),"0")</f>
        <v>0.25</v>
      </c>
      <c r="I424" s="24" t="str">
        <f>IFERROR(VLOOKUP(H424,'f Excel formulas for calculatio'!H:L,2,FALSE),"0")</f>
        <v>Credit Card</v>
      </c>
      <c r="J424" s="24">
        <f>IFERROR(VLOOKUP(I424,'f Excel formulas for calculatio'!I:M,2,FALSE),"0")</f>
        <v>198.41640000000001</v>
      </c>
      <c r="L424" s="23" t="s">
        <v>841</v>
      </c>
      <c r="M424" s="20">
        <f t="shared" si="55"/>
        <v>45909</v>
      </c>
      <c r="N424" s="2" t="str">
        <f t="shared" si="56"/>
        <v>CUST1041</v>
      </c>
      <c r="O424" s="2" t="str">
        <f t="shared" si="57"/>
        <v>PROD22</v>
      </c>
      <c r="P424" s="2" t="str">
        <f t="shared" si="58"/>
        <v>STORE13</v>
      </c>
      <c r="Q424" s="2">
        <f t="shared" si="59"/>
        <v>4</v>
      </c>
      <c r="R424" s="2">
        <f t="shared" si="60"/>
        <v>914.05</v>
      </c>
      <c r="S424" s="2">
        <f t="shared" si="61"/>
        <v>0.25</v>
      </c>
      <c r="T424" s="2" t="str">
        <f t="shared" si="62"/>
        <v>Credit Card</v>
      </c>
      <c r="U424" s="2">
        <f t="shared" si="63"/>
        <v>198.41640000000001</v>
      </c>
    </row>
    <row r="425" spans="1:21" x14ac:dyDescent="0.25">
      <c r="A425" s="22" t="s">
        <v>842</v>
      </c>
      <c r="B425" s="20">
        <f>IFERROR(VLOOKUP(A425,'f Excel formulas for calculatio'!A:E,2,FALSE)," ")</f>
        <v>45853</v>
      </c>
      <c r="C425" s="24" t="str">
        <f>IFERROR(VLOOKUP(B425,'f Excel formulas for calculatio'!B:F,2,FALSE),"0")</f>
        <v>CUST1338</v>
      </c>
      <c r="D425" s="24" t="str">
        <f>IFERROR(VLOOKUP(C425,'f Excel formulas for calculatio'!C:G,2,FALSE),"0")</f>
        <v>PROD86</v>
      </c>
      <c r="E425" s="24" t="str">
        <f>IFERROR(VLOOKUP(D425,'f Excel formulas for calculatio'!D:H,2,FALSE),"0")</f>
        <v>STORE4</v>
      </c>
      <c r="F425" s="24">
        <f>IFERROR(VLOOKUP(E425,'f Excel formulas for calculatio'!E:I,2,FALSE),"0")</f>
        <v>2</v>
      </c>
      <c r="G425" s="24">
        <f>IFERROR(VLOOKUP(F425,'f Excel formulas for calculatio'!F:J,2,FALSE),"0")</f>
        <v>785.31</v>
      </c>
      <c r="H425" s="24">
        <f>IFERROR(VLOOKUP(G425,'f Excel formulas for calculatio'!G:K,2,FALSE),"0")</f>
        <v>0.15</v>
      </c>
      <c r="I425" s="24" t="str">
        <f>IFERROR(VLOOKUP(H425,'f Excel formulas for calculatio'!H:L,2,FALSE),"0")</f>
        <v>PayPal</v>
      </c>
      <c r="J425" s="24">
        <f>IFERROR(VLOOKUP(I425,'f Excel formulas for calculatio'!I:M,2,FALSE),"0")</f>
        <v>228.7893</v>
      </c>
      <c r="L425" s="22" t="s">
        <v>842</v>
      </c>
      <c r="M425" s="20">
        <f t="shared" si="55"/>
        <v>45853</v>
      </c>
      <c r="N425" s="2" t="str">
        <f t="shared" si="56"/>
        <v>CUST1338</v>
      </c>
      <c r="O425" s="2" t="str">
        <f t="shared" si="57"/>
        <v>PROD86</v>
      </c>
      <c r="P425" s="2" t="str">
        <f t="shared" si="58"/>
        <v>STORE4</v>
      </c>
      <c r="Q425" s="2">
        <f t="shared" si="59"/>
        <v>2</v>
      </c>
      <c r="R425" s="2">
        <f t="shared" si="60"/>
        <v>785.31</v>
      </c>
      <c r="S425" s="2">
        <f t="shared" si="61"/>
        <v>0.15</v>
      </c>
      <c r="T425" s="2" t="str">
        <f t="shared" si="62"/>
        <v>PayPal</v>
      </c>
      <c r="U425" s="2">
        <f t="shared" si="63"/>
        <v>228.7893</v>
      </c>
    </row>
    <row r="426" spans="1:21" x14ac:dyDescent="0.25">
      <c r="A426" s="23" t="s">
        <v>843</v>
      </c>
      <c r="B426" s="20">
        <f>IFERROR(VLOOKUP(A426,'f Excel formulas for calculatio'!A:E,2,FALSE)," ")</f>
        <v>45580</v>
      </c>
      <c r="C426" s="24" t="str">
        <f>IFERROR(VLOOKUP(B426,'f Excel formulas for calculatio'!B:F,2,FALSE),"0")</f>
        <v>CUST1131</v>
      </c>
      <c r="D426" s="24" t="str">
        <f>IFERROR(VLOOKUP(C426,'f Excel formulas for calculatio'!C:G,2,FALSE),"0")</f>
        <v>PROD56</v>
      </c>
      <c r="E426" s="24" t="str">
        <f>IFERROR(VLOOKUP(D426,'f Excel formulas for calculatio'!D:H,2,FALSE),"0")</f>
        <v>STORE4</v>
      </c>
      <c r="F426" s="24">
        <f>IFERROR(VLOOKUP(E426,'f Excel formulas for calculatio'!E:I,2,FALSE),"0")</f>
        <v>2</v>
      </c>
      <c r="G426" s="24">
        <f>IFERROR(VLOOKUP(F426,'f Excel formulas for calculatio'!F:J,2,FALSE),"0")</f>
        <v>785.31</v>
      </c>
      <c r="H426" s="24">
        <f>IFERROR(VLOOKUP(G426,'f Excel formulas for calculatio'!G:K,2,FALSE),"0")</f>
        <v>0.15</v>
      </c>
      <c r="I426" s="24" t="str">
        <f>IFERROR(VLOOKUP(H426,'f Excel formulas for calculatio'!H:L,2,FALSE),"0")</f>
        <v>PayPal</v>
      </c>
      <c r="J426" s="24">
        <f>IFERROR(VLOOKUP(I426,'f Excel formulas for calculatio'!I:M,2,FALSE),"0")</f>
        <v>228.7893</v>
      </c>
      <c r="L426" s="23" t="s">
        <v>843</v>
      </c>
      <c r="M426" s="20">
        <f t="shared" si="55"/>
        <v>45580</v>
      </c>
      <c r="N426" s="2" t="str">
        <f t="shared" si="56"/>
        <v>CUST1131</v>
      </c>
      <c r="O426" s="2" t="str">
        <f t="shared" si="57"/>
        <v>PROD56</v>
      </c>
      <c r="P426" s="2" t="str">
        <f t="shared" si="58"/>
        <v>STORE4</v>
      </c>
      <c r="Q426" s="2">
        <f t="shared" si="59"/>
        <v>2</v>
      </c>
      <c r="R426" s="2">
        <f t="shared" si="60"/>
        <v>785.31</v>
      </c>
      <c r="S426" s="2">
        <f t="shared" si="61"/>
        <v>0.15</v>
      </c>
      <c r="T426" s="2" t="str">
        <f t="shared" si="62"/>
        <v>PayPal</v>
      </c>
      <c r="U426" s="2">
        <f t="shared" si="63"/>
        <v>228.7893</v>
      </c>
    </row>
    <row r="427" spans="1:21" x14ac:dyDescent="0.25">
      <c r="A427" s="22" t="s">
        <v>845</v>
      </c>
      <c r="B427" s="20">
        <f>IFERROR(VLOOKUP(A427,'f Excel formulas for calculatio'!A:E,2,FALSE)," ")</f>
        <v>45220</v>
      </c>
      <c r="C427" s="24" t="str">
        <f>IFERROR(VLOOKUP(B427,'f Excel formulas for calculatio'!B:F,2,FALSE),"0")</f>
        <v>CUST1037</v>
      </c>
      <c r="D427" s="24" t="str">
        <f>IFERROR(VLOOKUP(C427,'f Excel formulas for calculatio'!C:G,2,FALSE),"0")</f>
        <v>PROD45</v>
      </c>
      <c r="E427" s="24" t="str">
        <f>IFERROR(VLOOKUP(D427,'f Excel formulas for calculatio'!D:H,2,FALSE),"0")</f>
        <v>STORE11</v>
      </c>
      <c r="F427" s="24">
        <f>IFERROR(VLOOKUP(E427,'f Excel formulas for calculatio'!E:I,2,FALSE),"0")</f>
        <v>1</v>
      </c>
      <c r="G427" s="24">
        <f>IFERROR(VLOOKUP(F427,'f Excel formulas for calculatio'!F:J,2,FALSE),"0")</f>
        <v>218.04</v>
      </c>
      <c r="H427" s="24">
        <f>IFERROR(VLOOKUP(G427,'f Excel formulas for calculatio'!G:K,2,FALSE),"0")</f>
        <v>0.09</v>
      </c>
      <c r="I427" s="24" t="str">
        <f>IFERROR(VLOOKUP(H427,'f Excel formulas for calculatio'!H:L,2,FALSE),"0")</f>
        <v>Credit Card</v>
      </c>
      <c r="J427" s="24">
        <f>IFERROR(VLOOKUP(I427,'f Excel formulas for calculatio'!I:M,2,FALSE),"0")</f>
        <v>198.41640000000001</v>
      </c>
      <c r="L427" s="22" t="s">
        <v>845</v>
      </c>
      <c r="M427" s="20">
        <f t="shared" si="55"/>
        <v>45220</v>
      </c>
      <c r="N427" s="2" t="str">
        <f t="shared" si="56"/>
        <v>CUST1037</v>
      </c>
      <c r="O427" s="2" t="str">
        <f t="shared" si="57"/>
        <v>PROD45</v>
      </c>
      <c r="P427" s="2" t="str">
        <f t="shared" si="58"/>
        <v>STORE11</v>
      </c>
      <c r="Q427" s="2">
        <f t="shared" si="59"/>
        <v>1</v>
      </c>
      <c r="R427" s="2">
        <f t="shared" si="60"/>
        <v>218.04</v>
      </c>
      <c r="S427" s="2">
        <f t="shared" si="61"/>
        <v>0.09</v>
      </c>
      <c r="T427" s="2" t="str">
        <f t="shared" si="62"/>
        <v>Credit Card</v>
      </c>
      <c r="U427" s="2">
        <f t="shared" si="63"/>
        <v>198.41640000000001</v>
      </c>
    </row>
    <row r="428" spans="1:21" x14ac:dyDescent="0.25">
      <c r="A428" s="23" t="s">
        <v>846</v>
      </c>
      <c r="B428" s="20">
        <f>IFERROR(VLOOKUP(A428,'f Excel formulas for calculatio'!A:E,2,FALSE)," ")</f>
        <v>45807</v>
      </c>
      <c r="C428" s="24" t="str">
        <f>IFERROR(VLOOKUP(B428,'f Excel formulas for calculatio'!B:F,2,FALSE),"0")</f>
        <v>CUST1012</v>
      </c>
      <c r="D428" s="24" t="str">
        <f>IFERROR(VLOOKUP(C428,'f Excel formulas for calculatio'!C:G,2,FALSE),"0")</f>
        <v>PROD27</v>
      </c>
      <c r="E428" s="24" t="str">
        <f>IFERROR(VLOOKUP(D428,'f Excel formulas for calculatio'!D:H,2,FALSE),"0")</f>
        <v>STORE4</v>
      </c>
      <c r="F428" s="24">
        <f>IFERROR(VLOOKUP(E428,'f Excel formulas for calculatio'!E:I,2,FALSE),"0")</f>
        <v>2</v>
      </c>
      <c r="G428" s="24">
        <f>IFERROR(VLOOKUP(F428,'f Excel formulas for calculatio'!F:J,2,FALSE),"0")</f>
        <v>785.31</v>
      </c>
      <c r="H428" s="24">
        <f>IFERROR(VLOOKUP(G428,'f Excel formulas for calculatio'!G:K,2,FALSE),"0")</f>
        <v>0.15</v>
      </c>
      <c r="I428" s="24" t="str">
        <f>IFERROR(VLOOKUP(H428,'f Excel formulas for calculatio'!H:L,2,FALSE),"0")</f>
        <v>PayPal</v>
      </c>
      <c r="J428" s="24">
        <f>IFERROR(VLOOKUP(I428,'f Excel formulas for calculatio'!I:M,2,FALSE),"0")</f>
        <v>228.7893</v>
      </c>
      <c r="L428" s="23" t="s">
        <v>846</v>
      </c>
      <c r="M428" s="20">
        <f t="shared" si="55"/>
        <v>45807</v>
      </c>
      <c r="N428" s="2" t="str">
        <f t="shared" si="56"/>
        <v>CUST1012</v>
      </c>
      <c r="O428" s="2" t="str">
        <f t="shared" si="57"/>
        <v>PROD27</v>
      </c>
      <c r="P428" s="2" t="str">
        <f t="shared" si="58"/>
        <v>STORE4</v>
      </c>
      <c r="Q428" s="2">
        <f t="shared" si="59"/>
        <v>2</v>
      </c>
      <c r="R428" s="2">
        <f t="shared" si="60"/>
        <v>785.31</v>
      </c>
      <c r="S428" s="2">
        <f t="shared" si="61"/>
        <v>0.15</v>
      </c>
      <c r="T428" s="2" t="str">
        <f t="shared" si="62"/>
        <v>PayPal</v>
      </c>
      <c r="U428" s="2">
        <f t="shared" si="63"/>
        <v>228.7893</v>
      </c>
    </row>
    <row r="429" spans="1:21" x14ac:dyDescent="0.25">
      <c r="A429" s="22" t="s">
        <v>847</v>
      </c>
      <c r="B429" s="20">
        <f>IFERROR(VLOOKUP(A429,'f Excel formulas for calculatio'!A:E,2,FALSE)," ")</f>
        <v>45462</v>
      </c>
      <c r="C429" s="24" t="str">
        <f>IFERROR(VLOOKUP(B429,'f Excel formulas for calculatio'!B:F,2,FALSE),"0")</f>
        <v>CUST1467</v>
      </c>
      <c r="D429" s="24" t="str">
        <f>IFERROR(VLOOKUP(C429,'f Excel formulas for calculatio'!C:G,2,FALSE),"0")</f>
        <v>PROD74</v>
      </c>
      <c r="E429" s="24" t="str">
        <f>IFERROR(VLOOKUP(D429,'f Excel formulas for calculatio'!D:H,2,FALSE),"0")</f>
        <v>STORE17</v>
      </c>
      <c r="F429" s="24">
        <f>IFERROR(VLOOKUP(E429,'f Excel formulas for calculatio'!E:I,2,FALSE),"0")</f>
        <v>3</v>
      </c>
      <c r="G429" s="24">
        <f>IFERROR(VLOOKUP(F429,'f Excel formulas for calculatio'!F:J,2,FALSE),"0")</f>
        <v>104.47</v>
      </c>
      <c r="H429" s="24">
        <f>IFERROR(VLOOKUP(G429,'f Excel formulas for calculatio'!G:K,2,FALSE),"0")</f>
        <v>0.27</v>
      </c>
      <c r="I429" s="24" t="str">
        <f>IFERROR(VLOOKUP(H429,'f Excel formulas for calculatio'!H:L,2,FALSE),"0")</f>
        <v>PayPal</v>
      </c>
      <c r="J429" s="24">
        <f>IFERROR(VLOOKUP(I429,'f Excel formulas for calculatio'!I:M,2,FALSE),"0")</f>
        <v>228.7893</v>
      </c>
      <c r="L429" s="22" t="s">
        <v>847</v>
      </c>
      <c r="M429" s="20">
        <f t="shared" si="55"/>
        <v>45462</v>
      </c>
      <c r="N429" s="2" t="str">
        <f t="shared" si="56"/>
        <v>CUST1467</v>
      </c>
      <c r="O429" s="2" t="str">
        <f t="shared" si="57"/>
        <v>PROD74</v>
      </c>
      <c r="P429" s="2" t="str">
        <f t="shared" si="58"/>
        <v>STORE17</v>
      </c>
      <c r="Q429" s="2">
        <f t="shared" si="59"/>
        <v>3</v>
      </c>
      <c r="R429" s="2">
        <f t="shared" si="60"/>
        <v>104.47</v>
      </c>
      <c r="S429" s="2">
        <f t="shared" si="61"/>
        <v>0.27</v>
      </c>
      <c r="T429" s="2" t="str">
        <f t="shared" si="62"/>
        <v>PayPal</v>
      </c>
      <c r="U429" s="2">
        <f t="shared" si="63"/>
        <v>228.7893</v>
      </c>
    </row>
    <row r="430" spans="1:21" x14ac:dyDescent="0.25">
      <c r="A430" s="23" t="s">
        <v>848</v>
      </c>
      <c r="B430" s="20">
        <f>IFERROR(VLOOKUP(A430,'f Excel formulas for calculatio'!A:E,2,FALSE)," ")</f>
        <v>45646</v>
      </c>
      <c r="C430" s="24" t="str">
        <f>IFERROR(VLOOKUP(B430,'f Excel formulas for calculatio'!B:F,2,FALSE),"0")</f>
        <v>CUST1038</v>
      </c>
      <c r="D430" s="24" t="str">
        <f>IFERROR(VLOOKUP(C430,'f Excel formulas for calculatio'!C:G,2,FALSE),"0")</f>
        <v>PROD66</v>
      </c>
      <c r="E430" s="24" t="str">
        <f>IFERROR(VLOOKUP(D430,'f Excel formulas for calculatio'!D:H,2,FALSE),"0")</f>
        <v>STORE12</v>
      </c>
      <c r="F430" s="24">
        <f>IFERROR(VLOOKUP(E430,'f Excel formulas for calculatio'!E:I,2,FALSE),"0")</f>
        <v>2</v>
      </c>
      <c r="G430" s="24">
        <f>IFERROR(VLOOKUP(F430,'f Excel formulas for calculatio'!F:J,2,FALSE),"0")</f>
        <v>785.31</v>
      </c>
      <c r="H430" s="24">
        <f>IFERROR(VLOOKUP(G430,'f Excel formulas for calculatio'!G:K,2,FALSE),"0")</f>
        <v>0.15</v>
      </c>
      <c r="I430" s="24" t="str">
        <f>IFERROR(VLOOKUP(H430,'f Excel formulas for calculatio'!H:L,2,FALSE),"0")</f>
        <v>PayPal</v>
      </c>
      <c r="J430" s="24">
        <f>IFERROR(VLOOKUP(I430,'f Excel formulas for calculatio'!I:M,2,FALSE),"0")</f>
        <v>228.7893</v>
      </c>
      <c r="L430" s="23" t="s">
        <v>848</v>
      </c>
      <c r="M430" s="20">
        <f t="shared" si="55"/>
        <v>45646</v>
      </c>
      <c r="N430" s="2" t="str">
        <f t="shared" si="56"/>
        <v>CUST1038</v>
      </c>
      <c r="O430" s="2" t="str">
        <f t="shared" si="57"/>
        <v>PROD66</v>
      </c>
      <c r="P430" s="2" t="str">
        <f t="shared" si="58"/>
        <v>STORE12</v>
      </c>
      <c r="Q430" s="2">
        <f t="shared" si="59"/>
        <v>2</v>
      </c>
      <c r="R430" s="2">
        <f t="shared" si="60"/>
        <v>785.31</v>
      </c>
      <c r="S430" s="2">
        <f t="shared" si="61"/>
        <v>0.15</v>
      </c>
      <c r="T430" s="2" t="str">
        <f t="shared" si="62"/>
        <v>PayPal</v>
      </c>
      <c r="U430" s="2">
        <f t="shared" si="63"/>
        <v>228.7893</v>
      </c>
    </row>
    <row r="431" spans="1:21" x14ac:dyDescent="0.25">
      <c r="A431" s="22" t="s">
        <v>850</v>
      </c>
      <c r="B431" s="20">
        <f>IFERROR(VLOOKUP(A431,'f Excel formulas for calculatio'!A:E,2,FALSE)," ")</f>
        <v>45520</v>
      </c>
      <c r="C431" s="24" t="str">
        <f>IFERROR(VLOOKUP(B431,'f Excel formulas for calculatio'!B:F,2,FALSE),"0")</f>
        <v>CUST1231</v>
      </c>
      <c r="D431" s="24" t="str">
        <f>IFERROR(VLOOKUP(C431,'f Excel formulas for calculatio'!C:G,2,FALSE),"0")</f>
        <v>PROD31</v>
      </c>
      <c r="E431" s="24" t="str">
        <f>IFERROR(VLOOKUP(D431,'f Excel formulas for calculatio'!D:H,2,FALSE),"0")</f>
        <v>STORE10</v>
      </c>
      <c r="F431" s="24">
        <f>IFERROR(VLOOKUP(E431,'f Excel formulas for calculatio'!E:I,2,FALSE),"0")</f>
        <v>3</v>
      </c>
      <c r="G431" s="24">
        <f>IFERROR(VLOOKUP(F431,'f Excel formulas for calculatio'!F:J,2,FALSE),"0")</f>
        <v>104.47</v>
      </c>
      <c r="H431" s="24">
        <f>IFERROR(VLOOKUP(G431,'f Excel formulas for calculatio'!G:K,2,FALSE),"0")</f>
        <v>0.27</v>
      </c>
      <c r="I431" s="24" t="str">
        <f>IFERROR(VLOOKUP(H431,'f Excel formulas for calculatio'!H:L,2,FALSE),"0")</f>
        <v>PayPal</v>
      </c>
      <c r="J431" s="24">
        <f>IFERROR(VLOOKUP(I431,'f Excel formulas for calculatio'!I:M,2,FALSE),"0")</f>
        <v>228.7893</v>
      </c>
      <c r="L431" s="22" t="s">
        <v>850</v>
      </c>
      <c r="M431" s="20">
        <f t="shared" si="55"/>
        <v>45520</v>
      </c>
      <c r="N431" s="2" t="str">
        <f t="shared" si="56"/>
        <v>CUST1231</v>
      </c>
      <c r="O431" s="2" t="str">
        <f t="shared" si="57"/>
        <v>PROD31</v>
      </c>
      <c r="P431" s="2" t="str">
        <f t="shared" si="58"/>
        <v>STORE10</v>
      </c>
      <c r="Q431" s="2">
        <f t="shared" si="59"/>
        <v>3</v>
      </c>
      <c r="R431" s="2">
        <f t="shared" si="60"/>
        <v>104.47</v>
      </c>
      <c r="S431" s="2">
        <f t="shared" si="61"/>
        <v>0.27</v>
      </c>
      <c r="T431" s="2" t="str">
        <f t="shared" si="62"/>
        <v>PayPal</v>
      </c>
      <c r="U431" s="2">
        <f t="shared" si="63"/>
        <v>228.7893</v>
      </c>
    </row>
    <row r="432" spans="1:21" x14ac:dyDescent="0.25">
      <c r="A432" s="23" t="s">
        <v>851</v>
      </c>
      <c r="B432" s="20">
        <f>IFERROR(VLOOKUP(A432,'f Excel formulas for calculatio'!A:E,2,FALSE)," ")</f>
        <v>45731</v>
      </c>
      <c r="C432" s="24" t="str">
        <f>IFERROR(VLOOKUP(B432,'f Excel formulas for calculatio'!B:F,2,FALSE),"0")</f>
        <v>CUST1335</v>
      </c>
      <c r="D432" s="24" t="str">
        <f>IFERROR(VLOOKUP(C432,'f Excel formulas for calculatio'!C:G,2,FALSE),"0")</f>
        <v>PROD29</v>
      </c>
      <c r="E432" s="24" t="str">
        <f>IFERROR(VLOOKUP(D432,'f Excel formulas for calculatio'!D:H,2,FALSE),"0")</f>
        <v>STORE9</v>
      </c>
      <c r="F432" s="24">
        <f>IFERROR(VLOOKUP(E432,'f Excel formulas for calculatio'!E:I,2,FALSE),"0")</f>
        <v>0</v>
      </c>
      <c r="G432" s="24" t="str">
        <f>IFERROR(VLOOKUP(F432,'f Excel formulas for calculatio'!F:J,2,FALSE),"0")</f>
        <v>0</v>
      </c>
      <c r="H432" s="24" t="str">
        <f>IFERROR(VLOOKUP(G432,'f Excel formulas for calculatio'!G:K,2,FALSE),"0")</f>
        <v>0</v>
      </c>
      <c r="I432" s="24" t="str">
        <f>IFERROR(VLOOKUP(H432,'f Excel formulas for calculatio'!H:L,2,FALSE),"0")</f>
        <v>0</v>
      </c>
      <c r="J432" s="24" t="str">
        <f>IFERROR(VLOOKUP(I432,'f Excel formulas for calculatio'!I:M,2,FALSE),"0")</f>
        <v>0</v>
      </c>
      <c r="L432" s="23" t="s">
        <v>851</v>
      </c>
      <c r="M432" s="20">
        <f t="shared" si="55"/>
        <v>45731</v>
      </c>
      <c r="N432" s="2" t="str">
        <f t="shared" si="56"/>
        <v>CUST1335</v>
      </c>
      <c r="O432" s="2" t="str">
        <f t="shared" si="57"/>
        <v>PROD29</v>
      </c>
      <c r="P432" s="2" t="str">
        <f t="shared" si="58"/>
        <v>STORE9</v>
      </c>
      <c r="Q432" s="2">
        <f t="shared" si="59"/>
        <v>0</v>
      </c>
      <c r="R432" s="2" t="str">
        <f t="shared" si="60"/>
        <v>0</v>
      </c>
      <c r="S432" s="2" t="str">
        <f t="shared" si="61"/>
        <v>0</v>
      </c>
      <c r="T432" s="2" t="str">
        <f t="shared" si="62"/>
        <v>0</v>
      </c>
      <c r="U432" s="2" t="str">
        <f t="shared" si="63"/>
        <v>0</v>
      </c>
    </row>
    <row r="433" spans="1:21" x14ac:dyDescent="0.25">
      <c r="A433" s="22" t="s">
        <v>852</v>
      </c>
      <c r="B433" s="20">
        <f>IFERROR(VLOOKUP(A433,'f Excel formulas for calculatio'!A:E,2,FALSE)," ")</f>
        <v>45445</v>
      </c>
      <c r="C433" s="24" t="str">
        <f>IFERROR(VLOOKUP(B433,'f Excel formulas for calculatio'!B:F,2,FALSE),"0")</f>
        <v>CUST1243</v>
      </c>
      <c r="D433" s="24" t="str">
        <f>IFERROR(VLOOKUP(C433,'f Excel formulas for calculatio'!C:G,2,FALSE),"0")</f>
        <v>PROD69</v>
      </c>
      <c r="E433" s="24" t="str">
        <f>IFERROR(VLOOKUP(D433,'f Excel formulas for calculatio'!D:H,2,FALSE),"0")</f>
        <v>STORE10</v>
      </c>
      <c r="F433" s="24">
        <f>IFERROR(VLOOKUP(E433,'f Excel formulas for calculatio'!E:I,2,FALSE),"0")</f>
        <v>3</v>
      </c>
      <c r="G433" s="24">
        <f>IFERROR(VLOOKUP(F433,'f Excel formulas for calculatio'!F:J,2,FALSE),"0")</f>
        <v>104.47</v>
      </c>
      <c r="H433" s="24">
        <f>IFERROR(VLOOKUP(G433,'f Excel formulas for calculatio'!G:K,2,FALSE),"0")</f>
        <v>0.27</v>
      </c>
      <c r="I433" s="24" t="str">
        <f>IFERROR(VLOOKUP(H433,'f Excel formulas for calculatio'!H:L,2,FALSE),"0")</f>
        <v>PayPal</v>
      </c>
      <c r="J433" s="24">
        <f>IFERROR(VLOOKUP(I433,'f Excel formulas for calculatio'!I:M,2,FALSE),"0")</f>
        <v>228.7893</v>
      </c>
      <c r="L433" s="22" t="s">
        <v>852</v>
      </c>
      <c r="M433" s="20">
        <f t="shared" si="55"/>
        <v>45445</v>
      </c>
      <c r="N433" s="2" t="str">
        <f t="shared" si="56"/>
        <v>CUST1243</v>
      </c>
      <c r="O433" s="2" t="str">
        <f t="shared" si="57"/>
        <v>PROD69</v>
      </c>
      <c r="P433" s="2" t="str">
        <f t="shared" si="58"/>
        <v>STORE10</v>
      </c>
      <c r="Q433" s="2">
        <f t="shared" si="59"/>
        <v>3</v>
      </c>
      <c r="R433" s="2">
        <f t="shared" si="60"/>
        <v>104.47</v>
      </c>
      <c r="S433" s="2">
        <f t="shared" si="61"/>
        <v>0.27</v>
      </c>
      <c r="T433" s="2" t="str">
        <f t="shared" si="62"/>
        <v>PayPal</v>
      </c>
      <c r="U433" s="2">
        <f t="shared" si="63"/>
        <v>228.7893</v>
      </c>
    </row>
    <row r="434" spans="1:21" x14ac:dyDescent="0.25">
      <c r="A434" s="23" t="s">
        <v>854</v>
      </c>
      <c r="B434" s="20">
        <f>IFERROR(VLOOKUP(A434,'f Excel formulas for calculatio'!A:E,2,FALSE)," ")</f>
        <v>45860</v>
      </c>
      <c r="C434" s="24" t="str">
        <f>IFERROR(VLOOKUP(B434,'f Excel formulas for calculatio'!B:F,2,FALSE),"0")</f>
        <v>CUST1094</v>
      </c>
      <c r="D434" s="24" t="str">
        <f>IFERROR(VLOOKUP(C434,'f Excel formulas for calculatio'!C:G,2,FALSE),"0")</f>
        <v>PROD39</v>
      </c>
      <c r="E434" s="24" t="str">
        <f>IFERROR(VLOOKUP(D434,'f Excel formulas for calculatio'!D:H,2,FALSE),"0")</f>
        <v>STORE1</v>
      </c>
      <c r="F434" s="24">
        <f>IFERROR(VLOOKUP(E434,'f Excel formulas for calculatio'!E:I,2,FALSE),"0")</f>
        <v>4</v>
      </c>
      <c r="G434" s="24">
        <f>IFERROR(VLOOKUP(F434,'f Excel formulas for calculatio'!F:J,2,FALSE),"0")</f>
        <v>914.05</v>
      </c>
      <c r="H434" s="24">
        <f>IFERROR(VLOOKUP(G434,'f Excel formulas for calculatio'!G:K,2,FALSE),"0")</f>
        <v>0.25</v>
      </c>
      <c r="I434" s="24" t="str">
        <f>IFERROR(VLOOKUP(H434,'f Excel formulas for calculatio'!H:L,2,FALSE),"0")</f>
        <v>Credit Card</v>
      </c>
      <c r="J434" s="24">
        <f>IFERROR(VLOOKUP(I434,'f Excel formulas for calculatio'!I:M,2,FALSE),"0")</f>
        <v>198.41640000000001</v>
      </c>
      <c r="L434" s="23" t="s">
        <v>854</v>
      </c>
      <c r="M434" s="20">
        <f t="shared" si="55"/>
        <v>45860</v>
      </c>
      <c r="N434" s="2" t="str">
        <f t="shared" si="56"/>
        <v>CUST1094</v>
      </c>
      <c r="O434" s="2" t="str">
        <f t="shared" si="57"/>
        <v>PROD39</v>
      </c>
      <c r="P434" s="2" t="str">
        <f t="shared" si="58"/>
        <v>STORE1</v>
      </c>
      <c r="Q434" s="2">
        <f t="shared" si="59"/>
        <v>4</v>
      </c>
      <c r="R434" s="2">
        <f t="shared" si="60"/>
        <v>914.05</v>
      </c>
      <c r="S434" s="2">
        <f t="shared" si="61"/>
        <v>0.25</v>
      </c>
      <c r="T434" s="2" t="str">
        <f t="shared" si="62"/>
        <v>Credit Card</v>
      </c>
      <c r="U434" s="2">
        <f t="shared" si="63"/>
        <v>198.41640000000001</v>
      </c>
    </row>
    <row r="435" spans="1:21" x14ac:dyDescent="0.25">
      <c r="A435" s="22" t="s">
        <v>855</v>
      </c>
      <c r="B435" s="20">
        <f>IFERROR(VLOOKUP(A435,'f Excel formulas for calculatio'!A:E,2,FALSE)," ")</f>
        <v>45725</v>
      </c>
      <c r="C435" s="24" t="str">
        <f>IFERROR(VLOOKUP(B435,'f Excel formulas for calculatio'!B:F,2,FALSE),"0")</f>
        <v>CUST1170</v>
      </c>
      <c r="D435" s="24" t="str">
        <f>IFERROR(VLOOKUP(C435,'f Excel formulas for calculatio'!C:G,2,FALSE),"0")</f>
        <v>PROD83</v>
      </c>
      <c r="E435" s="24" t="str">
        <f>IFERROR(VLOOKUP(D435,'f Excel formulas for calculatio'!D:H,2,FALSE),"0")</f>
        <v>STORE8</v>
      </c>
      <c r="F435" s="24">
        <f>IFERROR(VLOOKUP(E435,'f Excel formulas for calculatio'!E:I,2,FALSE),"0")</f>
        <v>4</v>
      </c>
      <c r="G435" s="24">
        <f>IFERROR(VLOOKUP(F435,'f Excel formulas for calculatio'!F:J,2,FALSE),"0")</f>
        <v>914.05</v>
      </c>
      <c r="H435" s="24">
        <f>IFERROR(VLOOKUP(G435,'f Excel formulas for calculatio'!G:K,2,FALSE),"0")</f>
        <v>0.25</v>
      </c>
      <c r="I435" s="24" t="str">
        <f>IFERROR(VLOOKUP(H435,'f Excel formulas for calculatio'!H:L,2,FALSE),"0")</f>
        <v>Credit Card</v>
      </c>
      <c r="J435" s="24">
        <f>IFERROR(VLOOKUP(I435,'f Excel formulas for calculatio'!I:M,2,FALSE),"0")</f>
        <v>198.41640000000001</v>
      </c>
      <c r="L435" s="22" t="s">
        <v>855</v>
      </c>
      <c r="M435" s="20">
        <f t="shared" si="55"/>
        <v>45725</v>
      </c>
      <c r="N435" s="2" t="str">
        <f t="shared" si="56"/>
        <v>CUST1170</v>
      </c>
      <c r="O435" s="2" t="str">
        <f t="shared" si="57"/>
        <v>PROD83</v>
      </c>
      <c r="P435" s="2" t="str">
        <f t="shared" si="58"/>
        <v>STORE8</v>
      </c>
      <c r="Q435" s="2">
        <f t="shared" si="59"/>
        <v>4</v>
      </c>
      <c r="R435" s="2">
        <f t="shared" si="60"/>
        <v>914.05</v>
      </c>
      <c r="S435" s="2">
        <f t="shared" si="61"/>
        <v>0.25</v>
      </c>
      <c r="T435" s="2" t="str">
        <f t="shared" si="62"/>
        <v>Credit Card</v>
      </c>
      <c r="U435" s="2">
        <f t="shared" si="63"/>
        <v>198.41640000000001</v>
      </c>
    </row>
    <row r="436" spans="1:21" x14ac:dyDescent="0.25">
      <c r="A436" s="23" t="s">
        <v>856</v>
      </c>
      <c r="B436" s="20">
        <f>IFERROR(VLOOKUP(A436,'f Excel formulas for calculatio'!A:E,2,FALSE)," ")</f>
        <v>45699</v>
      </c>
      <c r="C436" s="24" t="str">
        <f>IFERROR(VLOOKUP(B436,'f Excel formulas for calculatio'!B:F,2,FALSE),"0")</f>
        <v>CUST1114</v>
      </c>
      <c r="D436" s="24" t="str">
        <f>IFERROR(VLOOKUP(C436,'f Excel formulas for calculatio'!C:G,2,FALSE),"0")</f>
        <v>PROD59</v>
      </c>
      <c r="E436" s="24" t="str">
        <f>IFERROR(VLOOKUP(D436,'f Excel formulas for calculatio'!D:H,2,FALSE),"0")</f>
        <v>STORE5</v>
      </c>
      <c r="F436" s="24">
        <f>IFERROR(VLOOKUP(E436,'f Excel formulas for calculatio'!E:I,2,FALSE),"0")</f>
        <v>3</v>
      </c>
      <c r="G436" s="24">
        <f>IFERROR(VLOOKUP(F436,'f Excel formulas for calculatio'!F:J,2,FALSE),"0")</f>
        <v>104.47</v>
      </c>
      <c r="H436" s="24">
        <f>IFERROR(VLOOKUP(G436,'f Excel formulas for calculatio'!G:K,2,FALSE),"0")</f>
        <v>0.27</v>
      </c>
      <c r="I436" s="24" t="str">
        <f>IFERROR(VLOOKUP(H436,'f Excel formulas for calculatio'!H:L,2,FALSE),"0")</f>
        <v>PayPal</v>
      </c>
      <c r="J436" s="24">
        <f>IFERROR(VLOOKUP(I436,'f Excel formulas for calculatio'!I:M,2,FALSE),"0")</f>
        <v>228.7893</v>
      </c>
      <c r="L436" s="23" t="s">
        <v>856</v>
      </c>
      <c r="M436" s="20">
        <f t="shared" si="55"/>
        <v>45699</v>
      </c>
      <c r="N436" s="2" t="str">
        <f t="shared" si="56"/>
        <v>CUST1114</v>
      </c>
      <c r="O436" s="2" t="str">
        <f t="shared" si="57"/>
        <v>PROD59</v>
      </c>
      <c r="P436" s="2" t="str">
        <f t="shared" si="58"/>
        <v>STORE5</v>
      </c>
      <c r="Q436" s="2">
        <f t="shared" si="59"/>
        <v>3</v>
      </c>
      <c r="R436" s="2">
        <f t="shared" si="60"/>
        <v>104.47</v>
      </c>
      <c r="S436" s="2">
        <f t="shared" si="61"/>
        <v>0.27</v>
      </c>
      <c r="T436" s="2" t="str">
        <f t="shared" si="62"/>
        <v>PayPal</v>
      </c>
      <c r="U436" s="2">
        <f t="shared" si="63"/>
        <v>228.7893</v>
      </c>
    </row>
    <row r="437" spans="1:21" x14ac:dyDescent="0.25">
      <c r="A437" s="22" t="s">
        <v>858</v>
      </c>
      <c r="B437" s="20">
        <f>IFERROR(VLOOKUP(A437,'f Excel formulas for calculatio'!A:E,2,FALSE)," ")</f>
        <v>45266</v>
      </c>
      <c r="C437" s="24" t="str">
        <f>IFERROR(VLOOKUP(B437,'f Excel formulas for calculatio'!B:F,2,FALSE),"0")</f>
        <v>CUST1334</v>
      </c>
      <c r="D437" s="24" t="str">
        <f>IFERROR(VLOOKUP(C437,'f Excel formulas for calculatio'!C:G,2,FALSE),"0")</f>
        <v>PROD71</v>
      </c>
      <c r="E437" s="24" t="str">
        <f>IFERROR(VLOOKUP(D437,'f Excel formulas for calculatio'!D:H,2,FALSE),"0")</f>
        <v>STORE9</v>
      </c>
      <c r="F437" s="24">
        <f>IFERROR(VLOOKUP(E437,'f Excel formulas for calculatio'!E:I,2,FALSE),"0")</f>
        <v>0</v>
      </c>
      <c r="G437" s="24" t="str">
        <f>IFERROR(VLOOKUP(F437,'f Excel formulas for calculatio'!F:J,2,FALSE),"0")</f>
        <v>0</v>
      </c>
      <c r="H437" s="24" t="str">
        <f>IFERROR(VLOOKUP(G437,'f Excel formulas for calculatio'!G:K,2,FALSE),"0")</f>
        <v>0</v>
      </c>
      <c r="I437" s="24" t="str">
        <f>IFERROR(VLOOKUP(H437,'f Excel formulas for calculatio'!H:L,2,FALSE),"0")</f>
        <v>0</v>
      </c>
      <c r="J437" s="24" t="str">
        <f>IFERROR(VLOOKUP(I437,'f Excel formulas for calculatio'!I:M,2,FALSE),"0")</f>
        <v>0</v>
      </c>
      <c r="L437" s="22" t="s">
        <v>858</v>
      </c>
      <c r="M437" s="20">
        <f t="shared" si="55"/>
        <v>45266</v>
      </c>
      <c r="N437" s="2" t="str">
        <f t="shared" si="56"/>
        <v>CUST1334</v>
      </c>
      <c r="O437" s="2" t="str">
        <f t="shared" si="57"/>
        <v>PROD71</v>
      </c>
      <c r="P437" s="2" t="str">
        <f t="shared" si="58"/>
        <v>STORE9</v>
      </c>
      <c r="Q437" s="2">
        <f t="shared" si="59"/>
        <v>0</v>
      </c>
      <c r="R437" s="2" t="str">
        <f t="shared" si="60"/>
        <v>0</v>
      </c>
      <c r="S437" s="2" t="str">
        <f t="shared" si="61"/>
        <v>0</v>
      </c>
      <c r="T437" s="2" t="str">
        <f t="shared" si="62"/>
        <v>0</v>
      </c>
      <c r="U437" s="2" t="str">
        <f t="shared" si="63"/>
        <v>0</v>
      </c>
    </row>
    <row r="438" spans="1:21" x14ac:dyDescent="0.25">
      <c r="A438" s="23" t="s">
        <v>859</v>
      </c>
      <c r="B438" s="20">
        <f>IFERROR(VLOOKUP(A438,'f Excel formulas for calculatio'!A:E,2,FALSE)," ")</f>
        <v>45889</v>
      </c>
      <c r="C438" s="24" t="str">
        <f>IFERROR(VLOOKUP(B438,'f Excel formulas for calculatio'!B:F,2,FALSE),"0")</f>
        <v>CUST1168</v>
      </c>
      <c r="D438" s="24" t="str">
        <f>IFERROR(VLOOKUP(C438,'f Excel formulas for calculatio'!C:G,2,FALSE),"0")</f>
        <v>PROD72</v>
      </c>
      <c r="E438" s="24" t="str">
        <f>IFERROR(VLOOKUP(D438,'f Excel formulas for calculatio'!D:H,2,FALSE),"0")</f>
        <v>STORE17</v>
      </c>
      <c r="F438" s="24">
        <f>IFERROR(VLOOKUP(E438,'f Excel formulas for calculatio'!E:I,2,FALSE),"0")</f>
        <v>3</v>
      </c>
      <c r="G438" s="24">
        <f>IFERROR(VLOOKUP(F438,'f Excel formulas for calculatio'!F:J,2,FALSE),"0")</f>
        <v>104.47</v>
      </c>
      <c r="H438" s="24">
        <f>IFERROR(VLOOKUP(G438,'f Excel formulas for calculatio'!G:K,2,FALSE),"0")</f>
        <v>0.27</v>
      </c>
      <c r="I438" s="24" t="str">
        <f>IFERROR(VLOOKUP(H438,'f Excel formulas for calculatio'!H:L,2,FALSE),"0")</f>
        <v>PayPal</v>
      </c>
      <c r="J438" s="24">
        <f>IFERROR(VLOOKUP(I438,'f Excel formulas for calculatio'!I:M,2,FALSE),"0")</f>
        <v>228.7893</v>
      </c>
      <c r="L438" s="23" t="s">
        <v>859</v>
      </c>
      <c r="M438" s="20">
        <f t="shared" si="55"/>
        <v>45889</v>
      </c>
      <c r="N438" s="2" t="str">
        <f t="shared" si="56"/>
        <v>CUST1168</v>
      </c>
      <c r="O438" s="2" t="str">
        <f t="shared" si="57"/>
        <v>PROD72</v>
      </c>
      <c r="P438" s="2" t="str">
        <f t="shared" si="58"/>
        <v>STORE17</v>
      </c>
      <c r="Q438" s="2">
        <f t="shared" si="59"/>
        <v>3</v>
      </c>
      <c r="R438" s="2">
        <f t="shared" si="60"/>
        <v>104.47</v>
      </c>
      <c r="S438" s="2">
        <f t="shared" si="61"/>
        <v>0.27</v>
      </c>
      <c r="T438" s="2" t="str">
        <f t="shared" si="62"/>
        <v>PayPal</v>
      </c>
      <c r="U438" s="2">
        <f t="shared" si="63"/>
        <v>228.7893</v>
      </c>
    </row>
    <row r="439" spans="1:21" x14ac:dyDescent="0.25">
      <c r="A439" s="22" t="s">
        <v>861</v>
      </c>
      <c r="B439" s="20">
        <f>IFERROR(VLOOKUP(A439,'f Excel formulas for calculatio'!A:E,2,FALSE)," ")</f>
        <v>45555</v>
      </c>
      <c r="C439" s="24" t="str">
        <f>IFERROR(VLOOKUP(B439,'f Excel formulas for calculatio'!B:F,2,FALSE),"0")</f>
        <v>CUST1406</v>
      </c>
      <c r="D439" s="24" t="str">
        <f>IFERROR(VLOOKUP(C439,'f Excel formulas for calculatio'!C:G,2,FALSE),"0")</f>
        <v>PROD16</v>
      </c>
      <c r="E439" s="24" t="str">
        <f>IFERROR(VLOOKUP(D439,'f Excel formulas for calculatio'!D:H,2,FALSE),"0")</f>
        <v>STORE3</v>
      </c>
      <c r="F439" s="24">
        <f>IFERROR(VLOOKUP(E439,'f Excel formulas for calculatio'!E:I,2,FALSE),"0")</f>
        <v>1</v>
      </c>
      <c r="G439" s="24">
        <f>IFERROR(VLOOKUP(F439,'f Excel formulas for calculatio'!F:J,2,FALSE),"0")</f>
        <v>218.04</v>
      </c>
      <c r="H439" s="24">
        <f>IFERROR(VLOOKUP(G439,'f Excel formulas for calculatio'!G:K,2,FALSE),"0")</f>
        <v>0.09</v>
      </c>
      <c r="I439" s="24" t="str">
        <f>IFERROR(VLOOKUP(H439,'f Excel formulas for calculatio'!H:L,2,FALSE),"0")</f>
        <v>Credit Card</v>
      </c>
      <c r="J439" s="24">
        <f>IFERROR(VLOOKUP(I439,'f Excel formulas for calculatio'!I:M,2,FALSE),"0")</f>
        <v>198.41640000000001</v>
      </c>
      <c r="L439" s="22" t="s">
        <v>861</v>
      </c>
      <c r="M439" s="20">
        <f t="shared" si="55"/>
        <v>45555</v>
      </c>
      <c r="N439" s="2" t="str">
        <f t="shared" si="56"/>
        <v>CUST1406</v>
      </c>
      <c r="O439" s="2" t="str">
        <f t="shared" si="57"/>
        <v>PROD16</v>
      </c>
      <c r="P439" s="2" t="str">
        <f t="shared" si="58"/>
        <v>STORE3</v>
      </c>
      <c r="Q439" s="2">
        <f t="shared" si="59"/>
        <v>1</v>
      </c>
      <c r="R439" s="2">
        <f t="shared" si="60"/>
        <v>218.04</v>
      </c>
      <c r="S439" s="2">
        <f t="shared" si="61"/>
        <v>0.09</v>
      </c>
      <c r="T439" s="2" t="str">
        <f t="shared" si="62"/>
        <v>Credit Card</v>
      </c>
      <c r="U439" s="2">
        <f t="shared" si="63"/>
        <v>198.41640000000001</v>
      </c>
    </row>
    <row r="440" spans="1:21" x14ac:dyDescent="0.25">
      <c r="A440" s="23" t="s">
        <v>863</v>
      </c>
      <c r="B440" s="20">
        <f>IFERROR(VLOOKUP(A440,'f Excel formulas for calculatio'!A:E,2,FALSE)," ")</f>
        <v>45813</v>
      </c>
      <c r="C440" s="24" t="str">
        <f>IFERROR(VLOOKUP(B440,'f Excel formulas for calculatio'!B:F,2,FALSE),"0")</f>
        <v>CUST1097</v>
      </c>
      <c r="D440" s="24" t="str">
        <f>IFERROR(VLOOKUP(C440,'f Excel formulas for calculatio'!C:G,2,FALSE),"0")</f>
        <v>PROD80</v>
      </c>
      <c r="E440" s="24" t="str">
        <f>IFERROR(VLOOKUP(D440,'f Excel formulas for calculatio'!D:H,2,FALSE),"0")</f>
        <v>STORE12</v>
      </c>
      <c r="F440" s="24">
        <f>IFERROR(VLOOKUP(E440,'f Excel formulas for calculatio'!E:I,2,FALSE),"0")</f>
        <v>2</v>
      </c>
      <c r="G440" s="24">
        <f>IFERROR(VLOOKUP(F440,'f Excel formulas for calculatio'!F:J,2,FALSE),"0")</f>
        <v>785.31</v>
      </c>
      <c r="H440" s="24">
        <f>IFERROR(VLOOKUP(G440,'f Excel formulas for calculatio'!G:K,2,FALSE),"0")</f>
        <v>0.15</v>
      </c>
      <c r="I440" s="24" t="str">
        <f>IFERROR(VLOOKUP(H440,'f Excel formulas for calculatio'!H:L,2,FALSE),"0")</f>
        <v>PayPal</v>
      </c>
      <c r="J440" s="24">
        <f>IFERROR(VLOOKUP(I440,'f Excel formulas for calculatio'!I:M,2,FALSE),"0")</f>
        <v>228.7893</v>
      </c>
      <c r="L440" s="23" t="s">
        <v>863</v>
      </c>
      <c r="M440" s="20">
        <f t="shared" si="55"/>
        <v>45813</v>
      </c>
      <c r="N440" s="2" t="str">
        <f t="shared" si="56"/>
        <v>CUST1097</v>
      </c>
      <c r="O440" s="2" t="str">
        <f t="shared" si="57"/>
        <v>PROD80</v>
      </c>
      <c r="P440" s="2" t="str">
        <f t="shared" si="58"/>
        <v>STORE12</v>
      </c>
      <c r="Q440" s="2">
        <f t="shared" si="59"/>
        <v>2</v>
      </c>
      <c r="R440" s="2">
        <f t="shared" si="60"/>
        <v>785.31</v>
      </c>
      <c r="S440" s="2">
        <f t="shared" si="61"/>
        <v>0.15</v>
      </c>
      <c r="T440" s="2" t="str">
        <f t="shared" si="62"/>
        <v>PayPal</v>
      </c>
      <c r="U440" s="2">
        <f t="shared" si="63"/>
        <v>228.7893</v>
      </c>
    </row>
    <row r="441" spans="1:21" x14ac:dyDescent="0.25">
      <c r="A441" s="22" t="s">
        <v>864</v>
      </c>
      <c r="B441" s="20">
        <f>IFERROR(VLOOKUP(A441,'f Excel formulas for calculatio'!A:E,2,FALSE)," ")</f>
        <v>45811</v>
      </c>
      <c r="C441" s="24" t="str">
        <f>IFERROR(VLOOKUP(B441,'f Excel formulas for calculatio'!B:F,2,FALSE),"0")</f>
        <v>CUST1159</v>
      </c>
      <c r="D441" s="24" t="str">
        <f>IFERROR(VLOOKUP(C441,'f Excel formulas for calculatio'!C:G,2,FALSE),"0")</f>
        <v>PROD69</v>
      </c>
      <c r="E441" s="24" t="str">
        <f>IFERROR(VLOOKUP(D441,'f Excel formulas for calculatio'!D:H,2,FALSE),"0")</f>
        <v>STORE10</v>
      </c>
      <c r="F441" s="24">
        <f>IFERROR(VLOOKUP(E441,'f Excel formulas for calculatio'!E:I,2,FALSE),"0")</f>
        <v>3</v>
      </c>
      <c r="G441" s="24">
        <f>IFERROR(VLOOKUP(F441,'f Excel formulas for calculatio'!F:J,2,FALSE),"0")</f>
        <v>104.47</v>
      </c>
      <c r="H441" s="24">
        <f>IFERROR(VLOOKUP(G441,'f Excel formulas for calculatio'!G:K,2,FALSE),"0")</f>
        <v>0.27</v>
      </c>
      <c r="I441" s="24" t="str">
        <f>IFERROR(VLOOKUP(H441,'f Excel formulas for calculatio'!H:L,2,FALSE),"0")</f>
        <v>PayPal</v>
      </c>
      <c r="J441" s="24">
        <f>IFERROR(VLOOKUP(I441,'f Excel formulas for calculatio'!I:M,2,FALSE),"0")</f>
        <v>228.7893</v>
      </c>
      <c r="L441" s="22" t="s">
        <v>864</v>
      </c>
      <c r="M441" s="20">
        <f t="shared" si="55"/>
        <v>45811</v>
      </c>
      <c r="N441" s="2" t="str">
        <f t="shared" si="56"/>
        <v>CUST1159</v>
      </c>
      <c r="O441" s="2" t="str">
        <f t="shared" si="57"/>
        <v>PROD69</v>
      </c>
      <c r="P441" s="2" t="str">
        <f t="shared" si="58"/>
        <v>STORE10</v>
      </c>
      <c r="Q441" s="2">
        <f t="shared" si="59"/>
        <v>3</v>
      </c>
      <c r="R441" s="2">
        <f t="shared" si="60"/>
        <v>104.47</v>
      </c>
      <c r="S441" s="2">
        <f t="shared" si="61"/>
        <v>0.27</v>
      </c>
      <c r="T441" s="2" t="str">
        <f t="shared" si="62"/>
        <v>PayPal</v>
      </c>
      <c r="U441" s="2">
        <f t="shared" si="63"/>
        <v>228.7893</v>
      </c>
    </row>
    <row r="442" spans="1:21" x14ac:dyDescent="0.25">
      <c r="A442" s="23" t="s">
        <v>866</v>
      </c>
      <c r="B442" s="20">
        <f>IFERROR(VLOOKUP(A442,'f Excel formulas for calculatio'!A:E,2,FALSE)," ")</f>
        <v>45670</v>
      </c>
      <c r="C442" s="24" t="str">
        <f>IFERROR(VLOOKUP(B442,'f Excel formulas for calculatio'!B:F,2,FALSE),"0")</f>
        <v>CUST1499</v>
      </c>
      <c r="D442" s="24" t="str">
        <f>IFERROR(VLOOKUP(C442,'f Excel formulas for calculatio'!C:G,2,FALSE),"0")</f>
        <v>PROD55</v>
      </c>
      <c r="E442" s="24" t="str">
        <f>IFERROR(VLOOKUP(D442,'f Excel formulas for calculatio'!D:H,2,FALSE),"0")</f>
        <v>STORE5</v>
      </c>
      <c r="F442" s="24">
        <f>IFERROR(VLOOKUP(E442,'f Excel formulas for calculatio'!E:I,2,FALSE),"0")</f>
        <v>3</v>
      </c>
      <c r="G442" s="24">
        <f>IFERROR(VLOOKUP(F442,'f Excel formulas for calculatio'!F:J,2,FALSE),"0")</f>
        <v>104.47</v>
      </c>
      <c r="H442" s="24">
        <f>IFERROR(VLOOKUP(G442,'f Excel formulas for calculatio'!G:K,2,FALSE),"0")</f>
        <v>0.27</v>
      </c>
      <c r="I442" s="24" t="str">
        <f>IFERROR(VLOOKUP(H442,'f Excel formulas for calculatio'!H:L,2,FALSE),"0")</f>
        <v>PayPal</v>
      </c>
      <c r="J442" s="24">
        <f>IFERROR(VLOOKUP(I442,'f Excel formulas for calculatio'!I:M,2,FALSE),"0")</f>
        <v>228.7893</v>
      </c>
      <c r="L442" s="23" t="s">
        <v>866</v>
      </c>
      <c r="M442" s="20">
        <f t="shared" si="55"/>
        <v>45670</v>
      </c>
      <c r="N442" s="2" t="str">
        <f t="shared" si="56"/>
        <v>CUST1499</v>
      </c>
      <c r="O442" s="2" t="str">
        <f t="shared" si="57"/>
        <v>PROD55</v>
      </c>
      <c r="P442" s="2" t="str">
        <f t="shared" si="58"/>
        <v>STORE5</v>
      </c>
      <c r="Q442" s="2">
        <f t="shared" si="59"/>
        <v>3</v>
      </c>
      <c r="R442" s="2">
        <f t="shared" si="60"/>
        <v>104.47</v>
      </c>
      <c r="S442" s="2">
        <f t="shared" si="61"/>
        <v>0.27</v>
      </c>
      <c r="T442" s="2" t="str">
        <f t="shared" si="62"/>
        <v>PayPal</v>
      </c>
      <c r="U442" s="2">
        <f t="shared" si="63"/>
        <v>228.7893</v>
      </c>
    </row>
    <row r="443" spans="1:21" x14ac:dyDescent="0.25">
      <c r="A443" s="22" t="s">
        <v>868</v>
      </c>
      <c r="B443" s="20">
        <f>IFERROR(VLOOKUP(A443,'f Excel formulas for calculatio'!A:E,2,FALSE)," ")</f>
        <v>45736</v>
      </c>
      <c r="C443" s="24" t="str">
        <f>IFERROR(VLOOKUP(B443,'f Excel formulas for calculatio'!B:F,2,FALSE),"0")</f>
        <v>CUST1007</v>
      </c>
      <c r="D443" s="24" t="str">
        <f>IFERROR(VLOOKUP(C443,'f Excel formulas for calculatio'!C:G,2,FALSE),"0")</f>
        <v>PROD67</v>
      </c>
      <c r="E443" s="24" t="str">
        <f>IFERROR(VLOOKUP(D443,'f Excel formulas for calculatio'!D:H,2,FALSE),"0")</f>
        <v>STORE6</v>
      </c>
      <c r="F443" s="24">
        <f>IFERROR(VLOOKUP(E443,'f Excel formulas for calculatio'!E:I,2,FALSE),"0")</f>
        <v>3</v>
      </c>
      <c r="G443" s="24">
        <f>IFERROR(VLOOKUP(F443,'f Excel formulas for calculatio'!F:J,2,FALSE),"0")</f>
        <v>104.47</v>
      </c>
      <c r="H443" s="24">
        <f>IFERROR(VLOOKUP(G443,'f Excel formulas for calculatio'!G:K,2,FALSE),"0")</f>
        <v>0.27</v>
      </c>
      <c r="I443" s="24" t="str">
        <f>IFERROR(VLOOKUP(H443,'f Excel formulas for calculatio'!H:L,2,FALSE),"0")</f>
        <v>PayPal</v>
      </c>
      <c r="J443" s="24">
        <f>IFERROR(VLOOKUP(I443,'f Excel formulas for calculatio'!I:M,2,FALSE),"0")</f>
        <v>228.7893</v>
      </c>
      <c r="L443" s="22" t="s">
        <v>868</v>
      </c>
      <c r="M443" s="20">
        <f t="shared" si="55"/>
        <v>45736</v>
      </c>
      <c r="N443" s="2" t="str">
        <f t="shared" si="56"/>
        <v>CUST1007</v>
      </c>
      <c r="O443" s="2" t="str">
        <f t="shared" si="57"/>
        <v>PROD67</v>
      </c>
      <c r="P443" s="2" t="str">
        <f t="shared" si="58"/>
        <v>STORE6</v>
      </c>
      <c r="Q443" s="2">
        <f t="shared" si="59"/>
        <v>3</v>
      </c>
      <c r="R443" s="2">
        <f t="shared" si="60"/>
        <v>104.47</v>
      </c>
      <c r="S443" s="2">
        <f t="shared" si="61"/>
        <v>0.27</v>
      </c>
      <c r="T443" s="2" t="str">
        <f t="shared" si="62"/>
        <v>PayPal</v>
      </c>
      <c r="U443" s="2">
        <f t="shared" si="63"/>
        <v>228.7893</v>
      </c>
    </row>
    <row r="444" spans="1:21" x14ac:dyDescent="0.25">
      <c r="A444" s="23" t="s">
        <v>869</v>
      </c>
      <c r="B444" s="20">
        <f>IFERROR(VLOOKUP(A444,'f Excel formulas for calculatio'!A:E,2,FALSE)," ")</f>
        <v>45480</v>
      </c>
      <c r="C444" s="24" t="str">
        <f>IFERROR(VLOOKUP(B444,'f Excel formulas for calculatio'!B:F,2,FALSE),"0")</f>
        <v>CUST1409</v>
      </c>
      <c r="D444" s="24" t="str">
        <f>IFERROR(VLOOKUP(C444,'f Excel formulas for calculatio'!C:G,2,FALSE),"0")</f>
        <v>PROD97</v>
      </c>
      <c r="E444" s="24" t="str">
        <f>IFERROR(VLOOKUP(D444,'f Excel formulas for calculatio'!D:H,2,FALSE),"0")</f>
        <v>STORE3</v>
      </c>
      <c r="F444" s="24">
        <f>IFERROR(VLOOKUP(E444,'f Excel formulas for calculatio'!E:I,2,FALSE),"0")</f>
        <v>1</v>
      </c>
      <c r="G444" s="24">
        <f>IFERROR(VLOOKUP(F444,'f Excel formulas for calculatio'!F:J,2,FALSE),"0")</f>
        <v>218.04</v>
      </c>
      <c r="H444" s="24">
        <f>IFERROR(VLOOKUP(G444,'f Excel formulas for calculatio'!G:K,2,FALSE),"0")</f>
        <v>0.09</v>
      </c>
      <c r="I444" s="24" t="str">
        <f>IFERROR(VLOOKUP(H444,'f Excel formulas for calculatio'!H:L,2,FALSE),"0")</f>
        <v>Credit Card</v>
      </c>
      <c r="J444" s="24">
        <f>IFERROR(VLOOKUP(I444,'f Excel formulas for calculatio'!I:M,2,FALSE),"0")</f>
        <v>198.41640000000001</v>
      </c>
      <c r="L444" s="23" t="s">
        <v>869</v>
      </c>
      <c r="M444" s="20">
        <f t="shared" si="55"/>
        <v>45480</v>
      </c>
      <c r="N444" s="2" t="str">
        <f t="shared" si="56"/>
        <v>CUST1409</v>
      </c>
      <c r="O444" s="2" t="str">
        <f t="shared" si="57"/>
        <v>PROD97</v>
      </c>
      <c r="P444" s="2" t="str">
        <f t="shared" si="58"/>
        <v>STORE3</v>
      </c>
      <c r="Q444" s="2">
        <f t="shared" si="59"/>
        <v>1</v>
      </c>
      <c r="R444" s="2">
        <f t="shared" si="60"/>
        <v>218.04</v>
      </c>
      <c r="S444" s="2">
        <f t="shared" si="61"/>
        <v>0.09</v>
      </c>
      <c r="T444" s="2" t="str">
        <f t="shared" si="62"/>
        <v>Credit Card</v>
      </c>
      <c r="U444" s="2">
        <f t="shared" si="63"/>
        <v>198.41640000000001</v>
      </c>
    </row>
    <row r="445" spans="1:21" x14ac:dyDescent="0.25">
      <c r="A445" s="22" t="s">
        <v>870</v>
      </c>
      <c r="B445" s="20">
        <f>IFERROR(VLOOKUP(A445,'f Excel formulas for calculatio'!A:E,2,FALSE)," ")</f>
        <v>45929</v>
      </c>
      <c r="C445" s="24" t="str">
        <f>IFERROR(VLOOKUP(B445,'f Excel formulas for calculatio'!B:F,2,FALSE),"0")</f>
        <v>CUST1168</v>
      </c>
      <c r="D445" s="24" t="str">
        <f>IFERROR(VLOOKUP(C445,'f Excel formulas for calculatio'!C:G,2,FALSE),"0")</f>
        <v>PROD72</v>
      </c>
      <c r="E445" s="24" t="str">
        <f>IFERROR(VLOOKUP(D445,'f Excel formulas for calculatio'!D:H,2,FALSE),"0")</f>
        <v>STORE17</v>
      </c>
      <c r="F445" s="24">
        <f>IFERROR(VLOOKUP(E445,'f Excel formulas for calculatio'!E:I,2,FALSE),"0")</f>
        <v>3</v>
      </c>
      <c r="G445" s="24">
        <f>IFERROR(VLOOKUP(F445,'f Excel formulas for calculatio'!F:J,2,FALSE),"0")</f>
        <v>104.47</v>
      </c>
      <c r="H445" s="24">
        <f>IFERROR(VLOOKUP(G445,'f Excel formulas for calculatio'!G:K,2,FALSE),"0")</f>
        <v>0.27</v>
      </c>
      <c r="I445" s="24" t="str">
        <f>IFERROR(VLOOKUP(H445,'f Excel formulas for calculatio'!H:L,2,FALSE),"0")</f>
        <v>PayPal</v>
      </c>
      <c r="J445" s="24">
        <f>IFERROR(VLOOKUP(I445,'f Excel formulas for calculatio'!I:M,2,FALSE),"0")</f>
        <v>228.7893</v>
      </c>
      <c r="L445" s="22" t="s">
        <v>870</v>
      </c>
      <c r="M445" s="20">
        <f t="shared" si="55"/>
        <v>45929</v>
      </c>
      <c r="N445" s="2" t="str">
        <f t="shared" si="56"/>
        <v>CUST1168</v>
      </c>
      <c r="O445" s="2" t="str">
        <f t="shared" si="57"/>
        <v>PROD72</v>
      </c>
      <c r="P445" s="2" t="str">
        <f t="shared" si="58"/>
        <v>STORE17</v>
      </c>
      <c r="Q445" s="2">
        <f t="shared" si="59"/>
        <v>3</v>
      </c>
      <c r="R445" s="2">
        <f t="shared" si="60"/>
        <v>104.47</v>
      </c>
      <c r="S445" s="2">
        <f t="shared" si="61"/>
        <v>0.27</v>
      </c>
      <c r="T445" s="2" t="str">
        <f t="shared" si="62"/>
        <v>PayPal</v>
      </c>
      <c r="U445" s="2">
        <f t="shared" si="63"/>
        <v>228.7893</v>
      </c>
    </row>
    <row r="446" spans="1:21" x14ac:dyDescent="0.25">
      <c r="A446" s="23" t="s">
        <v>871</v>
      </c>
      <c r="B446" s="20">
        <f>IFERROR(VLOOKUP(A446,'f Excel formulas for calculatio'!A:E,2,FALSE)," ")</f>
        <v>45626</v>
      </c>
      <c r="C446" s="24" t="str">
        <f>IFERROR(VLOOKUP(B446,'f Excel formulas for calculatio'!B:F,2,FALSE),"0")</f>
        <v>CUST1037</v>
      </c>
      <c r="D446" s="24" t="str">
        <f>IFERROR(VLOOKUP(C446,'f Excel formulas for calculatio'!C:G,2,FALSE),"0")</f>
        <v>PROD45</v>
      </c>
      <c r="E446" s="24" t="str">
        <f>IFERROR(VLOOKUP(D446,'f Excel formulas for calculatio'!D:H,2,FALSE),"0")</f>
        <v>STORE11</v>
      </c>
      <c r="F446" s="24">
        <f>IFERROR(VLOOKUP(E446,'f Excel formulas for calculatio'!E:I,2,FALSE),"0")</f>
        <v>1</v>
      </c>
      <c r="G446" s="24">
        <f>IFERROR(VLOOKUP(F446,'f Excel formulas for calculatio'!F:J,2,FALSE),"0")</f>
        <v>218.04</v>
      </c>
      <c r="H446" s="24">
        <f>IFERROR(VLOOKUP(G446,'f Excel formulas for calculatio'!G:K,2,FALSE),"0")</f>
        <v>0.09</v>
      </c>
      <c r="I446" s="24" t="str">
        <f>IFERROR(VLOOKUP(H446,'f Excel formulas for calculatio'!H:L,2,FALSE),"0")</f>
        <v>Credit Card</v>
      </c>
      <c r="J446" s="24">
        <f>IFERROR(VLOOKUP(I446,'f Excel formulas for calculatio'!I:M,2,FALSE),"0")</f>
        <v>198.41640000000001</v>
      </c>
      <c r="L446" s="23" t="s">
        <v>871</v>
      </c>
      <c r="M446" s="20">
        <f t="shared" si="55"/>
        <v>45626</v>
      </c>
      <c r="N446" s="2" t="str">
        <f t="shared" si="56"/>
        <v>CUST1037</v>
      </c>
      <c r="O446" s="2" t="str">
        <f t="shared" si="57"/>
        <v>PROD45</v>
      </c>
      <c r="P446" s="2" t="str">
        <f t="shared" si="58"/>
        <v>STORE11</v>
      </c>
      <c r="Q446" s="2">
        <f t="shared" si="59"/>
        <v>1</v>
      </c>
      <c r="R446" s="2">
        <f t="shared" si="60"/>
        <v>218.04</v>
      </c>
      <c r="S446" s="2">
        <f t="shared" si="61"/>
        <v>0.09</v>
      </c>
      <c r="T446" s="2" t="str">
        <f t="shared" si="62"/>
        <v>Credit Card</v>
      </c>
      <c r="U446" s="2">
        <f t="shared" si="63"/>
        <v>198.41640000000001</v>
      </c>
    </row>
    <row r="447" spans="1:21" x14ac:dyDescent="0.25">
      <c r="A447" s="22" t="s">
        <v>872</v>
      </c>
      <c r="B447" s="20">
        <f>IFERROR(VLOOKUP(A447,'f Excel formulas for calculatio'!A:E,2,FALSE)," ")</f>
        <v>45460</v>
      </c>
      <c r="C447" s="24" t="str">
        <f>IFERROR(VLOOKUP(B447,'f Excel formulas for calculatio'!B:F,2,FALSE),"0")</f>
        <v>CUST1488</v>
      </c>
      <c r="D447" s="24" t="str">
        <f>IFERROR(VLOOKUP(C447,'f Excel formulas for calculatio'!C:G,2,FALSE),"0")</f>
        <v>PROD78</v>
      </c>
      <c r="E447" s="24" t="str">
        <f>IFERROR(VLOOKUP(D447,'f Excel formulas for calculatio'!D:H,2,FALSE),"0")</f>
        <v>STORE16</v>
      </c>
      <c r="F447" s="24">
        <f>IFERROR(VLOOKUP(E447,'f Excel formulas for calculatio'!E:I,2,FALSE),"0")</f>
        <v>2</v>
      </c>
      <c r="G447" s="24">
        <f>IFERROR(VLOOKUP(F447,'f Excel formulas for calculatio'!F:J,2,FALSE),"0")</f>
        <v>785.31</v>
      </c>
      <c r="H447" s="24">
        <f>IFERROR(VLOOKUP(G447,'f Excel formulas for calculatio'!G:K,2,FALSE),"0")</f>
        <v>0.15</v>
      </c>
      <c r="I447" s="24" t="str">
        <f>IFERROR(VLOOKUP(H447,'f Excel formulas for calculatio'!H:L,2,FALSE),"0")</f>
        <v>PayPal</v>
      </c>
      <c r="J447" s="24">
        <f>IFERROR(VLOOKUP(I447,'f Excel formulas for calculatio'!I:M,2,FALSE),"0")</f>
        <v>228.7893</v>
      </c>
      <c r="L447" s="22" t="s">
        <v>872</v>
      </c>
      <c r="M447" s="20">
        <f t="shared" si="55"/>
        <v>45460</v>
      </c>
      <c r="N447" s="2" t="str">
        <f t="shared" si="56"/>
        <v>CUST1488</v>
      </c>
      <c r="O447" s="2" t="str">
        <f t="shared" si="57"/>
        <v>PROD78</v>
      </c>
      <c r="P447" s="2" t="str">
        <f t="shared" si="58"/>
        <v>STORE16</v>
      </c>
      <c r="Q447" s="2">
        <f t="shared" si="59"/>
        <v>2</v>
      </c>
      <c r="R447" s="2">
        <f t="shared" si="60"/>
        <v>785.31</v>
      </c>
      <c r="S447" s="2">
        <f t="shared" si="61"/>
        <v>0.15</v>
      </c>
      <c r="T447" s="2" t="str">
        <f t="shared" si="62"/>
        <v>PayPal</v>
      </c>
      <c r="U447" s="2">
        <f t="shared" si="63"/>
        <v>228.7893</v>
      </c>
    </row>
    <row r="448" spans="1:21" x14ac:dyDescent="0.25">
      <c r="A448" s="23" t="s">
        <v>874</v>
      </c>
      <c r="B448" s="20">
        <f>IFERROR(VLOOKUP(A448,'f Excel formulas for calculatio'!A:E,2,FALSE)," ")</f>
        <v>45709</v>
      </c>
      <c r="C448" s="24" t="str">
        <f>IFERROR(VLOOKUP(B448,'f Excel formulas for calculatio'!B:F,2,FALSE),"0")</f>
        <v>CUST1345</v>
      </c>
      <c r="D448" s="24" t="str">
        <f>IFERROR(VLOOKUP(C448,'f Excel formulas for calculatio'!C:G,2,FALSE),"0")</f>
        <v>PROD22</v>
      </c>
      <c r="E448" s="24" t="str">
        <f>IFERROR(VLOOKUP(D448,'f Excel formulas for calculatio'!D:H,2,FALSE),"0")</f>
        <v>STORE13</v>
      </c>
      <c r="F448" s="24">
        <f>IFERROR(VLOOKUP(E448,'f Excel formulas for calculatio'!E:I,2,FALSE),"0")</f>
        <v>4</v>
      </c>
      <c r="G448" s="24">
        <f>IFERROR(VLOOKUP(F448,'f Excel formulas for calculatio'!F:J,2,FALSE),"0")</f>
        <v>914.05</v>
      </c>
      <c r="H448" s="24">
        <f>IFERROR(VLOOKUP(G448,'f Excel formulas for calculatio'!G:K,2,FALSE),"0")</f>
        <v>0.25</v>
      </c>
      <c r="I448" s="24" t="str">
        <f>IFERROR(VLOOKUP(H448,'f Excel formulas for calculatio'!H:L,2,FALSE),"0")</f>
        <v>Credit Card</v>
      </c>
      <c r="J448" s="24">
        <f>IFERROR(VLOOKUP(I448,'f Excel formulas for calculatio'!I:M,2,FALSE),"0")</f>
        <v>198.41640000000001</v>
      </c>
      <c r="L448" s="23" t="s">
        <v>874</v>
      </c>
      <c r="M448" s="20">
        <f t="shared" si="55"/>
        <v>45709</v>
      </c>
      <c r="N448" s="2" t="str">
        <f t="shared" si="56"/>
        <v>CUST1345</v>
      </c>
      <c r="O448" s="2" t="str">
        <f t="shared" si="57"/>
        <v>PROD22</v>
      </c>
      <c r="P448" s="2" t="str">
        <f t="shared" si="58"/>
        <v>STORE13</v>
      </c>
      <c r="Q448" s="2">
        <f t="shared" si="59"/>
        <v>4</v>
      </c>
      <c r="R448" s="2">
        <f t="shared" si="60"/>
        <v>914.05</v>
      </c>
      <c r="S448" s="2">
        <f t="shared" si="61"/>
        <v>0.25</v>
      </c>
      <c r="T448" s="2" t="str">
        <f t="shared" si="62"/>
        <v>Credit Card</v>
      </c>
      <c r="U448" s="2">
        <f t="shared" si="63"/>
        <v>198.41640000000001</v>
      </c>
    </row>
    <row r="449" spans="1:21" x14ac:dyDescent="0.25">
      <c r="A449" s="22" t="s">
        <v>876</v>
      </c>
      <c r="B449" s="20">
        <f>IFERROR(VLOOKUP(A449,'f Excel formulas for calculatio'!A:E,2,FALSE)," ")</f>
        <v>45551</v>
      </c>
      <c r="C449" s="24" t="str">
        <f>IFERROR(VLOOKUP(B449,'f Excel formulas for calculatio'!B:F,2,FALSE),"0")</f>
        <v>CUST1164</v>
      </c>
      <c r="D449" s="24" t="str">
        <f>IFERROR(VLOOKUP(C449,'f Excel formulas for calculatio'!C:G,2,FALSE),"0")</f>
        <v>PROD48</v>
      </c>
      <c r="E449" s="24" t="str">
        <f>IFERROR(VLOOKUP(D449,'f Excel formulas for calculatio'!D:H,2,FALSE),"0")</f>
        <v>STORE12</v>
      </c>
      <c r="F449" s="24">
        <f>IFERROR(VLOOKUP(E449,'f Excel formulas for calculatio'!E:I,2,FALSE),"0")</f>
        <v>2</v>
      </c>
      <c r="G449" s="24">
        <f>IFERROR(VLOOKUP(F449,'f Excel formulas for calculatio'!F:J,2,FALSE),"0")</f>
        <v>785.31</v>
      </c>
      <c r="H449" s="24">
        <f>IFERROR(VLOOKUP(G449,'f Excel formulas for calculatio'!G:K,2,FALSE),"0")</f>
        <v>0.15</v>
      </c>
      <c r="I449" s="24" t="str">
        <f>IFERROR(VLOOKUP(H449,'f Excel formulas for calculatio'!H:L,2,FALSE),"0")</f>
        <v>PayPal</v>
      </c>
      <c r="J449" s="24">
        <f>IFERROR(VLOOKUP(I449,'f Excel formulas for calculatio'!I:M,2,FALSE),"0")</f>
        <v>228.7893</v>
      </c>
      <c r="L449" s="22" t="s">
        <v>876</v>
      </c>
      <c r="M449" s="20">
        <f t="shared" si="55"/>
        <v>45551</v>
      </c>
      <c r="N449" s="2" t="str">
        <f t="shared" si="56"/>
        <v>CUST1164</v>
      </c>
      <c r="O449" s="2" t="str">
        <f t="shared" si="57"/>
        <v>PROD48</v>
      </c>
      <c r="P449" s="2" t="str">
        <f t="shared" si="58"/>
        <v>STORE12</v>
      </c>
      <c r="Q449" s="2">
        <f t="shared" si="59"/>
        <v>2</v>
      </c>
      <c r="R449" s="2">
        <f t="shared" si="60"/>
        <v>785.31</v>
      </c>
      <c r="S449" s="2">
        <f t="shared" si="61"/>
        <v>0.15</v>
      </c>
      <c r="T449" s="2" t="str">
        <f t="shared" si="62"/>
        <v>PayPal</v>
      </c>
      <c r="U449" s="2">
        <f t="shared" si="63"/>
        <v>228.7893</v>
      </c>
    </row>
    <row r="450" spans="1:21" x14ac:dyDescent="0.25">
      <c r="A450" s="23" t="s">
        <v>877</v>
      </c>
      <c r="B450" s="20">
        <f>IFERROR(VLOOKUP(A450,'f Excel formulas for calculatio'!A:E,2,FALSE)," ")</f>
        <v>45939</v>
      </c>
      <c r="C450" s="24" t="str">
        <f>IFERROR(VLOOKUP(B450,'f Excel formulas for calculatio'!B:F,2,FALSE),"0")</f>
        <v>CUST1253</v>
      </c>
      <c r="D450" s="24" t="str">
        <f>IFERROR(VLOOKUP(C450,'f Excel formulas for calculatio'!C:G,2,FALSE),"0")</f>
        <v>PROD71</v>
      </c>
      <c r="E450" s="24" t="str">
        <f>IFERROR(VLOOKUP(D450,'f Excel formulas for calculatio'!D:H,2,FALSE),"0")</f>
        <v>STORE9</v>
      </c>
      <c r="F450" s="24">
        <f>IFERROR(VLOOKUP(E450,'f Excel formulas for calculatio'!E:I,2,FALSE),"0")</f>
        <v>0</v>
      </c>
      <c r="G450" s="24" t="str">
        <f>IFERROR(VLOOKUP(F450,'f Excel formulas for calculatio'!F:J,2,FALSE),"0")</f>
        <v>0</v>
      </c>
      <c r="H450" s="24" t="str">
        <f>IFERROR(VLOOKUP(G450,'f Excel formulas for calculatio'!G:K,2,FALSE),"0")</f>
        <v>0</v>
      </c>
      <c r="I450" s="24" t="str">
        <f>IFERROR(VLOOKUP(H450,'f Excel formulas for calculatio'!H:L,2,FALSE),"0")</f>
        <v>0</v>
      </c>
      <c r="J450" s="24" t="str">
        <f>IFERROR(VLOOKUP(I450,'f Excel formulas for calculatio'!I:M,2,FALSE),"0")</f>
        <v>0</v>
      </c>
      <c r="L450" s="23" t="s">
        <v>877</v>
      </c>
      <c r="M450" s="20">
        <f t="shared" si="55"/>
        <v>45939</v>
      </c>
      <c r="N450" s="2" t="str">
        <f t="shared" si="56"/>
        <v>CUST1253</v>
      </c>
      <c r="O450" s="2" t="str">
        <f t="shared" si="57"/>
        <v>PROD71</v>
      </c>
      <c r="P450" s="2" t="str">
        <f t="shared" si="58"/>
        <v>STORE9</v>
      </c>
      <c r="Q450" s="2">
        <f t="shared" si="59"/>
        <v>0</v>
      </c>
      <c r="R450" s="2" t="str">
        <f t="shared" si="60"/>
        <v>0</v>
      </c>
      <c r="S450" s="2" t="str">
        <f t="shared" si="61"/>
        <v>0</v>
      </c>
      <c r="T450" s="2" t="str">
        <f t="shared" si="62"/>
        <v>0</v>
      </c>
      <c r="U450" s="2" t="str">
        <f t="shared" si="63"/>
        <v>0</v>
      </c>
    </row>
    <row r="451" spans="1:21" x14ac:dyDescent="0.25">
      <c r="A451" s="22" t="s">
        <v>878</v>
      </c>
      <c r="B451" s="20">
        <f>IFERROR(VLOOKUP(A451,'f Excel formulas for calculatio'!A:E,2,FALSE)," ")</f>
        <v>45553</v>
      </c>
      <c r="C451" s="24" t="str">
        <f>IFERROR(VLOOKUP(B451,'f Excel formulas for calculatio'!B:F,2,FALSE),"0")</f>
        <v>CUST1269</v>
      </c>
      <c r="D451" s="24" t="str">
        <f>IFERROR(VLOOKUP(C451,'f Excel formulas for calculatio'!C:G,2,FALSE),"0")</f>
        <v>PROD77</v>
      </c>
      <c r="E451" s="24" t="str">
        <f>IFERROR(VLOOKUP(D451,'f Excel formulas for calculatio'!D:H,2,FALSE),"0")</f>
        <v>STORE8</v>
      </c>
      <c r="F451" s="24">
        <f>IFERROR(VLOOKUP(E451,'f Excel formulas for calculatio'!E:I,2,FALSE),"0")</f>
        <v>4</v>
      </c>
      <c r="G451" s="24">
        <f>IFERROR(VLOOKUP(F451,'f Excel formulas for calculatio'!F:J,2,FALSE),"0")</f>
        <v>914.05</v>
      </c>
      <c r="H451" s="24">
        <f>IFERROR(VLOOKUP(G451,'f Excel formulas for calculatio'!G:K,2,FALSE),"0")</f>
        <v>0.25</v>
      </c>
      <c r="I451" s="24" t="str">
        <f>IFERROR(VLOOKUP(H451,'f Excel formulas for calculatio'!H:L,2,FALSE),"0")</f>
        <v>Credit Card</v>
      </c>
      <c r="J451" s="24">
        <f>IFERROR(VLOOKUP(I451,'f Excel formulas for calculatio'!I:M,2,FALSE),"0")</f>
        <v>198.41640000000001</v>
      </c>
      <c r="L451" s="22" t="s">
        <v>878</v>
      </c>
      <c r="M451" s="20">
        <f t="shared" si="55"/>
        <v>45553</v>
      </c>
      <c r="N451" s="2" t="str">
        <f t="shared" si="56"/>
        <v>CUST1269</v>
      </c>
      <c r="O451" s="2" t="str">
        <f t="shared" si="57"/>
        <v>PROD77</v>
      </c>
      <c r="P451" s="2" t="str">
        <f t="shared" si="58"/>
        <v>STORE8</v>
      </c>
      <c r="Q451" s="2">
        <f t="shared" si="59"/>
        <v>4</v>
      </c>
      <c r="R451" s="2">
        <f t="shared" si="60"/>
        <v>914.05</v>
      </c>
      <c r="S451" s="2">
        <f t="shared" si="61"/>
        <v>0.25</v>
      </c>
      <c r="T451" s="2" t="str">
        <f t="shared" si="62"/>
        <v>Credit Card</v>
      </c>
      <c r="U451" s="2">
        <f t="shared" si="63"/>
        <v>198.41640000000001</v>
      </c>
    </row>
    <row r="452" spans="1:21" x14ac:dyDescent="0.25">
      <c r="A452" s="23" t="s">
        <v>879</v>
      </c>
      <c r="B452" s="20">
        <f>IFERROR(VLOOKUP(A452,'f Excel formulas for calculatio'!A:E,2,FALSE)," ")</f>
        <v>45806</v>
      </c>
      <c r="C452" s="24" t="str">
        <f>IFERROR(VLOOKUP(B452,'f Excel formulas for calculatio'!B:F,2,FALSE),"0")</f>
        <v>CUST1071</v>
      </c>
      <c r="D452" s="24" t="str">
        <f>IFERROR(VLOOKUP(C452,'f Excel formulas for calculatio'!C:G,2,FALSE),"0")</f>
        <v>PROD83</v>
      </c>
      <c r="E452" s="24" t="str">
        <f>IFERROR(VLOOKUP(D452,'f Excel formulas for calculatio'!D:H,2,FALSE),"0")</f>
        <v>STORE8</v>
      </c>
      <c r="F452" s="24">
        <f>IFERROR(VLOOKUP(E452,'f Excel formulas for calculatio'!E:I,2,FALSE),"0")</f>
        <v>4</v>
      </c>
      <c r="G452" s="24">
        <f>IFERROR(VLOOKUP(F452,'f Excel formulas for calculatio'!F:J,2,FALSE),"0")</f>
        <v>914.05</v>
      </c>
      <c r="H452" s="24">
        <f>IFERROR(VLOOKUP(G452,'f Excel formulas for calculatio'!G:K,2,FALSE),"0")</f>
        <v>0.25</v>
      </c>
      <c r="I452" s="24" t="str">
        <f>IFERROR(VLOOKUP(H452,'f Excel formulas for calculatio'!H:L,2,FALSE),"0")</f>
        <v>Credit Card</v>
      </c>
      <c r="J452" s="24">
        <f>IFERROR(VLOOKUP(I452,'f Excel formulas for calculatio'!I:M,2,FALSE),"0")</f>
        <v>198.41640000000001</v>
      </c>
      <c r="L452" s="23" t="s">
        <v>879</v>
      </c>
      <c r="M452" s="20">
        <f t="shared" ref="M452:M515" si="64">_xlfn.XLOOKUP(L452,A452,B452)</f>
        <v>45806</v>
      </c>
      <c r="N452" s="2" t="str">
        <f t="shared" ref="N452:N515" si="65">_xlfn.XLOOKUP(M452,B452,C452)</f>
        <v>CUST1071</v>
      </c>
      <c r="O452" s="2" t="str">
        <f t="shared" ref="O452:O515" si="66">_xlfn.XLOOKUP(N452,C452,D452)</f>
        <v>PROD83</v>
      </c>
      <c r="P452" s="2" t="str">
        <f t="shared" ref="P452:P515" si="67">_xlfn.XLOOKUP(O452,D452,E452)</f>
        <v>STORE8</v>
      </c>
      <c r="Q452" s="2">
        <f t="shared" ref="Q452:Q515" si="68">_xlfn.XLOOKUP(P452,E452,F452)</f>
        <v>4</v>
      </c>
      <c r="R452" s="2">
        <f t="shared" ref="R452:R515" si="69">_xlfn.XLOOKUP(Q452,F452,G452)</f>
        <v>914.05</v>
      </c>
      <c r="S452" s="2">
        <f t="shared" ref="S452:S515" si="70">_xlfn.XLOOKUP(R452,G452,H452)</f>
        <v>0.25</v>
      </c>
      <c r="T452" s="2" t="str">
        <f t="shared" ref="T452:T515" si="71">_xlfn.XLOOKUP(S452,H452,I452)</f>
        <v>Credit Card</v>
      </c>
      <c r="U452" s="2">
        <f t="shared" ref="U452:U515" si="72">_xlfn.XLOOKUP(T452,I452,J452)</f>
        <v>198.41640000000001</v>
      </c>
    </row>
    <row r="453" spans="1:21" x14ac:dyDescent="0.25">
      <c r="A453" s="22" t="s">
        <v>881</v>
      </c>
      <c r="B453" s="20">
        <f>IFERROR(VLOOKUP(A453,'f Excel formulas for calculatio'!A:E,2,FALSE)," ")</f>
        <v>45811</v>
      </c>
      <c r="C453" s="24" t="str">
        <f>IFERROR(VLOOKUP(B453,'f Excel formulas for calculatio'!B:F,2,FALSE),"0")</f>
        <v>CUST1159</v>
      </c>
      <c r="D453" s="24" t="str">
        <f>IFERROR(VLOOKUP(C453,'f Excel formulas for calculatio'!C:G,2,FALSE),"0")</f>
        <v>PROD69</v>
      </c>
      <c r="E453" s="24" t="str">
        <f>IFERROR(VLOOKUP(D453,'f Excel formulas for calculatio'!D:H,2,FALSE),"0")</f>
        <v>STORE10</v>
      </c>
      <c r="F453" s="24">
        <f>IFERROR(VLOOKUP(E453,'f Excel formulas for calculatio'!E:I,2,FALSE),"0")</f>
        <v>3</v>
      </c>
      <c r="G453" s="24">
        <f>IFERROR(VLOOKUP(F453,'f Excel formulas for calculatio'!F:J,2,FALSE),"0")</f>
        <v>104.47</v>
      </c>
      <c r="H453" s="24">
        <f>IFERROR(VLOOKUP(G453,'f Excel formulas for calculatio'!G:K,2,FALSE),"0")</f>
        <v>0.27</v>
      </c>
      <c r="I453" s="24" t="str">
        <f>IFERROR(VLOOKUP(H453,'f Excel formulas for calculatio'!H:L,2,FALSE),"0")</f>
        <v>PayPal</v>
      </c>
      <c r="J453" s="24">
        <f>IFERROR(VLOOKUP(I453,'f Excel formulas for calculatio'!I:M,2,FALSE),"0")</f>
        <v>228.7893</v>
      </c>
      <c r="L453" s="22" t="s">
        <v>881</v>
      </c>
      <c r="M453" s="20">
        <f t="shared" si="64"/>
        <v>45811</v>
      </c>
      <c r="N453" s="2" t="str">
        <f t="shared" si="65"/>
        <v>CUST1159</v>
      </c>
      <c r="O453" s="2" t="str">
        <f t="shared" si="66"/>
        <v>PROD69</v>
      </c>
      <c r="P453" s="2" t="str">
        <f t="shared" si="67"/>
        <v>STORE10</v>
      </c>
      <c r="Q453" s="2">
        <f t="shared" si="68"/>
        <v>3</v>
      </c>
      <c r="R453" s="2">
        <f t="shared" si="69"/>
        <v>104.47</v>
      </c>
      <c r="S453" s="2">
        <f t="shared" si="70"/>
        <v>0.27</v>
      </c>
      <c r="T453" s="2" t="str">
        <f t="shared" si="71"/>
        <v>PayPal</v>
      </c>
      <c r="U453" s="2">
        <f t="shared" si="72"/>
        <v>228.7893</v>
      </c>
    </row>
    <row r="454" spans="1:21" x14ac:dyDescent="0.25">
      <c r="A454" s="23" t="s">
        <v>883</v>
      </c>
      <c r="B454" s="20">
        <f>IFERROR(VLOOKUP(A454,'f Excel formulas for calculatio'!A:E,2,FALSE)," ")</f>
        <v>45508</v>
      </c>
      <c r="C454" s="24" t="str">
        <f>IFERROR(VLOOKUP(B454,'f Excel formulas for calculatio'!B:F,2,FALSE),"0")</f>
        <v>CUST1073</v>
      </c>
      <c r="D454" s="24" t="str">
        <f>IFERROR(VLOOKUP(C454,'f Excel formulas for calculatio'!C:G,2,FALSE),"0")</f>
        <v>PROD10</v>
      </c>
      <c r="E454" s="24" t="str">
        <f>IFERROR(VLOOKUP(D454,'f Excel formulas for calculatio'!D:H,2,FALSE),"0")</f>
        <v>STORE17</v>
      </c>
      <c r="F454" s="24">
        <f>IFERROR(VLOOKUP(E454,'f Excel formulas for calculatio'!E:I,2,FALSE),"0")</f>
        <v>3</v>
      </c>
      <c r="G454" s="24">
        <f>IFERROR(VLOOKUP(F454,'f Excel formulas for calculatio'!F:J,2,FALSE),"0")</f>
        <v>104.47</v>
      </c>
      <c r="H454" s="24">
        <f>IFERROR(VLOOKUP(G454,'f Excel formulas for calculatio'!G:K,2,FALSE),"0")</f>
        <v>0.27</v>
      </c>
      <c r="I454" s="24" t="str">
        <f>IFERROR(VLOOKUP(H454,'f Excel formulas for calculatio'!H:L,2,FALSE),"0")</f>
        <v>PayPal</v>
      </c>
      <c r="J454" s="24">
        <f>IFERROR(VLOOKUP(I454,'f Excel formulas for calculatio'!I:M,2,FALSE),"0")</f>
        <v>228.7893</v>
      </c>
      <c r="L454" s="23" t="s">
        <v>883</v>
      </c>
      <c r="M454" s="20">
        <f t="shared" si="64"/>
        <v>45508</v>
      </c>
      <c r="N454" s="2" t="str">
        <f t="shared" si="65"/>
        <v>CUST1073</v>
      </c>
      <c r="O454" s="2" t="str">
        <f t="shared" si="66"/>
        <v>PROD10</v>
      </c>
      <c r="P454" s="2" t="str">
        <f t="shared" si="67"/>
        <v>STORE17</v>
      </c>
      <c r="Q454" s="2">
        <f t="shared" si="68"/>
        <v>3</v>
      </c>
      <c r="R454" s="2">
        <f t="shared" si="69"/>
        <v>104.47</v>
      </c>
      <c r="S454" s="2">
        <f t="shared" si="70"/>
        <v>0.27</v>
      </c>
      <c r="T454" s="2" t="str">
        <f t="shared" si="71"/>
        <v>PayPal</v>
      </c>
      <c r="U454" s="2">
        <f t="shared" si="72"/>
        <v>228.7893</v>
      </c>
    </row>
    <row r="455" spans="1:21" x14ac:dyDescent="0.25">
      <c r="A455" s="22" t="s">
        <v>885</v>
      </c>
      <c r="B455" s="20">
        <f>IFERROR(VLOOKUP(A455,'f Excel formulas for calculatio'!A:E,2,FALSE)," ")</f>
        <v>45460</v>
      </c>
      <c r="C455" s="24" t="str">
        <f>IFERROR(VLOOKUP(B455,'f Excel formulas for calculatio'!B:F,2,FALSE),"0")</f>
        <v>CUST1488</v>
      </c>
      <c r="D455" s="24" t="str">
        <f>IFERROR(VLOOKUP(C455,'f Excel formulas for calculatio'!C:G,2,FALSE),"0")</f>
        <v>PROD78</v>
      </c>
      <c r="E455" s="24" t="str">
        <f>IFERROR(VLOOKUP(D455,'f Excel formulas for calculatio'!D:H,2,FALSE),"0")</f>
        <v>STORE16</v>
      </c>
      <c r="F455" s="24">
        <f>IFERROR(VLOOKUP(E455,'f Excel formulas for calculatio'!E:I,2,FALSE),"0")</f>
        <v>2</v>
      </c>
      <c r="G455" s="24">
        <f>IFERROR(VLOOKUP(F455,'f Excel formulas for calculatio'!F:J,2,FALSE),"0")</f>
        <v>785.31</v>
      </c>
      <c r="H455" s="24">
        <f>IFERROR(VLOOKUP(G455,'f Excel formulas for calculatio'!G:K,2,FALSE),"0")</f>
        <v>0.15</v>
      </c>
      <c r="I455" s="24" t="str">
        <f>IFERROR(VLOOKUP(H455,'f Excel formulas for calculatio'!H:L,2,FALSE),"0")</f>
        <v>PayPal</v>
      </c>
      <c r="J455" s="24">
        <f>IFERROR(VLOOKUP(I455,'f Excel formulas for calculatio'!I:M,2,FALSE),"0")</f>
        <v>228.7893</v>
      </c>
      <c r="L455" s="22" t="s">
        <v>885</v>
      </c>
      <c r="M455" s="20">
        <f t="shared" si="64"/>
        <v>45460</v>
      </c>
      <c r="N455" s="2" t="str">
        <f t="shared" si="65"/>
        <v>CUST1488</v>
      </c>
      <c r="O455" s="2" t="str">
        <f t="shared" si="66"/>
        <v>PROD78</v>
      </c>
      <c r="P455" s="2" t="str">
        <f t="shared" si="67"/>
        <v>STORE16</v>
      </c>
      <c r="Q455" s="2">
        <f t="shared" si="68"/>
        <v>2</v>
      </c>
      <c r="R455" s="2">
        <f t="shared" si="69"/>
        <v>785.31</v>
      </c>
      <c r="S455" s="2">
        <f t="shared" si="70"/>
        <v>0.15</v>
      </c>
      <c r="T455" s="2" t="str">
        <f t="shared" si="71"/>
        <v>PayPal</v>
      </c>
      <c r="U455" s="2">
        <f t="shared" si="72"/>
        <v>228.7893</v>
      </c>
    </row>
    <row r="456" spans="1:21" x14ac:dyDescent="0.25">
      <c r="A456" s="23" t="s">
        <v>886</v>
      </c>
      <c r="B456" s="20">
        <f>IFERROR(VLOOKUP(A456,'f Excel formulas for calculatio'!A:E,2,FALSE)," ")</f>
        <v>45311</v>
      </c>
      <c r="C456" s="24" t="str">
        <f>IFERROR(VLOOKUP(B456,'f Excel formulas for calculatio'!B:F,2,FALSE),"0")</f>
        <v>CUST1127</v>
      </c>
      <c r="D456" s="24" t="str">
        <f>IFERROR(VLOOKUP(C456,'f Excel formulas for calculatio'!C:G,2,FALSE),"0")</f>
        <v>PROD55</v>
      </c>
      <c r="E456" s="24" t="str">
        <f>IFERROR(VLOOKUP(D456,'f Excel formulas for calculatio'!D:H,2,FALSE),"0")</f>
        <v>STORE5</v>
      </c>
      <c r="F456" s="24">
        <f>IFERROR(VLOOKUP(E456,'f Excel formulas for calculatio'!E:I,2,FALSE),"0")</f>
        <v>3</v>
      </c>
      <c r="G456" s="24">
        <f>IFERROR(VLOOKUP(F456,'f Excel formulas for calculatio'!F:J,2,FALSE),"0")</f>
        <v>104.47</v>
      </c>
      <c r="H456" s="24">
        <f>IFERROR(VLOOKUP(G456,'f Excel formulas for calculatio'!G:K,2,FALSE),"0")</f>
        <v>0.27</v>
      </c>
      <c r="I456" s="24" t="str">
        <f>IFERROR(VLOOKUP(H456,'f Excel formulas for calculatio'!H:L,2,FALSE),"0")</f>
        <v>PayPal</v>
      </c>
      <c r="J456" s="24">
        <f>IFERROR(VLOOKUP(I456,'f Excel formulas for calculatio'!I:M,2,FALSE),"0")</f>
        <v>228.7893</v>
      </c>
      <c r="L456" s="23" t="s">
        <v>886</v>
      </c>
      <c r="M456" s="20">
        <f t="shared" si="64"/>
        <v>45311</v>
      </c>
      <c r="N456" s="2" t="str">
        <f t="shared" si="65"/>
        <v>CUST1127</v>
      </c>
      <c r="O456" s="2" t="str">
        <f t="shared" si="66"/>
        <v>PROD55</v>
      </c>
      <c r="P456" s="2" t="str">
        <f t="shared" si="67"/>
        <v>STORE5</v>
      </c>
      <c r="Q456" s="2">
        <f t="shared" si="68"/>
        <v>3</v>
      </c>
      <c r="R456" s="2">
        <f t="shared" si="69"/>
        <v>104.47</v>
      </c>
      <c r="S456" s="2">
        <f t="shared" si="70"/>
        <v>0.27</v>
      </c>
      <c r="T456" s="2" t="str">
        <f t="shared" si="71"/>
        <v>PayPal</v>
      </c>
      <c r="U456" s="2">
        <f t="shared" si="72"/>
        <v>228.7893</v>
      </c>
    </row>
    <row r="457" spans="1:21" x14ac:dyDescent="0.25">
      <c r="A457" s="22" t="s">
        <v>888</v>
      </c>
      <c r="B457" s="20">
        <f>IFERROR(VLOOKUP(A457,'f Excel formulas for calculatio'!A:E,2,FALSE)," ")</f>
        <v>45906</v>
      </c>
      <c r="C457" s="24" t="str">
        <f>IFERROR(VLOOKUP(B457,'f Excel formulas for calculatio'!B:F,2,FALSE),"0")</f>
        <v>CUST1084</v>
      </c>
      <c r="D457" s="24" t="str">
        <f>IFERROR(VLOOKUP(C457,'f Excel formulas for calculatio'!C:G,2,FALSE),"0")</f>
        <v>PROD33</v>
      </c>
      <c r="E457" s="24" t="str">
        <f>IFERROR(VLOOKUP(D457,'f Excel formulas for calculatio'!D:H,2,FALSE),"0")</f>
        <v>STORE0</v>
      </c>
      <c r="F457" s="24">
        <f>IFERROR(VLOOKUP(E457,'f Excel formulas for calculatio'!E:I,2,FALSE),"0")</f>
        <v>2</v>
      </c>
      <c r="G457" s="24">
        <f>IFERROR(VLOOKUP(F457,'f Excel formulas for calculatio'!F:J,2,FALSE),"0")</f>
        <v>785.31</v>
      </c>
      <c r="H457" s="24">
        <f>IFERROR(VLOOKUP(G457,'f Excel formulas for calculatio'!G:K,2,FALSE),"0")</f>
        <v>0.15</v>
      </c>
      <c r="I457" s="24" t="str">
        <f>IFERROR(VLOOKUP(H457,'f Excel formulas for calculatio'!H:L,2,FALSE),"0")</f>
        <v>PayPal</v>
      </c>
      <c r="J457" s="24">
        <f>IFERROR(VLOOKUP(I457,'f Excel formulas for calculatio'!I:M,2,FALSE),"0")</f>
        <v>228.7893</v>
      </c>
      <c r="L457" s="22" t="s">
        <v>888</v>
      </c>
      <c r="M457" s="20">
        <f t="shared" si="64"/>
        <v>45906</v>
      </c>
      <c r="N457" s="2" t="str">
        <f t="shared" si="65"/>
        <v>CUST1084</v>
      </c>
      <c r="O457" s="2" t="str">
        <f t="shared" si="66"/>
        <v>PROD33</v>
      </c>
      <c r="P457" s="2" t="str">
        <f t="shared" si="67"/>
        <v>STORE0</v>
      </c>
      <c r="Q457" s="2">
        <f t="shared" si="68"/>
        <v>2</v>
      </c>
      <c r="R457" s="2">
        <f t="shared" si="69"/>
        <v>785.31</v>
      </c>
      <c r="S457" s="2">
        <f t="shared" si="70"/>
        <v>0.15</v>
      </c>
      <c r="T457" s="2" t="str">
        <f t="shared" si="71"/>
        <v>PayPal</v>
      </c>
      <c r="U457" s="2">
        <f t="shared" si="72"/>
        <v>228.7893</v>
      </c>
    </row>
    <row r="458" spans="1:21" x14ac:dyDescent="0.25">
      <c r="A458" s="23" t="s">
        <v>889</v>
      </c>
      <c r="B458" s="20">
        <f>IFERROR(VLOOKUP(A458,'f Excel formulas for calculatio'!A:E,2,FALSE)," ")</f>
        <v>45380</v>
      </c>
      <c r="C458" s="24" t="str">
        <f>IFERROR(VLOOKUP(B458,'f Excel formulas for calculatio'!B:F,2,FALSE),"0")</f>
        <v>CUST1297</v>
      </c>
      <c r="D458" s="24" t="str">
        <f>IFERROR(VLOOKUP(C458,'f Excel formulas for calculatio'!C:G,2,FALSE),"0")</f>
        <v>PROD69</v>
      </c>
      <c r="E458" s="24" t="str">
        <f>IFERROR(VLOOKUP(D458,'f Excel formulas for calculatio'!D:H,2,FALSE),"0")</f>
        <v>STORE10</v>
      </c>
      <c r="F458" s="24">
        <f>IFERROR(VLOOKUP(E458,'f Excel formulas for calculatio'!E:I,2,FALSE),"0")</f>
        <v>3</v>
      </c>
      <c r="G458" s="24">
        <f>IFERROR(VLOOKUP(F458,'f Excel formulas for calculatio'!F:J,2,FALSE),"0")</f>
        <v>104.47</v>
      </c>
      <c r="H458" s="24">
        <f>IFERROR(VLOOKUP(G458,'f Excel formulas for calculatio'!G:K,2,FALSE),"0")</f>
        <v>0.27</v>
      </c>
      <c r="I458" s="24" t="str">
        <f>IFERROR(VLOOKUP(H458,'f Excel formulas for calculatio'!H:L,2,FALSE),"0")</f>
        <v>PayPal</v>
      </c>
      <c r="J458" s="24">
        <f>IFERROR(VLOOKUP(I458,'f Excel formulas for calculatio'!I:M,2,FALSE),"0")</f>
        <v>228.7893</v>
      </c>
      <c r="L458" s="23" t="s">
        <v>889</v>
      </c>
      <c r="M458" s="20">
        <f t="shared" si="64"/>
        <v>45380</v>
      </c>
      <c r="N458" s="2" t="str">
        <f t="shared" si="65"/>
        <v>CUST1297</v>
      </c>
      <c r="O458" s="2" t="str">
        <f t="shared" si="66"/>
        <v>PROD69</v>
      </c>
      <c r="P458" s="2" t="str">
        <f t="shared" si="67"/>
        <v>STORE10</v>
      </c>
      <c r="Q458" s="2">
        <f t="shared" si="68"/>
        <v>3</v>
      </c>
      <c r="R458" s="2">
        <f t="shared" si="69"/>
        <v>104.47</v>
      </c>
      <c r="S458" s="2">
        <f t="shared" si="70"/>
        <v>0.27</v>
      </c>
      <c r="T458" s="2" t="str">
        <f t="shared" si="71"/>
        <v>PayPal</v>
      </c>
      <c r="U458" s="2">
        <f t="shared" si="72"/>
        <v>228.7893</v>
      </c>
    </row>
    <row r="459" spans="1:21" x14ac:dyDescent="0.25">
      <c r="A459" s="22" t="s">
        <v>890</v>
      </c>
      <c r="B459" s="20">
        <f>IFERROR(VLOOKUP(A459,'f Excel formulas for calculatio'!A:E,2,FALSE)," ")</f>
        <v>45527</v>
      </c>
      <c r="C459" s="24" t="str">
        <f>IFERROR(VLOOKUP(B459,'f Excel formulas for calculatio'!B:F,2,FALSE),"0")</f>
        <v>CUST1215</v>
      </c>
      <c r="D459" s="24" t="str">
        <f>IFERROR(VLOOKUP(C459,'f Excel formulas for calculatio'!C:G,2,FALSE),"0")</f>
        <v>PROD32</v>
      </c>
      <c r="E459" s="24" t="str">
        <f>IFERROR(VLOOKUP(D459,'f Excel formulas for calculatio'!D:H,2,FALSE),"0")</f>
        <v>STORE1</v>
      </c>
      <c r="F459" s="24">
        <f>IFERROR(VLOOKUP(E459,'f Excel formulas for calculatio'!E:I,2,FALSE),"0")</f>
        <v>4</v>
      </c>
      <c r="G459" s="24">
        <f>IFERROR(VLOOKUP(F459,'f Excel formulas for calculatio'!F:J,2,FALSE),"0")</f>
        <v>914.05</v>
      </c>
      <c r="H459" s="24">
        <f>IFERROR(VLOOKUP(G459,'f Excel formulas for calculatio'!G:K,2,FALSE),"0")</f>
        <v>0.25</v>
      </c>
      <c r="I459" s="24" t="str">
        <f>IFERROR(VLOOKUP(H459,'f Excel formulas for calculatio'!H:L,2,FALSE),"0")</f>
        <v>Credit Card</v>
      </c>
      <c r="J459" s="24">
        <f>IFERROR(VLOOKUP(I459,'f Excel formulas for calculatio'!I:M,2,FALSE),"0")</f>
        <v>198.41640000000001</v>
      </c>
      <c r="L459" s="22" t="s">
        <v>890</v>
      </c>
      <c r="M459" s="20">
        <f t="shared" si="64"/>
        <v>45527</v>
      </c>
      <c r="N459" s="2" t="str">
        <f t="shared" si="65"/>
        <v>CUST1215</v>
      </c>
      <c r="O459" s="2" t="str">
        <f t="shared" si="66"/>
        <v>PROD32</v>
      </c>
      <c r="P459" s="2" t="str">
        <f t="shared" si="67"/>
        <v>STORE1</v>
      </c>
      <c r="Q459" s="2">
        <f t="shared" si="68"/>
        <v>4</v>
      </c>
      <c r="R459" s="2">
        <f t="shared" si="69"/>
        <v>914.05</v>
      </c>
      <c r="S459" s="2">
        <f t="shared" si="70"/>
        <v>0.25</v>
      </c>
      <c r="T459" s="2" t="str">
        <f t="shared" si="71"/>
        <v>Credit Card</v>
      </c>
      <c r="U459" s="2">
        <f t="shared" si="72"/>
        <v>198.41640000000001</v>
      </c>
    </row>
    <row r="460" spans="1:21" x14ac:dyDescent="0.25">
      <c r="A460" s="23" t="s">
        <v>892</v>
      </c>
      <c r="B460" s="20">
        <f>IFERROR(VLOOKUP(A460,'f Excel formulas for calculatio'!A:E,2,FALSE)," ")</f>
        <v>45796</v>
      </c>
      <c r="C460" s="24" t="str">
        <f>IFERROR(VLOOKUP(B460,'f Excel formulas for calculatio'!B:F,2,FALSE),"0")</f>
        <v>CUST1479</v>
      </c>
      <c r="D460" s="24" t="str">
        <f>IFERROR(VLOOKUP(C460,'f Excel formulas for calculatio'!C:G,2,FALSE),"0")</f>
        <v>PROD74</v>
      </c>
      <c r="E460" s="24" t="str">
        <f>IFERROR(VLOOKUP(D460,'f Excel formulas for calculatio'!D:H,2,FALSE),"0")</f>
        <v>STORE17</v>
      </c>
      <c r="F460" s="24">
        <f>IFERROR(VLOOKUP(E460,'f Excel formulas for calculatio'!E:I,2,FALSE),"0")</f>
        <v>3</v>
      </c>
      <c r="G460" s="24">
        <f>IFERROR(VLOOKUP(F460,'f Excel formulas for calculatio'!F:J,2,FALSE),"0")</f>
        <v>104.47</v>
      </c>
      <c r="H460" s="24">
        <f>IFERROR(VLOOKUP(G460,'f Excel formulas for calculatio'!G:K,2,FALSE),"0")</f>
        <v>0.27</v>
      </c>
      <c r="I460" s="24" t="str">
        <f>IFERROR(VLOOKUP(H460,'f Excel formulas for calculatio'!H:L,2,FALSE),"0")</f>
        <v>PayPal</v>
      </c>
      <c r="J460" s="24">
        <f>IFERROR(VLOOKUP(I460,'f Excel formulas for calculatio'!I:M,2,FALSE),"0")</f>
        <v>228.7893</v>
      </c>
      <c r="L460" s="23" t="s">
        <v>892</v>
      </c>
      <c r="M460" s="20">
        <f t="shared" si="64"/>
        <v>45796</v>
      </c>
      <c r="N460" s="2" t="str">
        <f t="shared" si="65"/>
        <v>CUST1479</v>
      </c>
      <c r="O460" s="2" t="str">
        <f t="shared" si="66"/>
        <v>PROD74</v>
      </c>
      <c r="P460" s="2" t="str">
        <f t="shared" si="67"/>
        <v>STORE17</v>
      </c>
      <c r="Q460" s="2">
        <f t="shared" si="68"/>
        <v>3</v>
      </c>
      <c r="R460" s="2">
        <f t="shared" si="69"/>
        <v>104.47</v>
      </c>
      <c r="S460" s="2">
        <f t="shared" si="70"/>
        <v>0.27</v>
      </c>
      <c r="T460" s="2" t="str">
        <f t="shared" si="71"/>
        <v>PayPal</v>
      </c>
      <c r="U460" s="2">
        <f t="shared" si="72"/>
        <v>228.7893</v>
      </c>
    </row>
    <row r="461" spans="1:21" x14ac:dyDescent="0.25">
      <c r="A461" s="22" t="s">
        <v>894</v>
      </c>
      <c r="B461" s="20">
        <f>IFERROR(VLOOKUP(A461,'f Excel formulas for calculatio'!A:E,2,FALSE)," ")</f>
        <v>45389</v>
      </c>
      <c r="C461" s="24" t="str">
        <f>IFERROR(VLOOKUP(B461,'f Excel formulas for calculatio'!B:F,2,FALSE),"0")</f>
        <v>CUST1304</v>
      </c>
      <c r="D461" s="24" t="str">
        <f>IFERROR(VLOOKUP(C461,'f Excel formulas for calculatio'!C:G,2,FALSE),"0")</f>
        <v>PROD50</v>
      </c>
      <c r="E461" s="24" t="str">
        <f>IFERROR(VLOOKUP(D461,'f Excel formulas for calculatio'!D:H,2,FALSE),"0")</f>
        <v>STORE10</v>
      </c>
      <c r="F461" s="24">
        <f>IFERROR(VLOOKUP(E461,'f Excel formulas for calculatio'!E:I,2,FALSE),"0")</f>
        <v>3</v>
      </c>
      <c r="G461" s="24">
        <f>IFERROR(VLOOKUP(F461,'f Excel formulas for calculatio'!F:J,2,FALSE),"0")</f>
        <v>104.47</v>
      </c>
      <c r="H461" s="24">
        <f>IFERROR(VLOOKUP(G461,'f Excel formulas for calculatio'!G:K,2,FALSE),"0")</f>
        <v>0.27</v>
      </c>
      <c r="I461" s="24" t="str">
        <f>IFERROR(VLOOKUP(H461,'f Excel formulas for calculatio'!H:L,2,FALSE),"0")</f>
        <v>PayPal</v>
      </c>
      <c r="J461" s="24">
        <f>IFERROR(VLOOKUP(I461,'f Excel formulas for calculatio'!I:M,2,FALSE),"0")</f>
        <v>228.7893</v>
      </c>
      <c r="L461" s="22" t="s">
        <v>894</v>
      </c>
      <c r="M461" s="20">
        <f t="shared" si="64"/>
        <v>45389</v>
      </c>
      <c r="N461" s="2" t="str">
        <f t="shared" si="65"/>
        <v>CUST1304</v>
      </c>
      <c r="O461" s="2" t="str">
        <f t="shared" si="66"/>
        <v>PROD50</v>
      </c>
      <c r="P461" s="2" t="str">
        <f t="shared" si="67"/>
        <v>STORE10</v>
      </c>
      <c r="Q461" s="2">
        <f t="shared" si="68"/>
        <v>3</v>
      </c>
      <c r="R461" s="2">
        <f t="shared" si="69"/>
        <v>104.47</v>
      </c>
      <c r="S461" s="2">
        <f t="shared" si="70"/>
        <v>0.27</v>
      </c>
      <c r="T461" s="2" t="str">
        <f t="shared" si="71"/>
        <v>PayPal</v>
      </c>
      <c r="U461" s="2">
        <f t="shared" si="72"/>
        <v>228.7893</v>
      </c>
    </row>
    <row r="462" spans="1:21" x14ac:dyDescent="0.25">
      <c r="A462" s="23" t="s">
        <v>896</v>
      </c>
      <c r="B462" s="20">
        <f>IFERROR(VLOOKUP(A462,'f Excel formulas for calculatio'!A:E,2,FALSE)," ")</f>
        <v>45315</v>
      </c>
      <c r="C462" s="24" t="str">
        <f>IFERROR(VLOOKUP(B462,'f Excel formulas for calculatio'!B:F,2,FALSE),"0")</f>
        <v>CUST1467</v>
      </c>
      <c r="D462" s="24" t="str">
        <f>IFERROR(VLOOKUP(C462,'f Excel formulas for calculatio'!C:G,2,FALSE),"0")</f>
        <v>PROD74</v>
      </c>
      <c r="E462" s="24" t="str">
        <f>IFERROR(VLOOKUP(D462,'f Excel formulas for calculatio'!D:H,2,FALSE),"0")</f>
        <v>STORE17</v>
      </c>
      <c r="F462" s="24">
        <f>IFERROR(VLOOKUP(E462,'f Excel formulas for calculatio'!E:I,2,FALSE),"0")</f>
        <v>3</v>
      </c>
      <c r="G462" s="24">
        <f>IFERROR(VLOOKUP(F462,'f Excel formulas for calculatio'!F:J,2,FALSE),"0")</f>
        <v>104.47</v>
      </c>
      <c r="H462" s="24">
        <f>IFERROR(VLOOKUP(G462,'f Excel formulas for calculatio'!G:K,2,FALSE),"0")</f>
        <v>0.27</v>
      </c>
      <c r="I462" s="24" t="str">
        <f>IFERROR(VLOOKUP(H462,'f Excel formulas for calculatio'!H:L,2,FALSE),"0")</f>
        <v>PayPal</v>
      </c>
      <c r="J462" s="24">
        <f>IFERROR(VLOOKUP(I462,'f Excel formulas for calculatio'!I:M,2,FALSE),"0")</f>
        <v>228.7893</v>
      </c>
      <c r="L462" s="23" t="s">
        <v>896</v>
      </c>
      <c r="M462" s="20">
        <f t="shared" si="64"/>
        <v>45315</v>
      </c>
      <c r="N462" s="2" t="str">
        <f t="shared" si="65"/>
        <v>CUST1467</v>
      </c>
      <c r="O462" s="2" t="str">
        <f t="shared" si="66"/>
        <v>PROD74</v>
      </c>
      <c r="P462" s="2" t="str">
        <f t="shared" si="67"/>
        <v>STORE17</v>
      </c>
      <c r="Q462" s="2">
        <f t="shared" si="68"/>
        <v>3</v>
      </c>
      <c r="R462" s="2">
        <f t="shared" si="69"/>
        <v>104.47</v>
      </c>
      <c r="S462" s="2">
        <f t="shared" si="70"/>
        <v>0.27</v>
      </c>
      <c r="T462" s="2" t="str">
        <f t="shared" si="71"/>
        <v>PayPal</v>
      </c>
      <c r="U462" s="2">
        <f t="shared" si="72"/>
        <v>228.7893</v>
      </c>
    </row>
    <row r="463" spans="1:21" x14ac:dyDescent="0.25">
      <c r="A463" s="22" t="s">
        <v>897</v>
      </c>
      <c r="B463" s="20">
        <f>IFERROR(VLOOKUP(A463,'f Excel formulas for calculatio'!A:E,2,FALSE)," ")</f>
        <v>45311</v>
      </c>
      <c r="C463" s="24" t="str">
        <f>IFERROR(VLOOKUP(B463,'f Excel formulas for calculatio'!B:F,2,FALSE),"0")</f>
        <v>CUST1127</v>
      </c>
      <c r="D463" s="24" t="str">
        <f>IFERROR(VLOOKUP(C463,'f Excel formulas for calculatio'!C:G,2,FALSE),"0")</f>
        <v>PROD55</v>
      </c>
      <c r="E463" s="24" t="str">
        <f>IFERROR(VLOOKUP(D463,'f Excel formulas for calculatio'!D:H,2,FALSE),"0")</f>
        <v>STORE5</v>
      </c>
      <c r="F463" s="24">
        <f>IFERROR(VLOOKUP(E463,'f Excel formulas for calculatio'!E:I,2,FALSE),"0")</f>
        <v>3</v>
      </c>
      <c r="G463" s="24">
        <f>IFERROR(VLOOKUP(F463,'f Excel formulas for calculatio'!F:J,2,FALSE),"0")</f>
        <v>104.47</v>
      </c>
      <c r="H463" s="24">
        <f>IFERROR(VLOOKUP(G463,'f Excel formulas for calculatio'!G:K,2,FALSE),"0")</f>
        <v>0.27</v>
      </c>
      <c r="I463" s="24" t="str">
        <f>IFERROR(VLOOKUP(H463,'f Excel formulas for calculatio'!H:L,2,FALSE),"0")</f>
        <v>PayPal</v>
      </c>
      <c r="J463" s="24">
        <f>IFERROR(VLOOKUP(I463,'f Excel formulas for calculatio'!I:M,2,FALSE),"0")</f>
        <v>228.7893</v>
      </c>
      <c r="L463" s="22" t="s">
        <v>897</v>
      </c>
      <c r="M463" s="20">
        <f t="shared" si="64"/>
        <v>45311</v>
      </c>
      <c r="N463" s="2" t="str">
        <f t="shared" si="65"/>
        <v>CUST1127</v>
      </c>
      <c r="O463" s="2" t="str">
        <f t="shared" si="66"/>
        <v>PROD55</v>
      </c>
      <c r="P463" s="2" t="str">
        <f t="shared" si="67"/>
        <v>STORE5</v>
      </c>
      <c r="Q463" s="2">
        <f t="shared" si="68"/>
        <v>3</v>
      </c>
      <c r="R463" s="2">
        <f t="shared" si="69"/>
        <v>104.47</v>
      </c>
      <c r="S463" s="2">
        <f t="shared" si="70"/>
        <v>0.27</v>
      </c>
      <c r="T463" s="2" t="str">
        <f t="shared" si="71"/>
        <v>PayPal</v>
      </c>
      <c r="U463" s="2">
        <f t="shared" si="72"/>
        <v>228.7893</v>
      </c>
    </row>
    <row r="464" spans="1:21" x14ac:dyDescent="0.25">
      <c r="A464" s="23" t="s">
        <v>898</v>
      </c>
      <c r="B464" s="20">
        <f>IFERROR(VLOOKUP(A464,'f Excel formulas for calculatio'!A:E,2,FALSE)," ")</f>
        <v>45270</v>
      </c>
      <c r="C464" s="24" t="str">
        <f>IFERROR(VLOOKUP(B464,'f Excel formulas for calculatio'!B:F,2,FALSE),"0")</f>
        <v>CUST1372</v>
      </c>
      <c r="D464" s="24" t="str">
        <f>IFERROR(VLOOKUP(C464,'f Excel formulas for calculatio'!C:G,2,FALSE),"0")</f>
        <v>PROD72</v>
      </c>
      <c r="E464" s="24" t="str">
        <f>IFERROR(VLOOKUP(D464,'f Excel formulas for calculatio'!D:H,2,FALSE),"0")</f>
        <v>STORE17</v>
      </c>
      <c r="F464" s="24">
        <f>IFERROR(VLOOKUP(E464,'f Excel formulas for calculatio'!E:I,2,FALSE),"0")</f>
        <v>3</v>
      </c>
      <c r="G464" s="24">
        <f>IFERROR(VLOOKUP(F464,'f Excel formulas for calculatio'!F:J,2,FALSE),"0")</f>
        <v>104.47</v>
      </c>
      <c r="H464" s="24">
        <f>IFERROR(VLOOKUP(G464,'f Excel formulas for calculatio'!G:K,2,FALSE),"0")</f>
        <v>0.27</v>
      </c>
      <c r="I464" s="24" t="str">
        <f>IFERROR(VLOOKUP(H464,'f Excel formulas for calculatio'!H:L,2,FALSE),"0")</f>
        <v>PayPal</v>
      </c>
      <c r="J464" s="24">
        <f>IFERROR(VLOOKUP(I464,'f Excel formulas for calculatio'!I:M,2,FALSE),"0")</f>
        <v>228.7893</v>
      </c>
      <c r="L464" s="23" t="s">
        <v>898</v>
      </c>
      <c r="M464" s="20">
        <f t="shared" si="64"/>
        <v>45270</v>
      </c>
      <c r="N464" s="2" t="str">
        <f t="shared" si="65"/>
        <v>CUST1372</v>
      </c>
      <c r="O464" s="2" t="str">
        <f t="shared" si="66"/>
        <v>PROD72</v>
      </c>
      <c r="P464" s="2" t="str">
        <f t="shared" si="67"/>
        <v>STORE17</v>
      </c>
      <c r="Q464" s="2">
        <f t="shared" si="68"/>
        <v>3</v>
      </c>
      <c r="R464" s="2">
        <f t="shared" si="69"/>
        <v>104.47</v>
      </c>
      <c r="S464" s="2">
        <f t="shared" si="70"/>
        <v>0.27</v>
      </c>
      <c r="T464" s="2" t="str">
        <f t="shared" si="71"/>
        <v>PayPal</v>
      </c>
      <c r="U464" s="2">
        <f t="shared" si="72"/>
        <v>228.7893</v>
      </c>
    </row>
    <row r="465" spans="1:21" x14ac:dyDescent="0.25">
      <c r="A465" s="22" t="s">
        <v>900</v>
      </c>
      <c r="B465" s="20">
        <f>IFERROR(VLOOKUP(A465,'f Excel formulas for calculatio'!A:E,2,FALSE)," ")</f>
        <v>45279</v>
      </c>
      <c r="C465" s="24" t="str">
        <f>IFERROR(VLOOKUP(B465,'f Excel formulas for calculatio'!B:F,2,FALSE),"0")</f>
        <v>CUST1265</v>
      </c>
      <c r="D465" s="24" t="str">
        <f>IFERROR(VLOOKUP(C465,'f Excel formulas for calculatio'!C:G,2,FALSE),"0")</f>
        <v>PROD87</v>
      </c>
      <c r="E465" s="24" t="str">
        <f>IFERROR(VLOOKUP(D465,'f Excel formulas for calculatio'!D:H,2,FALSE),"0")</f>
        <v>STORE15</v>
      </c>
      <c r="F465" s="24">
        <f>IFERROR(VLOOKUP(E465,'f Excel formulas for calculatio'!E:I,2,FALSE),"0")</f>
        <v>4</v>
      </c>
      <c r="G465" s="24">
        <f>IFERROR(VLOOKUP(F465,'f Excel formulas for calculatio'!F:J,2,FALSE),"0")</f>
        <v>914.05</v>
      </c>
      <c r="H465" s="24">
        <f>IFERROR(VLOOKUP(G465,'f Excel formulas for calculatio'!G:K,2,FALSE),"0")</f>
        <v>0.25</v>
      </c>
      <c r="I465" s="24" t="str">
        <f>IFERROR(VLOOKUP(H465,'f Excel formulas for calculatio'!H:L,2,FALSE),"0")</f>
        <v>Credit Card</v>
      </c>
      <c r="J465" s="24">
        <f>IFERROR(VLOOKUP(I465,'f Excel formulas for calculatio'!I:M,2,FALSE),"0")</f>
        <v>198.41640000000001</v>
      </c>
      <c r="L465" s="22" t="s">
        <v>900</v>
      </c>
      <c r="M465" s="20">
        <f t="shared" si="64"/>
        <v>45279</v>
      </c>
      <c r="N465" s="2" t="str">
        <f t="shared" si="65"/>
        <v>CUST1265</v>
      </c>
      <c r="O465" s="2" t="str">
        <f t="shared" si="66"/>
        <v>PROD87</v>
      </c>
      <c r="P465" s="2" t="str">
        <f t="shared" si="67"/>
        <v>STORE15</v>
      </c>
      <c r="Q465" s="2">
        <f t="shared" si="68"/>
        <v>4</v>
      </c>
      <c r="R465" s="2">
        <f t="shared" si="69"/>
        <v>914.05</v>
      </c>
      <c r="S465" s="2">
        <f t="shared" si="70"/>
        <v>0.25</v>
      </c>
      <c r="T465" s="2" t="str">
        <f t="shared" si="71"/>
        <v>Credit Card</v>
      </c>
      <c r="U465" s="2">
        <f t="shared" si="72"/>
        <v>198.41640000000001</v>
      </c>
    </row>
    <row r="466" spans="1:21" x14ac:dyDescent="0.25">
      <c r="A466" s="23" t="s">
        <v>902</v>
      </c>
      <c r="B466" s="20">
        <f>IFERROR(VLOOKUP(A466,'f Excel formulas for calculatio'!A:E,2,FALSE)," ")</f>
        <v>45252</v>
      </c>
      <c r="C466" s="24" t="str">
        <f>IFERROR(VLOOKUP(B466,'f Excel formulas for calculatio'!B:F,2,FALSE),"0")</f>
        <v>CUST1163</v>
      </c>
      <c r="D466" s="24" t="str">
        <f>IFERROR(VLOOKUP(C466,'f Excel formulas for calculatio'!C:G,2,FALSE),"0")</f>
        <v>PROD97</v>
      </c>
      <c r="E466" s="24" t="str">
        <f>IFERROR(VLOOKUP(D466,'f Excel formulas for calculatio'!D:H,2,FALSE),"0")</f>
        <v>STORE3</v>
      </c>
      <c r="F466" s="24">
        <f>IFERROR(VLOOKUP(E466,'f Excel formulas for calculatio'!E:I,2,FALSE),"0")</f>
        <v>1</v>
      </c>
      <c r="G466" s="24">
        <f>IFERROR(VLOOKUP(F466,'f Excel formulas for calculatio'!F:J,2,FALSE),"0")</f>
        <v>218.04</v>
      </c>
      <c r="H466" s="24">
        <f>IFERROR(VLOOKUP(G466,'f Excel formulas for calculatio'!G:K,2,FALSE),"0")</f>
        <v>0.09</v>
      </c>
      <c r="I466" s="24" t="str">
        <f>IFERROR(VLOOKUP(H466,'f Excel formulas for calculatio'!H:L,2,FALSE),"0")</f>
        <v>Credit Card</v>
      </c>
      <c r="J466" s="24">
        <f>IFERROR(VLOOKUP(I466,'f Excel formulas for calculatio'!I:M,2,FALSE),"0")</f>
        <v>198.41640000000001</v>
      </c>
      <c r="L466" s="23" t="s">
        <v>902</v>
      </c>
      <c r="M466" s="20">
        <f t="shared" si="64"/>
        <v>45252</v>
      </c>
      <c r="N466" s="2" t="str">
        <f t="shared" si="65"/>
        <v>CUST1163</v>
      </c>
      <c r="O466" s="2" t="str">
        <f t="shared" si="66"/>
        <v>PROD97</v>
      </c>
      <c r="P466" s="2" t="str">
        <f t="shared" si="67"/>
        <v>STORE3</v>
      </c>
      <c r="Q466" s="2">
        <f t="shared" si="68"/>
        <v>1</v>
      </c>
      <c r="R466" s="2">
        <f t="shared" si="69"/>
        <v>218.04</v>
      </c>
      <c r="S466" s="2">
        <f t="shared" si="70"/>
        <v>0.09</v>
      </c>
      <c r="T466" s="2" t="str">
        <f t="shared" si="71"/>
        <v>Credit Card</v>
      </c>
      <c r="U466" s="2">
        <f t="shared" si="72"/>
        <v>198.41640000000001</v>
      </c>
    </row>
    <row r="467" spans="1:21" x14ac:dyDescent="0.25">
      <c r="A467" s="22" t="s">
        <v>904</v>
      </c>
      <c r="B467" s="20">
        <f>IFERROR(VLOOKUP(A467,'f Excel formulas for calculatio'!A:E,2,FALSE)," ")</f>
        <v>45938</v>
      </c>
      <c r="C467" s="24" t="str">
        <f>IFERROR(VLOOKUP(B467,'f Excel formulas for calculatio'!B:F,2,FALSE),"0")</f>
        <v>CUST1300</v>
      </c>
      <c r="D467" s="24" t="str">
        <f>IFERROR(VLOOKUP(C467,'f Excel formulas for calculatio'!C:G,2,FALSE),"0")</f>
        <v>PROD36</v>
      </c>
      <c r="E467" s="24" t="str">
        <f>IFERROR(VLOOKUP(D467,'f Excel formulas for calculatio'!D:H,2,FALSE),"0")</f>
        <v>STORE9</v>
      </c>
      <c r="F467" s="24">
        <f>IFERROR(VLOOKUP(E467,'f Excel formulas for calculatio'!E:I,2,FALSE),"0")</f>
        <v>0</v>
      </c>
      <c r="G467" s="24" t="str">
        <f>IFERROR(VLOOKUP(F467,'f Excel formulas for calculatio'!F:J,2,FALSE),"0")</f>
        <v>0</v>
      </c>
      <c r="H467" s="24" t="str">
        <f>IFERROR(VLOOKUP(G467,'f Excel formulas for calculatio'!G:K,2,FALSE),"0")</f>
        <v>0</v>
      </c>
      <c r="I467" s="24" t="str">
        <f>IFERROR(VLOOKUP(H467,'f Excel formulas for calculatio'!H:L,2,FALSE),"0")</f>
        <v>0</v>
      </c>
      <c r="J467" s="24" t="str">
        <f>IFERROR(VLOOKUP(I467,'f Excel formulas for calculatio'!I:M,2,FALSE),"0")</f>
        <v>0</v>
      </c>
      <c r="L467" s="22" t="s">
        <v>904</v>
      </c>
      <c r="M467" s="20">
        <f t="shared" si="64"/>
        <v>45938</v>
      </c>
      <c r="N467" s="2" t="str">
        <f t="shared" si="65"/>
        <v>CUST1300</v>
      </c>
      <c r="O467" s="2" t="str">
        <f t="shared" si="66"/>
        <v>PROD36</v>
      </c>
      <c r="P467" s="2" t="str">
        <f t="shared" si="67"/>
        <v>STORE9</v>
      </c>
      <c r="Q467" s="2">
        <f t="shared" si="68"/>
        <v>0</v>
      </c>
      <c r="R467" s="2" t="str">
        <f t="shared" si="69"/>
        <v>0</v>
      </c>
      <c r="S467" s="2" t="str">
        <f t="shared" si="70"/>
        <v>0</v>
      </c>
      <c r="T467" s="2" t="str">
        <f t="shared" si="71"/>
        <v>0</v>
      </c>
      <c r="U467" s="2" t="str">
        <f t="shared" si="72"/>
        <v>0</v>
      </c>
    </row>
    <row r="468" spans="1:21" x14ac:dyDescent="0.25">
      <c r="A468" s="23" t="s">
        <v>906</v>
      </c>
      <c r="B468" s="20">
        <f>IFERROR(VLOOKUP(A468,'f Excel formulas for calculatio'!A:E,2,FALSE)," ")</f>
        <v>45711</v>
      </c>
      <c r="C468" s="24" t="str">
        <f>IFERROR(VLOOKUP(B468,'f Excel formulas for calculatio'!B:F,2,FALSE),"0")</f>
        <v>CUST1085</v>
      </c>
      <c r="D468" s="24" t="str">
        <f>IFERROR(VLOOKUP(C468,'f Excel formulas for calculatio'!C:G,2,FALSE),"0")</f>
        <v>PROD31</v>
      </c>
      <c r="E468" s="24" t="str">
        <f>IFERROR(VLOOKUP(D468,'f Excel formulas for calculatio'!D:H,2,FALSE),"0")</f>
        <v>STORE10</v>
      </c>
      <c r="F468" s="24">
        <f>IFERROR(VLOOKUP(E468,'f Excel formulas for calculatio'!E:I,2,FALSE),"0")</f>
        <v>3</v>
      </c>
      <c r="G468" s="24">
        <f>IFERROR(VLOOKUP(F468,'f Excel formulas for calculatio'!F:J,2,FALSE),"0")</f>
        <v>104.47</v>
      </c>
      <c r="H468" s="24">
        <f>IFERROR(VLOOKUP(G468,'f Excel formulas for calculatio'!G:K,2,FALSE),"0")</f>
        <v>0.27</v>
      </c>
      <c r="I468" s="24" t="str">
        <f>IFERROR(VLOOKUP(H468,'f Excel formulas for calculatio'!H:L,2,FALSE),"0")</f>
        <v>PayPal</v>
      </c>
      <c r="J468" s="24">
        <f>IFERROR(VLOOKUP(I468,'f Excel formulas for calculatio'!I:M,2,FALSE),"0")</f>
        <v>228.7893</v>
      </c>
      <c r="L468" s="23" t="s">
        <v>906</v>
      </c>
      <c r="M468" s="20">
        <f t="shared" si="64"/>
        <v>45711</v>
      </c>
      <c r="N468" s="2" t="str">
        <f t="shared" si="65"/>
        <v>CUST1085</v>
      </c>
      <c r="O468" s="2" t="str">
        <f t="shared" si="66"/>
        <v>PROD31</v>
      </c>
      <c r="P468" s="2" t="str">
        <f t="shared" si="67"/>
        <v>STORE10</v>
      </c>
      <c r="Q468" s="2">
        <f t="shared" si="68"/>
        <v>3</v>
      </c>
      <c r="R468" s="2">
        <f t="shared" si="69"/>
        <v>104.47</v>
      </c>
      <c r="S468" s="2">
        <f t="shared" si="70"/>
        <v>0.27</v>
      </c>
      <c r="T468" s="2" t="str">
        <f t="shared" si="71"/>
        <v>PayPal</v>
      </c>
      <c r="U468" s="2">
        <f t="shared" si="72"/>
        <v>228.7893</v>
      </c>
    </row>
    <row r="469" spans="1:21" x14ac:dyDescent="0.25">
      <c r="A469" s="22" t="s">
        <v>907</v>
      </c>
      <c r="B469" s="20">
        <f>IFERROR(VLOOKUP(A469,'f Excel formulas for calculatio'!A:E,2,FALSE)," ")</f>
        <v>45713</v>
      </c>
      <c r="C469" s="24" t="str">
        <f>IFERROR(VLOOKUP(B469,'f Excel formulas for calculatio'!B:F,2,FALSE),"0")</f>
        <v>CUST1209</v>
      </c>
      <c r="D469" s="24" t="str">
        <f>IFERROR(VLOOKUP(C469,'f Excel formulas for calculatio'!C:G,2,FALSE),"0")</f>
        <v>PROD42</v>
      </c>
      <c r="E469" s="24" t="str">
        <f>IFERROR(VLOOKUP(D469,'f Excel formulas for calculatio'!D:H,2,FALSE),"0")</f>
        <v>STORE8</v>
      </c>
      <c r="F469" s="24">
        <f>IFERROR(VLOOKUP(E469,'f Excel formulas for calculatio'!E:I,2,FALSE),"0")</f>
        <v>4</v>
      </c>
      <c r="G469" s="24">
        <f>IFERROR(VLOOKUP(F469,'f Excel formulas for calculatio'!F:J,2,FALSE),"0")</f>
        <v>914.05</v>
      </c>
      <c r="H469" s="24">
        <f>IFERROR(VLOOKUP(G469,'f Excel formulas for calculatio'!G:K,2,FALSE),"0")</f>
        <v>0.25</v>
      </c>
      <c r="I469" s="24" t="str">
        <f>IFERROR(VLOOKUP(H469,'f Excel formulas for calculatio'!H:L,2,FALSE),"0")</f>
        <v>Credit Card</v>
      </c>
      <c r="J469" s="24">
        <f>IFERROR(VLOOKUP(I469,'f Excel formulas for calculatio'!I:M,2,FALSE),"0")</f>
        <v>198.41640000000001</v>
      </c>
      <c r="L469" s="22" t="s">
        <v>907</v>
      </c>
      <c r="M469" s="20">
        <f t="shared" si="64"/>
        <v>45713</v>
      </c>
      <c r="N469" s="2" t="str">
        <f t="shared" si="65"/>
        <v>CUST1209</v>
      </c>
      <c r="O469" s="2" t="str">
        <f t="shared" si="66"/>
        <v>PROD42</v>
      </c>
      <c r="P469" s="2" t="str">
        <f t="shared" si="67"/>
        <v>STORE8</v>
      </c>
      <c r="Q469" s="2">
        <f t="shared" si="68"/>
        <v>4</v>
      </c>
      <c r="R469" s="2">
        <f t="shared" si="69"/>
        <v>914.05</v>
      </c>
      <c r="S469" s="2">
        <f t="shared" si="70"/>
        <v>0.25</v>
      </c>
      <c r="T469" s="2" t="str">
        <f t="shared" si="71"/>
        <v>Credit Card</v>
      </c>
      <c r="U469" s="2">
        <f t="shared" si="72"/>
        <v>198.41640000000001</v>
      </c>
    </row>
    <row r="470" spans="1:21" x14ac:dyDescent="0.25">
      <c r="A470" s="23" t="s">
        <v>908</v>
      </c>
      <c r="B470" s="20">
        <f>IFERROR(VLOOKUP(A470,'f Excel formulas for calculatio'!A:E,2,FALSE)," ")</f>
        <v>45565</v>
      </c>
      <c r="C470" s="24" t="str">
        <f>IFERROR(VLOOKUP(B470,'f Excel formulas for calculatio'!B:F,2,FALSE),"0")</f>
        <v>CUST1366</v>
      </c>
      <c r="D470" s="24" t="str">
        <f>IFERROR(VLOOKUP(C470,'f Excel formulas for calculatio'!C:G,2,FALSE),"0")</f>
        <v>PROD73</v>
      </c>
      <c r="E470" s="24" t="str">
        <f>IFERROR(VLOOKUP(D470,'f Excel formulas for calculatio'!D:H,2,FALSE),"0")</f>
        <v>STORE6</v>
      </c>
      <c r="F470" s="24">
        <f>IFERROR(VLOOKUP(E470,'f Excel formulas for calculatio'!E:I,2,FALSE),"0")</f>
        <v>3</v>
      </c>
      <c r="G470" s="24">
        <f>IFERROR(VLOOKUP(F470,'f Excel formulas for calculatio'!F:J,2,FALSE),"0")</f>
        <v>104.47</v>
      </c>
      <c r="H470" s="24">
        <f>IFERROR(VLOOKUP(G470,'f Excel formulas for calculatio'!G:K,2,FALSE),"0")</f>
        <v>0.27</v>
      </c>
      <c r="I470" s="24" t="str">
        <f>IFERROR(VLOOKUP(H470,'f Excel formulas for calculatio'!H:L,2,FALSE),"0")</f>
        <v>PayPal</v>
      </c>
      <c r="J470" s="24">
        <f>IFERROR(VLOOKUP(I470,'f Excel formulas for calculatio'!I:M,2,FALSE),"0")</f>
        <v>228.7893</v>
      </c>
      <c r="L470" s="23" t="s">
        <v>908</v>
      </c>
      <c r="M470" s="20">
        <f t="shared" si="64"/>
        <v>45565</v>
      </c>
      <c r="N470" s="2" t="str">
        <f t="shared" si="65"/>
        <v>CUST1366</v>
      </c>
      <c r="O470" s="2" t="str">
        <f t="shared" si="66"/>
        <v>PROD73</v>
      </c>
      <c r="P470" s="2" t="str">
        <f t="shared" si="67"/>
        <v>STORE6</v>
      </c>
      <c r="Q470" s="2">
        <f t="shared" si="68"/>
        <v>3</v>
      </c>
      <c r="R470" s="2">
        <f t="shared" si="69"/>
        <v>104.47</v>
      </c>
      <c r="S470" s="2">
        <f t="shared" si="70"/>
        <v>0.27</v>
      </c>
      <c r="T470" s="2" t="str">
        <f t="shared" si="71"/>
        <v>PayPal</v>
      </c>
      <c r="U470" s="2">
        <f t="shared" si="72"/>
        <v>228.7893</v>
      </c>
    </row>
    <row r="471" spans="1:21" x14ac:dyDescent="0.25">
      <c r="A471" s="22" t="s">
        <v>910</v>
      </c>
      <c r="B471" s="20">
        <f>IFERROR(VLOOKUP(A471,'f Excel formulas for calculatio'!A:E,2,FALSE)," ")</f>
        <v>45279</v>
      </c>
      <c r="C471" s="24" t="str">
        <f>IFERROR(VLOOKUP(B471,'f Excel formulas for calculatio'!B:F,2,FALSE),"0")</f>
        <v>CUST1265</v>
      </c>
      <c r="D471" s="24" t="str">
        <f>IFERROR(VLOOKUP(C471,'f Excel formulas for calculatio'!C:G,2,FALSE),"0")</f>
        <v>PROD87</v>
      </c>
      <c r="E471" s="24" t="str">
        <f>IFERROR(VLOOKUP(D471,'f Excel formulas for calculatio'!D:H,2,FALSE),"0")</f>
        <v>STORE15</v>
      </c>
      <c r="F471" s="24">
        <f>IFERROR(VLOOKUP(E471,'f Excel formulas for calculatio'!E:I,2,FALSE),"0")</f>
        <v>4</v>
      </c>
      <c r="G471" s="24">
        <f>IFERROR(VLOOKUP(F471,'f Excel formulas for calculatio'!F:J,2,FALSE),"0")</f>
        <v>914.05</v>
      </c>
      <c r="H471" s="24">
        <f>IFERROR(VLOOKUP(G471,'f Excel formulas for calculatio'!G:K,2,FALSE),"0")</f>
        <v>0.25</v>
      </c>
      <c r="I471" s="24" t="str">
        <f>IFERROR(VLOOKUP(H471,'f Excel formulas for calculatio'!H:L,2,FALSE),"0")</f>
        <v>Credit Card</v>
      </c>
      <c r="J471" s="24">
        <f>IFERROR(VLOOKUP(I471,'f Excel formulas for calculatio'!I:M,2,FALSE),"0")</f>
        <v>198.41640000000001</v>
      </c>
      <c r="L471" s="22" t="s">
        <v>910</v>
      </c>
      <c r="M471" s="20">
        <f t="shared" si="64"/>
        <v>45279</v>
      </c>
      <c r="N471" s="2" t="str">
        <f t="shared" si="65"/>
        <v>CUST1265</v>
      </c>
      <c r="O471" s="2" t="str">
        <f t="shared" si="66"/>
        <v>PROD87</v>
      </c>
      <c r="P471" s="2" t="str">
        <f t="shared" si="67"/>
        <v>STORE15</v>
      </c>
      <c r="Q471" s="2">
        <f t="shared" si="68"/>
        <v>4</v>
      </c>
      <c r="R471" s="2">
        <f t="shared" si="69"/>
        <v>914.05</v>
      </c>
      <c r="S471" s="2">
        <f t="shared" si="70"/>
        <v>0.25</v>
      </c>
      <c r="T471" s="2" t="str">
        <f t="shared" si="71"/>
        <v>Credit Card</v>
      </c>
      <c r="U471" s="2">
        <f t="shared" si="72"/>
        <v>198.41640000000001</v>
      </c>
    </row>
    <row r="472" spans="1:21" x14ac:dyDescent="0.25">
      <c r="A472" s="23" t="s">
        <v>911</v>
      </c>
      <c r="B472" s="20">
        <f>IFERROR(VLOOKUP(A472,'f Excel formulas for calculatio'!A:E,2,FALSE)," ")</f>
        <v>45614</v>
      </c>
      <c r="C472" s="24" t="str">
        <f>IFERROR(VLOOKUP(B472,'f Excel formulas for calculatio'!B:F,2,FALSE),"0")</f>
        <v>CUST1477</v>
      </c>
      <c r="D472" s="24" t="str">
        <f>IFERROR(VLOOKUP(C472,'f Excel formulas for calculatio'!C:G,2,FALSE),"0")</f>
        <v>PROD76</v>
      </c>
      <c r="E472" s="24" t="str">
        <f>IFERROR(VLOOKUP(D472,'f Excel formulas for calculatio'!D:H,2,FALSE),"0")</f>
        <v>STORE8</v>
      </c>
      <c r="F472" s="24">
        <f>IFERROR(VLOOKUP(E472,'f Excel formulas for calculatio'!E:I,2,FALSE),"0")</f>
        <v>4</v>
      </c>
      <c r="G472" s="24">
        <f>IFERROR(VLOOKUP(F472,'f Excel formulas for calculatio'!F:J,2,FALSE),"0")</f>
        <v>914.05</v>
      </c>
      <c r="H472" s="24">
        <f>IFERROR(VLOOKUP(G472,'f Excel formulas for calculatio'!G:K,2,FALSE),"0")</f>
        <v>0.25</v>
      </c>
      <c r="I472" s="24" t="str">
        <f>IFERROR(VLOOKUP(H472,'f Excel formulas for calculatio'!H:L,2,FALSE),"0")</f>
        <v>Credit Card</v>
      </c>
      <c r="J472" s="24">
        <f>IFERROR(VLOOKUP(I472,'f Excel formulas for calculatio'!I:M,2,FALSE),"0")</f>
        <v>198.41640000000001</v>
      </c>
      <c r="L472" s="23" t="s">
        <v>911</v>
      </c>
      <c r="M472" s="20">
        <f t="shared" si="64"/>
        <v>45614</v>
      </c>
      <c r="N472" s="2" t="str">
        <f t="shared" si="65"/>
        <v>CUST1477</v>
      </c>
      <c r="O472" s="2" t="str">
        <f t="shared" si="66"/>
        <v>PROD76</v>
      </c>
      <c r="P472" s="2" t="str">
        <f t="shared" si="67"/>
        <v>STORE8</v>
      </c>
      <c r="Q472" s="2">
        <f t="shared" si="68"/>
        <v>4</v>
      </c>
      <c r="R472" s="2">
        <f t="shared" si="69"/>
        <v>914.05</v>
      </c>
      <c r="S472" s="2">
        <f t="shared" si="70"/>
        <v>0.25</v>
      </c>
      <c r="T472" s="2" t="str">
        <f t="shared" si="71"/>
        <v>Credit Card</v>
      </c>
      <c r="U472" s="2">
        <f t="shared" si="72"/>
        <v>198.41640000000001</v>
      </c>
    </row>
    <row r="473" spans="1:21" x14ac:dyDescent="0.25">
      <c r="A473" s="22" t="s">
        <v>912</v>
      </c>
      <c r="B473" s="20">
        <f>IFERROR(VLOOKUP(A473,'f Excel formulas for calculatio'!A:E,2,FALSE)," ")</f>
        <v>45912</v>
      </c>
      <c r="C473" s="24" t="str">
        <f>IFERROR(VLOOKUP(B473,'f Excel formulas for calculatio'!B:F,2,FALSE),"0")</f>
        <v>CUST1075</v>
      </c>
      <c r="D473" s="24" t="str">
        <f>IFERROR(VLOOKUP(C473,'f Excel formulas for calculatio'!C:G,2,FALSE),"0")</f>
        <v>PROD16</v>
      </c>
      <c r="E473" s="24" t="str">
        <f>IFERROR(VLOOKUP(D473,'f Excel formulas for calculatio'!D:H,2,FALSE),"0")</f>
        <v>STORE3</v>
      </c>
      <c r="F473" s="24">
        <f>IFERROR(VLOOKUP(E473,'f Excel formulas for calculatio'!E:I,2,FALSE),"0")</f>
        <v>1</v>
      </c>
      <c r="G473" s="24">
        <f>IFERROR(VLOOKUP(F473,'f Excel formulas for calculatio'!F:J,2,FALSE),"0")</f>
        <v>218.04</v>
      </c>
      <c r="H473" s="24">
        <f>IFERROR(VLOOKUP(G473,'f Excel formulas for calculatio'!G:K,2,FALSE),"0")</f>
        <v>0.09</v>
      </c>
      <c r="I473" s="24" t="str">
        <f>IFERROR(VLOOKUP(H473,'f Excel formulas for calculatio'!H:L,2,FALSE),"0")</f>
        <v>Credit Card</v>
      </c>
      <c r="J473" s="24">
        <f>IFERROR(VLOOKUP(I473,'f Excel formulas for calculatio'!I:M,2,FALSE),"0")</f>
        <v>198.41640000000001</v>
      </c>
      <c r="L473" s="22" t="s">
        <v>912</v>
      </c>
      <c r="M473" s="20">
        <f t="shared" si="64"/>
        <v>45912</v>
      </c>
      <c r="N473" s="2" t="str">
        <f t="shared" si="65"/>
        <v>CUST1075</v>
      </c>
      <c r="O473" s="2" t="str">
        <f t="shared" si="66"/>
        <v>PROD16</v>
      </c>
      <c r="P473" s="2" t="str">
        <f t="shared" si="67"/>
        <v>STORE3</v>
      </c>
      <c r="Q473" s="2">
        <f t="shared" si="68"/>
        <v>1</v>
      </c>
      <c r="R473" s="2">
        <f t="shared" si="69"/>
        <v>218.04</v>
      </c>
      <c r="S473" s="2">
        <f t="shared" si="70"/>
        <v>0.09</v>
      </c>
      <c r="T473" s="2" t="str">
        <f t="shared" si="71"/>
        <v>Credit Card</v>
      </c>
      <c r="U473" s="2">
        <f t="shared" si="72"/>
        <v>198.41640000000001</v>
      </c>
    </row>
    <row r="474" spans="1:21" x14ac:dyDescent="0.25">
      <c r="A474" s="23" t="s">
        <v>913</v>
      </c>
      <c r="B474" s="20">
        <f>IFERROR(VLOOKUP(A474,'f Excel formulas for calculatio'!A:E,2,FALSE)," ")</f>
        <v>45688</v>
      </c>
      <c r="C474" s="24" t="str">
        <f>IFERROR(VLOOKUP(B474,'f Excel formulas for calculatio'!B:F,2,FALSE),"0")</f>
        <v>CUST1161</v>
      </c>
      <c r="D474" s="24" t="str">
        <f>IFERROR(VLOOKUP(C474,'f Excel formulas for calculatio'!C:G,2,FALSE),"0")</f>
        <v>PROD97</v>
      </c>
      <c r="E474" s="24" t="str">
        <f>IFERROR(VLOOKUP(D474,'f Excel formulas for calculatio'!D:H,2,FALSE),"0")</f>
        <v>STORE3</v>
      </c>
      <c r="F474" s="24">
        <f>IFERROR(VLOOKUP(E474,'f Excel formulas for calculatio'!E:I,2,FALSE),"0")</f>
        <v>1</v>
      </c>
      <c r="G474" s="24">
        <f>IFERROR(VLOOKUP(F474,'f Excel formulas for calculatio'!F:J,2,FALSE),"0")</f>
        <v>218.04</v>
      </c>
      <c r="H474" s="24">
        <f>IFERROR(VLOOKUP(G474,'f Excel formulas for calculatio'!G:K,2,FALSE),"0")</f>
        <v>0.09</v>
      </c>
      <c r="I474" s="24" t="str">
        <f>IFERROR(VLOOKUP(H474,'f Excel formulas for calculatio'!H:L,2,FALSE),"0")</f>
        <v>Credit Card</v>
      </c>
      <c r="J474" s="24">
        <f>IFERROR(VLOOKUP(I474,'f Excel formulas for calculatio'!I:M,2,FALSE),"0")</f>
        <v>198.41640000000001</v>
      </c>
      <c r="L474" s="23" t="s">
        <v>913</v>
      </c>
      <c r="M474" s="20">
        <f t="shared" si="64"/>
        <v>45688</v>
      </c>
      <c r="N474" s="2" t="str">
        <f t="shared" si="65"/>
        <v>CUST1161</v>
      </c>
      <c r="O474" s="2" t="str">
        <f t="shared" si="66"/>
        <v>PROD97</v>
      </c>
      <c r="P474" s="2" t="str">
        <f t="shared" si="67"/>
        <v>STORE3</v>
      </c>
      <c r="Q474" s="2">
        <f t="shared" si="68"/>
        <v>1</v>
      </c>
      <c r="R474" s="2">
        <f t="shared" si="69"/>
        <v>218.04</v>
      </c>
      <c r="S474" s="2">
        <f t="shared" si="70"/>
        <v>0.09</v>
      </c>
      <c r="T474" s="2" t="str">
        <f t="shared" si="71"/>
        <v>Credit Card</v>
      </c>
      <c r="U474" s="2">
        <f t="shared" si="72"/>
        <v>198.41640000000001</v>
      </c>
    </row>
    <row r="475" spans="1:21" x14ac:dyDescent="0.25">
      <c r="A475" s="22" t="s">
        <v>914</v>
      </c>
      <c r="B475" s="20">
        <f>IFERROR(VLOOKUP(A475,'f Excel formulas for calculatio'!A:E,2,FALSE)," ")</f>
        <v>45591</v>
      </c>
      <c r="C475" s="24" t="str">
        <f>IFERROR(VLOOKUP(B475,'f Excel formulas for calculatio'!B:F,2,FALSE),"0")</f>
        <v>CUST1197</v>
      </c>
      <c r="D475" s="24" t="str">
        <f>IFERROR(VLOOKUP(C475,'f Excel formulas for calculatio'!C:G,2,FALSE),"0")</f>
        <v>PROD37</v>
      </c>
      <c r="E475" s="24" t="str">
        <f>IFERROR(VLOOKUP(D475,'f Excel formulas for calculatio'!D:H,2,FALSE),"0")</f>
        <v>STORE0</v>
      </c>
      <c r="F475" s="24">
        <f>IFERROR(VLOOKUP(E475,'f Excel formulas for calculatio'!E:I,2,FALSE),"0")</f>
        <v>2</v>
      </c>
      <c r="G475" s="24">
        <f>IFERROR(VLOOKUP(F475,'f Excel formulas for calculatio'!F:J,2,FALSE),"0")</f>
        <v>785.31</v>
      </c>
      <c r="H475" s="24">
        <f>IFERROR(VLOOKUP(G475,'f Excel formulas for calculatio'!G:K,2,FALSE),"0")</f>
        <v>0.15</v>
      </c>
      <c r="I475" s="24" t="str">
        <f>IFERROR(VLOOKUP(H475,'f Excel formulas for calculatio'!H:L,2,FALSE),"0")</f>
        <v>PayPal</v>
      </c>
      <c r="J475" s="24">
        <f>IFERROR(VLOOKUP(I475,'f Excel formulas for calculatio'!I:M,2,FALSE),"0")</f>
        <v>228.7893</v>
      </c>
      <c r="L475" s="22" t="s">
        <v>914</v>
      </c>
      <c r="M475" s="20">
        <f t="shared" si="64"/>
        <v>45591</v>
      </c>
      <c r="N475" s="2" t="str">
        <f t="shared" si="65"/>
        <v>CUST1197</v>
      </c>
      <c r="O475" s="2" t="str">
        <f t="shared" si="66"/>
        <v>PROD37</v>
      </c>
      <c r="P475" s="2" t="str">
        <f t="shared" si="67"/>
        <v>STORE0</v>
      </c>
      <c r="Q475" s="2">
        <f t="shared" si="68"/>
        <v>2</v>
      </c>
      <c r="R475" s="2">
        <f t="shared" si="69"/>
        <v>785.31</v>
      </c>
      <c r="S475" s="2">
        <f t="shared" si="70"/>
        <v>0.15</v>
      </c>
      <c r="T475" s="2" t="str">
        <f t="shared" si="71"/>
        <v>PayPal</v>
      </c>
      <c r="U475" s="2">
        <f t="shared" si="72"/>
        <v>228.7893</v>
      </c>
    </row>
    <row r="476" spans="1:21" x14ac:dyDescent="0.25">
      <c r="A476" s="23" t="s">
        <v>916</v>
      </c>
      <c r="B476" s="20">
        <f>IFERROR(VLOOKUP(A476,'f Excel formulas for calculatio'!A:E,2,FALSE)," ")</f>
        <v>45864</v>
      </c>
      <c r="C476" s="24" t="str">
        <f>IFERROR(VLOOKUP(B476,'f Excel formulas for calculatio'!B:F,2,FALSE),"0")</f>
        <v>CUST1384</v>
      </c>
      <c r="D476" s="24" t="str">
        <f>IFERROR(VLOOKUP(C476,'f Excel formulas for calculatio'!C:G,2,FALSE),"0")</f>
        <v>PROD74</v>
      </c>
      <c r="E476" s="24" t="str">
        <f>IFERROR(VLOOKUP(D476,'f Excel formulas for calculatio'!D:H,2,FALSE),"0")</f>
        <v>STORE17</v>
      </c>
      <c r="F476" s="24">
        <f>IFERROR(VLOOKUP(E476,'f Excel formulas for calculatio'!E:I,2,FALSE),"0")</f>
        <v>3</v>
      </c>
      <c r="G476" s="24">
        <f>IFERROR(VLOOKUP(F476,'f Excel formulas for calculatio'!F:J,2,FALSE),"0")</f>
        <v>104.47</v>
      </c>
      <c r="H476" s="24">
        <f>IFERROR(VLOOKUP(G476,'f Excel formulas for calculatio'!G:K,2,FALSE),"0")</f>
        <v>0.27</v>
      </c>
      <c r="I476" s="24" t="str">
        <f>IFERROR(VLOOKUP(H476,'f Excel formulas for calculatio'!H:L,2,FALSE),"0")</f>
        <v>PayPal</v>
      </c>
      <c r="J476" s="24">
        <f>IFERROR(VLOOKUP(I476,'f Excel formulas for calculatio'!I:M,2,FALSE),"0")</f>
        <v>228.7893</v>
      </c>
      <c r="L476" s="23" t="s">
        <v>916</v>
      </c>
      <c r="M476" s="20">
        <f t="shared" si="64"/>
        <v>45864</v>
      </c>
      <c r="N476" s="2" t="str">
        <f t="shared" si="65"/>
        <v>CUST1384</v>
      </c>
      <c r="O476" s="2" t="str">
        <f t="shared" si="66"/>
        <v>PROD74</v>
      </c>
      <c r="P476" s="2" t="str">
        <f t="shared" si="67"/>
        <v>STORE17</v>
      </c>
      <c r="Q476" s="2">
        <f t="shared" si="68"/>
        <v>3</v>
      </c>
      <c r="R476" s="2">
        <f t="shared" si="69"/>
        <v>104.47</v>
      </c>
      <c r="S476" s="2">
        <f t="shared" si="70"/>
        <v>0.27</v>
      </c>
      <c r="T476" s="2" t="str">
        <f t="shared" si="71"/>
        <v>PayPal</v>
      </c>
      <c r="U476" s="2">
        <f t="shared" si="72"/>
        <v>228.7893</v>
      </c>
    </row>
    <row r="477" spans="1:21" x14ac:dyDescent="0.25">
      <c r="A477" s="22" t="s">
        <v>918</v>
      </c>
      <c r="B477" s="20">
        <f>IFERROR(VLOOKUP(A477,'f Excel formulas for calculatio'!A:E,2,FALSE)," ")</f>
        <v>45875</v>
      </c>
      <c r="C477" s="24" t="str">
        <f>IFERROR(VLOOKUP(B477,'f Excel formulas for calculatio'!B:F,2,FALSE),"0")</f>
        <v>CUST1443</v>
      </c>
      <c r="D477" s="24" t="str">
        <f>IFERROR(VLOOKUP(C477,'f Excel formulas for calculatio'!C:G,2,FALSE),"0")</f>
        <v>PROD34</v>
      </c>
      <c r="E477" s="24" t="str">
        <f>IFERROR(VLOOKUP(D477,'f Excel formulas for calculatio'!D:H,2,FALSE),"0")</f>
        <v>STORE16</v>
      </c>
      <c r="F477" s="24">
        <f>IFERROR(VLOOKUP(E477,'f Excel formulas for calculatio'!E:I,2,FALSE),"0")</f>
        <v>2</v>
      </c>
      <c r="G477" s="24">
        <f>IFERROR(VLOOKUP(F477,'f Excel formulas for calculatio'!F:J,2,FALSE),"0")</f>
        <v>785.31</v>
      </c>
      <c r="H477" s="24">
        <f>IFERROR(VLOOKUP(G477,'f Excel formulas for calculatio'!G:K,2,FALSE),"0")</f>
        <v>0.15</v>
      </c>
      <c r="I477" s="24" t="str">
        <f>IFERROR(VLOOKUP(H477,'f Excel formulas for calculatio'!H:L,2,FALSE),"0")</f>
        <v>PayPal</v>
      </c>
      <c r="J477" s="24">
        <f>IFERROR(VLOOKUP(I477,'f Excel formulas for calculatio'!I:M,2,FALSE),"0")</f>
        <v>228.7893</v>
      </c>
      <c r="L477" s="22" t="s">
        <v>918</v>
      </c>
      <c r="M477" s="20">
        <f t="shared" si="64"/>
        <v>45875</v>
      </c>
      <c r="N477" s="2" t="str">
        <f t="shared" si="65"/>
        <v>CUST1443</v>
      </c>
      <c r="O477" s="2" t="str">
        <f t="shared" si="66"/>
        <v>PROD34</v>
      </c>
      <c r="P477" s="2" t="str">
        <f t="shared" si="67"/>
        <v>STORE16</v>
      </c>
      <c r="Q477" s="2">
        <f t="shared" si="68"/>
        <v>2</v>
      </c>
      <c r="R477" s="2">
        <f t="shared" si="69"/>
        <v>785.31</v>
      </c>
      <c r="S477" s="2">
        <f t="shared" si="70"/>
        <v>0.15</v>
      </c>
      <c r="T477" s="2" t="str">
        <f t="shared" si="71"/>
        <v>PayPal</v>
      </c>
      <c r="U477" s="2">
        <f t="shared" si="72"/>
        <v>228.7893</v>
      </c>
    </row>
    <row r="478" spans="1:21" x14ac:dyDescent="0.25">
      <c r="A478" s="23" t="s">
        <v>919</v>
      </c>
      <c r="B478" s="20">
        <f>IFERROR(VLOOKUP(A478,'f Excel formulas for calculatio'!A:E,2,FALSE)," ")</f>
        <v>45797</v>
      </c>
      <c r="C478" s="24" t="str">
        <f>IFERROR(VLOOKUP(B478,'f Excel formulas for calculatio'!B:F,2,FALSE),"0")</f>
        <v>CUST1166</v>
      </c>
      <c r="D478" s="24" t="str">
        <f>IFERROR(VLOOKUP(C478,'f Excel formulas for calculatio'!C:G,2,FALSE),"0")</f>
        <v>PROD81</v>
      </c>
      <c r="E478" s="24" t="str">
        <f>IFERROR(VLOOKUP(D478,'f Excel formulas for calculatio'!D:H,2,FALSE),"0")</f>
        <v>STORE6</v>
      </c>
      <c r="F478" s="24">
        <f>IFERROR(VLOOKUP(E478,'f Excel formulas for calculatio'!E:I,2,FALSE),"0")</f>
        <v>3</v>
      </c>
      <c r="G478" s="24">
        <f>IFERROR(VLOOKUP(F478,'f Excel formulas for calculatio'!F:J,2,FALSE),"0")</f>
        <v>104.47</v>
      </c>
      <c r="H478" s="24">
        <f>IFERROR(VLOOKUP(G478,'f Excel formulas for calculatio'!G:K,2,FALSE),"0")</f>
        <v>0.27</v>
      </c>
      <c r="I478" s="24" t="str">
        <f>IFERROR(VLOOKUP(H478,'f Excel formulas for calculatio'!H:L,2,FALSE),"0")</f>
        <v>PayPal</v>
      </c>
      <c r="J478" s="24">
        <f>IFERROR(VLOOKUP(I478,'f Excel formulas for calculatio'!I:M,2,FALSE),"0")</f>
        <v>228.7893</v>
      </c>
      <c r="L478" s="23" t="s">
        <v>919</v>
      </c>
      <c r="M478" s="20">
        <f t="shared" si="64"/>
        <v>45797</v>
      </c>
      <c r="N478" s="2" t="str">
        <f t="shared" si="65"/>
        <v>CUST1166</v>
      </c>
      <c r="O478" s="2" t="str">
        <f t="shared" si="66"/>
        <v>PROD81</v>
      </c>
      <c r="P478" s="2" t="str">
        <f t="shared" si="67"/>
        <v>STORE6</v>
      </c>
      <c r="Q478" s="2">
        <f t="shared" si="68"/>
        <v>3</v>
      </c>
      <c r="R478" s="2">
        <f t="shared" si="69"/>
        <v>104.47</v>
      </c>
      <c r="S478" s="2">
        <f t="shared" si="70"/>
        <v>0.27</v>
      </c>
      <c r="T478" s="2" t="str">
        <f t="shared" si="71"/>
        <v>PayPal</v>
      </c>
      <c r="U478" s="2">
        <f t="shared" si="72"/>
        <v>228.7893</v>
      </c>
    </row>
    <row r="479" spans="1:21" x14ac:dyDescent="0.25">
      <c r="A479" s="22" t="s">
        <v>921</v>
      </c>
      <c r="B479" s="20">
        <f>IFERROR(VLOOKUP(A479,'f Excel formulas for calculatio'!A:E,2,FALSE)," ")</f>
        <v>45364</v>
      </c>
      <c r="C479" s="24" t="str">
        <f>IFERROR(VLOOKUP(B479,'f Excel formulas for calculatio'!B:F,2,FALSE),"0")</f>
        <v>CUST1118</v>
      </c>
      <c r="D479" s="24" t="str">
        <f>IFERROR(VLOOKUP(C479,'f Excel formulas for calculatio'!C:G,2,FALSE),"0")</f>
        <v>PROD83</v>
      </c>
      <c r="E479" s="24" t="str">
        <f>IFERROR(VLOOKUP(D479,'f Excel formulas for calculatio'!D:H,2,FALSE),"0")</f>
        <v>STORE8</v>
      </c>
      <c r="F479" s="24">
        <f>IFERROR(VLOOKUP(E479,'f Excel formulas for calculatio'!E:I,2,FALSE),"0")</f>
        <v>4</v>
      </c>
      <c r="G479" s="24">
        <f>IFERROR(VLOOKUP(F479,'f Excel formulas for calculatio'!F:J,2,FALSE),"0")</f>
        <v>914.05</v>
      </c>
      <c r="H479" s="24">
        <f>IFERROR(VLOOKUP(G479,'f Excel formulas for calculatio'!G:K,2,FALSE),"0")</f>
        <v>0.25</v>
      </c>
      <c r="I479" s="24" t="str">
        <f>IFERROR(VLOOKUP(H479,'f Excel formulas for calculatio'!H:L,2,FALSE),"0")</f>
        <v>Credit Card</v>
      </c>
      <c r="J479" s="24">
        <f>IFERROR(VLOOKUP(I479,'f Excel formulas for calculatio'!I:M,2,FALSE),"0")</f>
        <v>198.41640000000001</v>
      </c>
      <c r="L479" s="22" t="s">
        <v>921</v>
      </c>
      <c r="M479" s="20">
        <f t="shared" si="64"/>
        <v>45364</v>
      </c>
      <c r="N479" s="2" t="str">
        <f t="shared" si="65"/>
        <v>CUST1118</v>
      </c>
      <c r="O479" s="2" t="str">
        <f t="shared" si="66"/>
        <v>PROD83</v>
      </c>
      <c r="P479" s="2" t="str">
        <f t="shared" si="67"/>
        <v>STORE8</v>
      </c>
      <c r="Q479" s="2">
        <f t="shared" si="68"/>
        <v>4</v>
      </c>
      <c r="R479" s="2">
        <f t="shared" si="69"/>
        <v>914.05</v>
      </c>
      <c r="S479" s="2">
        <f t="shared" si="70"/>
        <v>0.25</v>
      </c>
      <c r="T479" s="2" t="str">
        <f t="shared" si="71"/>
        <v>Credit Card</v>
      </c>
      <c r="U479" s="2">
        <f t="shared" si="72"/>
        <v>198.41640000000001</v>
      </c>
    </row>
    <row r="480" spans="1:21" x14ac:dyDescent="0.25">
      <c r="A480" s="23" t="s">
        <v>922</v>
      </c>
      <c r="B480" s="20">
        <f>IFERROR(VLOOKUP(A480,'f Excel formulas for calculatio'!A:E,2,FALSE)," ")</f>
        <v>45700</v>
      </c>
      <c r="C480" s="24" t="str">
        <f>IFERROR(VLOOKUP(B480,'f Excel formulas for calculatio'!B:F,2,FALSE),"0")</f>
        <v>CUST1469</v>
      </c>
      <c r="D480" s="24" t="str">
        <f>IFERROR(VLOOKUP(C480,'f Excel formulas for calculatio'!C:G,2,FALSE),"0")</f>
        <v>PROD45</v>
      </c>
      <c r="E480" s="24" t="str">
        <f>IFERROR(VLOOKUP(D480,'f Excel formulas for calculatio'!D:H,2,FALSE),"0")</f>
        <v>STORE11</v>
      </c>
      <c r="F480" s="24">
        <f>IFERROR(VLOOKUP(E480,'f Excel formulas for calculatio'!E:I,2,FALSE),"0")</f>
        <v>1</v>
      </c>
      <c r="G480" s="24">
        <f>IFERROR(VLOOKUP(F480,'f Excel formulas for calculatio'!F:J,2,FALSE),"0")</f>
        <v>218.04</v>
      </c>
      <c r="H480" s="24">
        <f>IFERROR(VLOOKUP(G480,'f Excel formulas for calculatio'!G:K,2,FALSE),"0")</f>
        <v>0.09</v>
      </c>
      <c r="I480" s="24" t="str">
        <f>IFERROR(VLOOKUP(H480,'f Excel formulas for calculatio'!H:L,2,FALSE),"0")</f>
        <v>Credit Card</v>
      </c>
      <c r="J480" s="24">
        <f>IFERROR(VLOOKUP(I480,'f Excel formulas for calculatio'!I:M,2,FALSE),"0")</f>
        <v>198.41640000000001</v>
      </c>
      <c r="L480" s="23" t="s">
        <v>922</v>
      </c>
      <c r="M480" s="20">
        <f t="shared" si="64"/>
        <v>45700</v>
      </c>
      <c r="N480" s="2" t="str">
        <f t="shared" si="65"/>
        <v>CUST1469</v>
      </c>
      <c r="O480" s="2" t="str">
        <f t="shared" si="66"/>
        <v>PROD45</v>
      </c>
      <c r="P480" s="2" t="str">
        <f t="shared" si="67"/>
        <v>STORE11</v>
      </c>
      <c r="Q480" s="2">
        <f t="shared" si="68"/>
        <v>1</v>
      </c>
      <c r="R480" s="2">
        <f t="shared" si="69"/>
        <v>218.04</v>
      </c>
      <c r="S480" s="2">
        <f t="shared" si="70"/>
        <v>0.09</v>
      </c>
      <c r="T480" s="2" t="str">
        <f t="shared" si="71"/>
        <v>Credit Card</v>
      </c>
      <c r="U480" s="2">
        <f t="shared" si="72"/>
        <v>198.41640000000001</v>
      </c>
    </row>
    <row r="481" spans="1:21" x14ac:dyDescent="0.25">
      <c r="A481" s="22" t="s">
        <v>923</v>
      </c>
      <c r="B481" s="20">
        <f>IFERROR(VLOOKUP(A481,'f Excel formulas for calculatio'!A:E,2,FALSE)," ")</f>
        <v>45924</v>
      </c>
      <c r="C481" s="24" t="str">
        <f>IFERROR(VLOOKUP(B481,'f Excel formulas for calculatio'!B:F,2,FALSE),"0")</f>
        <v>CUST1187</v>
      </c>
      <c r="D481" s="24" t="str">
        <f>IFERROR(VLOOKUP(C481,'f Excel formulas for calculatio'!C:G,2,FALSE),"0")</f>
        <v>PROD99</v>
      </c>
      <c r="E481" s="24" t="str">
        <f>IFERROR(VLOOKUP(D481,'f Excel formulas for calculatio'!D:H,2,FALSE),"0")</f>
        <v>STORE5</v>
      </c>
      <c r="F481" s="24">
        <f>IFERROR(VLOOKUP(E481,'f Excel formulas for calculatio'!E:I,2,FALSE),"0")</f>
        <v>3</v>
      </c>
      <c r="G481" s="24">
        <f>IFERROR(VLOOKUP(F481,'f Excel formulas for calculatio'!F:J,2,FALSE),"0")</f>
        <v>104.47</v>
      </c>
      <c r="H481" s="24">
        <f>IFERROR(VLOOKUP(G481,'f Excel formulas for calculatio'!G:K,2,FALSE),"0")</f>
        <v>0.27</v>
      </c>
      <c r="I481" s="24" t="str">
        <f>IFERROR(VLOOKUP(H481,'f Excel formulas for calculatio'!H:L,2,FALSE),"0")</f>
        <v>PayPal</v>
      </c>
      <c r="J481" s="24">
        <f>IFERROR(VLOOKUP(I481,'f Excel formulas for calculatio'!I:M,2,FALSE),"0")</f>
        <v>228.7893</v>
      </c>
      <c r="L481" s="22" t="s">
        <v>923</v>
      </c>
      <c r="M481" s="20">
        <f t="shared" si="64"/>
        <v>45924</v>
      </c>
      <c r="N481" s="2" t="str">
        <f t="shared" si="65"/>
        <v>CUST1187</v>
      </c>
      <c r="O481" s="2" t="str">
        <f t="shared" si="66"/>
        <v>PROD99</v>
      </c>
      <c r="P481" s="2" t="str">
        <f t="shared" si="67"/>
        <v>STORE5</v>
      </c>
      <c r="Q481" s="2">
        <f t="shared" si="68"/>
        <v>3</v>
      </c>
      <c r="R481" s="2">
        <f t="shared" si="69"/>
        <v>104.47</v>
      </c>
      <c r="S481" s="2">
        <f t="shared" si="70"/>
        <v>0.27</v>
      </c>
      <c r="T481" s="2" t="str">
        <f t="shared" si="71"/>
        <v>PayPal</v>
      </c>
      <c r="U481" s="2">
        <f t="shared" si="72"/>
        <v>228.7893</v>
      </c>
    </row>
    <row r="482" spans="1:21" x14ac:dyDescent="0.25">
      <c r="A482" s="23" t="s">
        <v>924</v>
      </c>
      <c r="B482" s="20">
        <f>IFERROR(VLOOKUP(A482,'f Excel formulas for calculatio'!A:E,2,FALSE)," ")</f>
        <v>45574</v>
      </c>
      <c r="C482" s="24" t="str">
        <f>IFERROR(VLOOKUP(B482,'f Excel formulas for calculatio'!B:F,2,FALSE),"0")</f>
        <v>CUST1449</v>
      </c>
      <c r="D482" s="24" t="str">
        <f>IFERROR(VLOOKUP(C482,'f Excel formulas for calculatio'!C:G,2,FALSE),"0")</f>
        <v>PROD98</v>
      </c>
      <c r="E482" s="24" t="str">
        <f>IFERROR(VLOOKUP(D482,'f Excel formulas for calculatio'!D:H,2,FALSE),"0")</f>
        <v>STORE8</v>
      </c>
      <c r="F482" s="24">
        <f>IFERROR(VLOOKUP(E482,'f Excel formulas for calculatio'!E:I,2,FALSE),"0")</f>
        <v>4</v>
      </c>
      <c r="G482" s="24">
        <f>IFERROR(VLOOKUP(F482,'f Excel formulas for calculatio'!F:J,2,FALSE),"0")</f>
        <v>914.05</v>
      </c>
      <c r="H482" s="24">
        <f>IFERROR(VLOOKUP(G482,'f Excel formulas for calculatio'!G:K,2,FALSE),"0")</f>
        <v>0.25</v>
      </c>
      <c r="I482" s="24" t="str">
        <f>IFERROR(VLOOKUP(H482,'f Excel formulas for calculatio'!H:L,2,FALSE),"0")</f>
        <v>Credit Card</v>
      </c>
      <c r="J482" s="24">
        <f>IFERROR(VLOOKUP(I482,'f Excel formulas for calculatio'!I:M,2,FALSE),"0")</f>
        <v>198.41640000000001</v>
      </c>
      <c r="L482" s="23" t="s">
        <v>924</v>
      </c>
      <c r="M482" s="20">
        <f t="shared" si="64"/>
        <v>45574</v>
      </c>
      <c r="N482" s="2" t="str">
        <f t="shared" si="65"/>
        <v>CUST1449</v>
      </c>
      <c r="O482" s="2" t="str">
        <f t="shared" si="66"/>
        <v>PROD98</v>
      </c>
      <c r="P482" s="2" t="str">
        <f t="shared" si="67"/>
        <v>STORE8</v>
      </c>
      <c r="Q482" s="2">
        <f t="shared" si="68"/>
        <v>4</v>
      </c>
      <c r="R482" s="2">
        <f t="shared" si="69"/>
        <v>914.05</v>
      </c>
      <c r="S482" s="2">
        <f t="shared" si="70"/>
        <v>0.25</v>
      </c>
      <c r="T482" s="2" t="str">
        <f t="shared" si="71"/>
        <v>Credit Card</v>
      </c>
      <c r="U482" s="2">
        <f t="shared" si="72"/>
        <v>198.41640000000001</v>
      </c>
    </row>
    <row r="483" spans="1:21" x14ac:dyDescent="0.25">
      <c r="A483" s="22" t="s">
        <v>925</v>
      </c>
      <c r="B483" s="20">
        <f>IFERROR(VLOOKUP(A483,'f Excel formulas for calculatio'!A:E,2,FALSE)," ")</f>
        <v>45233</v>
      </c>
      <c r="C483" s="24" t="str">
        <f>IFERROR(VLOOKUP(B483,'f Excel formulas for calculatio'!B:F,2,FALSE),"0")</f>
        <v>CUST1347</v>
      </c>
      <c r="D483" s="24" t="str">
        <f>IFERROR(VLOOKUP(C483,'f Excel formulas for calculatio'!C:G,2,FALSE),"0")</f>
        <v>PROD37</v>
      </c>
      <c r="E483" s="24" t="str">
        <f>IFERROR(VLOOKUP(D483,'f Excel formulas for calculatio'!D:H,2,FALSE),"0")</f>
        <v>STORE0</v>
      </c>
      <c r="F483" s="24">
        <f>IFERROR(VLOOKUP(E483,'f Excel formulas for calculatio'!E:I,2,FALSE),"0")</f>
        <v>2</v>
      </c>
      <c r="G483" s="24">
        <f>IFERROR(VLOOKUP(F483,'f Excel formulas for calculatio'!F:J,2,FALSE),"0")</f>
        <v>785.31</v>
      </c>
      <c r="H483" s="24">
        <f>IFERROR(VLOOKUP(G483,'f Excel formulas for calculatio'!G:K,2,FALSE),"0")</f>
        <v>0.15</v>
      </c>
      <c r="I483" s="24" t="str">
        <f>IFERROR(VLOOKUP(H483,'f Excel formulas for calculatio'!H:L,2,FALSE),"0")</f>
        <v>PayPal</v>
      </c>
      <c r="J483" s="24">
        <f>IFERROR(VLOOKUP(I483,'f Excel formulas for calculatio'!I:M,2,FALSE),"0")</f>
        <v>228.7893</v>
      </c>
      <c r="L483" s="22" t="s">
        <v>925</v>
      </c>
      <c r="M483" s="20">
        <f t="shared" si="64"/>
        <v>45233</v>
      </c>
      <c r="N483" s="2" t="str">
        <f t="shared" si="65"/>
        <v>CUST1347</v>
      </c>
      <c r="O483" s="2" t="str">
        <f t="shared" si="66"/>
        <v>PROD37</v>
      </c>
      <c r="P483" s="2" t="str">
        <f t="shared" si="67"/>
        <v>STORE0</v>
      </c>
      <c r="Q483" s="2">
        <f t="shared" si="68"/>
        <v>2</v>
      </c>
      <c r="R483" s="2">
        <f t="shared" si="69"/>
        <v>785.31</v>
      </c>
      <c r="S483" s="2">
        <f t="shared" si="70"/>
        <v>0.15</v>
      </c>
      <c r="T483" s="2" t="str">
        <f t="shared" si="71"/>
        <v>PayPal</v>
      </c>
      <c r="U483" s="2">
        <f t="shared" si="72"/>
        <v>228.7893</v>
      </c>
    </row>
    <row r="484" spans="1:21" x14ac:dyDescent="0.25">
      <c r="A484" s="23" t="s">
        <v>926</v>
      </c>
      <c r="B484" s="20">
        <f>IFERROR(VLOOKUP(A484,'f Excel formulas for calculatio'!A:E,2,FALSE)," ")</f>
        <v>45745</v>
      </c>
      <c r="C484" s="24" t="str">
        <f>IFERROR(VLOOKUP(B484,'f Excel formulas for calculatio'!B:F,2,FALSE),"0")</f>
        <v>CUST1307</v>
      </c>
      <c r="D484" s="24" t="str">
        <f>IFERROR(VLOOKUP(C484,'f Excel formulas for calculatio'!C:G,2,FALSE),"0")</f>
        <v>PROD93</v>
      </c>
      <c r="E484" s="24" t="str">
        <f>IFERROR(VLOOKUP(D484,'f Excel formulas for calculatio'!D:H,2,FALSE),"0")</f>
        <v>STORE16</v>
      </c>
      <c r="F484" s="24">
        <f>IFERROR(VLOOKUP(E484,'f Excel formulas for calculatio'!E:I,2,FALSE),"0")</f>
        <v>2</v>
      </c>
      <c r="G484" s="24">
        <f>IFERROR(VLOOKUP(F484,'f Excel formulas for calculatio'!F:J,2,FALSE),"0")</f>
        <v>785.31</v>
      </c>
      <c r="H484" s="24">
        <f>IFERROR(VLOOKUP(G484,'f Excel formulas for calculatio'!G:K,2,FALSE),"0")</f>
        <v>0.15</v>
      </c>
      <c r="I484" s="24" t="str">
        <f>IFERROR(VLOOKUP(H484,'f Excel formulas for calculatio'!H:L,2,FALSE),"0")</f>
        <v>PayPal</v>
      </c>
      <c r="J484" s="24">
        <f>IFERROR(VLOOKUP(I484,'f Excel formulas for calculatio'!I:M,2,FALSE),"0")</f>
        <v>228.7893</v>
      </c>
      <c r="L484" s="23" t="s">
        <v>926</v>
      </c>
      <c r="M484" s="20">
        <f t="shared" si="64"/>
        <v>45745</v>
      </c>
      <c r="N484" s="2" t="str">
        <f t="shared" si="65"/>
        <v>CUST1307</v>
      </c>
      <c r="O484" s="2" t="str">
        <f t="shared" si="66"/>
        <v>PROD93</v>
      </c>
      <c r="P484" s="2" t="str">
        <f t="shared" si="67"/>
        <v>STORE16</v>
      </c>
      <c r="Q484" s="2">
        <f t="shared" si="68"/>
        <v>2</v>
      </c>
      <c r="R484" s="2">
        <f t="shared" si="69"/>
        <v>785.31</v>
      </c>
      <c r="S484" s="2">
        <f t="shared" si="70"/>
        <v>0.15</v>
      </c>
      <c r="T484" s="2" t="str">
        <f t="shared" si="71"/>
        <v>PayPal</v>
      </c>
      <c r="U484" s="2">
        <f t="shared" si="72"/>
        <v>228.7893</v>
      </c>
    </row>
    <row r="485" spans="1:21" x14ac:dyDescent="0.25">
      <c r="A485" s="22" t="s">
        <v>927</v>
      </c>
      <c r="B485" s="20">
        <f>IFERROR(VLOOKUP(A485,'f Excel formulas for calculatio'!A:E,2,FALSE)," ")</f>
        <v>45851</v>
      </c>
      <c r="C485" s="24" t="str">
        <f>IFERROR(VLOOKUP(B485,'f Excel formulas for calculatio'!B:F,2,FALSE),"0")</f>
        <v>CUST1007</v>
      </c>
      <c r="D485" s="24" t="str">
        <f>IFERROR(VLOOKUP(C485,'f Excel formulas for calculatio'!C:G,2,FALSE),"0")</f>
        <v>PROD67</v>
      </c>
      <c r="E485" s="24" t="str">
        <f>IFERROR(VLOOKUP(D485,'f Excel formulas for calculatio'!D:H,2,FALSE),"0")</f>
        <v>STORE6</v>
      </c>
      <c r="F485" s="24">
        <f>IFERROR(VLOOKUP(E485,'f Excel formulas for calculatio'!E:I,2,FALSE),"0")</f>
        <v>3</v>
      </c>
      <c r="G485" s="24">
        <f>IFERROR(VLOOKUP(F485,'f Excel formulas for calculatio'!F:J,2,FALSE),"0")</f>
        <v>104.47</v>
      </c>
      <c r="H485" s="24">
        <f>IFERROR(VLOOKUP(G485,'f Excel formulas for calculatio'!G:K,2,FALSE),"0")</f>
        <v>0.27</v>
      </c>
      <c r="I485" s="24" t="str">
        <f>IFERROR(VLOOKUP(H485,'f Excel formulas for calculatio'!H:L,2,FALSE),"0")</f>
        <v>PayPal</v>
      </c>
      <c r="J485" s="24">
        <f>IFERROR(VLOOKUP(I485,'f Excel formulas for calculatio'!I:M,2,FALSE),"0")</f>
        <v>228.7893</v>
      </c>
      <c r="L485" s="22" t="s">
        <v>927</v>
      </c>
      <c r="M485" s="20">
        <f t="shared" si="64"/>
        <v>45851</v>
      </c>
      <c r="N485" s="2" t="str">
        <f t="shared" si="65"/>
        <v>CUST1007</v>
      </c>
      <c r="O485" s="2" t="str">
        <f t="shared" si="66"/>
        <v>PROD67</v>
      </c>
      <c r="P485" s="2" t="str">
        <f t="shared" si="67"/>
        <v>STORE6</v>
      </c>
      <c r="Q485" s="2">
        <f t="shared" si="68"/>
        <v>3</v>
      </c>
      <c r="R485" s="2">
        <f t="shared" si="69"/>
        <v>104.47</v>
      </c>
      <c r="S485" s="2">
        <f t="shared" si="70"/>
        <v>0.27</v>
      </c>
      <c r="T485" s="2" t="str">
        <f t="shared" si="71"/>
        <v>PayPal</v>
      </c>
      <c r="U485" s="2">
        <f t="shared" si="72"/>
        <v>228.7893</v>
      </c>
    </row>
    <row r="486" spans="1:21" x14ac:dyDescent="0.25">
      <c r="A486" s="23" t="s">
        <v>928</v>
      </c>
      <c r="B486" s="20">
        <f>IFERROR(VLOOKUP(A486,'f Excel formulas for calculatio'!A:E,2,FALSE)," ")</f>
        <v>45308</v>
      </c>
      <c r="C486" s="24" t="str">
        <f>IFERROR(VLOOKUP(B486,'f Excel formulas for calculatio'!B:F,2,FALSE),"0")</f>
        <v>CUST1466</v>
      </c>
      <c r="D486" s="24" t="str">
        <f>IFERROR(VLOOKUP(C486,'f Excel formulas for calculatio'!C:G,2,FALSE),"0")</f>
        <v>PROD48</v>
      </c>
      <c r="E486" s="24" t="str">
        <f>IFERROR(VLOOKUP(D486,'f Excel formulas for calculatio'!D:H,2,FALSE),"0")</f>
        <v>STORE12</v>
      </c>
      <c r="F486" s="24">
        <f>IFERROR(VLOOKUP(E486,'f Excel formulas for calculatio'!E:I,2,FALSE),"0")</f>
        <v>2</v>
      </c>
      <c r="G486" s="24">
        <f>IFERROR(VLOOKUP(F486,'f Excel formulas for calculatio'!F:J,2,FALSE),"0")</f>
        <v>785.31</v>
      </c>
      <c r="H486" s="24">
        <f>IFERROR(VLOOKUP(G486,'f Excel formulas for calculatio'!G:K,2,FALSE),"0")</f>
        <v>0.15</v>
      </c>
      <c r="I486" s="24" t="str">
        <f>IFERROR(VLOOKUP(H486,'f Excel formulas for calculatio'!H:L,2,FALSE),"0")</f>
        <v>PayPal</v>
      </c>
      <c r="J486" s="24">
        <f>IFERROR(VLOOKUP(I486,'f Excel formulas for calculatio'!I:M,2,FALSE),"0")</f>
        <v>228.7893</v>
      </c>
      <c r="L486" s="23" t="s">
        <v>928</v>
      </c>
      <c r="M486" s="20">
        <f t="shared" si="64"/>
        <v>45308</v>
      </c>
      <c r="N486" s="2" t="str">
        <f t="shared" si="65"/>
        <v>CUST1466</v>
      </c>
      <c r="O486" s="2" t="str">
        <f t="shared" si="66"/>
        <v>PROD48</v>
      </c>
      <c r="P486" s="2" t="str">
        <f t="shared" si="67"/>
        <v>STORE12</v>
      </c>
      <c r="Q486" s="2">
        <f t="shared" si="68"/>
        <v>2</v>
      </c>
      <c r="R486" s="2">
        <f t="shared" si="69"/>
        <v>785.31</v>
      </c>
      <c r="S486" s="2">
        <f t="shared" si="70"/>
        <v>0.15</v>
      </c>
      <c r="T486" s="2" t="str">
        <f t="shared" si="71"/>
        <v>PayPal</v>
      </c>
      <c r="U486" s="2">
        <f t="shared" si="72"/>
        <v>228.7893</v>
      </c>
    </row>
    <row r="487" spans="1:21" x14ac:dyDescent="0.25">
      <c r="A487" s="22" t="s">
        <v>929</v>
      </c>
      <c r="B487" s="20">
        <f>IFERROR(VLOOKUP(A487,'f Excel formulas for calculatio'!A:E,2,FALSE)," ")</f>
        <v>45639</v>
      </c>
      <c r="C487" s="24" t="str">
        <f>IFERROR(VLOOKUP(B487,'f Excel formulas for calculatio'!B:F,2,FALSE),"0")</f>
        <v>CUST1022</v>
      </c>
      <c r="D487" s="24" t="str">
        <f>IFERROR(VLOOKUP(C487,'f Excel formulas for calculatio'!C:G,2,FALSE),"0")</f>
        <v>PROD13</v>
      </c>
      <c r="E487" s="24" t="str">
        <f>IFERROR(VLOOKUP(D487,'f Excel formulas for calculatio'!D:H,2,FALSE),"0")</f>
        <v>STORE2</v>
      </c>
      <c r="F487" s="24">
        <f>IFERROR(VLOOKUP(E487,'f Excel formulas for calculatio'!E:I,2,FALSE),"0")</f>
        <v>2</v>
      </c>
      <c r="G487" s="24">
        <f>IFERROR(VLOOKUP(F487,'f Excel formulas for calculatio'!F:J,2,FALSE),"0")</f>
        <v>785.31</v>
      </c>
      <c r="H487" s="24">
        <f>IFERROR(VLOOKUP(G487,'f Excel formulas for calculatio'!G:K,2,FALSE),"0")</f>
        <v>0.15</v>
      </c>
      <c r="I487" s="24" t="str">
        <f>IFERROR(VLOOKUP(H487,'f Excel formulas for calculatio'!H:L,2,FALSE),"0")</f>
        <v>PayPal</v>
      </c>
      <c r="J487" s="24">
        <f>IFERROR(VLOOKUP(I487,'f Excel formulas for calculatio'!I:M,2,FALSE),"0")</f>
        <v>228.7893</v>
      </c>
      <c r="L487" s="22" t="s">
        <v>929</v>
      </c>
      <c r="M487" s="20">
        <f t="shared" si="64"/>
        <v>45639</v>
      </c>
      <c r="N487" s="2" t="str">
        <f t="shared" si="65"/>
        <v>CUST1022</v>
      </c>
      <c r="O487" s="2" t="str">
        <f t="shared" si="66"/>
        <v>PROD13</v>
      </c>
      <c r="P487" s="2" t="str">
        <f t="shared" si="67"/>
        <v>STORE2</v>
      </c>
      <c r="Q487" s="2">
        <f t="shared" si="68"/>
        <v>2</v>
      </c>
      <c r="R487" s="2">
        <f t="shared" si="69"/>
        <v>785.31</v>
      </c>
      <c r="S487" s="2">
        <f t="shared" si="70"/>
        <v>0.15</v>
      </c>
      <c r="T487" s="2" t="str">
        <f t="shared" si="71"/>
        <v>PayPal</v>
      </c>
      <c r="U487" s="2">
        <f t="shared" si="72"/>
        <v>228.7893</v>
      </c>
    </row>
    <row r="488" spans="1:21" x14ac:dyDescent="0.25">
      <c r="A488" s="23" t="s">
        <v>930</v>
      </c>
      <c r="B488" s="20">
        <f>IFERROR(VLOOKUP(A488,'f Excel formulas for calculatio'!A:E,2,FALSE)," ")</f>
        <v>45919</v>
      </c>
      <c r="C488" s="24" t="str">
        <f>IFERROR(VLOOKUP(B488,'f Excel formulas for calculatio'!B:F,2,FALSE),"0")</f>
        <v>CUST1047</v>
      </c>
      <c r="D488" s="24" t="str">
        <f>IFERROR(VLOOKUP(C488,'f Excel formulas for calculatio'!C:G,2,FALSE),"0")</f>
        <v>PROD64</v>
      </c>
      <c r="E488" s="24" t="str">
        <f>IFERROR(VLOOKUP(D488,'f Excel formulas for calculatio'!D:H,2,FALSE),"0")</f>
        <v>STORE4</v>
      </c>
      <c r="F488" s="24">
        <f>IFERROR(VLOOKUP(E488,'f Excel formulas for calculatio'!E:I,2,FALSE),"0")</f>
        <v>2</v>
      </c>
      <c r="G488" s="24">
        <f>IFERROR(VLOOKUP(F488,'f Excel formulas for calculatio'!F:J,2,FALSE),"0")</f>
        <v>785.31</v>
      </c>
      <c r="H488" s="24">
        <f>IFERROR(VLOOKUP(G488,'f Excel formulas for calculatio'!G:K,2,FALSE),"0")</f>
        <v>0.15</v>
      </c>
      <c r="I488" s="24" t="str">
        <f>IFERROR(VLOOKUP(H488,'f Excel formulas for calculatio'!H:L,2,FALSE),"0")</f>
        <v>PayPal</v>
      </c>
      <c r="J488" s="24">
        <f>IFERROR(VLOOKUP(I488,'f Excel formulas for calculatio'!I:M,2,FALSE),"0")</f>
        <v>228.7893</v>
      </c>
      <c r="L488" s="23" t="s">
        <v>930</v>
      </c>
      <c r="M488" s="20">
        <f t="shared" si="64"/>
        <v>45919</v>
      </c>
      <c r="N488" s="2" t="str">
        <f t="shared" si="65"/>
        <v>CUST1047</v>
      </c>
      <c r="O488" s="2" t="str">
        <f t="shared" si="66"/>
        <v>PROD64</v>
      </c>
      <c r="P488" s="2" t="str">
        <f t="shared" si="67"/>
        <v>STORE4</v>
      </c>
      <c r="Q488" s="2">
        <f t="shared" si="68"/>
        <v>2</v>
      </c>
      <c r="R488" s="2">
        <f t="shared" si="69"/>
        <v>785.31</v>
      </c>
      <c r="S488" s="2">
        <f t="shared" si="70"/>
        <v>0.15</v>
      </c>
      <c r="T488" s="2" t="str">
        <f t="shared" si="71"/>
        <v>PayPal</v>
      </c>
      <c r="U488" s="2">
        <f t="shared" si="72"/>
        <v>228.7893</v>
      </c>
    </row>
    <row r="489" spans="1:21" x14ac:dyDescent="0.25">
      <c r="A489" s="22" t="s">
        <v>931</v>
      </c>
      <c r="B489" s="20">
        <f>IFERROR(VLOOKUP(A489,'f Excel formulas for calculatio'!A:E,2,FALSE)," ")</f>
        <v>45333</v>
      </c>
      <c r="C489" s="24" t="str">
        <f>IFERROR(VLOOKUP(B489,'f Excel formulas for calculatio'!B:F,2,FALSE),"0")</f>
        <v>CUST1343</v>
      </c>
      <c r="D489" s="24" t="str">
        <f>IFERROR(VLOOKUP(C489,'f Excel formulas for calculatio'!C:G,2,FALSE),"0")</f>
        <v>PROD17</v>
      </c>
      <c r="E489" s="24" t="str">
        <f>IFERROR(VLOOKUP(D489,'f Excel formulas for calculatio'!D:H,2,FALSE),"0")</f>
        <v>STORE18</v>
      </c>
      <c r="F489" s="24">
        <f>IFERROR(VLOOKUP(E489,'f Excel formulas for calculatio'!E:I,2,FALSE),"0")</f>
        <v>1</v>
      </c>
      <c r="G489" s="24">
        <f>IFERROR(VLOOKUP(F489,'f Excel formulas for calculatio'!F:J,2,FALSE),"0")</f>
        <v>218.04</v>
      </c>
      <c r="H489" s="24">
        <f>IFERROR(VLOOKUP(G489,'f Excel formulas for calculatio'!G:K,2,FALSE),"0")</f>
        <v>0.09</v>
      </c>
      <c r="I489" s="24" t="str">
        <f>IFERROR(VLOOKUP(H489,'f Excel formulas for calculatio'!H:L,2,FALSE),"0")</f>
        <v>Credit Card</v>
      </c>
      <c r="J489" s="24">
        <f>IFERROR(VLOOKUP(I489,'f Excel formulas for calculatio'!I:M,2,FALSE),"0")</f>
        <v>198.41640000000001</v>
      </c>
      <c r="L489" s="22" t="s">
        <v>931</v>
      </c>
      <c r="M489" s="20">
        <f t="shared" si="64"/>
        <v>45333</v>
      </c>
      <c r="N489" s="2" t="str">
        <f t="shared" si="65"/>
        <v>CUST1343</v>
      </c>
      <c r="O489" s="2" t="str">
        <f t="shared" si="66"/>
        <v>PROD17</v>
      </c>
      <c r="P489" s="2" t="str">
        <f t="shared" si="67"/>
        <v>STORE18</v>
      </c>
      <c r="Q489" s="2">
        <f t="shared" si="68"/>
        <v>1</v>
      </c>
      <c r="R489" s="2">
        <f t="shared" si="69"/>
        <v>218.04</v>
      </c>
      <c r="S489" s="2">
        <f t="shared" si="70"/>
        <v>0.09</v>
      </c>
      <c r="T489" s="2" t="str">
        <f t="shared" si="71"/>
        <v>Credit Card</v>
      </c>
      <c r="U489" s="2">
        <f t="shared" si="72"/>
        <v>198.41640000000001</v>
      </c>
    </row>
    <row r="490" spans="1:21" x14ac:dyDescent="0.25">
      <c r="A490" s="23" t="s">
        <v>932</v>
      </c>
      <c r="B490" s="20">
        <f>IFERROR(VLOOKUP(A490,'f Excel formulas for calculatio'!A:E,2,FALSE)," ")</f>
        <v>45811</v>
      </c>
      <c r="C490" s="24" t="str">
        <f>IFERROR(VLOOKUP(B490,'f Excel formulas for calculatio'!B:F,2,FALSE),"0")</f>
        <v>CUST1159</v>
      </c>
      <c r="D490" s="24" t="str">
        <f>IFERROR(VLOOKUP(C490,'f Excel formulas for calculatio'!C:G,2,FALSE),"0")</f>
        <v>PROD69</v>
      </c>
      <c r="E490" s="24" t="str">
        <f>IFERROR(VLOOKUP(D490,'f Excel formulas for calculatio'!D:H,2,FALSE),"0")</f>
        <v>STORE10</v>
      </c>
      <c r="F490" s="24">
        <f>IFERROR(VLOOKUP(E490,'f Excel formulas for calculatio'!E:I,2,FALSE),"0")</f>
        <v>3</v>
      </c>
      <c r="G490" s="24">
        <f>IFERROR(VLOOKUP(F490,'f Excel formulas for calculatio'!F:J,2,FALSE),"0")</f>
        <v>104.47</v>
      </c>
      <c r="H490" s="24">
        <f>IFERROR(VLOOKUP(G490,'f Excel formulas for calculatio'!G:K,2,FALSE),"0")</f>
        <v>0.27</v>
      </c>
      <c r="I490" s="24" t="str">
        <f>IFERROR(VLOOKUP(H490,'f Excel formulas for calculatio'!H:L,2,FALSE),"0")</f>
        <v>PayPal</v>
      </c>
      <c r="J490" s="24">
        <f>IFERROR(VLOOKUP(I490,'f Excel formulas for calculatio'!I:M,2,FALSE),"0")</f>
        <v>228.7893</v>
      </c>
      <c r="L490" s="23" t="s">
        <v>932</v>
      </c>
      <c r="M490" s="20">
        <f t="shared" si="64"/>
        <v>45811</v>
      </c>
      <c r="N490" s="2" t="str">
        <f t="shared" si="65"/>
        <v>CUST1159</v>
      </c>
      <c r="O490" s="2" t="str">
        <f t="shared" si="66"/>
        <v>PROD69</v>
      </c>
      <c r="P490" s="2" t="str">
        <f t="shared" si="67"/>
        <v>STORE10</v>
      </c>
      <c r="Q490" s="2">
        <f t="shared" si="68"/>
        <v>3</v>
      </c>
      <c r="R490" s="2">
        <f t="shared" si="69"/>
        <v>104.47</v>
      </c>
      <c r="S490" s="2">
        <f t="shared" si="70"/>
        <v>0.27</v>
      </c>
      <c r="T490" s="2" t="str">
        <f t="shared" si="71"/>
        <v>PayPal</v>
      </c>
      <c r="U490" s="2">
        <f t="shared" si="72"/>
        <v>228.7893</v>
      </c>
    </row>
    <row r="491" spans="1:21" x14ac:dyDescent="0.25">
      <c r="A491" s="22" t="s">
        <v>933</v>
      </c>
      <c r="B491" s="20">
        <f>IFERROR(VLOOKUP(A491,'f Excel formulas for calculatio'!A:E,2,FALSE)," ")</f>
        <v>45726</v>
      </c>
      <c r="C491" s="24" t="str">
        <f>IFERROR(VLOOKUP(B491,'f Excel formulas for calculatio'!B:F,2,FALSE),"0")</f>
        <v>CUST1405</v>
      </c>
      <c r="D491" s="24" t="str">
        <f>IFERROR(VLOOKUP(C491,'f Excel formulas for calculatio'!C:G,2,FALSE),"0")</f>
        <v>PROD48</v>
      </c>
      <c r="E491" s="24" t="str">
        <f>IFERROR(VLOOKUP(D491,'f Excel formulas for calculatio'!D:H,2,FALSE),"0")</f>
        <v>STORE12</v>
      </c>
      <c r="F491" s="24">
        <f>IFERROR(VLOOKUP(E491,'f Excel formulas for calculatio'!E:I,2,FALSE),"0")</f>
        <v>2</v>
      </c>
      <c r="G491" s="24">
        <f>IFERROR(VLOOKUP(F491,'f Excel formulas for calculatio'!F:J,2,FALSE),"0")</f>
        <v>785.31</v>
      </c>
      <c r="H491" s="24">
        <f>IFERROR(VLOOKUP(G491,'f Excel formulas for calculatio'!G:K,2,FALSE),"0")</f>
        <v>0.15</v>
      </c>
      <c r="I491" s="24" t="str">
        <f>IFERROR(VLOOKUP(H491,'f Excel formulas for calculatio'!H:L,2,FALSE),"0")</f>
        <v>PayPal</v>
      </c>
      <c r="J491" s="24">
        <f>IFERROR(VLOOKUP(I491,'f Excel formulas for calculatio'!I:M,2,FALSE),"0")</f>
        <v>228.7893</v>
      </c>
      <c r="L491" s="22" t="s">
        <v>933</v>
      </c>
      <c r="M491" s="20">
        <f t="shared" si="64"/>
        <v>45726</v>
      </c>
      <c r="N491" s="2" t="str">
        <f t="shared" si="65"/>
        <v>CUST1405</v>
      </c>
      <c r="O491" s="2" t="str">
        <f t="shared" si="66"/>
        <v>PROD48</v>
      </c>
      <c r="P491" s="2" t="str">
        <f t="shared" si="67"/>
        <v>STORE12</v>
      </c>
      <c r="Q491" s="2">
        <f t="shared" si="68"/>
        <v>2</v>
      </c>
      <c r="R491" s="2">
        <f t="shared" si="69"/>
        <v>785.31</v>
      </c>
      <c r="S491" s="2">
        <f t="shared" si="70"/>
        <v>0.15</v>
      </c>
      <c r="T491" s="2" t="str">
        <f t="shared" si="71"/>
        <v>PayPal</v>
      </c>
      <c r="U491" s="2">
        <f t="shared" si="72"/>
        <v>228.7893</v>
      </c>
    </row>
    <row r="492" spans="1:21" x14ac:dyDescent="0.25">
      <c r="A492" s="23" t="s">
        <v>934</v>
      </c>
      <c r="B492" s="20">
        <f>IFERROR(VLOOKUP(A492,'f Excel formulas for calculatio'!A:E,2,FALSE)," ")</f>
        <v>45644</v>
      </c>
      <c r="C492" s="24" t="str">
        <f>IFERROR(VLOOKUP(B492,'f Excel formulas for calculatio'!B:F,2,FALSE),"0")</f>
        <v>CUST1275</v>
      </c>
      <c r="D492" s="24" t="str">
        <f>IFERROR(VLOOKUP(C492,'f Excel formulas for calculatio'!C:G,2,FALSE),"0")</f>
        <v>PROD69</v>
      </c>
      <c r="E492" s="24" t="str">
        <f>IFERROR(VLOOKUP(D492,'f Excel formulas for calculatio'!D:H,2,FALSE),"0")</f>
        <v>STORE10</v>
      </c>
      <c r="F492" s="24">
        <f>IFERROR(VLOOKUP(E492,'f Excel formulas for calculatio'!E:I,2,FALSE),"0")</f>
        <v>3</v>
      </c>
      <c r="G492" s="24">
        <f>IFERROR(VLOOKUP(F492,'f Excel formulas for calculatio'!F:J,2,FALSE),"0")</f>
        <v>104.47</v>
      </c>
      <c r="H492" s="24">
        <f>IFERROR(VLOOKUP(G492,'f Excel formulas for calculatio'!G:K,2,FALSE),"0")</f>
        <v>0.27</v>
      </c>
      <c r="I492" s="24" t="str">
        <f>IFERROR(VLOOKUP(H492,'f Excel formulas for calculatio'!H:L,2,FALSE),"0")</f>
        <v>PayPal</v>
      </c>
      <c r="J492" s="24">
        <f>IFERROR(VLOOKUP(I492,'f Excel formulas for calculatio'!I:M,2,FALSE),"0")</f>
        <v>228.7893</v>
      </c>
      <c r="L492" s="23" t="s">
        <v>934</v>
      </c>
      <c r="M492" s="20">
        <f t="shared" si="64"/>
        <v>45644</v>
      </c>
      <c r="N492" s="2" t="str">
        <f t="shared" si="65"/>
        <v>CUST1275</v>
      </c>
      <c r="O492" s="2" t="str">
        <f t="shared" si="66"/>
        <v>PROD69</v>
      </c>
      <c r="P492" s="2" t="str">
        <f t="shared" si="67"/>
        <v>STORE10</v>
      </c>
      <c r="Q492" s="2">
        <f t="shared" si="68"/>
        <v>3</v>
      </c>
      <c r="R492" s="2">
        <f t="shared" si="69"/>
        <v>104.47</v>
      </c>
      <c r="S492" s="2">
        <f t="shared" si="70"/>
        <v>0.27</v>
      </c>
      <c r="T492" s="2" t="str">
        <f t="shared" si="71"/>
        <v>PayPal</v>
      </c>
      <c r="U492" s="2">
        <f t="shared" si="72"/>
        <v>228.7893</v>
      </c>
    </row>
    <row r="493" spans="1:21" x14ac:dyDescent="0.25">
      <c r="A493" s="22" t="s">
        <v>935</v>
      </c>
      <c r="B493" s="20">
        <f>IFERROR(VLOOKUP(A493,'f Excel formulas for calculatio'!A:E,2,FALSE)," ")</f>
        <v>45371</v>
      </c>
      <c r="C493" s="24" t="str">
        <f>IFERROR(VLOOKUP(B493,'f Excel formulas for calculatio'!B:F,2,FALSE),"0")</f>
        <v>CUST1128</v>
      </c>
      <c r="D493" s="24" t="str">
        <f>IFERROR(VLOOKUP(C493,'f Excel formulas for calculatio'!C:G,2,FALSE),"0")</f>
        <v>PROD25</v>
      </c>
      <c r="E493" s="24" t="str">
        <f>IFERROR(VLOOKUP(D493,'f Excel formulas for calculatio'!D:H,2,FALSE),"0")</f>
        <v>STORE13</v>
      </c>
      <c r="F493" s="24">
        <f>IFERROR(VLOOKUP(E493,'f Excel formulas for calculatio'!E:I,2,FALSE),"0")</f>
        <v>4</v>
      </c>
      <c r="G493" s="24">
        <f>IFERROR(VLOOKUP(F493,'f Excel formulas for calculatio'!F:J,2,FALSE),"0")</f>
        <v>914.05</v>
      </c>
      <c r="H493" s="24">
        <f>IFERROR(VLOOKUP(G493,'f Excel formulas for calculatio'!G:K,2,FALSE),"0")</f>
        <v>0.25</v>
      </c>
      <c r="I493" s="24" t="str">
        <f>IFERROR(VLOOKUP(H493,'f Excel formulas for calculatio'!H:L,2,FALSE),"0")</f>
        <v>Credit Card</v>
      </c>
      <c r="J493" s="24">
        <f>IFERROR(VLOOKUP(I493,'f Excel formulas for calculatio'!I:M,2,FALSE),"0")</f>
        <v>198.41640000000001</v>
      </c>
      <c r="L493" s="22" t="s">
        <v>935</v>
      </c>
      <c r="M493" s="20">
        <f t="shared" si="64"/>
        <v>45371</v>
      </c>
      <c r="N493" s="2" t="str">
        <f t="shared" si="65"/>
        <v>CUST1128</v>
      </c>
      <c r="O493" s="2" t="str">
        <f t="shared" si="66"/>
        <v>PROD25</v>
      </c>
      <c r="P493" s="2" t="str">
        <f t="shared" si="67"/>
        <v>STORE13</v>
      </c>
      <c r="Q493" s="2">
        <f t="shared" si="68"/>
        <v>4</v>
      </c>
      <c r="R493" s="2">
        <f t="shared" si="69"/>
        <v>914.05</v>
      </c>
      <c r="S493" s="2">
        <f t="shared" si="70"/>
        <v>0.25</v>
      </c>
      <c r="T493" s="2" t="str">
        <f t="shared" si="71"/>
        <v>Credit Card</v>
      </c>
      <c r="U493" s="2">
        <f t="shared" si="72"/>
        <v>198.41640000000001</v>
      </c>
    </row>
    <row r="494" spans="1:21" x14ac:dyDescent="0.25">
      <c r="A494" s="23" t="s">
        <v>937</v>
      </c>
      <c r="B494" s="20">
        <f>IFERROR(VLOOKUP(A494,'f Excel formulas for calculatio'!A:E,2,FALSE)," ")</f>
        <v>45462</v>
      </c>
      <c r="C494" s="24" t="str">
        <f>IFERROR(VLOOKUP(B494,'f Excel formulas for calculatio'!B:F,2,FALSE),"0")</f>
        <v>CUST1467</v>
      </c>
      <c r="D494" s="24" t="str">
        <f>IFERROR(VLOOKUP(C494,'f Excel formulas for calculatio'!C:G,2,FALSE),"0")</f>
        <v>PROD74</v>
      </c>
      <c r="E494" s="24" t="str">
        <f>IFERROR(VLOOKUP(D494,'f Excel formulas for calculatio'!D:H,2,FALSE),"0")</f>
        <v>STORE17</v>
      </c>
      <c r="F494" s="24">
        <f>IFERROR(VLOOKUP(E494,'f Excel formulas for calculatio'!E:I,2,FALSE),"0")</f>
        <v>3</v>
      </c>
      <c r="G494" s="24">
        <f>IFERROR(VLOOKUP(F494,'f Excel formulas for calculatio'!F:J,2,FALSE),"0")</f>
        <v>104.47</v>
      </c>
      <c r="H494" s="24">
        <f>IFERROR(VLOOKUP(G494,'f Excel formulas for calculatio'!G:K,2,FALSE),"0")</f>
        <v>0.27</v>
      </c>
      <c r="I494" s="24" t="str">
        <f>IFERROR(VLOOKUP(H494,'f Excel formulas for calculatio'!H:L,2,FALSE),"0")</f>
        <v>PayPal</v>
      </c>
      <c r="J494" s="24">
        <f>IFERROR(VLOOKUP(I494,'f Excel formulas for calculatio'!I:M,2,FALSE),"0")</f>
        <v>228.7893</v>
      </c>
      <c r="L494" s="23" t="s">
        <v>937</v>
      </c>
      <c r="M494" s="20">
        <f t="shared" si="64"/>
        <v>45462</v>
      </c>
      <c r="N494" s="2" t="str">
        <f t="shared" si="65"/>
        <v>CUST1467</v>
      </c>
      <c r="O494" s="2" t="str">
        <f t="shared" si="66"/>
        <v>PROD74</v>
      </c>
      <c r="P494" s="2" t="str">
        <f t="shared" si="67"/>
        <v>STORE17</v>
      </c>
      <c r="Q494" s="2">
        <f t="shared" si="68"/>
        <v>3</v>
      </c>
      <c r="R494" s="2">
        <f t="shared" si="69"/>
        <v>104.47</v>
      </c>
      <c r="S494" s="2">
        <f t="shared" si="70"/>
        <v>0.27</v>
      </c>
      <c r="T494" s="2" t="str">
        <f t="shared" si="71"/>
        <v>PayPal</v>
      </c>
      <c r="U494" s="2">
        <f t="shared" si="72"/>
        <v>228.7893</v>
      </c>
    </row>
    <row r="495" spans="1:21" x14ac:dyDescent="0.25">
      <c r="A495" s="22" t="s">
        <v>939</v>
      </c>
      <c r="B495" s="20">
        <f>IFERROR(VLOOKUP(A495,'f Excel formulas for calculatio'!A:E,2,FALSE)," ")</f>
        <v>45632</v>
      </c>
      <c r="C495" s="24" t="str">
        <f>IFERROR(VLOOKUP(B495,'f Excel formulas for calculatio'!B:F,2,FALSE),"0")</f>
        <v>CUST1156</v>
      </c>
      <c r="D495" s="24" t="str">
        <f>IFERROR(VLOOKUP(C495,'f Excel formulas for calculatio'!C:G,2,FALSE),"0")</f>
        <v>PROD49</v>
      </c>
      <c r="E495" s="24" t="str">
        <f>IFERROR(VLOOKUP(D495,'f Excel formulas for calculatio'!D:H,2,FALSE),"0")</f>
        <v>STORE8</v>
      </c>
      <c r="F495" s="24">
        <f>IFERROR(VLOOKUP(E495,'f Excel formulas for calculatio'!E:I,2,FALSE),"0")</f>
        <v>4</v>
      </c>
      <c r="G495" s="24">
        <f>IFERROR(VLOOKUP(F495,'f Excel formulas for calculatio'!F:J,2,FALSE),"0")</f>
        <v>914.05</v>
      </c>
      <c r="H495" s="24">
        <f>IFERROR(VLOOKUP(G495,'f Excel formulas for calculatio'!G:K,2,FALSE),"0")</f>
        <v>0.25</v>
      </c>
      <c r="I495" s="24" t="str">
        <f>IFERROR(VLOOKUP(H495,'f Excel formulas for calculatio'!H:L,2,FALSE),"0")</f>
        <v>Credit Card</v>
      </c>
      <c r="J495" s="24">
        <f>IFERROR(VLOOKUP(I495,'f Excel formulas for calculatio'!I:M,2,FALSE),"0")</f>
        <v>198.41640000000001</v>
      </c>
      <c r="L495" s="22" t="s">
        <v>939</v>
      </c>
      <c r="M495" s="20">
        <f t="shared" si="64"/>
        <v>45632</v>
      </c>
      <c r="N495" s="2" t="str">
        <f t="shared" si="65"/>
        <v>CUST1156</v>
      </c>
      <c r="O495" s="2" t="str">
        <f t="shared" si="66"/>
        <v>PROD49</v>
      </c>
      <c r="P495" s="2" t="str">
        <f t="shared" si="67"/>
        <v>STORE8</v>
      </c>
      <c r="Q495" s="2">
        <f t="shared" si="68"/>
        <v>4</v>
      </c>
      <c r="R495" s="2">
        <f t="shared" si="69"/>
        <v>914.05</v>
      </c>
      <c r="S495" s="2">
        <f t="shared" si="70"/>
        <v>0.25</v>
      </c>
      <c r="T495" s="2" t="str">
        <f t="shared" si="71"/>
        <v>Credit Card</v>
      </c>
      <c r="U495" s="2">
        <f t="shared" si="72"/>
        <v>198.41640000000001</v>
      </c>
    </row>
    <row r="496" spans="1:21" x14ac:dyDescent="0.25">
      <c r="A496" s="23" t="s">
        <v>941</v>
      </c>
      <c r="B496" s="20">
        <f>IFERROR(VLOOKUP(A496,'f Excel formulas for calculatio'!A:E,2,FALSE)," ")</f>
        <v>45863</v>
      </c>
      <c r="C496" s="24" t="str">
        <f>IFERROR(VLOOKUP(B496,'f Excel formulas for calculatio'!B:F,2,FALSE),"0")</f>
        <v>CUST1275</v>
      </c>
      <c r="D496" s="24" t="str">
        <f>IFERROR(VLOOKUP(C496,'f Excel formulas for calculatio'!C:G,2,FALSE),"0")</f>
        <v>PROD69</v>
      </c>
      <c r="E496" s="24" t="str">
        <f>IFERROR(VLOOKUP(D496,'f Excel formulas for calculatio'!D:H,2,FALSE),"0")</f>
        <v>STORE10</v>
      </c>
      <c r="F496" s="24">
        <f>IFERROR(VLOOKUP(E496,'f Excel formulas for calculatio'!E:I,2,FALSE),"0")</f>
        <v>3</v>
      </c>
      <c r="G496" s="24">
        <f>IFERROR(VLOOKUP(F496,'f Excel formulas for calculatio'!F:J,2,FALSE),"0")</f>
        <v>104.47</v>
      </c>
      <c r="H496" s="24">
        <f>IFERROR(VLOOKUP(G496,'f Excel formulas for calculatio'!G:K,2,FALSE),"0")</f>
        <v>0.27</v>
      </c>
      <c r="I496" s="24" t="str">
        <f>IFERROR(VLOOKUP(H496,'f Excel formulas for calculatio'!H:L,2,FALSE),"0")</f>
        <v>PayPal</v>
      </c>
      <c r="J496" s="24">
        <f>IFERROR(VLOOKUP(I496,'f Excel formulas for calculatio'!I:M,2,FALSE),"0")</f>
        <v>228.7893</v>
      </c>
      <c r="L496" s="23" t="s">
        <v>941</v>
      </c>
      <c r="M496" s="20">
        <f t="shared" si="64"/>
        <v>45863</v>
      </c>
      <c r="N496" s="2" t="str">
        <f t="shared" si="65"/>
        <v>CUST1275</v>
      </c>
      <c r="O496" s="2" t="str">
        <f t="shared" si="66"/>
        <v>PROD69</v>
      </c>
      <c r="P496" s="2" t="str">
        <f t="shared" si="67"/>
        <v>STORE10</v>
      </c>
      <c r="Q496" s="2">
        <f t="shared" si="68"/>
        <v>3</v>
      </c>
      <c r="R496" s="2">
        <f t="shared" si="69"/>
        <v>104.47</v>
      </c>
      <c r="S496" s="2">
        <f t="shared" si="70"/>
        <v>0.27</v>
      </c>
      <c r="T496" s="2" t="str">
        <f t="shared" si="71"/>
        <v>PayPal</v>
      </c>
      <c r="U496" s="2">
        <f t="shared" si="72"/>
        <v>228.7893</v>
      </c>
    </row>
    <row r="497" spans="1:21" x14ac:dyDescent="0.25">
      <c r="A497" s="22" t="s">
        <v>942</v>
      </c>
      <c r="B497" s="20">
        <f>IFERROR(VLOOKUP(A497,'f Excel formulas for calculatio'!A:E,2,FALSE)," ")</f>
        <v>45501</v>
      </c>
      <c r="C497" s="24" t="str">
        <f>IFERROR(VLOOKUP(B497,'f Excel formulas for calculatio'!B:F,2,FALSE),"0")</f>
        <v>CUST1104</v>
      </c>
      <c r="D497" s="24" t="str">
        <f>IFERROR(VLOOKUP(C497,'f Excel formulas for calculatio'!C:G,2,FALSE),"0")</f>
        <v>PROD25</v>
      </c>
      <c r="E497" s="24" t="str">
        <f>IFERROR(VLOOKUP(D497,'f Excel formulas for calculatio'!D:H,2,FALSE),"0")</f>
        <v>STORE13</v>
      </c>
      <c r="F497" s="24">
        <f>IFERROR(VLOOKUP(E497,'f Excel formulas for calculatio'!E:I,2,FALSE),"0")</f>
        <v>4</v>
      </c>
      <c r="G497" s="24">
        <f>IFERROR(VLOOKUP(F497,'f Excel formulas for calculatio'!F:J,2,FALSE),"0")</f>
        <v>914.05</v>
      </c>
      <c r="H497" s="24">
        <f>IFERROR(VLOOKUP(G497,'f Excel formulas for calculatio'!G:K,2,FALSE),"0")</f>
        <v>0.25</v>
      </c>
      <c r="I497" s="24" t="str">
        <f>IFERROR(VLOOKUP(H497,'f Excel formulas for calculatio'!H:L,2,FALSE),"0")</f>
        <v>Credit Card</v>
      </c>
      <c r="J497" s="24">
        <f>IFERROR(VLOOKUP(I497,'f Excel formulas for calculatio'!I:M,2,FALSE),"0")</f>
        <v>198.41640000000001</v>
      </c>
      <c r="L497" s="22" t="s">
        <v>942</v>
      </c>
      <c r="M497" s="20">
        <f t="shared" si="64"/>
        <v>45501</v>
      </c>
      <c r="N497" s="2" t="str">
        <f t="shared" si="65"/>
        <v>CUST1104</v>
      </c>
      <c r="O497" s="2" t="str">
        <f t="shared" si="66"/>
        <v>PROD25</v>
      </c>
      <c r="P497" s="2" t="str">
        <f t="shared" si="67"/>
        <v>STORE13</v>
      </c>
      <c r="Q497" s="2">
        <f t="shared" si="68"/>
        <v>4</v>
      </c>
      <c r="R497" s="2">
        <f t="shared" si="69"/>
        <v>914.05</v>
      </c>
      <c r="S497" s="2">
        <f t="shared" si="70"/>
        <v>0.25</v>
      </c>
      <c r="T497" s="2" t="str">
        <f t="shared" si="71"/>
        <v>Credit Card</v>
      </c>
      <c r="U497" s="2">
        <f t="shared" si="72"/>
        <v>198.41640000000001</v>
      </c>
    </row>
    <row r="498" spans="1:21" x14ac:dyDescent="0.25">
      <c r="A498" s="23" t="s">
        <v>943</v>
      </c>
      <c r="B498" s="20">
        <f>IFERROR(VLOOKUP(A498,'f Excel formulas for calculatio'!A:E,2,FALSE)," ")</f>
        <v>45568</v>
      </c>
      <c r="C498" s="24" t="str">
        <f>IFERROR(VLOOKUP(B498,'f Excel formulas for calculatio'!B:F,2,FALSE),"0")</f>
        <v>CUST1324</v>
      </c>
      <c r="D498" s="24" t="str">
        <f>IFERROR(VLOOKUP(C498,'f Excel formulas for calculatio'!C:G,2,FALSE),"0")</f>
        <v>PROD20</v>
      </c>
      <c r="E498" s="24" t="str">
        <f>IFERROR(VLOOKUP(D498,'f Excel formulas for calculatio'!D:H,2,FALSE),"0")</f>
        <v>STORE8</v>
      </c>
      <c r="F498" s="24">
        <f>IFERROR(VLOOKUP(E498,'f Excel formulas for calculatio'!E:I,2,FALSE),"0")</f>
        <v>4</v>
      </c>
      <c r="G498" s="24">
        <f>IFERROR(VLOOKUP(F498,'f Excel formulas for calculatio'!F:J,2,FALSE),"0")</f>
        <v>914.05</v>
      </c>
      <c r="H498" s="24">
        <f>IFERROR(VLOOKUP(G498,'f Excel formulas for calculatio'!G:K,2,FALSE),"0")</f>
        <v>0.25</v>
      </c>
      <c r="I498" s="24" t="str">
        <f>IFERROR(VLOOKUP(H498,'f Excel formulas for calculatio'!H:L,2,FALSE),"0")</f>
        <v>Credit Card</v>
      </c>
      <c r="J498" s="24">
        <f>IFERROR(VLOOKUP(I498,'f Excel formulas for calculatio'!I:M,2,FALSE),"0")</f>
        <v>198.41640000000001</v>
      </c>
      <c r="L498" s="23" t="s">
        <v>943</v>
      </c>
      <c r="M498" s="20">
        <f t="shared" si="64"/>
        <v>45568</v>
      </c>
      <c r="N498" s="2" t="str">
        <f t="shared" si="65"/>
        <v>CUST1324</v>
      </c>
      <c r="O498" s="2" t="str">
        <f t="shared" si="66"/>
        <v>PROD20</v>
      </c>
      <c r="P498" s="2" t="str">
        <f t="shared" si="67"/>
        <v>STORE8</v>
      </c>
      <c r="Q498" s="2">
        <f t="shared" si="68"/>
        <v>4</v>
      </c>
      <c r="R498" s="2">
        <f t="shared" si="69"/>
        <v>914.05</v>
      </c>
      <c r="S498" s="2">
        <f t="shared" si="70"/>
        <v>0.25</v>
      </c>
      <c r="T498" s="2" t="str">
        <f t="shared" si="71"/>
        <v>Credit Card</v>
      </c>
      <c r="U498" s="2">
        <f t="shared" si="72"/>
        <v>198.41640000000001</v>
      </c>
    </row>
    <row r="499" spans="1:21" x14ac:dyDescent="0.25">
      <c r="A499" s="22" t="s">
        <v>944</v>
      </c>
      <c r="B499" s="20">
        <f>IFERROR(VLOOKUP(A499,'f Excel formulas for calculatio'!A:E,2,FALSE)," ")</f>
        <v>45238</v>
      </c>
      <c r="C499" s="24" t="str">
        <f>IFERROR(VLOOKUP(B499,'f Excel formulas for calculatio'!B:F,2,FALSE),"0")</f>
        <v>CUST1232</v>
      </c>
      <c r="D499" s="24" t="str">
        <f>IFERROR(VLOOKUP(C499,'f Excel formulas for calculatio'!C:G,2,FALSE),"0")</f>
        <v>PROD95</v>
      </c>
      <c r="E499" s="24" t="str">
        <f>IFERROR(VLOOKUP(D499,'f Excel formulas for calculatio'!D:H,2,FALSE),"0")</f>
        <v>STORE0</v>
      </c>
      <c r="F499" s="24">
        <f>IFERROR(VLOOKUP(E499,'f Excel formulas for calculatio'!E:I,2,FALSE),"0")</f>
        <v>2</v>
      </c>
      <c r="G499" s="24">
        <f>IFERROR(VLOOKUP(F499,'f Excel formulas for calculatio'!F:J,2,FALSE),"0")</f>
        <v>785.31</v>
      </c>
      <c r="H499" s="24">
        <f>IFERROR(VLOOKUP(G499,'f Excel formulas for calculatio'!G:K,2,FALSE),"0")</f>
        <v>0.15</v>
      </c>
      <c r="I499" s="24" t="str">
        <f>IFERROR(VLOOKUP(H499,'f Excel formulas for calculatio'!H:L,2,FALSE),"0")</f>
        <v>PayPal</v>
      </c>
      <c r="J499" s="24">
        <f>IFERROR(VLOOKUP(I499,'f Excel formulas for calculatio'!I:M,2,FALSE),"0")</f>
        <v>228.7893</v>
      </c>
      <c r="L499" s="22" t="s">
        <v>944</v>
      </c>
      <c r="M499" s="20">
        <f t="shared" si="64"/>
        <v>45238</v>
      </c>
      <c r="N499" s="2" t="str">
        <f t="shared" si="65"/>
        <v>CUST1232</v>
      </c>
      <c r="O499" s="2" t="str">
        <f t="shared" si="66"/>
        <v>PROD95</v>
      </c>
      <c r="P499" s="2" t="str">
        <f t="shared" si="67"/>
        <v>STORE0</v>
      </c>
      <c r="Q499" s="2">
        <f t="shared" si="68"/>
        <v>2</v>
      </c>
      <c r="R499" s="2">
        <f t="shared" si="69"/>
        <v>785.31</v>
      </c>
      <c r="S499" s="2">
        <f t="shared" si="70"/>
        <v>0.15</v>
      </c>
      <c r="T499" s="2" t="str">
        <f t="shared" si="71"/>
        <v>PayPal</v>
      </c>
      <c r="U499" s="2">
        <f t="shared" si="72"/>
        <v>228.7893</v>
      </c>
    </row>
    <row r="500" spans="1:21" x14ac:dyDescent="0.25">
      <c r="A500" s="23" t="s">
        <v>947</v>
      </c>
      <c r="B500" s="20">
        <f>IFERROR(VLOOKUP(A500,'f Excel formulas for calculatio'!A:E,2,FALSE)," ")</f>
        <v>45754</v>
      </c>
      <c r="C500" s="24" t="str">
        <f>IFERROR(VLOOKUP(B500,'f Excel formulas for calculatio'!B:F,2,FALSE),"0")</f>
        <v>CUST1075</v>
      </c>
      <c r="D500" s="24" t="str">
        <f>IFERROR(VLOOKUP(C500,'f Excel formulas for calculatio'!C:G,2,FALSE),"0")</f>
        <v>PROD16</v>
      </c>
      <c r="E500" s="24" t="str">
        <f>IFERROR(VLOOKUP(D500,'f Excel formulas for calculatio'!D:H,2,FALSE),"0")</f>
        <v>STORE3</v>
      </c>
      <c r="F500" s="24">
        <f>IFERROR(VLOOKUP(E500,'f Excel formulas for calculatio'!E:I,2,FALSE),"0")</f>
        <v>1</v>
      </c>
      <c r="G500" s="24">
        <f>IFERROR(VLOOKUP(F500,'f Excel formulas for calculatio'!F:J,2,FALSE),"0")</f>
        <v>218.04</v>
      </c>
      <c r="H500" s="24">
        <f>IFERROR(VLOOKUP(G500,'f Excel formulas for calculatio'!G:K,2,FALSE),"0")</f>
        <v>0.09</v>
      </c>
      <c r="I500" s="24" t="str">
        <f>IFERROR(VLOOKUP(H500,'f Excel formulas for calculatio'!H:L,2,FALSE),"0")</f>
        <v>Credit Card</v>
      </c>
      <c r="J500" s="24">
        <f>IFERROR(VLOOKUP(I500,'f Excel formulas for calculatio'!I:M,2,FALSE),"0")</f>
        <v>198.41640000000001</v>
      </c>
      <c r="L500" s="23" t="s">
        <v>947</v>
      </c>
      <c r="M500" s="20">
        <f t="shared" si="64"/>
        <v>45754</v>
      </c>
      <c r="N500" s="2" t="str">
        <f t="shared" si="65"/>
        <v>CUST1075</v>
      </c>
      <c r="O500" s="2" t="str">
        <f t="shared" si="66"/>
        <v>PROD16</v>
      </c>
      <c r="P500" s="2" t="str">
        <f t="shared" si="67"/>
        <v>STORE3</v>
      </c>
      <c r="Q500" s="2">
        <f t="shared" si="68"/>
        <v>1</v>
      </c>
      <c r="R500" s="2">
        <f t="shared" si="69"/>
        <v>218.04</v>
      </c>
      <c r="S500" s="2">
        <f t="shared" si="70"/>
        <v>0.09</v>
      </c>
      <c r="T500" s="2" t="str">
        <f t="shared" si="71"/>
        <v>Credit Card</v>
      </c>
      <c r="U500" s="2">
        <f t="shared" si="72"/>
        <v>198.41640000000001</v>
      </c>
    </row>
    <row r="501" spans="1:21" x14ac:dyDescent="0.25">
      <c r="A501" s="22" t="s">
        <v>948</v>
      </c>
      <c r="B501" s="20">
        <f>IFERROR(VLOOKUP(A501,'f Excel formulas for calculatio'!A:E,2,FALSE)," ")</f>
        <v>45280</v>
      </c>
      <c r="C501" s="24" t="str">
        <f>IFERROR(VLOOKUP(B501,'f Excel formulas for calculatio'!B:F,2,FALSE),"0")</f>
        <v>CUST1146</v>
      </c>
      <c r="D501" s="24" t="str">
        <f>IFERROR(VLOOKUP(C501,'f Excel formulas for calculatio'!C:G,2,FALSE),"0")</f>
        <v>PROD25</v>
      </c>
      <c r="E501" s="24" t="str">
        <f>IFERROR(VLOOKUP(D501,'f Excel formulas for calculatio'!D:H,2,FALSE),"0")</f>
        <v>STORE13</v>
      </c>
      <c r="F501" s="24">
        <f>IFERROR(VLOOKUP(E501,'f Excel formulas for calculatio'!E:I,2,FALSE),"0")</f>
        <v>4</v>
      </c>
      <c r="G501" s="24">
        <f>IFERROR(VLOOKUP(F501,'f Excel formulas for calculatio'!F:J,2,FALSE),"0")</f>
        <v>914.05</v>
      </c>
      <c r="H501" s="24">
        <f>IFERROR(VLOOKUP(G501,'f Excel formulas for calculatio'!G:K,2,FALSE),"0")</f>
        <v>0.25</v>
      </c>
      <c r="I501" s="24" t="str">
        <f>IFERROR(VLOOKUP(H501,'f Excel formulas for calculatio'!H:L,2,FALSE),"0")</f>
        <v>Credit Card</v>
      </c>
      <c r="J501" s="24">
        <f>IFERROR(VLOOKUP(I501,'f Excel formulas for calculatio'!I:M,2,FALSE),"0")</f>
        <v>198.41640000000001</v>
      </c>
      <c r="L501" s="22" t="s">
        <v>948</v>
      </c>
      <c r="M501" s="20">
        <f t="shared" si="64"/>
        <v>45280</v>
      </c>
      <c r="N501" s="2" t="str">
        <f t="shared" si="65"/>
        <v>CUST1146</v>
      </c>
      <c r="O501" s="2" t="str">
        <f t="shared" si="66"/>
        <v>PROD25</v>
      </c>
      <c r="P501" s="2" t="str">
        <f t="shared" si="67"/>
        <v>STORE13</v>
      </c>
      <c r="Q501" s="2">
        <f t="shared" si="68"/>
        <v>4</v>
      </c>
      <c r="R501" s="2">
        <f t="shared" si="69"/>
        <v>914.05</v>
      </c>
      <c r="S501" s="2">
        <f t="shared" si="70"/>
        <v>0.25</v>
      </c>
      <c r="T501" s="2" t="str">
        <f t="shared" si="71"/>
        <v>Credit Card</v>
      </c>
      <c r="U501" s="2">
        <f t="shared" si="72"/>
        <v>198.41640000000001</v>
      </c>
    </row>
    <row r="502" spans="1:21" x14ac:dyDescent="0.25">
      <c r="A502" s="23" t="s">
        <v>950</v>
      </c>
      <c r="B502" s="20">
        <f>IFERROR(VLOOKUP(A502,'f Excel formulas for calculatio'!A:E,2,FALSE)," ")</f>
        <v>45911</v>
      </c>
      <c r="C502" s="24" t="str">
        <f>IFERROR(VLOOKUP(B502,'f Excel formulas for calculatio'!B:F,2,FALSE),"0")</f>
        <v>CUST1011</v>
      </c>
      <c r="D502" s="24" t="str">
        <f>IFERROR(VLOOKUP(C502,'f Excel formulas for calculatio'!C:G,2,FALSE),"0")</f>
        <v>PROD31</v>
      </c>
      <c r="E502" s="24" t="str">
        <f>IFERROR(VLOOKUP(D502,'f Excel formulas for calculatio'!D:H,2,FALSE),"0")</f>
        <v>STORE10</v>
      </c>
      <c r="F502" s="24">
        <f>IFERROR(VLOOKUP(E502,'f Excel formulas for calculatio'!E:I,2,FALSE),"0")</f>
        <v>3</v>
      </c>
      <c r="G502" s="24">
        <f>IFERROR(VLOOKUP(F502,'f Excel formulas for calculatio'!F:J,2,FALSE),"0")</f>
        <v>104.47</v>
      </c>
      <c r="H502" s="24">
        <f>IFERROR(VLOOKUP(G502,'f Excel formulas for calculatio'!G:K,2,FALSE),"0")</f>
        <v>0.27</v>
      </c>
      <c r="I502" s="24" t="str">
        <f>IFERROR(VLOOKUP(H502,'f Excel formulas for calculatio'!H:L,2,FALSE),"0")</f>
        <v>PayPal</v>
      </c>
      <c r="J502" s="24">
        <f>IFERROR(VLOOKUP(I502,'f Excel formulas for calculatio'!I:M,2,FALSE),"0")</f>
        <v>228.7893</v>
      </c>
      <c r="L502" s="23" t="s">
        <v>950</v>
      </c>
      <c r="M502" s="20">
        <f t="shared" si="64"/>
        <v>45911</v>
      </c>
      <c r="N502" s="2" t="str">
        <f t="shared" si="65"/>
        <v>CUST1011</v>
      </c>
      <c r="O502" s="2" t="str">
        <f t="shared" si="66"/>
        <v>PROD31</v>
      </c>
      <c r="P502" s="2" t="str">
        <f t="shared" si="67"/>
        <v>STORE10</v>
      </c>
      <c r="Q502" s="2">
        <f t="shared" si="68"/>
        <v>3</v>
      </c>
      <c r="R502" s="2">
        <f t="shared" si="69"/>
        <v>104.47</v>
      </c>
      <c r="S502" s="2">
        <f t="shared" si="70"/>
        <v>0.27</v>
      </c>
      <c r="T502" s="2" t="str">
        <f t="shared" si="71"/>
        <v>PayPal</v>
      </c>
      <c r="U502" s="2">
        <f t="shared" si="72"/>
        <v>228.7893</v>
      </c>
    </row>
    <row r="503" spans="1:21" x14ac:dyDescent="0.25">
      <c r="A503" s="22" t="s">
        <v>952</v>
      </c>
      <c r="B503" s="20">
        <f>IFERROR(VLOOKUP(A503,'f Excel formulas for calculatio'!A:E,2,FALSE)," ")</f>
        <v>45627</v>
      </c>
      <c r="C503" s="24" t="str">
        <f>IFERROR(VLOOKUP(B503,'f Excel formulas for calculatio'!B:F,2,FALSE),"0")</f>
        <v>CUST1445</v>
      </c>
      <c r="D503" s="24" t="str">
        <f>IFERROR(VLOOKUP(C503,'f Excel formulas for calculatio'!C:G,2,FALSE),"0")</f>
        <v>PROD2</v>
      </c>
      <c r="E503" s="24" t="str">
        <f>IFERROR(VLOOKUP(D503,'f Excel formulas for calculatio'!D:H,2,FALSE),"0")</f>
        <v>STORE4</v>
      </c>
      <c r="F503" s="24">
        <f>IFERROR(VLOOKUP(E503,'f Excel formulas for calculatio'!E:I,2,FALSE),"0")</f>
        <v>2</v>
      </c>
      <c r="G503" s="24">
        <f>IFERROR(VLOOKUP(F503,'f Excel formulas for calculatio'!F:J,2,FALSE),"0")</f>
        <v>785.31</v>
      </c>
      <c r="H503" s="24">
        <f>IFERROR(VLOOKUP(G503,'f Excel formulas for calculatio'!G:K,2,FALSE),"0")</f>
        <v>0.15</v>
      </c>
      <c r="I503" s="24" t="str">
        <f>IFERROR(VLOOKUP(H503,'f Excel formulas for calculatio'!H:L,2,FALSE),"0")</f>
        <v>PayPal</v>
      </c>
      <c r="J503" s="24">
        <f>IFERROR(VLOOKUP(I503,'f Excel formulas for calculatio'!I:M,2,FALSE),"0")</f>
        <v>228.7893</v>
      </c>
      <c r="L503" s="22" t="s">
        <v>952</v>
      </c>
      <c r="M503" s="20">
        <f t="shared" si="64"/>
        <v>45627</v>
      </c>
      <c r="N503" s="2" t="str">
        <f t="shared" si="65"/>
        <v>CUST1445</v>
      </c>
      <c r="O503" s="2" t="str">
        <f t="shared" si="66"/>
        <v>PROD2</v>
      </c>
      <c r="P503" s="2" t="str">
        <f t="shared" si="67"/>
        <v>STORE4</v>
      </c>
      <c r="Q503" s="2">
        <f t="shared" si="68"/>
        <v>2</v>
      </c>
      <c r="R503" s="2">
        <f t="shared" si="69"/>
        <v>785.31</v>
      </c>
      <c r="S503" s="2">
        <f t="shared" si="70"/>
        <v>0.15</v>
      </c>
      <c r="T503" s="2" t="str">
        <f t="shared" si="71"/>
        <v>PayPal</v>
      </c>
      <c r="U503" s="2">
        <f t="shared" si="72"/>
        <v>228.7893</v>
      </c>
    </row>
    <row r="504" spans="1:21" x14ac:dyDescent="0.25">
      <c r="A504" s="23" t="s">
        <v>954</v>
      </c>
      <c r="B504" s="20">
        <f>IFERROR(VLOOKUP(A504,'f Excel formulas for calculatio'!A:E,2,FALSE)," ")</f>
        <v>45617</v>
      </c>
      <c r="C504" s="24" t="str">
        <f>IFERROR(VLOOKUP(B504,'f Excel formulas for calculatio'!B:F,2,FALSE),"0")</f>
        <v>CUST1294</v>
      </c>
      <c r="D504" s="24" t="str">
        <f>IFERROR(VLOOKUP(C504,'f Excel formulas for calculatio'!C:G,2,FALSE),"0")</f>
        <v>PROD82</v>
      </c>
      <c r="E504" s="24" t="str">
        <f>IFERROR(VLOOKUP(D504,'f Excel formulas for calculatio'!D:H,2,FALSE),"0")</f>
        <v>STORE19</v>
      </c>
      <c r="F504" s="24">
        <f>IFERROR(VLOOKUP(E504,'f Excel formulas for calculatio'!E:I,2,FALSE),"0")</f>
        <v>2</v>
      </c>
      <c r="G504" s="24">
        <f>IFERROR(VLOOKUP(F504,'f Excel formulas for calculatio'!F:J,2,FALSE),"0")</f>
        <v>785.31</v>
      </c>
      <c r="H504" s="24">
        <f>IFERROR(VLOOKUP(G504,'f Excel formulas for calculatio'!G:K,2,FALSE),"0")</f>
        <v>0.15</v>
      </c>
      <c r="I504" s="24" t="str">
        <f>IFERROR(VLOOKUP(H504,'f Excel formulas for calculatio'!H:L,2,FALSE),"0")</f>
        <v>PayPal</v>
      </c>
      <c r="J504" s="24">
        <f>IFERROR(VLOOKUP(I504,'f Excel formulas for calculatio'!I:M,2,FALSE),"0")</f>
        <v>228.7893</v>
      </c>
      <c r="L504" s="23" t="s">
        <v>954</v>
      </c>
      <c r="M504" s="20">
        <f t="shared" si="64"/>
        <v>45617</v>
      </c>
      <c r="N504" s="2" t="str">
        <f t="shared" si="65"/>
        <v>CUST1294</v>
      </c>
      <c r="O504" s="2" t="str">
        <f t="shared" si="66"/>
        <v>PROD82</v>
      </c>
      <c r="P504" s="2" t="str">
        <f t="shared" si="67"/>
        <v>STORE19</v>
      </c>
      <c r="Q504" s="2">
        <f t="shared" si="68"/>
        <v>2</v>
      </c>
      <c r="R504" s="2">
        <f t="shared" si="69"/>
        <v>785.31</v>
      </c>
      <c r="S504" s="2">
        <f t="shared" si="70"/>
        <v>0.15</v>
      </c>
      <c r="T504" s="2" t="str">
        <f t="shared" si="71"/>
        <v>PayPal</v>
      </c>
      <c r="U504" s="2">
        <f t="shared" si="72"/>
        <v>228.7893</v>
      </c>
    </row>
    <row r="505" spans="1:21" x14ac:dyDescent="0.25">
      <c r="A505" s="22" t="s">
        <v>955</v>
      </c>
      <c r="B505" s="20">
        <f>IFERROR(VLOOKUP(A505,'f Excel formulas for calculatio'!A:E,2,FALSE)," ")</f>
        <v>45899</v>
      </c>
      <c r="C505" s="24" t="str">
        <f>IFERROR(VLOOKUP(B505,'f Excel formulas for calculatio'!B:F,2,FALSE),"0")</f>
        <v>CUST1488</v>
      </c>
      <c r="D505" s="24" t="str">
        <f>IFERROR(VLOOKUP(C505,'f Excel formulas for calculatio'!C:G,2,FALSE),"0")</f>
        <v>PROD78</v>
      </c>
      <c r="E505" s="24" t="str">
        <f>IFERROR(VLOOKUP(D505,'f Excel formulas for calculatio'!D:H,2,FALSE),"0")</f>
        <v>STORE16</v>
      </c>
      <c r="F505" s="24">
        <f>IFERROR(VLOOKUP(E505,'f Excel formulas for calculatio'!E:I,2,FALSE),"0")</f>
        <v>2</v>
      </c>
      <c r="G505" s="24">
        <f>IFERROR(VLOOKUP(F505,'f Excel formulas for calculatio'!F:J,2,FALSE),"0")</f>
        <v>785.31</v>
      </c>
      <c r="H505" s="24">
        <f>IFERROR(VLOOKUP(G505,'f Excel formulas for calculatio'!G:K,2,FALSE),"0")</f>
        <v>0.15</v>
      </c>
      <c r="I505" s="24" t="str">
        <f>IFERROR(VLOOKUP(H505,'f Excel formulas for calculatio'!H:L,2,FALSE),"0")</f>
        <v>PayPal</v>
      </c>
      <c r="J505" s="24">
        <f>IFERROR(VLOOKUP(I505,'f Excel formulas for calculatio'!I:M,2,FALSE),"0")</f>
        <v>228.7893</v>
      </c>
      <c r="L505" s="22" t="s">
        <v>955</v>
      </c>
      <c r="M505" s="20">
        <f t="shared" si="64"/>
        <v>45899</v>
      </c>
      <c r="N505" s="2" t="str">
        <f t="shared" si="65"/>
        <v>CUST1488</v>
      </c>
      <c r="O505" s="2" t="str">
        <f t="shared" si="66"/>
        <v>PROD78</v>
      </c>
      <c r="P505" s="2" t="str">
        <f t="shared" si="67"/>
        <v>STORE16</v>
      </c>
      <c r="Q505" s="2">
        <f t="shared" si="68"/>
        <v>2</v>
      </c>
      <c r="R505" s="2">
        <f t="shared" si="69"/>
        <v>785.31</v>
      </c>
      <c r="S505" s="2">
        <f t="shared" si="70"/>
        <v>0.15</v>
      </c>
      <c r="T505" s="2" t="str">
        <f t="shared" si="71"/>
        <v>PayPal</v>
      </c>
      <c r="U505" s="2">
        <f t="shared" si="72"/>
        <v>228.7893</v>
      </c>
    </row>
    <row r="506" spans="1:21" x14ac:dyDescent="0.25">
      <c r="A506" s="23" t="s">
        <v>956</v>
      </c>
      <c r="B506" s="20">
        <f>IFERROR(VLOOKUP(A506,'f Excel formulas for calculatio'!A:E,2,FALSE)," ")</f>
        <v>45889</v>
      </c>
      <c r="C506" s="24" t="str">
        <f>IFERROR(VLOOKUP(B506,'f Excel formulas for calculatio'!B:F,2,FALSE),"0")</f>
        <v>CUST1168</v>
      </c>
      <c r="D506" s="24" t="str">
        <f>IFERROR(VLOOKUP(C506,'f Excel formulas for calculatio'!C:G,2,FALSE),"0")</f>
        <v>PROD72</v>
      </c>
      <c r="E506" s="24" t="str">
        <f>IFERROR(VLOOKUP(D506,'f Excel formulas for calculatio'!D:H,2,FALSE),"0")</f>
        <v>STORE17</v>
      </c>
      <c r="F506" s="24">
        <f>IFERROR(VLOOKUP(E506,'f Excel formulas for calculatio'!E:I,2,FALSE),"0")</f>
        <v>3</v>
      </c>
      <c r="G506" s="24">
        <f>IFERROR(VLOOKUP(F506,'f Excel formulas for calculatio'!F:J,2,FALSE),"0")</f>
        <v>104.47</v>
      </c>
      <c r="H506" s="24">
        <f>IFERROR(VLOOKUP(G506,'f Excel formulas for calculatio'!G:K,2,FALSE),"0")</f>
        <v>0.27</v>
      </c>
      <c r="I506" s="24" t="str">
        <f>IFERROR(VLOOKUP(H506,'f Excel formulas for calculatio'!H:L,2,FALSE),"0")</f>
        <v>PayPal</v>
      </c>
      <c r="J506" s="24">
        <f>IFERROR(VLOOKUP(I506,'f Excel formulas for calculatio'!I:M,2,FALSE),"0")</f>
        <v>228.7893</v>
      </c>
      <c r="L506" s="23" t="s">
        <v>956</v>
      </c>
      <c r="M506" s="20">
        <f t="shared" si="64"/>
        <v>45889</v>
      </c>
      <c r="N506" s="2" t="str">
        <f t="shared" si="65"/>
        <v>CUST1168</v>
      </c>
      <c r="O506" s="2" t="str">
        <f t="shared" si="66"/>
        <v>PROD72</v>
      </c>
      <c r="P506" s="2" t="str">
        <f t="shared" si="67"/>
        <v>STORE17</v>
      </c>
      <c r="Q506" s="2">
        <f t="shared" si="68"/>
        <v>3</v>
      </c>
      <c r="R506" s="2">
        <f t="shared" si="69"/>
        <v>104.47</v>
      </c>
      <c r="S506" s="2">
        <f t="shared" si="70"/>
        <v>0.27</v>
      </c>
      <c r="T506" s="2" t="str">
        <f t="shared" si="71"/>
        <v>PayPal</v>
      </c>
      <c r="U506" s="2">
        <f t="shared" si="72"/>
        <v>228.7893</v>
      </c>
    </row>
    <row r="507" spans="1:21" x14ac:dyDescent="0.25">
      <c r="A507" s="22" t="s">
        <v>957</v>
      </c>
      <c r="B507" s="20">
        <f>IFERROR(VLOOKUP(A507,'f Excel formulas for calculatio'!A:E,2,FALSE)," ")</f>
        <v>45943</v>
      </c>
      <c r="C507" s="24" t="str">
        <f>IFERROR(VLOOKUP(B507,'f Excel formulas for calculatio'!B:F,2,FALSE),"0")</f>
        <v>CUST1199</v>
      </c>
      <c r="D507" s="24" t="str">
        <f>IFERROR(VLOOKUP(C507,'f Excel formulas for calculatio'!C:G,2,FALSE),"0")</f>
        <v>PROD48</v>
      </c>
      <c r="E507" s="24" t="str">
        <f>IFERROR(VLOOKUP(D507,'f Excel formulas for calculatio'!D:H,2,FALSE),"0")</f>
        <v>STORE12</v>
      </c>
      <c r="F507" s="24">
        <f>IFERROR(VLOOKUP(E507,'f Excel formulas for calculatio'!E:I,2,FALSE),"0")</f>
        <v>2</v>
      </c>
      <c r="G507" s="24">
        <f>IFERROR(VLOOKUP(F507,'f Excel formulas for calculatio'!F:J,2,FALSE),"0")</f>
        <v>785.31</v>
      </c>
      <c r="H507" s="24">
        <f>IFERROR(VLOOKUP(G507,'f Excel formulas for calculatio'!G:K,2,FALSE),"0")</f>
        <v>0.15</v>
      </c>
      <c r="I507" s="24" t="str">
        <f>IFERROR(VLOOKUP(H507,'f Excel formulas for calculatio'!H:L,2,FALSE),"0")</f>
        <v>PayPal</v>
      </c>
      <c r="J507" s="24">
        <f>IFERROR(VLOOKUP(I507,'f Excel formulas for calculatio'!I:M,2,FALSE),"0")</f>
        <v>228.7893</v>
      </c>
      <c r="L507" s="22" t="s">
        <v>957</v>
      </c>
      <c r="M507" s="20">
        <f t="shared" si="64"/>
        <v>45943</v>
      </c>
      <c r="N507" s="2" t="str">
        <f t="shared" si="65"/>
        <v>CUST1199</v>
      </c>
      <c r="O507" s="2" t="str">
        <f t="shared" si="66"/>
        <v>PROD48</v>
      </c>
      <c r="P507" s="2" t="str">
        <f t="shared" si="67"/>
        <v>STORE12</v>
      </c>
      <c r="Q507" s="2">
        <f t="shared" si="68"/>
        <v>2</v>
      </c>
      <c r="R507" s="2">
        <f t="shared" si="69"/>
        <v>785.31</v>
      </c>
      <c r="S507" s="2">
        <f t="shared" si="70"/>
        <v>0.15</v>
      </c>
      <c r="T507" s="2" t="str">
        <f t="shared" si="71"/>
        <v>PayPal</v>
      </c>
      <c r="U507" s="2">
        <f t="shared" si="72"/>
        <v>228.7893</v>
      </c>
    </row>
    <row r="508" spans="1:21" x14ac:dyDescent="0.25">
      <c r="A508" s="23" t="s">
        <v>959</v>
      </c>
      <c r="B508" s="20">
        <f>IFERROR(VLOOKUP(A508,'f Excel formulas for calculatio'!A:E,2,FALSE)," ")</f>
        <v>45306</v>
      </c>
      <c r="C508" s="24" t="str">
        <f>IFERROR(VLOOKUP(B508,'f Excel formulas for calculatio'!B:F,2,FALSE),"0")</f>
        <v>CUST1163</v>
      </c>
      <c r="D508" s="24" t="str">
        <f>IFERROR(VLOOKUP(C508,'f Excel formulas for calculatio'!C:G,2,FALSE),"0")</f>
        <v>PROD97</v>
      </c>
      <c r="E508" s="24" t="str">
        <f>IFERROR(VLOOKUP(D508,'f Excel formulas for calculatio'!D:H,2,FALSE),"0")</f>
        <v>STORE3</v>
      </c>
      <c r="F508" s="24">
        <f>IFERROR(VLOOKUP(E508,'f Excel formulas for calculatio'!E:I,2,FALSE),"0")</f>
        <v>1</v>
      </c>
      <c r="G508" s="24">
        <f>IFERROR(VLOOKUP(F508,'f Excel formulas for calculatio'!F:J,2,FALSE),"0")</f>
        <v>218.04</v>
      </c>
      <c r="H508" s="24">
        <f>IFERROR(VLOOKUP(G508,'f Excel formulas for calculatio'!G:K,2,FALSE),"0")</f>
        <v>0.09</v>
      </c>
      <c r="I508" s="24" t="str">
        <f>IFERROR(VLOOKUP(H508,'f Excel formulas for calculatio'!H:L,2,FALSE),"0")</f>
        <v>Credit Card</v>
      </c>
      <c r="J508" s="24">
        <f>IFERROR(VLOOKUP(I508,'f Excel formulas for calculatio'!I:M,2,FALSE),"0")</f>
        <v>198.41640000000001</v>
      </c>
      <c r="L508" s="23" t="s">
        <v>959</v>
      </c>
      <c r="M508" s="20">
        <f t="shared" si="64"/>
        <v>45306</v>
      </c>
      <c r="N508" s="2" t="str">
        <f t="shared" si="65"/>
        <v>CUST1163</v>
      </c>
      <c r="O508" s="2" t="str">
        <f t="shared" si="66"/>
        <v>PROD97</v>
      </c>
      <c r="P508" s="2" t="str">
        <f t="shared" si="67"/>
        <v>STORE3</v>
      </c>
      <c r="Q508" s="2">
        <f t="shared" si="68"/>
        <v>1</v>
      </c>
      <c r="R508" s="2">
        <f t="shared" si="69"/>
        <v>218.04</v>
      </c>
      <c r="S508" s="2">
        <f t="shared" si="70"/>
        <v>0.09</v>
      </c>
      <c r="T508" s="2" t="str">
        <f t="shared" si="71"/>
        <v>Credit Card</v>
      </c>
      <c r="U508" s="2">
        <f t="shared" si="72"/>
        <v>198.41640000000001</v>
      </c>
    </row>
    <row r="509" spans="1:21" x14ac:dyDescent="0.25">
      <c r="A509" s="22" t="s">
        <v>960</v>
      </c>
      <c r="B509" s="20">
        <f>IFERROR(VLOOKUP(A509,'f Excel formulas for calculatio'!A:E,2,FALSE)," ")</f>
        <v>45772</v>
      </c>
      <c r="C509" s="24" t="str">
        <f>IFERROR(VLOOKUP(B509,'f Excel formulas for calculatio'!B:F,2,FALSE),"0")</f>
        <v>CUST1042</v>
      </c>
      <c r="D509" s="24" t="str">
        <f>IFERROR(VLOOKUP(C509,'f Excel formulas for calculatio'!C:G,2,FALSE),"0")</f>
        <v>PROD51</v>
      </c>
      <c r="E509" s="24" t="str">
        <f>IFERROR(VLOOKUP(D509,'f Excel formulas for calculatio'!D:H,2,FALSE),"0")</f>
        <v>STORE11</v>
      </c>
      <c r="F509" s="24">
        <f>IFERROR(VLOOKUP(E509,'f Excel formulas for calculatio'!E:I,2,FALSE),"0")</f>
        <v>1</v>
      </c>
      <c r="G509" s="24">
        <f>IFERROR(VLOOKUP(F509,'f Excel formulas for calculatio'!F:J,2,FALSE),"0")</f>
        <v>218.04</v>
      </c>
      <c r="H509" s="24">
        <f>IFERROR(VLOOKUP(G509,'f Excel formulas for calculatio'!G:K,2,FALSE),"0")</f>
        <v>0.09</v>
      </c>
      <c r="I509" s="24" t="str">
        <f>IFERROR(VLOOKUP(H509,'f Excel formulas for calculatio'!H:L,2,FALSE),"0")</f>
        <v>Credit Card</v>
      </c>
      <c r="J509" s="24">
        <f>IFERROR(VLOOKUP(I509,'f Excel formulas for calculatio'!I:M,2,FALSE),"0")</f>
        <v>198.41640000000001</v>
      </c>
      <c r="L509" s="22" t="s">
        <v>960</v>
      </c>
      <c r="M509" s="20">
        <f t="shared" si="64"/>
        <v>45772</v>
      </c>
      <c r="N509" s="2" t="str">
        <f t="shared" si="65"/>
        <v>CUST1042</v>
      </c>
      <c r="O509" s="2" t="str">
        <f t="shared" si="66"/>
        <v>PROD51</v>
      </c>
      <c r="P509" s="2" t="str">
        <f t="shared" si="67"/>
        <v>STORE11</v>
      </c>
      <c r="Q509" s="2">
        <f t="shared" si="68"/>
        <v>1</v>
      </c>
      <c r="R509" s="2">
        <f t="shared" si="69"/>
        <v>218.04</v>
      </c>
      <c r="S509" s="2">
        <f t="shared" si="70"/>
        <v>0.09</v>
      </c>
      <c r="T509" s="2" t="str">
        <f t="shared" si="71"/>
        <v>Credit Card</v>
      </c>
      <c r="U509" s="2">
        <f t="shared" si="72"/>
        <v>198.41640000000001</v>
      </c>
    </row>
    <row r="510" spans="1:21" x14ac:dyDescent="0.25">
      <c r="A510" s="23" t="s">
        <v>961</v>
      </c>
      <c r="B510" s="20">
        <f>IFERROR(VLOOKUP(A510,'f Excel formulas for calculatio'!A:E,2,FALSE)," ")</f>
        <v>45346</v>
      </c>
      <c r="C510" s="24" t="str">
        <f>IFERROR(VLOOKUP(B510,'f Excel formulas for calculatio'!B:F,2,FALSE),"0")</f>
        <v>CUST1212</v>
      </c>
      <c r="D510" s="24" t="str">
        <f>IFERROR(VLOOKUP(C510,'f Excel formulas for calculatio'!C:G,2,FALSE),"0")</f>
        <v>PROD13</v>
      </c>
      <c r="E510" s="24" t="str">
        <f>IFERROR(VLOOKUP(D510,'f Excel formulas for calculatio'!D:H,2,FALSE),"0")</f>
        <v>STORE2</v>
      </c>
      <c r="F510" s="24">
        <f>IFERROR(VLOOKUP(E510,'f Excel formulas for calculatio'!E:I,2,FALSE),"0")</f>
        <v>2</v>
      </c>
      <c r="G510" s="24">
        <f>IFERROR(VLOOKUP(F510,'f Excel formulas for calculatio'!F:J,2,FALSE),"0")</f>
        <v>785.31</v>
      </c>
      <c r="H510" s="24">
        <f>IFERROR(VLOOKUP(G510,'f Excel formulas for calculatio'!G:K,2,FALSE),"0")</f>
        <v>0.15</v>
      </c>
      <c r="I510" s="24" t="str">
        <f>IFERROR(VLOOKUP(H510,'f Excel formulas for calculatio'!H:L,2,FALSE),"0")</f>
        <v>PayPal</v>
      </c>
      <c r="J510" s="24">
        <f>IFERROR(VLOOKUP(I510,'f Excel formulas for calculatio'!I:M,2,FALSE),"0")</f>
        <v>228.7893</v>
      </c>
      <c r="L510" s="23" t="s">
        <v>961</v>
      </c>
      <c r="M510" s="20">
        <f t="shared" si="64"/>
        <v>45346</v>
      </c>
      <c r="N510" s="2" t="str">
        <f t="shared" si="65"/>
        <v>CUST1212</v>
      </c>
      <c r="O510" s="2" t="str">
        <f t="shared" si="66"/>
        <v>PROD13</v>
      </c>
      <c r="P510" s="2" t="str">
        <f t="shared" si="67"/>
        <v>STORE2</v>
      </c>
      <c r="Q510" s="2">
        <f t="shared" si="68"/>
        <v>2</v>
      </c>
      <c r="R510" s="2">
        <f t="shared" si="69"/>
        <v>785.31</v>
      </c>
      <c r="S510" s="2">
        <f t="shared" si="70"/>
        <v>0.15</v>
      </c>
      <c r="T510" s="2" t="str">
        <f t="shared" si="71"/>
        <v>PayPal</v>
      </c>
      <c r="U510" s="2">
        <f t="shared" si="72"/>
        <v>228.7893</v>
      </c>
    </row>
    <row r="511" spans="1:21" x14ac:dyDescent="0.25">
      <c r="A511" s="22" t="s">
        <v>963</v>
      </c>
      <c r="B511" s="20">
        <f>IFERROR(VLOOKUP(A511,'f Excel formulas for calculatio'!A:E,2,FALSE)," ")</f>
        <v>45656</v>
      </c>
      <c r="C511" s="24" t="str">
        <f>IFERROR(VLOOKUP(B511,'f Excel formulas for calculatio'!B:F,2,FALSE),"0")</f>
        <v>CUST1368</v>
      </c>
      <c r="D511" s="24" t="str">
        <f>IFERROR(VLOOKUP(C511,'f Excel formulas for calculatio'!C:G,2,FALSE),"0")</f>
        <v>PROD12</v>
      </c>
      <c r="E511" s="24" t="str">
        <f>IFERROR(VLOOKUP(D511,'f Excel formulas for calculatio'!D:H,2,FALSE),"0")</f>
        <v>STORE8</v>
      </c>
      <c r="F511" s="24">
        <f>IFERROR(VLOOKUP(E511,'f Excel formulas for calculatio'!E:I,2,FALSE),"0")</f>
        <v>4</v>
      </c>
      <c r="G511" s="24">
        <f>IFERROR(VLOOKUP(F511,'f Excel formulas for calculatio'!F:J,2,FALSE),"0")</f>
        <v>914.05</v>
      </c>
      <c r="H511" s="24">
        <f>IFERROR(VLOOKUP(G511,'f Excel formulas for calculatio'!G:K,2,FALSE),"0")</f>
        <v>0.25</v>
      </c>
      <c r="I511" s="24" t="str">
        <f>IFERROR(VLOOKUP(H511,'f Excel formulas for calculatio'!H:L,2,FALSE),"0")</f>
        <v>Credit Card</v>
      </c>
      <c r="J511" s="24">
        <f>IFERROR(VLOOKUP(I511,'f Excel formulas for calculatio'!I:M,2,FALSE),"0")</f>
        <v>198.41640000000001</v>
      </c>
      <c r="L511" s="22" t="s">
        <v>963</v>
      </c>
      <c r="M511" s="20">
        <f t="shared" si="64"/>
        <v>45656</v>
      </c>
      <c r="N511" s="2" t="str">
        <f t="shared" si="65"/>
        <v>CUST1368</v>
      </c>
      <c r="O511" s="2" t="str">
        <f t="shared" si="66"/>
        <v>PROD12</v>
      </c>
      <c r="P511" s="2" t="str">
        <f t="shared" si="67"/>
        <v>STORE8</v>
      </c>
      <c r="Q511" s="2">
        <f t="shared" si="68"/>
        <v>4</v>
      </c>
      <c r="R511" s="2">
        <f t="shared" si="69"/>
        <v>914.05</v>
      </c>
      <c r="S511" s="2">
        <f t="shared" si="70"/>
        <v>0.25</v>
      </c>
      <c r="T511" s="2" t="str">
        <f t="shared" si="71"/>
        <v>Credit Card</v>
      </c>
      <c r="U511" s="2">
        <f t="shared" si="72"/>
        <v>198.41640000000001</v>
      </c>
    </row>
    <row r="512" spans="1:21" x14ac:dyDescent="0.25">
      <c r="A512" s="23" t="s">
        <v>964</v>
      </c>
      <c r="B512" s="20">
        <f>IFERROR(VLOOKUP(A512,'f Excel formulas for calculatio'!A:E,2,FALSE)," ")</f>
        <v>45762</v>
      </c>
      <c r="C512" s="24" t="str">
        <f>IFERROR(VLOOKUP(B512,'f Excel formulas for calculatio'!B:F,2,FALSE),"0")</f>
        <v>CUST1311</v>
      </c>
      <c r="D512" s="24" t="str">
        <f>IFERROR(VLOOKUP(C512,'f Excel formulas for calculatio'!C:G,2,FALSE),"0")</f>
        <v>PROD78</v>
      </c>
      <c r="E512" s="24" t="str">
        <f>IFERROR(VLOOKUP(D512,'f Excel formulas for calculatio'!D:H,2,FALSE),"0")</f>
        <v>STORE16</v>
      </c>
      <c r="F512" s="24">
        <f>IFERROR(VLOOKUP(E512,'f Excel formulas for calculatio'!E:I,2,FALSE),"0")</f>
        <v>2</v>
      </c>
      <c r="G512" s="24">
        <f>IFERROR(VLOOKUP(F512,'f Excel formulas for calculatio'!F:J,2,FALSE),"0")</f>
        <v>785.31</v>
      </c>
      <c r="H512" s="24">
        <f>IFERROR(VLOOKUP(G512,'f Excel formulas for calculatio'!G:K,2,FALSE),"0")</f>
        <v>0.15</v>
      </c>
      <c r="I512" s="24" t="str">
        <f>IFERROR(VLOOKUP(H512,'f Excel formulas for calculatio'!H:L,2,FALSE),"0")</f>
        <v>PayPal</v>
      </c>
      <c r="J512" s="24">
        <f>IFERROR(VLOOKUP(I512,'f Excel formulas for calculatio'!I:M,2,FALSE),"0")</f>
        <v>228.7893</v>
      </c>
      <c r="L512" s="23" t="s">
        <v>964</v>
      </c>
      <c r="M512" s="20">
        <f t="shared" si="64"/>
        <v>45762</v>
      </c>
      <c r="N512" s="2" t="str">
        <f t="shared" si="65"/>
        <v>CUST1311</v>
      </c>
      <c r="O512" s="2" t="str">
        <f t="shared" si="66"/>
        <v>PROD78</v>
      </c>
      <c r="P512" s="2" t="str">
        <f t="shared" si="67"/>
        <v>STORE16</v>
      </c>
      <c r="Q512" s="2">
        <f t="shared" si="68"/>
        <v>2</v>
      </c>
      <c r="R512" s="2">
        <f t="shared" si="69"/>
        <v>785.31</v>
      </c>
      <c r="S512" s="2">
        <f t="shared" si="70"/>
        <v>0.15</v>
      </c>
      <c r="T512" s="2" t="str">
        <f t="shared" si="71"/>
        <v>PayPal</v>
      </c>
      <c r="U512" s="2">
        <f t="shared" si="72"/>
        <v>228.7893</v>
      </c>
    </row>
    <row r="513" spans="1:21" x14ac:dyDescent="0.25">
      <c r="A513" s="22" t="s">
        <v>966</v>
      </c>
      <c r="B513" s="20">
        <f>IFERROR(VLOOKUP(A513,'f Excel formulas for calculatio'!A:E,2,FALSE)," ")</f>
        <v>45580</v>
      </c>
      <c r="C513" s="24" t="str">
        <f>IFERROR(VLOOKUP(B513,'f Excel formulas for calculatio'!B:F,2,FALSE),"0")</f>
        <v>CUST1131</v>
      </c>
      <c r="D513" s="24" t="str">
        <f>IFERROR(VLOOKUP(C513,'f Excel formulas for calculatio'!C:G,2,FALSE),"0")</f>
        <v>PROD56</v>
      </c>
      <c r="E513" s="24" t="str">
        <f>IFERROR(VLOOKUP(D513,'f Excel formulas for calculatio'!D:H,2,FALSE),"0")</f>
        <v>STORE4</v>
      </c>
      <c r="F513" s="24">
        <f>IFERROR(VLOOKUP(E513,'f Excel formulas for calculatio'!E:I,2,FALSE),"0")</f>
        <v>2</v>
      </c>
      <c r="G513" s="24">
        <f>IFERROR(VLOOKUP(F513,'f Excel formulas for calculatio'!F:J,2,FALSE),"0")</f>
        <v>785.31</v>
      </c>
      <c r="H513" s="24">
        <f>IFERROR(VLOOKUP(G513,'f Excel formulas for calculatio'!G:K,2,FALSE),"0")</f>
        <v>0.15</v>
      </c>
      <c r="I513" s="24" t="str">
        <f>IFERROR(VLOOKUP(H513,'f Excel formulas for calculatio'!H:L,2,FALSE),"0")</f>
        <v>PayPal</v>
      </c>
      <c r="J513" s="24">
        <f>IFERROR(VLOOKUP(I513,'f Excel formulas for calculatio'!I:M,2,FALSE),"0")</f>
        <v>228.7893</v>
      </c>
      <c r="L513" s="22" t="s">
        <v>966</v>
      </c>
      <c r="M513" s="20">
        <f t="shared" si="64"/>
        <v>45580</v>
      </c>
      <c r="N513" s="2" t="str">
        <f t="shared" si="65"/>
        <v>CUST1131</v>
      </c>
      <c r="O513" s="2" t="str">
        <f t="shared" si="66"/>
        <v>PROD56</v>
      </c>
      <c r="P513" s="2" t="str">
        <f t="shared" si="67"/>
        <v>STORE4</v>
      </c>
      <c r="Q513" s="2">
        <f t="shared" si="68"/>
        <v>2</v>
      </c>
      <c r="R513" s="2">
        <f t="shared" si="69"/>
        <v>785.31</v>
      </c>
      <c r="S513" s="2">
        <f t="shared" si="70"/>
        <v>0.15</v>
      </c>
      <c r="T513" s="2" t="str">
        <f t="shared" si="71"/>
        <v>PayPal</v>
      </c>
      <c r="U513" s="2">
        <f t="shared" si="72"/>
        <v>228.7893</v>
      </c>
    </row>
    <row r="514" spans="1:21" x14ac:dyDescent="0.25">
      <c r="A514" s="23" t="s">
        <v>967</v>
      </c>
      <c r="B514" s="20">
        <f>IFERROR(VLOOKUP(A514,'f Excel formulas for calculatio'!A:E,2,FALSE)," ")</f>
        <v>45676</v>
      </c>
      <c r="C514" s="24" t="str">
        <f>IFERROR(VLOOKUP(B514,'f Excel formulas for calculatio'!B:F,2,FALSE),"0")</f>
        <v>CUST1049</v>
      </c>
      <c r="D514" s="24" t="str">
        <f>IFERROR(VLOOKUP(C514,'f Excel formulas for calculatio'!C:G,2,FALSE),"0")</f>
        <v>PROD48</v>
      </c>
      <c r="E514" s="24" t="str">
        <f>IFERROR(VLOOKUP(D514,'f Excel formulas for calculatio'!D:H,2,FALSE),"0")</f>
        <v>STORE12</v>
      </c>
      <c r="F514" s="24">
        <f>IFERROR(VLOOKUP(E514,'f Excel formulas for calculatio'!E:I,2,FALSE),"0")</f>
        <v>2</v>
      </c>
      <c r="G514" s="24">
        <f>IFERROR(VLOOKUP(F514,'f Excel formulas for calculatio'!F:J,2,FALSE),"0")</f>
        <v>785.31</v>
      </c>
      <c r="H514" s="24">
        <f>IFERROR(VLOOKUP(G514,'f Excel formulas for calculatio'!G:K,2,FALSE),"0")</f>
        <v>0.15</v>
      </c>
      <c r="I514" s="24" t="str">
        <f>IFERROR(VLOOKUP(H514,'f Excel formulas for calculatio'!H:L,2,FALSE),"0")</f>
        <v>PayPal</v>
      </c>
      <c r="J514" s="24">
        <f>IFERROR(VLOOKUP(I514,'f Excel formulas for calculatio'!I:M,2,FALSE),"0")</f>
        <v>228.7893</v>
      </c>
      <c r="L514" s="23" t="s">
        <v>967</v>
      </c>
      <c r="M514" s="20">
        <f t="shared" si="64"/>
        <v>45676</v>
      </c>
      <c r="N514" s="2" t="str">
        <f t="shared" si="65"/>
        <v>CUST1049</v>
      </c>
      <c r="O514" s="2" t="str">
        <f t="shared" si="66"/>
        <v>PROD48</v>
      </c>
      <c r="P514" s="2" t="str">
        <f t="shared" si="67"/>
        <v>STORE12</v>
      </c>
      <c r="Q514" s="2">
        <f t="shared" si="68"/>
        <v>2</v>
      </c>
      <c r="R514" s="2">
        <f t="shared" si="69"/>
        <v>785.31</v>
      </c>
      <c r="S514" s="2">
        <f t="shared" si="70"/>
        <v>0.15</v>
      </c>
      <c r="T514" s="2" t="str">
        <f t="shared" si="71"/>
        <v>PayPal</v>
      </c>
      <c r="U514" s="2">
        <f t="shared" si="72"/>
        <v>228.7893</v>
      </c>
    </row>
    <row r="515" spans="1:21" x14ac:dyDescent="0.25">
      <c r="A515" s="22" t="s">
        <v>969</v>
      </c>
      <c r="B515" s="20">
        <f>IFERROR(VLOOKUP(A515,'f Excel formulas for calculatio'!A:E,2,FALSE)," ")</f>
        <v>45495</v>
      </c>
      <c r="C515" s="24" t="str">
        <f>IFERROR(VLOOKUP(B515,'f Excel formulas for calculatio'!B:F,2,FALSE),"0")</f>
        <v>CUST1343</v>
      </c>
      <c r="D515" s="24" t="str">
        <f>IFERROR(VLOOKUP(C515,'f Excel formulas for calculatio'!C:G,2,FALSE),"0")</f>
        <v>PROD17</v>
      </c>
      <c r="E515" s="24" t="str">
        <f>IFERROR(VLOOKUP(D515,'f Excel formulas for calculatio'!D:H,2,FALSE),"0")</f>
        <v>STORE18</v>
      </c>
      <c r="F515" s="24">
        <f>IFERROR(VLOOKUP(E515,'f Excel formulas for calculatio'!E:I,2,FALSE),"0")</f>
        <v>1</v>
      </c>
      <c r="G515" s="24">
        <f>IFERROR(VLOOKUP(F515,'f Excel formulas for calculatio'!F:J,2,FALSE),"0")</f>
        <v>218.04</v>
      </c>
      <c r="H515" s="24">
        <f>IFERROR(VLOOKUP(G515,'f Excel formulas for calculatio'!G:K,2,FALSE),"0")</f>
        <v>0.09</v>
      </c>
      <c r="I515" s="24" t="str">
        <f>IFERROR(VLOOKUP(H515,'f Excel formulas for calculatio'!H:L,2,FALSE),"0")</f>
        <v>Credit Card</v>
      </c>
      <c r="J515" s="24">
        <f>IFERROR(VLOOKUP(I515,'f Excel formulas for calculatio'!I:M,2,FALSE),"0")</f>
        <v>198.41640000000001</v>
      </c>
      <c r="L515" s="22" t="s">
        <v>969</v>
      </c>
      <c r="M515" s="20">
        <f t="shared" si="64"/>
        <v>45495</v>
      </c>
      <c r="N515" s="2" t="str">
        <f t="shared" si="65"/>
        <v>CUST1343</v>
      </c>
      <c r="O515" s="2" t="str">
        <f t="shared" si="66"/>
        <v>PROD17</v>
      </c>
      <c r="P515" s="2" t="str">
        <f t="shared" si="67"/>
        <v>STORE18</v>
      </c>
      <c r="Q515" s="2">
        <f t="shared" si="68"/>
        <v>1</v>
      </c>
      <c r="R515" s="2">
        <f t="shared" si="69"/>
        <v>218.04</v>
      </c>
      <c r="S515" s="2">
        <f t="shared" si="70"/>
        <v>0.09</v>
      </c>
      <c r="T515" s="2" t="str">
        <f t="shared" si="71"/>
        <v>Credit Card</v>
      </c>
      <c r="U515" s="2">
        <f t="shared" si="72"/>
        <v>198.41640000000001</v>
      </c>
    </row>
    <row r="516" spans="1:21" x14ac:dyDescent="0.25">
      <c r="A516" s="23" t="s">
        <v>970</v>
      </c>
      <c r="B516" s="20">
        <f>IFERROR(VLOOKUP(A516,'f Excel formulas for calculatio'!A:E,2,FALSE)," ")</f>
        <v>45735</v>
      </c>
      <c r="C516" s="24" t="str">
        <f>IFERROR(VLOOKUP(B516,'f Excel formulas for calculatio'!B:F,2,FALSE),"0")</f>
        <v>CUST1101</v>
      </c>
      <c r="D516" s="24" t="str">
        <f>IFERROR(VLOOKUP(C516,'f Excel formulas for calculatio'!C:G,2,FALSE),"0")</f>
        <v>PROD89</v>
      </c>
      <c r="E516" s="24" t="str">
        <f>IFERROR(VLOOKUP(D516,'f Excel formulas for calculatio'!D:H,2,FALSE),"0")</f>
        <v>STORE6</v>
      </c>
      <c r="F516" s="24">
        <f>IFERROR(VLOOKUP(E516,'f Excel formulas for calculatio'!E:I,2,FALSE),"0")</f>
        <v>3</v>
      </c>
      <c r="G516" s="24">
        <f>IFERROR(VLOOKUP(F516,'f Excel formulas for calculatio'!F:J,2,FALSE),"0")</f>
        <v>104.47</v>
      </c>
      <c r="H516" s="24">
        <f>IFERROR(VLOOKUP(G516,'f Excel formulas for calculatio'!G:K,2,FALSE),"0")</f>
        <v>0.27</v>
      </c>
      <c r="I516" s="24" t="str">
        <f>IFERROR(VLOOKUP(H516,'f Excel formulas for calculatio'!H:L,2,FALSE),"0")</f>
        <v>PayPal</v>
      </c>
      <c r="J516" s="24">
        <f>IFERROR(VLOOKUP(I516,'f Excel formulas for calculatio'!I:M,2,FALSE),"0")</f>
        <v>228.7893</v>
      </c>
      <c r="L516" s="23" t="s">
        <v>970</v>
      </c>
      <c r="M516" s="20">
        <f t="shared" ref="M516:M579" si="73">_xlfn.XLOOKUP(L516,A516,B516)</f>
        <v>45735</v>
      </c>
      <c r="N516" s="2" t="str">
        <f t="shared" ref="N516:N579" si="74">_xlfn.XLOOKUP(M516,B516,C516)</f>
        <v>CUST1101</v>
      </c>
      <c r="O516" s="2" t="str">
        <f t="shared" ref="O516:O579" si="75">_xlfn.XLOOKUP(N516,C516,D516)</f>
        <v>PROD89</v>
      </c>
      <c r="P516" s="2" t="str">
        <f t="shared" ref="P516:P579" si="76">_xlfn.XLOOKUP(O516,D516,E516)</f>
        <v>STORE6</v>
      </c>
      <c r="Q516" s="2">
        <f t="shared" ref="Q516:Q579" si="77">_xlfn.XLOOKUP(P516,E516,F516)</f>
        <v>3</v>
      </c>
      <c r="R516" s="2">
        <f t="shared" ref="R516:R579" si="78">_xlfn.XLOOKUP(Q516,F516,G516)</f>
        <v>104.47</v>
      </c>
      <c r="S516" s="2">
        <f t="shared" ref="S516:S579" si="79">_xlfn.XLOOKUP(R516,G516,H516)</f>
        <v>0.27</v>
      </c>
      <c r="T516" s="2" t="str">
        <f t="shared" ref="T516:T579" si="80">_xlfn.XLOOKUP(S516,H516,I516)</f>
        <v>PayPal</v>
      </c>
      <c r="U516" s="2">
        <f t="shared" ref="U516:U579" si="81">_xlfn.XLOOKUP(T516,I516,J516)</f>
        <v>228.7893</v>
      </c>
    </row>
    <row r="517" spans="1:21" x14ac:dyDescent="0.25">
      <c r="A517" s="22" t="s">
        <v>972</v>
      </c>
      <c r="B517" s="20">
        <f>IFERROR(VLOOKUP(A517,'f Excel formulas for calculatio'!A:E,2,FALSE)," ")</f>
        <v>45312</v>
      </c>
      <c r="C517" s="24" t="str">
        <f>IFERROR(VLOOKUP(B517,'f Excel formulas for calculatio'!B:F,2,FALSE),"0")</f>
        <v>CUST1406</v>
      </c>
      <c r="D517" s="24" t="str">
        <f>IFERROR(VLOOKUP(C517,'f Excel formulas for calculatio'!C:G,2,FALSE),"0")</f>
        <v>PROD16</v>
      </c>
      <c r="E517" s="24" t="str">
        <f>IFERROR(VLOOKUP(D517,'f Excel formulas for calculatio'!D:H,2,FALSE),"0")</f>
        <v>STORE3</v>
      </c>
      <c r="F517" s="24">
        <f>IFERROR(VLOOKUP(E517,'f Excel formulas for calculatio'!E:I,2,FALSE),"0")</f>
        <v>1</v>
      </c>
      <c r="G517" s="24">
        <f>IFERROR(VLOOKUP(F517,'f Excel formulas for calculatio'!F:J,2,FALSE),"0")</f>
        <v>218.04</v>
      </c>
      <c r="H517" s="24">
        <f>IFERROR(VLOOKUP(G517,'f Excel formulas for calculatio'!G:K,2,FALSE),"0")</f>
        <v>0.09</v>
      </c>
      <c r="I517" s="24" t="str">
        <f>IFERROR(VLOOKUP(H517,'f Excel formulas for calculatio'!H:L,2,FALSE),"0")</f>
        <v>Credit Card</v>
      </c>
      <c r="J517" s="24">
        <f>IFERROR(VLOOKUP(I517,'f Excel formulas for calculatio'!I:M,2,FALSE),"0")</f>
        <v>198.41640000000001</v>
      </c>
      <c r="L517" s="22" t="s">
        <v>972</v>
      </c>
      <c r="M517" s="20">
        <f t="shared" si="73"/>
        <v>45312</v>
      </c>
      <c r="N517" s="2" t="str">
        <f t="shared" si="74"/>
        <v>CUST1406</v>
      </c>
      <c r="O517" s="2" t="str">
        <f t="shared" si="75"/>
        <v>PROD16</v>
      </c>
      <c r="P517" s="2" t="str">
        <f t="shared" si="76"/>
        <v>STORE3</v>
      </c>
      <c r="Q517" s="2">
        <f t="shared" si="77"/>
        <v>1</v>
      </c>
      <c r="R517" s="2">
        <f t="shared" si="78"/>
        <v>218.04</v>
      </c>
      <c r="S517" s="2">
        <f t="shared" si="79"/>
        <v>0.09</v>
      </c>
      <c r="T517" s="2" t="str">
        <f t="shared" si="80"/>
        <v>Credit Card</v>
      </c>
      <c r="U517" s="2">
        <f t="shared" si="81"/>
        <v>198.41640000000001</v>
      </c>
    </row>
    <row r="518" spans="1:21" x14ac:dyDescent="0.25">
      <c r="A518" s="23" t="s">
        <v>973</v>
      </c>
      <c r="B518" s="20">
        <f>IFERROR(VLOOKUP(A518,'f Excel formulas for calculatio'!A:E,2,FALSE)," ")</f>
        <v>45286</v>
      </c>
      <c r="C518" s="24" t="str">
        <f>IFERROR(VLOOKUP(B518,'f Excel formulas for calculatio'!B:F,2,FALSE),"0")</f>
        <v>CUST1160</v>
      </c>
      <c r="D518" s="24" t="str">
        <f>IFERROR(VLOOKUP(C518,'f Excel formulas for calculatio'!C:G,2,FALSE),"0")</f>
        <v>PROD47</v>
      </c>
      <c r="E518" s="24" t="str">
        <f>IFERROR(VLOOKUP(D518,'f Excel formulas for calculatio'!D:H,2,FALSE),"0")</f>
        <v>STORE14</v>
      </c>
      <c r="F518" s="24">
        <f>IFERROR(VLOOKUP(E518,'f Excel formulas for calculatio'!E:I,2,FALSE),"0")</f>
        <v>1</v>
      </c>
      <c r="G518" s="24">
        <f>IFERROR(VLOOKUP(F518,'f Excel formulas for calculatio'!F:J,2,FALSE),"0")</f>
        <v>218.04</v>
      </c>
      <c r="H518" s="24">
        <f>IFERROR(VLOOKUP(G518,'f Excel formulas for calculatio'!G:K,2,FALSE),"0")</f>
        <v>0.09</v>
      </c>
      <c r="I518" s="24" t="str">
        <f>IFERROR(VLOOKUP(H518,'f Excel formulas for calculatio'!H:L,2,FALSE),"0")</f>
        <v>Credit Card</v>
      </c>
      <c r="J518" s="24">
        <f>IFERROR(VLOOKUP(I518,'f Excel formulas for calculatio'!I:M,2,FALSE),"0")</f>
        <v>198.41640000000001</v>
      </c>
      <c r="L518" s="23" t="s">
        <v>973</v>
      </c>
      <c r="M518" s="20">
        <f t="shared" si="73"/>
        <v>45286</v>
      </c>
      <c r="N518" s="2" t="str">
        <f t="shared" si="74"/>
        <v>CUST1160</v>
      </c>
      <c r="O518" s="2" t="str">
        <f t="shared" si="75"/>
        <v>PROD47</v>
      </c>
      <c r="P518" s="2" t="str">
        <f t="shared" si="76"/>
        <v>STORE14</v>
      </c>
      <c r="Q518" s="2">
        <f t="shared" si="77"/>
        <v>1</v>
      </c>
      <c r="R518" s="2">
        <f t="shared" si="78"/>
        <v>218.04</v>
      </c>
      <c r="S518" s="2">
        <f t="shared" si="79"/>
        <v>0.09</v>
      </c>
      <c r="T518" s="2" t="str">
        <f t="shared" si="80"/>
        <v>Credit Card</v>
      </c>
      <c r="U518" s="2">
        <f t="shared" si="81"/>
        <v>198.41640000000001</v>
      </c>
    </row>
    <row r="519" spans="1:21" x14ac:dyDescent="0.25">
      <c r="A519" s="22" t="s">
        <v>975</v>
      </c>
      <c r="B519" s="20">
        <f>IFERROR(VLOOKUP(A519,'f Excel formulas for calculatio'!A:E,2,FALSE)," ")</f>
        <v>45372</v>
      </c>
      <c r="C519" s="24" t="str">
        <f>IFERROR(VLOOKUP(B519,'f Excel formulas for calculatio'!B:F,2,FALSE),"0")</f>
        <v>CUST1175</v>
      </c>
      <c r="D519" s="24" t="str">
        <f>IFERROR(VLOOKUP(C519,'f Excel formulas for calculatio'!C:G,2,FALSE),"0")</f>
        <v>PROD49</v>
      </c>
      <c r="E519" s="24" t="str">
        <f>IFERROR(VLOOKUP(D519,'f Excel formulas for calculatio'!D:H,2,FALSE),"0")</f>
        <v>STORE8</v>
      </c>
      <c r="F519" s="24">
        <f>IFERROR(VLOOKUP(E519,'f Excel formulas for calculatio'!E:I,2,FALSE),"0")</f>
        <v>4</v>
      </c>
      <c r="G519" s="24">
        <f>IFERROR(VLOOKUP(F519,'f Excel formulas for calculatio'!F:J,2,FALSE),"0")</f>
        <v>914.05</v>
      </c>
      <c r="H519" s="24">
        <f>IFERROR(VLOOKUP(G519,'f Excel formulas for calculatio'!G:K,2,FALSE),"0")</f>
        <v>0.25</v>
      </c>
      <c r="I519" s="24" t="str">
        <f>IFERROR(VLOOKUP(H519,'f Excel formulas for calculatio'!H:L,2,FALSE),"0")</f>
        <v>Credit Card</v>
      </c>
      <c r="J519" s="24">
        <f>IFERROR(VLOOKUP(I519,'f Excel formulas for calculatio'!I:M,2,FALSE),"0")</f>
        <v>198.41640000000001</v>
      </c>
      <c r="L519" s="22" t="s">
        <v>975</v>
      </c>
      <c r="M519" s="20">
        <f t="shared" si="73"/>
        <v>45372</v>
      </c>
      <c r="N519" s="2" t="str">
        <f t="shared" si="74"/>
        <v>CUST1175</v>
      </c>
      <c r="O519" s="2" t="str">
        <f t="shared" si="75"/>
        <v>PROD49</v>
      </c>
      <c r="P519" s="2" t="str">
        <f t="shared" si="76"/>
        <v>STORE8</v>
      </c>
      <c r="Q519" s="2">
        <f t="shared" si="77"/>
        <v>4</v>
      </c>
      <c r="R519" s="2">
        <f t="shared" si="78"/>
        <v>914.05</v>
      </c>
      <c r="S519" s="2">
        <f t="shared" si="79"/>
        <v>0.25</v>
      </c>
      <c r="T519" s="2" t="str">
        <f t="shared" si="80"/>
        <v>Credit Card</v>
      </c>
      <c r="U519" s="2">
        <f t="shared" si="81"/>
        <v>198.41640000000001</v>
      </c>
    </row>
    <row r="520" spans="1:21" x14ac:dyDescent="0.25">
      <c r="A520" s="23" t="s">
        <v>976</v>
      </c>
      <c r="B520" s="20">
        <f>IFERROR(VLOOKUP(A520,'f Excel formulas for calculatio'!A:E,2,FALSE)," ")</f>
        <v>45633</v>
      </c>
      <c r="C520" s="24" t="str">
        <f>IFERROR(VLOOKUP(B520,'f Excel formulas for calculatio'!B:F,2,FALSE),"0")</f>
        <v>CUST1404</v>
      </c>
      <c r="D520" s="24" t="str">
        <f>IFERROR(VLOOKUP(C520,'f Excel formulas for calculatio'!C:G,2,FALSE),"0")</f>
        <v>PROD15</v>
      </c>
      <c r="E520" s="24" t="str">
        <f>IFERROR(VLOOKUP(D520,'f Excel formulas for calculatio'!D:H,2,FALSE),"0")</f>
        <v>STORE7</v>
      </c>
      <c r="F520" s="24">
        <f>IFERROR(VLOOKUP(E520,'f Excel formulas for calculatio'!E:I,2,FALSE),"0")</f>
        <v>3</v>
      </c>
      <c r="G520" s="24">
        <f>IFERROR(VLOOKUP(F520,'f Excel formulas for calculatio'!F:J,2,FALSE),"0")</f>
        <v>104.47</v>
      </c>
      <c r="H520" s="24">
        <f>IFERROR(VLOOKUP(G520,'f Excel formulas for calculatio'!G:K,2,FALSE),"0")</f>
        <v>0.27</v>
      </c>
      <c r="I520" s="24" t="str">
        <f>IFERROR(VLOOKUP(H520,'f Excel formulas for calculatio'!H:L,2,FALSE),"0")</f>
        <v>PayPal</v>
      </c>
      <c r="J520" s="24">
        <f>IFERROR(VLOOKUP(I520,'f Excel formulas for calculatio'!I:M,2,FALSE),"0")</f>
        <v>228.7893</v>
      </c>
      <c r="L520" s="23" t="s">
        <v>976</v>
      </c>
      <c r="M520" s="20">
        <f t="shared" si="73"/>
        <v>45633</v>
      </c>
      <c r="N520" s="2" t="str">
        <f t="shared" si="74"/>
        <v>CUST1404</v>
      </c>
      <c r="O520" s="2" t="str">
        <f t="shared" si="75"/>
        <v>PROD15</v>
      </c>
      <c r="P520" s="2" t="str">
        <f t="shared" si="76"/>
        <v>STORE7</v>
      </c>
      <c r="Q520" s="2">
        <f t="shared" si="77"/>
        <v>3</v>
      </c>
      <c r="R520" s="2">
        <f t="shared" si="78"/>
        <v>104.47</v>
      </c>
      <c r="S520" s="2">
        <f t="shared" si="79"/>
        <v>0.27</v>
      </c>
      <c r="T520" s="2" t="str">
        <f t="shared" si="80"/>
        <v>PayPal</v>
      </c>
      <c r="U520" s="2">
        <f t="shared" si="81"/>
        <v>228.7893</v>
      </c>
    </row>
    <row r="521" spans="1:21" x14ac:dyDescent="0.25">
      <c r="A521" s="22" t="s">
        <v>977</v>
      </c>
      <c r="B521" s="20">
        <f>IFERROR(VLOOKUP(A521,'f Excel formulas for calculatio'!A:E,2,FALSE)," ")</f>
        <v>45598</v>
      </c>
      <c r="C521" s="24" t="str">
        <f>IFERROR(VLOOKUP(B521,'f Excel formulas for calculatio'!B:F,2,FALSE),"0")</f>
        <v>CUST1498</v>
      </c>
      <c r="D521" s="24" t="str">
        <f>IFERROR(VLOOKUP(C521,'f Excel formulas for calculatio'!C:G,2,FALSE),"0")</f>
        <v>PROD8</v>
      </c>
      <c r="E521" s="24" t="str">
        <f>IFERROR(VLOOKUP(D521,'f Excel formulas for calculatio'!D:H,2,FALSE),"0")</f>
        <v>STORE6</v>
      </c>
      <c r="F521" s="24">
        <f>IFERROR(VLOOKUP(E521,'f Excel formulas for calculatio'!E:I,2,FALSE),"0")</f>
        <v>3</v>
      </c>
      <c r="G521" s="24">
        <f>IFERROR(VLOOKUP(F521,'f Excel formulas for calculatio'!F:J,2,FALSE),"0")</f>
        <v>104.47</v>
      </c>
      <c r="H521" s="24">
        <f>IFERROR(VLOOKUP(G521,'f Excel formulas for calculatio'!G:K,2,FALSE),"0")</f>
        <v>0.27</v>
      </c>
      <c r="I521" s="24" t="str">
        <f>IFERROR(VLOOKUP(H521,'f Excel formulas for calculatio'!H:L,2,FALSE),"0")</f>
        <v>PayPal</v>
      </c>
      <c r="J521" s="24">
        <f>IFERROR(VLOOKUP(I521,'f Excel formulas for calculatio'!I:M,2,FALSE),"0")</f>
        <v>228.7893</v>
      </c>
      <c r="L521" s="22" t="s">
        <v>977</v>
      </c>
      <c r="M521" s="20">
        <f t="shared" si="73"/>
        <v>45598</v>
      </c>
      <c r="N521" s="2" t="str">
        <f t="shared" si="74"/>
        <v>CUST1498</v>
      </c>
      <c r="O521" s="2" t="str">
        <f t="shared" si="75"/>
        <v>PROD8</v>
      </c>
      <c r="P521" s="2" t="str">
        <f t="shared" si="76"/>
        <v>STORE6</v>
      </c>
      <c r="Q521" s="2">
        <f t="shared" si="77"/>
        <v>3</v>
      </c>
      <c r="R521" s="2">
        <f t="shared" si="78"/>
        <v>104.47</v>
      </c>
      <c r="S521" s="2">
        <f t="shared" si="79"/>
        <v>0.27</v>
      </c>
      <c r="T521" s="2" t="str">
        <f t="shared" si="80"/>
        <v>PayPal</v>
      </c>
      <c r="U521" s="2">
        <f t="shared" si="81"/>
        <v>228.7893</v>
      </c>
    </row>
    <row r="522" spans="1:21" x14ac:dyDescent="0.25">
      <c r="A522" s="23" t="s">
        <v>979</v>
      </c>
      <c r="B522" s="20">
        <f>IFERROR(VLOOKUP(A522,'f Excel formulas for calculatio'!A:E,2,FALSE)," ")</f>
        <v>45495</v>
      </c>
      <c r="C522" s="24" t="str">
        <f>IFERROR(VLOOKUP(B522,'f Excel formulas for calculatio'!B:F,2,FALSE),"0")</f>
        <v>CUST1343</v>
      </c>
      <c r="D522" s="24" t="str">
        <f>IFERROR(VLOOKUP(C522,'f Excel formulas for calculatio'!C:G,2,FALSE),"0")</f>
        <v>PROD17</v>
      </c>
      <c r="E522" s="24" t="str">
        <f>IFERROR(VLOOKUP(D522,'f Excel formulas for calculatio'!D:H,2,FALSE),"0")</f>
        <v>STORE18</v>
      </c>
      <c r="F522" s="24">
        <f>IFERROR(VLOOKUP(E522,'f Excel formulas for calculatio'!E:I,2,FALSE),"0")</f>
        <v>1</v>
      </c>
      <c r="G522" s="24">
        <f>IFERROR(VLOOKUP(F522,'f Excel formulas for calculatio'!F:J,2,FALSE),"0")</f>
        <v>218.04</v>
      </c>
      <c r="H522" s="24">
        <f>IFERROR(VLOOKUP(G522,'f Excel formulas for calculatio'!G:K,2,FALSE),"0")</f>
        <v>0.09</v>
      </c>
      <c r="I522" s="24" t="str">
        <f>IFERROR(VLOOKUP(H522,'f Excel formulas for calculatio'!H:L,2,FALSE),"0")</f>
        <v>Credit Card</v>
      </c>
      <c r="J522" s="24">
        <f>IFERROR(VLOOKUP(I522,'f Excel formulas for calculatio'!I:M,2,FALSE),"0")</f>
        <v>198.41640000000001</v>
      </c>
      <c r="L522" s="23" t="s">
        <v>979</v>
      </c>
      <c r="M522" s="20">
        <f t="shared" si="73"/>
        <v>45495</v>
      </c>
      <c r="N522" s="2" t="str">
        <f t="shared" si="74"/>
        <v>CUST1343</v>
      </c>
      <c r="O522" s="2" t="str">
        <f t="shared" si="75"/>
        <v>PROD17</v>
      </c>
      <c r="P522" s="2" t="str">
        <f t="shared" si="76"/>
        <v>STORE18</v>
      </c>
      <c r="Q522" s="2">
        <f t="shared" si="77"/>
        <v>1</v>
      </c>
      <c r="R522" s="2">
        <f t="shared" si="78"/>
        <v>218.04</v>
      </c>
      <c r="S522" s="2">
        <f t="shared" si="79"/>
        <v>0.09</v>
      </c>
      <c r="T522" s="2" t="str">
        <f t="shared" si="80"/>
        <v>Credit Card</v>
      </c>
      <c r="U522" s="2">
        <f t="shared" si="81"/>
        <v>198.41640000000001</v>
      </c>
    </row>
    <row r="523" spans="1:21" x14ac:dyDescent="0.25">
      <c r="A523" s="22" t="s">
        <v>981</v>
      </c>
      <c r="B523" s="20">
        <f>IFERROR(VLOOKUP(A523,'f Excel formulas for calculatio'!A:E,2,FALSE)," ")</f>
        <v>45229</v>
      </c>
      <c r="C523" s="24" t="str">
        <f>IFERROR(VLOOKUP(B523,'f Excel formulas for calculatio'!B:F,2,FALSE),"0")</f>
        <v>CUST1253</v>
      </c>
      <c r="D523" s="24" t="str">
        <f>IFERROR(VLOOKUP(C523,'f Excel formulas for calculatio'!C:G,2,FALSE),"0")</f>
        <v>PROD71</v>
      </c>
      <c r="E523" s="24" t="str">
        <f>IFERROR(VLOOKUP(D523,'f Excel formulas for calculatio'!D:H,2,FALSE),"0")</f>
        <v>STORE9</v>
      </c>
      <c r="F523" s="24">
        <f>IFERROR(VLOOKUP(E523,'f Excel formulas for calculatio'!E:I,2,FALSE),"0")</f>
        <v>0</v>
      </c>
      <c r="G523" s="24" t="str">
        <f>IFERROR(VLOOKUP(F523,'f Excel formulas for calculatio'!F:J,2,FALSE),"0")</f>
        <v>0</v>
      </c>
      <c r="H523" s="24" t="str">
        <f>IFERROR(VLOOKUP(G523,'f Excel formulas for calculatio'!G:K,2,FALSE),"0")</f>
        <v>0</v>
      </c>
      <c r="I523" s="24" t="str">
        <f>IFERROR(VLOOKUP(H523,'f Excel formulas for calculatio'!H:L,2,FALSE),"0")</f>
        <v>0</v>
      </c>
      <c r="J523" s="24" t="str">
        <f>IFERROR(VLOOKUP(I523,'f Excel formulas for calculatio'!I:M,2,FALSE),"0")</f>
        <v>0</v>
      </c>
      <c r="L523" s="22" t="s">
        <v>981</v>
      </c>
      <c r="M523" s="20">
        <f t="shared" si="73"/>
        <v>45229</v>
      </c>
      <c r="N523" s="2" t="str">
        <f t="shared" si="74"/>
        <v>CUST1253</v>
      </c>
      <c r="O523" s="2" t="str">
        <f t="shared" si="75"/>
        <v>PROD71</v>
      </c>
      <c r="P523" s="2" t="str">
        <f t="shared" si="76"/>
        <v>STORE9</v>
      </c>
      <c r="Q523" s="2">
        <f t="shared" si="77"/>
        <v>0</v>
      </c>
      <c r="R523" s="2" t="str">
        <f t="shared" si="78"/>
        <v>0</v>
      </c>
      <c r="S523" s="2" t="str">
        <f t="shared" si="79"/>
        <v>0</v>
      </c>
      <c r="T523" s="2" t="str">
        <f t="shared" si="80"/>
        <v>0</v>
      </c>
      <c r="U523" s="2" t="str">
        <f t="shared" si="81"/>
        <v>0</v>
      </c>
    </row>
    <row r="524" spans="1:21" x14ac:dyDescent="0.25">
      <c r="A524" s="23" t="s">
        <v>982</v>
      </c>
      <c r="B524" s="20">
        <f>IFERROR(VLOOKUP(A524,'f Excel formulas for calculatio'!A:E,2,FALSE)," ")</f>
        <v>45433</v>
      </c>
      <c r="C524" s="24" t="str">
        <f>IFERROR(VLOOKUP(B524,'f Excel formulas for calculatio'!B:F,2,FALSE),"0")</f>
        <v>CUST1068</v>
      </c>
      <c r="D524" s="24" t="str">
        <f>IFERROR(VLOOKUP(C524,'f Excel formulas for calculatio'!C:G,2,FALSE),"0")</f>
        <v>PROD52</v>
      </c>
      <c r="E524" s="24" t="str">
        <f>IFERROR(VLOOKUP(D524,'f Excel formulas for calculatio'!D:H,2,FALSE),"0")</f>
        <v>STORE9</v>
      </c>
      <c r="F524" s="24">
        <f>IFERROR(VLOOKUP(E524,'f Excel formulas for calculatio'!E:I,2,FALSE),"0")</f>
        <v>0</v>
      </c>
      <c r="G524" s="24" t="str">
        <f>IFERROR(VLOOKUP(F524,'f Excel formulas for calculatio'!F:J,2,FALSE),"0")</f>
        <v>0</v>
      </c>
      <c r="H524" s="24" t="str">
        <f>IFERROR(VLOOKUP(G524,'f Excel formulas for calculatio'!G:K,2,FALSE),"0")</f>
        <v>0</v>
      </c>
      <c r="I524" s="24" t="str">
        <f>IFERROR(VLOOKUP(H524,'f Excel formulas for calculatio'!H:L,2,FALSE),"0")</f>
        <v>0</v>
      </c>
      <c r="J524" s="24" t="str">
        <f>IFERROR(VLOOKUP(I524,'f Excel formulas for calculatio'!I:M,2,FALSE),"0")</f>
        <v>0</v>
      </c>
      <c r="L524" s="23" t="s">
        <v>982</v>
      </c>
      <c r="M524" s="20">
        <f t="shared" si="73"/>
        <v>45433</v>
      </c>
      <c r="N524" s="2" t="str">
        <f t="shared" si="74"/>
        <v>CUST1068</v>
      </c>
      <c r="O524" s="2" t="str">
        <f t="shared" si="75"/>
        <v>PROD52</v>
      </c>
      <c r="P524" s="2" t="str">
        <f t="shared" si="76"/>
        <v>STORE9</v>
      </c>
      <c r="Q524" s="2">
        <f t="shared" si="77"/>
        <v>0</v>
      </c>
      <c r="R524" s="2" t="str">
        <f t="shared" si="78"/>
        <v>0</v>
      </c>
      <c r="S524" s="2" t="str">
        <f t="shared" si="79"/>
        <v>0</v>
      </c>
      <c r="T524" s="2" t="str">
        <f t="shared" si="80"/>
        <v>0</v>
      </c>
      <c r="U524" s="2" t="str">
        <f t="shared" si="81"/>
        <v>0</v>
      </c>
    </row>
    <row r="525" spans="1:21" x14ac:dyDescent="0.25">
      <c r="A525" s="22" t="s">
        <v>983</v>
      </c>
      <c r="B525" s="20">
        <f>IFERROR(VLOOKUP(A525,'f Excel formulas for calculatio'!A:E,2,FALSE)," ")</f>
        <v>45766</v>
      </c>
      <c r="C525" s="24" t="str">
        <f>IFERROR(VLOOKUP(B525,'f Excel formulas for calculatio'!B:F,2,FALSE),"0")</f>
        <v>CUST1261</v>
      </c>
      <c r="D525" s="24" t="str">
        <f>IFERROR(VLOOKUP(C525,'f Excel formulas for calculatio'!C:G,2,FALSE),"0")</f>
        <v>PROD42</v>
      </c>
      <c r="E525" s="24" t="str">
        <f>IFERROR(VLOOKUP(D525,'f Excel formulas for calculatio'!D:H,2,FALSE),"0")</f>
        <v>STORE8</v>
      </c>
      <c r="F525" s="24">
        <f>IFERROR(VLOOKUP(E525,'f Excel formulas for calculatio'!E:I,2,FALSE),"0")</f>
        <v>4</v>
      </c>
      <c r="G525" s="24">
        <f>IFERROR(VLOOKUP(F525,'f Excel formulas for calculatio'!F:J,2,FALSE),"0")</f>
        <v>914.05</v>
      </c>
      <c r="H525" s="24">
        <f>IFERROR(VLOOKUP(G525,'f Excel formulas for calculatio'!G:K,2,FALSE),"0")</f>
        <v>0.25</v>
      </c>
      <c r="I525" s="24" t="str">
        <f>IFERROR(VLOOKUP(H525,'f Excel formulas for calculatio'!H:L,2,FALSE),"0")</f>
        <v>Credit Card</v>
      </c>
      <c r="J525" s="24">
        <f>IFERROR(VLOOKUP(I525,'f Excel formulas for calculatio'!I:M,2,FALSE),"0")</f>
        <v>198.41640000000001</v>
      </c>
      <c r="L525" s="22" t="s">
        <v>983</v>
      </c>
      <c r="M525" s="20">
        <f t="shared" si="73"/>
        <v>45766</v>
      </c>
      <c r="N525" s="2" t="str">
        <f t="shared" si="74"/>
        <v>CUST1261</v>
      </c>
      <c r="O525" s="2" t="str">
        <f t="shared" si="75"/>
        <v>PROD42</v>
      </c>
      <c r="P525" s="2" t="str">
        <f t="shared" si="76"/>
        <v>STORE8</v>
      </c>
      <c r="Q525" s="2">
        <f t="shared" si="77"/>
        <v>4</v>
      </c>
      <c r="R525" s="2">
        <f t="shared" si="78"/>
        <v>914.05</v>
      </c>
      <c r="S525" s="2">
        <f t="shared" si="79"/>
        <v>0.25</v>
      </c>
      <c r="T525" s="2" t="str">
        <f t="shared" si="80"/>
        <v>Credit Card</v>
      </c>
      <c r="U525" s="2">
        <f t="shared" si="81"/>
        <v>198.41640000000001</v>
      </c>
    </row>
    <row r="526" spans="1:21" x14ac:dyDescent="0.25">
      <c r="A526" s="23" t="s">
        <v>985</v>
      </c>
      <c r="B526" s="20">
        <f>IFERROR(VLOOKUP(A526,'f Excel formulas for calculatio'!A:E,2,FALSE)," ")</f>
        <v>45639</v>
      </c>
      <c r="C526" s="24" t="str">
        <f>IFERROR(VLOOKUP(B526,'f Excel formulas for calculatio'!B:F,2,FALSE),"0")</f>
        <v>CUST1022</v>
      </c>
      <c r="D526" s="24" t="str">
        <f>IFERROR(VLOOKUP(C526,'f Excel formulas for calculatio'!C:G,2,FALSE),"0")</f>
        <v>PROD13</v>
      </c>
      <c r="E526" s="24" t="str">
        <f>IFERROR(VLOOKUP(D526,'f Excel formulas for calculatio'!D:H,2,FALSE),"0")</f>
        <v>STORE2</v>
      </c>
      <c r="F526" s="24">
        <f>IFERROR(VLOOKUP(E526,'f Excel formulas for calculatio'!E:I,2,FALSE),"0")</f>
        <v>2</v>
      </c>
      <c r="G526" s="24">
        <f>IFERROR(VLOOKUP(F526,'f Excel formulas for calculatio'!F:J,2,FALSE),"0")</f>
        <v>785.31</v>
      </c>
      <c r="H526" s="24">
        <f>IFERROR(VLOOKUP(G526,'f Excel formulas for calculatio'!G:K,2,FALSE),"0")</f>
        <v>0.15</v>
      </c>
      <c r="I526" s="24" t="str">
        <f>IFERROR(VLOOKUP(H526,'f Excel formulas for calculatio'!H:L,2,FALSE),"0")</f>
        <v>PayPal</v>
      </c>
      <c r="J526" s="24">
        <f>IFERROR(VLOOKUP(I526,'f Excel formulas for calculatio'!I:M,2,FALSE),"0")</f>
        <v>228.7893</v>
      </c>
      <c r="L526" s="23" t="s">
        <v>985</v>
      </c>
      <c r="M526" s="20">
        <f t="shared" si="73"/>
        <v>45639</v>
      </c>
      <c r="N526" s="2" t="str">
        <f t="shared" si="74"/>
        <v>CUST1022</v>
      </c>
      <c r="O526" s="2" t="str">
        <f t="shared" si="75"/>
        <v>PROD13</v>
      </c>
      <c r="P526" s="2" t="str">
        <f t="shared" si="76"/>
        <v>STORE2</v>
      </c>
      <c r="Q526" s="2">
        <f t="shared" si="77"/>
        <v>2</v>
      </c>
      <c r="R526" s="2">
        <f t="shared" si="78"/>
        <v>785.31</v>
      </c>
      <c r="S526" s="2">
        <f t="shared" si="79"/>
        <v>0.15</v>
      </c>
      <c r="T526" s="2" t="str">
        <f t="shared" si="80"/>
        <v>PayPal</v>
      </c>
      <c r="U526" s="2">
        <f t="shared" si="81"/>
        <v>228.7893</v>
      </c>
    </row>
    <row r="527" spans="1:21" x14ac:dyDescent="0.25">
      <c r="A527" s="22" t="s">
        <v>987</v>
      </c>
      <c r="B527" s="20">
        <f>IFERROR(VLOOKUP(A527,'f Excel formulas for calculatio'!A:E,2,FALSE)," ")</f>
        <v>45774</v>
      </c>
      <c r="C527" s="24" t="str">
        <f>IFERROR(VLOOKUP(B527,'f Excel formulas for calculatio'!B:F,2,FALSE),"0")</f>
        <v>CUST1100</v>
      </c>
      <c r="D527" s="24" t="str">
        <f>IFERROR(VLOOKUP(C527,'f Excel formulas for calculatio'!C:G,2,FALSE),"0")</f>
        <v>PROD24</v>
      </c>
      <c r="E527" s="24" t="str">
        <f>IFERROR(VLOOKUP(D527,'f Excel formulas for calculatio'!D:H,2,FALSE),"0")</f>
        <v>STORE14</v>
      </c>
      <c r="F527" s="24">
        <f>IFERROR(VLOOKUP(E527,'f Excel formulas for calculatio'!E:I,2,FALSE),"0")</f>
        <v>1</v>
      </c>
      <c r="G527" s="24">
        <f>IFERROR(VLOOKUP(F527,'f Excel formulas for calculatio'!F:J,2,FALSE),"0")</f>
        <v>218.04</v>
      </c>
      <c r="H527" s="24">
        <f>IFERROR(VLOOKUP(G527,'f Excel formulas for calculatio'!G:K,2,FALSE),"0")</f>
        <v>0.09</v>
      </c>
      <c r="I527" s="24" t="str">
        <f>IFERROR(VLOOKUP(H527,'f Excel formulas for calculatio'!H:L,2,FALSE),"0")</f>
        <v>Credit Card</v>
      </c>
      <c r="J527" s="24">
        <f>IFERROR(VLOOKUP(I527,'f Excel formulas for calculatio'!I:M,2,FALSE),"0")</f>
        <v>198.41640000000001</v>
      </c>
      <c r="L527" s="22" t="s">
        <v>987</v>
      </c>
      <c r="M527" s="20">
        <f t="shared" si="73"/>
        <v>45774</v>
      </c>
      <c r="N527" s="2" t="str">
        <f t="shared" si="74"/>
        <v>CUST1100</v>
      </c>
      <c r="O527" s="2" t="str">
        <f t="shared" si="75"/>
        <v>PROD24</v>
      </c>
      <c r="P527" s="2" t="str">
        <f t="shared" si="76"/>
        <v>STORE14</v>
      </c>
      <c r="Q527" s="2">
        <f t="shared" si="77"/>
        <v>1</v>
      </c>
      <c r="R527" s="2">
        <f t="shared" si="78"/>
        <v>218.04</v>
      </c>
      <c r="S527" s="2">
        <f t="shared" si="79"/>
        <v>0.09</v>
      </c>
      <c r="T527" s="2" t="str">
        <f t="shared" si="80"/>
        <v>Credit Card</v>
      </c>
      <c r="U527" s="2">
        <f t="shared" si="81"/>
        <v>198.41640000000001</v>
      </c>
    </row>
    <row r="528" spans="1:21" x14ac:dyDescent="0.25">
      <c r="A528" s="23" t="s">
        <v>989</v>
      </c>
      <c r="B528" s="20">
        <f>IFERROR(VLOOKUP(A528,'f Excel formulas for calculatio'!A:E,2,FALSE)," ")</f>
        <v>45569</v>
      </c>
      <c r="C528" s="24" t="str">
        <f>IFERROR(VLOOKUP(B528,'f Excel formulas for calculatio'!B:F,2,FALSE),"0")</f>
        <v>CUST1164</v>
      </c>
      <c r="D528" s="24" t="str">
        <f>IFERROR(VLOOKUP(C528,'f Excel formulas for calculatio'!C:G,2,FALSE),"0")</f>
        <v>PROD48</v>
      </c>
      <c r="E528" s="24" t="str">
        <f>IFERROR(VLOOKUP(D528,'f Excel formulas for calculatio'!D:H,2,FALSE),"0")</f>
        <v>STORE12</v>
      </c>
      <c r="F528" s="24">
        <f>IFERROR(VLOOKUP(E528,'f Excel formulas for calculatio'!E:I,2,FALSE),"0")</f>
        <v>2</v>
      </c>
      <c r="G528" s="24">
        <f>IFERROR(VLOOKUP(F528,'f Excel formulas for calculatio'!F:J,2,FALSE),"0")</f>
        <v>785.31</v>
      </c>
      <c r="H528" s="24">
        <f>IFERROR(VLOOKUP(G528,'f Excel formulas for calculatio'!G:K,2,FALSE),"0")</f>
        <v>0.15</v>
      </c>
      <c r="I528" s="24" t="str">
        <f>IFERROR(VLOOKUP(H528,'f Excel formulas for calculatio'!H:L,2,FALSE),"0")</f>
        <v>PayPal</v>
      </c>
      <c r="J528" s="24">
        <f>IFERROR(VLOOKUP(I528,'f Excel formulas for calculatio'!I:M,2,FALSE),"0")</f>
        <v>228.7893</v>
      </c>
      <c r="L528" s="23" t="s">
        <v>989</v>
      </c>
      <c r="M528" s="20">
        <f t="shared" si="73"/>
        <v>45569</v>
      </c>
      <c r="N528" s="2" t="str">
        <f t="shared" si="74"/>
        <v>CUST1164</v>
      </c>
      <c r="O528" s="2" t="str">
        <f t="shared" si="75"/>
        <v>PROD48</v>
      </c>
      <c r="P528" s="2" t="str">
        <f t="shared" si="76"/>
        <v>STORE12</v>
      </c>
      <c r="Q528" s="2">
        <f t="shared" si="77"/>
        <v>2</v>
      </c>
      <c r="R528" s="2">
        <f t="shared" si="78"/>
        <v>785.31</v>
      </c>
      <c r="S528" s="2">
        <f t="shared" si="79"/>
        <v>0.15</v>
      </c>
      <c r="T528" s="2" t="str">
        <f t="shared" si="80"/>
        <v>PayPal</v>
      </c>
      <c r="U528" s="2">
        <f t="shared" si="81"/>
        <v>228.7893</v>
      </c>
    </row>
    <row r="529" spans="1:21" x14ac:dyDescent="0.25">
      <c r="A529" s="22" t="s">
        <v>990</v>
      </c>
      <c r="B529" s="20">
        <f>IFERROR(VLOOKUP(A529,'f Excel formulas for calculatio'!A:E,2,FALSE)," ")</f>
        <v>45856</v>
      </c>
      <c r="C529" s="24" t="str">
        <f>IFERROR(VLOOKUP(B529,'f Excel formulas for calculatio'!B:F,2,FALSE),"0")</f>
        <v>CUST1417</v>
      </c>
      <c r="D529" s="24" t="str">
        <f>IFERROR(VLOOKUP(C529,'f Excel formulas for calculatio'!C:G,2,FALSE),"0")</f>
        <v>PROD97</v>
      </c>
      <c r="E529" s="24" t="str">
        <f>IFERROR(VLOOKUP(D529,'f Excel formulas for calculatio'!D:H,2,FALSE),"0")</f>
        <v>STORE3</v>
      </c>
      <c r="F529" s="24">
        <f>IFERROR(VLOOKUP(E529,'f Excel formulas for calculatio'!E:I,2,FALSE),"0")</f>
        <v>1</v>
      </c>
      <c r="G529" s="24">
        <f>IFERROR(VLOOKUP(F529,'f Excel formulas for calculatio'!F:J,2,FALSE),"0")</f>
        <v>218.04</v>
      </c>
      <c r="H529" s="24">
        <f>IFERROR(VLOOKUP(G529,'f Excel formulas for calculatio'!G:K,2,FALSE),"0")</f>
        <v>0.09</v>
      </c>
      <c r="I529" s="24" t="str">
        <f>IFERROR(VLOOKUP(H529,'f Excel formulas for calculatio'!H:L,2,FALSE),"0")</f>
        <v>Credit Card</v>
      </c>
      <c r="J529" s="24">
        <f>IFERROR(VLOOKUP(I529,'f Excel formulas for calculatio'!I:M,2,FALSE),"0")</f>
        <v>198.41640000000001</v>
      </c>
      <c r="L529" s="22" t="s">
        <v>990</v>
      </c>
      <c r="M529" s="20">
        <f t="shared" si="73"/>
        <v>45856</v>
      </c>
      <c r="N529" s="2" t="str">
        <f t="shared" si="74"/>
        <v>CUST1417</v>
      </c>
      <c r="O529" s="2" t="str">
        <f t="shared" si="75"/>
        <v>PROD97</v>
      </c>
      <c r="P529" s="2" t="str">
        <f t="shared" si="76"/>
        <v>STORE3</v>
      </c>
      <c r="Q529" s="2">
        <f t="shared" si="77"/>
        <v>1</v>
      </c>
      <c r="R529" s="2">
        <f t="shared" si="78"/>
        <v>218.04</v>
      </c>
      <c r="S529" s="2">
        <f t="shared" si="79"/>
        <v>0.09</v>
      </c>
      <c r="T529" s="2" t="str">
        <f t="shared" si="80"/>
        <v>Credit Card</v>
      </c>
      <c r="U529" s="2">
        <f t="shared" si="81"/>
        <v>198.41640000000001</v>
      </c>
    </row>
    <row r="530" spans="1:21" x14ac:dyDescent="0.25">
      <c r="A530" s="23" t="s">
        <v>992</v>
      </c>
      <c r="B530" s="20">
        <f>IFERROR(VLOOKUP(A530,'f Excel formulas for calculatio'!A:E,2,FALSE)," ")</f>
        <v>45362</v>
      </c>
      <c r="C530" s="24" t="str">
        <f>IFERROR(VLOOKUP(B530,'f Excel formulas for calculatio'!B:F,2,FALSE),"0")</f>
        <v>CUST1453</v>
      </c>
      <c r="D530" s="24" t="str">
        <f>IFERROR(VLOOKUP(C530,'f Excel formulas for calculatio'!C:G,2,FALSE),"0")</f>
        <v>PROD12</v>
      </c>
      <c r="E530" s="24" t="str">
        <f>IFERROR(VLOOKUP(D530,'f Excel formulas for calculatio'!D:H,2,FALSE),"0")</f>
        <v>STORE8</v>
      </c>
      <c r="F530" s="24">
        <f>IFERROR(VLOOKUP(E530,'f Excel formulas for calculatio'!E:I,2,FALSE),"0")</f>
        <v>4</v>
      </c>
      <c r="G530" s="24">
        <f>IFERROR(VLOOKUP(F530,'f Excel formulas for calculatio'!F:J,2,FALSE),"0")</f>
        <v>914.05</v>
      </c>
      <c r="H530" s="24">
        <f>IFERROR(VLOOKUP(G530,'f Excel formulas for calculatio'!G:K,2,FALSE),"0")</f>
        <v>0.25</v>
      </c>
      <c r="I530" s="24" t="str">
        <f>IFERROR(VLOOKUP(H530,'f Excel formulas for calculatio'!H:L,2,FALSE),"0")</f>
        <v>Credit Card</v>
      </c>
      <c r="J530" s="24">
        <f>IFERROR(VLOOKUP(I530,'f Excel formulas for calculatio'!I:M,2,FALSE),"0")</f>
        <v>198.41640000000001</v>
      </c>
      <c r="L530" s="23" t="s">
        <v>992</v>
      </c>
      <c r="M530" s="20">
        <f t="shared" si="73"/>
        <v>45362</v>
      </c>
      <c r="N530" s="2" t="str">
        <f t="shared" si="74"/>
        <v>CUST1453</v>
      </c>
      <c r="O530" s="2" t="str">
        <f t="shared" si="75"/>
        <v>PROD12</v>
      </c>
      <c r="P530" s="2" t="str">
        <f t="shared" si="76"/>
        <v>STORE8</v>
      </c>
      <c r="Q530" s="2">
        <f t="shared" si="77"/>
        <v>4</v>
      </c>
      <c r="R530" s="2">
        <f t="shared" si="78"/>
        <v>914.05</v>
      </c>
      <c r="S530" s="2">
        <f t="shared" si="79"/>
        <v>0.25</v>
      </c>
      <c r="T530" s="2" t="str">
        <f t="shared" si="80"/>
        <v>Credit Card</v>
      </c>
      <c r="U530" s="2">
        <f t="shared" si="81"/>
        <v>198.41640000000001</v>
      </c>
    </row>
    <row r="531" spans="1:21" x14ac:dyDescent="0.25">
      <c r="A531" s="22" t="s">
        <v>993</v>
      </c>
      <c r="B531" s="20">
        <f>IFERROR(VLOOKUP(A531,'f Excel formulas for calculatio'!A:E,2,FALSE)," ")</f>
        <v>45457</v>
      </c>
      <c r="C531" s="24" t="str">
        <f>IFERROR(VLOOKUP(B531,'f Excel formulas for calculatio'!B:F,2,FALSE),"0")</f>
        <v>CUST1092</v>
      </c>
      <c r="D531" s="24" t="str">
        <f>IFERROR(VLOOKUP(C531,'f Excel formulas for calculatio'!C:G,2,FALSE),"0")</f>
        <v>PROD10</v>
      </c>
      <c r="E531" s="24" t="str">
        <f>IFERROR(VLOOKUP(D531,'f Excel formulas for calculatio'!D:H,2,FALSE),"0")</f>
        <v>STORE17</v>
      </c>
      <c r="F531" s="24">
        <f>IFERROR(VLOOKUP(E531,'f Excel formulas for calculatio'!E:I,2,FALSE),"0")</f>
        <v>3</v>
      </c>
      <c r="G531" s="24">
        <f>IFERROR(VLOOKUP(F531,'f Excel formulas for calculatio'!F:J,2,FALSE),"0")</f>
        <v>104.47</v>
      </c>
      <c r="H531" s="24">
        <f>IFERROR(VLOOKUP(G531,'f Excel formulas for calculatio'!G:K,2,FALSE),"0")</f>
        <v>0.27</v>
      </c>
      <c r="I531" s="24" t="str">
        <f>IFERROR(VLOOKUP(H531,'f Excel formulas for calculatio'!H:L,2,FALSE),"0")</f>
        <v>PayPal</v>
      </c>
      <c r="J531" s="24">
        <f>IFERROR(VLOOKUP(I531,'f Excel formulas for calculatio'!I:M,2,FALSE),"0")</f>
        <v>228.7893</v>
      </c>
      <c r="L531" s="22" t="s">
        <v>993</v>
      </c>
      <c r="M531" s="20">
        <f t="shared" si="73"/>
        <v>45457</v>
      </c>
      <c r="N531" s="2" t="str">
        <f t="shared" si="74"/>
        <v>CUST1092</v>
      </c>
      <c r="O531" s="2" t="str">
        <f t="shared" si="75"/>
        <v>PROD10</v>
      </c>
      <c r="P531" s="2" t="str">
        <f t="shared" si="76"/>
        <v>STORE17</v>
      </c>
      <c r="Q531" s="2">
        <f t="shared" si="77"/>
        <v>3</v>
      </c>
      <c r="R531" s="2">
        <f t="shared" si="78"/>
        <v>104.47</v>
      </c>
      <c r="S531" s="2">
        <f t="shared" si="79"/>
        <v>0.27</v>
      </c>
      <c r="T531" s="2" t="str">
        <f t="shared" si="80"/>
        <v>PayPal</v>
      </c>
      <c r="U531" s="2">
        <f t="shared" si="81"/>
        <v>228.7893</v>
      </c>
    </row>
    <row r="532" spans="1:21" x14ac:dyDescent="0.25">
      <c r="A532" s="23" t="s">
        <v>995</v>
      </c>
      <c r="B532" s="20">
        <f>IFERROR(VLOOKUP(A532,'f Excel formulas for calculatio'!A:E,2,FALSE)," ")</f>
        <v>45338</v>
      </c>
      <c r="C532" s="24" t="str">
        <f>IFERROR(VLOOKUP(B532,'f Excel formulas for calculatio'!B:F,2,FALSE),"0")</f>
        <v>CUST1082</v>
      </c>
      <c r="D532" s="24" t="str">
        <f>IFERROR(VLOOKUP(C532,'f Excel formulas for calculatio'!C:G,2,FALSE),"0")</f>
        <v>PROD92</v>
      </c>
      <c r="E532" s="24" t="str">
        <f>IFERROR(VLOOKUP(D532,'f Excel formulas for calculatio'!D:H,2,FALSE),"0")</f>
        <v>STORE1</v>
      </c>
      <c r="F532" s="24">
        <f>IFERROR(VLOOKUP(E532,'f Excel formulas for calculatio'!E:I,2,FALSE),"0")</f>
        <v>4</v>
      </c>
      <c r="G532" s="24">
        <f>IFERROR(VLOOKUP(F532,'f Excel formulas for calculatio'!F:J,2,FALSE),"0")</f>
        <v>914.05</v>
      </c>
      <c r="H532" s="24">
        <f>IFERROR(VLOOKUP(G532,'f Excel formulas for calculatio'!G:K,2,FALSE),"0")</f>
        <v>0.25</v>
      </c>
      <c r="I532" s="24" t="str">
        <f>IFERROR(VLOOKUP(H532,'f Excel formulas for calculatio'!H:L,2,FALSE),"0")</f>
        <v>Credit Card</v>
      </c>
      <c r="J532" s="24">
        <f>IFERROR(VLOOKUP(I532,'f Excel formulas for calculatio'!I:M,2,FALSE),"0")</f>
        <v>198.41640000000001</v>
      </c>
      <c r="L532" s="23" t="s">
        <v>995</v>
      </c>
      <c r="M532" s="20">
        <f t="shared" si="73"/>
        <v>45338</v>
      </c>
      <c r="N532" s="2" t="str">
        <f t="shared" si="74"/>
        <v>CUST1082</v>
      </c>
      <c r="O532" s="2" t="str">
        <f t="shared" si="75"/>
        <v>PROD92</v>
      </c>
      <c r="P532" s="2" t="str">
        <f t="shared" si="76"/>
        <v>STORE1</v>
      </c>
      <c r="Q532" s="2">
        <f t="shared" si="77"/>
        <v>4</v>
      </c>
      <c r="R532" s="2">
        <f t="shared" si="78"/>
        <v>914.05</v>
      </c>
      <c r="S532" s="2">
        <f t="shared" si="79"/>
        <v>0.25</v>
      </c>
      <c r="T532" s="2" t="str">
        <f t="shared" si="80"/>
        <v>Credit Card</v>
      </c>
      <c r="U532" s="2">
        <f t="shared" si="81"/>
        <v>198.41640000000001</v>
      </c>
    </row>
    <row r="533" spans="1:21" x14ac:dyDescent="0.25">
      <c r="A533" s="22" t="s">
        <v>996</v>
      </c>
      <c r="B533" s="20">
        <f>IFERROR(VLOOKUP(A533,'f Excel formulas for calculatio'!A:E,2,FALSE)," ")</f>
        <v>45552</v>
      </c>
      <c r="C533" s="24" t="str">
        <f>IFERROR(VLOOKUP(B533,'f Excel formulas for calculatio'!B:F,2,FALSE),"0")</f>
        <v>CUST1381</v>
      </c>
      <c r="D533" s="24" t="str">
        <f>IFERROR(VLOOKUP(C533,'f Excel formulas for calculatio'!C:G,2,FALSE),"0")</f>
        <v>PROD5</v>
      </c>
      <c r="E533" s="24" t="str">
        <f>IFERROR(VLOOKUP(D533,'f Excel formulas for calculatio'!D:H,2,FALSE),"0")</f>
        <v>STORE3</v>
      </c>
      <c r="F533" s="24">
        <f>IFERROR(VLOOKUP(E533,'f Excel formulas for calculatio'!E:I,2,FALSE),"0")</f>
        <v>1</v>
      </c>
      <c r="G533" s="24">
        <f>IFERROR(VLOOKUP(F533,'f Excel formulas for calculatio'!F:J,2,FALSE),"0")</f>
        <v>218.04</v>
      </c>
      <c r="H533" s="24">
        <f>IFERROR(VLOOKUP(G533,'f Excel formulas for calculatio'!G:K,2,FALSE),"0")</f>
        <v>0.09</v>
      </c>
      <c r="I533" s="24" t="str">
        <f>IFERROR(VLOOKUP(H533,'f Excel formulas for calculatio'!H:L,2,FALSE),"0")</f>
        <v>Credit Card</v>
      </c>
      <c r="J533" s="24">
        <f>IFERROR(VLOOKUP(I533,'f Excel formulas for calculatio'!I:M,2,FALSE),"0")</f>
        <v>198.41640000000001</v>
      </c>
      <c r="L533" s="22" t="s">
        <v>996</v>
      </c>
      <c r="M533" s="20">
        <f t="shared" si="73"/>
        <v>45552</v>
      </c>
      <c r="N533" s="2" t="str">
        <f t="shared" si="74"/>
        <v>CUST1381</v>
      </c>
      <c r="O533" s="2" t="str">
        <f t="shared" si="75"/>
        <v>PROD5</v>
      </c>
      <c r="P533" s="2" t="str">
        <f t="shared" si="76"/>
        <v>STORE3</v>
      </c>
      <c r="Q533" s="2">
        <f t="shared" si="77"/>
        <v>1</v>
      </c>
      <c r="R533" s="2">
        <f t="shared" si="78"/>
        <v>218.04</v>
      </c>
      <c r="S533" s="2">
        <f t="shared" si="79"/>
        <v>0.09</v>
      </c>
      <c r="T533" s="2" t="str">
        <f t="shared" si="80"/>
        <v>Credit Card</v>
      </c>
      <c r="U533" s="2">
        <f t="shared" si="81"/>
        <v>198.41640000000001</v>
      </c>
    </row>
    <row r="534" spans="1:21" x14ac:dyDescent="0.25">
      <c r="A534" s="23" t="s">
        <v>997</v>
      </c>
      <c r="B534" s="20">
        <f>IFERROR(VLOOKUP(A534,'f Excel formulas for calculatio'!A:E,2,FALSE)," ")</f>
        <v>45895</v>
      </c>
      <c r="C534" s="24" t="str">
        <f>IFERROR(VLOOKUP(B534,'f Excel formulas for calculatio'!B:F,2,FALSE),"0")</f>
        <v>CUST1178</v>
      </c>
      <c r="D534" s="24" t="str">
        <f>IFERROR(VLOOKUP(C534,'f Excel formulas for calculatio'!C:G,2,FALSE),"0")</f>
        <v>PROD97</v>
      </c>
      <c r="E534" s="24" t="str">
        <f>IFERROR(VLOOKUP(D534,'f Excel formulas for calculatio'!D:H,2,FALSE),"0")</f>
        <v>STORE3</v>
      </c>
      <c r="F534" s="24">
        <f>IFERROR(VLOOKUP(E534,'f Excel formulas for calculatio'!E:I,2,FALSE),"0")</f>
        <v>1</v>
      </c>
      <c r="G534" s="24">
        <f>IFERROR(VLOOKUP(F534,'f Excel formulas for calculatio'!F:J,2,FALSE),"0")</f>
        <v>218.04</v>
      </c>
      <c r="H534" s="24">
        <f>IFERROR(VLOOKUP(G534,'f Excel formulas for calculatio'!G:K,2,FALSE),"0")</f>
        <v>0.09</v>
      </c>
      <c r="I534" s="24" t="str">
        <f>IFERROR(VLOOKUP(H534,'f Excel formulas for calculatio'!H:L,2,FALSE),"0")</f>
        <v>Credit Card</v>
      </c>
      <c r="J534" s="24">
        <f>IFERROR(VLOOKUP(I534,'f Excel formulas for calculatio'!I:M,2,FALSE),"0")</f>
        <v>198.41640000000001</v>
      </c>
      <c r="L534" s="23" t="s">
        <v>997</v>
      </c>
      <c r="M534" s="20">
        <f t="shared" si="73"/>
        <v>45895</v>
      </c>
      <c r="N534" s="2" t="str">
        <f t="shared" si="74"/>
        <v>CUST1178</v>
      </c>
      <c r="O534" s="2" t="str">
        <f t="shared" si="75"/>
        <v>PROD97</v>
      </c>
      <c r="P534" s="2" t="str">
        <f t="shared" si="76"/>
        <v>STORE3</v>
      </c>
      <c r="Q534" s="2">
        <f t="shared" si="77"/>
        <v>1</v>
      </c>
      <c r="R534" s="2">
        <f t="shared" si="78"/>
        <v>218.04</v>
      </c>
      <c r="S534" s="2">
        <f t="shared" si="79"/>
        <v>0.09</v>
      </c>
      <c r="T534" s="2" t="str">
        <f t="shared" si="80"/>
        <v>Credit Card</v>
      </c>
      <c r="U534" s="2">
        <f t="shared" si="81"/>
        <v>198.41640000000001</v>
      </c>
    </row>
    <row r="535" spans="1:21" x14ac:dyDescent="0.25">
      <c r="A535" s="22" t="s">
        <v>998</v>
      </c>
      <c r="B535" s="20">
        <f>IFERROR(VLOOKUP(A535,'f Excel formulas for calculatio'!A:E,2,FALSE)," ")</f>
        <v>45447</v>
      </c>
      <c r="C535" s="24" t="str">
        <f>IFERROR(VLOOKUP(B535,'f Excel formulas for calculatio'!B:F,2,FALSE),"0")</f>
        <v>CUST1396</v>
      </c>
      <c r="D535" s="24" t="str">
        <f>IFERROR(VLOOKUP(C535,'f Excel formulas for calculatio'!C:G,2,FALSE),"0")</f>
        <v>PROD43</v>
      </c>
      <c r="E535" s="24" t="str">
        <f>IFERROR(VLOOKUP(D535,'f Excel formulas for calculatio'!D:H,2,FALSE),"0")</f>
        <v>STORE18</v>
      </c>
      <c r="F535" s="24">
        <f>IFERROR(VLOOKUP(E535,'f Excel formulas for calculatio'!E:I,2,FALSE),"0")</f>
        <v>1</v>
      </c>
      <c r="G535" s="24">
        <f>IFERROR(VLOOKUP(F535,'f Excel formulas for calculatio'!F:J,2,FALSE),"0")</f>
        <v>218.04</v>
      </c>
      <c r="H535" s="24">
        <f>IFERROR(VLOOKUP(G535,'f Excel formulas for calculatio'!G:K,2,FALSE),"0")</f>
        <v>0.09</v>
      </c>
      <c r="I535" s="24" t="str">
        <f>IFERROR(VLOOKUP(H535,'f Excel formulas for calculatio'!H:L,2,FALSE),"0")</f>
        <v>Credit Card</v>
      </c>
      <c r="J535" s="24">
        <f>IFERROR(VLOOKUP(I535,'f Excel formulas for calculatio'!I:M,2,FALSE),"0")</f>
        <v>198.41640000000001</v>
      </c>
      <c r="L535" s="22" t="s">
        <v>998</v>
      </c>
      <c r="M535" s="20">
        <f t="shared" si="73"/>
        <v>45447</v>
      </c>
      <c r="N535" s="2" t="str">
        <f t="shared" si="74"/>
        <v>CUST1396</v>
      </c>
      <c r="O535" s="2" t="str">
        <f t="shared" si="75"/>
        <v>PROD43</v>
      </c>
      <c r="P535" s="2" t="str">
        <f t="shared" si="76"/>
        <v>STORE18</v>
      </c>
      <c r="Q535" s="2">
        <f t="shared" si="77"/>
        <v>1</v>
      </c>
      <c r="R535" s="2">
        <f t="shared" si="78"/>
        <v>218.04</v>
      </c>
      <c r="S535" s="2">
        <f t="shared" si="79"/>
        <v>0.09</v>
      </c>
      <c r="T535" s="2" t="str">
        <f t="shared" si="80"/>
        <v>Credit Card</v>
      </c>
      <c r="U535" s="2">
        <f t="shared" si="81"/>
        <v>198.41640000000001</v>
      </c>
    </row>
    <row r="536" spans="1:21" x14ac:dyDescent="0.25">
      <c r="A536" s="23" t="s">
        <v>999</v>
      </c>
      <c r="B536" s="20">
        <f>IFERROR(VLOOKUP(A536,'f Excel formulas for calculatio'!A:E,2,FALSE)," ")</f>
        <v>45578</v>
      </c>
      <c r="C536" s="24" t="str">
        <f>IFERROR(VLOOKUP(B536,'f Excel formulas for calculatio'!B:F,2,FALSE),"0")</f>
        <v>CUST1325</v>
      </c>
      <c r="D536" s="24" t="str">
        <f>IFERROR(VLOOKUP(C536,'f Excel formulas for calculatio'!C:G,2,FALSE),"0")</f>
        <v>PROD54</v>
      </c>
      <c r="E536" s="24" t="str">
        <f>IFERROR(VLOOKUP(D536,'f Excel formulas for calculatio'!D:H,2,FALSE),"0")</f>
        <v>STORE3</v>
      </c>
      <c r="F536" s="24">
        <f>IFERROR(VLOOKUP(E536,'f Excel formulas for calculatio'!E:I,2,FALSE),"0")</f>
        <v>1</v>
      </c>
      <c r="G536" s="24">
        <f>IFERROR(VLOOKUP(F536,'f Excel formulas for calculatio'!F:J,2,FALSE),"0")</f>
        <v>218.04</v>
      </c>
      <c r="H536" s="24">
        <f>IFERROR(VLOOKUP(G536,'f Excel formulas for calculatio'!G:K,2,FALSE),"0")</f>
        <v>0.09</v>
      </c>
      <c r="I536" s="24" t="str">
        <f>IFERROR(VLOOKUP(H536,'f Excel formulas for calculatio'!H:L,2,FALSE),"0")</f>
        <v>Credit Card</v>
      </c>
      <c r="J536" s="24">
        <f>IFERROR(VLOOKUP(I536,'f Excel formulas for calculatio'!I:M,2,FALSE),"0")</f>
        <v>198.41640000000001</v>
      </c>
      <c r="L536" s="23" t="s">
        <v>999</v>
      </c>
      <c r="M536" s="20">
        <f t="shared" si="73"/>
        <v>45578</v>
      </c>
      <c r="N536" s="2" t="str">
        <f t="shared" si="74"/>
        <v>CUST1325</v>
      </c>
      <c r="O536" s="2" t="str">
        <f t="shared" si="75"/>
        <v>PROD54</v>
      </c>
      <c r="P536" s="2" t="str">
        <f t="shared" si="76"/>
        <v>STORE3</v>
      </c>
      <c r="Q536" s="2">
        <f t="shared" si="77"/>
        <v>1</v>
      </c>
      <c r="R536" s="2">
        <f t="shared" si="78"/>
        <v>218.04</v>
      </c>
      <c r="S536" s="2">
        <f t="shared" si="79"/>
        <v>0.09</v>
      </c>
      <c r="T536" s="2" t="str">
        <f t="shared" si="80"/>
        <v>Credit Card</v>
      </c>
      <c r="U536" s="2">
        <f t="shared" si="81"/>
        <v>198.41640000000001</v>
      </c>
    </row>
    <row r="537" spans="1:21" x14ac:dyDescent="0.25">
      <c r="A537" s="22" t="s">
        <v>1000</v>
      </c>
      <c r="B537" s="20">
        <f>IFERROR(VLOOKUP(A537,'f Excel formulas for calculatio'!A:E,2,FALSE)," ")</f>
        <v>45697</v>
      </c>
      <c r="C537" s="24" t="str">
        <f>IFERROR(VLOOKUP(B537,'f Excel formulas for calculatio'!B:F,2,FALSE),"0")</f>
        <v>CUST1201</v>
      </c>
      <c r="D537" s="24" t="str">
        <f>IFERROR(VLOOKUP(C537,'f Excel formulas for calculatio'!C:G,2,FALSE),"0")</f>
        <v>PROD87</v>
      </c>
      <c r="E537" s="24" t="str">
        <f>IFERROR(VLOOKUP(D537,'f Excel formulas for calculatio'!D:H,2,FALSE),"0")</f>
        <v>STORE15</v>
      </c>
      <c r="F537" s="24">
        <f>IFERROR(VLOOKUP(E537,'f Excel formulas for calculatio'!E:I,2,FALSE),"0")</f>
        <v>4</v>
      </c>
      <c r="G537" s="24">
        <f>IFERROR(VLOOKUP(F537,'f Excel formulas for calculatio'!F:J,2,FALSE),"0")</f>
        <v>914.05</v>
      </c>
      <c r="H537" s="24">
        <f>IFERROR(VLOOKUP(G537,'f Excel formulas for calculatio'!G:K,2,FALSE),"0")</f>
        <v>0.25</v>
      </c>
      <c r="I537" s="24" t="str">
        <f>IFERROR(VLOOKUP(H537,'f Excel formulas for calculatio'!H:L,2,FALSE),"0")</f>
        <v>Credit Card</v>
      </c>
      <c r="J537" s="24">
        <f>IFERROR(VLOOKUP(I537,'f Excel formulas for calculatio'!I:M,2,FALSE),"0")</f>
        <v>198.41640000000001</v>
      </c>
      <c r="L537" s="22" t="s">
        <v>1000</v>
      </c>
      <c r="M537" s="20">
        <f t="shared" si="73"/>
        <v>45697</v>
      </c>
      <c r="N537" s="2" t="str">
        <f t="shared" si="74"/>
        <v>CUST1201</v>
      </c>
      <c r="O537" s="2" t="str">
        <f t="shared" si="75"/>
        <v>PROD87</v>
      </c>
      <c r="P537" s="2" t="str">
        <f t="shared" si="76"/>
        <v>STORE15</v>
      </c>
      <c r="Q537" s="2">
        <f t="shared" si="77"/>
        <v>4</v>
      </c>
      <c r="R537" s="2">
        <f t="shared" si="78"/>
        <v>914.05</v>
      </c>
      <c r="S537" s="2">
        <f t="shared" si="79"/>
        <v>0.25</v>
      </c>
      <c r="T537" s="2" t="str">
        <f t="shared" si="80"/>
        <v>Credit Card</v>
      </c>
      <c r="U537" s="2">
        <f t="shared" si="81"/>
        <v>198.41640000000001</v>
      </c>
    </row>
    <row r="538" spans="1:21" x14ac:dyDescent="0.25">
      <c r="A538" s="23" t="s">
        <v>1001</v>
      </c>
      <c r="B538" s="20">
        <f>IFERROR(VLOOKUP(A538,'f Excel formulas for calculatio'!A:E,2,FALSE)," ")</f>
        <v>45281</v>
      </c>
      <c r="C538" s="24" t="str">
        <f>IFERROR(VLOOKUP(B538,'f Excel formulas for calculatio'!B:F,2,FALSE),"0")</f>
        <v>CUST1032</v>
      </c>
      <c r="D538" s="24" t="str">
        <f>IFERROR(VLOOKUP(C538,'f Excel formulas for calculatio'!C:G,2,FALSE),"0")</f>
        <v>PROD16</v>
      </c>
      <c r="E538" s="24" t="str">
        <f>IFERROR(VLOOKUP(D538,'f Excel formulas for calculatio'!D:H,2,FALSE),"0")</f>
        <v>STORE3</v>
      </c>
      <c r="F538" s="24">
        <f>IFERROR(VLOOKUP(E538,'f Excel formulas for calculatio'!E:I,2,FALSE),"0")</f>
        <v>1</v>
      </c>
      <c r="G538" s="24">
        <f>IFERROR(VLOOKUP(F538,'f Excel formulas for calculatio'!F:J,2,FALSE),"0")</f>
        <v>218.04</v>
      </c>
      <c r="H538" s="24">
        <f>IFERROR(VLOOKUP(G538,'f Excel formulas for calculatio'!G:K,2,FALSE),"0")</f>
        <v>0.09</v>
      </c>
      <c r="I538" s="24" t="str">
        <f>IFERROR(VLOOKUP(H538,'f Excel formulas for calculatio'!H:L,2,FALSE),"0")</f>
        <v>Credit Card</v>
      </c>
      <c r="J538" s="24">
        <f>IFERROR(VLOOKUP(I538,'f Excel formulas for calculatio'!I:M,2,FALSE),"0")</f>
        <v>198.41640000000001</v>
      </c>
      <c r="L538" s="23" t="s">
        <v>1001</v>
      </c>
      <c r="M538" s="20">
        <f t="shared" si="73"/>
        <v>45281</v>
      </c>
      <c r="N538" s="2" t="str">
        <f t="shared" si="74"/>
        <v>CUST1032</v>
      </c>
      <c r="O538" s="2" t="str">
        <f t="shared" si="75"/>
        <v>PROD16</v>
      </c>
      <c r="P538" s="2" t="str">
        <f t="shared" si="76"/>
        <v>STORE3</v>
      </c>
      <c r="Q538" s="2">
        <f t="shared" si="77"/>
        <v>1</v>
      </c>
      <c r="R538" s="2">
        <f t="shared" si="78"/>
        <v>218.04</v>
      </c>
      <c r="S538" s="2">
        <f t="shared" si="79"/>
        <v>0.09</v>
      </c>
      <c r="T538" s="2" t="str">
        <f t="shared" si="80"/>
        <v>Credit Card</v>
      </c>
      <c r="U538" s="2">
        <f t="shared" si="81"/>
        <v>198.41640000000001</v>
      </c>
    </row>
    <row r="539" spans="1:21" x14ac:dyDescent="0.25">
      <c r="A539" s="22" t="s">
        <v>1003</v>
      </c>
      <c r="B539" s="20">
        <f>IFERROR(VLOOKUP(A539,'f Excel formulas for calculatio'!A:E,2,FALSE)," ")</f>
        <v>45855</v>
      </c>
      <c r="C539" s="24" t="str">
        <f>IFERROR(VLOOKUP(B539,'f Excel formulas for calculatio'!B:F,2,FALSE),"0")</f>
        <v>CUST1314</v>
      </c>
      <c r="D539" s="24" t="str">
        <f>IFERROR(VLOOKUP(C539,'f Excel formulas for calculatio'!C:G,2,FALSE),"0")</f>
        <v>PROD11</v>
      </c>
      <c r="E539" s="24" t="str">
        <f>IFERROR(VLOOKUP(D539,'f Excel formulas for calculatio'!D:H,2,FALSE),"0")</f>
        <v>STORE19</v>
      </c>
      <c r="F539" s="24">
        <f>IFERROR(VLOOKUP(E539,'f Excel formulas for calculatio'!E:I,2,FALSE),"0")</f>
        <v>2</v>
      </c>
      <c r="G539" s="24">
        <f>IFERROR(VLOOKUP(F539,'f Excel formulas for calculatio'!F:J,2,FALSE),"0")</f>
        <v>785.31</v>
      </c>
      <c r="H539" s="24">
        <f>IFERROR(VLOOKUP(G539,'f Excel formulas for calculatio'!G:K,2,FALSE),"0")</f>
        <v>0.15</v>
      </c>
      <c r="I539" s="24" t="str">
        <f>IFERROR(VLOOKUP(H539,'f Excel formulas for calculatio'!H:L,2,FALSE),"0")</f>
        <v>PayPal</v>
      </c>
      <c r="J539" s="24">
        <f>IFERROR(VLOOKUP(I539,'f Excel formulas for calculatio'!I:M,2,FALSE),"0")</f>
        <v>228.7893</v>
      </c>
      <c r="L539" s="22" t="s">
        <v>1003</v>
      </c>
      <c r="M539" s="20">
        <f t="shared" si="73"/>
        <v>45855</v>
      </c>
      <c r="N539" s="2" t="str">
        <f t="shared" si="74"/>
        <v>CUST1314</v>
      </c>
      <c r="O539" s="2" t="str">
        <f t="shared" si="75"/>
        <v>PROD11</v>
      </c>
      <c r="P539" s="2" t="str">
        <f t="shared" si="76"/>
        <v>STORE19</v>
      </c>
      <c r="Q539" s="2">
        <f t="shared" si="77"/>
        <v>2</v>
      </c>
      <c r="R539" s="2">
        <f t="shared" si="78"/>
        <v>785.31</v>
      </c>
      <c r="S539" s="2">
        <f t="shared" si="79"/>
        <v>0.15</v>
      </c>
      <c r="T539" s="2" t="str">
        <f t="shared" si="80"/>
        <v>PayPal</v>
      </c>
      <c r="U539" s="2">
        <f t="shared" si="81"/>
        <v>228.7893</v>
      </c>
    </row>
    <row r="540" spans="1:21" x14ac:dyDescent="0.25">
      <c r="A540" s="23" t="s">
        <v>1004</v>
      </c>
      <c r="B540" s="20">
        <f>IFERROR(VLOOKUP(A540,'f Excel formulas for calculatio'!A:E,2,FALSE)," ")</f>
        <v>45793</v>
      </c>
      <c r="C540" s="24" t="str">
        <f>IFERROR(VLOOKUP(B540,'f Excel formulas for calculatio'!B:F,2,FALSE),"0")</f>
        <v>CUST1255</v>
      </c>
      <c r="D540" s="24" t="str">
        <f>IFERROR(VLOOKUP(C540,'f Excel formulas for calculatio'!C:G,2,FALSE),"0")</f>
        <v>PROD53</v>
      </c>
      <c r="E540" s="24" t="str">
        <f>IFERROR(VLOOKUP(D540,'f Excel formulas for calculatio'!D:H,2,FALSE),"0")</f>
        <v>STORE12</v>
      </c>
      <c r="F540" s="24">
        <f>IFERROR(VLOOKUP(E540,'f Excel formulas for calculatio'!E:I,2,FALSE),"0")</f>
        <v>2</v>
      </c>
      <c r="G540" s="24">
        <f>IFERROR(VLOOKUP(F540,'f Excel formulas for calculatio'!F:J,2,FALSE),"0")</f>
        <v>785.31</v>
      </c>
      <c r="H540" s="24">
        <f>IFERROR(VLOOKUP(G540,'f Excel formulas for calculatio'!G:K,2,FALSE),"0")</f>
        <v>0.15</v>
      </c>
      <c r="I540" s="24" t="str">
        <f>IFERROR(VLOOKUP(H540,'f Excel formulas for calculatio'!H:L,2,FALSE),"0")</f>
        <v>PayPal</v>
      </c>
      <c r="J540" s="24">
        <f>IFERROR(VLOOKUP(I540,'f Excel formulas for calculatio'!I:M,2,FALSE),"0")</f>
        <v>228.7893</v>
      </c>
      <c r="L540" s="23" t="s">
        <v>1004</v>
      </c>
      <c r="M540" s="20">
        <f t="shared" si="73"/>
        <v>45793</v>
      </c>
      <c r="N540" s="2" t="str">
        <f t="shared" si="74"/>
        <v>CUST1255</v>
      </c>
      <c r="O540" s="2" t="str">
        <f t="shared" si="75"/>
        <v>PROD53</v>
      </c>
      <c r="P540" s="2" t="str">
        <f t="shared" si="76"/>
        <v>STORE12</v>
      </c>
      <c r="Q540" s="2">
        <f t="shared" si="77"/>
        <v>2</v>
      </c>
      <c r="R540" s="2">
        <f t="shared" si="78"/>
        <v>785.31</v>
      </c>
      <c r="S540" s="2">
        <f t="shared" si="79"/>
        <v>0.15</v>
      </c>
      <c r="T540" s="2" t="str">
        <f t="shared" si="80"/>
        <v>PayPal</v>
      </c>
      <c r="U540" s="2">
        <f t="shared" si="81"/>
        <v>228.7893</v>
      </c>
    </row>
    <row r="541" spans="1:21" x14ac:dyDescent="0.25">
      <c r="A541" s="22" t="s">
        <v>1005</v>
      </c>
      <c r="B541" s="20">
        <f>IFERROR(VLOOKUP(A541,'f Excel formulas for calculatio'!A:E,2,FALSE)," ")</f>
        <v>45881</v>
      </c>
      <c r="C541" s="24" t="str">
        <f>IFERROR(VLOOKUP(B541,'f Excel formulas for calculatio'!B:F,2,FALSE),"0")</f>
        <v>CUST1388</v>
      </c>
      <c r="D541" s="24" t="str">
        <f>IFERROR(VLOOKUP(C541,'f Excel formulas for calculatio'!C:G,2,FALSE),"0")</f>
        <v>PROD82</v>
      </c>
      <c r="E541" s="24" t="str">
        <f>IFERROR(VLOOKUP(D541,'f Excel formulas for calculatio'!D:H,2,FALSE),"0")</f>
        <v>STORE19</v>
      </c>
      <c r="F541" s="24">
        <f>IFERROR(VLOOKUP(E541,'f Excel formulas for calculatio'!E:I,2,FALSE),"0")</f>
        <v>2</v>
      </c>
      <c r="G541" s="24">
        <f>IFERROR(VLOOKUP(F541,'f Excel formulas for calculatio'!F:J,2,FALSE),"0")</f>
        <v>785.31</v>
      </c>
      <c r="H541" s="24">
        <f>IFERROR(VLOOKUP(G541,'f Excel formulas for calculatio'!G:K,2,FALSE),"0")</f>
        <v>0.15</v>
      </c>
      <c r="I541" s="24" t="str">
        <f>IFERROR(VLOOKUP(H541,'f Excel formulas for calculatio'!H:L,2,FALSE),"0")</f>
        <v>PayPal</v>
      </c>
      <c r="J541" s="24">
        <f>IFERROR(VLOOKUP(I541,'f Excel formulas for calculatio'!I:M,2,FALSE),"0")</f>
        <v>228.7893</v>
      </c>
      <c r="L541" s="22" t="s">
        <v>1005</v>
      </c>
      <c r="M541" s="20">
        <f t="shared" si="73"/>
        <v>45881</v>
      </c>
      <c r="N541" s="2" t="str">
        <f t="shared" si="74"/>
        <v>CUST1388</v>
      </c>
      <c r="O541" s="2" t="str">
        <f t="shared" si="75"/>
        <v>PROD82</v>
      </c>
      <c r="P541" s="2" t="str">
        <f t="shared" si="76"/>
        <v>STORE19</v>
      </c>
      <c r="Q541" s="2">
        <f t="shared" si="77"/>
        <v>2</v>
      </c>
      <c r="R541" s="2">
        <f t="shared" si="78"/>
        <v>785.31</v>
      </c>
      <c r="S541" s="2">
        <f t="shared" si="79"/>
        <v>0.15</v>
      </c>
      <c r="T541" s="2" t="str">
        <f t="shared" si="80"/>
        <v>PayPal</v>
      </c>
      <c r="U541" s="2">
        <f t="shared" si="81"/>
        <v>228.7893</v>
      </c>
    </row>
    <row r="542" spans="1:21" x14ac:dyDescent="0.25">
      <c r="A542" s="23" t="s">
        <v>1007</v>
      </c>
      <c r="B542" s="20">
        <f>IFERROR(VLOOKUP(A542,'f Excel formulas for calculatio'!A:E,2,FALSE)," ")</f>
        <v>45890</v>
      </c>
      <c r="C542" s="24" t="str">
        <f>IFERROR(VLOOKUP(B542,'f Excel formulas for calculatio'!B:F,2,FALSE),"0")</f>
        <v>CUST1257</v>
      </c>
      <c r="D542" s="24" t="str">
        <f>IFERROR(VLOOKUP(C542,'f Excel formulas for calculatio'!C:G,2,FALSE),"0")</f>
        <v>PROD85</v>
      </c>
      <c r="E542" s="24" t="str">
        <f>IFERROR(VLOOKUP(D542,'f Excel formulas for calculatio'!D:H,2,FALSE),"0")</f>
        <v>STORE7</v>
      </c>
      <c r="F542" s="24">
        <f>IFERROR(VLOOKUP(E542,'f Excel formulas for calculatio'!E:I,2,FALSE),"0")</f>
        <v>3</v>
      </c>
      <c r="G542" s="24">
        <f>IFERROR(VLOOKUP(F542,'f Excel formulas for calculatio'!F:J,2,FALSE),"0")</f>
        <v>104.47</v>
      </c>
      <c r="H542" s="24">
        <f>IFERROR(VLOOKUP(G542,'f Excel formulas for calculatio'!G:K,2,FALSE),"0")</f>
        <v>0.27</v>
      </c>
      <c r="I542" s="24" t="str">
        <f>IFERROR(VLOOKUP(H542,'f Excel formulas for calculatio'!H:L,2,FALSE),"0")</f>
        <v>PayPal</v>
      </c>
      <c r="J542" s="24">
        <f>IFERROR(VLOOKUP(I542,'f Excel formulas for calculatio'!I:M,2,FALSE),"0")</f>
        <v>228.7893</v>
      </c>
      <c r="L542" s="23" t="s">
        <v>1007</v>
      </c>
      <c r="M542" s="20">
        <f t="shared" si="73"/>
        <v>45890</v>
      </c>
      <c r="N542" s="2" t="str">
        <f t="shared" si="74"/>
        <v>CUST1257</v>
      </c>
      <c r="O542" s="2" t="str">
        <f t="shared" si="75"/>
        <v>PROD85</v>
      </c>
      <c r="P542" s="2" t="str">
        <f t="shared" si="76"/>
        <v>STORE7</v>
      </c>
      <c r="Q542" s="2">
        <f t="shared" si="77"/>
        <v>3</v>
      </c>
      <c r="R542" s="2">
        <f t="shared" si="78"/>
        <v>104.47</v>
      </c>
      <c r="S542" s="2">
        <f t="shared" si="79"/>
        <v>0.27</v>
      </c>
      <c r="T542" s="2" t="str">
        <f t="shared" si="80"/>
        <v>PayPal</v>
      </c>
      <c r="U542" s="2">
        <f t="shared" si="81"/>
        <v>228.7893</v>
      </c>
    </row>
    <row r="543" spans="1:21" x14ac:dyDescent="0.25">
      <c r="A543" s="22" t="s">
        <v>1008</v>
      </c>
      <c r="B543" s="20">
        <f>IFERROR(VLOOKUP(A543,'f Excel formulas for calculatio'!A:E,2,FALSE)," ")</f>
        <v>45251</v>
      </c>
      <c r="C543" s="24" t="str">
        <f>IFERROR(VLOOKUP(B543,'f Excel formulas for calculatio'!B:F,2,FALSE),"0")</f>
        <v>CUST1235</v>
      </c>
      <c r="D543" s="24" t="str">
        <f>IFERROR(VLOOKUP(C543,'f Excel formulas for calculatio'!C:G,2,FALSE),"0")</f>
        <v>PROD91</v>
      </c>
      <c r="E543" s="24" t="str">
        <f>IFERROR(VLOOKUP(D543,'f Excel formulas for calculatio'!D:H,2,FALSE),"0")</f>
        <v>STORE17</v>
      </c>
      <c r="F543" s="24">
        <f>IFERROR(VLOOKUP(E543,'f Excel formulas for calculatio'!E:I,2,FALSE),"0")</f>
        <v>3</v>
      </c>
      <c r="G543" s="24">
        <f>IFERROR(VLOOKUP(F543,'f Excel formulas for calculatio'!F:J,2,FALSE),"0")</f>
        <v>104.47</v>
      </c>
      <c r="H543" s="24">
        <f>IFERROR(VLOOKUP(G543,'f Excel formulas for calculatio'!G:K,2,FALSE),"0")</f>
        <v>0.27</v>
      </c>
      <c r="I543" s="24" t="str">
        <f>IFERROR(VLOOKUP(H543,'f Excel formulas for calculatio'!H:L,2,FALSE),"0")</f>
        <v>PayPal</v>
      </c>
      <c r="J543" s="24">
        <f>IFERROR(VLOOKUP(I543,'f Excel formulas for calculatio'!I:M,2,FALSE),"0")</f>
        <v>228.7893</v>
      </c>
      <c r="L543" s="22" t="s">
        <v>1008</v>
      </c>
      <c r="M543" s="20">
        <f t="shared" si="73"/>
        <v>45251</v>
      </c>
      <c r="N543" s="2" t="str">
        <f t="shared" si="74"/>
        <v>CUST1235</v>
      </c>
      <c r="O543" s="2" t="str">
        <f t="shared" si="75"/>
        <v>PROD91</v>
      </c>
      <c r="P543" s="2" t="str">
        <f t="shared" si="76"/>
        <v>STORE17</v>
      </c>
      <c r="Q543" s="2">
        <f t="shared" si="77"/>
        <v>3</v>
      </c>
      <c r="R543" s="2">
        <f t="shared" si="78"/>
        <v>104.47</v>
      </c>
      <c r="S543" s="2">
        <f t="shared" si="79"/>
        <v>0.27</v>
      </c>
      <c r="T543" s="2" t="str">
        <f t="shared" si="80"/>
        <v>PayPal</v>
      </c>
      <c r="U543" s="2">
        <f t="shared" si="81"/>
        <v>228.7893</v>
      </c>
    </row>
    <row r="544" spans="1:21" x14ac:dyDescent="0.25">
      <c r="A544" s="23" t="s">
        <v>1010</v>
      </c>
      <c r="B544" s="20">
        <f>IFERROR(VLOOKUP(A544,'f Excel formulas for calculatio'!A:E,2,FALSE)," ")</f>
        <v>45695</v>
      </c>
      <c r="C544" s="24" t="str">
        <f>IFERROR(VLOOKUP(B544,'f Excel formulas for calculatio'!B:F,2,FALSE),"0")</f>
        <v>CUST1492</v>
      </c>
      <c r="D544" s="24" t="str">
        <f>IFERROR(VLOOKUP(C544,'f Excel formulas for calculatio'!C:G,2,FALSE),"0")</f>
        <v>PROD10</v>
      </c>
      <c r="E544" s="24" t="str">
        <f>IFERROR(VLOOKUP(D544,'f Excel formulas for calculatio'!D:H,2,FALSE),"0")</f>
        <v>STORE17</v>
      </c>
      <c r="F544" s="24">
        <f>IFERROR(VLOOKUP(E544,'f Excel formulas for calculatio'!E:I,2,FALSE),"0")</f>
        <v>3</v>
      </c>
      <c r="G544" s="24">
        <f>IFERROR(VLOOKUP(F544,'f Excel formulas for calculatio'!F:J,2,FALSE),"0")</f>
        <v>104.47</v>
      </c>
      <c r="H544" s="24">
        <f>IFERROR(VLOOKUP(G544,'f Excel formulas for calculatio'!G:K,2,FALSE),"0")</f>
        <v>0.27</v>
      </c>
      <c r="I544" s="24" t="str">
        <f>IFERROR(VLOOKUP(H544,'f Excel formulas for calculatio'!H:L,2,FALSE),"0")</f>
        <v>PayPal</v>
      </c>
      <c r="J544" s="24">
        <f>IFERROR(VLOOKUP(I544,'f Excel formulas for calculatio'!I:M,2,FALSE),"0")</f>
        <v>228.7893</v>
      </c>
      <c r="L544" s="23" t="s">
        <v>1010</v>
      </c>
      <c r="M544" s="20">
        <f t="shared" si="73"/>
        <v>45695</v>
      </c>
      <c r="N544" s="2" t="str">
        <f t="shared" si="74"/>
        <v>CUST1492</v>
      </c>
      <c r="O544" s="2" t="str">
        <f t="shared" si="75"/>
        <v>PROD10</v>
      </c>
      <c r="P544" s="2" t="str">
        <f t="shared" si="76"/>
        <v>STORE17</v>
      </c>
      <c r="Q544" s="2">
        <f t="shared" si="77"/>
        <v>3</v>
      </c>
      <c r="R544" s="2">
        <f t="shared" si="78"/>
        <v>104.47</v>
      </c>
      <c r="S544" s="2">
        <f t="shared" si="79"/>
        <v>0.27</v>
      </c>
      <c r="T544" s="2" t="str">
        <f t="shared" si="80"/>
        <v>PayPal</v>
      </c>
      <c r="U544" s="2">
        <f t="shared" si="81"/>
        <v>228.7893</v>
      </c>
    </row>
    <row r="545" spans="1:21" x14ac:dyDescent="0.25">
      <c r="A545" s="22" t="s">
        <v>1011</v>
      </c>
      <c r="B545" s="20">
        <f>IFERROR(VLOOKUP(A545,'f Excel formulas for calculatio'!A:E,2,FALSE)," ")</f>
        <v>45287</v>
      </c>
      <c r="C545" s="24" t="str">
        <f>IFERROR(VLOOKUP(B545,'f Excel formulas for calculatio'!B:F,2,FALSE),"0")</f>
        <v>CUST1204</v>
      </c>
      <c r="D545" s="24" t="str">
        <f>IFERROR(VLOOKUP(C545,'f Excel formulas for calculatio'!C:G,2,FALSE),"0")</f>
        <v>PROD44</v>
      </c>
      <c r="E545" s="24" t="str">
        <f>IFERROR(VLOOKUP(D545,'f Excel formulas for calculatio'!D:H,2,FALSE),"0")</f>
        <v>STORE17</v>
      </c>
      <c r="F545" s="24">
        <f>IFERROR(VLOOKUP(E545,'f Excel formulas for calculatio'!E:I,2,FALSE),"0")</f>
        <v>3</v>
      </c>
      <c r="G545" s="24">
        <f>IFERROR(VLOOKUP(F545,'f Excel formulas for calculatio'!F:J,2,FALSE),"0")</f>
        <v>104.47</v>
      </c>
      <c r="H545" s="24">
        <f>IFERROR(VLOOKUP(G545,'f Excel formulas for calculatio'!G:K,2,FALSE),"0")</f>
        <v>0.27</v>
      </c>
      <c r="I545" s="24" t="str">
        <f>IFERROR(VLOOKUP(H545,'f Excel formulas for calculatio'!H:L,2,FALSE),"0")</f>
        <v>PayPal</v>
      </c>
      <c r="J545" s="24">
        <f>IFERROR(VLOOKUP(I545,'f Excel formulas for calculatio'!I:M,2,FALSE),"0")</f>
        <v>228.7893</v>
      </c>
      <c r="L545" s="22" t="s">
        <v>1011</v>
      </c>
      <c r="M545" s="20">
        <f t="shared" si="73"/>
        <v>45287</v>
      </c>
      <c r="N545" s="2" t="str">
        <f t="shared" si="74"/>
        <v>CUST1204</v>
      </c>
      <c r="O545" s="2" t="str">
        <f t="shared" si="75"/>
        <v>PROD44</v>
      </c>
      <c r="P545" s="2" t="str">
        <f t="shared" si="76"/>
        <v>STORE17</v>
      </c>
      <c r="Q545" s="2">
        <f t="shared" si="77"/>
        <v>3</v>
      </c>
      <c r="R545" s="2">
        <f t="shared" si="78"/>
        <v>104.47</v>
      </c>
      <c r="S545" s="2">
        <f t="shared" si="79"/>
        <v>0.27</v>
      </c>
      <c r="T545" s="2" t="str">
        <f t="shared" si="80"/>
        <v>PayPal</v>
      </c>
      <c r="U545" s="2">
        <f t="shared" si="81"/>
        <v>228.7893</v>
      </c>
    </row>
    <row r="546" spans="1:21" x14ac:dyDescent="0.25">
      <c r="A546" s="23" t="s">
        <v>1013</v>
      </c>
      <c r="B546" s="20">
        <f>IFERROR(VLOOKUP(A546,'f Excel formulas for calculatio'!A:E,2,FALSE)," ")</f>
        <v>45711</v>
      </c>
      <c r="C546" s="24" t="str">
        <f>IFERROR(VLOOKUP(B546,'f Excel formulas for calculatio'!B:F,2,FALSE),"0")</f>
        <v>CUST1085</v>
      </c>
      <c r="D546" s="24" t="str">
        <f>IFERROR(VLOOKUP(C546,'f Excel formulas for calculatio'!C:G,2,FALSE),"0")</f>
        <v>PROD31</v>
      </c>
      <c r="E546" s="24" t="str">
        <f>IFERROR(VLOOKUP(D546,'f Excel formulas for calculatio'!D:H,2,FALSE),"0")</f>
        <v>STORE10</v>
      </c>
      <c r="F546" s="24">
        <f>IFERROR(VLOOKUP(E546,'f Excel formulas for calculatio'!E:I,2,FALSE),"0")</f>
        <v>3</v>
      </c>
      <c r="G546" s="24">
        <f>IFERROR(VLOOKUP(F546,'f Excel formulas for calculatio'!F:J,2,FALSE),"0")</f>
        <v>104.47</v>
      </c>
      <c r="H546" s="24">
        <f>IFERROR(VLOOKUP(G546,'f Excel formulas for calculatio'!G:K,2,FALSE),"0")</f>
        <v>0.27</v>
      </c>
      <c r="I546" s="24" t="str">
        <f>IFERROR(VLOOKUP(H546,'f Excel formulas for calculatio'!H:L,2,FALSE),"0")</f>
        <v>PayPal</v>
      </c>
      <c r="J546" s="24">
        <f>IFERROR(VLOOKUP(I546,'f Excel formulas for calculatio'!I:M,2,FALSE),"0")</f>
        <v>228.7893</v>
      </c>
      <c r="L546" s="23" t="s">
        <v>1013</v>
      </c>
      <c r="M546" s="20">
        <f t="shared" si="73"/>
        <v>45711</v>
      </c>
      <c r="N546" s="2" t="str">
        <f t="shared" si="74"/>
        <v>CUST1085</v>
      </c>
      <c r="O546" s="2" t="str">
        <f t="shared" si="75"/>
        <v>PROD31</v>
      </c>
      <c r="P546" s="2" t="str">
        <f t="shared" si="76"/>
        <v>STORE10</v>
      </c>
      <c r="Q546" s="2">
        <f t="shared" si="77"/>
        <v>3</v>
      </c>
      <c r="R546" s="2">
        <f t="shared" si="78"/>
        <v>104.47</v>
      </c>
      <c r="S546" s="2">
        <f t="shared" si="79"/>
        <v>0.27</v>
      </c>
      <c r="T546" s="2" t="str">
        <f t="shared" si="80"/>
        <v>PayPal</v>
      </c>
      <c r="U546" s="2">
        <f t="shared" si="81"/>
        <v>228.7893</v>
      </c>
    </row>
    <row r="547" spans="1:21" x14ac:dyDescent="0.25">
      <c r="A547" s="22" t="s">
        <v>1014</v>
      </c>
      <c r="B547" s="20">
        <f>IFERROR(VLOOKUP(A547,'f Excel formulas for calculatio'!A:E,2,FALSE)," ")</f>
        <v>45842</v>
      </c>
      <c r="C547" s="24" t="str">
        <f>IFERROR(VLOOKUP(B547,'f Excel formulas for calculatio'!B:F,2,FALSE),"0")</f>
        <v>CUST1451</v>
      </c>
      <c r="D547" s="24" t="str">
        <f>IFERROR(VLOOKUP(C547,'f Excel formulas for calculatio'!C:G,2,FALSE),"0")</f>
        <v>PROD90</v>
      </c>
      <c r="E547" s="24" t="str">
        <f>IFERROR(VLOOKUP(D547,'f Excel formulas for calculatio'!D:H,2,FALSE),"0")</f>
        <v>STORE3</v>
      </c>
      <c r="F547" s="24">
        <f>IFERROR(VLOOKUP(E547,'f Excel formulas for calculatio'!E:I,2,FALSE),"0")</f>
        <v>1</v>
      </c>
      <c r="G547" s="24">
        <f>IFERROR(VLOOKUP(F547,'f Excel formulas for calculatio'!F:J,2,FALSE),"0")</f>
        <v>218.04</v>
      </c>
      <c r="H547" s="24">
        <f>IFERROR(VLOOKUP(G547,'f Excel formulas for calculatio'!G:K,2,FALSE),"0")</f>
        <v>0.09</v>
      </c>
      <c r="I547" s="24" t="str">
        <f>IFERROR(VLOOKUP(H547,'f Excel formulas for calculatio'!H:L,2,FALSE),"0")</f>
        <v>Credit Card</v>
      </c>
      <c r="J547" s="24">
        <f>IFERROR(VLOOKUP(I547,'f Excel formulas for calculatio'!I:M,2,FALSE),"0")</f>
        <v>198.41640000000001</v>
      </c>
      <c r="L547" s="22" t="s">
        <v>1014</v>
      </c>
      <c r="M547" s="20">
        <f t="shared" si="73"/>
        <v>45842</v>
      </c>
      <c r="N547" s="2" t="str">
        <f t="shared" si="74"/>
        <v>CUST1451</v>
      </c>
      <c r="O547" s="2" t="str">
        <f t="shared" si="75"/>
        <v>PROD90</v>
      </c>
      <c r="P547" s="2" t="str">
        <f t="shared" si="76"/>
        <v>STORE3</v>
      </c>
      <c r="Q547" s="2">
        <f t="shared" si="77"/>
        <v>1</v>
      </c>
      <c r="R547" s="2">
        <f t="shared" si="78"/>
        <v>218.04</v>
      </c>
      <c r="S547" s="2">
        <f t="shared" si="79"/>
        <v>0.09</v>
      </c>
      <c r="T547" s="2" t="str">
        <f t="shared" si="80"/>
        <v>Credit Card</v>
      </c>
      <c r="U547" s="2">
        <f t="shared" si="81"/>
        <v>198.41640000000001</v>
      </c>
    </row>
    <row r="548" spans="1:21" x14ac:dyDescent="0.25">
      <c r="A548" s="23" t="s">
        <v>1015</v>
      </c>
      <c r="B548" s="20">
        <f>IFERROR(VLOOKUP(A548,'f Excel formulas for calculatio'!A:E,2,FALSE)," ")</f>
        <v>45255</v>
      </c>
      <c r="C548" s="24" t="str">
        <f>IFERROR(VLOOKUP(B548,'f Excel formulas for calculatio'!B:F,2,FALSE),"0")</f>
        <v>CUST1483</v>
      </c>
      <c r="D548" s="24" t="str">
        <f>IFERROR(VLOOKUP(C548,'f Excel formulas for calculatio'!C:G,2,FALSE),"0")</f>
        <v>PROD12</v>
      </c>
      <c r="E548" s="24" t="str">
        <f>IFERROR(VLOOKUP(D548,'f Excel formulas for calculatio'!D:H,2,FALSE),"0")</f>
        <v>STORE8</v>
      </c>
      <c r="F548" s="24">
        <f>IFERROR(VLOOKUP(E548,'f Excel formulas for calculatio'!E:I,2,FALSE),"0")</f>
        <v>4</v>
      </c>
      <c r="G548" s="24">
        <f>IFERROR(VLOOKUP(F548,'f Excel formulas for calculatio'!F:J,2,FALSE),"0")</f>
        <v>914.05</v>
      </c>
      <c r="H548" s="24">
        <f>IFERROR(VLOOKUP(G548,'f Excel formulas for calculatio'!G:K,2,FALSE),"0")</f>
        <v>0.25</v>
      </c>
      <c r="I548" s="24" t="str">
        <f>IFERROR(VLOOKUP(H548,'f Excel formulas for calculatio'!H:L,2,FALSE),"0")</f>
        <v>Credit Card</v>
      </c>
      <c r="J548" s="24">
        <f>IFERROR(VLOOKUP(I548,'f Excel formulas for calculatio'!I:M,2,FALSE),"0")</f>
        <v>198.41640000000001</v>
      </c>
      <c r="L548" s="23" t="s">
        <v>1015</v>
      </c>
      <c r="M548" s="20">
        <f t="shared" si="73"/>
        <v>45255</v>
      </c>
      <c r="N548" s="2" t="str">
        <f t="shared" si="74"/>
        <v>CUST1483</v>
      </c>
      <c r="O548" s="2" t="str">
        <f t="shared" si="75"/>
        <v>PROD12</v>
      </c>
      <c r="P548" s="2" t="str">
        <f t="shared" si="76"/>
        <v>STORE8</v>
      </c>
      <c r="Q548" s="2">
        <f t="shared" si="77"/>
        <v>4</v>
      </c>
      <c r="R548" s="2">
        <f t="shared" si="78"/>
        <v>914.05</v>
      </c>
      <c r="S548" s="2">
        <f t="shared" si="79"/>
        <v>0.25</v>
      </c>
      <c r="T548" s="2" t="str">
        <f t="shared" si="80"/>
        <v>Credit Card</v>
      </c>
      <c r="U548" s="2">
        <f t="shared" si="81"/>
        <v>198.41640000000001</v>
      </c>
    </row>
    <row r="549" spans="1:21" x14ac:dyDescent="0.25">
      <c r="A549" s="22" t="s">
        <v>1016</v>
      </c>
      <c r="B549" s="20">
        <f>IFERROR(VLOOKUP(A549,'f Excel formulas for calculatio'!A:E,2,FALSE)," ")</f>
        <v>45695</v>
      </c>
      <c r="C549" s="24" t="str">
        <f>IFERROR(VLOOKUP(B549,'f Excel formulas for calculatio'!B:F,2,FALSE),"0")</f>
        <v>CUST1492</v>
      </c>
      <c r="D549" s="24" t="str">
        <f>IFERROR(VLOOKUP(C549,'f Excel formulas for calculatio'!C:G,2,FALSE),"0")</f>
        <v>PROD10</v>
      </c>
      <c r="E549" s="24" t="str">
        <f>IFERROR(VLOOKUP(D549,'f Excel formulas for calculatio'!D:H,2,FALSE),"0")</f>
        <v>STORE17</v>
      </c>
      <c r="F549" s="24">
        <f>IFERROR(VLOOKUP(E549,'f Excel formulas for calculatio'!E:I,2,FALSE),"0")</f>
        <v>3</v>
      </c>
      <c r="G549" s="24">
        <f>IFERROR(VLOOKUP(F549,'f Excel formulas for calculatio'!F:J,2,FALSE),"0")</f>
        <v>104.47</v>
      </c>
      <c r="H549" s="24">
        <f>IFERROR(VLOOKUP(G549,'f Excel formulas for calculatio'!G:K,2,FALSE),"0")</f>
        <v>0.27</v>
      </c>
      <c r="I549" s="24" t="str">
        <f>IFERROR(VLOOKUP(H549,'f Excel formulas for calculatio'!H:L,2,FALSE),"0")</f>
        <v>PayPal</v>
      </c>
      <c r="J549" s="24">
        <f>IFERROR(VLOOKUP(I549,'f Excel formulas for calculatio'!I:M,2,FALSE),"0")</f>
        <v>228.7893</v>
      </c>
      <c r="L549" s="22" t="s">
        <v>1016</v>
      </c>
      <c r="M549" s="20">
        <f t="shared" si="73"/>
        <v>45695</v>
      </c>
      <c r="N549" s="2" t="str">
        <f t="shared" si="74"/>
        <v>CUST1492</v>
      </c>
      <c r="O549" s="2" t="str">
        <f t="shared" si="75"/>
        <v>PROD10</v>
      </c>
      <c r="P549" s="2" t="str">
        <f t="shared" si="76"/>
        <v>STORE17</v>
      </c>
      <c r="Q549" s="2">
        <f t="shared" si="77"/>
        <v>3</v>
      </c>
      <c r="R549" s="2">
        <f t="shared" si="78"/>
        <v>104.47</v>
      </c>
      <c r="S549" s="2">
        <f t="shared" si="79"/>
        <v>0.27</v>
      </c>
      <c r="T549" s="2" t="str">
        <f t="shared" si="80"/>
        <v>PayPal</v>
      </c>
      <c r="U549" s="2">
        <f t="shared" si="81"/>
        <v>228.7893</v>
      </c>
    </row>
    <row r="550" spans="1:21" x14ac:dyDescent="0.25">
      <c r="A550" s="23" t="s">
        <v>1017</v>
      </c>
      <c r="B550" s="20">
        <f>IFERROR(VLOOKUP(A550,'f Excel formulas for calculatio'!A:E,2,FALSE)," ")</f>
        <v>45281</v>
      </c>
      <c r="C550" s="24" t="str">
        <f>IFERROR(VLOOKUP(B550,'f Excel formulas for calculatio'!B:F,2,FALSE),"0")</f>
        <v>CUST1032</v>
      </c>
      <c r="D550" s="24" t="str">
        <f>IFERROR(VLOOKUP(C550,'f Excel formulas for calculatio'!C:G,2,FALSE),"0")</f>
        <v>PROD16</v>
      </c>
      <c r="E550" s="24" t="str">
        <f>IFERROR(VLOOKUP(D550,'f Excel formulas for calculatio'!D:H,2,FALSE),"0")</f>
        <v>STORE3</v>
      </c>
      <c r="F550" s="24">
        <f>IFERROR(VLOOKUP(E550,'f Excel formulas for calculatio'!E:I,2,FALSE),"0")</f>
        <v>1</v>
      </c>
      <c r="G550" s="24">
        <f>IFERROR(VLOOKUP(F550,'f Excel formulas for calculatio'!F:J,2,FALSE),"0")</f>
        <v>218.04</v>
      </c>
      <c r="H550" s="24">
        <f>IFERROR(VLOOKUP(G550,'f Excel formulas for calculatio'!G:K,2,FALSE),"0")</f>
        <v>0.09</v>
      </c>
      <c r="I550" s="24" t="str">
        <f>IFERROR(VLOOKUP(H550,'f Excel formulas for calculatio'!H:L,2,FALSE),"0")</f>
        <v>Credit Card</v>
      </c>
      <c r="J550" s="24">
        <f>IFERROR(VLOOKUP(I550,'f Excel formulas for calculatio'!I:M,2,FALSE),"0")</f>
        <v>198.41640000000001</v>
      </c>
      <c r="L550" s="23" t="s">
        <v>1017</v>
      </c>
      <c r="M550" s="20">
        <f t="shared" si="73"/>
        <v>45281</v>
      </c>
      <c r="N550" s="2" t="str">
        <f t="shared" si="74"/>
        <v>CUST1032</v>
      </c>
      <c r="O550" s="2" t="str">
        <f t="shared" si="75"/>
        <v>PROD16</v>
      </c>
      <c r="P550" s="2" t="str">
        <f t="shared" si="76"/>
        <v>STORE3</v>
      </c>
      <c r="Q550" s="2">
        <f t="shared" si="77"/>
        <v>1</v>
      </c>
      <c r="R550" s="2">
        <f t="shared" si="78"/>
        <v>218.04</v>
      </c>
      <c r="S550" s="2">
        <f t="shared" si="79"/>
        <v>0.09</v>
      </c>
      <c r="T550" s="2" t="str">
        <f t="shared" si="80"/>
        <v>Credit Card</v>
      </c>
      <c r="U550" s="2">
        <f t="shared" si="81"/>
        <v>198.41640000000001</v>
      </c>
    </row>
    <row r="551" spans="1:21" x14ac:dyDescent="0.25">
      <c r="A551" s="22" t="s">
        <v>1019</v>
      </c>
      <c r="B551" s="20">
        <f>IFERROR(VLOOKUP(A551,'f Excel formulas for calculatio'!A:E,2,FALSE)," ")</f>
        <v>45295</v>
      </c>
      <c r="C551" s="24" t="str">
        <f>IFERROR(VLOOKUP(B551,'f Excel formulas for calculatio'!B:F,2,FALSE),"0")</f>
        <v>CUST1123</v>
      </c>
      <c r="D551" s="24" t="str">
        <f>IFERROR(VLOOKUP(C551,'f Excel formulas for calculatio'!C:G,2,FALSE),"0")</f>
        <v>PROD12</v>
      </c>
      <c r="E551" s="24" t="str">
        <f>IFERROR(VLOOKUP(D551,'f Excel formulas for calculatio'!D:H,2,FALSE),"0")</f>
        <v>STORE8</v>
      </c>
      <c r="F551" s="24">
        <f>IFERROR(VLOOKUP(E551,'f Excel formulas for calculatio'!E:I,2,FALSE),"0")</f>
        <v>4</v>
      </c>
      <c r="G551" s="24">
        <f>IFERROR(VLOOKUP(F551,'f Excel formulas for calculatio'!F:J,2,FALSE),"0")</f>
        <v>914.05</v>
      </c>
      <c r="H551" s="24">
        <f>IFERROR(VLOOKUP(G551,'f Excel formulas for calculatio'!G:K,2,FALSE),"0")</f>
        <v>0.25</v>
      </c>
      <c r="I551" s="24" t="str">
        <f>IFERROR(VLOOKUP(H551,'f Excel formulas for calculatio'!H:L,2,FALSE),"0")</f>
        <v>Credit Card</v>
      </c>
      <c r="J551" s="24">
        <f>IFERROR(VLOOKUP(I551,'f Excel formulas for calculatio'!I:M,2,FALSE),"0")</f>
        <v>198.41640000000001</v>
      </c>
      <c r="L551" s="22" t="s">
        <v>1019</v>
      </c>
      <c r="M551" s="20">
        <f t="shared" si="73"/>
        <v>45295</v>
      </c>
      <c r="N551" s="2" t="str">
        <f t="shared" si="74"/>
        <v>CUST1123</v>
      </c>
      <c r="O551" s="2" t="str">
        <f t="shared" si="75"/>
        <v>PROD12</v>
      </c>
      <c r="P551" s="2" t="str">
        <f t="shared" si="76"/>
        <v>STORE8</v>
      </c>
      <c r="Q551" s="2">
        <f t="shared" si="77"/>
        <v>4</v>
      </c>
      <c r="R551" s="2">
        <f t="shared" si="78"/>
        <v>914.05</v>
      </c>
      <c r="S551" s="2">
        <f t="shared" si="79"/>
        <v>0.25</v>
      </c>
      <c r="T551" s="2" t="str">
        <f t="shared" si="80"/>
        <v>Credit Card</v>
      </c>
      <c r="U551" s="2">
        <f t="shared" si="81"/>
        <v>198.41640000000001</v>
      </c>
    </row>
    <row r="552" spans="1:21" x14ac:dyDescent="0.25">
      <c r="A552" s="23" t="s">
        <v>1021</v>
      </c>
      <c r="B552" s="20">
        <f>IFERROR(VLOOKUP(A552,'f Excel formulas for calculatio'!A:E,2,FALSE)," ")</f>
        <v>45260</v>
      </c>
      <c r="C552" s="24" t="str">
        <f>IFERROR(VLOOKUP(B552,'f Excel formulas for calculatio'!B:F,2,FALSE),"0")</f>
        <v>CUST1157</v>
      </c>
      <c r="D552" s="24" t="str">
        <f>IFERROR(VLOOKUP(C552,'f Excel formulas for calculatio'!C:G,2,FALSE),"0")</f>
        <v>PROD55</v>
      </c>
      <c r="E552" s="24" t="str">
        <f>IFERROR(VLOOKUP(D552,'f Excel formulas for calculatio'!D:H,2,FALSE),"0")</f>
        <v>STORE5</v>
      </c>
      <c r="F552" s="24">
        <f>IFERROR(VLOOKUP(E552,'f Excel formulas for calculatio'!E:I,2,FALSE),"0")</f>
        <v>3</v>
      </c>
      <c r="G552" s="24">
        <f>IFERROR(VLOOKUP(F552,'f Excel formulas for calculatio'!F:J,2,FALSE),"0")</f>
        <v>104.47</v>
      </c>
      <c r="H552" s="24">
        <f>IFERROR(VLOOKUP(G552,'f Excel formulas for calculatio'!G:K,2,FALSE),"0")</f>
        <v>0.27</v>
      </c>
      <c r="I552" s="24" t="str">
        <f>IFERROR(VLOOKUP(H552,'f Excel formulas for calculatio'!H:L,2,FALSE),"0")</f>
        <v>PayPal</v>
      </c>
      <c r="J552" s="24">
        <f>IFERROR(VLOOKUP(I552,'f Excel formulas for calculatio'!I:M,2,FALSE),"0")</f>
        <v>228.7893</v>
      </c>
      <c r="L552" s="23" t="s">
        <v>1021</v>
      </c>
      <c r="M552" s="20">
        <f t="shared" si="73"/>
        <v>45260</v>
      </c>
      <c r="N552" s="2" t="str">
        <f t="shared" si="74"/>
        <v>CUST1157</v>
      </c>
      <c r="O552" s="2" t="str">
        <f t="shared" si="75"/>
        <v>PROD55</v>
      </c>
      <c r="P552" s="2" t="str">
        <f t="shared" si="76"/>
        <v>STORE5</v>
      </c>
      <c r="Q552" s="2">
        <f t="shared" si="77"/>
        <v>3</v>
      </c>
      <c r="R552" s="2">
        <f t="shared" si="78"/>
        <v>104.47</v>
      </c>
      <c r="S552" s="2">
        <f t="shared" si="79"/>
        <v>0.27</v>
      </c>
      <c r="T552" s="2" t="str">
        <f t="shared" si="80"/>
        <v>PayPal</v>
      </c>
      <c r="U552" s="2">
        <f t="shared" si="81"/>
        <v>228.7893</v>
      </c>
    </row>
    <row r="553" spans="1:21" x14ac:dyDescent="0.25">
      <c r="A553" s="22" t="s">
        <v>1023</v>
      </c>
      <c r="B553" s="20">
        <f>IFERROR(VLOOKUP(A553,'f Excel formulas for calculatio'!A:E,2,FALSE)," ")</f>
        <v>45851</v>
      </c>
      <c r="C553" s="24" t="str">
        <f>IFERROR(VLOOKUP(B553,'f Excel formulas for calculatio'!B:F,2,FALSE),"0")</f>
        <v>CUST1007</v>
      </c>
      <c r="D553" s="24" t="str">
        <f>IFERROR(VLOOKUP(C553,'f Excel formulas for calculatio'!C:G,2,FALSE),"0")</f>
        <v>PROD67</v>
      </c>
      <c r="E553" s="24" t="str">
        <f>IFERROR(VLOOKUP(D553,'f Excel formulas for calculatio'!D:H,2,FALSE),"0")</f>
        <v>STORE6</v>
      </c>
      <c r="F553" s="24">
        <f>IFERROR(VLOOKUP(E553,'f Excel formulas for calculatio'!E:I,2,FALSE),"0")</f>
        <v>3</v>
      </c>
      <c r="G553" s="24">
        <f>IFERROR(VLOOKUP(F553,'f Excel formulas for calculatio'!F:J,2,FALSE),"0")</f>
        <v>104.47</v>
      </c>
      <c r="H553" s="24">
        <f>IFERROR(VLOOKUP(G553,'f Excel formulas for calculatio'!G:K,2,FALSE),"0")</f>
        <v>0.27</v>
      </c>
      <c r="I553" s="24" t="str">
        <f>IFERROR(VLOOKUP(H553,'f Excel formulas for calculatio'!H:L,2,FALSE),"0")</f>
        <v>PayPal</v>
      </c>
      <c r="J553" s="24">
        <f>IFERROR(VLOOKUP(I553,'f Excel formulas for calculatio'!I:M,2,FALSE),"0")</f>
        <v>228.7893</v>
      </c>
      <c r="L553" s="22" t="s">
        <v>1023</v>
      </c>
      <c r="M553" s="20">
        <f t="shared" si="73"/>
        <v>45851</v>
      </c>
      <c r="N553" s="2" t="str">
        <f t="shared" si="74"/>
        <v>CUST1007</v>
      </c>
      <c r="O553" s="2" t="str">
        <f t="shared" si="75"/>
        <v>PROD67</v>
      </c>
      <c r="P553" s="2" t="str">
        <f t="shared" si="76"/>
        <v>STORE6</v>
      </c>
      <c r="Q553" s="2">
        <f t="shared" si="77"/>
        <v>3</v>
      </c>
      <c r="R553" s="2">
        <f t="shared" si="78"/>
        <v>104.47</v>
      </c>
      <c r="S553" s="2">
        <f t="shared" si="79"/>
        <v>0.27</v>
      </c>
      <c r="T553" s="2" t="str">
        <f t="shared" si="80"/>
        <v>PayPal</v>
      </c>
      <c r="U553" s="2">
        <f t="shared" si="81"/>
        <v>228.7893</v>
      </c>
    </row>
    <row r="554" spans="1:21" x14ac:dyDescent="0.25">
      <c r="A554" s="23" t="s">
        <v>1024</v>
      </c>
      <c r="B554" s="20">
        <f>IFERROR(VLOOKUP(A554,'f Excel formulas for calculatio'!A:E,2,FALSE)," ")</f>
        <v>45222</v>
      </c>
      <c r="C554" s="24" t="str">
        <f>IFERROR(VLOOKUP(B554,'f Excel formulas for calculatio'!B:F,2,FALSE),"0")</f>
        <v>CUST1187</v>
      </c>
      <c r="D554" s="24" t="str">
        <f>IFERROR(VLOOKUP(C554,'f Excel formulas for calculatio'!C:G,2,FALSE),"0")</f>
        <v>PROD99</v>
      </c>
      <c r="E554" s="24" t="str">
        <f>IFERROR(VLOOKUP(D554,'f Excel formulas for calculatio'!D:H,2,FALSE),"0")</f>
        <v>STORE5</v>
      </c>
      <c r="F554" s="24">
        <f>IFERROR(VLOOKUP(E554,'f Excel formulas for calculatio'!E:I,2,FALSE),"0")</f>
        <v>3</v>
      </c>
      <c r="G554" s="24">
        <f>IFERROR(VLOOKUP(F554,'f Excel formulas for calculatio'!F:J,2,FALSE),"0")</f>
        <v>104.47</v>
      </c>
      <c r="H554" s="24">
        <f>IFERROR(VLOOKUP(G554,'f Excel formulas for calculatio'!G:K,2,FALSE),"0")</f>
        <v>0.27</v>
      </c>
      <c r="I554" s="24" t="str">
        <f>IFERROR(VLOOKUP(H554,'f Excel formulas for calculatio'!H:L,2,FALSE),"0")</f>
        <v>PayPal</v>
      </c>
      <c r="J554" s="24">
        <f>IFERROR(VLOOKUP(I554,'f Excel formulas for calculatio'!I:M,2,FALSE),"0")</f>
        <v>228.7893</v>
      </c>
      <c r="L554" s="23" t="s">
        <v>1024</v>
      </c>
      <c r="M554" s="20">
        <f t="shared" si="73"/>
        <v>45222</v>
      </c>
      <c r="N554" s="2" t="str">
        <f t="shared" si="74"/>
        <v>CUST1187</v>
      </c>
      <c r="O554" s="2" t="str">
        <f t="shared" si="75"/>
        <v>PROD99</v>
      </c>
      <c r="P554" s="2" t="str">
        <f t="shared" si="76"/>
        <v>STORE5</v>
      </c>
      <c r="Q554" s="2">
        <f t="shared" si="77"/>
        <v>3</v>
      </c>
      <c r="R554" s="2">
        <f t="shared" si="78"/>
        <v>104.47</v>
      </c>
      <c r="S554" s="2">
        <f t="shared" si="79"/>
        <v>0.27</v>
      </c>
      <c r="T554" s="2" t="str">
        <f t="shared" si="80"/>
        <v>PayPal</v>
      </c>
      <c r="U554" s="2">
        <f t="shared" si="81"/>
        <v>228.7893</v>
      </c>
    </row>
    <row r="555" spans="1:21" x14ac:dyDescent="0.25">
      <c r="A555" s="22" t="s">
        <v>1025</v>
      </c>
      <c r="B555" s="20">
        <f>IFERROR(VLOOKUP(A555,'f Excel formulas for calculatio'!A:E,2,FALSE)," ")</f>
        <v>45940</v>
      </c>
      <c r="C555" s="24" t="str">
        <f>IFERROR(VLOOKUP(B555,'f Excel formulas for calculatio'!B:F,2,FALSE),"0")</f>
        <v>CUST1287</v>
      </c>
      <c r="D555" s="24" t="str">
        <f>IFERROR(VLOOKUP(C555,'f Excel formulas for calculatio'!C:G,2,FALSE),"0")</f>
        <v>PROD3</v>
      </c>
      <c r="E555" s="24" t="str">
        <f>IFERROR(VLOOKUP(D555,'f Excel formulas for calculatio'!D:H,2,FALSE),"0")</f>
        <v>STORE3</v>
      </c>
      <c r="F555" s="24">
        <f>IFERROR(VLOOKUP(E555,'f Excel formulas for calculatio'!E:I,2,FALSE),"0")</f>
        <v>1</v>
      </c>
      <c r="G555" s="24">
        <f>IFERROR(VLOOKUP(F555,'f Excel formulas for calculatio'!F:J,2,FALSE),"0")</f>
        <v>218.04</v>
      </c>
      <c r="H555" s="24">
        <f>IFERROR(VLOOKUP(G555,'f Excel formulas for calculatio'!G:K,2,FALSE),"0")</f>
        <v>0.09</v>
      </c>
      <c r="I555" s="24" t="str">
        <f>IFERROR(VLOOKUP(H555,'f Excel formulas for calculatio'!H:L,2,FALSE),"0")</f>
        <v>Credit Card</v>
      </c>
      <c r="J555" s="24">
        <f>IFERROR(VLOOKUP(I555,'f Excel formulas for calculatio'!I:M,2,FALSE),"0")</f>
        <v>198.41640000000001</v>
      </c>
      <c r="L555" s="22" t="s">
        <v>1025</v>
      </c>
      <c r="M555" s="20">
        <f t="shared" si="73"/>
        <v>45940</v>
      </c>
      <c r="N555" s="2" t="str">
        <f t="shared" si="74"/>
        <v>CUST1287</v>
      </c>
      <c r="O555" s="2" t="str">
        <f t="shared" si="75"/>
        <v>PROD3</v>
      </c>
      <c r="P555" s="2" t="str">
        <f t="shared" si="76"/>
        <v>STORE3</v>
      </c>
      <c r="Q555" s="2">
        <f t="shared" si="77"/>
        <v>1</v>
      </c>
      <c r="R555" s="2">
        <f t="shared" si="78"/>
        <v>218.04</v>
      </c>
      <c r="S555" s="2">
        <f t="shared" si="79"/>
        <v>0.09</v>
      </c>
      <c r="T555" s="2" t="str">
        <f t="shared" si="80"/>
        <v>Credit Card</v>
      </c>
      <c r="U555" s="2">
        <f t="shared" si="81"/>
        <v>198.41640000000001</v>
      </c>
    </row>
    <row r="556" spans="1:21" x14ac:dyDescent="0.25">
      <c r="A556" s="23" t="s">
        <v>1026</v>
      </c>
      <c r="B556" s="20">
        <f>IFERROR(VLOOKUP(A556,'f Excel formulas for calculatio'!A:E,2,FALSE)," ")</f>
        <v>45822</v>
      </c>
      <c r="C556" s="24" t="str">
        <f>IFERROR(VLOOKUP(B556,'f Excel formulas for calculatio'!B:F,2,FALSE),"0")</f>
        <v>CUST1057</v>
      </c>
      <c r="D556" s="24" t="str">
        <f>IFERROR(VLOOKUP(C556,'f Excel formulas for calculatio'!C:G,2,FALSE),"0")</f>
        <v>PROD38</v>
      </c>
      <c r="E556" s="24" t="str">
        <f>IFERROR(VLOOKUP(D556,'f Excel formulas for calculatio'!D:H,2,FALSE),"0")</f>
        <v>STORE5</v>
      </c>
      <c r="F556" s="24">
        <f>IFERROR(VLOOKUP(E556,'f Excel formulas for calculatio'!E:I,2,FALSE),"0")</f>
        <v>3</v>
      </c>
      <c r="G556" s="24">
        <f>IFERROR(VLOOKUP(F556,'f Excel formulas for calculatio'!F:J,2,FALSE),"0")</f>
        <v>104.47</v>
      </c>
      <c r="H556" s="24">
        <f>IFERROR(VLOOKUP(G556,'f Excel formulas for calculatio'!G:K,2,FALSE),"0")</f>
        <v>0.27</v>
      </c>
      <c r="I556" s="24" t="str">
        <f>IFERROR(VLOOKUP(H556,'f Excel formulas for calculatio'!H:L,2,FALSE),"0")</f>
        <v>PayPal</v>
      </c>
      <c r="J556" s="24">
        <f>IFERROR(VLOOKUP(I556,'f Excel formulas for calculatio'!I:M,2,FALSE),"0")</f>
        <v>228.7893</v>
      </c>
      <c r="L556" s="23" t="s">
        <v>1026</v>
      </c>
      <c r="M556" s="20">
        <f t="shared" si="73"/>
        <v>45822</v>
      </c>
      <c r="N556" s="2" t="str">
        <f t="shared" si="74"/>
        <v>CUST1057</v>
      </c>
      <c r="O556" s="2" t="str">
        <f t="shared" si="75"/>
        <v>PROD38</v>
      </c>
      <c r="P556" s="2" t="str">
        <f t="shared" si="76"/>
        <v>STORE5</v>
      </c>
      <c r="Q556" s="2">
        <f t="shared" si="77"/>
        <v>3</v>
      </c>
      <c r="R556" s="2">
        <f t="shared" si="78"/>
        <v>104.47</v>
      </c>
      <c r="S556" s="2">
        <f t="shared" si="79"/>
        <v>0.27</v>
      </c>
      <c r="T556" s="2" t="str">
        <f t="shared" si="80"/>
        <v>PayPal</v>
      </c>
      <c r="U556" s="2">
        <f t="shared" si="81"/>
        <v>228.7893</v>
      </c>
    </row>
    <row r="557" spans="1:21" x14ac:dyDescent="0.25">
      <c r="A557" s="22" t="s">
        <v>1028</v>
      </c>
      <c r="B557" s="20">
        <f>IFERROR(VLOOKUP(A557,'f Excel formulas for calculatio'!A:E,2,FALSE)," ")</f>
        <v>45752</v>
      </c>
      <c r="C557" s="24" t="str">
        <f>IFERROR(VLOOKUP(B557,'f Excel formulas for calculatio'!B:F,2,FALSE),"0")</f>
        <v>CUST1270</v>
      </c>
      <c r="D557" s="24" t="str">
        <f>IFERROR(VLOOKUP(C557,'f Excel formulas for calculatio'!C:G,2,FALSE),"0")</f>
        <v>PROD19</v>
      </c>
      <c r="E557" s="24" t="str">
        <f>IFERROR(VLOOKUP(D557,'f Excel formulas for calculatio'!D:H,2,FALSE),"0")</f>
        <v>STORE7</v>
      </c>
      <c r="F557" s="24">
        <f>IFERROR(VLOOKUP(E557,'f Excel formulas for calculatio'!E:I,2,FALSE),"0")</f>
        <v>3</v>
      </c>
      <c r="G557" s="24">
        <f>IFERROR(VLOOKUP(F557,'f Excel formulas for calculatio'!F:J,2,FALSE),"0")</f>
        <v>104.47</v>
      </c>
      <c r="H557" s="24">
        <f>IFERROR(VLOOKUP(G557,'f Excel formulas for calculatio'!G:K,2,FALSE),"0")</f>
        <v>0.27</v>
      </c>
      <c r="I557" s="24" t="str">
        <f>IFERROR(VLOOKUP(H557,'f Excel formulas for calculatio'!H:L,2,FALSE),"0")</f>
        <v>PayPal</v>
      </c>
      <c r="J557" s="24">
        <f>IFERROR(VLOOKUP(I557,'f Excel formulas for calculatio'!I:M,2,FALSE),"0")</f>
        <v>228.7893</v>
      </c>
      <c r="L557" s="22" t="s">
        <v>1028</v>
      </c>
      <c r="M557" s="20">
        <f t="shared" si="73"/>
        <v>45752</v>
      </c>
      <c r="N557" s="2" t="str">
        <f t="shared" si="74"/>
        <v>CUST1270</v>
      </c>
      <c r="O557" s="2" t="str">
        <f t="shared" si="75"/>
        <v>PROD19</v>
      </c>
      <c r="P557" s="2" t="str">
        <f t="shared" si="76"/>
        <v>STORE7</v>
      </c>
      <c r="Q557" s="2">
        <f t="shared" si="77"/>
        <v>3</v>
      </c>
      <c r="R557" s="2">
        <f t="shared" si="78"/>
        <v>104.47</v>
      </c>
      <c r="S557" s="2">
        <f t="shared" si="79"/>
        <v>0.27</v>
      </c>
      <c r="T557" s="2" t="str">
        <f t="shared" si="80"/>
        <v>PayPal</v>
      </c>
      <c r="U557" s="2">
        <f t="shared" si="81"/>
        <v>228.7893</v>
      </c>
    </row>
    <row r="558" spans="1:21" x14ac:dyDescent="0.25">
      <c r="A558" s="23" t="s">
        <v>1030</v>
      </c>
      <c r="B558" s="20">
        <f>IFERROR(VLOOKUP(A558,'f Excel formulas for calculatio'!A:E,2,FALSE)," ")</f>
        <v>45677</v>
      </c>
      <c r="C558" s="24" t="str">
        <f>IFERROR(VLOOKUP(B558,'f Excel formulas for calculatio'!B:F,2,FALSE),"0")</f>
        <v>CUST1084</v>
      </c>
      <c r="D558" s="24" t="str">
        <f>IFERROR(VLOOKUP(C558,'f Excel formulas for calculatio'!C:G,2,FALSE),"0")</f>
        <v>PROD33</v>
      </c>
      <c r="E558" s="24" t="str">
        <f>IFERROR(VLOOKUP(D558,'f Excel formulas for calculatio'!D:H,2,FALSE),"0")</f>
        <v>STORE0</v>
      </c>
      <c r="F558" s="24">
        <f>IFERROR(VLOOKUP(E558,'f Excel formulas for calculatio'!E:I,2,FALSE),"0")</f>
        <v>2</v>
      </c>
      <c r="G558" s="24">
        <f>IFERROR(VLOOKUP(F558,'f Excel formulas for calculatio'!F:J,2,FALSE),"0")</f>
        <v>785.31</v>
      </c>
      <c r="H558" s="24">
        <f>IFERROR(VLOOKUP(G558,'f Excel formulas for calculatio'!G:K,2,FALSE),"0")</f>
        <v>0.15</v>
      </c>
      <c r="I558" s="24" t="str">
        <f>IFERROR(VLOOKUP(H558,'f Excel formulas for calculatio'!H:L,2,FALSE),"0")</f>
        <v>PayPal</v>
      </c>
      <c r="J558" s="24">
        <f>IFERROR(VLOOKUP(I558,'f Excel formulas for calculatio'!I:M,2,FALSE),"0")</f>
        <v>228.7893</v>
      </c>
      <c r="L558" s="23" t="s">
        <v>1030</v>
      </c>
      <c r="M558" s="20">
        <f t="shared" si="73"/>
        <v>45677</v>
      </c>
      <c r="N558" s="2" t="str">
        <f t="shared" si="74"/>
        <v>CUST1084</v>
      </c>
      <c r="O558" s="2" t="str">
        <f t="shared" si="75"/>
        <v>PROD33</v>
      </c>
      <c r="P558" s="2" t="str">
        <f t="shared" si="76"/>
        <v>STORE0</v>
      </c>
      <c r="Q558" s="2">
        <f t="shared" si="77"/>
        <v>2</v>
      </c>
      <c r="R558" s="2">
        <f t="shared" si="78"/>
        <v>785.31</v>
      </c>
      <c r="S558" s="2">
        <f t="shared" si="79"/>
        <v>0.15</v>
      </c>
      <c r="T558" s="2" t="str">
        <f t="shared" si="80"/>
        <v>PayPal</v>
      </c>
      <c r="U558" s="2">
        <f t="shared" si="81"/>
        <v>228.7893</v>
      </c>
    </row>
    <row r="559" spans="1:21" x14ac:dyDescent="0.25">
      <c r="A559" s="22" t="s">
        <v>1032</v>
      </c>
      <c r="B559" s="20">
        <f>IFERROR(VLOOKUP(A559,'f Excel formulas for calculatio'!A:E,2,FALSE)," ")</f>
        <v>45253</v>
      </c>
      <c r="C559" s="24" t="str">
        <f>IFERROR(VLOOKUP(B559,'f Excel formulas for calculatio'!B:F,2,FALSE),"0")</f>
        <v>CUST1135</v>
      </c>
      <c r="D559" s="24" t="str">
        <f>IFERROR(VLOOKUP(C559,'f Excel formulas for calculatio'!C:G,2,FALSE),"0")</f>
        <v>PROD44</v>
      </c>
      <c r="E559" s="24" t="str">
        <f>IFERROR(VLOOKUP(D559,'f Excel formulas for calculatio'!D:H,2,FALSE),"0")</f>
        <v>STORE17</v>
      </c>
      <c r="F559" s="24">
        <f>IFERROR(VLOOKUP(E559,'f Excel formulas for calculatio'!E:I,2,FALSE),"0")</f>
        <v>3</v>
      </c>
      <c r="G559" s="24">
        <f>IFERROR(VLOOKUP(F559,'f Excel formulas for calculatio'!F:J,2,FALSE),"0")</f>
        <v>104.47</v>
      </c>
      <c r="H559" s="24">
        <f>IFERROR(VLOOKUP(G559,'f Excel formulas for calculatio'!G:K,2,FALSE),"0")</f>
        <v>0.27</v>
      </c>
      <c r="I559" s="24" t="str">
        <f>IFERROR(VLOOKUP(H559,'f Excel formulas for calculatio'!H:L,2,FALSE),"0")</f>
        <v>PayPal</v>
      </c>
      <c r="J559" s="24">
        <f>IFERROR(VLOOKUP(I559,'f Excel formulas for calculatio'!I:M,2,FALSE),"0")</f>
        <v>228.7893</v>
      </c>
      <c r="L559" s="22" t="s">
        <v>1032</v>
      </c>
      <c r="M559" s="20">
        <f t="shared" si="73"/>
        <v>45253</v>
      </c>
      <c r="N559" s="2" t="str">
        <f t="shared" si="74"/>
        <v>CUST1135</v>
      </c>
      <c r="O559" s="2" t="str">
        <f t="shared" si="75"/>
        <v>PROD44</v>
      </c>
      <c r="P559" s="2" t="str">
        <f t="shared" si="76"/>
        <v>STORE17</v>
      </c>
      <c r="Q559" s="2">
        <f t="shared" si="77"/>
        <v>3</v>
      </c>
      <c r="R559" s="2">
        <f t="shared" si="78"/>
        <v>104.47</v>
      </c>
      <c r="S559" s="2">
        <f t="shared" si="79"/>
        <v>0.27</v>
      </c>
      <c r="T559" s="2" t="str">
        <f t="shared" si="80"/>
        <v>PayPal</v>
      </c>
      <c r="U559" s="2">
        <f t="shared" si="81"/>
        <v>228.7893</v>
      </c>
    </row>
    <row r="560" spans="1:21" x14ac:dyDescent="0.25">
      <c r="A560" s="23" t="s">
        <v>1033</v>
      </c>
      <c r="B560" s="20">
        <f>IFERROR(VLOOKUP(A560,'f Excel formulas for calculatio'!A:E,2,FALSE)," ")</f>
        <v>45389</v>
      </c>
      <c r="C560" s="24" t="str">
        <f>IFERROR(VLOOKUP(B560,'f Excel formulas for calculatio'!B:F,2,FALSE),"0")</f>
        <v>CUST1304</v>
      </c>
      <c r="D560" s="24" t="str">
        <f>IFERROR(VLOOKUP(C560,'f Excel formulas for calculatio'!C:G,2,FALSE),"0")</f>
        <v>PROD50</v>
      </c>
      <c r="E560" s="24" t="str">
        <f>IFERROR(VLOOKUP(D560,'f Excel formulas for calculatio'!D:H,2,FALSE),"0")</f>
        <v>STORE10</v>
      </c>
      <c r="F560" s="24">
        <f>IFERROR(VLOOKUP(E560,'f Excel formulas for calculatio'!E:I,2,FALSE),"0")</f>
        <v>3</v>
      </c>
      <c r="G560" s="24">
        <f>IFERROR(VLOOKUP(F560,'f Excel formulas for calculatio'!F:J,2,FALSE),"0")</f>
        <v>104.47</v>
      </c>
      <c r="H560" s="24">
        <f>IFERROR(VLOOKUP(G560,'f Excel formulas for calculatio'!G:K,2,FALSE),"0")</f>
        <v>0.27</v>
      </c>
      <c r="I560" s="24" t="str">
        <f>IFERROR(VLOOKUP(H560,'f Excel formulas for calculatio'!H:L,2,FALSE),"0")</f>
        <v>PayPal</v>
      </c>
      <c r="J560" s="24">
        <f>IFERROR(VLOOKUP(I560,'f Excel formulas for calculatio'!I:M,2,FALSE),"0")</f>
        <v>228.7893</v>
      </c>
      <c r="L560" s="23" t="s">
        <v>1033</v>
      </c>
      <c r="M560" s="20">
        <f t="shared" si="73"/>
        <v>45389</v>
      </c>
      <c r="N560" s="2" t="str">
        <f t="shared" si="74"/>
        <v>CUST1304</v>
      </c>
      <c r="O560" s="2" t="str">
        <f t="shared" si="75"/>
        <v>PROD50</v>
      </c>
      <c r="P560" s="2" t="str">
        <f t="shared" si="76"/>
        <v>STORE10</v>
      </c>
      <c r="Q560" s="2">
        <f t="shared" si="77"/>
        <v>3</v>
      </c>
      <c r="R560" s="2">
        <f t="shared" si="78"/>
        <v>104.47</v>
      </c>
      <c r="S560" s="2">
        <f t="shared" si="79"/>
        <v>0.27</v>
      </c>
      <c r="T560" s="2" t="str">
        <f t="shared" si="80"/>
        <v>PayPal</v>
      </c>
      <c r="U560" s="2">
        <f t="shared" si="81"/>
        <v>228.7893</v>
      </c>
    </row>
    <row r="561" spans="1:21" x14ac:dyDescent="0.25">
      <c r="A561" s="22" t="s">
        <v>1035</v>
      </c>
      <c r="B561" s="20">
        <f>IFERROR(VLOOKUP(A561,'f Excel formulas for calculatio'!A:E,2,FALSE)," ")</f>
        <v>45840</v>
      </c>
      <c r="C561" s="24" t="str">
        <f>IFERROR(VLOOKUP(B561,'f Excel formulas for calculatio'!B:F,2,FALSE),"0")</f>
        <v>CUST1332</v>
      </c>
      <c r="D561" s="24" t="str">
        <f>IFERROR(VLOOKUP(C561,'f Excel formulas for calculatio'!C:G,2,FALSE),"0")</f>
        <v>PROD32</v>
      </c>
      <c r="E561" s="24" t="str">
        <f>IFERROR(VLOOKUP(D561,'f Excel formulas for calculatio'!D:H,2,FALSE),"0")</f>
        <v>STORE1</v>
      </c>
      <c r="F561" s="24">
        <f>IFERROR(VLOOKUP(E561,'f Excel formulas for calculatio'!E:I,2,FALSE),"0")</f>
        <v>4</v>
      </c>
      <c r="G561" s="24">
        <f>IFERROR(VLOOKUP(F561,'f Excel formulas for calculatio'!F:J,2,FALSE),"0")</f>
        <v>914.05</v>
      </c>
      <c r="H561" s="24">
        <f>IFERROR(VLOOKUP(G561,'f Excel formulas for calculatio'!G:K,2,FALSE),"0")</f>
        <v>0.25</v>
      </c>
      <c r="I561" s="24" t="str">
        <f>IFERROR(VLOOKUP(H561,'f Excel formulas for calculatio'!H:L,2,FALSE),"0")</f>
        <v>Credit Card</v>
      </c>
      <c r="J561" s="24">
        <f>IFERROR(VLOOKUP(I561,'f Excel formulas for calculatio'!I:M,2,FALSE),"0")</f>
        <v>198.41640000000001</v>
      </c>
      <c r="L561" s="22" t="s">
        <v>1035</v>
      </c>
      <c r="M561" s="20">
        <f t="shared" si="73"/>
        <v>45840</v>
      </c>
      <c r="N561" s="2" t="str">
        <f t="shared" si="74"/>
        <v>CUST1332</v>
      </c>
      <c r="O561" s="2" t="str">
        <f t="shared" si="75"/>
        <v>PROD32</v>
      </c>
      <c r="P561" s="2" t="str">
        <f t="shared" si="76"/>
        <v>STORE1</v>
      </c>
      <c r="Q561" s="2">
        <f t="shared" si="77"/>
        <v>4</v>
      </c>
      <c r="R561" s="2">
        <f t="shared" si="78"/>
        <v>914.05</v>
      </c>
      <c r="S561" s="2">
        <f t="shared" si="79"/>
        <v>0.25</v>
      </c>
      <c r="T561" s="2" t="str">
        <f t="shared" si="80"/>
        <v>Credit Card</v>
      </c>
      <c r="U561" s="2">
        <f t="shared" si="81"/>
        <v>198.41640000000001</v>
      </c>
    </row>
    <row r="562" spans="1:21" x14ac:dyDescent="0.25">
      <c r="A562" s="23" t="s">
        <v>1036</v>
      </c>
      <c r="B562" s="20">
        <f>IFERROR(VLOOKUP(A562,'f Excel formulas for calculatio'!A:E,2,FALSE)," ")</f>
        <v>45256</v>
      </c>
      <c r="C562" s="24" t="str">
        <f>IFERROR(VLOOKUP(B562,'f Excel formulas for calculatio'!B:F,2,FALSE),"0")</f>
        <v>CUST1389</v>
      </c>
      <c r="D562" s="24" t="str">
        <f>IFERROR(VLOOKUP(C562,'f Excel formulas for calculatio'!C:G,2,FALSE),"0")</f>
        <v>PROD91</v>
      </c>
      <c r="E562" s="24" t="str">
        <f>IFERROR(VLOOKUP(D562,'f Excel formulas for calculatio'!D:H,2,FALSE),"0")</f>
        <v>STORE17</v>
      </c>
      <c r="F562" s="24">
        <f>IFERROR(VLOOKUP(E562,'f Excel formulas for calculatio'!E:I,2,FALSE),"0")</f>
        <v>3</v>
      </c>
      <c r="G562" s="24">
        <f>IFERROR(VLOOKUP(F562,'f Excel formulas for calculatio'!F:J,2,FALSE),"0")</f>
        <v>104.47</v>
      </c>
      <c r="H562" s="24">
        <f>IFERROR(VLOOKUP(G562,'f Excel formulas for calculatio'!G:K,2,FALSE),"0")</f>
        <v>0.27</v>
      </c>
      <c r="I562" s="24" t="str">
        <f>IFERROR(VLOOKUP(H562,'f Excel formulas for calculatio'!H:L,2,FALSE),"0")</f>
        <v>PayPal</v>
      </c>
      <c r="J562" s="24">
        <f>IFERROR(VLOOKUP(I562,'f Excel formulas for calculatio'!I:M,2,FALSE),"0")</f>
        <v>228.7893</v>
      </c>
      <c r="L562" s="23" t="s">
        <v>1036</v>
      </c>
      <c r="M562" s="20">
        <f t="shared" si="73"/>
        <v>45256</v>
      </c>
      <c r="N562" s="2" t="str">
        <f t="shared" si="74"/>
        <v>CUST1389</v>
      </c>
      <c r="O562" s="2" t="str">
        <f t="shared" si="75"/>
        <v>PROD91</v>
      </c>
      <c r="P562" s="2" t="str">
        <f t="shared" si="76"/>
        <v>STORE17</v>
      </c>
      <c r="Q562" s="2">
        <f t="shared" si="77"/>
        <v>3</v>
      </c>
      <c r="R562" s="2">
        <f t="shared" si="78"/>
        <v>104.47</v>
      </c>
      <c r="S562" s="2">
        <f t="shared" si="79"/>
        <v>0.27</v>
      </c>
      <c r="T562" s="2" t="str">
        <f t="shared" si="80"/>
        <v>PayPal</v>
      </c>
      <c r="U562" s="2">
        <f t="shared" si="81"/>
        <v>228.7893</v>
      </c>
    </row>
    <row r="563" spans="1:21" x14ac:dyDescent="0.25">
      <c r="A563" s="22" t="s">
        <v>1038</v>
      </c>
      <c r="B563" s="20">
        <f>IFERROR(VLOOKUP(A563,'f Excel formulas for calculatio'!A:E,2,FALSE)," ")</f>
        <v>45326</v>
      </c>
      <c r="C563" s="24" t="str">
        <f>IFERROR(VLOOKUP(B563,'f Excel formulas for calculatio'!B:F,2,FALSE),"0")</f>
        <v>CUST1188</v>
      </c>
      <c r="D563" s="24" t="str">
        <f>IFERROR(VLOOKUP(C563,'f Excel formulas for calculatio'!C:G,2,FALSE),"0")</f>
        <v>PROD30</v>
      </c>
      <c r="E563" s="24" t="str">
        <f>IFERROR(VLOOKUP(D563,'f Excel formulas for calculatio'!D:H,2,FALSE),"0")</f>
        <v>STORE11</v>
      </c>
      <c r="F563" s="24">
        <f>IFERROR(VLOOKUP(E563,'f Excel formulas for calculatio'!E:I,2,FALSE),"0")</f>
        <v>1</v>
      </c>
      <c r="G563" s="24">
        <f>IFERROR(VLOOKUP(F563,'f Excel formulas for calculatio'!F:J,2,FALSE),"0")</f>
        <v>218.04</v>
      </c>
      <c r="H563" s="24">
        <f>IFERROR(VLOOKUP(G563,'f Excel formulas for calculatio'!G:K,2,FALSE),"0")</f>
        <v>0.09</v>
      </c>
      <c r="I563" s="24" t="str">
        <f>IFERROR(VLOOKUP(H563,'f Excel formulas for calculatio'!H:L,2,FALSE),"0")</f>
        <v>Credit Card</v>
      </c>
      <c r="J563" s="24">
        <f>IFERROR(VLOOKUP(I563,'f Excel formulas for calculatio'!I:M,2,FALSE),"0")</f>
        <v>198.41640000000001</v>
      </c>
      <c r="L563" s="22" t="s">
        <v>1038</v>
      </c>
      <c r="M563" s="20">
        <f t="shared" si="73"/>
        <v>45326</v>
      </c>
      <c r="N563" s="2" t="str">
        <f t="shared" si="74"/>
        <v>CUST1188</v>
      </c>
      <c r="O563" s="2" t="str">
        <f t="shared" si="75"/>
        <v>PROD30</v>
      </c>
      <c r="P563" s="2" t="str">
        <f t="shared" si="76"/>
        <v>STORE11</v>
      </c>
      <c r="Q563" s="2">
        <f t="shared" si="77"/>
        <v>1</v>
      </c>
      <c r="R563" s="2">
        <f t="shared" si="78"/>
        <v>218.04</v>
      </c>
      <c r="S563" s="2">
        <f t="shared" si="79"/>
        <v>0.09</v>
      </c>
      <c r="T563" s="2" t="str">
        <f t="shared" si="80"/>
        <v>Credit Card</v>
      </c>
      <c r="U563" s="2">
        <f t="shared" si="81"/>
        <v>198.41640000000001</v>
      </c>
    </row>
    <row r="564" spans="1:21" x14ac:dyDescent="0.25">
      <c r="A564" s="23" t="s">
        <v>1040</v>
      </c>
      <c r="B564" s="20">
        <f>IFERROR(VLOOKUP(A564,'f Excel formulas for calculatio'!A:E,2,FALSE)," ")</f>
        <v>45459</v>
      </c>
      <c r="C564" s="24" t="str">
        <f>IFERROR(VLOOKUP(B564,'f Excel formulas for calculatio'!B:F,2,FALSE),"0")</f>
        <v>CUST1138</v>
      </c>
      <c r="D564" s="24" t="str">
        <f>IFERROR(VLOOKUP(C564,'f Excel formulas for calculatio'!C:G,2,FALSE),"0")</f>
        <v>PROD46</v>
      </c>
      <c r="E564" s="24" t="str">
        <f>IFERROR(VLOOKUP(D564,'f Excel formulas for calculatio'!D:H,2,FALSE),"0")</f>
        <v>STORE17</v>
      </c>
      <c r="F564" s="24">
        <f>IFERROR(VLOOKUP(E564,'f Excel formulas for calculatio'!E:I,2,FALSE),"0")</f>
        <v>3</v>
      </c>
      <c r="G564" s="24">
        <f>IFERROR(VLOOKUP(F564,'f Excel formulas for calculatio'!F:J,2,FALSE),"0")</f>
        <v>104.47</v>
      </c>
      <c r="H564" s="24">
        <f>IFERROR(VLOOKUP(G564,'f Excel formulas for calculatio'!G:K,2,FALSE),"0")</f>
        <v>0.27</v>
      </c>
      <c r="I564" s="24" t="str">
        <f>IFERROR(VLOOKUP(H564,'f Excel formulas for calculatio'!H:L,2,FALSE),"0")</f>
        <v>PayPal</v>
      </c>
      <c r="J564" s="24">
        <f>IFERROR(VLOOKUP(I564,'f Excel formulas for calculatio'!I:M,2,FALSE),"0")</f>
        <v>228.7893</v>
      </c>
      <c r="L564" s="23" t="s">
        <v>1040</v>
      </c>
      <c r="M564" s="20">
        <f t="shared" si="73"/>
        <v>45459</v>
      </c>
      <c r="N564" s="2" t="str">
        <f t="shared" si="74"/>
        <v>CUST1138</v>
      </c>
      <c r="O564" s="2" t="str">
        <f t="shared" si="75"/>
        <v>PROD46</v>
      </c>
      <c r="P564" s="2" t="str">
        <f t="shared" si="76"/>
        <v>STORE17</v>
      </c>
      <c r="Q564" s="2">
        <f t="shared" si="77"/>
        <v>3</v>
      </c>
      <c r="R564" s="2">
        <f t="shared" si="78"/>
        <v>104.47</v>
      </c>
      <c r="S564" s="2">
        <f t="shared" si="79"/>
        <v>0.27</v>
      </c>
      <c r="T564" s="2" t="str">
        <f t="shared" si="80"/>
        <v>PayPal</v>
      </c>
      <c r="U564" s="2">
        <f t="shared" si="81"/>
        <v>228.7893</v>
      </c>
    </row>
    <row r="565" spans="1:21" x14ac:dyDescent="0.25">
      <c r="A565" s="22" t="s">
        <v>1041</v>
      </c>
      <c r="B565" s="20">
        <f>IFERROR(VLOOKUP(A565,'f Excel formulas for calculatio'!A:E,2,FALSE)," ")</f>
        <v>45715</v>
      </c>
      <c r="C565" s="24" t="str">
        <f>IFERROR(VLOOKUP(B565,'f Excel formulas for calculatio'!B:F,2,FALSE),"0")</f>
        <v>CUST1026</v>
      </c>
      <c r="D565" s="24" t="str">
        <f>IFERROR(VLOOKUP(C565,'f Excel formulas for calculatio'!C:G,2,FALSE),"0")</f>
        <v>PROD1</v>
      </c>
      <c r="E565" s="24" t="str">
        <f>IFERROR(VLOOKUP(D565,'f Excel formulas for calculatio'!D:H,2,FALSE),"0")</f>
        <v>STORE10</v>
      </c>
      <c r="F565" s="24">
        <f>IFERROR(VLOOKUP(E565,'f Excel formulas for calculatio'!E:I,2,FALSE),"0")</f>
        <v>3</v>
      </c>
      <c r="G565" s="24">
        <f>IFERROR(VLOOKUP(F565,'f Excel formulas for calculatio'!F:J,2,FALSE),"0")</f>
        <v>104.47</v>
      </c>
      <c r="H565" s="24">
        <f>IFERROR(VLOOKUP(G565,'f Excel formulas for calculatio'!G:K,2,FALSE),"0")</f>
        <v>0.27</v>
      </c>
      <c r="I565" s="24" t="str">
        <f>IFERROR(VLOOKUP(H565,'f Excel formulas for calculatio'!H:L,2,FALSE),"0")</f>
        <v>PayPal</v>
      </c>
      <c r="J565" s="24">
        <f>IFERROR(VLOOKUP(I565,'f Excel formulas for calculatio'!I:M,2,FALSE),"0")</f>
        <v>228.7893</v>
      </c>
      <c r="L565" s="22" t="s">
        <v>1041</v>
      </c>
      <c r="M565" s="20">
        <f t="shared" si="73"/>
        <v>45715</v>
      </c>
      <c r="N565" s="2" t="str">
        <f t="shared" si="74"/>
        <v>CUST1026</v>
      </c>
      <c r="O565" s="2" t="str">
        <f t="shared" si="75"/>
        <v>PROD1</v>
      </c>
      <c r="P565" s="2" t="str">
        <f t="shared" si="76"/>
        <v>STORE10</v>
      </c>
      <c r="Q565" s="2">
        <f t="shared" si="77"/>
        <v>3</v>
      </c>
      <c r="R565" s="2">
        <f t="shared" si="78"/>
        <v>104.47</v>
      </c>
      <c r="S565" s="2">
        <f t="shared" si="79"/>
        <v>0.27</v>
      </c>
      <c r="T565" s="2" t="str">
        <f t="shared" si="80"/>
        <v>PayPal</v>
      </c>
      <c r="U565" s="2">
        <f t="shared" si="81"/>
        <v>228.7893</v>
      </c>
    </row>
    <row r="566" spans="1:21" x14ac:dyDescent="0.25">
      <c r="A566" s="23" t="s">
        <v>1043</v>
      </c>
      <c r="B566" s="20">
        <f>IFERROR(VLOOKUP(A566,'f Excel formulas for calculatio'!A:E,2,FALSE)," ")</f>
        <v>45223</v>
      </c>
      <c r="C566" s="24" t="str">
        <f>IFERROR(VLOOKUP(B566,'f Excel formulas for calculatio'!B:F,2,FALSE),"0")</f>
        <v>CUST1011</v>
      </c>
      <c r="D566" s="24" t="str">
        <f>IFERROR(VLOOKUP(C566,'f Excel formulas for calculatio'!C:G,2,FALSE),"0")</f>
        <v>PROD31</v>
      </c>
      <c r="E566" s="24" t="str">
        <f>IFERROR(VLOOKUP(D566,'f Excel formulas for calculatio'!D:H,2,FALSE),"0")</f>
        <v>STORE10</v>
      </c>
      <c r="F566" s="24">
        <f>IFERROR(VLOOKUP(E566,'f Excel formulas for calculatio'!E:I,2,FALSE),"0")</f>
        <v>3</v>
      </c>
      <c r="G566" s="24">
        <f>IFERROR(VLOOKUP(F566,'f Excel formulas for calculatio'!F:J,2,FALSE),"0")</f>
        <v>104.47</v>
      </c>
      <c r="H566" s="24">
        <f>IFERROR(VLOOKUP(G566,'f Excel formulas for calculatio'!G:K,2,FALSE),"0")</f>
        <v>0.27</v>
      </c>
      <c r="I566" s="24" t="str">
        <f>IFERROR(VLOOKUP(H566,'f Excel formulas for calculatio'!H:L,2,FALSE),"0")</f>
        <v>PayPal</v>
      </c>
      <c r="J566" s="24">
        <f>IFERROR(VLOOKUP(I566,'f Excel formulas for calculatio'!I:M,2,FALSE),"0")</f>
        <v>228.7893</v>
      </c>
      <c r="L566" s="23" t="s">
        <v>1043</v>
      </c>
      <c r="M566" s="20">
        <f t="shared" si="73"/>
        <v>45223</v>
      </c>
      <c r="N566" s="2" t="str">
        <f t="shared" si="74"/>
        <v>CUST1011</v>
      </c>
      <c r="O566" s="2" t="str">
        <f t="shared" si="75"/>
        <v>PROD31</v>
      </c>
      <c r="P566" s="2" t="str">
        <f t="shared" si="76"/>
        <v>STORE10</v>
      </c>
      <c r="Q566" s="2">
        <f t="shared" si="77"/>
        <v>3</v>
      </c>
      <c r="R566" s="2">
        <f t="shared" si="78"/>
        <v>104.47</v>
      </c>
      <c r="S566" s="2">
        <f t="shared" si="79"/>
        <v>0.27</v>
      </c>
      <c r="T566" s="2" t="str">
        <f t="shared" si="80"/>
        <v>PayPal</v>
      </c>
      <c r="U566" s="2">
        <f t="shared" si="81"/>
        <v>228.7893</v>
      </c>
    </row>
    <row r="567" spans="1:21" x14ac:dyDescent="0.25">
      <c r="A567" s="22" t="s">
        <v>1044</v>
      </c>
      <c r="B567" s="20">
        <f>IFERROR(VLOOKUP(A567,'f Excel formulas for calculatio'!A:E,2,FALSE)," ")</f>
        <v>45507</v>
      </c>
      <c r="C567" s="24" t="str">
        <f>IFERROR(VLOOKUP(B567,'f Excel formulas for calculatio'!B:F,2,FALSE),"0")</f>
        <v>CUST1452</v>
      </c>
      <c r="D567" s="24" t="str">
        <f>IFERROR(VLOOKUP(C567,'f Excel formulas for calculatio'!C:G,2,FALSE),"0")</f>
        <v>PROD59</v>
      </c>
      <c r="E567" s="24" t="str">
        <f>IFERROR(VLOOKUP(D567,'f Excel formulas for calculatio'!D:H,2,FALSE),"0")</f>
        <v>STORE5</v>
      </c>
      <c r="F567" s="24">
        <f>IFERROR(VLOOKUP(E567,'f Excel formulas for calculatio'!E:I,2,FALSE),"0")</f>
        <v>3</v>
      </c>
      <c r="G567" s="24">
        <f>IFERROR(VLOOKUP(F567,'f Excel formulas for calculatio'!F:J,2,FALSE),"0")</f>
        <v>104.47</v>
      </c>
      <c r="H567" s="24">
        <f>IFERROR(VLOOKUP(G567,'f Excel formulas for calculatio'!G:K,2,FALSE),"0")</f>
        <v>0.27</v>
      </c>
      <c r="I567" s="24" t="str">
        <f>IFERROR(VLOOKUP(H567,'f Excel formulas for calculatio'!H:L,2,FALSE),"0")</f>
        <v>PayPal</v>
      </c>
      <c r="J567" s="24">
        <f>IFERROR(VLOOKUP(I567,'f Excel formulas for calculatio'!I:M,2,FALSE),"0")</f>
        <v>228.7893</v>
      </c>
      <c r="L567" s="22" t="s">
        <v>1044</v>
      </c>
      <c r="M567" s="20">
        <f t="shared" si="73"/>
        <v>45507</v>
      </c>
      <c r="N567" s="2" t="str">
        <f t="shared" si="74"/>
        <v>CUST1452</v>
      </c>
      <c r="O567" s="2" t="str">
        <f t="shared" si="75"/>
        <v>PROD59</v>
      </c>
      <c r="P567" s="2" t="str">
        <f t="shared" si="76"/>
        <v>STORE5</v>
      </c>
      <c r="Q567" s="2">
        <f t="shared" si="77"/>
        <v>3</v>
      </c>
      <c r="R567" s="2">
        <f t="shared" si="78"/>
        <v>104.47</v>
      </c>
      <c r="S567" s="2">
        <f t="shared" si="79"/>
        <v>0.27</v>
      </c>
      <c r="T567" s="2" t="str">
        <f t="shared" si="80"/>
        <v>PayPal</v>
      </c>
      <c r="U567" s="2">
        <f t="shared" si="81"/>
        <v>228.7893</v>
      </c>
    </row>
    <row r="568" spans="1:21" x14ac:dyDescent="0.25">
      <c r="A568" s="23" t="s">
        <v>1046</v>
      </c>
      <c r="B568" s="20">
        <f>IFERROR(VLOOKUP(A568,'f Excel formulas for calculatio'!A:E,2,FALSE)," ")</f>
        <v>45843</v>
      </c>
      <c r="C568" s="24" t="str">
        <f>IFERROR(VLOOKUP(B568,'f Excel formulas for calculatio'!B:F,2,FALSE),"0")</f>
        <v>CUST1144</v>
      </c>
      <c r="D568" s="24" t="str">
        <f>IFERROR(VLOOKUP(C568,'f Excel formulas for calculatio'!C:G,2,FALSE),"0")</f>
        <v>PROD72</v>
      </c>
      <c r="E568" s="24" t="str">
        <f>IFERROR(VLOOKUP(D568,'f Excel formulas for calculatio'!D:H,2,FALSE),"0")</f>
        <v>STORE17</v>
      </c>
      <c r="F568" s="24">
        <f>IFERROR(VLOOKUP(E568,'f Excel formulas for calculatio'!E:I,2,FALSE),"0")</f>
        <v>3</v>
      </c>
      <c r="G568" s="24">
        <f>IFERROR(VLOOKUP(F568,'f Excel formulas for calculatio'!F:J,2,FALSE),"0")</f>
        <v>104.47</v>
      </c>
      <c r="H568" s="24">
        <f>IFERROR(VLOOKUP(G568,'f Excel formulas for calculatio'!G:K,2,FALSE),"0")</f>
        <v>0.27</v>
      </c>
      <c r="I568" s="24" t="str">
        <f>IFERROR(VLOOKUP(H568,'f Excel formulas for calculatio'!H:L,2,FALSE),"0")</f>
        <v>PayPal</v>
      </c>
      <c r="J568" s="24">
        <f>IFERROR(VLOOKUP(I568,'f Excel formulas for calculatio'!I:M,2,FALSE),"0")</f>
        <v>228.7893</v>
      </c>
      <c r="L568" s="23" t="s">
        <v>1046</v>
      </c>
      <c r="M568" s="20">
        <f t="shared" si="73"/>
        <v>45843</v>
      </c>
      <c r="N568" s="2" t="str">
        <f t="shared" si="74"/>
        <v>CUST1144</v>
      </c>
      <c r="O568" s="2" t="str">
        <f t="shared" si="75"/>
        <v>PROD72</v>
      </c>
      <c r="P568" s="2" t="str">
        <f t="shared" si="76"/>
        <v>STORE17</v>
      </c>
      <c r="Q568" s="2">
        <f t="shared" si="77"/>
        <v>3</v>
      </c>
      <c r="R568" s="2">
        <f t="shared" si="78"/>
        <v>104.47</v>
      </c>
      <c r="S568" s="2">
        <f t="shared" si="79"/>
        <v>0.27</v>
      </c>
      <c r="T568" s="2" t="str">
        <f t="shared" si="80"/>
        <v>PayPal</v>
      </c>
      <c r="U568" s="2">
        <f t="shared" si="81"/>
        <v>228.7893</v>
      </c>
    </row>
    <row r="569" spans="1:21" x14ac:dyDescent="0.25">
      <c r="A569" s="22" t="s">
        <v>1048</v>
      </c>
      <c r="B569" s="20">
        <f>IFERROR(VLOOKUP(A569,'f Excel formulas for calculatio'!A:E,2,FALSE)," ")</f>
        <v>45804</v>
      </c>
      <c r="C569" s="24" t="str">
        <f>IFERROR(VLOOKUP(B569,'f Excel formulas for calculatio'!B:F,2,FALSE),"0")</f>
        <v>CUST1470</v>
      </c>
      <c r="D569" s="24" t="str">
        <f>IFERROR(VLOOKUP(C569,'f Excel formulas for calculatio'!C:G,2,FALSE),"0")</f>
        <v>PROD59</v>
      </c>
      <c r="E569" s="24" t="str">
        <f>IFERROR(VLOOKUP(D569,'f Excel formulas for calculatio'!D:H,2,FALSE),"0")</f>
        <v>STORE5</v>
      </c>
      <c r="F569" s="24">
        <f>IFERROR(VLOOKUP(E569,'f Excel formulas for calculatio'!E:I,2,FALSE),"0")</f>
        <v>3</v>
      </c>
      <c r="G569" s="24">
        <f>IFERROR(VLOOKUP(F569,'f Excel formulas for calculatio'!F:J,2,FALSE),"0")</f>
        <v>104.47</v>
      </c>
      <c r="H569" s="24">
        <f>IFERROR(VLOOKUP(G569,'f Excel formulas for calculatio'!G:K,2,FALSE),"0")</f>
        <v>0.27</v>
      </c>
      <c r="I569" s="24" t="str">
        <f>IFERROR(VLOOKUP(H569,'f Excel formulas for calculatio'!H:L,2,FALSE),"0")</f>
        <v>PayPal</v>
      </c>
      <c r="J569" s="24">
        <f>IFERROR(VLOOKUP(I569,'f Excel formulas for calculatio'!I:M,2,FALSE),"0")</f>
        <v>228.7893</v>
      </c>
      <c r="L569" s="22" t="s">
        <v>1048</v>
      </c>
      <c r="M569" s="20">
        <f t="shared" si="73"/>
        <v>45804</v>
      </c>
      <c r="N569" s="2" t="str">
        <f t="shared" si="74"/>
        <v>CUST1470</v>
      </c>
      <c r="O569" s="2" t="str">
        <f t="shared" si="75"/>
        <v>PROD59</v>
      </c>
      <c r="P569" s="2" t="str">
        <f t="shared" si="76"/>
        <v>STORE5</v>
      </c>
      <c r="Q569" s="2">
        <f t="shared" si="77"/>
        <v>3</v>
      </c>
      <c r="R569" s="2">
        <f t="shared" si="78"/>
        <v>104.47</v>
      </c>
      <c r="S569" s="2">
        <f t="shared" si="79"/>
        <v>0.27</v>
      </c>
      <c r="T569" s="2" t="str">
        <f t="shared" si="80"/>
        <v>PayPal</v>
      </c>
      <c r="U569" s="2">
        <f t="shared" si="81"/>
        <v>228.7893</v>
      </c>
    </row>
    <row r="570" spans="1:21" x14ac:dyDescent="0.25">
      <c r="A570" s="23" t="s">
        <v>1049</v>
      </c>
      <c r="B570" s="20">
        <f>IFERROR(VLOOKUP(A570,'f Excel formulas for calculatio'!A:E,2,FALSE)," ")</f>
        <v>45602</v>
      </c>
      <c r="C570" s="24" t="str">
        <f>IFERROR(VLOOKUP(B570,'f Excel formulas for calculatio'!B:F,2,FALSE),"0")</f>
        <v>CUST1452</v>
      </c>
      <c r="D570" s="24" t="str">
        <f>IFERROR(VLOOKUP(C570,'f Excel formulas for calculatio'!C:G,2,FALSE),"0")</f>
        <v>PROD59</v>
      </c>
      <c r="E570" s="24" t="str">
        <f>IFERROR(VLOOKUP(D570,'f Excel formulas for calculatio'!D:H,2,FALSE),"0")</f>
        <v>STORE5</v>
      </c>
      <c r="F570" s="24">
        <f>IFERROR(VLOOKUP(E570,'f Excel formulas for calculatio'!E:I,2,FALSE),"0")</f>
        <v>3</v>
      </c>
      <c r="G570" s="24">
        <f>IFERROR(VLOOKUP(F570,'f Excel formulas for calculatio'!F:J,2,FALSE),"0")</f>
        <v>104.47</v>
      </c>
      <c r="H570" s="24">
        <f>IFERROR(VLOOKUP(G570,'f Excel formulas for calculatio'!G:K,2,FALSE),"0")</f>
        <v>0.27</v>
      </c>
      <c r="I570" s="24" t="str">
        <f>IFERROR(VLOOKUP(H570,'f Excel formulas for calculatio'!H:L,2,FALSE),"0")</f>
        <v>PayPal</v>
      </c>
      <c r="J570" s="24">
        <f>IFERROR(VLOOKUP(I570,'f Excel formulas for calculatio'!I:M,2,FALSE),"0")</f>
        <v>228.7893</v>
      </c>
      <c r="L570" s="23" t="s">
        <v>1049</v>
      </c>
      <c r="M570" s="20">
        <f t="shared" si="73"/>
        <v>45602</v>
      </c>
      <c r="N570" s="2" t="str">
        <f t="shared" si="74"/>
        <v>CUST1452</v>
      </c>
      <c r="O570" s="2" t="str">
        <f t="shared" si="75"/>
        <v>PROD59</v>
      </c>
      <c r="P570" s="2" t="str">
        <f t="shared" si="76"/>
        <v>STORE5</v>
      </c>
      <c r="Q570" s="2">
        <f t="shared" si="77"/>
        <v>3</v>
      </c>
      <c r="R570" s="2">
        <f t="shared" si="78"/>
        <v>104.47</v>
      </c>
      <c r="S570" s="2">
        <f t="shared" si="79"/>
        <v>0.27</v>
      </c>
      <c r="T570" s="2" t="str">
        <f t="shared" si="80"/>
        <v>PayPal</v>
      </c>
      <c r="U570" s="2">
        <f t="shared" si="81"/>
        <v>228.7893</v>
      </c>
    </row>
    <row r="571" spans="1:21" x14ac:dyDescent="0.25">
      <c r="A571" s="22" t="s">
        <v>1050</v>
      </c>
      <c r="B571" s="20">
        <f>IFERROR(VLOOKUP(A571,'f Excel formulas for calculatio'!A:E,2,FALSE)," ")</f>
        <v>45446</v>
      </c>
      <c r="C571" s="24" t="str">
        <f>IFERROR(VLOOKUP(B571,'f Excel formulas for calculatio'!B:F,2,FALSE),"0")</f>
        <v>CUST1056</v>
      </c>
      <c r="D571" s="24" t="str">
        <f>IFERROR(VLOOKUP(C571,'f Excel formulas for calculatio'!C:G,2,FALSE),"0")</f>
        <v>PROD49</v>
      </c>
      <c r="E571" s="24" t="str">
        <f>IFERROR(VLOOKUP(D571,'f Excel formulas for calculatio'!D:H,2,FALSE),"0")</f>
        <v>STORE8</v>
      </c>
      <c r="F571" s="24">
        <f>IFERROR(VLOOKUP(E571,'f Excel formulas for calculatio'!E:I,2,FALSE),"0")</f>
        <v>4</v>
      </c>
      <c r="G571" s="24">
        <f>IFERROR(VLOOKUP(F571,'f Excel formulas for calculatio'!F:J,2,FALSE),"0")</f>
        <v>914.05</v>
      </c>
      <c r="H571" s="24">
        <f>IFERROR(VLOOKUP(G571,'f Excel formulas for calculatio'!G:K,2,FALSE),"0")</f>
        <v>0.25</v>
      </c>
      <c r="I571" s="24" t="str">
        <f>IFERROR(VLOOKUP(H571,'f Excel formulas for calculatio'!H:L,2,FALSE),"0")</f>
        <v>Credit Card</v>
      </c>
      <c r="J571" s="24">
        <f>IFERROR(VLOOKUP(I571,'f Excel formulas for calculatio'!I:M,2,FALSE),"0")</f>
        <v>198.41640000000001</v>
      </c>
      <c r="L571" s="22" t="s">
        <v>1050</v>
      </c>
      <c r="M571" s="20">
        <f t="shared" si="73"/>
        <v>45446</v>
      </c>
      <c r="N571" s="2" t="str">
        <f t="shared" si="74"/>
        <v>CUST1056</v>
      </c>
      <c r="O571" s="2" t="str">
        <f t="shared" si="75"/>
        <v>PROD49</v>
      </c>
      <c r="P571" s="2" t="str">
        <f t="shared" si="76"/>
        <v>STORE8</v>
      </c>
      <c r="Q571" s="2">
        <f t="shared" si="77"/>
        <v>4</v>
      </c>
      <c r="R571" s="2">
        <f t="shared" si="78"/>
        <v>914.05</v>
      </c>
      <c r="S571" s="2">
        <f t="shared" si="79"/>
        <v>0.25</v>
      </c>
      <c r="T571" s="2" t="str">
        <f t="shared" si="80"/>
        <v>Credit Card</v>
      </c>
      <c r="U571" s="2">
        <f t="shared" si="81"/>
        <v>198.41640000000001</v>
      </c>
    </row>
    <row r="572" spans="1:21" x14ac:dyDescent="0.25">
      <c r="A572" s="23" t="s">
        <v>1052</v>
      </c>
      <c r="B572" s="20">
        <f>IFERROR(VLOOKUP(A572,'f Excel formulas for calculatio'!A:E,2,FALSE)," ")</f>
        <v>45384</v>
      </c>
      <c r="C572" s="24" t="str">
        <f>IFERROR(VLOOKUP(B572,'f Excel formulas for calculatio'!B:F,2,FALSE),"0")</f>
        <v>CUST1105</v>
      </c>
      <c r="D572" s="24" t="str">
        <f>IFERROR(VLOOKUP(C572,'f Excel formulas for calculatio'!C:G,2,FALSE),"0")</f>
        <v>PROD39</v>
      </c>
      <c r="E572" s="24" t="str">
        <f>IFERROR(VLOOKUP(D572,'f Excel formulas for calculatio'!D:H,2,FALSE),"0")</f>
        <v>STORE1</v>
      </c>
      <c r="F572" s="24">
        <f>IFERROR(VLOOKUP(E572,'f Excel formulas for calculatio'!E:I,2,FALSE),"0")</f>
        <v>4</v>
      </c>
      <c r="G572" s="24">
        <f>IFERROR(VLOOKUP(F572,'f Excel formulas for calculatio'!F:J,2,FALSE),"0")</f>
        <v>914.05</v>
      </c>
      <c r="H572" s="24">
        <f>IFERROR(VLOOKUP(G572,'f Excel formulas for calculatio'!G:K,2,FALSE),"0")</f>
        <v>0.25</v>
      </c>
      <c r="I572" s="24" t="str">
        <f>IFERROR(VLOOKUP(H572,'f Excel formulas for calculatio'!H:L,2,FALSE),"0")</f>
        <v>Credit Card</v>
      </c>
      <c r="J572" s="24">
        <f>IFERROR(VLOOKUP(I572,'f Excel formulas for calculatio'!I:M,2,FALSE),"0")</f>
        <v>198.41640000000001</v>
      </c>
      <c r="L572" s="23" t="s">
        <v>1052</v>
      </c>
      <c r="M572" s="20">
        <f t="shared" si="73"/>
        <v>45384</v>
      </c>
      <c r="N572" s="2" t="str">
        <f t="shared" si="74"/>
        <v>CUST1105</v>
      </c>
      <c r="O572" s="2" t="str">
        <f t="shared" si="75"/>
        <v>PROD39</v>
      </c>
      <c r="P572" s="2" t="str">
        <f t="shared" si="76"/>
        <v>STORE1</v>
      </c>
      <c r="Q572" s="2">
        <f t="shared" si="77"/>
        <v>4</v>
      </c>
      <c r="R572" s="2">
        <f t="shared" si="78"/>
        <v>914.05</v>
      </c>
      <c r="S572" s="2">
        <f t="shared" si="79"/>
        <v>0.25</v>
      </c>
      <c r="T572" s="2" t="str">
        <f t="shared" si="80"/>
        <v>Credit Card</v>
      </c>
      <c r="U572" s="2">
        <f t="shared" si="81"/>
        <v>198.41640000000001</v>
      </c>
    </row>
    <row r="573" spans="1:21" x14ac:dyDescent="0.25">
      <c r="A573" s="22" t="s">
        <v>1053</v>
      </c>
      <c r="B573" s="20">
        <f>IFERROR(VLOOKUP(A573,'f Excel formulas for calculatio'!A:E,2,FALSE)," ")</f>
        <v>45348</v>
      </c>
      <c r="C573" s="24" t="str">
        <f>IFERROR(VLOOKUP(B573,'f Excel formulas for calculatio'!B:F,2,FALSE),"0")</f>
        <v>CUST1142</v>
      </c>
      <c r="D573" s="24" t="str">
        <f>IFERROR(VLOOKUP(C573,'f Excel formulas for calculatio'!C:G,2,FALSE),"0")</f>
        <v>PROD69</v>
      </c>
      <c r="E573" s="24" t="str">
        <f>IFERROR(VLOOKUP(D573,'f Excel formulas for calculatio'!D:H,2,FALSE),"0")</f>
        <v>STORE10</v>
      </c>
      <c r="F573" s="24">
        <f>IFERROR(VLOOKUP(E573,'f Excel formulas for calculatio'!E:I,2,FALSE),"0")</f>
        <v>3</v>
      </c>
      <c r="G573" s="24">
        <f>IFERROR(VLOOKUP(F573,'f Excel formulas for calculatio'!F:J,2,FALSE),"0")</f>
        <v>104.47</v>
      </c>
      <c r="H573" s="24">
        <f>IFERROR(VLOOKUP(G573,'f Excel formulas for calculatio'!G:K,2,FALSE),"0")</f>
        <v>0.27</v>
      </c>
      <c r="I573" s="24" t="str">
        <f>IFERROR(VLOOKUP(H573,'f Excel formulas for calculatio'!H:L,2,FALSE),"0")</f>
        <v>PayPal</v>
      </c>
      <c r="J573" s="24">
        <f>IFERROR(VLOOKUP(I573,'f Excel formulas for calculatio'!I:M,2,FALSE),"0")</f>
        <v>228.7893</v>
      </c>
      <c r="L573" s="22" t="s">
        <v>1053</v>
      </c>
      <c r="M573" s="20">
        <f t="shared" si="73"/>
        <v>45348</v>
      </c>
      <c r="N573" s="2" t="str">
        <f t="shared" si="74"/>
        <v>CUST1142</v>
      </c>
      <c r="O573" s="2" t="str">
        <f t="shared" si="75"/>
        <v>PROD69</v>
      </c>
      <c r="P573" s="2" t="str">
        <f t="shared" si="76"/>
        <v>STORE10</v>
      </c>
      <c r="Q573" s="2">
        <f t="shared" si="77"/>
        <v>3</v>
      </c>
      <c r="R573" s="2">
        <f t="shared" si="78"/>
        <v>104.47</v>
      </c>
      <c r="S573" s="2">
        <f t="shared" si="79"/>
        <v>0.27</v>
      </c>
      <c r="T573" s="2" t="str">
        <f t="shared" si="80"/>
        <v>PayPal</v>
      </c>
      <c r="U573" s="2">
        <f t="shared" si="81"/>
        <v>228.7893</v>
      </c>
    </row>
    <row r="574" spans="1:21" x14ac:dyDescent="0.25">
      <c r="A574" s="23" t="s">
        <v>1055</v>
      </c>
      <c r="B574" s="20">
        <f>IFERROR(VLOOKUP(A574,'f Excel formulas for calculatio'!A:E,2,FALSE)," ")</f>
        <v>45688</v>
      </c>
      <c r="C574" s="24" t="str">
        <f>IFERROR(VLOOKUP(B574,'f Excel formulas for calculatio'!B:F,2,FALSE),"0")</f>
        <v>CUST1161</v>
      </c>
      <c r="D574" s="24" t="str">
        <f>IFERROR(VLOOKUP(C574,'f Excel formulas for calculatio'!C:G,2,FALSE),"0")</f>
        <v>PROD97</v>
      </c>
      <c r="E574" s="24" t="str">
        <f>IFERROR(VLOOKUP(D574,'f Excel formulas for calculatio'!D:H,2,FALSE),"0")</f>
        <v>STORE3</v>
      </c>
      <c r="F574" s="24">
        <f>IFERROR(VLOOKUP(E574,'f Excel formulas for calculatio'!E:I,2,FALSE),"0")</f>
        <v>1</v>
      </c>
      <c r="G574" s="24">
        <f>IFERROR(VLOOKUP(F574,'f Excel formulas for calculatio'!F:J,2,FALSE),"0")</f>
        <v>218.04</v>
      </c>
      <c r="H574" s="24">
        <f>IFERROR(VLOOKUP(G574,'f Excel formulas for calculatio'!G:K,2,FALSE),"0")</f>
        <v>0.09</v>
      </c>
      <c r="I574" s="24" t="str">
        <f>IFERROR(VLOOKUP(H574,'f Excel formulas for calculatio'!H:L,2,FALSE),"0")</f>
        <v>Credit Card</v>
      </c>
      <c r="J574" s="24">
        <f>IFERROR(VLOOKUP(I574,'f Excel formulas for calculatio'!I:M,2,FALSE),"0")</f>
        <v>198.41640000000001</v>
      </c>
      <c r="L574" s="23" t="s">
        <v>1055</v>
      </c>
      <c r="M574" s="20">
        <f t="shared" si="73"/>
        <v>45688</v>
      </c>
      <c r="N574" s="2" t="str">
        <f t="shared" si="74"/>
        <v>CUST1161</v>
      </c>
      <c r="O574" s="2" t="str">
        <f t="shared" si="75"/>
        <v>PROD97</v>
      </c>
      <c r="P574" s="2" t="str">
        <f t="shared" si="76"/>
        <v>STORE3</v>
      </c>
      <c r="Q574" s="2">
        <f t="shared" si="77"/>
        <v>1</v>
      </c>
      <c r="R574" s="2">
        <f t="shared" si="78"/>
        <v>218.04</v>
      </c>
      <c r="S574" s="2">
        <f t="shared" si="79"/>
        <v>0.09</v>
      </c>
      <c r="T574" s="2" t="str">
        <f t="shared" si="80"/>
        <v>Credit Card</v>
      </c>
      <c r="U574" s="2">
        <f t="shared" si="81"/>
        <v>198.41640000000001</v>
      </c>
    </row>
    <row r="575" spans="1:21" x14ac:dyDescent="0.25">
      <c r="A575" s="22" t="s">
        <v>1057</v>
      </c>
      <c r="B575" s="20">
        <f>IFERROR(VLOOKUP(A575,'f Excel formulas for calculatio'!A:E,2,FALSE)," ")</f>
        <v>45249</v>
      </c>
      <c r="C575" s="24" t="str">
        <f>IFERROR(VLOOKUP(B575,'f Excel formulas for calculatio'!B:F,2,FALSE),"0")</f>
        <v>CUST1040</v>
      </c>
      <c r="D575" s="24" t="str">
        <f>IFERROR(VLOOKUP(C575,'f Excel formulas for calculatio'!C:G,2,FALSE),"0")</f>
        <v>PROD17</v>
      </c>
      <c r="E575" s="24" t="str">
        <f>IFERROR(VLOOKUP(D575,'f Excel formulas for calculatio'!D:H,2,FALSE),"0")</f>
        <v>STORE18</v>
      </c>
      <c r="F575" s="24">
        <f>IFERROR(VLOOKUP(E575,'f Excel formulas for calculatio'!E:I,2,FALSE),"0")</f>
        <v>1</v>
      </c>
      <c r="G575" s="24">
        <f>IFERROR(VLOOKUP(F575,'f Excel formulas for calculatio'!F:J,2,FALSE),"0")</f>
        <v>218.04</v>
      </c>
      <c r="H575" s="24">
        <f>IFERROR(VLOOKUP(G575,'f Excel formulas for calculatio'!G:K,2,FALSE),"0")</f>
        <v>0.09</v>
      </c>
      <c r="I575" s="24" t="str">
        <f>IFERROR(VLOOKUP(H575,'f Excel formulas for calculatio'!H:L,2,FALSE),"0")</f>
        <v>Credit Card</v>
      </c>
      <c r="J575" s="24">
        <f>IFERROR(VLOOKUP(I575,'f Excel formulas for calculatio'!I:M,2,FALSE),"0")</f>
        <v>198.41640000000001</v>
      </c>
      <c r="L575" s="22" t="s">
        <v>1057</v>
      </c>
      <c r="M575" s="20">
        <f t="shared" si="73"/>
        <v>45249</v>
      </c>
      <c r="N575" s="2" t="str">
        <f t="shared" si="74"/>
        <v>CUST1040</v>
      </c>
      <c r="O575" s="2" t="str">
        <f t="shared" si="75"/>
        <v>PROD17</v>
      </c>
      <c r="P575" s="2" t="str">
        <f t="shared" si="76"/>
        <v>STORE18</v>
      </c>
      <c r="Q575" s="2">
        <f t="shared" si="77"/>
        <v>1</v>
      </c>
      <c r="R575" s="2">
        <f t="shared" si="78"/>
        <v>218.04</v>
      </c>
      <c r="S575" s="2">
        <f t="shared" si="79"/>
        <v>0.09</v>
      </c>
      <c r="T575" s="2" t="str">
        <f t="shared" si="80"/>
        <v>Credit Card</v>
      </c>
      <c r="U575" s="2">
        <f t="shared" si="81"/>
        <v>198.41640000000001</v>
      </c>
    </row>
    <row r="576" spans="1:21" x14ac:dyDescent="0.25">
      <c r="A576" s="23" t="s">
        <v>1059</v>
      </c>
      <c r="B576" s="20">
        <f>IFERROR(VLOOKUP(A576,'f Excel formulas for calculatio'!A:E,2,FALSE)," ")</f>
        <v>45726</v>
      </c>
      <c r="C576" s="24" t="str">
        <f>IFERROR(VLOOKUP(B576,'f Excel formulas for calculatio'!B:F,2,FALSE),"0")</f>
        <v>CUST1405</v>
      </c>
      <c r="D576" s="24" t="str">
        <f>IFERROR(VLOOKUP(C576,'f Excel formulas for calculatio'!C:G,2,FALSE),"0")</f>
        <v>PROD48</v>
      </c>
      <c r="E576" s="24" t="str">
        <f>IFERROR(VLOOKUP(D576,'f Excel formulas for calculatio'!D:H,2,FALSE),"0")</f>
        <v>STORE12</v>
      </c>
      <c r="F576" s="24">
        <f>IFERROR(VLOOKUP(E576,'f Excel formulas for calculatio'!E:I,2,FALSE),"0")</f>
        <v>2</v>
      </c>
      <c r="G576" s="24">
        <f>IFERROR(VLOOKUP(F576,'f Excel formulas for calculatio'!F:J,2,FALSE),"0")</f>
        <v>785.31</v>
      </c>
      <c r="H576" s="24">
        <f>IFERROR(VLOOKUP(G576,'f Excel formulas for calculatio'!G:K,2,FALSE),"0")</f>
        <v>0.15</v>
      </c>
      <c r="I576" s="24" t="str">
        <f>IFERROR(VLOOKUP(H576,'f Excel formulas for calculatio'!H:L,2,FALSE),"0")</f>
        <v>PayPal</v>
      </c>
      <c r="J576" s="24">
        <f>IFERROR(VLOOKUP(I576,'f Excel formulas for calculatio'!I:M,2,FALSE),"0")</f>
        <v>228.7893</v>
      </c>
      <c r="L576" s="23" t="s">
        <v>1059</v>
      </c>
      <c r="M576" s="20">
        <f t="shared" si="73"/>
        <v>45726</v>
      </c>
      <c r="N576" s="2" t="str">
        <f t="shared" si="74"/>
        <v>CUST1405</v>
      </c>
      <c r="O576" s="2" t="str">
        <f t="shared" si="75"/>
        <v>PROD48</v>
      </c>
      <c r="P576" s="2" t="str">
        <f t="shared" si="76"/>
        <v>STORE12</v>
      </c>
      <c r="Q576" s="2">
        <f t="shared" si="77"/>
        <v>2</v>
      </c>
      <c r="R576" s="2">
        <f t="shared" si="78"/>
        <v>785.31</v>
      </c>
      <c r="S576" s="2">
        <f t="shared" si="79"/>
        <v>0.15</v>
      </c>
      <c r="T576" s="2" t="str">
        <f t="shared" si="80"/>
        <v>PayPal</v>
      </c>
      <c r="U576" s="2">
        <f t="shared" si="81"/>
        <v>228.7893</v>
      </c>
    </row>
    <row r="577" spans="1:21" x14ac:dyDescent="0.25">
      <c r="A577" s="22" t="s">
        <v>1060</v>
      </c>
      <c r="B577" s="20">
        <f>IFERROR(VLOOKUP(A577,'f Excel formulas for calculatio'!A:E,2,FALSE)," ")</f>
        <v>45283</v>
      </c>
      <c r="C577" s="24" t="str">
        <f>IFERROR(VLOOKUP(B577,'f Excel formulas for calculatio'!B:F,2,FALSE),"0")</f>
        <v>CUST1343</v>
      </c>
      <c r="D577" s="24" t="str">
        <f>IFERROR(VLOOKUP(C577,'f Excel formulas for calculatio'!C:G,2,FALSE),"0")</f>
        <v>PROD17</v>
      </c>
      <c r="E577" s="24" t="str">
        <f>IFERROR(VLOOKUP(D577,'f Excel formulas for calculatio'!D:H,2,FALSE),"0")</f>
        <v>STORE18</v>
      </c>
      <c r="F577" s="24">
        <f>IFERROR(VLOOKUP(E577,'f Excel formulas for calculatio'!E:I,2,FALSE),"0")</f>
        <v>1</v>
      </c>
      <c r="G577" s="24">
        <f>IFERROR(VLOOKUP(F577,'f Excel formulas for calculatio'!F:J,2,FALSE),"0")</f>
        <v>218.04</v>
      </c>
      <c r="H577" s="24">
        <f>IFERROR(VLOOKUP(G577,'f Excel formulas for calculatio'!G:K,2,FALSE),"0")</f>
        <v>0.09</v>
      </c>
      <c r="I577" s="24" t="str">
        <f>IFERROR(VLOOKUP(H577,'f Excel formulas for calculatio'!H:L,2,FALSE),"0")</f>
        <v>Credit Card</v>
      </c>
      <c r="J577" s="24">
        <f>IFERROR(VLOOKUP(I577,'f Excel formulas for calculatio'!I:M,2,FALSE),"0")</f>
        <v>198.41640000000001</v>
      </c>
      <c r="L577" s="22" t="s">
        <v>1060</v>
      </c>
      <c r="M577" s="20">
        <f t="shared" si="73"/>
        <v>45283</v>
      </c>
      <c r="N577" s="2" t="str">
        <f t="shared" si="74"/>
        <v>CUST1343</v>
      </c>
      <c r="O577" s="2" t="str">
        <f t="shared" si="75"/>
        <v>PROD17</v>
      </c>
      <c r="P577" s="2" t="str">
        <f t="shared" si="76"/>
        <v>STORE18</v>
      </c>
      <c r="Q577" s="2">
        <f t="shared" si="77"/>
        <v>1</v>
      </c>
      <c r="R577" s="2">
        <f t="shared" si="78"/>
        <v>218.04</v>
      </c>
      <c r="S577" s="2">
        <f t="shared" si="79"/>
        <v>0.09</v>
      </c>
      <c r="T577" s="2" t="str">
        <f t="shared" si="80"/>
        <v>Credit Card</v>
      </c>
      <c r="U577" s="2">
        <f t="shared" si="81"/>
        <v>198.41640000000001</v>
      </c>
    </row>
    <row r="578" spans="1:21" x14ac:dyDescent="0.25">
      <c r="A578" s="23" t="s">
        <v>1061</v>
      </c>
      <c r="B578" s="20">
        <f>IFERROR(VLOOKUP(A578,'f Excel formulas for calculatio'!A:E,2,FALSE)," ")</f>
        <v>45353</v>
      </c>
      <c r="C578" s="24" t="str">
        <f>IFERROR(VLOOKUP(B578,'f Excel formulas for calculatio'!B:F,2,FALSE),"0")</f>
        <v>CUST1237</v>
      </c>
      <c r="D578" s="24" t="str">
        <f>IFERROR(VLOOKUP(C578,'f Excel formulas for calculatio'!C:G,2,FALSE),"0")</f>
        <v>PROD88</v>
      </c>
      <c r="E578" s="24" t="str">
        <f>IFERROR(VLOOKUP(D578,'f Excel formulas for calculatio'!D:H,2,FALSE),"0")</f>
        <v>STORE4</v>
      </c>
      <c r="F578" s="24">
        <f>IFERROR(VLOOKUP(E578,'f Excel formulas for calculatio'!E:I,2,FALSE),"0")</f>
        <v>2</v>
      </c>
      <c r="G578" s="24">
        <f>IFERROR(VLOOKUP(F578,'f Excel formulas for calculatio'!F:J,2,FALSE),"0")</f>
        <v>785.31</v>
      </c>
      <c r="H578" s="24">
        <f>IFERROR(VLOOKUP(G578,'f Excel formulas for calculatio'!G:K,2,FALSE),"0")</f>
        <v>0.15</v>
      </c>
      <c r="I578" s="24" t="str">
        <f>IFERROR(VLOOKUP(H578,'f Excel formulas for calculatio'!H:L,2,FALSE),"0")</f>
        <v>PayPal</v>
      </c>
      <c r="J578" s="24">
        <f>IFERROR(VLOOKUP(I578,'f Excel formulas for calculatio'!I:M,2,FALSE),"0")</f>
        <v>228.7893</v>
      </c>
      <c r="L578" s="23" t="s">
        <v>1061</v>
      </c>
      <c r="M578" s="20">
        <f t="shared" si="73"/>
        <v>45353</v>
      </c>
      <c r="N578" s="2" t="str">
        <f t="shared" si="74"/>
        <v>CUST1237</v>
      </c>
      <c r="O578" s="2" t="str">
        <f t="shared" si="75"/>
        <v>PROD88</v>
      </c>
      <c r="P578" s="2" t="str">
        <f t="shared" si="76"/>
        <v>STORE4</v>
      </c>
      <c r="Q578" s="2">
        <f t="shared" si="77"/>
        <v>2</v>
      </c>
      <c r="R578" s="2">
        <f t="shared" si="78"/>
        <v>785.31</v>
      </c>
      <c r="S578" s="2">
        <f t="shared" si="79"/>
        <v>0.15</v>
      </c>
      <c r="T578" s="2" t="str">
        <f t="shared" si="80"/>
        <v>PayPal</v>
      </c>
      <c r="U578" s="2">
        <f t="shared" si="81"/>
        <v>228.7893</v>
      </c>
    </row>
    <row r="579" spans="1:21" x14ac:dyDescent="0.25">
      <c r="A579" s="22" t="s">
        <v>1062</v>
      </c>
      <c r="B579" s="20">
        <f>IFERROR(VLOOKUP(A579,'f Excel formulas for calculatio'!A:E,2,FALSE)," ")</f>
        <v>45592</v>
      </c>
      <c r="C579" s="24" t="str">
        <f>IFERROR(VLOOKUP(B579,'f Excel formulas for calculatio'!B:F,2,FALSE),"0")</f>
        <v>CUST1287</v>
      </c>
      <c r="D579" s="24" t="str">
        <f>IFERROR(VLOOKUP(C579,'f Excel formulas for calculatio'!C:G,2,FALSE),"0")</f>
        <v>PROD3</v>
      </c>
      <c r="E579" s="24" t="str">
        <f>IFERROR(VLOOKUP(D579,'f Excel formulas for calculatio'!D:H,2,FALSE),"0")</f>
        <v>STORE3</v>
      </c>
      <c r="F579" s="24">
        <f>IFERROR(VLOOKUP(E579,'f Excel formulas for calculatio'!E:I,2,FALSE),"0")</f>
        <v>1</v>
      </c>
      <c r="G579" s="24">
        <f>IFERROR(VLOOKUP(F579,'f Excel formulas for calculatio'!F:J,2,FALSE),"0")</f>
        <v>218.04</v>
      </c>
      <c r="H579" s="24">
        <f>IFERROR(VLOOKUP(G579,'f Excel formulas for calculatio'!G:K,2,FALSE),"0")</f>
        <v>0.09</v>
      </c>
      <c r="I579" s="24" t="str">
        <f>IFERROR(VLOOKUP(H579,'f Excel formulas for calculatio'!H:L,2,FALSE),"0")</f>
        <v>Credit Card</v>
      </c>
      <c r="J579" s="24">
        <f>IFERROR(VLOOKUP(I579,'f Excel formulas for calculatio'!I:M,2,FALSE),"0")</f>
        <v>198.41640000000001</v>
      </c>
      <c r="L579" s="22" t="s">
        <v>1062</v>
      </c>
      <c r="M579" s="20">
        <f t="shared" si="73"/>
        <v>45592</v>
      </c>
      <c r="N579" s="2" t="str">
        <f t="shared" si="74"/>
        <v>CUST1287</v>
      </c>
      <c r="O579" s="2" t="str">
        <f t="shared" si="75"/>
        <v>PROD3</v>
      </c>
      <c r="P579" s="2" t="str">
        <f t="shared" si="76"/>
        <v>STORE3</v>
      </c>
      <c r="Q579" s="2">
        <f t="shared" si="77"/>
        <v>1</v>
      </c>
      <c r="R579" s="2">
        <f t="shared" si="78"/>
        <v>218.04</v>
      </c>
      <c r="S579" s="2">
        <f t="shared" si="79"/>
        <v>0.09</v>
      </c>
      <c r="T579" s="2" t="str">
        <f t="shared" si="80"/>
        <v>Credit Card</v>
      </c>
      <c r="U579" s="2">
        <f t="shared" si="81"/>
        <v>198.41640000000001</v>
      </c>
    </row>
    <row r="580" spans="1:21" x14ac:dyDescent="0.25">
      <c r="A580" s="23" t="s">
        <v>1063</v>
      </c>
      <c r="B580" s="20">
        <f>IFERROR(VLOOKUP(A580,'f Excel formulas for calculatio'!A:E,2,FALSE)," ")</f>
        <v>45360</v>
      </c>
      <c r="C580" s="24" t="str">
        <f>IFERROR(VLOOKUP(B580,'f Excel formulas for calculatio'!B:F,2,FALSE),"0")</f>
        <v>CUST1007</v>
      </c>
      <c r="D580" s="24" t="str">
        <f>IFERROR(VLOOKUP(C580,'f Excel formulas for calculatio'!C:G,2,FALSE),"0")</f>
        <v>PROD67</v>
      </c>
      <c r="E580" s="24" t="str">
        <f>IFERROR(VLOOKUP(D580,'f Excel formulas for calculatio'!D:H,2,FALSE),"0")</f>
        <v>STORE6</v>
      </c>
      <c r="F580" s="24">
        <f>IFERROR(VLOOKUP(E580,'f Excel formulas for calculatio'!E:I,2,FALSE),"0")</f>
        <v>3</v>
      </c>
      <c r="G580" s="24">
        <f>IFERROR(VLOOKUP(F580,'f Excel formulas for calculatio'!F:J,2,FALSE),"0")</f>
        <v>104.47</v>
      </c>
      <c r="H580" s="24">
        <f>IFERROR(VLOOKUP(G580,'f Excel formulas for calculatio'!G:K,2,FALSE),"0")</f>
        <v>0.27</v>
      </c>
      <c r="I580" s="24" t="str">
        <f>IFERROR(VLOOKUP(H580,'f Excel formulas for calculatio'!H:L,2,FALSE),"0")</f>
        <v>PayPal</v>
      </c>
      <c r="J580" s="24">
        <f>IFERROR(VLOOKUP(I580,'f Excel formulas for calculatio'!I:M,2,FALSE),"0")</f>
        <v>228.7893</v>
      </c>
      <c r="L580" s="23" t="s">
        <v>1063</v>
      </c>
      <c r="M580" s="20">
        <f t="shared" ref="M580:M643" si="82">_xlfn.XLOOKUP(L580,A580,B580)</f>
        <v>45360</v>
      </c>
      <c r="N580" s="2" t="str">
        <f t="shared" ref="N580:N643" si="83">_xlfn.XLOOKUP(M580,B580,C580)</f>
        <v>CUST1007</v>
      </c>
      <c r="O580" s="2" t="str">
        <f t="shared" ref="O580:O643" si="84">_xlfn.XLOOKUP(N580,C580,D580)</f>
        <v>PROD67</v>
      </c>
      <c r="P580" s="2" t="str">
        <f t="shared" ref="P580:P643" si="85">_xlfn.XLOOKUP(O580,D580,E580)</f>
        <v>STORE6</v>
      </c>
      <c r="Q580" s="2">
        <f t="shared" ref="Q580:Q643" si="86">_xlfn.XLOOKUP(P580,E580,F580)</f>
        <v>3</v>
      </c>
      <c r="R580" s="2">
        <f t="shared" ref="R580:R643" si="87">_xlfn.XLOOKUP(Q580,F580,G580)</f>
        <v>104.47</v>
      </c>
      <c r="S580" s="2">
        <f t="shared" ref="S580:S643" si="88">_xlfn.XLOOKUP(R580,G580,H580)</f>
        <v>0.27</v>
      </c>
      <c r="T580" s="2" t="str">
        <f t="shared" ref="T580:T643" si="89">_xlfn.XLOOKUP(S580,H580,I580)</f>
        <v>PayPal</v>
      </c>
      <c r="U580" s="2">
        <f t="shared" ref="U580:U643" si="90">_xlfn.XLOOKUP(T580,I580,J580)</f>
        <v>228.7893</v>
      </c>
    </row>
    <row r="581" spans="1:21" x14ac:dyDescent="0.25">
      <c r="A581" s="22" t="s">
        <v>1064</v>
      </c>
      <c r="B581" s="20">
        <f>IFERROR(VLOOKUP(A581,'f Excel formulas for calculatio'!A:E,2,FALSE)," ")</f>
        <v>45649</v>
      </c>
      <c r="C581" s="24" t="str">
        <f>IFERROR(VLOOKUP(B581,'f Excel formulas for calculatio'!B:F,2,FALSE),"0")</f>
        <v>CUST1335</v>
      </c>
      <c r="D581" s="24" t="str">
        <f>IFERROR(VLOOKUP(C581,'f Excel formulas for calculatio'!C:G,2,FALSE),"0")</f>
        <v>PROD29</v>
      </c>
      <c r="E581" s="24" t="str">
        <f>IFERROR(VLOOKUP(D581,'f Excel formulas for calculatio'!D:H,2,FALSE),"0")</f>
        <v>STORE9</v>
      </c>
      <c r="F581" s="24">
        <f>IFERROR(VLOOKUP(E581,'f Excel formulas for calculatio'!E:I,2,FALSE),"0")</f>
        <v>0</v>
      </c>
      <c r="G581" s="24" t="str">
        <f>IFERROR(VLOOKUP(F581,'f Excel formulas for calculatio'!F:J,2,FALSE),"0")</f>
        <v>0</v>
      </c>
      <c r="H581" s="24" t="str">
        <f>IFERROR(VLOOKUP(G581,'f Excel formulas for calculatio'!G:K,2,FALSE),"0")</f>
        <v>0</v>
      </c>
      <c r="I581" s="24" t="str">
        <f>IFERROR(VLOOKUP(H581,'f Excel formulas for calculatio'!H:L,2,FALSE),"0")</f>
        <v>0</v>
      </c>
      <c r="J581" s="24" t="str">
        <f>IFERROR(VLOOKUP(I581,'f Excel formulas for calculatio'!I:M,2,FALSE),"0")</f>
        <v>0</v>
      </c>
      <c r="L581" s="22" t="s">
        <v>1064</v>
      </c>
      <c r="M581" s="20">
        <f t="shared" si="82"/>
        <v>45649</v>
      </c>
      <c r="N581" s="2" t="str">
        <f t="shared" si="83"/>
        <v>CUST1335</v>
      </c>
      <c r="O581" s="2" t="str">
        <f t="shared" si="84"/>
        <v>PROD29</v>
      </c>
      <c r="P581" s="2" t="str">
        <f t="shared" si="85"/>
        <v>STORE9</v>
      </c>
      <c r="Q581" s="2">
        <f t="shared" si="86"/>
        <v>0</v>
      </c>
      <c r="R581" s="2" t="str">
        <f t="shared" si="87"/>
        <v>0</v>
      </c>
      <c r="S581" s="2" t="str">
        <f t="shared" si="88"/>
        <v>0</v>
      </c>
      <c r="T581" s="2" t="str">
        <f t="shared" si="89"/>
        <v>0</v>
      </c>
      <c r="U581" s="2" t="str">
        <f t="shared" si="90"/>
        <v>0</v>
      </c>
    </row>
    <row r="582" spans="1:21" x14ac:dyDescent="0.25">
      <c r="A582" s="23" t="s">
        <v>1065</v>
      </c>
      <c r="B582" s="20">
        <f>IFERROR(VLOOKUP(A582,'f Excel formulas for calculatio'!A:E,2,FALSE)," ")</f>
        <v>45709</v>
      </c>
      <c r="C582" s="24" t="str">
        <f>IFERROR(VLOOKUP(B582,'f Excel formulas for calculatio'!B:F,2,FALSE),"0")</f>
        <v>CUST1345</v>
      </c>
      <c r="D582" s="24" t="str">
        <f>IFERROR(VLOOKUP(C582,'f Excel formulas for calculatio'!C:G,2,FALSE),"0")</f>
        <v>PROD22</v>
      </c>
      <c r="E582" s="24" t="str">
        <f>IFERROR(VLOOKUP(D582,'f Excel formulas for calculatio'!D:H,2,FALSE),"0")</f>
        <v>STORE13</v>
      </c>
      <c r="F582" s="24">
        <f>IFERROR(VLOOKUP(E582,'f Excel formulas for calculatio'!E:I,2,FALSE),"0")</f>
        <v>4</v>
      </c>
      <c r="G582" s="24">
        <f>IFERROR(VLOOKUP(F582,'f Excel formulas for calculatio'!F:J,2,FALSE),"0")</f>
        <v>914.05</v>
      </c>
      <c r="H582" s="24">
        <f>IFERROR(VLOOKUP(G582,'f Excel formulas for calculatio'!G:K,2,FALSE),"0")</f>
        <v>0.25</v>
      </c>
      <c r="I582" s="24" t="str">
        <f>IFERROR(VLOOKUP(H582,'f Excel formulas for calculatio'!H:L,2,FALSE),"0")</f>
        <v>Credit Card</v>
      </c>
      <c r="J582" s="24">
        <f>IFERROR(VLOOKUP(I582,'f Excel formulas for calculatio'!I:M,2,FALSE),"0")</f>
        <v>198.41640000000001</v>
      </c>
      <c r="L582" s="23" t="s">
        <v>1065</v>
      </c>
      <c r="M582" s="20">
        <f t="shared" si="82"/>
        <v>45709</v>
      </c>
      <c r="N582" s="2" t="str">
        <f t="shared" si="83"/>
        <v>CUST1345</v>
      </c>
      <c r="O582" s="2" t="str">
        <f t="shared" si="84"/>
        <v>PROD22</v>
      </c>
      <c r="P582" s="2" t="str">
        <f t="shared" si="85"/>
        <v>STORE13</v>
      </c>
      <c r="Q582" s="2">
        <f t="shared" si="86"/>
        <v>4</v>
      </c>
      <c r="R582" s="2">
        <f t="shared" si="87"/>
        <v>914.05</v>
      </c>
      <c r="S582" s="2">
        <f t="shared" si="88"/>
        <v>0.25</v>
      </c>
      <c r="T582" s="2" t="str">
        <f t="shared" si="89"/>
        <v>Credit Card</v>
      </c>
      <c r="U582" s="2">
        <f t="shared" si="90"/>
        <v>198.41640000000001</v>
      </c>
    </row>
    <row r="583" spans="1:21" x14ac:dyDescent="0.25">
      <c r="A583" s="22" t="s">
        <v>1066</v>
      </c>
      <c r="B583" s="20">
        <f>IFERROR(VLOOKUP(A583,'f Excel formulas for calculatio'!A:E,2,FALSE)," ")</f>
        <v>45273</v>
      </c>
      <c r="C583" s="24" t="str">
        <f>IFERROR(VLOOKUP(B583,'f Excel formulas for calculatio'!B:F,2,FALSE),"0")</f>
        <v>CUST1242</v>
      </c>
      <c r="D583" s="24" t="str">
        <f>IFERROR(VLOOKUP(C583,'f Excel formulas for calculatio'!C:G,2,FALSE),"0")</f>
        <v>PROD81</v>
      </c>
      <c r="E583" s="24" t="str">
        <f>IFERROR(VLOOKUP(D583,'f Excel formulas for calculatio'!D:H,2,FALSE),"0")</f>
        <v>STORE6</v>
      </c>
      <c r="F583" s="24">
        <f>IFERROR(VLOOKUP(E583,'f Excel formulas for calculatio'!E:I,2,FALSE),"0")</f>
        <v>3</v>
      </c>
      <c r="G583" s="24">
        <f>IFERROR(VLOOKUP(F583,'f Excel formulas for calculatio'!F:J,2,FALSE),"0")</f>
        <v>104.47</v>
      </c>
      <c r="H583" s="24">
        <f>IFERROR(VLOOKUP(G583,'f Excel formulas for calculatio'!G:K,2,FALSE),"0")</f>
        <v>0.27</v>
      </c>
      <c r="I583" s="24" t="str">
        <f>IFERROR(VLOOKUP(H583,'f Excel formulas for calculatio'!H:L,2,FALSE),"0")</f>
        <v>PayPal</v>
      </c>
      <c r="J583" s="24">
        <f>IFERROR(VLOOKUP(I583,'f Excel formulas for calculatio'!I:M,2,FALSE),"0")</f>
        <v>228.7893</v>
      </c>
      <c r="L583" s="22" t="s">
        <v>1066</v>
      </c>
      <c r="M583" s="20">
        <f t="shared" si="82"/>
        <v>45273</v>
      </c>
      <c r="N583" s="2" t="str">
        <f t="shared" si="83"/>
        <v>CUST1242</v>
      </c>
      <c r="O583" s="2" t="str">
        <f t="shared" si="84"/>
        <v>PROD81</v>
      </c>
      <c r="P583" s="2" t="str">
        <f t="shared" si="85"/>
        <v>STORE6</v>
      </c>
      <c r="Q583" s="2">
        <f t="shared" si="86"/>
        <v>3</v>
      </c>
      <c r="R583" s="2">
        <f t="shared" si="87"/>
        <v>104.47</v>
      </c>
      <c r="S583" s="2">
        <f t="shared" si="88"/>
        <v>0.27</v>
      </c>
      <c r="T583" s="2" t="str">
        <f t="shared" si="89"/>
        <v>PayPal</v>
      </c>
      <c r="U583" s="2">
        <f t="shared" si="90"/>
        <v>228.7893</v>
      </c>
    </row>
    <row r="584" spans="1:21" x14ac:dyDescent="0.25">
      <c r="A584" s="23" t="s">
        <v>1068</v>
      </c>
      <c r="B584" s="20">
        <f>IFERROR(VLOOKUP(A584,'f Excel formulas for calculatio'!A:E,2,FALSE)," ")</f>
        <v>45250</v>
      </c>
      <c r="C584" s="24" t="str">
        <f>IFERROR(VLOOKUP(B584,'f Excel formulas for calculatio'!B:F,2,FALSE),"0")</f>
        <v>CUST1017</v>
      </c>
      <c r="D584" s="24" t="str">
        <f>IFERROR(VLOOKUP(C584,'f Excel formulas for calculatio'!C:G,2,FALSE),"0")</f>
        <v>PROD41</v>
      </c>
      <c r="E584" s="24" t="str">
        <f>IFERROR(VLOOKUP(D584,'f Excel formulas for calculatio'!D:H,2,FALSE),"0")</f>
        <v>STORE17</v>
      </c>
      <c r="F584" s="24">
        <f>IFERROR(VLOOKUP(E584,'f Excel formulas for calculatio'!E:I,2,FALSE),"0")</f>
        <v>3</v>
      </c>
      <c r="G584" s="24">
        <f>IFERROR(VLOOKUP(F584,'f Excel formulas for calculatio'!F:J,2,FALSE),"0")</f>
        <v>104.47</v>
      </c>
      <c r="H584" s="24">
        <f>IFERROR(VLOOKUP(G584,'f Excel formulas for calculatio'!G:K,2,FALSE),"0")</f>
        <v>0.27</v>
      </c>
      <c r="I584" s="24" t="str">
        <f>IFERROR(VLOOKUP(H584,'f Excel formulas for calculatio'!H:L,2,FALSE),"0")</f>
        <v>PayPal</v>
      </c>
      <c r="J584" s="24">
        <f>IFERROR(VLOOKUP(I584,'f Excel formulas for calculatio'!I:M,2,FALSE),"0")</f>
        <v>228.7893</v>
      </c>
      <c r="L584" s="23" t="s">
        <v>1068</v>
      </c>
      <c r="M584" s="20">
        <f t="shared" si="82"/>
        <v>45250</v>
      </c>
      <c r="N584" s="2" t="str">
        <f t="shared" si="83"/>
        <v>CUST1017</v>
      </c>
      <c r="O584" s="2" t="str">
        <f t="shared" si="84"/>
        <v>PROD41</v>
      </c>
      <c r="P584" s="2" t="str">
        <f t="shared" si="85"/>
        <v>STORE17</v>
      </c>
      <c r="Q584" s="2">
        <f t="shared" si="86"/>
        <v>3</v>
      </c>
      <c r="R584" s="2">
        <f t="shared" si="87"/>
        <v>104.47</v>
      </c>
      <c r="S584" s="2">
        <f t="shared" si="88"/>
        <v>0.27</v>
      </c>
      <c r="T584" s="2" t="str">
        <f t="shared" si="89"/>
        <v>PayPal</v>
      </c>
      <c r="U584" s="2">
        <f t="shared" si="90"/>
        <v>228.7893</v>
      </c>
    </row>
    <row r="585" spans="1:21" x14ac:dyDescent="0.25">
      <c r="A585" s="22" t="s">
        <v>1069</v>
      </c>
      <c r="B585" s="20">
        <f>IFERROR(VLOOKUP(A585,'f Excel formulas for calculatio'!A:E,2,FALSE)," ")</f>
        <v>45539</v>
      </c>
      <c r="C585" s="24" t="str">
        <f>IFERROR(VLOOKUP(B585,'f Excel formulas for calculatio'!B:F,2,FALSE),"0")</f>
        <v>CUST1011</v>
      </c>
      <c r="D585" s="24" t="str">
        <f>IFERROR(VLOOKUP(C585,'f Excel formulas for calculatio'!C:G,2,FALSE),"0")</f>
        <v>PROD31</v>
      </c>
      <c r="E585" s="24" t="str">
        <f>IFERROR(VLOOKUP(D585,'f Excel formulas for calculatio'!D:H,2,FALSE),"0")</f>
        <v>STORE10</v>
      </c>
      <c r="F585" s="24">
        <f>IFERROR(VLOOKUP(E585,'f Excel formulas for calculatio'!E:I,2,FALSE),"0")</f>
        <v>3</v>
      </c>
      <c r="G585" s="24">
        <f>IFERROR(VLOOKUP(F585,'f Excel formulas for calculatio'!F:J,2,FALSE),"0")</f>
        <v>104.47</v>
      </c>
      <c r="H585" s="24">
        <f>IFERROR(VLOOKUP(G585,'f Excel formulas for calculatio'!G:K,2,FALSE),"0")</f>
        <v>0.27</v>
      </c>
      <c r="I585" s="24" t="str">
        <f>IFERROR(VLOOKUP(H585,'f Excel formulas for calculatio'!H:L,2,FALSE),"0")</f>
        <v>PayPal</v>
      </c>
      <c r="J585" s="24">
        <f>IFERROR(VLOOKUP(I585,'f Excel formulas for calculatio'!I:M,2,FALSE),"0")</f>
        <v>228.7893</v>
      </c>
      <c r="L585" s="22" t="s">
        <v>1069</v>
      </c>
      <c r="M585" s="20">
        <f t="shared" si="82"/>
        <v>45539</v>
      </c>
      <c r="N585" s="2" t="str">
        <f t="shared" si="83"/>
        <v>CUST1011</v>
      </c>
      <c r="O585" s="2" t="str">
        <f t="shared" si="84"/>
        <v>PROD31</v>
      </c>
      <c r="P585" s="2" t="str">
        <f t="shared" si="85"/>
        <v>STORE10</v>
      </c>
      <c r="Q585" s="2">
        <f t="shared" si="86"/>
        <v>3</v>
      </c>
      <c r="R585" s="2">
        <f t="shared" si="87"/>
        <v>104.47</v>
      </c>
      <c r="S585" s="2">
        <f t="shared" si="88"/>
        <v>0.27</v>
      </c>
      <c r="T585" s="2" t="str">
        <f t="shared" si="89"/>
        <v>PayPal</v>
      </c>
      <c r="U585" s="2">
        <f t="shared" si="90"/>
        <v>228.7893</v>
      </c>
    </row>
    <row r="586" spans="1:21" x14ac:dyDescent="0.25">
      <c r="A586" s="23" t="s">
        <v>1070</v>
      </c>
      <c r="B586" s="20">
        <f>IFERROR(VLOOKUP(A586,'f Excel formulas for calculatio'!A:E,2,FALSE)," ")</f>
        <v>45810</v>
      </c>
      <c r="C586" s="24" t="str">
        <f>IFERROR(VLOOKUP(B586,'f Excel formulas for calculatio'!B:F,2,FALSE),"0")</f>
        <v>CUST1142</v>
      </c>
      <c r="D586" s="24" t="str">
        <f>IFERROR(VLOOKUP(C586,'f Excel formulas for calculatio'!C:G,2,FALSE),"0")</f>
        <v>PROD69</v>
      </c>
      <c r="E586" s="24" t="str">
        <f>IFERROR(VLOOKUP(D586,'f Excel formulas for calculatio'!D:H,2,FALSE),"0")</f>
        <v>STORE10</v>
      </c>
      <c r="F586" s="24">
        <f>IFERROR(VLOOKUP(E586,'f Excel formulas for calculatio'!E:I,2,FALSE),"0")</f>
        <v>3</v>
      </c>
      <c r="G586" s="24">
        <f>IFERROR(VLOOKUP(F586,'f Excel formulas for calculatio'!F:J,2,FALSE),"0")</f>
        <v>104.47</v>
      </c>
      <c r="H586" s="24">
        <f>IFERROR(VLOOKUP(G586,'f Excel formulas for calculatio'!G:K,2,FALSE),"0")</f>
        <v>0.27</v>
      </c>
      <c r="I586" s="24" t="str">
        <f>IFERROR(VLOOKUP(H586,'f Excel formulas for calculatio'!H:L,2,FALSE),"0")</f>
        <v>PayPal</v>
      </c>
      <c r="J586" s="24">
        <f>IFERROR(VLOOKUP(I586,'f Excel formulas for calculatio'!I:M,2,FALSE),"0")</f>
        <v>228.7893</v>
      </c>
      <c r="L586" s="23" t="s">
        <v>1070</v>
      </c>
      <c r="M586" s="20">
        <f t="shared" si="82"/>
        <v>45810</v>
      </c>
      <c r="N586" s="2" t="str">
        <f t="shared" si="83"/>
        <v>CUST1142</v>
      </c>
      <c r="O586" s="2" t="str">
        <f t="shared" si="84"/>
        <v>PROD69</v>
      </c>
      <c r="P586" s="2" t="str">
        <f t="shared" si="85"/>
        <v>STORE10</v>
      </c>
      <c r="Q586" s="2">
        <f t="shared" si="86"/>
        <v>3</v>
      </c>
      <c r="R586" s="2">
        <f t="shared" si="87"/>
        <v>104.47</v>
      </c>
      <c r="S586" s="2">
        <f t="shared" si="88"/>
        <v>0.27</v>
      </c>
      <c r="T586" s="2" t="str">
        <f t="shared" si="89"/>
        <v>PayPal</v>
      </c>
      <c r="U586" s="2">
        <f t="shared" si="90"/>
        <v>228.7893</v>
      </c>
    </row>
    <row r="587" spans="1:21" x14ac:dyDescent="0.25">
      <c r="A587" s="22" t="s">
        <v>1071</v>
      </c>
      <c r="B587" s="20">
        <f>IFERROR(VLOOKUP(A587,'f Excel formulas for calculatio'!A:E,2,FALSE)," ")</f>
        <v>45350</v>
      </c>
      <c r="C587" s="24" t="str">
        <f>IFERROR(VLOOKUP(B587,'f Excel formulas for calculatio'!B:F,2,FALSE),"0")</f>
        <v>CUST1007</v>
      </c>
      <c r="D587" s="24" t="str">
        <f>IFERROR(VLOOKUP(C587,'f Excel formulas for calculatio'!C:G,2,FALSE),"0")</f>
        <v>PROD67</v>
      </c>
      <c r="E587" s="24" t="str">
        <f>IFERROR(VLOOKUP(D587,'f Excel formulas for calculatio'!D:H,2,FALSE),"0")</f>
        <v>STORE6</v>
      </c>
      <c r="F587" s="24">
        <f>IFERROR(VLOOKUP(E587,'f Excel formulas for calculatio'!E:I,2,FALSE),"0")</f>
        <v>3</v>
      </c>
      <c r="G587" s="24">
        <f>IFERROR(VLOOKUP(F587,'f Excel formulas for calculatio'!F:J,2,FALSE),"0")</f>
        <v>104.47</v>
      </c>
      <c r="H587" s="24">
        <f>IFERROR(VLOOKUP(G587,'f Excel formulas for calculatio'!G:K,2,FALSE),"0")</f>
        <v>0.27</v>
      </c>
      <c r="I587" s="24" t="str">
        <f>IFERROR(VLOOKUP(H587,'f Excel formulas for calculatio'!H:L,2,FALSE),"0")</f>
        <v>PayPal</v>
      </c>
      <c r="J587" s="24">
        <f>IFERROR(VLOOKUP(I587,'f Excel formulas for calculatio'!I:M,2,FALSE),"0")</f>
        <v>228.7893</v>
      </c>
      <c r="L587" s="22" t="s">
        <v>1071</v>
      </c>
      <c r="M587" s="20">
        <f t="shared" si="82"/>
        <v>45350</v>
      </c>
      <c r="N587" s="2" t="str">
        <f t="shared" si="83"/>
        <v>CUST1007</v>
      </c>
      <c r="O587" s="2" t="str">
        <f t="shared" si="84"/>
        <v>PROD67</v>
      </c>
      <c r="P587" s="2" t="str">
        <f t="shared" si="85"/>
        <v>STORE6</v>
      </c>
      <c r="Q587" s="2">
        <f t="shared" si="86"/>
        <v>3</v>
      </c>
      <c r="R587" s="2">
        <f t="shared" si="87"/>
        <v>104.47</v>
      </c>
      <c r="S587" s="2">
        <f t="shared" si="88"/>
        <v>0.27</v>
      </c>
      <c r="T587" s="2" t="str">
        <f t="shared" si="89"/>
        <v>PayPal</v>
      </c>
      <c r="U587" s="2">
        <f t="shared" si="90"/>
        <v>228.7893</v>
      </c>
    </row>
    <row r="588" spans="1:21" x14ac:dyDescent="0.25">
      <c r="A588" s="23" t="s">
        <v>1072</v>
      </c>
      <c r="B588" s="20">
        <f>IFERROR(VLOOKUP(A588,'f Excel formulas for calculatio'!A:E,2,FALSE)," ")</f>
        <v>45633</v>
      </c>
      <c r="C588" s="24" t="str">
        <f>IFERROR(VLOOKUP(B588,'f Excel formulas for calculatio'!B:F,2,FALSE),"0")</f>
        <v>CUST1404</v>
      </c>
      <c r="D588" s="24" t="str">
        <f>IFERROR(VLOOKUP(C588,'f Excel formulas for calculatio'!C:G,2,FALSE),"0")</f>
        <v>PROD15</v>
      </c>
      <c r="E588" s="24" t="str">
        <f>IFERROR(VLOOKUP(D588,'f Excel formulas for calculatio'!D:H,2,FALSE),"0")</f>
        <v>STORE7</v>
      </c>
      <c r="F588" s="24">
        <f>IFERROR(VLOOKUP(E588,'f Excel formulas for calculatio'!E:I,2,FALSE),"0")</f>
        <v>3</v>
      </c>
      <c r="G588" s="24">
        <f>IFERROR(VLOOKUP(F588,'f Excel formulas for calculatio'!F:J,2,FALSE),"0")</f>
        <v>104.47</v>
      </c>
      <c r="H588" s="24">
        <f>IFERROR(VLOOKUP(G588,'f Excel formulas for calculatio'!G:K,2,FALSE),"0")</f>
        <v>0.27</v>
      </c>
      <c r="I588" s="24" t="str">
        <f>IFERROR(VLOOKUP(H588,'f Excel formulas for calculatio'!H:L,2,FALSE),"0")</f>
        <v>PayPal</v>
      </c>
      <c r="J588" s="24">
        <f>IFERROR(VLOOKUP(I588,'f Excel formulas for calculatio'!I:M,2,FALSE),"0")</f>
        <v>228.7893</v>
      </c>
      <c r="L588" s="23" t="s">
        <v>1072</v>
      </c>
      <c r="M588" s="20">
        <f t="shared" si="82"/>
        <v>45633</v>
      </c>
      <c r="N588" s="2" t="str">
        <f t="shared" si="83"/>
        <v>CUST1404</v>
      </c>
      <c r="O588" s="2" t="str">
        <f t="shared" si="84"/>
        <v>PROD15</v>
      </c>
      <c r="P588" s="2" t="str">
        <f t="shared" si="85"/>
        <v>STORE7</v>
      </c>
      <c r="Q588" s="2">
        <f t="shared" si="86"/>
        <v>3</v>
      </c>
      <c r="R588" s="2">
        <f t="shared" si="87"/>
        <v>104.47</v>
      </c>
      <c r="S588" s="2">
        <f t="shared" si="88"/>
        <v>0.27</v>
      </c>
      <c r="T588" s="2" t="str">
        <f t="shared" si="89"/>
        <v>PayPal</v>
      </c>
      <c r="U588" s="2">
        <f t="shared" si="90"/>
        <v>228.7893</v>
      </c>
    </row>
    <row r="589" spans="1:21" x14ac:dyDescent="0.25">
      <c r="A589" s="22" t="s">
        <v>1073</v>
      </c>
      <c r="B589" s="20">
        <f>IFERROR(VLOOKUP(A589,'f Excel formulas for calculatio'!A:E,2,FALSE)," ")</f>
        <v>45798</v>
      </c>
      <c r="C589" s="24" t="str">
        <f>IFERROR(VLOOKUP(B589,'f Excel formulas for calculatio'!B:F,2,FALSE),"0")</f>
        <v>CUST1119</v>
      </c>
      <c r="D589" s="24" t="str">
        <f>IFERROR(VLOOKUP(C589,'f Excel formulas for calculatio'!C:G,2,FALSE),"0")</f>
        <v>PROD90</v>
      </c>
      <c r="E589" s="24" t="str">
        <f>IFERROR(VLOOKUP(D589,'f Excel formulas for calculatio'!D:H,2,FALSE),"0")</f>
        <v>STORE3</v>
      </c>
      <c r="F589" s="24">
        <f>IFERROR(VLOOKUP(E589,'f Excel formulas for calculatio'!E:I,2,FALSE),"0")</f>
        <v>1</v>
      </c>
      <c r="G589" s="24">
        <f>IFERROR(VLOOKUP(F589,'f Excel formulas for calculatio'!F:J,2,FALSE),"0")</f>
        <v>218.04</v>
      </c>
      <c r="H589" s="24">
        <f>IFERROR(VLOOKUP(G589,'f Excel formulas for calculatio'!G:K,2,FALSE),"0")</f>
        <v>0.09</v>
      </c>
      <c r="I589" s="24" t="str">
        <f>IFERROR(VLOOKUP(H589,'f Excel formulas for calculatio'!H:L,2,FALSE),"0")</f>
        <v>Credit Card</v>
      </c>
      <c r="J589" s="24">
        <f>IFERROR(VLOOKUP(I589,'f Excel formulas for calculatio'!I:M,2,FALSE),"0")</f>
        <v>198.41640000000001</v>
      </c>
      <c r="L589" s="22" t="s">
        <v>1073</v>
      </c>
      <c r="M589" s="20">
        <f t="shared" si="82"/>
        <v>45798</v>
      </c>
      <c r="N589" s="2" t="str">
        <f t="shared" si="83"/>
        <v>CUST1119</v>
      </c>
      <c r="O589" s="2" t="str">
        <f t="shared" si="84"/>
        <v>PROD90</v>
      </c>
      <c r="P589" s="2" t="str">
        <f t="shared" si="85"/>
        <v>STORE3</v>
      </c>
      <c r="Q589" s="2">
        <f t="shared" si="86"/>
        <v>1</v>
      </c>
      <c r="R589" s="2">
        <f t="shared" si="87"/>
        <v>218.04</v>
      </c>
      <c r="S589" s="2">
        <f t="shared" si="88"/>
        <v>0.09</v>
      </c>
      <c r="T589" s="2" t="str">
        <f t="shared" si="89"/>
        <v>Credit Card</v>
      </c>
      <c r="U589" s="2">
        <f t="shared" si="90"/>
        <v>198.41640000000001</v>
      </c>
    </row>
    <row r="590" spans="1:21" x14ac:dyDescent="0.25">
      <c r="A590" s="23" t="s">
        <v>1074</v>
      </c>
      <c r="B590" s="20">
        <f>IFERROR(VLOOKUP(A590,'f Excel formulas for calculatio'!A:E,2,FALSE)," ")</f>
        <v>45354</v>
      </c>
      <c r="C590" s="24" t="str">
        <f>IFERROR(VLOOKUP(B590,'f Excel formulas for calculatio'!B:F,2,FALSE),"0")</f>
        <v>CUST1428</v>
      </c>
      <c r="D590" s="24" t="str">
        <f>IFERROR(VLOOKUP(C590,'f Excel formulas for calculatio'!C:G,2,FALSE),"0")</f>
        <v>PROD63</v>
      </c>
      <c r="E590" s="24" t="str">
        <f>IFERROR(VLOOKUP(D590,'f Excel formulas for calculatio'!D:H,2,FALSE),"0")</f>
        <v>STORE3</v>
      </c>
      <c r="F590" s="24">
        <f>IFERROR(VLOOKUP(E590,'f Excel formulas for calculatio'!E:I,2,FALSE),"0")</f>
        <v>1</v>
      </c>
      <c r="G590" s="24">
        <f>IFERROR(VLOOKUP(F590,'f Excel formulas for calculatio'!F:J,2,FALSE),"0")</f>
        <v>218.04</v>
      </c>
      <c r="H590" s="24">
        <f>IFERROR(VLOOKUP(G590,'f Excel formulas for calculatio'!G:K,2,FALSE),"0")</f>
        <v>0.09</v>
      </c>
      <c r="I590" s="24" t="str">
        <f>IFERROR(VLOOKUP(H590,'f Excel formulas for calculatio'!H:L,2,FALSE),"0")</f>
        <v>Credit Card</v>
      </c>
      <c r="J590" s="24">
        <f>IFERROR(VLOOKUP(I590,'f Excel formulas for calculatio'!I:M,2,FALSE),"0")</f>
        <v>198.41640000000001</v>
      </c>
      <c r="L590" s="23" t="s">
        <v>1074</v>
      </c>
      <c r="M590" s="20">
        <f t="shared" si="82"/>
        <v>45354</v>
      </c>
      <c r="N590" s="2" t="str">
        <f t="shared" si="83"/>
        <v>CUST1428</v>
      </c>
      <c r="O590" s="2" t="str">
        <f t="shared" si="84"/>
        <v>PROD63</v>
      </c>
      <c r="P590" s="2" t="str">
        <f t="shared" si="85"/>
        <v>STORE3</v>
      </c>
      <c r="Q590" s="2">
        <f t="shared" si="86"/>
        <v>1</v>
      </c>
      <c r="R590" s="2">
        <f t="shared" si="87"/>
        <v>218.04</v>
      </c>
      <c r="S590" s="2">
        <f t="shared" si="88"/>
        <v>0.09</v>
      </c>
      <c r="T590" s="2" t="str">
        <f t="shared" si="89"/>
        <v>Credit Card</v>
      </c>
      <c r="U590" s="2">
        <f t="shared" si="90"/>
        <v>198.41640000000001</v>
      </c>
    </row>
    <row r="591" spans="1:21" x14ac:dyDescent="0.25">
      <c r="A591" s="22" t="s">
        <v>1076</v>
      </c>
      <c r="B591" s="20">
        <f>IFERROR(VLOOKUP(A591,'f Excel formulas for calculatio'!A:E,2,FALSE)," ")</f>
        <v>45357</v>
      </c>
      <c r="C591" s="24" t="str">
        <f>IFERROR(VLOOKUP(B591,'f Excel formulas for calculatio'!B:F,2,FALSE),"0")</f>
        <v>CUST1214</v>
      </c>
      <c r="D591" s="24" t="str">
        <f>IFERROR(VLOOKUP(C591,'f Excel formulas for calculatio'!C:G,2,FALSE),"0")</f>
        <v>PROD91</v>
      </c>
      <c r="E591" s="24" t="str">
        <f>IFERROR(VLOOKUP(D591,'f Excel formulas for calculatio'!D:H,2,FALSE),"0")</f>
        <v>STORE17</v>
      </c>
      <c r="F591" s="24">
        <f>IFERROR(VLOOKUP(E591,'f Excel formulas for calculatio'!E:I,2,FALSE),"0")</f>
        <v>3</v>
      </c>
      <c r="G591" s="24">
        <f>IFERROR(VLOOKUP(F591,'f Excel formulas for calculatio'!F:J,2,FALSE),"0")</f>
        <v>104.47</v>
      </c>
      <c r="H591" s="24">
        <f>IFERROR(VLOOKUP(G591,'f Excel formulas for calculatio'!G:K,2,FALSE),"0")</f>
        <v>0.27</v>
      </c>
      <c r="I591" s="24" t="str">
        <f>IFERROR(VLOOKUP(H591,'f Excel formulas for calculatio'!H:L,2,FALSE),"0")</f>
        <v>PayPal</v>
      </c>
      <c r="J591" s="24">
        <f>IFERROR(VLOOKUP(I591,'f Excel formulas for calculatio'!I:M,2,FALSE),"0")</f>
        <v>228.7893</v>
      </c>
      <c r="L591" s="22" t="s">
        <v>1076</v>
      </c>
      <c r="M591" s="20">
        <f t="shared" si="82"/>
        <v>45357</v>
      </c>
      <c r="N591" s="2" t="str">
        <f t="shared" si="83"/>
        <v>CUST1214</v>
      </c>
      <c r="O591" s="2" t="str">
        <f t="shared" si="84"/>
        <v>PROD91</v>
      </c>
      <c r="P591" s="2" t="str">
        <f t="shared" si="85"/>
        <v>STORE17</v>
      </c>
      <c r="Q591" s="2">
        <f t="shared" si="86"/>
        <v>3</v>
      </c>
      <c r="R591" s="2">
        <f t="shared" si="87"/>
        <v>104.47</v>
      </c>
      <c r="S591" s="2">
        <f t="shared" si="88"/>
        <v>0.27</v>
      </c>
      <c r="T591" s="2" t="str">
        <f t="shared" si="89"/>
        <v>PayPal</v>
      </c>
      <c r="U591" s="2">
        <f t="shared" si="90"/>
        <v>228.7893</v>
      </c>
    </row>
    <row r="592" spans="1:21" x14ac:dyDescent="0.25">
      <c r="A592" s="23" t="s">
        <v>1077</v>
      </c>
      <c r="B592" s="20">
        <f>IFERROR(VLOOKUP(A592,'f Excel formulas for calculatio'!A:E,2,FALSE)," ")</f>
        <v>45257</v>
      </c>
      <c r="C592" s="24" t="str">
        <f>IFERROR(VLOOKUP(B592,'f Excel formulas for calculatio'!B:F,2,FALSE),"0")</f>
        <v>CUST1367</v>
      </c>
      <c r="D592" s="24" t="str">
        <f>IFERROR(VLOOKUP(C592,'f Excel formulas for calculatio'!C:G,2,FALSE),"0")</f>
        <v>PROD89</v>
      </c>
      <c r="E592" s="24" t="str">
        <f>IFERROR(VLOOKUP(D592,'f Excel formulas for calculatio'!D:H,2,FALSE),"0")</f>
        <v>STORE6</v>
      </c>
      <c r="F592" s="24">
        <f>IFERROR(VLOOKUP(E592,'f Excel formulas for calculatio'!E:I,2,FALSE),"0")</f>
        <v>3</v>
      </c>
      <c r="G592" s="24">
        <f>IFERROR(VLOOKUP(F592,'f Excel formulas for calculatio'!F:J,2,FALSE),"0")</f>
        <v>104.47</v>
      </c>
      <c r="H592" s="24">
        <f>IFERROR(VLOOKUP(G592,'f Excel formulas for calculatio'!G:K,2,FALSE),"0")</f>
        <v>0.27</v>
      </c>
      <c r="I592" s="24" t="str">
        <f>IFERROR(VLOOKUP(H592,'f Excel formulas for calculatio'!H:L,2,FALSE),"0")</f>
        <v>PayPal</v>
      </c>
      <c r="J592" s="24">
        <f>IFERROR(VLOOKUP(I592,'f Excel formulas for calculatio'!I:M,2,FALSE),"0")</f>
        <v>228.7893</v>
      </c>
      <c r="L592" s="23" t="s">
        <v>1077</v>
      </c>
      <c r="M592" s="20">
        <f t="shared" si="82"/>
        <v>45257</v>
      </c>
      <c r="N592" s="2" t="str">
        <f t="shared" si="83"/>
        <v>CUST1367</v>
      </c>
      <c r="O592" s="2" t="str">
        <f t="shared" si="84"/>
        <v>PROD89</v>
      </c>
      <c r="P592" s="2" t="str">
        <f t="shared" si="85"/>
        <v>STORE6</v>
      </c>
      <c r="Q592" s="2">
        <f t="shared" si="86"/>
        <v>3</v>
      </c>
      <c r="R592" s="2">
        <f t="shared" si="87"/>
        <v>104.47</v>
      </c>
      <c r="S592" s="2">
        <f t="shared" si="88"/>
        <v>0.27</v>
      </c>
      <c r="T592" s="2" t="str">
        <f t="shared" si="89"/>
        <v>PayPal</v>
      </c>
      <c r="U592" s="2">
        <f t="shared" si="90"/>
        <v>228.7893</v>
      </c>
    </row>
    <row r="593" spans="1:21" x14ac:dyDescent="0.25">
      <c r="A593" s="22" t="s">
        <v>1079</v>
      </c>
      <c r="B593" s="20">
        <f>IFERROR(VLOOKUP(A593,'f Excel formulas for calculatio'!A:E,2,FALSE)," ")</f>
        <v>45702</v>
      </c>
      <c r="C593" s="24" t="str">
        <f>IFERROR(VLOOKUP(B593,'f Excel formulas for calculatio'!B:F,2,FALSE),"0")</f>
        <v>CUST1138</v>
      </c>
      <c r="D593" s="24" t="str">
        <f>IFERROR(VLOOKUP(C593,'f Excel formulas for calculatio'!C:G,2,FALSE),"0")</f>
        <v>PROD46</v>
      </c>
      <c r="E593" s="24" t="str">
        <f>IFERROR(VLOOKUP(D593,'f Excel formulas for calculatio'!D:H,2,FALSE),"0")</f>
        <v>STORE17</v>
      </c>
      <c r="F593" s="24">
        <f>IFERROR(VLOOKUP(E593,'f Excel formulas for calculatio'!E:I,2,FALSE),"0")</f>
        <v>3</v>
      </c>
      <c r="G593" s="24">
        <f>IFERROR(VLOOKUP(F593,'f Excel formulas for calculatio'!F:J,2,FALSE),"0")</f>
        <v>104.47</v>
      </c>
      <c r="H593" s="24">
        <f>IFERROR(VLOOKUP(G593,'f Excel formulas for calculatio'!G:K,2,FALSE),"0")</f>
        <v>0.27</v>
      </c>
      <c r="I593" s="24" t="str">
        <f>IFERROR(VLOOKUP(H593,'f Excel formulas for calculatio'!H:L,2,FALSE),"0")</f>
        <v>PayPal</v>
      </c>
      <c r="J593" s="24">
        <f>IFERROR(VLOOKUP(I593,'f Excel formulas for calculatio'!I:M,2,FALSE),"0")</f>
        <v>228.7893</v>
      </c>
      <c r="L593" s="22" t="s">
        <v>1079</v>
      </c>
      <c r="M593" s="20">
        <f t="shared" si="82"/>
        <v>45702</v>
      </c>
      <c r="N593" s="2" t="str">
        <f t="shared" si="83"/>
        <v>CUST1138</v>
      </c>
      <c r="O593" s="2" t="str">
        <f t="shared" si="84"/>
        <v>PROD46</v>
      </c>
      <c r="P593" s="2" t="str">
        <f t="shared" si="85"/>
        <v>STORE17</v>
      </c>
      <c r="Q593" s="2">
        <f t="shared" si="86"/>
        <v>3</v>
      </c>
      <c r="R593" s="2">
        <f t="shared" si="87"/>
        <v>104.47</v>
      </c>
      <c r="S593" s="2">
        <f t="shared" si="88"/>
        <v>0.27</v>
      </c>
      <c r="T593" s="2" t="str">
        <f t="shared" si="89"/>
        <v>PayPal</v>
      </c>
      <c r="U593" s="2">
        <f t="shared" si="90"/>
        <v>228.7893</v>
      </c>
    </row>
    <row r="594" spans="1:21" x14ac:dyDescent="0.25">
      <c r="A594" s="23" t="s">
        <v>1080</v>
      </c>
      <c r="B594" s="20">
        <f>IFERROR(VLOOKUP(A594,'f Excel formulas for calculatio'!A:E,2,FALSE)," ")</f>
        <v>45318</v>
      </c>
      <c r="C594" s="24" t="str">
        <f>IFERROR(VLOOKUP(B594,'f Excel formulas for calculatio'!B:F,2,FALSE),"0")</f>
        <v>CUST1058</v>
      </c>
      <c r="D594" s="24" t="str">
        <f>IFERROR(VLOOKUP(C594,'f Excel formulas for calculatio'!C:G,2,FALSE),"0")</f>
        <v>PROD60</v>
      </c>
      <c r="E594" s="24" t="str">
        <f>IFERROR(VLOOKUP(D594,'f Excel formulas for calculatio'!D:H,2,FALSE),"0")</f>
        <v>STORE13</v>
      </c>
      <c r="F594" s="24">
        <f>IFERROR(VLOOKUP(E594,'f Excel formulas for calculatio'!E:I,2,FALSE),"0")</f>
        <v>4</v>
      </c>
      <c r="G594" s="24">
        <f>IFERROR(VLOOKUP(F594,'f Excel formulas for calculatio'!F:J,2,FALSE),"0")</f>
        <v>914.05</v>
      </c>
      <c r="H594" s="24">
        <f>IFERROR(VLOOKUP(G594,'f Excel formulas for calculatio'!G:K,2,FALSE),"0")</f>
        <v>0.25</v>
      </c>
      <c r="I594" s="24" t="str">
        <f>IFERROR(VLOOKUP(H594,'f Excel formulas for calculatio'!H:L,2,FALSE),"0")</f>
        <v>Credit Card</v>
      </c>
      <c r="J594" s="24">
        <f>IFERROR(VLOOKUP(I594,'f Excel formulas for calculatio'!I:M,2,FALSE),"0")</f>
        <v>198.41640000000001</v>
      </c>
      <c r="L594" s="23" t="s">
        <v>1080</v>
      </c>
      <c r="M594" s="20">
        <f t="shared" si="82"/>
        <v>45318</v>
      </c>
      <c r="N594" s="2" t="str">
        <f t="shared" si="83"/>
        <v>CUST1058</v>
      </c>
      <c r="O594" s="2" t="str">
        <f t="shared" si="84"/>
        <v>PROD60</v>
      </c>
      <c r="P594" s="2" t="str">
        <f t="shared" si="85"/>
        <v>STORE13</v>
      </c>
      <c r="Q594" s="2">
        <f t="shared" si="86"/>
        <v>4</v>
      </c>
      <c r="R594" s="2">
        <f t="shared" si="87"/>
        <v>914.05</v>
      </c>
      <c r="S594" s="2">
        <f t="shared" si="88"/>
        <v>0.25</v>
      </c>
      <c r="T594" s="2" t="str">
        <f t="shared" si="89"/>
        <v>Credit Card</v>
      </c>
      <c r="U594" s="2">
        <f t="shared" si="90"/>
        <v>198.41640000000001</v>
      </c>
    </row>
    <row r="595" spans="1:21" x14ac:dyDescent="0.25">
      <c r="A595" s="22" t="s">
        <v>1081</v>
      </c>
      <c r="B595" s="20">
        <f>IFERROR(VLOOKUP(A595,'f Excel formulas for calculatio'!A:E,2,FALSE)," ")</f>
        <v>45943</v>
      </c>
      <c r="C595" s="24" t="str">
        <f>IFERROR(VLOOKUP(B595,'f Excel formulas for calculatio'!B:F,2,FALSE),"0")</f>
        <v>CUST1199</v>
      </c>
      <c r="D595" s="24" t="str">
        <f>IFERROR(VLOOKUP(C595,'f Excel formulas for calculatio'!C:G,2,FALSE),"0")</f>
        <v>PROD48</v>
      </c>
      <c r="E595" s="24" t="str">
        <f>IFERROR(VLOOKUP(D595,'f Excel formulas for calculatio'!D:H,2,FALSE),"0")</f>
        <v>STORE12</v>
      </c>
      <c r="F595" s="24">
        <f>IFERROR(VLOOKUP(E595,'f Excel formulas for calculatio'!E:I,2,FALSE),"0")</f>
        <v>2</v>
      </c>
      <c r="G595" s="24">
        <f>IFERROR(VLOOKUP(F595,'f Excel formulas for calculatio'!F:J,2,FALSE),"0")</f>
        <v>785.31</v>
      </c>
      <c r="H595" s="24">
        <f>IFERROR(VLOOKUP(G595,'f Excel formulas for calculatio'!G:K,2,FALSE),"0")</f>
        <v>0.15</v>
      </c>
      <c r="I595" s="24" t="str">
        <f>IFERROR(VLOOKUP(H595,'f Excel formulas for calculatio'!H:L,2,FALSE),"0")</f>
        <v>PayPal</v>
      </c>
      <c r="J595" s="24">
        <f>IFERROR(VLOOKUP(I595,'f Excel formulas for calculatio'!I:M,2,FALSE),"0")</f>
        <v>228.7893</v>
      </c>
      <c r="L595" s="22" t="s">
        <v>1081</v>
      </c>
      <c r="M595" s="20">
        <f t="shared" si="82"/>
        <v>45943</v>
      </c>
      <c r="N595" s="2" t="str">
        <f t="shared" si="83"/>
        <v>CUST1199</v>
      </c>
      <c r="O595" s="2" t="str">
        <f t="shared" si="84"/>
        <v>PROD48</v>
      </c>
      <c r="P595" s="2" t="str">
        <f t="shared" si="85"/>
        <v>STORE12</v>
      </c>
      <c r="Q595" s="2">
        <f t="shared" si="86"/>
        <v>2</v>
      </c>
      <c r="R595" s="2">
        <f t="shared" si="87"/>
        <v>785.31</v>
      </c>
      <c r="S595" s="2">
        <f t="shared" si="88"/>
        <v>0.15</v>
      </c>
      <c r="T595" s="2" t="str">
        <f t="shared" si="89"/>
        <v>PayPal</v>
      </c>
      <c r="U595" s="2">
        <f t="shared" si="90"/>
        <v>228.7893</v>
      </c>
    </row>
    <row r="596" spans="1:21" x14ac:dyDescent="0.25">
      <c r="A596" s="23" t="s">
        <v>1082</v>
      </c>
      <c r="B596" s="20">
        <f>IFERROR(VLOOKUP(A596,'f Excel formulas for calculatio'!A:E,2,FALSE)," ")</f>
        <v>45769</v>
      </c>
      <c r="C596" s="24" t="str">
        <f>IFERROR(VLOOKUP(B596,'f Excel formulas for calculatio'!B:F,2,FALSE),"0")</f>
        <v>CUST1054</v>
      </c>
      <c r="D596" s="24" t="str">
        <f>IFERROR(VLOOKUP(C596,'f Excel formulas for calculatio'!C:G,2,FALSE),"0")</f>
        <v>PROD88</v>
      </c>
      <c r="E596" s="24" t="str">
        <f>IFERROR(VLOOKUP(D596,'f Excel formulas for calculatio'!D:H,2,FALSE),"0")</f>
        <v>STORE4</v>
      </c>
      <c r="F596" s="24">
        <f>IFERROR(VLOOKUP(E596,'f Excel formulas for calculatio'!E:I,2,FALSE),"0")</f>
        <v>2</v>
      </c>
      <c r="G596" s="24">
        <f>IFERROR(VLOOKUP(F596,'f Excel formulas for calculatio'!F:J,2,FALSE),"0")</f>
        <v>785.31</v>
      </c>
      <c r="H596" s="24">
        <f>IFERROR(VLOOKUP(G596,'f Excel formulas for calculatio'!G:K,2,FALSE),"0")</f>
        <v>0.15</v>
      </c>
      <c r="I596" s="24" t="str">
        <f>IFERROR(VLOOKUP(H596,'f Excel formulas for calculatio'!H:L,2,FALSE),"0")</f>
        <v>PayPal</v>
      </c>
      <c r="J596" s="24">
        <f>IFERROR(VLOOKUP(I596,'f Excel formulas for calculatio'!I:M,2,FALSE),"0")</f>
        <v>228.7893</v>
      </c>
      <c r="L596" s="23" t="s">
        <v>1082</v>
      </c>
      <c r="M596" s="20">
        <f t="shared" si="82"/>
        <v>45769</v>
      </c>
      <c r="N596" s="2" t="str">
        <f t="shared" si="83"/>
        <v>CUST1054</v>
      </c>
      <c r="O596" s="2" t="str">
        <f t="shared" si="84"/>
        <v>PROD88</v>
      </c>
      <c r="P596" s="2" t="str">
        <f t="shared" si="85"/>
        <v>STORE4</v>
      </c>
      <c r="Q596" s="2">
        <f t="shared" si="86"/>
        <v>2</v>
      </c>
      <c r="R596" s="2">
        <f t="shared" si="87"/>
        <v>785.31</v>
      </c>
      <c r="S596" s="2">
        <f t="shared" si="88"/>
        <v>0.15</v>
      </c>
      <c r="T596" s="2" t="str">
        <f t="shared" si="89"/>
        <v>PayPal</v>
      </c>
      <c r="U596" s="2">
        <f t="shared" si="90"/>
        <v>228.7893</v>
      </c>
    </row>
    <row r="597" spans="1:21" x14ac:dyDescent="0.25">
      <c r="A597" s="22" t="s">
        <v>1083</v>
      </c>
      <c r="B597" s="20">
        <f>IFERROR(VLOOKUP(A597,'f Excel formulas for calculatio'!A:E,2,FALSE)," ")</f>
        <v>45765</v>
      </c>
      <c r="C597" s="24" t="str">
        <f>IFERROR(VLOOKUP(B597,'f Excel formulas for calculatio'!B:F,2,FALSE),"0")</f>
        <v>CUST1199</v>
      </c>
      <c r="D597" s="24" t="str">
        <f>IFERROR(VLOOKUP(C597,'f Excel formulas for calculatio'!C:G,2,FALSE),"0")</f>
        <v>PROD48</v>
      </c>
      <c r="E597" s="24" t="str">
        <f>IFERROR(VLOOKUP(D597,'f Excel formulas for calculatio'!D:H,2,FALSE),"0")</f>
        <v>STORE12</v>
      </c>
      <c r="F597" s="24">
        <f>IFERROR(VLOOKUP(E597,'f Excel formulas for calculatio'!E:I,2,FALSE),"0")</f>
        <v>2</v>
      </c>
      <c r="G597" s="24">
        <f>IFERROR(VLOOKUP(F597,'f Excel formulas for calculatio'!F:J,2,FALSE),"0")</f>
        <v>785.31</v>
      </c>
      <c r="H597" s="24">
        <f>IFERROR(VLOOKUP(G597,'f Excel formulas for calculatio'!G:K,2,FALSE),"0")</f>
        <v>0.15</v>
      </c>
      <c r="I597" s="24" t="str">
        <f>IFERROR(VLOOKUP(H597,'f Excel formulas for calculatio'!H:L,2,FALSE),"0")</f>
        <v>PayPal</v>
      </c>
      <c r="J597" s="24">
        <f>IFERROR(VLOOKUP(I597,'f Excel formulas for calculatio'!I:M,2,FALSE),"0")</f>
        <v>228.7893</v>
      </c>
      <c r="L597" s="22" t="s">
        <v>1083</v>
      </c>
      <c r="M597" s="20">
        <f t="shared" si="82"/>
        <v>45765</v>
      </c>
      <c r="N597" s="2" t="str">
        <f t="shared" si="83"/>
        <v>CUST1199</v>
      </c>
      <c r="O597" s="2" t="str">
        <f t="shared" si="84"/>
        <v>PROD48</v>
      </c>
      <c r="P597" s="2" t="str">
        <f t="shared" si="85"/>
        <v>STORE12</v>
      </c>
      <c r="Q597" s="2">
        <f t="shared" si="86"/>
        <v>2</v>
      </c>
      <c r="R597" s="2">
        <f t="shared" si="87"/>
        <v>785.31</v>
      </c>
      <c r="S597" s="2">
        <f t="shared" si="88"/>
        <v>0.15</v>
      </c>
      <c r="T597" s="2" t="str">
        <f t="shared" si="89"/>
        <v>PayPal</v>
      </c>
      <c r="U597" s="2">
        <f t="shared" si="90"/>
        <v>228.7893</v>
      </c>
    </row>
    <row r="598" spans="1:21" x14ac:dyDescent="0.25">
      <c r="A598" s="23" t="s">
        <v>1084</v>
      </c>
      <c r="B598" s="20">
        <f>IFERROR(VLOOKUP(A598,'f Excel formulas for calculatio'!A:E,2,FALSE)," ")</f>
        <v>45891</v>
      </c>
      <c r="C598" s="24" t="str">
        <f>IFERROR(VLOOKUP(B598,'f Excel formulas for calculatio'!B:F,2,FALSE),"0")</f>
        <v>CUST1269</v>
      </c>
      <c r="D598" s="24" t="str">
        <f>IFERROR(VLOOKUP(C598,'f Excel formulas for calculatio'!C:G,2,FALSE),"0")</f>
        <v>PROD77</v>
      </c>
      <c r="E598" s="24" t="str">
        <f>IFERROR(VLOOKUP(D598,'f Excel formulas for calculatio'!D:H,2,FALSE),"0")</f>
        <v>STORE8</v>
      </c>
      <c r="F598" s="24">
        <f>IFERROR(VLOOKUP(E598,'f Excel formulas for calculatio'!E:I,2,FALSE),"0")</f>
        <v>4</v>
      </c>
      <c r="G598" s="24">
        <f>IFERROR(VLOOKUP(F598,'f Excel formulas for calculatio'!F:J,2,FALSE),"0")</f>
        <v>914.05</v>
      </c>
      <c r="H598" s="24">
        <f>IFERROR(VLOOKUP(G598,'f Excel formulas for calculatio'!G:K,2,FALSE),"0")</f>
        <v>0.25</v>
      </c>
      <c r="I598" s="24" t="str">
        <f>IFERROR(VLOOKUP(H598,'f Excel formulas for calculatio'!H:L,2,FALSE),"0")</f>
        <v>Credit Card</v>
      </c>
      <c r="J598" s="24">
        <f>IFERROR(VLOOKUP(I598,'f Excel formulas for calculatio'!I:M,2,FALSE),"0")</f>
        <v>198.41640000000001</v>
      </c>
      <c r="L598" s="23" t="s">
        <v>1084</v>
      </c>
      <c r="M598" s="20">
        <f t="shared" si="82"/>
        <v>45891</v>
      </c>
      <c r="N598" s="2" t="str">
        <f t="shared" si="83"/>
        <v>CUST1269</v>
      </c>
      <c r="O598" s="2" t="str">
        <f t="shared" si="84"/>
        <v>PROD77</v>
      </c>
      <c r="P598" s="2" t="str">
        <f t="shared" si="85"/>
        <v>STORE8</v>
      </c>
      <c r="Q598" s="2">
        <f t="shared" si="86"/>
        <v>4</v>
      </c>
      <c r="R598" s="2">
        <f t="shared" si="87"/>
        <v>914.05</v>
      </c>
      <c r="S598" s="2">
        <f t="shared" si="88"/>
        <v>0.25</v>
      </c>
      <c r="T598" s="2" t="str">
        <f t="shared" si="89"/>
        <v>Credit Card</v>
      </c>
      <c r="U598" s="2">
        <f t="shared" si="90"/>
        <v>198.41640000000001</v>
      </c>
    </row>
    <row r="599" spans="1:21" x14ac:dyDescent="0.25">
      <c r="A599" s="22" t="s">
        <v>1086</v>
      </c>
      <c r="B599" s="20">
        <f>IFERROR(VLOOKUP(A599,'f Excel formulas for calculatio'!A:E,2,FALSE)," ")</f>
        <v>45842</v>
      </c>
      <c r="C599" s="24" t="str">
        <f>IFERROR(VLOOKUP(B599,'f Excel formulas for calculatio'!B:F,2,FALSE),"0")</f>
        <v>CUST1451</v>
      </c>
      <c r="D599" s="24" t="str">
        <f>IFERROR(VLOOKUP(C599,'f Excel formulas for calculatio'!C:G,2,FALSE),"0")</f>
        <v>PROD90</v>
      </c>
      <c r="E599" s="24" t="str">
        <f>IFERROR(VLOOKUP(D599,'f Excel formulas for calculatio'!D:H,2,FALSE),"0")</f>
        <v>STORE3</v>
      </c>
      <c r="F599" s="24">
        <f>IFERROR(VLOOKUP(E599,'f Excel formulas for calculatio'!E:I,2,FALSE),"0")</f>
        <v>1</v>
      </c>
      <c r="G599" s="24">
        <f>IFERROR(VLOOKUP(F599,'f Excel formulas for calculatio'!F:J,2,FALSE),"0")</f>
        <v>218.04</v>
      </c>
      <c r="H599" s="24">
        <f>IFERROR(VLOOKUP(G599,'f Excel formulas for calculatio'!G:K,2,FALSE),"0")</f>
        <v>0.09</v>
      </c>
      <c r="I599" s="24" t="str">
        <f>IFERROR(VLOOKUP(H599,'f Excel formulas for calculatio'!H:L,2,FALSE),"0")</f>
        <v>Credit Card</v>
      </c>
      <c r="J599" s="24">
        <f>IFERROR(VLOOKUP(I599,'f Excel formulas for calculatio'!I:M,2,FALSE),"0")</f>
        <v>198.41640000000001</v>
      </c>
      <c r="L599" s="22" t="s">
        <v>1086</v>
      </c>
      <c r="M599" s="20">
        <f t="shared" si="82"/>
        <v>45842</v>
      </c>
      <c r="N599" s="2" t="str">
        <f t="shared" si="83"/>
        <v>CUST1451</v>
      </c>
      <c r="O599" s="2" t="str">
        <f t="shared" si="84"/>
        <v>PROD90</v>
      </c>
      <c r="P599" s="2" t="str">
        <f t="shared" si="85"/>
        <v>STORE3</v>
      </c>
      <c r="Q599" s="2">
        <f t="shared" si="86"/>
        <v>1</v>
      </c>
      <c r="R599" s="2">
        <f t="shared" si="87"/>
        <v>218.04</v>
      </c>
      <c r="S599" s="2">
        <f t="shared" si="88"/>
        <v>0.09</v>
      </c>
      <c r="T599" s="2" t="str">
        <f t="shared" si="89"/>
        <v>Credit Card</v>
      </c>
      <c r="U599" s="2">
        <f t="shared" si="90"/>
        <v>198.41640000000001</v>
      </c>
    </row>
    <row r="600" spans="1:21" x14ac:dyDescent="0.25">
      <c r="A600" s="23" t="s">
        <v>1088</v>
      </c>
      <c r="B600" s="20">
        <f>IFERROR(VLOOKUP(A600,'f Excel formulas for calculatio'!A:E,2,FALSE)," ")</f>
        <v>45382</v>
      </c>
      <c r="C600" s="24" t="str">
        <f>IFERROR(VLOOKUP(B600,'f Excel formulas for calculatio'!B:F,2,FALSE),"0")</f>
        <v>CUST1278</v>
      </c>
      <c r="D600" s="24" t="str">
        <f>IFERROR(VLOOKUP(C600,'f Excel formulas for calculatio'!C:G,2,FALSE),"0")</f>
        <v>PROD88</v>
      </c>
      <c r="E600" s="24" t="str">
        <f>IFERROR(VLOOKUP(D600,'f Excel formulas for calculatio'!D:H,2,FALSE),"0")</f>
        <v>STORE4</v>
      </c>
      <c r="F600" s="24">
        <f>IFERROR(VLOOKUP(E600,'f Excel formulas for calculatio'!E:I,2,FALSE),"0")</f>
        <v>2</v>
      </c>
      <c r="G600" s="24">
        <f>IFERROR(VLOOKUP(F600,'f Excel formulas for calculatio'!F:J,2,FALSE),"0")</f>
        <v>785.31</v>
      </c>
      <c r="H600" s="24">
        <f>IFERROR(VLOOKUP(G600,'f Excel formulas for calculatio'!G:K,2,FALSE),"0")</f>
        <v>0.15</v>
      </c>
      <c r="I600" s="24" t="str">
        <f>IFERROR(VLOOKUP(H600,'f Excel formulas for calculatio'!H:L,2,FALSE),"0")</f>
        <v>PayPal</v>
      </c>
      <c r="J600" s="24">
        <f>IFERROR(VLOOKUP(I600,'f Excel formulas for calculatio'!I:M,2,FALSE),"0")</f>
        <v>228.7893</v>
      </c>
      <c r="L600" s="23" t="s">
        <v>1088</v>
      </c>
      <c r="M600" s="20">
        <f t="shared" si="82"/>
        <v>45382</v>
      </c>
      <c r="N600" s="2" t="str">
        <f t="shared" si="83"/>
        <v>CUST1278</v>
      </c>
      <c r="O600" s="2" t="str">
        <f t="shared" si="84"/>
        <v>PROD88</v>
      </c>
      <c r="P600" s="2" t="str">
        <f t="shared" si="85"/>
        <v>STORE4</v>
      </c>
      <c r="Q600" s="2">
        <f t="shared" si="86"/>
        <v>2</v>
      </c>
      <c r="R600" s="2">
        <f t="shared" si="87"/>
        <v>785.31</v>
      </c>
      <c r="S600" s="2">
        <f t="shared" si="88"/>
        <v>0.15</v>
      </c>
      <c r="T600" s="2" t="str">
        <f t="shared" si="89"/>
        <v>PayPal</v>
      </c>
      <c r="U600" s="2">
        <f t="shared" si="90"/>
        <v>228.7893</v>
      </c>
    </row>
    <row r="601" spans="1:21" x14ac:dyDescent="0.25">
      <c r="A601" s="22" t="s">
        <v>1089</v>
      </c>
      <c r="B601" s="20">
        <f>IFERROR(VLOOKUP(A601,'f Excel formulas for calculatio'!A:E,2,FALSE)," ")</f>
        <v>45236</v>
      </c>
      <c r="C601" s="24" t="str">
        <f>IFERROR(VLOOKUP(B601,'f Excel formulas for calculatio'!B:F,2,FALSE),"0")</f>
        <v>CUST1246</v>
      </c>
      <c r="D601" s="24" t="str">
        <f>IFERROR(VLOOKUP(C601,'f Excel formulas for calculatio'!C:G,2,FALSE),"0")</f>
        <v>PROD72</v>
      </c>
      <c r="E601" s="24" t="str">
        <f>IFERROR(VLOOKUP(D601,'f Excel formulas for calculatio'!D:H,2,FALSE),"0")</f>
        <v>STORE17</v>
      </c>
      <c r="F601" s="24">
        <f>IFERROR(VLOOKUP(E601,'f Excel formulas for calculatio'!E:I,2,FALSE),"0")</f>
        <v>3</v>
      </c>
      <c r="G601" s="24">
        <f>IFERROR(VLOOKUP(F601,'f Excel formulas for calculatio'!F:J,2,FALSE),"0")</f>
        <v>104.47</v>
      </c>
      <c r="H601" s="24">
        <f>IFERROR(VLOOKUP(G601,'f Excel formulas for calculatio'!G:K,2,FALSE),"0")</f>
        <v>0.27</v>
      </c>
      <c r="I601" s="24" t="str">
        <f>IFERROR(VLOOKUP(H601,'f Excel formulas for calculatio'!H:L,2,FALSE),"0")</f>
        <v>PayPal</v>
      </c>
      <c r="J601" s="24">
        <f>IFERROR(VLOOKUP(I601,'f Excel formulas for calculatio'!I:M,2,FALSE),"0")</f>
        <v>228.7893</v>
      </c>
      <c r="L601" s="22" t="s">
        <v>1089</v>
      </c>
      <c r="M601" s="20">
        <f t="shared" si="82"/>
        <v>45236</v>
      </c>
      <c r="N601" s="2" t="str">
        <f t="shared" si="83"/>
        <v>CUST1246</v>
      </c>
      <c r="O601" s="2" t="str">
        <f t="shared" si="84"/>
        <v>PROD72</v>
      </c>
      <c r="P601" s="2" t="str">
        <f t="shared" si="85"/>
        <v>STORE17</v>
      </c>
      <c r="Q601" s="2">
        <f t="shared" si="86"/>
        <v>3</v>
      </c>
      <c r="R601" s="2">
        <f t="shared" si="87"/>
        <v>104.47</v>
      </c>
      <c r="S601" s="2">
        <f t="shared" si="88"/>
        <v>0.27</v>
      </c>
      <c r="T601" s="2" t="str">
        <f t="shared" si="89"/>
        <v>PayPal</v>
      </c>
      <c r="U601" s="2">
        <f t="shared" si="90"/>
        <v>228.7893</v>
      </c>
    </row>
    <row r="602" spans="1:21" x14ac:dyDescent="0.25">
      <c r="A602" s="23" t="s">
        <v>1090</v>
      </c>
      <c r="B602" s="20">
        <f>IFERROR(VLOOKUP(A602,'f Excel formulas for calculatio'!A:E,2,FALSE)," ")</f>
        <v>45806</v>
      </c>
      <c r="C602" s="24" t="str">
        <f>IFERROR(VLOOKUP(B602,'f Excel formulas for calculatio'!B:F,2,FALSE),"0")</f>
        <v>CUST1071</v>
      </c>
      <c r="D602" s="24" t="str">
        <f>IFERROR(VLOOKUP(C602,'f Excel formulas for calculatio'!C:G,2,FALSE),"0")</f>
        <v>PROD83</v>
      </c>
      <c r="E602" s="24" t="str">
        <f>IFERROR(VLOOKUP(D602,'f Excel formulas for calculatio'!D:H,2,FALSE),"0")</f>
        <v>STORE8</v>
      </c>
      <c r="F602" s="24">
        <f>IFERROR(VLOOKUP(E602,'f Excel formulas for calculatio'!E:I,2,FALSE),"0")</f>
        <v>4</v>
      </c>
      <c r="G602" s="24">
        <f>IFERROR(VLOOKUP(F602,'f Excel formulas for calculatio'!F:J,2,FALSE),"0")</f>
        <v>914.05</v>
      </c>
      <c r="H602" s="24">
        <f>IFERROR(VLOOKUP(G602,'f Excel formulas for calculatio'!G:K,2,FALSE),"0")</f>
        <v>0.25</v>
      </c>
      <c r="I602" s="24" t="str">
        <f>IFERROR(VLOOKUP(H602,'f Excel formulas for calculatio'!H:L,2,FALSE),"0")</f>
        <v>Credit Card</v>
      </c>
      <c r="J602" s="24">
        <f>IFERROR(VLOOKUP(I602,'f Excel formulas for calculatio'!I:M,2,FALSE),"0")</f>
        <v>198.41640000000001</v>
      </c>
      <c r="L602" s="23" t="s">
        <v>1090</v>
      </c>
      <c r="M602" s="20">
        <f t="shared" si="82"/>
        <v>45806</v>
      </c>
      <c r="N602" s="2" t="str">
        <f t="shared" si="83"/>
        <v>CUST1071</v>
      </c>
      <c r="O602" s="2" t="str">
        <f t="shared" si="84"/>
        <v>PROD83</v>
      </c>
      <c r="P602" s="2" t="str">
        <f t="shared" si="85"/>
        <v>STORE8</v>
      </c>
      <c r="Q602" s="2">
        <f t="shared" si="86"/>
        <v>4</v>
      </c>
      <c r="R602" s="2">
        <f t="shared" si="87"/>
        <v>914.05</v>
      </c>
      <c r="S602" s="2">
        <f t="shared" si="88"/>
        <v>0.25</v>
      </c>
      <c r="T602" s="2" t="str">
        <f t="shared" si="89"/>
        <v>Credit Card</v>
      </c>
      <c r="U602" s="2">
        <f t="shared" si="90"/>
        <v>198.41640000000001</v>
      </c>
    </row>
    <row r="603" spans="1:21" x14ac:dyDescent="0.25">
      <c r="A603" s="22" t="s">
        <v>1092</v>
      </c>
      <c r="B603" s="20">
        <f>IFERROR(VLOOKUP(A603,'f Excel formulas for calculatio'!A:E,2,FALSE)," ")</f>
        <v>45401</v>
      </c>
      <c r="C603" s="24" t="str">
        <f>IFERROR(VLOOKUP(B603,'f Excel formulas for calculatio'!B:F,2,FALSE),"0")</f>
        <v>CUST1255</v>
      </c>
      <c r="D603" s="24" t="str">
        <f>IFERROR(VLOOKUP(C603,'f Excel formulas for calculatio'!C:G,2,FALSE),"0")</f>
        <v>PROD53</v>
      </c>
      <c r="E603" s="24" t="str">
        <f>IFERROR(VLOOKUP(D603,'f Excel formulas for calculatio'!D:H,2,FALSE),"0")</f>
        <v>STORE12</v>
      </c>
      <c r="F603" s="24">
        <f>IFERROR(VLOOKUP(E603,'f Excel formulas for calculatio'!E:I,2,FALSE),"0")</f>
        <v>2</v>
      </c>
      <c r="G603" s="24">
        <f>IFERROR(VLOOKUP(F603,'f Excel formulas for calculatio'!F:J,2,FALSE),"0")</f>
        <v>785.31</v>
      </c>
      <c r="H603" s="24">
        <f>IFERROR(VLOOKUP(G603,'f Excel formulas for calculatio'!G:K,2,FALSE),"0")</f>
        <v>0.15</v>
      </c>
      <c r="I603" s="24" t="str">
        <f>IFERROR(VLOOKUP(H603,'f Excel formulas for calculatio'!H:L,2,FALSE),"0")</f>
        <v>PayPal</v>
      </c>
      <c r="J603" s="24">
        <f>IFERROR(VLOOKUP(I603,'f Excel formulas for calculatio'!I:M,2,FALSE),"0")</f>
        <v>228.7893</v>
      </c>
      <c r="L603" s="22" t="s">
        <v>1092</v>
      </c>
      <c r="M603" s="20">
        <f t="shared" si="82"/>
        <v>45401</v>
      </c>
      <c r="N603" s="2" t="str">
        <f t="shared" si="83"/>
        <v>CUST1255</v>
      </c>
      <c r="O603" s="2" t="str">
        <f t="shared" si="84"/>
        <v>PROD53</v>
      </c>
      <c r="P603" s="2" t="str">
        <f t="shared" si="85"/>
        <v>STORE12</v>
      </c>
      <c r="Q603" s="2">
        <f t="shared" si="86"/>
        <v>2</v>
      </c>
      <c r="R603" s="2">
        <f t="shared" si="87"/>
        <v>785.31</v>
      </c>
      <c r="S603" s="2">
        <f t="shared" si="88"/>
        <v>0.15</v>
      </c>
      <c r="T603" s="2" t="str">
        <f t="shared" si="89"/>
        <v>PayPal</v>
      </c>
      <c r="U603" s="2">
        <f t="shared" si="90"/>
        <v>228.7893</v>
      </c>
    </row>
    <row r="604" spans="1:21" x14ac:dyDescent="0.25">
      <c r="A604" s="23" t="s">
        <v>1093</v>
      </c>
      <c r="B604" s="20">
        <f>IFERROR(VLOOKUP(A604,'f Excel formulas for calculatio'!A:E,2,FALSE)," ")</f>
        <v>45716</v>
      </c>
      <c r="C604" s="24" t="str">
        <f>IFERROR(VLOOKUP(B604,'f Excel formulas for calculatio'!B:F,2,FALSE),"0")</f>
        <v>CUST1239</v>
      </c>
      <c r="D604" s="24" t="str">
        <f>IFERROR(VLOOKUP(C604,'f Excel formulas for calculatio'!C:G,2,FALSE),"0")</f>
        <v>PROD60</v>
      </c>
      <c r="E604" s="24" t="str">
        <f>IFERROR(VLOOKUP(D604,'f Excel formulas for calculatio'!D:H,2,FALSE),"0")</f>
        <v>STORE13</v>
      </c>
      <c r="F604" s="24">
        <f>IFERROR(VLOOKUP(E604,'f Excel formulas for calculatio'!E:I,2,FALSE),"0")</f>
        <v>4</v>
      </c>
      <c r="G604" s="24">
        <f>IFERROR(VLOOKUP(F604,'f Excel formulas for calculatio'!F:J,2,FALSE),"0")</f>
        <v>914.05</v>
      </c>
      <c r="H604" s="24">
        <f>IFERROR(VLOOKUP(G604,'f Excel formulas for calculatio'!G:K,2,FALSE),"0")</f>
        <v>0.25</v>
      </c>
      <c r="I604" s="24" t="str">
        <f>IFERROR(VLOOKUP(H604,'f Excel formulas for calculatio'!H:L,2,FALSE),"0")</f>
        <v>Credit Card</v>
      </c>
      <c r="J604" s="24">
        <f>IFERROR(VLOOKUP(I604,'f Excel formulas for calculatio'!I:M,2,FALSE),"0")</f>
        <v>198.41640000000001</v>
      </c>
      <c r="L604" s="23" t="s">
        <v>1093</v>
      </c>
      <c r="M604" s="20">
        <f t="shared" si="82"/>
        <v>45716</v>
      </c>
      <c r="N604" s="2" t="str">
        <f t="shared" si="83"/>
        <v>CUST1239</v>
      </c>
      <c r="O604" s="2" t="str">
        <f t="shared" si="84"/>
        <v>PROD60</v>
      </c>
      <c r="P604" s="2" t="str">
        <f t="shared" si="85"/>
        <v>STORE13</v>
      </c>
      <c r="Q604" s="2">
        <f t="shared" si="86"/>
        <v>4</v>
      </c>
      <c r="R604" s="2">
        <f t="shared" si="87"/>
        <v>914.05</v>
      </c>
      <c r="S604" s="2">
        <f t="shared" si="88"/>
        <v>0.25</v>
      </c>
      <c r="T604" s="2" t="str">
        <f t="shared" si="89"/>
        <v>Credit Card</v>
      </c>
      <c r="U604" s="2">
        <f t="shared" si="90"/>
        <v>198.41640000000001</v>
      </c>
    </row>
    <row r="605" spans="1:21" x14ac:dyDescent="0.25">
      <c r="A605" s="22" t="s">
        <v>1094</v>
      </c>
      <c r="B605" s="20">
        <f>IFERROR(VLOOKUP(A605,'f Excel formulas for calculatio'!A:E,2,FALSE)," ")</f>
        <v>45718</v>
      </c>
      <c r="C605" s="24" t="str">
        <f>IFERROR(VLOOKUP(B605,'f Excel formulas for calculatio'!B:F,2,FALSE),"0")</f>
        <v>CUST1113</v>
      </c>
      <c r="D605" s="24" t="str">
        <f>IFERROR(VLOOKUP(C605,'f Excel formulas for calculatio'!C:G,2,FALSE),"0")</f>
        <v>PROD47</v>
      </c>
      <c r="E605" s="24" t="str">
        <f>IFERROR(VLOOKUP(D605,'f Excel formulas for calculatio'!D:H,2,FALSE),"0")</f>
        <v>STORE14</v>
      </c>
      <c r="F605" s="24">
        <f>IFERROR(VLOOKUP(E605,'f Excel formulas for calculatio'!E:I,2,FALSE),"0")</f>
        <v>1</v>
      </c>
      <c r="G605" s="24">
        <f>IFERROR(VLOOKUP(F605,'f Excel formulas for calculatio'!F:J,2,FALSE),"0")</f>
        <v>218.04</v>
      </c>
      <c r="H605" s="24">
        <f>IFERROR(VLOOKUP(G605,'f Excel formulas for calculatio'!G:K,2,FALSE),"0")</f>
        <v>0.09</v>
      </c>
      <c r="I605" s="24" t="str">
        <f>IFERROR(VLOOKUP(H605,'f Excel formulas for calculatio'!H:L,2,FALSE),"0")</f>
        <v>Credit Card</v>
      </c>
      <c r="J605" s="24">
        <f>IFERROR(VLOOKUP(I605,'f Excel formulas for calculatio'!I:M,2,FALSE),"0")</f>
        <v>198.41640000000001</v>
      </c>
      <c r="L605" s="22" t="s">
        <v>1094</v>
      </c>
      <c r="M605" s="20">
        <f t="shared" si="82"/>
        <v>45718</v>
      </c>
      <c r="N605" s="2" t="str">
        <f t="shared" si="83"/>
        <v>CUST1113</v>
      </c>
      <c r="O605" s="2" t="str">
        <f t="shared" si="84"/>
        <v>PROD47</v>
      </c>
      <c r="P605" s="2" t="str">
        <f t="shared" si="85"/>
        <v>STORE14</v>
      </c>
      <c r="Q605" s="2">
        <f t="shared" si="86"/>
        <v>1</v>
      </c>
      <c r="R605" s="2">
        <f t="shared" si="87"/>
        <v>218.04</v>
      </c>
      <c r="S605" s="2">
        <f t="shared" si="88"/>
        <v>0.09</v>
      </c>
      <c r="T605" s="2" t="str">
        <f t="shared" si="89"/>
        <v>Credit Card</v>
      </c>
      <c r="U605" s="2">
        <f t="shared" si="90"/>
        <v>198.41640000000001</v>
      </c>
    </row>
    <row r="606" spans="1:21" x14ac:dyDescent="0.25">
      <c r="A606" s="23" t="s">
        <v>1095</v>
      </c>
      <c r="B606" s="20">
        <f>IFERROR(VLOOKUP(A606,'f Excel formulas for calculatio'!A:E,2,FALSE)," ")</f>
        <v>45379</v>
      </c>
      <c r="C606" s="24" t="str">
        <f>IFERROR(VLOOKUP(B606,'f Excel formulas for calculatio'!B:F,2,FALSE),"0")</f>
        <v>CUST1293</v>
      </c>
      <c r="D606" s="24" t="str">
        <f>IFERROR(VLOOKUP(C606,'f Excel formulas for calculatio'!C:G,2,FALSE),"0")</f>
        <v>PROD20</v>
      </c>
      <c r="E606" s="24" t="str">
        <f>IFERROR(VLOOKUP(D606,'f Excel formulas for calculatio'!D:H,2,FALSE),"0")</f>
        <v>STORE8</v>
      </c>
      <c r="F606" s="24">
        <f>IFERROR(VLOOKUP(E606,'f Excel formulas for calculatio'!E:I,2,FALSE),"0")</f>
        <v>4</v>
      </c>
      <c r="G606" s="24">
        <f>IFERROR(VLOOKUP(F606,'f Excel formulas for calculatio'!F:J,2,FALSE),"0")</f>
        <v>914.05</v>
      </c>
      <c r="H606" s="24">
        <f>IFERROR(VLOOKUP(G606,'f Excel formulas for calculatio'!G:K,2,FALSE),"0")</f>
        <v>0.25</v>
      </c>
      <c r="I606" s="24" t="str">
        <f>IFERROR(VLOOKUP(H606,'f Excel formulas for calculatio'!H:L,2,FALSE),"0")</f>
        <v>Credit Card</v>
      </c>
      <c r="J606" s="24">
        <f>IFERROR(VLOOKUP(I606,'f Excel formulas for calculatio'!I:M,2,FALSE),"0")</f>
        <v>198.41640000000001</v>
      </c>
      <c r="L606" s="23" t="s">
        <v>1095</v>
      </c>
      <c r="M606" s="20">
        <f t="shared" si="82"/>
        <v>45379</v>
      </c>
      <c r="N606" s="2" t="str">
        <f t="shared" si="83"/>
        <v>CUST1293</v>
      </c>
      <c r="O606" s="2" t="str">
        <f t="shared" si="84"/>
        <v>PROD20</v>
      </c>
      <c r="P606" s="2" t="str">
        <f t="shared" si="85"/>
        <v>STORE8</v>
      </c>
      <c r="Q606" s="2">
        <f t="shared" si="86"/>
        <v>4</v>
      </c>
      <c r="R606" s="2">
        <f t="shared" si="87"/>
        <v>914.05</v>
      </c>
      <c r="S606" s="2">
        <f t="shared" si="88"/>
        <v>0.25</v>
      </c>
      <c r="T606" s="2" t="str">
        <f t="shared" si="89"/>
        <v>Credit Card</v>
      </c>
      <c r="U606" s="2">
        <f t="shared" si="90"/>
        <v>198.41640000000001</v>
      </c>
    </row>
    <row r="607" spans="1:21" x14ac:dyDescent="0.25">
      <c r="A607" s="22" t="s">
        <v>1096</v>
      </c>
      <c r="B607" s="20">
        <f>IFERROR(VLOOKUP(A607,'f Excel formulas for calculatio'!A:E,2,FALSE)," ")</f>
        <v>45635</v>
      </c>
      <c r="C607" s="24" t="str">
        <f>IFERROR(VLOOKUP(B607,'f Excel formulas for calculatio'!B:F,2,FALSE),"0")</f>
        <v>CUST1086</v>
      </c>
      <c r="D607" s="24" t="str">
        <f>IFERROR(VLOOKUP(C607,'f Excel formulas for calculatio'!C:G,2,FALSE),"0")</f>
        <v>PROD5</v>
      </c>
      <c r="E607" s="24" t="str">
        <f>IFERROR(VLOOKUP(D607,'f Excel formulas for calculatio'!D:H,2,FALSE),"0")</f>
        <v>STORE3</v>
      </c>
      <c r="F607" s="24">
        <f>IFERROR(VLOOKUP(E607,'f Excel formulas for calculatio'!E:I,2,FALSE),"0")</f>
        <v>1</v>
      </c>
      <c r="G607" s="24">
        <f>IFERROR(VLOOKUP(F607,'f Excel formulas for calculatio'!F:J,2,FALSE),"0")</f>
        <v>218.04</v>
      </c>
      <c r="H607" s="24">
        <f>IFERROR(VLOOKUP(G607,'f Excel formulas for calculatio'!G:K,2,FALSE),"0")</f>
        <v>0.09</v>
      </c>
      <c r="I607" s="24" t="str">
        <f>IFERROR(VLOOKUP(H607,'f Excel formulas for calculatio'!H:L,2,FALSE),"0")</f>
        <v>Credit Card</v>
      </c>
      <c r="J607" s="24">
        <f>IFERROR(VLOOKUP(I607,'f Excel formulas for calculatio'!I:M,2,FALSE),"0")</f>
        <v>198.41640000000001</v>
      </c>
      <c r="L607" s="22" t="s">
        <v>1096</v>
      </c>
      <c r="M607" s="20">
        <f t="shared" si="82"/>
        <v>45635</v>
      </c>
      <c r="N607" s="2" t="str">
        <f t="shared" si="83"/>
        <v>CUST1086</v>
      </c>
      <c r="O607" s="2" t="str">
        <f t="shared" si="84"/>
        <v>PROD5</v>
      </c>
      <c r="P607" s="2" t="str">
        <f t="shared" si="85"/>
        <v>STORE3</v>
      </c>
      <c r="Q607" s="2">
        <f t="shared" si="86"/>
        <v>1</v>
      </c>
      <c r="R607" s="2">
        <f t="shared" si="87"/>
        <v>218.04</v>
      </c>
      <c r="S607" s="2">
        <f t="shared" si="88"/>
        <v>0.09</v>
      </c>
      <c r="T607" s="2" t="str">
        <f t="shared" si="89"/>
        <v>Credit Card</v>
      </c>
      <c r="U607" s="2">
        <f t="shared" si="90"/>
        <v>198.41640000000001</v>
      </c>
    </row>
    <row r="608" spans="1:21" x14ac:dyDescent="0.25">
      <c r="A608" s="23" t="s">
        <v>1097</v>
      </c>
      <c r="B608" s="20">
        <f>IFERROR(VLOOKUP(A608,'f Excel formulas for calculatio'!A:E,2,FALSE)," ")</f>
        <v>45222</v>
      </c>
      <c r="C608" s="24" t="str">
        <f>IFERROR(VLOOKUP(B608,'f Excel formulas for calculatio'!B:F,2,FALSE),"0")</f>
        <v>CUST1187</v>
      </c>
      <c r="D608" s="24" t="str">
        <f>IFERROR(VLOOKUP(C608,'f Excel formulas for calculatio'!C:G,2,FALSE),"0")</f>
        <v>PROD99</v>
      </c>
      <c r="E608" s="24" t="str">
        <f>IFERROR(VLOOKUP(D608,'f Excel formulas for calculatio'!D:H,2,FALSE),"0")</f>
        <v>STORE5</v>
      </c>
      <c r="F608" s="24">
        <f>IFERROR(VLOOKUP(E608,'f Excel formulas for calculatio'!E:I,2,FALSE),"0")</f>
        <v>3</v>
      </c>
      <c r="G608" s="24">
        <f>IFERROR(VLOOKUP(F608,'f Excel formulas for calculatio'!F:J,2,FALSE),"0")</f>
        <v>104.47</v>
      </c>
      <c r="H608" s="24">
        <f>IFERROR(VLOOKUP(G608,'f Excel formulas for calculatio'!G:K,2,FALSE),"0")</f>
        <v>0.27</v>
      </c>
      <c r="I608" s="24" t="str">
        <f>IFERROR(VLOOKUP(H608,'f Excel formulas for calculatio'!H:L,2,FALSE),"0")</f>
        <v>PayPal</v>
      </c>
      <c r="J608" s="24">
        <f>IFERROR(VLOOKUP(I608,'f Excel formulas for calculatio'!I:M,2,FALSE),"0")</f>
        <v>228.7893</v>
      </c>
      <c r="L608" s="23" t="s">
        <v>1097</v>
      </c>
      <c r="M608" s="20">
        <f t="shared" si="82"/>
        <v>45222</v>
      </c>
      <c r="N608" s="2" t="str">
        <f t="shared" si="83"/>
        <v>CUST1187</v>
      </c>
      <c r="O608" s="2" t="str">
        <f t="shared" si="84"/>
        <v>PROD99</v>
      </c>
      <c r="P608" s="2" t="str">
        <f t="shared" si="85"/>
        <v>STORE5</v>
      </c>
      <c r="Q608" s="2">
        <f t="shared" si="86"/>
        <v>3</v>
      </c>
      <c r="R608" s="2">
        <f t="shared" si="87"/>
        <v>104.47</v>
      </c>
      <c r="S608" s="2">
        <f t="shared" si="88"/>
        <v>0.27</v>
      </c>
      <c r="T608" s="2" t="str">
        <f t="shared" si="89"/>
        <v>PayPal</v>
      </c>
      <c r="U608" s="2">
        <f t="shared" si="90"/>
        <v>228.7893</v>
      </c>
    </row>
    <row r="609" spans="1:21" x14ac:dyDescent="0.25">
      <c r="A609" s="22" t="s">
        <v>1098</v>
      </c>
      <c r="B609" s="20">
        <f>IFERROR(VLOOKUP(A609,'f Excel formulas for calculatio'!A:E,2,FALSE)," ")</f>
        <v>45555</v>
      </c>
      <c r="C609" s="24" t="str">
        <f>IFERROR(VLOOKUP(B609,'f Excel formulas for calculatio'!B:F,2,FALSE),"0")</f>
        <v>CUST1406</v>
      </c>
      <c r="D609" s="24" t="str">
        <f>IFERROR(VLOOKUP(C609,'f Excel formulas for calculatio'!C:G,2,FALSE),"0")</f>
        <v>PROD16</v>
      </c>
      <c r="E609" s="24" t="str">
        <f>IFERROR(VLOOKUP(D609,'f Excel formulas for calculatio'!D:H,2,FALSE),"0")</f>
        <v>STORE3</v>
      </c>
      <c r="F609" s="24">
        <f>IFERROR(VLOOKUP(E609,'f Excel formulas for calculatio'!E:I,2,FALSE),"0")</f>
        <v>1</v>
      </c>
      <c r="G609" s="24">
        <f>IFERROR(VLOOKUP(F609,'f Excel formulas for calculatio'!F:J,2,FALSE),"0")</f>
        <v>218.04</v>
      </c>
      <c r="H609" s="24">
        <f>IFERROR(VLOOKUP(G609,'f Excel formulas for calculatio'!G:K,2,FALSE),"0")</f>
        <v>0.09</v>
      </c>
      <c r="I609" s="24" t="str">
        <f>IFERROR(VLOOKUP(H609,'f Excel formulas for calculatio'!H:L,2,FALSE),"0")</f>
        <v>Credit Card</v>
      </c>
      <c r="J609" s="24">
        <f>IFERROR(VLOOKUP(I609,'f Excel formulas for calculatio'!I:M,2,FALSE),"0")</f>
        <v>198.41640000000001</v>
      </c>
      <c r="L609" s="22" t="s">
        <v>1098</v>
      </c>
      <c r="M609" s="20">
        <f t="shared" si="82"/>
        <v>45555</v>
      </c>
      <c r="N609" s="2" t="str">
        <f t="shared" si="83"/>
        <v>CUST1406</v>
      </c>
      <c r="O609" s="2" t="str">
        <f t="shared" si="84"/>
        <v>PROD16</v>
      </c>
      <c r="P609" s="2" t="str">
        <f t="shared" si="85"/>
        <v>STORE3</v>
      </c>
      <c r="Q609" s="2">
        <f t="shared" si="86"/>
        <v>1</v>
      </c>
      <c r="R609" s="2">
        <f t="shared" si="87"/>
        <v>218.04</v>
      </c>
      <c r="S609" s="2">
        <f t="shared" si="88"/>
        <v>0.09</v>
      </c>
      <c r="T609" s="2" t="str">
        <f t="shared" si="89"/>
        <v>Credit Card</v>
      </c>
      <c r="U609" s="2">
        <f t="shared" si="90"/>
        <v>198.41640000000001</v>
      </c>
    </row>
    <row r="610" spans="1:21" x14ac:dyDescent="0.25">
      <c r="A610" s="23" t="s">
        <v>1099</v>
      </c>
      <c r="B610" s="20">
        <f>IFERROR(VLOOKUP(A610,'f Excel formulas for calculatio'!A:E,2,FALSE)," ")</f>
        <v>45583</v>
      </c>
      <c r="C610" s="24" t="str">
        <f>IFERROR(VLOOKUP(B610,'f Excel formulas for calculatio'!B:F,2,FALSE),"0")</f>
        <v>CUST1065</v>
      </c>
      <c r="D610" s="24" t="str">
        <f>IFERROR(VLOOKUP(C610,'f Excel formulas for calculatio'!C:G,2,FALSE),"0")</f>
        <v>PROD24</v>
      </c>
      <c r="E610" s="24" t="str">
        <f>IFERROR(VLOOKUP(D610,'f Excel formulas for calculatio'!D:H,2,FALSE),"0")</f>
        <v>STORE14</v>
      </c>
      <c r="F610" s="24">
        <f>IFERROR(VLOOKUP(E610,'f Excel formulas for calculatio'!E:I,2,FALSE),"0")</f>
        <v>1</v>
      </c>
      <c r="G610" s="24">
        <f>IFERROR(VLOOKUP(F610,'f Excel formulas for calculatio'!F:J,2,FALSE),"0")</f>
        <v>218.04</v>
      </c>
      <c r="H610" s="24">
        <f>IFERROR(VLOOKUP(G610,'f Excel formulas for calculatio'!G:K,2,FALSE),"0")</f>
        <v>0.09</v>
      </c>
      <c r="I610" s="24" t="str">
        <f>IFERROR(VLOOKUP(H610,'f Excel formulas for calculatio'!H:L,2,FALSE),"0")</f>
        <v>Credit Card</v>
      </c>
      <c r="J610" s="24">
        <f>IFERROR(VLOOKUP(I610,'f Excel formulas for calculatio'!I:M,2,FALSE),"0")</f>
        <v>198.41640000000001</v>
      </c>
      <c r="L610" s="23" t="s">
        <v>1099</v>
      </c>
      <c r="M610" s="20">
        <f t="shared" si="82"/>
        <v>45583</v>
      </c>
      <c r="N610" s="2" t="str">
        <f t="shared" si="83"/>
        <v>CUST1065</v>
      </c>
      <c r="O610" s="2" t="str">
        <f t="shared" si="84"/>
        <v>PROD24</v>
      </c>
      <c r="P610" s="2" t="str">
        <f t="shared" si="85"/>
        <v>STORE14</v>
      </c>
      <c r="Q610" s="2">
        <f t="shared" si="86"/>
        <v>1</v>
      </c>
      <c r="R610" s="2">
        <f t="shared" si="87"/>
        <v>218.04</v>
      </c>
      <c r="S610" s="2">
        <f t="shared" si="88"/>
        <v>0.09</v>
      </c>
      <c r="T610" s="2" t="str">
        <f t="shared" si="89"/>
        <v>Credit Card</v>
      </c>
      <c r="U610" s="2">
        <f t="shared" si="90"/>
        <v>198.41640000000001</v>
      </c>
    </row>
    <row r="611" spans="1:21" x14ac:dyDescent="0.25">
      <c r="A611" s="22" t="s">
        <v>1101</v>
      </c>
      <c r="B611" s="20">
        <f>IFERROR(VLOOKUP(A611,'f Excel formulas for calculatio'!A:E,2,FALSE)," ")</f>
        <v>45662</v>
      </c>
      <c r="C611" s="24" t="str">
        <f>IFERROR(VLOOKUP(B611,'f Excel formulas for calculatio'!B:F,2,FALSE),"0")</f>
        <v>CUST1164</v>
      </c>
      <c r="D611" s="24" t="str">
        <f>IFERROR(VLOOKUP(C611,'f Excel formulas for calculatio'!C:G,2,FALSE),"0")</f>
        <v>PROD48</v>
      </c>
      <c r="E611" s="24" t="str">
        <f>IFERROR(VLOOKUP(D611,'f Excel formulas for calculatio'!D:H,2,FALSE),"0")</f>
        <v>STORE12</v>
      </c>
      <c r="F611" s="24">
        <f>IFERROR(VLOOKUP(E611,'f Excel formulas for calculatio'!E:I,2,FALSE),"0")</f>
        <v>2</v>
      </c>
      <c r="G611" s="24">
        <f>IFERROR(VLOOKUP(F611,'f Excel formulas for calculatio'!F:J,2,FALSE),"0")</f>
        <v>785.31</v>
      </c>
      <c r="H611" s="24">
        <f>IFERROR(VLOOKUP(G611,'f Excel formulas for calculatio'!G:K,2,FALSE),"0")</f>
        <v>0.15</v>
      </c>
      <c r="I611" s="24" t="str">
        <f>IFERROR(VLOOKUP(H611,'f Excel formulas for calculatio'!H:L,2,FALSE),"0")</f>
        <v>PayPal</v>
      </c>
      <c r="J611" s="24">
        <f>IFERROR(VLOOKUP(I611,'f Excel formulas for calculatio'!I:M,2,FALSE),"0")</f>
        <v>228.7893</v>
      </c>
      <c r="L611" s="22" t="s">
        <v>1101</v>
      </c>
      <c r="M611" s="20">
        <f t="shared" si="82"/>
        <v>45662</v>
      </c>
      <c r="N611" s="2" t="str">
        <f t="shared" si="83"/>
        <v>CUST1164</v>
      </c>
      <c r="O611" s="2" t="str">
        <f t="shared" si="84"/>
        <v>PROD48</v>
      </c>
      <c r="P611" s="2" t="str">
        <f t="shared" si="85"/>
        <v>STORE12</v>
      </c>
      <c r="Q611" s="2">
        <f t="shared" si="86"/>
        <v>2</v>
      </c>
      <c r="R611" s="2">
        <f t="shared" si="87"/>
        <v>785.31</v>
      </c>
      <c r="S611" s="2">
        <f t="shared" si="88"/>
        <v>0.15</v>
      </c>
      <c r="T611" s="2" t="str">
        <f t="shared" si="89"/>
        <v>PayPal</v>
      </c>
      <c r="U611" s="2">
        <f t="shared" si="90"/>
        <v>228.7893</v>
      </c>
    </row>
    <row r="612" spans="1:21" x14ac:dyDescent="0.25">
      <c r="A612" s="23" t="s">
        <v>1103</v>
      </c>
      <c r="B612" s="20">
        <f>IFERROR(VLOOKUP(A612,'f Excel formulas for calculatio'!A:E,2,FALSE)," ")</f>
        <v>45921</v>
      </c>
      <c r="C612" s="24" t="str">
        <f>IFERROR(VLOOKUP(B612,'f Excel formulas for calculatio'!B:F,2,FALSE),"0")</f>
        <v>CUST1087</v>
      </c>
      <c r="D612" s="24" t="str">
        <f>IFERROR(VLOOKUP(C612,'f Excel formulas for calculatio'!C:G,2,FALSE),"0")</f>
        <v>PROD76</v>
      </c>
      <c r="E612" s="24" t="str">
        <f>IFERROR(VLOOKUP(D612,'f Excel formulas for calculatio'!D:H,2,FALSE),"0")</f>
        <v>STORE8</v>
      </c>
      <c r="F612" s="24">
        <f>IFERROR(VLOOKUP(E612,'f Excel formulas for calculatio'!E:I,2,FALSE),"0")</f>
        <v>4</v>
      </c>
      <c r="G612" s="24">
        <f>IFERROR(VLOOKUP(F612,'f Excel formulas for calculatio'!F:J,2,FALSE),"0")</f>
        <v>914.05</v>
      </c>
      <c r="H612" s="24">
        <f>IFERROR(VLOOKUP(G612,'f Excel formulas for calculatio'!G:K,2,FALSE),"0")</f>
        <v>0.25</v>
      </c>
      <c r="I612" s="24" t="str">
        <f>IFERROR(VLOOKUP(H612,'f Excel formulas for calculatio'!H:L,2,FALSE),"0")</f>
        <v>Credit Card</v>
      </c>
      <c r="J612" s="24">
        <f>IFERROR(VLOOKUP(I612,'f Excel formulas for calculatio'!I:M,2,FALSE),"0")</f>
        <v>198.41640000000001</v>
      </c>
      <c r="L612" s="23" t="s">
        <v>1103</v>
      </c>
      <c r="M612" s="20">
        <f t="shared" si="82"/>
        <v>45921</v>
      </c>
      <c r="N612" s="2" t="str">
        <f t="shared" si="83"/>
        <v>CUST1087</v>
      </c>
      <c r="O612" s="2" t="str">
        <f t="shared" si="84"/>
        <v>PROD76</v>
      </c>
      <c r="P612" s="2" t="str">
        <f t="shared" si="85"/>
        <v>STORE8</v>
      </c>
      <c r="Q612" s="2">
        <f t="shared" si="86"/>
        <v>4</v>
      </c>
      <c r="R612" s="2">
        <f t="shared" si="87"/>
        <v>914.05</v>
      </c>
      <c r="S612" s="2">
        <f t="shared" si="88"/>
        <v>0.25</v>
      </c>
      <c r="T612" s="2" t="str">
        <f t="shared" si="89"/>
        <v>Credit Card</v>
      </c>
      <c r="U612" s="2">
        <f t="shared" si="90"/>
        <v>198.41640000000001</v>
      </c>
    </row>
    <row r="613" spans="1:21" x14ac:dyDescent="0.25">
      <c r="A613" s="22" t="s">
        <v>1104</v>
      </c>
      <c r="B613" s="20">
        <f>IFERROR(VLOOKUP(A613,'f Excel formulas for calculatio'!A:E,2,FALSE)," ")</f>
        <v>45490</v>
      </c>
      <c r="C613" s="24" t="str">
        <f>IFERROR(VLOOKUP(B613,'f Excel formulas for calculatio'!B:F,2,FALSE),"0")</f>
        <v>CUST1213</v>
      </c>
      <c r="D613" s="24" t="str">
        <f>IFERROR(VLOOKUP(C613,'f Excel formulas for calculatio'!C:G,2,FALSE),"0")</f>
        <v>PROD98</v>
      </c>
      <c r="E613" s="24" t="str">
        <f>IFERROR(VLOOKUP(D613,'f Excel formulas for calculatio'!D:H,2,FALSE),"0")</f>
        <v>STORE8</v>
      </c>
      <c r="F613" s="24">
        <f>IFERROR(VLOOKUP(E613,'f Excel formulas for calculatio'!E:I,2,FALSE),"0")</f>
        <v>4</v>
      </c>
      <c r="G613" s="24">
        <f>IFERROR(VLOOKUP(F613,'f Excel formulas for calculatio'!F:J,2,FALSE),"0")</f>
        <v>914.05</v>
      </c>
      <c r="H613" s="24">
        <f>IFERROR(VLOOKUP(G613,'f Excel formulas for calculatio'!G:K,2,FALSE),"0")</f>
        <v>0.25</v>
      </c>
      <c r="I613" s="24" t="str">
        <f>IFERROR(VLOOKUP(H613,'f Excel formulas for calculatio'!H:L,2,FALSE),"0")</f>
        <v>Credit Card</v>
      </c>
      <c r="J613" s="24">
        <f>IFERROR(VLOOKUP(I613,'f Excel formulas for calculatio'!I:M,2,FALSE),"0")</f>
        <v>198.41640000000001</v>
      </c>
      <c r="L613" s="22" t="s">
        <v>1104</v>
      </c>
      <c r="M613" s="20">
        <f t="shared" si="82"/>
        <v>45490</v>
      </c>
      <c r="N613" s="2" t="str">
        <f t="shared" si="83"/>
        <v>CUST1213</v>
      </c>
      <c r="O613" s="2" t="str">
        <f t="shared" si="84"/>
        <v>PROD98</v>
      </c>
      <c r="P613" s="2" t="str">
        <f t="shared" si="85"/>
        <v>STORE8</v>
      </c>
      <c r="Q613" s="2">
        <f t="shared" si="86"/>
        <v>4</v>
      </c>
      <c r="R613" s="2">
        <f t="shared" si="87"/>
        <v>914.05</v>
      </c>
      <c r="S613" s="2">
        <f t="shared" si="88"/>
        <v>0.25</v>
      </c>
      <c r="T613" s="2" t="str">
        <f t="shared" si="89"/>
        <v>Credit Card</v>
      </c>
      <c r="U613" s="2">
        <f t="shared" si="90"/>
        <v>198.41640000000001</v>
      </c>
    </row>
    <row r="614" spans="1:21" x14ac:dyDescent="0.25">
      <c r="A614" s="23" t="s">
        <v>1105</v>
      </c>
      <c r="B614" s="20">
        <f>IFERROR(VLOOKUP(A614,'f Excel formulas for calculatio'!A:E,2,FALSE)," ")</f>
        <v>45652</v>
      </c>
      <c r="C614" s="24" t="str">
        <f>IFERROR(VLOOKUP(B614,'f Excel formulas for calculatio'!B:F,2,FALSE),"0")</f>
        <v>CUST1272</v>
      </c>
      <c r="D614" s="24" t="str">
        <f>IFERROR(VLOOKUP(C614,'f Excel formulas for calculatio'!C:G,2,FALSE),"0")</f>
        <v>PROD81</v>
      </c>
      <c r="E614" s="24" t="str">
        <f>IFERROR(VLOOKUP(D614,'f Excel formulas for calculatio'!D:H,2,FALSE),"0")</f>
        <v>STORE6</v>
      </c>
      <c r="F614" s="24">
        <f>IFERROR(VLOOKUP(E614,'f Excel formulas for calculatio'!E:I,2,FALSE),"0")</f>
        <v>3</v>
      </c>
      <c r="G614" s="24">
        <f>IFERROR(VLOOKUP(F614,'f Excel formulas for calculatio'!F:J,2,FALSE),"0")</f>
        <v>104.47</v>
      </c>
      <c r="H614" s="24">
        <f>IFERROR(VLOOKUP(G614,'f Excel formulas for calculatio'!G:K,2,FALSE),"0")</f>
        <v>0.27</v>
      </c>
      <c r="I614" s="24" t="str">
        <f>IFERROR(VLOOKUP(H614,'f Excel formulas for calculatio'!H:L,2,FALSE),"0")</f>
        <v>PayPal</v>
      </c>
      <c r="J614" s="24">
        <f>IFERROR(VLOOKUP(I614,'f Excel formulas for calculatio'!I:M,2,FALSE),"0")</f>
        <v>228.7893</v>
      </c>
      <c r="L614" s="23" t="s">
        <v>1105</v>
      </c>
      <c r="M614" s="20">
        <f t="shared" si="82"/>
        <v>45652</v>
      </c>
      <c r="N614" s="2" t="str">
        <f t="shared" si="83"/>
        <v>CUST1272</v>
      </c>
      <c r="O614" s="2" t="str">
        <f t="shared" si="84"/>
        <v>PROD81</v>
      </c>
      <c r="P614" s="2" t="str">
        <f t="shared" si="85"/>
        <v>STORE6</v>
      </c>
      <c r="Q614" s="2">
        <f t="shared" si="86"/>
        <v>3</v>
      </c>
      <c r="R614" s="2">
        <f t="shared" si="87"/>
        <v>104.47</v>
      </c>
      <c r="S614" s="2">
        <f t="shared" si="88"/>
        <v>0.27</v>
      </c>
      <c r="T614" s="2" t="str">
        <f t="shared" si="89"/>
        <v>PayPal</v>
      </c>
      <c r="U614" s="2">
        <f t="shared" si="90"/>
        <v>228.7893</v>
      </c>
    </row>
    <row r="615" spans="1:21" x14ac:dyDescent="0.25">
      <c r="A615" s="22" t="s">
        <v>1106</v>
      </c>
      <c r="B615" s="20">
        <f>IFERROR(VLOOKUP(A615,'f Excel formulas for calculatio'!A:E,2,FALSE)," ")</f>
        <v>45598</v>
      </c>
      <c r="C615" s="24" t="str">
        <f>IFERROR(VLOOKUP(B615,'f Excel formulas for calculatio'!B:F,2,FALSE),"0")</f>
        <v>CUST1498</v>
      </c>
      <c r="D615" s="24" t="str">
        <f>IFERROR(VLOOKUP(C615,'f Excel formulas for calculatio'!C:G,2,FALSE),"0")</f>
        <v>PROD8</v>
      </c>
      <c r="E615" s="24" t="str">
        <f>IFERROR(VLOOKUP(D615,'f Excel formulas for calculatio'!D:H,2,FALSE),"0")</f>
        <v>STORE6</v>
      </c>
      <c r="F615" s="24">
        <f>IFERROR(VLOOKUP(E615,'f Excel formulas for calculatio'!E:I,2,FALSE),"0")</f>
        <v>3</v>
      </c>
      <c r="G615" s="24">
        <f>IFERROR(VLOOKUP(F615,'f Excel formulas for calculatio'!F:J,2,FALSE),"0")</f>
        <v>104.47</v>
      </c>
      <c r="H615" s="24">
        <f>IFERROR(VLOOKUP(G615,'f Excel formulas for calculatio'!G:K,2,FALSE),"0")</f>
        <v>0.27</v>
      </c>
      <c r="I615" s="24" t="str">
        <f>IFERROR(VLOOKUP(H615,'f Excel formulas for calculatio'!H:L,2,FALSE),"0")</f>
        <v>PayPal</v>
      </c>
      <c r="J615" s="24">
        <f>IFERROR(VLOOKUP(I615,'f Excel formulas for calculatio'!I:M,2,FALSE),"0")</f>
        <v>228.7893</v>
      </c>
      <c r="L615" s="22" t="s">
        <v>1106</v>
      </c>
      <c r="M615" s="20">
        <f t="shared" si="82"/>
        <v>45598</v>
      </c>
      <c r="N615" s="2" t="str">
        <f t="shared" si="83"/>
        <v>CUST1498</v>
      </c>
      <c r="O615" s="2" t="str">
        <f t="shared" si="84"/>
        <v>PROD8</v>
      </c>
      <c r="P615" s="2" t="str">
        <f t="shared" si="85"/>
        <v>STORE6</v>
      </c>
      <c r="Q615" s="2">
        <f t="shared" si="86"/>
        <v>3</v>
      </c>
      <c r="R615" s="2">
        <f t="shared" si="87"/>
        <v>104.47</v>
      </c>
      <c r="S615" s="2">
        <f t="shared" si="88"/>
        <v>0.27</v>
      </c>
      <c r="T615" s="2" t="str">
        <f t="shared" si="89"/>
        <v>PayPal</v>
      </c>
      <c r="U615" s="2">
        <f t="shared" si="90"/>
        <v>228.7893</v>
      </c>
    </row>
    <row r="616" spans="1:21" x14ac:dyDescent="0.25">
      <c r="A616" s="23" t="s">
        <v>1107</v>
      </c>
      <c r="B616" s="20">
        <f>IFERROR(VLOOKUP(A616,'f Excel formulas for calculatio'!A:E,2,FALSE)," ")</f>
        <v>45772</v>
      </c>
      <c r="C616" s="24" t="str">
        <f>IFERROR(VLOOKUP(B616,'f Excel formulas for calculatio'!B:F,2,FALSE),"0")</f>
        <v>CUST1042</v>
      </c>
      <c r="D616" s="24" t="str">
        <f>IFERROR(VLOOKUP(C616,'f Excel formulas for calculatio'!C:G,2,FALSE),"0")</f>
        <v>PROD51</v>
      </c>
      <c r="E616" s="24" t="str">
        <f>IFERROR(VLOOKUP(D616,'f Excel formulas for calculatio'!D:H,2,FALSE),"0")</f>
        <v>STORE11</v>
      </c>
      <c r="F616" s="24">
        <f>IFERROR(VLOOKUP(E616,'f Excel formulas for calculatio'!E:I,2,FALSE),"0")</f>
        <v>1</v>
      </c>
      <c r="G616" s="24">
        <f>IFERROR(VLOOKUP(F616,'f Excel formulas for calculatio'!F:J,2,FALSE),"0")</f>
        <v>218.04</v>
      </c>
      <c r="H616" s="24">
        <f>IFERROR(VLOOKUP(G616,'f Excel formulas for calculatio'!G:K,2,FALSE),"0")</f>
        <v>0.09</v>
      </c>
      <c r="I616" s="24" t="str">
        <f>IFERROR(VLOOKUP(H616,'f Excel formulas for calculatio'!H:L,2,FALSE),"0")</f>
        <v>Credit Card</v>
      </c>
      <c r="J616" s="24">
        <f>IFERROR(VLOOKUP(I616,'f Excel formulas for calculatio'!I:M,2,FALSE),"0")</f>
        <v>198.41640000000001</v>
      </c>
      <c r="L616" s="23" t="s">
        <v>1107</v>
      </c>
      <c r="M616" s="20">
        <f t="shared" si="82"/>
        <v>45772</v>
      </c>
      <c r="N616" s="2" t="str">
        <f t="shared" si="83"/>
        <v>CUST1042</v>
      </c>
      <c r="O616" s="2" t="str">
        <f t="shared" si="84"/>
        <v>PROD51</v>
      </c>
      <c r="P616" s="2" t="str">
        <f t="shared" si="85"/>
        <v>STORE11</v>
      </c>
      <c r="Q616" s="2">
        <f t="shared" si="86"/>
        <v>1</v>
      </c>
      <c r="R616" s="2">
        <f t="shared" si="87"/>
        <v>218.04</v>
      </c>
      <c r="S616" s="2">
        <f t="shared" si="88"/>
        <v>0.09</v>
      </c>
      <c r="T616" s="2" t="str">
        <f t="shared" si="89"/>
        <v>Credit Card</v>
      </c>
      <c r="U616" s="2">
        <f t="shared" si="90"/>
        <v>198.41640000000001</v>
      </c>
    </row>
    <row r="617" spans="1:21" x14ac:dyDescent="0.25">
      <c r="A617" s="22" t="s">
        <v>1109</v>
      </c>
      <c r="B617" s="20">
        <f>IFERROR(VLOOKUP(A617,'f Excel formulas for calculatio'!A:E,2,FALSE)," ")</f>
        <v>45338</v>
      </c>
      <c r="C617" s="24" t="str">
        <f>IFERROR(VLOOKUP(B617,'f Excel formulas for calculatio'!B:F,2,FALSE),"0")</f>
        <v>CUST1082</v>
      </c>
      <c r="D617" s="24" t="str">
        <f>IFERROR(VLOOKUP(C617,'f Excel formulas for calculatio'!C:G,2,FALSE),"0")</f>
        <v>PROD92</v>
      </c>
      <c r="E617" s="24" t="str">
        <f>IFERROR(VLOOKUP(D617,'f Excel formulas for calculatio'!D:H,2,FALSE),"0")</f>
        <v>STORE1</v>
      </c>
      <c r="F617" s="24">
        <f>IFERROR(VLOOKUP(E617,'f Excel formulas for calculatio'!E:I,2,FALSE),"0")</f>
        <v>4</v>
      </c>
      <c r="G617" s="24">
        <f>IFERROR(VLOOKUP(F617,'f Excel formulas for calculatio'!F:J,2,FALSE),"0")</f>
        <v>914.05</v>
      </c>
      <c r="H617" s="24">
        <f>IFERROR(VLOOKUP(G617,'f Excel formulas for calculatio'!G:K,2,FALSE),"0")</f>
        <v>0.25</v>
      </c>
      <c r="I617" s="24" t="str">
        <f>IFERROR(VLOOKUP(H617,'f Excel formulas for calculatio'!H:L,2,FALSE),"0")</f>
        <v>Credit Card</v>
      </c>
      <c r="J617" s="24">
        <f>IFERROR(VLOOKUP(I617,'f Excel formulas for calculatio'!I:M,2,FALSE),"0")</f>
        <v>198.41640000000001</v>
      </c>
      <c r="L617" s="22" t="s">
        <v>1109</v>
      </c>
      <c r="M617" s="20">
        <f t="shared" si="82"/>
        <v>45338</v>
      </c>
      <c r="N617" s="2" t="str">
        <f t="shared" si="83"/>
        <v>CUST1082</v>
      </c>
      <c r="O617" s="2" t="str">
        <f t="shared" si="84"/>
        <v>PROD92</v>
      </c>
      <c r="P617" s="2" t="str">
        <f t="shared" si="85"/>
        <v>STORE1</v>
      </c>
      <c r="Q617" s="2">
        <f t="shared" si="86"/>
        <v>4</v>
      </c>
      <c r="R617" s="2">
        <f t="shared" si="87"/>
        <v>914.05</v>
      </c>
      <c r="S617" s="2">
        <f t="shared" si="88"/>
        <v>0.25</v>
      </c>
      <c r="T617" s="2" t="str">
        <f t="shared" si="89"/>
        <v>Credit Card</v>
      </c>
      <c r="U617" s="2">
        <f t="shared" si="90"/>
        <v>198.41640000000001</v>
      </c>
    </row>
    <row r="618" spans="1:21" x14ac:dyDescent="0.25">
      <c r="A618" s="23" t="s">
        <v>1111</v>
      </c>
      <c r="B618" s="20">
        <f>IFERROR(VLOOKUP(A618,'f Excel formulas for calculatio'!A:E,2,FALSE)," ")</f>
        <v>45524</v>
      </c>
      <c r="C618" s="24" t="str">
        <f>IFERROR(VLOOKUP(B618,'f Excel formulas for calculatio'!B:F,2,FALSE),"0")</f>
        <v>CUST1228</v>
      </c>
      <c r="D618" s="24" t="str">
        <f>IFERROR(VLOOKUP(C618,'f Excel formulas for calculatio'!C:G,2,FALSE),"0")</f>
        <v>PROD4</v>
      </c>
      <c r="E618" s="24" t="str">
        <f>IFERROR(VLOOKUP(D618,'f Excel formulas for calculatio'!D:H,2,FALSE),"0")</f>
        <v>STORE3</v>
      </c>
      <c r="F618" s="24">
        <f>IFERROR(VLOOKUP(E618,'f Excel formulas for calculatio'!E:I,2,FALSE),"0")</f>
        <v>1</v>
      </c>
      <c r="G618" s="24">
        <f>IFERROR(VLOOKUP(F618,'f Excel formulas for calculatio'!F:J,2,FALSE),"0")</f>
        <v>218.04</v>
      </c>
      <c r="H618" s="24">
        <f>IFERROR(VLOOKUP(G618,'f Excel formulas for calculatio'!G:K,2,FALSE),"0")</f>
        <v>0.09</v>
      </c>
      <c r="I618" s="24" t="str">
        <f>IFERROR(VLOOKUP(H618,'f Excel formulas for calculatio'!H:L,2,FALSE),"0")</f>
        <v>Credit Card</v>
      </c>
      <c r="J618" s="24">
        <f>IFERROR(VLOOKUP(I618,'f Excel formulas for calculatio'!I:M,2,FALSE),"0")</f>
        <v>198.41640000000001</v>
      </c>
      <c r="L618" s="23" t="s">
        <v>1111</v>
      </c>
      <c r="M618" s="20">
        <f t="shared" si="82"/>
        <v>45524</v>
      </c>
      <c r="N618" s="2" t="str">
        <f t="shared" si="83"/>
        <v>CUST1228</v>
      </c>
      <c r="O618" s="2" t="str">
        <f t="shared" si="84"/>
        <v>PROD4</v>
      </c>
      <c r="P618" s="2" t="str">
        <f t="shared" si="85"/>
        <v>STORE3</v>
      </c>
      <c r="Q618" s="2">
        <f t="shared" si="86"/>
        <v>1</v>
      </c>
      <c r="R618" s="2">
        <f t="shared" si="87"/>
        <v>218.04</v>
      </c>
      <c r="S618" s="2">
        <f t="shared" si="88"/>
        <v>0.09</v>
      </c>
      <c r="T618" s="2" t="str">
        <f t="shared" si="89"/>
        <v>Credit Card</v>
      </c>
      <c r="U618" s="2">
        <f t="shared" si="90"/>
        <v>198.41640000000001</v>
      </c>
    </row>
    <row r="619" spans="1:21" x14ac:dyDescent="0.25">
      <c r="A619" s="22" t="s">
        <v>1112</v>
      </c>
      <c r="B619" s="20">
        <f>IFERROR(VLOOKUP(A619,'f Excel formulas for calculatio'!A:E,2,FALSE)," ")</f>
        <v>45497</v>
      </c>
      <c r="C619" s="24" t="str">
        <f>IFERROR(VLOOKUP(B619,'f Excel formulas for calculatio'!B:F,2,FALSE),"0")</f>
        <v>CUST1094</v>
      </c>
      <c r="D619" s="24" t="str">
        <f>IFERROR(VLOOKUP(C619,'f Excel formulas for calculatio'!C:G,2,FALSE),"0")</f>
        <v>PROD39</v>
      </c>
      <c r="E619" s="24" t="str">
        <f>IFERROR(VLOOKUP(D619,'f Excel formulas for calculatio'!D:H,2,FALSE),"0")</f>
        <v>STORE1</v>
      </c>
      <c r="F619" s="24">
        <f>IFERROR(VLOOKUP(E619,'f Excel formulas for calculatio'!E:I,2,FALSE),"0")</f>
        <v>4</v>
      </c>
      <c r="G619" s="24">
        <f>IFERROR(VLOOKUP(F619,'f Excel formulas for calculatio'!F:J,2,FALSE),"0")</f>
        <v>914.05</v>
      </c>
      <c r="H619" s="24">
        <f>IFERROR(VLOOKUP(G619,'f Excel formulas for calculatio'!G:K,2,FALSE),"0")</f>
        <v>0.25</v>
      </c>
      <c r="I619" s="24" t="str">
        <f>IFERROR(VLOOKUP(H619,'f Excel formulas for calculatio'!H:L,2,FALSE),"0")</f>
        <v>Credit Card</v>
      </c>
      <c r="J619" s="24">
        <f>IFERROR(VLOOKUP(I619,'f Excel formulas for calculatio'!I:M,2,FALSE),"0")</f>
        <v>198.41640000000001</v>
      </c>
      <c r="L619" s="22" t="s">
        <v>1112</v>
      </c>
      <c r="M619" s="20">
        <f t="shared" si="82"/>
        <v>45497</v>
      </c>
      <c r="N619" s="2" t="str">
        <f t="shared" si="83"/>
        <v>CUST1094</v>
      </c>
      <c r="O619" s="2" t="str">
        <f t="shared" si="84"/>
        <v>PROD39</v>
      </c>
      <c r="P619" s="2" t="str">
        <f t="shared" si="85"/>
        <v>STORE1</v>
      </c>
      <c r="Q619" s="2">
        <f t="shared" si="86"/>
        <v>4</v>
      </c>
      <c r="R619" s="2">
        <f t="shared" si="87"/>
        <v>914.05</v>
      </c>
      <c r="S619" s="2">
        <f t="shared" si="88"/>
        <v>0.25</v>
      </c>
      <c r="T619" s="2" t="str">
        <f t="shared" si="89"/>
        <v>Credit Card</v>
      </c>
      <c r="U619" s="2">
        <f t="shared" si="90"/>
        <v>198.41640000000001</v>
      </c>
    </row>
    <row r="620" spans="1:21" x14ac:dyDescent="0.25">
      <c r="A620" s="23" t="s">
        <v>1113</v>
      </c>
      <c r="B620" s="20">
        <f>IFERROR(VLOOKUP(A620,'f Excel formulas for calculatio'!A:E,2,FALSE)," ")</f>
        <v>45534</v>
      </c>
      <c r="C620" s="24" t="str">
        <f>IFERROR(VLOOKUP(B620,'f Excel formulas for calculatio'!B:F,2,FALSE),"0")</f>
        <v>CUST1029</v>
      </c>
      <c r="D620" s="24" t="str">
        <f>IFERROR(VLOOKUP(C620,'f Excel formulas for calculatio'!C:G,2,FALSE),"0")</f>
        <v>PROD86</v>
      </c>
      <c r="E620" s="24" t="str">
        <f>IFERROR(VLOOKUP(D620,'f Excel formulas for calculatio'!D:H,2,FALSE),"0")</f>
        <v>STORE4</v>
      </c>
      <c r="F620" s="24">
        <f>IFERROR(VLOOKUP(E620,'f Excel formulas for calculatio'!E:I,2,FALSE),"0")</f>
        <v>2</v>
      </c>
      <c r="G620" s="24">
        <f>IFERROR(VLOOKUP(F620,'f Excel formulas for calculatio'!F:J,2,FALSE),"0")</f>
        <v>785.31</v>
      </c>
      <c r="H620" s="24">
        <f>IFERROR(VLOOKUP(G620,'f Excel formulas for calculatio'!G:K,2,FALSE),"0")</f>
        <v>0.15</v>
      </c>
      <c r="I620" s="24" t="str">
        <f>IFERROR(VLOOKUP(H620,'f Excel formulas for calculatio'!H:L,2,FALSE),"0")</f>
        <v>PayPal</v>
      </c>
      <c r="J620" s="24">
        <f>IFERROR(VLOOKUP(I620,'f Excel formulas for calculatio'!I:M,2,FALSE),"0")</f>
        <v>228.7893</v>
      </c>
      <c r="L620" s="23" t="s">
        <v>1113</v>
      </c>
      <c r="M620" s="20">
        <f t="shared" si="82"/>
        <v>45534</v>
      </c>
      <c r="N620" s="2" t="str">
        <f t="shared" si="83"/>
        <v>CUST1029</v>
      </c>
      <c r="O620" s="2" t="str">
        <f t="shared" si="84"/>
        <v>PROD86</v>
      </c>
      <c r="P620" s="2" t="str">
        <f t="shared" si="85"/>
        <v>STORE4</v>
      </c>
      <c r="Q620" s="2">
        <f t="shared" si="86"/>
        <v>2</v>
      </c>
      <c r="R620" s="2">
        <f t="shared" si="87"/>
        <v>785.31</v>
      </c>
      <c r="S620" s="2">
        <f t="shared" si="88"/>
        <v>0.15</v>
      </c>
      <c r="T620" s="2" t="str">
        <f t="shared" si="89"/>
        <v>PayPal</v>
      </c>
      <c r="U620" s="2">
        <f t="shared" si="90"/>
        <v>228.7893</v>
      </c>
    </row>
    <row r="621" spans="1:21" x14ac:dyDescent="0.25">
      <c r="A621" s="22" t="s">
        <v>1114</v>
      </c>
      <c r="B621" s="20">
        <f>IFERROR(VLOOKUP(A621,'f Excel formulas for calculatio'!A:E,2,FALSE)," ")</f>
        <v>45925</v>
      </c>
      <c r="C621" s="24" t="str">
        <f>IFERROR(VLOOKUP(B621,'f Excel formulas for calculatio'!B:F,2,FALSE),"0")</f>
        <v>CUST1257</v>
      </c>
      <c r="D621" s="24" t="str">
        <f>IFERROR(VLOOKUP(C621,'f Excel formulas for calculatio'!C:G,2,FALSE),"0")</f>
        <v>PROD85</v>
      </c>
      <c r="E621" s="24" t="str">
        <f>IFERROR(VLOOKUP(D621,'f Excel formulas for calculatio'!D:H,2,FALSE),"0")</f>
        <v>STORE7</v>
      </c>
      <c r="F621" s="24">
        <f>IFERROR(VLOOKUP(E621,'f Excel formulas for calculatio'!E:I,2,FALSE),"0")</f>
        <v>3</v>
      </c>
      <c r="G621" s="24">
        <f>IFERROR(VLOOKUP(F621,'f Excel formulas for calculatio'!F:J,2,FALSE),"0")</f>
        <v>104.47</v>
      </c>
      <c r="H621" s="24">
        <f>IFERROR(VLOOKUP(G621,'f Excel formulas for calculatio'!G:K,2,FALSE),"0")</f>
        <v>0.27</v>
      </c>
      <c r="I621" s="24" t="str">
        <f>IFERROR(VLOOKUP(H621,'f Excel formulas for calculatio'!H:L,2,FALSE),"0")</f>
        <v>PayPal</v>
      </c>
      <c r="J621" s="24">
        <f>IFERROR(VLOOKUP(I621,'f Excel formulas for calculatio'!I:M,2,FALSE),"0")</f>
        <v>228.7893</v>
      </c>
      <c r="L621" s="22" t="s">
        <v>1114</v>
      </c>
      <c r="M621" s="20">
        <f t="shared" si="82"/>
        <v>45925</v>
      </c>
      <c r="N621" s="2" t="str">
        <f t="shared" si="83"/>
        <v>CUST1257</v>
      </c>
      <c r="O621" s="2" t="str">
        <f t="shared" si="84"/>
        <v>PROD85</v>
      </c>
      <c r="P621" s="2" t="str">
        <f t="shared" si="85"/>
        <v>STORE7</v>
      </c>
      <c r="Q621" s="2">
        <f t="shared" si="86"/>
        <v>3</v>
      </c>
      <c r="R621" s="2">
        <f t="shared" si="87"/>
        <v>104.47</v>
      </c>
      <c r="S621" s="2">
        <f t="shared" si="88"/>
        <v>0.27</v>
      </c>
      <c r="T621" s="2" t="str">
        <f t="shared" si="89"/>
        <v>PayPal</v>
      </c>
      <c r="U621" s="2">
        <f t="shared" si="90"/>
        <v>228.7893</v>
      </c>
    </row>
    <row r="622" spans="1:21" x14ac:dyDescent="0.25">
      <c r="A622" s="23" t="s">
        <v>1115</v>
      </c>
      <c r="B622" s="20">
        <f>IFERROR(VLOOKUP(A622,'f Excel formulas for calculatio'!A:E,2,FALSE)," ")</f>
        <v>45765</v>
      </c>
      <c r="C622" s="24" t="str">
        <f>IFERROR(VLOOKUP(B622,'f Excel formulas for calculatio'!B:F,2,FALSE),"0")</f>
        <v>CUST1199</v>
      </c>
      <c r="D622" s="24" t="str">
        <f>IFERROR(VLOOKUP(C622,'f Excel formulas for calculatio'!C:G,2,FALSE),"0")</f>
        <v>PROD48</v>
      </c>
      <c r="E622" s="24" t="str">
        <f>IFERROR(VLOOKUP(D622,'f Excel formulas for calculatio'!D:H,2,FALSE),"0")</f>
        <v>STORE12</v>
      </c>
      <c r="F622" s="24">
        <f>IFERROR(VLOOKUP(E622,'f Excel formulas for calculatio'!E:I,2,FALSE),"0")</f>
        <v>2</v>
      </c>
      <c r="G622" s="24">
        <f>IFERROR(VLOOKUP(F622,'f Excel formulas for calculatio'!F:J,2,FALSE),"0")</f>
        <v>785.31</v>
      </c>
      <c r="H622" s="24">
        <f>IFERROR(VLOOKUP(G622,'f Excel formulas for calculatio'!G:K,2,FALSE),"0")</f>
        <v>0.15</v>
      </c>
      <c r="I622" s="24" t="str">
        <f>IFERROR(VLOOKUP(H622,'f Excel formulas for calculatio'!H:L,2,FALSE),"0")</f>
        <v>PayPal</v>
      </c>
      <c r="J622" s="24">
        <f>IFERROR(VLOOKUP(I622,'f Excel formulas for calculatio'!I:M,2,FALSE),"0")</f>
        <v>228.7893</v>
      </c>
      <c r="L622" s="23" t="s">
        <v>1115</v>
      </c>
      <c r="M622" s="20">
        <f t="shared" si="82"/>
        <v>45765</v>
      </c>
      <c r="N622" s="2" t="str">
        <f t="shared" si="83"/>
        <v>CUST1199</v>
      </c>
      <c r="O622" s="2" t="str">
        <f t="shared" si="84"/>
        <v>PROD48</v>
      </c>
      <c r="P622" s="2" t="str">
        <f t="shared" si="85"/>
        <v>STORE12</v>
      </c>
      <c r="Q622" s="2">
        <f t="shared" si="86"/>
        <v>2</v>
      </c>
      <c r="R622" s="2">
        <f t="shared" si="87"/>
        <v>785.31</v>
      </c>
      <c r="S622" s="2">
        <f t="shared" si="88"/>
        <v>0.15</v>
      </c>
      <c r="T622" s="2" t="str">
        <f t="shared" si="89"/>
        <v>PayPal</v>
      </c>
      <c r="U622" s="2">
        <f t="shared" si="90"/>
        <v>228.7893</v>
      </c>
    </row>
    <row r="623" spans="1:21" x14ac:dyDescent="0.25">
      <c r="A623" s="22" t="s">
        <v>1116</v>
      </c>
      <c r="B623" s="20">
        <f>IFERROR(VLOOKUP(A623,'f Excel formulas for calculatio'!A:E,2,FALSE)," ")</f>
        <v>45882</v>
      </c>
      <c r="C623" s="24" t="str">
        <f>IFERROR(VLOOKUP(B623,'f Excel formulas for calculatio'!B:F,2,FALSE),"0")</f>
        <v>CUST1117</v>
      </c>
      <c r="D623" s="24" t="str">
        <f>IFERROR(VLOOKUP(C623,'f Excel formulas for calculatio'!C:G,2,FALSE),"0")</f>
        <v>PROD97</v>
      </c>
      <c r="E623" s="24" t="str">
        <f>IFERROR(VLOOKUP(D623,'f Excel formulas for calculatio'!D:H,2,FALSE),"0")</f>
        <v>STORE3</v>
      </c>
      <c r="F623" s="24">
        <f>IFERROR(VLOOKUP(E623,'f Excel formulas for calculatio'!E:I,2,FALSE),"0")</f>
        <v>1</v>
      </c>
      <c r="G623" s="24">
        <f>IFERROR(VLOOKUP(F623,'f Excel formulas for calculatio'!F:J,2,FALSE),"0")</f>
        <v>218.04</v>
      </c>
      <c r="H623" s="24">
        <f>IFERROR(VLOOKUP(G623,'f Excel formulas for calculatio'!G:K,2,FALSE),"0")</f>
        <v>0.09</v>
      </c>
      <c r="I623" s="24" t="str">
        <f>IFERROR(VLOOKUP(H623,'f Excel formulas for calculatio'!H:L,2,FALSE),"0")</f>
        <v>Credit Card</v>
      </c>
      <c r="J623" s="24">
        <f>IFERROR(VLOOKUP(I623,'f Excel formulas for calculatio'!I:M,2,FALSE),"0")</f>
        <v>198.41640000000001</v>
      </c>
      <c r="L623" s="22" t="s">
        <v>1116</v>
      </c>
      <c r="M623" s="20">
        <f t="shared" si="82"/>
        <v>45882</v>
      </c>
      <c r="N623" s="2" t="str">
        <f t="shared" si="83"/>
        <v>CUST1117</v>
      </c>
      <c r="O623" s="2" t="str">
        <f t="shared" si="84"/>
        <v>PROD97</v>
      </c>
      <c r="P623" s="2" t="str">
        <f t="shared" si="85"/>
        <v>STORE3</v>
      </c>
      <c r="Q623" s="2">
        <f t="shared" si="86"/>
        <v>1</v>
      </c>
      <c r="R623" s="2">
        <f t="shared" si="87"/>
        <v>218.04</v>
      </c>
      <c r="S623" s="2">
        <f t="shared" si="88"/>
        <v>0.09</v>
      </c>
      <c r="T623" s="2" t="str">
        <f t="shared" si="89"/>
        <v>Credit Card</v>
      </c>
      <c r="U623" s="2">
        <f t="shared" si="90"/>
        <v>198.41640000000001</v>
      </c>
    </row>
    <row r="624" spans="1:21" x14ac:dyDescent="0.25">
      <c r="A624" s="23" t="s">
        <v>1118</v>
      </c>
      <c r="B624" s="20">
        <f>IFERROR(VLOOKUP(A624,'f Excel formulas for calculatio'!A:E,2,FALSE)," ")</f>
        <v>45923</v>
      </c>
      <c r="C624" s="24" t="str">
        <f>IFERROR(VLOOKUP(B624,'f Excel formulas for calculatio'!B:F,2,FALSE),"0")</f>
        <v>CUST1148</v>
      </c>
      <c r="D624" s="24" t="str">
        <f>IFERROR(VLOOKUP(C624,'f Excel formulas for calculatio'!C:G,2,FALSE),"0")</f>
        <v>PROD13</v>
      </c>
      <c r="E624" s="24" t="str">
        <f>IFERROR(VLOOKUP(D624,'f Excel formulas for calculatio'!D:H,2,FALSE),"0")</f>
        <v>STORE2</v>
      </c>
      <c r="F624" s="24">
        <f>IFERROR(VLOOKUP(E624,'f Excel formulas for calculatio'!E:I,2,FALSE),"0")</f>
        <v>2</v>
      </c>
      <c r="G624" s="24">
        <f>IFERROR(VLOOKUP(F624,'f Excel formulas for calculatio'!F:J,2,FALSE),"0")</f>
        <v>785.31</v>
      </c>
      <c r="H624" s="24">
        <f>IFERROR(VLOOKUP(G624,'f Excel formulas for calculatio'!G:K,2,FALSE),"0")</f>
        <v>0.15</v>
      </c>
      <c r="I624" s="24" t="str">
        <f>IFERROR(VLOOKUP(H624,'f Excel formulas for calculatio'!H:L,2,FALSE),"0")</f>
        <v>PayPal</v>
      </c>
      <c r="J624" s="24">
        <f>IFERROR(VLOOKUP(I624,'f Excel formulas for calculatio'!I:M,2,FALSE),"0")</f>
        <v>228.7893</v>
      </c>
      <c r="L624" s="23" t="s">
        <v>1118</v>
      </c>
      <c r="M624" s="20">
        <f t="shared" si="82"/>
        <v>45923</v>
      </c>
      <c r="N624" s="2" t="str">
        <f t="shared" si="83"/>
        <v>CUST1148</v>
      </c>
      <c r="O624" s="2" t="str">
        <f t="shared" si="84"/>
        <v>PROD13</v>
      </c>
      <c r="P624" s="2" t="str">
        <f t="shared" si="85"/>
        <v>STORE2</v>
      </c>
      <c r="Q624" s="2">
        <f t="shared" si="86"/>
        <v>2</v>
      </c>
      <c r="R624" s="2">
        <f t="shared" si="87"/>
        <v>785.31</v>
      </c>
      <c r="S624" s="2">
        <f t="shared" si="88"/>
        <v>0.15</v>
      </c>
      <c r="T624" s="2" t="str">
        <f t="shared" si="89"/>
        <v>PayPal</v>
      </c>
      <c r="U624" s="2">
        <f t="shared" si="90"/>
        <v>228.7893</v>
      </c>
    </row>
    <row r="625" spans="1:21" x14ac:dyDescent="0.25">
      <c r="A625" s="22" t="s">
        <v>1120</v>
      </c>
      <c r="B625" s="20">
        <f>IFERROR(VLOOKUP(A625,'f Excel formulas for calculatio'!A:E,2,FALSE)," ")</f>
        <v>45421</v>
      </c>
      <c r="C625" s="24" t="str">
        <f>IFERROR(VLOOKUP(B625,'f Excel formulas for calculatio'!B:F,2,FALSE),"0")</f>
        <v>CUST1036</v>
      </c>
      <c r="D625" s="24" t="str">
        <f>IFERROR(VLOOKUP(C625,'f Excel formulas for calculatio'!C:G,2,FALSE),"0")</f>
        <v>PROD90</v>
      </c>
      <c r="E625" s="24" t="str">
        <f>IFERROR(VLOOKUP(D625,'f Excel formulas for calculatio'!D:H,2,FALSE),"0")</f>
        <v>STORE3</v>
      </c>
      <c r="F625" s="24">
        <f>IFERROR(VLOOKUP(E625,'f Excel formulas for calculatio'!E:I,2,FALSE),"0")</f>
        <v>1</v>
      </c>
      <c r="G625" s="24">
        <f>IFERROR(VLOOKUP(F625,'f Excel formulas for calculatio'!F:J,2,FALSE),"0")</f>
        <v>218.04</v>
      </c>
      <c r="H625" s="24">
        <f>IFERROR(VLOOKUP(G625,'f Excel formulas for calculatio'!G:K,2,FALSE),"0")</f>
        <v>0.09</v>
      </c>
      <c r="I625" s="24" t="str">
        <f>IFERROR(VLOOKUP(H625,'f Excel formulas for calculatio'!H:L,2,FALSE),"0")</f>
        <v>Credit Card</v>
      </c>
      <c r="J625" s="24">
        <f>IFERROR(VLOOKUP(I625,'f Excel formulas for calculatio'!I:M,2,FALSE),"0")</f>
        <v>198.41640000000001</v>
      </c>
      <c r="L625" s="22" t="s">
        <v>1120</v>
      </c>
      <c r="M625" s="20">
        <f t="shared" si="82"/>
        <v>45421</v>
      </c>
      <c r="N625" s="2" t="str">
        <f t="shared" si="83"/>
        <v>CUST1036</v>
      </c>
      <c r="O625" s="2" t="str">
        <f t="shared" si="84"/>
        <v>PROD90</v>
      </c>
      <c r="P625" s="2" t="str">
        <f t="shared" si="85"/>
        <v>STORE3</v>
      </c>
      <c r="Q625" s="2">
        <f t="shared" si="86"/>
        <v>1</v>
      </c>
      <c r="R625" s="2">
        <f t="shared" si="87"/>
        <v>218.04</v>
      </c>
      <c r="S625" s="2">
        <f t="shared" si="88"/>
        <v>0.09</v>
      </c>
      <c r="T625" s="2" t="str">
        <f t="shared" si="89"/>
        <v>Credit Card</v>
      </c>
      <c r="U625" s="2">
        <f t="shared" si="90"/>
        <v>198.41640000000001</v>
      </c>
    </row>
    <row r="626" spans="1:21" x14ac:dyDescent="0.25">
      <c r="A626" s="23" t="s">
        <v>1122</v>
      </c>
      <c r="B626" s="20">
        <f>IFERROR(VLOOKUP(A626,'f Excel formulas for calculatio'!A:E,2,FALSE)," ")</f>
        <v>45608</v>
      </c>
      <c r="C626" s="24" t="str">
        <f>IFERROR(VLOOKUP(B626,'f Excel formulas for calculatio'!B:F,2,FALSE),"0")</f>
        <v>CUST1072</v>
      </c>
      <c r="D626" s="24" t="str">
        <f>IFERROR(VLOOKUP(C626,'f Excel formulas for calculatio'!C:G,2,FALSE),"0")</f>
        <v>PROD26</v>
      </c>
      <c r="E626" s="24" t="str">
        <f>IFERROR(VLOOKUP(D626,'f Excel formulas for calculatio'!D:H,2,FALSE),"0")</f>
        <v>STORE19</v>
      </c>
      <c r="F626" s="24">
        <f>IFERROR(VLOOKUP(E626,'f Excel formulas for calculatio'!E:I,2,FALSE),"0")</f>
        <v>2</v>
      </c>
      <c r="G626" s="24">
        <f>IFERROR(VLOOKUP(F626,'f Excel formulas for calculatio'!F:J,2,FALSE),"0")</f>
        <v>785.31</v>
      </c>
      <c r="H626" s="24">
        <f>IFERROR(VLOOKUP(G626,'f Excel formulas for calculatio'!G:K,2,FALSE),"0")</f>
        <v>0.15</v>
      </c>
      <c r="I626" s="24" t="str">
        <f>IFERROR(VLOOKUP(H626,'f Excel formulas for calculatio'!H:L,2,FALSE),"0")</f>
        <v>PayPal</v>
      </c>
      <c r="J626" s="24">
        <f>IFERROR(VLOOKUP(I626,'f Excel formulas for calculatio'!I:M,2,FALSE),"0")</f>
        <v>228.7893</v>
      </c>
      <c r="L626" s="23" t="s">
        <v>1122</v>
      </c>
      <c r="M626" s="20">
        <f t="shared" si="82"/>
        <v>45608</v>
      </c>
      <c r="N626" s="2" t="str">
        <f t="shared" si="83"/>
        <v>CUST1072</v>
      </c>
      <c r="O626" s="2" t="str">
        <f t="shared" si="84"/>
        <v>PROD26</v>
      </c>
      <c r="P626" s="2" t="str">
        <f t="shared" si="85"/>
        <v>STORE19</v>
      </c>
      <c r="Q626" s="2">
        <f t="shared" si="86"/>
        <v>2</v>
      </c>
      <c r="R626" s="2">
        <f t="shared" si="87"/>
        <v>785.31</v>
      </c>
      <c r="S626" s="2">
        <f t="shared" si="88"/>
        <v>0.15</v>
      </c>
      <c r="T626" s="2" t="str">
        <f t="shared" si="89"/>
        <v>PayPal</v>
      </c>
      <c r="U626" s="2">
        <f t="shared" si="90"/>
        <v>228.7893</v>
      </c>
    </row>
    <row r="627" spans="1:21" x14ac:dyDescent="0.25">
      <c r="A627" s="22" t="s">
        <v>1123</v>
      </c>
      <c r="B627" s="20">
        <f>IFERROR(VLOOKUP(A627,'f Excel formulas for calculatio'!A:E,2,FALSE)," ")</f>
        <v>45644</v>
      </c>
      <c r="C627" s="24" t="str">
        <f>IFERROR(VLOOKUP(B627,'f Excel formulas for calculatio'!B:F,2,FALSE),"0")</f>
        <v>CUST1275</v>
      </c>
      <c r="D627" s="24" t="str">
        <f>IFERROR(VLOOKUP(C627,'f Excel formulas for calculatio'!C:G,2,FALSE),"0")</f>
        <v>PROD69</v>
      </c>
      <c r="E627" s="24" t="str">
        <f>IFERROR(VLOOKUP(D627,'f Excel formulas for calculatio'!D:H,2,FALSE),"0")</f>
        <v>STORE10</v>
      </c>
      <c r="F627" s="24">
        <f>IFERROR(VLOOKUP(E627,'f Excel formulas for calculatio'!E:I,2,FALSE),"0")</f>
        <v>3</v>
      </c>
      <c r="G627" s="24">
        <f>IFERROR(VLOOKUP(F627,'f Excel formulas for calculatio'!F:J,2,FALSE),"0")</f>
        <v>104.47</v>
      </c>
      <c r="H627" s="24">
        <f>IFERROR(VLOOKUP(G627,'f Excel formulas for calculatio'!G:K,2,FALSE),"0")</f>
        <v>0.27</v>
      </c>
      <c r="I627" s="24" t="str">
        <f>IFERROR(VLOOKUP(H627,'f Excel formulas for calculatio'!H:L,2,FALSE),"0")</f>
        <v>PayPal</v>
      </c>
      <c r="J627" s="24">
        <f>IFERROR(VLOOKUP(I627,'f Excel formulas for calculatio'!I:M,2,FALSE),"0")</f>
        <v>228.7893</v>
      </c>
      <c r="L627" s="22" t="s">
        <v>1123</v>
      </c>
      <c r="M627" s="20">
        <f t="shared" si="82"/>
        <v>45644</v>
      </c>
      <c r="N627" s="2" t="str">
        <f t="shared" si="83"/>
        <v>CUST1275</v>
      </c>
      <c r="O627" s="2" t="str">
        <f t="shared" si="84"/>
        <v>PROD69</v>
      </c>
      <c r="P627" s="2" t="str">
        <f t="shared" si="85"/>
        <v>STORE10</v>
      </c>
      <c r="Q627" s="2">
        <f t="shared" si="86"/>
        <v>3</v>
      </c>
      <c r="R627" s="2">
        <f t="shared" si="87"/>
        <v>104.47</v>
      </c>
      <c r="S627" s="2">
        <f t="shared" si="88"/>
        <v>0.27</v>
      </c>
      <c r="T627" s="2" t="str">
        <f t="shared" si="89"/>
        <v>PayPal</v>
      </c>
      <c r="U627" s="2">
        <f t="shared" si="90"/>
        <v>228.7893</v>
      </c>
    </row>
    <row r="628" spans="1:21" x14ac:dyDescent="0.25">
      <c r="A628" s="23" t="s">
        <v>1125</v>
      </c>
      <c r="B628" s="20">
        <f>IFERROR(VLOOKUP(A628,'f Excel formulas for calculatio'!A:E,2,FALSE)," ")</f>
        <v>45517</v>
      </c>
      <c r="C628" s="24" t="str">
        <f>IFERROR(VLOOKUP(B628,'f Excel formulas for calculatio'!B:F,2,FALSE),"0")</f>
        <v>CUST1094</v>
      </c>
      <c r="D628" s="24" t="str">
        <f>IFERROR(VLOOKUP(C628,'f Excel formulas for calculatio'!C:G,2,FALSE),"0")</f>
        <v>PROD39</v>
      </c>
      <c r="E628" s="24" t="str">
        <f>IFERROR(VLOOKUP(D628,'f Excel formulas for calculatio'!D:H,2,FALSE),"0")</f>
        <v>STORE1</v>
      </c>
      <c r="F628" s="24">
        <f>IFERROR(VLOOKUP(E628,'f Excel formulas for calculatio'!E:I,2,FALSE),"0")</f>
        <v>4</v>
      </c>
      <c r="G628" s="24">
        <f>IFERROR(VLOOKUP(F628,'f Excel formulas for calculatio'!F:J,2,FALSE),"0")</f>
        <v>914.05</v>
      </c>
      <c r="H628" s="24">
        <f>IFERROR(VLOOKUP(G628,'f Excel formulas for calculatio'!G:K,2,FALSE),"0")</f>
        <v>0.25</v>
      </c>
      <c r="I628" s="24" t="str">
        <f>IFERROR(VLOOKUP(H628,'f Excel formulas for calculatio'!H:L,2,FALSE),"0")</f>
        <v>Credit Card</v>
      </c>
      <c r="J628" s="24">
        <f>IFERROR(VLOOKUP(I628,'f Excel formulas for calculatio'!I:M,2,FALSE),"0")</f>
        <v>198.41640000000001</v>
      </c>
      <c r="L628" s="23" t="s">
        <v>1125</v>
      </c>
      <c r="M628" s="20">
        <f t="shared" si="82"/>
        <v>45517</v>
      </c>
      <c r="N628" s="2" t="str">
        <f t="shared" si="83"/>
        <v>CUST1094</v>
      </c>
      <c r="O628" s="2" t="str">
        <f t="shared" si="84"/>
        <v>PROD39</v>
      </c>
      <c r="P628" s="2" t="str">
        <f t="shared" si="85"/>
        <v>STORE1</v>
      </c>
      <c r="Q628" s="2">
        <f t="shared" si="86"/>
        <v>4</v>
      </c>
      <c r="R628" s="2">
        <f t="shared" si="87"/>
        <v>914.05</v>
      </c>
      <c r="S628" s="2">
        <f t="shared" si="88"/>
        <v>0.25</v>
      </c>
      <c r="T628" s="2" t="str">
        <f t="shared" si="89"/>
        <v>Credit Card</v>
      </c>
      <c r="U628" s="2">
        <f t="shared" si="90"/>
        <v>198.41640000000001</v>
      </c>
    </row>
    <row r="629" spans="1:21" x14ac:dyDescent="0.25">
      <c r="A629" s="22" t="s">
        <v>1126</v>
      </c>
      <c r="B629" s="20">
        <f>IFERROR(VLOOKUP(A629,'f Excel formulas for calculatio'!A:E,2,FALSE)," ")</f>
        <v>45545</v>
      </c>
      <c r="C629" s="24" t="str">
        <f>IFERROR(VLOOKUP(B629,'f Excel formulas for calculatio'!B:F,2,FALSE),"0")</f>
        <v>CUST1303</v>
      </c>
      <c r="D629" s="24" t="str">
        <f>IFERROR(VLOOKUP(C629,'f Excel formulas for calculatio'!C:G,2,FALSE),"0")</f>
        <v>PROD20</v>
      </c>
      <c r="E629" s="24" t="str">
        <f>IFERROR(VLOOKUP(D629,'f Excel formulas for calculatio'!D:H,2,FALSE),"0")</f>
        <v>STORE8</v>
      </c>
      <c r="F629" s="24">
        <f>IFERROR(VLOOKUP(E629,'f Excel formulas for calculatio'!E:I,2,FALSE),"0")</f>
        <v>4</v>
      </c>
      <c r="G629" s="24">
        <f>IFERROR(VLOOKUP(F629,'f Excel formulas for calculatio'!F:J,2,FALSE),"0")</f>
        <v>914.05</v>
      </c>
      <c r="H629" s="24">
        <f>IFERROR(VLOOKUP(G629,'f Excel formulas for calculatio'!G:K,2,FALSE),"0")</f>
        <v>0.25</v>
      </c>
      <c r="I629" s="24" t="str">
        <f>IFERROR(VLOOKUP(H629,'f Excel formulas for calculatio'!H:L,2,FALSE),"0")</f>
        <v>Credit Card</v>
      </c>
      <c r="J629" s="24">
        <f>IFERROR(VLOOKUP(I629,'f Excel formulas for calculatio'!I:M,2,FALSE),"0")</f>
        <v>198.41640000000001</v>
      </c>
      <c r="L629" s="22" t="s">
        <v>1126</v>
      </c>
      <c r="M629" s="20">
        <f t="shared" si="82"/>
        <v>45545</v>
      </c>
      <c r="N629" s="2" t="str">
        <f t="shared" si="83"/>
        <v>CUST1303</v>
      </c>
      <c r="O629" s="2" t="str">
        <f t="shared" si="84"/>
        <v>PROD20</v>
      </c>
      <c r="P629" s="2" t="str">
        <f t="shared" si="85"/>
        <v>STORE8</v>
      </c>
      <c r="Q629" s="2">
        <f t="shared" si="86"/>
        <v>4</v>
      </c>
      <c r="R629" s="2">
        <f t="shared" si="87"/>
        <v>914.05</v>
      </c>
      <c r="S629" s="2">
        <f t="shared" si="88"/>
        <v>0.25</v>
      </c>
      <c r="T629" s="2" t="str">
        <f t="shared" si="89"/>
        <v>Credit Card</v>
      </c>
      <c r="U629" s="2">
        <f t="shared" si="90"/>
        <v>198.41640000000001</v>
      </c>
    </row>
    <row r="630" spans="1:21" x14ac:dyDescent="0.25">
      <c r="A630" s="23" t="s">
        <v>1127</v>
      </c>
      <c r="B630" s="20">
        <f>IFERROR(VLOOKUP(A630,'f Excel formulas for calculatio'!A:E,2,FALSE)," ")</f>
        <v>45547</v>
      </c>
      <c r="C630" s="24" t="str">
        <f>IFERROR(VLOOKUP(B630,'f Excel formulas for calculatio'!B:F,2,FALSE),"0")</f>
        <v>CUST1176</v>
      </c>
      <c r="D630" s="24" t="str">
        <f>IFERROR(VLOOKUP(C630,'f Excel formulas for calculatio'!C:G,2,FALSE),"0")</f>
        <v>PROD52</v>
      </c>
      <c r="E630" s="24" t="str">
        <f>IFERROR(VLOOKUP(D630,'f Excel formulas for calculatio'!D:H,2,FALSE),"0")</f>
        <v>STORE9</v>
      </c>
      <c r="F630" s="24">
        <f>IFERROR(VLOOKUP(E630,'f Excel formulas for calculatio'!E:I,2,FALSE),"0")</f>
        <v>0</v>
      </c>
      <c r="G630" s="24" t="str">
        <f>IFERROR(VLOOKUP(F630,'f Excel formulas for calculatio'!F:J,2,FALSE),"0")</f>
        <v>0</v>
      </c>
      <c r="H630" s="24" t="str">
        <f>IFERROR(VLOOKUP(G630,'f Excel formulas for calculatio'!G:K,2,FALSE),"0")</f>
        <v>0</v>
      </c>
      <c r="I630" s="24" t="str">
        <f>IFERROR(VLOOKUP(H630,'f Excel formulas for calculatio'!H:L,2,FALSE),"0")</f>
        <v>0</v>
      </c>
      <c r="J630" s="24" t="str">
        <f>IFERROR(VLOOKUP(I630,'f Excel formulas for calculatio'!I:M,2,FALSE),"0")</f>
        <v>0</v>
      </c>
      <c r="L630" s="23" t="s">
        <v>1127</v>
      </c>
      <c r="M630" s="20">
        <f t="shared" si="82"/>
        <v>45547</v>
      </c>
      <c r="N630" s="2" t="str">
        <f t="shared" si="83"/>
        <v>CUST1176</v>
      </c>
      <c r="O630" s="2" t="str">
        <f t="shared" si="84"/>
        <v>PROD52</v>
      </c>
      <c r="P630" s="2" t="str">
        <f t="shared" si="85"/>
        <v>STORE9</v>
      </c>
      <c r="Q630" s="2">
        <f t="shared" si="86"/>
        <v>0</v>
      </c>
      <c r="R630" s="2" t="str">
        <f t="shared" si="87"/>
        <v>0</v>
      </c>
      <c r="S630" s="2" t="str">
        <f t="shared" si="88"/>
        <v>0</v>
      </c>
      <c r="T630" s="2" t="str">
        <f t="shared" si="89"/>
        <v>0</v>
      </c>
      <c r="U630" s="2" t="str">
        <f t="shared" si="90"/>
        <v>0</v>
      </c>
    </row>
    <row r="631" spans="1:21" x14ac:dyDescent="0.25">
      <c r="A631" s="22" t="s">
        <v>1128</v>
      </c>
      <c r="B631" s="20">
        <f>IFERROR(VLOOKUP(A631,'f Excel formulas for calculatio'!A:E,2,FALSE)," ")</f>
        <v>45433</v>
      </c>
      <c r="C631" s="24" t="str">
        <f>IFERROR(VLOOKUP(B631,'f Excel formulas for calculatio'!B:F,2,FALSE),"0")</f>
        <v>CUST1068</v>
      </c>
      <c r="D631" s="24" t="str">
        <f>IFERROR(VLOOKUP(C631,'f Excel formulas for calculatio'!C:G,2,FALSE),"0")</f>
        <v>PROD52</v>
      </c>
      <c r="E631" s="24" t="str">
        <f>IFERROR(VLOOKUP(D631,'f Excel formulas for calculatio'!D:H,2,FALSE),"0")</f>
        <v>STORE9</v>
      </c>
      <c r="F631" s="24">
        <f>IFERROR(VLOOKUP(E631,'f Excel formulas for calculatio'!E:I,2,FALSE),"0")</f>
        <v>0</v>
      </c>
      <c r="G631" s="24" t="str">
        <f>IFERROR(VLOOKUP(F631,'f Excel formulas for calculatio'!F:J,2,FALSE),"0")</f>
        <v>0</v>
      </c>
      <c r="H631" s="24" t="str">
        <f>IFERROR(VLOOKUP(G631,'f Excel formulas for calculatio'!G:K,2,FALSE),"0")</f>
        <v>0</v>
      </c>
      <c r="I631" s="24" t="str">
        <f>IFERROR(VLOOKUP(H631,'f Excel formulas for calculatio'!H:L,2,FALSE),"0")</f>
        <v>0</v>
      </c>
      <c r="J631" s="24" t="str">
        <f>IFERROR(VLOOKUP(I631,'f Excel formulas for calculatio'!I:M,2,FALSE),"0")</f>
        <v>0</v>
      </c>
      <c r="L631" s="22" t="s">
        <v>1128</v>
      </c>
      <c r="M631" s="20">
        <f t="shared" si="82"/>
        <v>45433</v>
      </c>
      <c r="N631" s="2" t="str">
        <f t="shared" si="83"/>
        <v>CUST1068</v>
      </c>
      <c r="O631" s="2" t="str">
        <f t="shared" si="84"/>
        <v>PROD52</v>
      </c>
      <c r="P631" s="2" t="str">
        <f t="shared" si="85"/>
        <v>STORE9</v>
      </c>
      <c r="Q631" s="2">
        <f t="shared" si="86"/>
        <v>0</v>
      </c>
      <c r="R631" s="2" t="str">
        <f t="shared" si="87"/>
        <v>0</v>
      </c>
      <c r="S631" s="2" t="str">
        <f t="shared" si="88"/>
        <v>0</v>
      </c>
      <c r="T631" s="2" t="str">
        <f t="shared" si="89"/>
        <v>0</v>
      </c>
      <c r="U631" s="2" t="str">
        <f t="shared" si="90"/>
        <v>0</v>
      </c>
    </row>
    <row r="632" spans="1:21" x14ac:dyDescent="0.25">
      <c r="A632" s="23" t="s">
        <v>1129</v>
      </c>
      <c r="B632" s="20">
        <f>IFERROR(VLOOKUP(A632,'f Excel formulas for calculatio'!A:E,2,FALSE)," ")</f>
        <v>45792</v>
      </c>
      <c r="C632" s="24" t="str">
        <f>IFERROR(VLOOKUP(B632,'f Excel formulas for calculatio'!B:F,2,FALSE),"0")</f>
        <v>CUST1362</v>
      </c>
      <c r="D632" s="24" t="str">
        <f>IFERROR(VLOOKUP(C632,'f Excel formulas for calculatio'!C:G,2,FALSE),"0")</f>
        <v>PROD95</v>
      </c>
      <c r="E632" s="24" t="str">
        <f>IFERROR(VLOOKUP(D632,'f Excel formulas for calculatio'!D:H,2,FALSE),"0")</f>
        <v>STORE0</v>
      </c>
      <c r="F632" s="24">
        <f>IFERROR(VLOOKUP(E632,'f Excel formulas for calculatio'!E:I,2,FALSE),"0")</f>
        <v>2</v>
      </c>
      <c r="G632" s="24">
        <f>IFERROR(VLOOKUP(F632,'f Excel formulas for calculatio'!F:J,2,FALSE),"0")</f>
        <v>785.31</v>
      </c>
      <c r="H632" s="24">
        <f>IFERROR(VLOOKUP(G632,'f Excel formulas for calculatio'!G:K,2,FALSE),"0")</f>
        <v>0.15</v>
      </c>
      <c r="I632" s="24" t="str">
        <f>IFERROR(VLOOKUP(H632,'f Excel formulas for calculatio'!H:L,2,FALSE),"0")</f>
        <v>PayPal</v>
      </c>
      <c r="J632" s="24">
        <f>IFERROR(VLOOKUP(I632,'f Excel formulas for calculatio'!I:M,2,FALSE),"0")</f>
        <v>228.7893</v>
      </c>
      <c r="L632" s="23" t="s">
        <v>1129</v>
      </c>
      <c r="M632" s="20">
        <f t="shared" si="82"/>
        <v>45792</v>
      </c>
      <c r="N632" s="2" t="str">
        <f t="shared" si="83"/>
        <v>CUST1362</v>
      </c>
      <c r="O632" s="2" t="str">
        <f t="shared" si="84"/>
        <v>PROD95</v>
      </c>
      <c r="P632" s="2" t="str">
        <f t="shared" si="85"/>
        <v>STORE0</v>
      </c>
      <c r="Q632" s="2">
        <f t="shared" si="86"/>
        <v>2</v>
      </c>
      <c r="R632" s="2">
        <f t="shared" si="87"/>
        <v>785.31</v>
      </c>
      <c r="S632" s="2">
        <f t="shared" si="88"/>
        <v>0.15</v>
      </c>
      <c r="T632" s="2" t="str">
        <f t="shared" si="89"/>
        <v>PayPal</v>
      </c>
      <c r="U632" s="2">
        <f t="shared" si="90"/>
        <v>228.7893</v>
      </c>
    </row>
    <row r="633" spans="1:21" x14ac:dyDescent="0.25">
      <c r="A633" s="22" t="s">
        <v>1130</v>
      </c>
      <c r="B633" s="20">
        <f>IFERROR(VLOOKUP(A633,'f Excel formulas for calculatio'!A:E,2,FALSE)," ")</f>
        <v>45804</v>
      </c>
      <c r="C633" s="24" t="str">
        <f>IFERROR(VLOOKUP(B633,'f Excel formulas for calculatio'!B:F,2,FALSE),"0")</f>
        <v>CUST1470</v>
      </c>
      <c r="D633" s="24" t="str">
        <f>IFERROR(VLOOKUP(C633,'f Excel formulas for calculatio'!C:G,2,FALSE),"0")</f>
        <v>PROD59</v>
      </c>
      <c r="E633" s="24" t="str">
        <f>IFERROR(VLOOKUP(D633,'f Excel formulas for calculatio'!D:H,2,FALSE),"0")</f>
        <v>STORE5</v>
      </c>
      <c r="F633" s="24">
        <f>IFERROR(VLOOKUP(E633,'f Excel formulas for calculatio'!E:I,2,FALSE),"0")</f>
        <v>3</v>
      </c>
      <c r="G633" s="24">
        <f>IFERROR(VLOOKUP(F633,'f Excel formulas for calculatio'!F:J,2,FALSE),"0")</f>
        <v>104.47</v>
      </c>
      <c r="H633" s="24">
        <f>IFERROR(VLOOKUP(G633,'f Excel formulas for calculatio'!G:K,2,FALSE),"0")</f>
        <v>0.27</v>
      </c>
      <c r="I633" s="24" t="str">
        <f>IFERROR(VLOOKUP(H633,'f Excel formulas for calculatio'!H:L,2,FALSE),"0")</f>
        <v>PayPal</v>
      </c>
      <c r="J633" s="24">
        <f>IFERROR(VLOOKUP(I633,'f Excel formulas for calculatio'!I:M,2,FALSE),"0")</f>
        <v>228.7893</v>
      </c>
      <c r="L633" s="22" t="s">
        <v>1130</v>
      </c>
      <c r="M633" s="20">
        <f t="shared" si="82"/>
        <v>45804</v>
      </c>
      <c r="N633" s="2" t="str">
        <f t="shared" si="83"/>
        <v>CUST1470</v>
      </c>
      <c r="O633" s="2" t="str">
        <f t="shared" si="84"/>
        <v>PROD59</v>
      </c>
      <c r="P633" s="2" t="str">
        <f t="shared" si="85"/>
        <v>STORE5</v>
      </c>
      <c r="Q633" s="2">
        <f t="shared" si="86"/>
        <v>3</v>
      </c>
      <c r="R633" s="2">
        <f t="shared" si="87"/>
        <v>104.47</v>
      </c>
      <c r="S633" s="2">
        <f t="shared" si="88"/>
        <v>0.27</v>
      </c>
      <c r="T633" s="2" t="str">
        <f t="shared" si="89"/>
        <v>PayPal</v>
      </c>
      <c r="U633" s="2">
        <f t="shared" si="90"/>
        <v>228.7893</v>
      </c>
    </row>
    <row r="634" spans="1:21" x14ac:dyDescent="0.25">
      <c r="A634" s="23" t="s">
        <v>1131</v>
      </c>
      <c r="B634" s="20">
        <f>IFERROR(VLOOKUP(A634,'f Excel formulas for calculatio'!A:E,2,FALSE)," ")</f>
        <v>45311</v>
      </c>
      <c r="C634" s="24" t="str">
        <f>IFERROR(VLOOKUP(B634,'f Excel formulas for calculatio'!B:F,2,FALSE),"0")</f>
        <v>CUST1127</v>
      </c>
      <c r="D634" s="24" t="str">
        <f>IFERROR(VLOOKUP(C634,'f Excel formulas for calculatio'!C:G,2,FALSE),"0")</f>
        <v>PROD55</v>
      </c>
      <c r="E634" s="24" t="str">
        <f>IFERROR(VLOOKUP(D634,'f Excel formulas for calculatio'!D:H,2,FALSE),"0")</f>
        <v>STORE5</v>
      </c>
      <c r="F634" s="24">
        <f>IFERROR(VLOOKUP(E634,'f Excel formulas for calculatio'!E:I,2,FALSE),"0")</f>
        <v>3</v>
      </c>
      <c r="G634" s="24">
        <f>IFERROR(VLOOKUP(F634,'f Excel formulas for calculatio'!F:J,2,FALSE),"0")</f>
        <v>104.47</v>
      </c>
      <c r="H634" s="24">
        <f>IFERROR(VLOOKUP(G634,'f Excel formulas for calculatio'!G:K,2,FALSE),"0")</f>
        <v>0.27</v>
      </c>
      <c r="I634" s="24" t="str">
        <f>IFERROR(VLOOKUP(H634,'f Excel formulas for calculatio'!H:L,2,FALSE),"0")</f>
        <v>PayPal</v>
      </c>
      <c r="J634" s="24">
        <f>IFERROR(VLOOKUP(I634,'f Excel formulas for calculatio'!I:M,2,FALSE),"0")</f>
        <v>228.7893</v>
      </c>
      <c r="L634" s="23" t="s">
        <v>1131</v>
      </c>
      <c r="M634" s="20">
        <f t="shared" si="82"/>
        <v>45311</v>
      </c>
      <c r="N634" s="2" t="str">
        <f t="shared" si="83"/>
        <v>CUST1127</v>
      </c>
      <c r="O634" s="2" t="str">
        <f t="shared" si="84"/>
        <v>PROD55</v>
      </c>
      <c r="P634" s="2" t="str">
        <f t="shared" si="85"/>
        <v>STORE5</v>
      </c>
      <c r="Q634" s="2">
        <f t="shared" si="86"/>
        <v>3</v>
      </c>
      <c r="R634" s="2">
        <f t="shared" si="87"/>
        <v>104.47</v>
      </c>
      <c r="S634" s="2">
        <f t="shared" si="88"/>
        <v>0.27</v>
      </c>
      <c r="T634" s="2" t="str">
        <f t="shared" si="89"/>
        <v>PayPal</v>
      </c>
      <c r="U634" s="2">
        <f t="shared" si="90"/>
        <v>228.7893</v>
      </c>
    </row>
    <row r="635" spans="1:21" x14ac:dyDescent="0.25">
      <c r="A635" s="22" t="s">
        <v>1132</v>
      </c>
      <c r="B635" s="20">
        <f>IFERROR(VLOOKUP(A635,'f Excel formulas for calculatio'!A:E,2,FALSE)," ")</f>
        <v>45605</v>
      </c>
      <c r="C635" s="24" t="str">
        <f>IFERROR(VLOOKUP(B635,'f Excel formulas for calculatio'!B:F,2,FALSE),"0")</f>
        <v>CUST1477</v>
      </c>
      <c r="D635" s="24" t="str">
        <f>IFERROR(VLOOKUP(C635,'f Excel formulas for calculatio'!C:G,2,FALSE),"0")</f>
        <v>PROD76</v>
      </c>
      <c r="E635" s="24" t="str">
        <f>IFERROR(VLOOKUP(D635,'f Excel formulas for calculatio'!D:H,2,FALSE),"0")</f>
        <v>STORE8</v>
      </c>
      <c r="F635" s="24">
        <f>IFERROR(VLOOKUP(E635,'f Excel formulas for calculatio'!E:I,2,FALSE),"0")</f>
        <v>4</v>
      </c>
      <c r="G635" s="24">
        <f>IFERROR(VLOOKUP(F635,'f Excel formulas for calculatio'!F:J,2,FALSE),"0")</f>
        <v>914.05</v>
      </c>
      <c r="H635" s="24">
        <f>IFERROR(VLOOKUP(G635,'f Excel formulas for calculatio'!G:K,2,FALSE),"0")</f>
        <v>0.25</v>
      </c>
      <c r="I635" s="24" t="str">
        <f>IFERROR(VLOOKUP(H635,'f Excel formulas for calculatio'!H:L,2,FALSE),"0")</f>
        <v>Credit Card</v>
      </c>
      <c r="J635" s="24">
        <f>IFERROR(VLOOKUP(I635,'f Excel formulas for calculatio'!I:M,2,FALSE),"0")</f>
        <v>198.41640000000001</v>
      </c>
      <c r="L635" s="22" t="s">
        <v>1132</v>
      </c>
      <c r="M635" s="20">
        <f t="shared" si="82"/>
        <v>45605</v>
      </c>
      <c r="N635" s="2" t="str">
        <f t="shared" si="83"/>
        <v>CUST1477</v>
      </c>
      <c r="O635" s="2" t="str">
        <f t="shared" si="84"/>
        <v>PROD76</v>
      </c>
      <c r="P635" s="2" t="str">
        <f t="shared" si="85"/>
        <v>STORE8</v>
      </c>
      <c r="Q635" s="2">
        <f t="shared" si="86"/>
        <v>4</v>
      </c>
      <c r="R635" s="2">
        <f t="shared" si="87"/>
        <v>914.05</v>
      </c>
      <c r="S635" s="2">
        <f t="shared" si="88"/>
        <v>0.25</v>
      </c>
      <c r="T635" s="2" t="str">
        <f t="shared" si="89"/>
        <v>Credit Card</v>
      </c>
      <c r="U635" s="2">
        <f t="shared" si="90"/>
        <v>198.41640000000001</v>
      </c>
    </row>
    <row r="636" spans="1:21" x14ac:dyDescent="0.25">
      <c r="A636" s="23" t="s">
        <v>1133</v>
      </c>
      <c r="B636" s="20">
        <f>IFERROR(VLOOKUP(A636,'f Excel formulas for calculatio'!A:E,2,FALSE)," ")</f>
        <v>45338</v>
      </c>
      <c r="C636" s="24" t="str">
        <f>IFERROR(VLOOKUP(B636,'f Excel formulas for calculatio'!B:F,2,FALSE),"0")</f>
        <v>CUST1082</v>
      </c>
      <c r="D636" s="24" t="str">
        <f>IFERROR(VLOOKUP(C636,'f Excel formulas for calculatio'!C:G,2,FALSE),"0")</f>
        <v>PROD92</v>
      </c>
      <c r="E636" s="24" t="str">
        <f>IFERROR(VLOOKUP(D636,'f Excel formulas for calculatio'!D:H,2,FALSE),"0")</f>
        <v>STORE1</v>
      </c>
      <c r="F636" s="24">
        <f>IFERROR(VLOOKUP(E636,'f Excel formulas for calculatio'!E:I,2,FALSE),"0")</f>
        <v>4</v>
      </c>
      <c r="G636" s="24">
        <f>IFERROR(VLOOKUP(F636,'f Excel formulas for calculatio'!F:J,2,FALSE),"0")</f>
        <v>914.05</v>
      </c>
      <c r="H636" s="24">
        <f>IFERROR(VLOOKUP(G636,'f Excel formulas for calculatio'!G:K,2,FALSE),"0")</f>
        <v>0.25</v>
      </c>
      <c r="I636" s="24" t="str">
        <f>IFERROR(VLOOKUP(H636,'f Excel formulas for calculatio'!H:L,2,FALSE),"0")</f>
        <v>Credit Card</v>
      </c>
      <c r="J636" s="24">
        <f>IFERROR(VLOOKUP(I636,'f Excel formulas for calculatio'!I:M,2,FALSE),"0")</f>
        <v>198.41640000000001</v>
      </c>
      <c r="L636" s="23" t="s">
        <v>1133</v>
      </c>
      <c r="M636" s="20">
        <f t="shared" si="82"/>
        <v>45338</v>
      </c>
      <c r="N636" s="2" t="str">
        <f t="shared" si="83"/>
        <v>CUST1082</v>
      </c>
      <c r="O636" s="2" t="str">
        <f t="shared" si="84"/>
        <v>PROD92</v>
      </c>
      <c r="P636" s="2" t="str">
        <f t="shared" si="85"/>
        <v>STORE1</v>
      </c>
      <c r="Q636" s="2">
        <f t="shared" si="86"/>
        <v>4</v>
      </c>
      <c r="R636" s="2">
        <f t="shared" si="87"/>
        <v>914.05</v>
      </c>
      <c r="S636" s="2">
        <f t="shared" si="88"/>
        <v>0.25</v>
      </c>
      <c r="T636" s="2" t="str">
        <f t="shared" si="89"/>
        <v>Credit Card</v>
      </c>
      <c r="U636" s="2">
        <f t="shared" si="90"/>
        <v>198.41640000000001</v>
      </c>
    </row>
    <row r="637" spans="1:21" x14ac:dyDescent="0.25">
      <c r="A637" s="22" t="s">
        <v>1134</v>
      </c>
      <c r="B637" s="20">
        <f>IFERROR(VLOOKUP(A637,'f Excel formulas for calculatio'!A:E,2,FALSE)," ")</f>
        <v>45642</v>
      </c>
      <c r="C637" s="24" t="str">
        <f>IFERROR(VLOOKUP(B637,'f Excel formulas for calculatio'!B:F,2,FALSE),"0")</f>
        <v>CUST1066</v>
      </c>
      <c r="D637" s="24" t="str">
        <f>IFERROR(VLOOKUP(C637,'f Excel formulas for calculatio'!C:G,2,FALSE),"0")</f>
        <v>PROD94</v>
      </c>
      <c r="E637" s="24" t="str">
        <f>IFERROR(VLOOKUP(D637,'f Excel formulas for calculatio'!D:H,2,FALSE),"0")</f>
        <v>STORE3</v>
      </c>
      <c r="F637" s="24">
        <f>IFERROR(VLOOKUP(E637,'f Excel formulas for calculatio'!E:I,2,FALSE),"0")</f>
        <v>1</v>
      </c>
      <c r="G637" s="24">
        <f>IFERROR(VLOOKUP(F637,'f Excel formulas for calculatio'!F:J,2,FALSE),"0")</f>
        <v>218.04</v>
      </c>
      <c r="H637" s="24">
        <f>IFERROR(VLOOKUP(G637,'f Excel formulas for calculatio'!G:K,2,FALSE),"0")</f>
        <v>0.09</v>
      </c>
      <c r="I637" s="24" t="str">
        <f>IFERROR(VLOOKUP(H637,'f Excel formulas for calculatio'!H:L,2,FALSE),"0")</f>
        <v>Credit Card</v>
      </c>
      <c r="J637" s="24">
        <f>IFERROR(VLOOKUP(I637,'f Excel formulas for calculatio'!I:M,2,FALSE),"0")</f>
        <v>198.41640000000001</v>
      </c>
      <c r="L637" s="22" t="s">
        <v>1134</v>
      </c>
      <c r="M637" s="20">
        <f t="shared" si="82"/>
        <v>45642</v>
      </c>
      <c r="N637" s="2" t="str">
        <f t="shared" si="83"/>
        <v>CUST1066</v>
      </c>
      <c r="O637" s="2" t="str">
        <f t="shared" si="84"/>
        <v>PROD94</v>
      </c>
      <c r="P637" s="2" t="str">
        <f t="shared" si="85"/>
        <v>STORE3</v>
      </c>
      <c r="Q637" s="2">
        <f t="shared" si="86"/>
        <v>1</v>
      </c>
      <c r="R637" s="2">
        <f t="shared" si="87"/>
        <v>218.04</v>
      </c>
      <c r="S637" s="2">
        <f t="shared" si="88"/>
        <v>0.09</v>
      </c>
      <c r="T637" s="2" t="str">
        <f t="shared" si="89"/>
        <v>Credit Card</v>
      </c>
      <c r="U637" s="2">
        <f t="shared" si="90"/>
        <v>198.41640000000001</v>
      </c>
    </row>
    <row r="638" spans="1:21" x14ac:dyDescent="0.25">
      <c r="A638" s="23" t="s">
        <v>1135</v>
      </c>
      <c r="B638" s="20">
        <f>IFERROR(VLOOKUP(A638,'f Excel formulas for calculatio'!A:E,2,FALSE)," ")</f>
        <v>45693</v>
      </c>
      <c r="C638" s="24" t="str">
        <f>IFERROR(VLOOKUP(B638,'f Excel formulas for calculatio'!B:F,2,FALSE),"0")</f>
        <v>CUST1033</v>
      </c>
      <c r="D638" s="24" t="str">
        <f>IFERROR(VLOOKUP(C638,'f Excel formulas for calculatio'!C:G,2,FALSE),"0")</f>
        <v>PROD46</v>
      </c>
      <c r="E638" s="24" t="str">
        <f>IFERROR(VLOOKUP(D638,'f Excel formulas for calculatio'!D:H,2,FALSE),"0")</f>
        <v>STORE17</v>
      </c>
      <c r="F638" s="24">
        <f>IFERROR(VLOOKUP(E638,'f Excel formulas for calculatio'!E:I,2,FALSE),"0")</f>
        <v>3</v>
      </c>
      <c r="G638" s="24">
        <f>IFERROR(VLOOKUP(F638,'f Excel formulas for calculatio'!F:J,2,FALSE),"0")</f>
        <v>104.47</v>
      </c>
      <c r="H638" s="24">
        <f>IFERROR(VLOOKUP(G638,'f Excel formulas for calculatio'!G:K,2,FALSE),"0")</f>
        <v>0.27</v>
      </c>
      <c r="I638" s="24" t="str">
        <f>IFERROR(VLOOKUP(H638,'f Excel formulas for calculatio'!H:L,2,FALSE),"0")</f>
        <v>PayPal</v>
      </c>
      <c r="J638" s="24">
        <f>IFERROR(VLOOKUP(I638,'f Excel formulas for calculatio'!I:M,2,FALSE),"0")</f>
        <v>228.7893</v>
      </c>
      <c r="L638" s="23" t="s">
        <v>1135</v>
      </c>
      <c r="M638" s="20">
        <f t="shared" si="82"/>
        <v>45693</v>
      </c>
      <c r="N638" s="2" t="str">
        <f t="shared" si="83"/>
        <v>CUST1033</v>
      </c>
      <c r="O638" s="2" t="str">
        <f t="shared" si="84"/>
        <v>PROD46</v>
      </c>
      <c r="P638" s="2" t="str">
        <f t="shared" si="85"/>
        <v>STORE17</v>
      </c>
      <c r="Q638" s="2">
        <f t="shared" si="86"/>
        <v>3</v>
      </c>
      <c r="R638" s="2">
        <f t="shared" si="87"/>
        <v>104.47</v>
      </c>
      <c r="S638" s="2">
        <f t="shared" si="88"/>
        <v>0.27</v>
      </c>
      <c r="T638" s="2" t="str">
        <f t="shared" si="89"/>
        <v>PayPal</v>
      </c>
      <c r="U638" s="2">
        <f t="shared" si="90"/>
        <v>228.7893</v>
      </c>
    </row>
    <row r="639" spans="1:21" x14ac:dyDescent="0.25">
      <c r="A639" s="22" t="s">
        <v>1137</v>
      </c>
      <c r="B639" s="20">
        <f>IFERROR(VLOOKUP(A639,'f Excel formulas for calculatio'!A:E,2,FALSE)," ")</f>
        <v>45763</v>
      </c>
      <c r="C639" s="24" t="str">
        <f>IFERROR(VLOOKUP(B639,'f Excel formulas for calculatio'!B:F,2,FALSE),"0")</f>
        <v>CUST1162</v>
      </c>
      <c r="D639" s="24" t="str">
        <f>IFERROR(VLOOKUP(C639,'f Excel formulas for calculatio'!C:G,2,FALSE),"0")</f>
        <v>PROD99</v>
      </c>
      <c r="E639" s="24" t="str">
        <f>IFERROR(VLOOKUP(D639,'f Excel formulas for calculatio'!D:H,2,FALSE),"0")</f>
        <v>STORE5</v>
      </c>
      <c r="F639" s="24">
        <f>IFERROR(VLOOKUP(E639,'f Excel formulas for calculatio'!E:I,2,FALSE),"0")</f>
        <v>3</v>
      </c>
      <c r="G639" s="24">
        <f>IFERROR(VLOOKUP(F639,'f Excel formulas for calculatio'!F:J,2,FALSE),"0")</f>
        <v>104.47</v>
      </c>
      <c r="H639" s="24">
        <f>IFERROR(VLOOKUP(G639,'f Excel formulas for calculatio'!G:K,2,FALSE),"0")</f>
        <v>0.27</v>
      </c>
      <c r="I639" s="24" t="str">
        <f>IFERROR(VLOOKUP(H639,'f Excel formulas for calculatio'!H:L,2,FALSE),"0")</f>
        <v>PayPal</v>
      </c>
      <c r="J639" s="24">
        <f>IFERROR(VLOOKUP(I639,'f Excel formulas for calculatio'!I:M,2,FALSE),"0")</f>
        <v>228.7893</v>
      </c>
      <c r="L639" s="22" t="s">
        <v>1137</v>
      </c>
      <c r="M639" s="20">
        <f t="shared" si="82"/>
        <v>45763</v>
      </c>
      <c r="N639" s="2" t="str">
        <f t="shared" si="83"/>
        <v>CUST1162</v>
      </c>
      <c r="O639" s="2" t="str">
        <f t="shared" si="84"/>
        <v>PROD99</v>
      </c>
      <c r="P639" s="2" t="str">
        <f t="shared" si="85"/>
        <v>STORE5</v>
      </c>
      <c r="Q639" s="2">
        <f t="shared" si="86"/>
        <v>3</v>
      </c>
      <c r="R639" s="2">
        <f t="shared" si="87"/>
        <v>104.47</v>
      </c>
      <c r="S639" s="2">
        <f t="shared" si="88"/>
        <v>0.27</v>
      </c>
      <c r="T639" s="2" t="str">
        <f t="shared" si="89"/>
        <v>PayPal</v>
      </c>
      <c r="U639" s="2">
        <f t="shared" si="90"/>
        <v>228.7893</v>
      </c>
    </row>
    <row r="640" spans="1:21" x14ac:dyDescent="0.25">
      <c r="A640" s="23" t="s">
        <v>1138</v>
      </c>
      <c r="B640" s="20">
        <f>IFERROR(VLOOKUP(A640,'f Excel formulas for calculatio'!A:E,2,FALSE)," ")</f>
        <v>45572</v>
      </c>
      <c r="C640" s="24" t="str">
        <f>IFERROR(VLOOKUP(B640,'f Excel formulas for calculatio'!B:F,2,FALSE),"0")</f>
        <v>CUST1170</v>
      </c>
      <c r="D640" s="24" t="str">
        <f>IFERROR(VLOOKUP(C640,'f Excel formulas for calculatio'!C:G,2,FALSE),"0")</f>
        <v>PROD83</v>
      </c>
      <c r="E640" s="24" t="str">
        <f>IFERROR(VLOOKUP(D640,'f Excel formulas for calculatio'!D:H,2,FALSE),"0")</f>
        <v>STORE8</v>
      </c>
      <c r="F640" s="24">
        <f>IFERROR(VLOOKUP(E640,'f Excel formulas for calculatio'!E:I,2,FALSE),"0")</f>
        <v>4</v>
      </c>
      <c r="G640" s="24">
        <f>IFERROR(VLOOKUP(F640,'f Excel formulas for calculatio'!F:J,2,FALSE),"0")</f>
        <v>914.05</v>
      </c>
      <c r="H640" s="24">
        <f>IFERROR(VLOOKUP(G640,'f Excel formulas for calculatio'!G:K,2,FALSE),"0")</f>
        <v>0.25</v>
      </c>
      <c r="I640" s="24" t="str">
        <f>IFERROR(VLOOKUP(H640,'f Excel formulas for calculatio'!H:L,2,FALSE),"0")</f>
        <v>Credit Card</v>
      </c>
      <c r="J640" s="24">
        <f>IFERROR(VLOOKUP(I640,'f Excel formulas for calculatio'!I:M,2,FALSE),"0")</f>
        <v>198.41640000000001</v>
      </c>
      <c r="L640" s="23" t="s">
        <v>1138</v>
      </c>
      <c r="M640" s="20">
        <f t="shared" si="82"/>
        <v>45572</v>
      </c>
      <c r="N640" s="2" t="str">
        <f t="shared" si="83"/>
        <v>CUST1170</v>
      </c>
      <c r="O640" s="2" t="str">
        <f t="shared" si="84"/>
        <v>PROD83</v>
      </c>
      <c r="P640" s="2" t="str">
        <f t="shared" si="85"/>
        <v>STORE8</v>
      </c>
      <c r="Q640" s="2">
        <f t="shared" si="86"/>
        <v>4</v>
      </c>
      <c r="R640" s="2">
        <f t="shared" si="87"/>
        <v>914.05</v>
      </c>
      <c r="S640" s="2">
        <f t="shared" si="88"/>
        <v>0.25</v>
      </c>
      <c r="T640" s="2" t="str">
        <f t="shared" si="89"/>
        <v>Credit Card</v>
      </c>
      <c r="U640" s="2">
        <f t="shared" si="90"/>
        <v>198.41640000000001</v>
      </c>
    </row>
    <row r="641" spans="1:21" x14ac:dyDescent="0.25">
      <c r="A641" s="22" t="s">
        <v>1139</v>
      </c>
      <c r="B641" s="20">
        <f>IFERROR(VLOOKUP(A641,'f Excel formulas for calculatio'!A:E,2,FALSE)," ")</f>
        <v>45338</v>
      </c>
      <c r="C641" s="24" t="str">
        <f>IFERROR(VLOOKUP(B641,'f Excel formulas for calculatio'!B:F,2,FALSE),"0")</f>
        <v>CUST1082</v>
      </c>
      <c r="D641" s="24" t="str">
        <f>IFERROR(VLOOKUP(C641,'f Excel formulas for calculatio'!C:G,2,FALSE),"0")</f>
        <v>PROD92</v>
      </c>
      <c r="E641" s="24" t="str">
        <f>IFERROR(VLOOKUP(D641,'f Excel formulas for calculatio'!D:H,2,FALSE),"0")</f>
        <v>STORE1</v>
      </c>
      <c r="F641" s="24">
        <f>IFERROR(VLOOKUP(E641,'f Excel formulas for calculatio'!E:I,2,FALSE),"0")</f>
        <v>4</v>
      </c>
      <c r="G641" s="24">
        <f>IFERROR(VLOOKUP(F641,'f Excel formulas for calculatio'!F:J,2,FALSE),"0")</f>
        <v>914.05</v>
      </c>
      <c r="H641" s="24">
        <f>IFERROR(VLOOKUP(G641,'f Excel formulas for calculatio'!G:K,2,FALSE),"0")</f>
        <v>0.25</v>
      </c>
      <c r="I641" s="24" t="str">
        <f>IFERROR(VLOOKUP(H641,'f Excel formulas for calculatio'!H:L,2,FALSE),"0")</f>
        <v>Credit Card</v>
      </c>
      <c r="J641" s="24">
        <f>IFERROR(VLOOKUP(I641,'f Excel formulas for calculatio'!I:M,2,FALSE),"0")</f>
        <v>198.41640000000001</v>
      </c>
      <c r="L641" s="22" t="s">
        <v>1139</v>
      </c>
      <c r="M641" s="20">
        <f t="shared" si="82"/>
        <v>45338</v>
      </c>
      <c r="N641" s="2" t="str">
        <f t="shared" si="83"/>
        <v>CUST1082</v>
      </c>
      <c r="O641" s="2" t="str">
        <f t="shared" si="84"/>
        <v>PROD92</v>
      </c>
      <c r="P641" s="2" t="str">
        <f t="shared" si="85"/>
        <v>STORE1</v>
      </c>
      <c r="Q641" s="2">
        <f t="shared" si="86"/>
        <v>4</v>
      </c>
      <c r="R641" s="2">
        <f t="shared" si="87"/>
        <v>914.05</v>
      </c>
      <c r="S641" s="2">
        <f t="shared" si="88"/>
        <v>0.25</v>
      </c>
      <c r="T641" s="2" t="str">
        <f t="shared" si="89"/>
        <v>Credit Card</v>
      </c>
      <c r="U641" s="2">
        <f t="shared" si="90"/>
        <v>198.41640000000001</v>
      </c>
    </row>
    <row r="642" spans="1:21" x14ac:dyDescent="0.25">
      <c r="A642" s="23" t="s">
        <v>1141</v>
      </c>
      <c r="B642" s="20">
        <f>IFERROR(VLOOKUP(A642,'f Excel formulas for calculatio'!A:E,2,FALSE)," ")</f>
        <v>45373</v>
      </c>
      <c r="C642" s="24" t="str">
        <f>IFERROR(VLOOKUP(B642,'f Excel formulas for calculatio'!B:F,2,FALSE),"0")</f>
        <v>CUST1037</v>
      </c>
      <c r="D642" s="24" t="str">
        <f>IFERROR(VLOOKUP(C642,'f Excel formulas for calculatio'!C:G,2,FALSE),"0")</f>
        <v>PROD45</v>
      </c>
      <c r="E642" s="24" t="str">
        <f>IFERROR(VLOOKUP(D642,'f Excel formulas for calculatio'!D:H,2,FALSE),"0")</f>
        <v>STORE11</v>
      </c>
      <c r="F642" s="24">
        <f>IFERROR(VLOOKUP(E642,'f Excel formulas for calculatio'!E:I,2,FALSE),"0")</f>
        <v>1</v>
      </c>
      <c r="G642" s="24">
        <f>IFERROR(VLOOKUP(F642,'f Excel formulas for calculatio'!F:J,2,FALSE),"0")</f>
        <v>218.04</v>
      </c>
      <c r="H642" s="24">
        <f>IFERROR(VLOOKUP(G642,'f Excel formulas for calculatio'!G:K,2,FALSE),"0")</f>
        <v>0.09</v>
      </c>
      <c r="I642" s="24" t="str">
        <f>IFERROR(VLOOKUP(H642,'f Excel formulas for calculatio'!H:L,2,FALSE),"0")</f>
        <v>Credit Card</v>
      </c>
      <c r="J642" s="24">
        <f>IFERROR(VLOOKUP(I642,'f Excel formulas for calculatio'!I:M,2,FALSE),"0")</f>
        <v>198.41640000000001</v>
      </c>
      <c r="L642" s="23" t="s">
        <v>1141</v>
      </c>
      <c r="M642" s="20">
        <f t="shared" si="82"/>
        <v>45373</v>
      </c>
      <c r="N642" s="2" t="str">
        <f t="shared" si="83"/>
        <v>CUST1037</v>
      </c>
      <c r="O642" s="2" t="str">
        <f t="shared" si="84"/>
        <v>PROD45</v>
      </c>
      <c r="P642" s="2" t="str">
        <f t="shared" si="85"/>
        <v>STORE11</v>
      </c>
      <c r="Q642" s="2">
        <f t="shared" si="86"/>
        <v>1</v>
      </c>
      <c r="R642" s="2">
        <f t="shared" si="87"/>
        <v>218.04</v>
      </c>
      <c r="S642" s="2">
        <f t="shared" si="88"/>
        <v>0.09</v>
      </c>
      <c r="T642" s="2" t="str">
        <f t="shared" si="89"/>
        <v>Credit Card</v>
      </c>
      <c r="U642" s="2">
        <f t="shared" si="90"/>
        <v>198.41640000000001</v>
      </c>
    </row>
    <row r="643" spans="1:21" x14ac:dyDescent="0.25">
      <c r="A643" s="22" t="s">
        <v>1143</v>
      </c>
      <c r="B643" s="20">
        <f>IFERROR(VLOOKUP(A643,'f Excel formulas for calculatio'!A:E,2,FALSE)," ")</f>
        <v>45590</v>
      </c>
      <c r="C643" s="24" t="str">
        <f>IFERROR(VLOOKUP(B643,'f Excel formulas for calculatio'!B:F,2,FALSE),"0")</f>
        <v>CUST1410</v>
      </c>
      <c r="D643" s="24" t="str">
        <f>IFERROR(VLOOKUP(C643,'f Excel formulas for calculatio'!C:G,2,FALSE),"0")</f>
        <v>PROD96</v>
      </c>
      <c r="E643" s="24" t="str">
        <f>IFERROR(VLOOKUP(D643,'f Excel formulas for calculatio'!D:H,2,FALSE),"0")</f>
        <v>STORE5</v>
      </c>
      <c r="F643" s="24">
        <f>IFERROR(VLOOKUP(E643,'f Excel formulas for calculatio'!E:I,2,FALSE),"0")</f>
        <v>3</v>
      </c>
      <c r="G643" s="24">
        <f>IFERROR(VLOOKUP(F643,'f Excel formulas for calculatio'!F:J,2,FALSE),"0")</f>
        <v>104.47</v>
      </c>
      <c r="H643" s="24">
        <f>IFERROR(VLOOKUP(G643,'f Excel formulas for calculatio'!G:K,2,FALSE),"0")</f>
        <v>0.27</v>
      </c>
      <c r="I643" s="24" t="str">
        <f>IFERROR(VLOOKUP(H643,'f Excel formulas for calculatio'!H:L,2,FALSE),"0")</f>
        <v>PayPal</v>
      </c>
      <c r="J643" s="24">
        <f>IFERROR(VLOOKUP(I643,'f Excel formulas for calculatio'!I:M,2,FALSE),"0")</f>
        <v>228.7893</v>
      </c>
      <c r="L643" s="22" t="s">
        <v>1143</v>
      </c>
      <c r="M643" s="20">
        <f t="shared" si="82"/>
        <v>45590</v>
      </c>
      <c r="N643" s="2" t="str">
        <f t="shared" si="83"/>
        <v>CUST1410</v>
      </c>
      <c r="O643" s="2" t="str">
        <f t="shared" si="84"/>
        <v>PROD96</v>
      </c>
      <c r="P643" s="2" t="str">
        <f t="shared" si="85"/>
        <v>STORE5</v>
      </c>
      <c r="Q643" s="2">
        <f t="shared" si="86"/>
        <v>3</v>
      </c>
      <c r="R643" s="2">
        <f t="shared" si="87"/>
        <v>104.47</v>
      </c>
      <c r="S643" s="2">
        <f t="shared" si="88"/>
        <v>0.27</v>
      </c>
      <c r="T643" s="2" t="str">
        <f t="shared" si="89"/>
        <v>PayPal</v>
      </c>
      <c r="U643" s="2">
        <f t="shared" si="90"/>
        <v>228.7893</v>
      </c>
    </row>
    <row r="644" spans="1:21" x14ac:dyDescent="0.25">
      <c r="A644" s="23" t="s">
        <v>1145</v>
      </c>
      <c r="B644" s="20">
        <f>IFERROR(VLOOKUP(A644,'f Excel formulas for calculatio'!A:E,2,FALSE)," ")</f>
        <v>45365</v>
      </c>
      <c r="C644" s="24" t="str">
        <f>IFERROR(VLOOKUP(B644,'f Excel formulas for calculatio'!B:F,2,FALSE),"0")</f>
        <v>CUST1143</v>
      </c>
      <c r="D644" s="24" t="str">
        <f>IFERROR(VLOOKUP(C644,'f Excel formulas for calculatio'!C:G,2,FALSE),"0")</f>
        <v>PROD17</v>
      </c>
      <c r="E644" s="24" t="str">
        <f>IFERROR(VLOOKUP(D644,'f Excel formulas for calculatio'!D:H,2,FALSE),"0")</f>
        <v>STORE18</v>
      </c>
      <c r="F644" s="24">
        <f>IFERROR(VLOOKUP(E644,'f Excel formulas for calculatio'!E:I,2,FALSE),"0")</f>
        <v>1</v>
      </c>
      <c r="G644" s="24">
        <f>IFERROR(VLOOKUP(F644,'f Excel formulas for calculatio'!F:J,2,FALSE),"0")</f>
        <v>218.04</v>
      </c>
      <c r="H644" s="24">
        <f>IFERROR(VLOOKUP(G644,'f Excel formulas for calculatio'!G:K,2,FALSE),"0")</f>
        <v>0.09</v>
      </c>
      <c r="I644" s="24" t="str">
        <f>IFERROR(VLOOKUP(H644,'f Excel formulas for calculatio'!H:L,2,FALSE),"0")</f>
        <v>Credit Card</v>
      </c>
      <c r="J644" s="24">
        <f>IFERROR(VLOOKUP(I644,'f Excel formulas for calculatio'!I:M,2,FALSE),"0")</f>
        <v>198.41640000000001</v>
      </c>
      <c r="L644" s="23" t="s">
        <v>1145</v>
      </c>
      <c r="M644" s="20">
        <f t="shared" ref="M644:M707" si="91">_xlfn.XLOOKUP(L644,A644,B644)</f>
        <v>45365</v>
      </c>
      <c r="N644" s="2" t="str">
        <f t="shared" ref="N644:N707" si="92">_xlfn.XLOOKUP(M644,B644,C644)</f>
        <v>CUST1143</v>
      </c>
      <c r="O644" s="2" t="str">
        <f t="shared" ref="O644:O707" si="93">_xlfn.XLOOKUP(N644,C644,D644)</f>
        <v>PROD17</v>
      </c>
      <c r="P644" s="2" t="str">
        <f t="shared" ref="P644:P707" si="94">_xlfn.XLOOKUP(O644,D644,E644)</f>
        <v>STORE18</v>
      </c>
      <c r="Q644" s="2">
        <f t="shared" ref="Q644:Q707" si="95">_xlfn.XLOOKUP(P644,E644,F644)</f>
        <v>1</v>
      </c>
      <c r="R644" s="2">
        <f t="shared" ref="R644:R707" si="96">_xlfn.XLOOKUP(Q644,F644,G644)</f>
        <v>218.04</v>
      </c>
      <c r="S644" s="2">
        <f t="shared" ref="S644:S707" si="97">_xlfn.XLOOKUP(R644,G644,H644)</f>
        <v>0.09</v>
      </c>
      <c r="T644" s="2" t="str">
        <f t="shared" ref="T644:T707" si="98">_xlfn.XLOOKUP(S644,H644,I644)</f>
        <v>Credit Card</v>
      </c>
      <c r="U644" s="2">
        <f t="shared" ref="U644:U707" si="99">_xlfn.XLOOKUP(T644,I644,J644)</f>
        <v>198.41640000000001</v>
      </c>
    </row>
    <row r="645" spans="1:21" x14ac:dyDescent="0.25">
      <c r="A645" s="22" t="s">
        <v>1146</v>
      </c>
      <c r="B645" s="20">
        <f>IFERROR(VLOOKUP(A645,'f Excel formulas for calculatio'!A:E,2,FALSE)," ")</f>
        <v>45711</v>
      </c>
      <c r="C645" s="24" t="str">
        <f>IFERROR(VLOOKUP(B645,'f Excel formulas for calculatio'!B:F,2,FALSE),"0")</f>
        <v>CUST1085</v>
      </c>
      <c r="D645" s="24" t="str">
        <f>IFERROR(VLOOKUP(C645,'f Excel formulas for calculatio'!C:G,2,FALSE),"0")</f>
        <v>PROD31</v>
      </c>
      <c r="E645" s="24" t="str">
        <f>IFERROR(VLOOKUP(D645,'f Excel formulas for calculatio'!D:H,2,FALSE),"0")</f>
        <v>STORE10</v>
      </c>
      <c r="F645" s="24">
        <f>IFERROR(VLOOKUP(E645,'f Excel formulas for calculatio'!E:I,2,FALSE),"0")</f>
        <v>3</v>
      </c>
      <c r="G645" s="24">
        <f>IFERROR(VLOOKUP(F645,'f Excel formulas for calculatio'!F:J,2,FALSE),"0")</f>
        <v>104.47</v>
      </c>
      <c r="H645" s="24">
        <f>IFERROR(VLOOKUP(G645,'f Excel formulas for calculatio'!G:K,2,FALSE),"0")</f>
        <v>0.27</v>
      </c>
      <c r="I645" s="24" t="str">
        <f>IFERROR(VLOOKUP(H645,'f Excel formulas for calculatio'!H:L,2,FALSE),"0")</f>
        <v>PayPal</v>
      </c>
      <c r="J645" s="24">
        <f>IFERROR(VLOOKUP(I645,'f Excel formulas for calculatio'!I:M,2,FALSE),"0")</f>
        <v>228.7893</v>
      </c>
      <c r="L645" s="22" t="s">
        <v>1146</v>
      </c>
      <c r="M645" s="20">
        <f t="shared" si="91"/>
        <v>45711</v>
      </c>
      <c r="N645" s="2" t="str">
        <f t="shared" si="92"/>
        <v>CUST1085</v>
      </c>
      <c r="O645" s="2" t="str">
        <f t="shared" si="93"/>
        <v>PROD31</v>
      </c>
      <c r="P645" s="2" t="str">
        <f t="shared" si="94"/>
        <v>STORE10</v>
      </c>
      <c r="Q645" s="2">
        <f t="shared" si="95"/>
        <v>3</v>
      </c>
      <c r="R645" s="2">
        <f t="shared" si="96"/>
        <v>104.47</v>
      </c>
      <c r="S645" s="2">
        <f t="shared" si="97"/>
        <v>0.27</v>
      </c>
      <c r="T645" s="2" t="str">
        <f t="shared" si="98"/>
        <v>PayPal</v>
      </c>
      <c r="U645" s="2">
        <f t="shared" si="99"/>
        <v>228.7893</v>
      </c>
    </row>
    <row r="646" spans="1:21" x14ac:dyDescent="0.25">
      <c r="A646" s="23" t="s">
        <v>1147</v>
      </c>
      <c r="B646" s="20">
        <f>IFERROR(VLOOKUP(A646,'f Excel formulas for calculatio'!A:E,2,FALSE)," ")</f>
        <v>45586</v>
      </c>
      <c r="C646" s="24" t="str">
        <f>IFERROR(VLOOKUP(B646,'f Excel formulas for calculatio'!B:F,2,FALSE),"0")</f>
        <v>CUST1149</v>
      </c>
      <c r="D646" s="24" t="str">
        <f>IFERROR(VLOOKUP(C646,'f Excel formulas for calculatio'!C:G,2,FALSE),"0")</f>
        <v>PROD90</v>
      </c>
      <c r="E646" s="24" t="str">
        <f>IFERROR(VLOOKUP(D646,'f Excel formulas for calculatio'!D:H,2,FALSE),"0")</f>
        <v>STORE3</v>
      </c>
      <c r="F646" s="24">
        <f>IFERROR(VLOOKUP(E646,'f Excel formulas for calculatio'!E:I,2,FALSE),"0")</f>
        <v>1</v>
      </c>
      <c r="G646" s="24">
        <f>IFERROR(VLOOKUP(F646,'f Excel formulas for calculatio'!F:J,2,FALSE),"0")</f>
        <v>218.04</v>
      </c>
      <c r="H646" s="24">
        <f>IFERROR(VLOOKUP(G646,'f Excel formulas for calculatio'!G:K,2,FALSE),"0")</f>
        <v>0.09</v>
      </c>
      <c r="I646" s="24" t="str">
        <f>IFERROR(VLOOKUP(H646,'f Excel formulas for calculatio'!H:L,2,FALSE),"0")</f>
        <v>Credit Card</v>
      </c>
      <c r="J646" s="24">
        <f>IFERROR(VLOOKUP(I646,'f Excel formulas for calculatio'!I:M,2,FALSE),"0")</f>
        <v>198.41640000000001</v>
      </c>
      <c r="L646" s="23" t="s">
        <v>1147</v>
      </c>
      <c r="M646" s="20">
        <f t="shared" si="91"/>
        <v>45586</v>
      </c>
      <c r="N646" s="2" t="str">
        <f t="shared" si="92"/>
        <v>CUST1149</v>
      </c>
      <c r="O646" s="2" t="str">
        <f t="shared" si="93"/>
        <v>PROD90</v>
      </c>
      <c r="P646" s="2" t="str">
        <f t="shared" si="94"/>
        <v>STORE3</v>
      </c>
      <c r="Q646" s="2">
        <f t="shared" si="95"/>
        <v>1</v>
      </c>
      <c r="R646" s="2">
        <f t="shared" si="96"/>
        <v>218.04</v>
      </c>
      <c r="S646" s="2">
        <f t="shared" si="97"/>
        <v>0.09</v>
      </c>
      <c r="T646" s="2" t="str">
        <f t="shared" si="98"/>
        <v>Credit Card</v>
      </c>
      <c r="U646" s="2">
        <f t="shared" si="99"/>
        <v>198.41640000000001</v>
      </c>
    </row>
    <row r="647" spans="1:21" x14ac:dyDescent="0.25">
      <c r="A647" s="22" t="s">
        <v>1148</v>
      </c>
      <c r="B647" s="20">
        <f>IFERROR(VLOOKUP(A647,'f Excel formulas for calculatio'!A:E,2,FALSE)," ")</f>
        <v>45334</v>
      </c>
      <c r="C647" s="24" t="str">
        <f>IFERROR(VLOOKUP(B647,'f Excel formulas for calculatio'!B:F,2,FALSE),"0")</f>
        <v>CUST1191</v>
      </c>
      <c r="D647" s="24" t="str">
        <f>IFERROR(VLOOKUP(C647,'f Excel formulas for calculatio'!C:G,2,FALSE),"0")</f>
        <v>PROD17</v>
      </c>
      <c r="E647" s="24" t="str">
        <f>IFERROR(VLOOKUP(D647,'f Excel formulas for calculatio'!D:H,2,FALSE),"0")</f>
        <v>STORE18</v>
      </c>
      <c r="F647" s="24">
        <f>IFERROR(VLOOKUP(E647,'f Excel formulas for calculatio'!E:I,2,FALSE),"0")</f>
        <v>1</v>
      </c>
      <c r="G647" s="24">
        <f>IFERROR(VLOOKUP(F647,'f Excel formulas for calculatio'!F:J,2,FALSE),"0")</f>
        <v>218.04</v>
      </c>
      <c r="H647" s="24">
        <f>IFERROR(VLOOKUP(G647,'f Excel formulas for calculatio'!G:K,2,FALSE),"0")</f>
        <v>0.09</v>
      </c>
      <c r="I647" s="24" t="str">
        <f>IFERROR(VLOOKUP(H647,'f Excel formulas for calculatio'!H:L,2,FALSE),"0")</f>
        <v>Credit Card</v>
      </c>
      <c r="J647" s="24">
        <f>IFERROR(VLOOKUP(I647,'f Excel formulas for calculatio'!I:M,2,FALSE),"0")</f>
        <v>198.41640000000001</v>
      </c>
      <c r="L647" s="22" t="s">
        <v>1148</v>
      </c>
      <c r="M647" s="20">
        <f t="shared" si="91"/>
        <v>45334</v>
      </c>
      <c r="N647" s="2" t="str">
        <f t="shared" si="92"/>
        <v>CUST1191</v>
      </c>
      <c r="O647" s="2" t="str">
        <f t="shared" si="93"/>
        <v>PROD17</v>
      </c>
      <c r="P647" s="2" t="str">
        <f t="shared" si="94"/>
        <v>STORE18</v>
      </c>
      <c r="Q647" s="2">
        <f t="shared" si="95"/>
        <v>1</v>
      </c>
      <c r="R647" s="2">
        <f t="shared" si="96"/>
        <v>218.04</v>
      </c>
      <c r="S647" s="2">
        <f t="shared" si="97"/>
        <v>0.09</v>
      </c>
      <c r="T647" s="2" t="str">
        <f t="shared" si="98"/>
        <v>Credit Card</v>
      </c>
      <c r="U647" s="2">
        <f t="shared" si="99"/>
        <v>198.41640000000001</v>
      </c>
    </row>
    <row r="648" spans="1:21" x14ac:dyDescent="0.25">
      <c r="A648" s="23" t="s">
        <v>1149</v>
      </c>
      <c r="B648" s="20">
        <f>IFERROR(VLOOKUP(A648,'f Excel formulas for calculatio'!A:E,2,FALSE)," ")</f>
        <v>45333</v>
      </c>
      <c r="C648" s="24" t="str">
        <f>IFERROR(VLOOKUP(B648,'f Excel formulas for calculatio'!B:F,2,FALSE),"0")</f>
        <v>CUST1343</v>
      </c>
      <c r="D648" s="24" t="str">
        <f>IFERROR(VLOOKUP(C648,'f Excel formulas for calculatio'!C:G,2,FALSE),"0")</f>
        <v>PROD17</v>
      </c>
      <c r="E648" s="24" t="str">
        <f>IFERROR(VLOOKUP(D648,'f Excel formulas for calculatio'!D:H,2,FALSE),"0")</f>
        <v>STORE18</v>
      </c>
      <c r="F648" s="24">
        <f>IFERROR(VLOOKUP(E648,'f Excel formulas for calculatio'!E:I,2,FALSE),"0")</f>
        <v>1</v>
      </c>
      <c r="G648" s="24">
        <f>IFERROR(VLOOKUP(F648,'f Excel formulas for calculatio'!F:J,2,FALSE),"0")</f>
        <v>218.04</v>
      </c>
      <c r="H648" s="24">
        <f>IFERROR(VLOOKUP(G648,'f Excel formulas for calculatio'!G:K,2,FALSE),"0")</f>
        <v>0.09</v>
      </c>
      <c r="I648" s="24" t="str">
        <f>IFERROR(VLOOKUP(H648,'f Excel formulas for calculatio'!H:L,2,FALSE),"0")</f>
        <v>Credit Card</v>
      </c>
      <c r="J648" s="24">
        <f>IFERROR(VLOOKUP(I648,'f Excel formulas for calculatio'!I:M,2,FALSE),"0")</f>
        <v>198.41640000000001</v>
      </c>
      <c r="L648" s="23" t="s">
        <v>1149</v>
      </c>
      <c r="M648" s="20">
        <f t="shared" si="91"/>
        <v>45333</v>
      </c>
      <c r="N648" s="2" t="str">
        <f t="shared" si="92"/>
        <v>CUST1343</v>
      </c>
      <c r="O648" s="2" t="str">
        <f t="shared" si="93"/>
        <v>PROD17</v>
      </c>
      <c r="P648" s="2" t="str">
        <f t="shared" si="94"/>
        <v>STORE18</v>
      </c>
      <c r="Q648" s="2">
        <f t="shared" si="95"/>
        <v>1</v>
      </c>
      <c r="R648" s="2">
        <f t="shared" si="96"/>
        <v>218.04</v>
      </c>
      <c r="S648" s="2">
        <f t="shared" si="97"/>
        <v>0.09</v>
      </c>
      <c r="T648" s="2" t="str">
        <f t="shared" si="98"/>
        <v>Credit Card</v>
      </c>
      <c r="U648" s="2">
        <f t="shared" si="99"/>
        <v>198.41640000000001</v>
      </c>
    </row>
    <row r="649" spans="1:21" x14ac:dyDescent="0.25">
      <c r="A649" s="22" t="s">
        <v>1150</v>
      </c>
      <c r="B649" s="20">
        <f>IFERROR(VLOOKUP(A649,'f Excel formulas for calculatio'!A:E,2,FALSE)," ")</f>
        <v>45778</v>
      </c>
      <c r="C649" s="24" t="str">
        <f>IFERROR(VLOOKUP(B649,'f Excel formulas for calculatio'!B:F,2,FALSE),"0")</f>
        <v>CUST1461</v>
      </c>
      <c r="D649" s="24" t="str">
        <f>IFERROR(VLOOKUP(C649,'f Excel formulas for calculatio'!C:G,2,FALSE),"0")</f>
        <v>PROD65</v>
      </c>
      <c r="E649" s="24" t="str">
        <f>IFERROR(VLOOKUP(D649,'f Excel formulas for calculatio'!D:H,2,FALSE),"0")</f>
        <v>STORE19</v>
      </c>
      <c r="F649" s="24">
        <f>IFERROR(VLOOKUP(E649,'f Excel formulas for calculatio'!E:I,2,FALSE),"0")</f>
        <v>2</v>
      </c>
      <c r="G649" s="24">
        <f>IFERROR(VLOOKUP(F649,'f Excel formulas for calculatio'!F:J,2,FALSE),"0")</f>
        <v>785.31</v>
      </c>
      <c r="H649" s="24">
        <f>IFERROR(VLOOKUP(G649,'f Excel formulas for calculatio'!G:K,2,FALSE),"0")</f>
        <v>0.15</v>
      </c>
      <c r="I649" s="24" t="str">
        <f>IFERROR(VLOOKUP(H649,'f Excel formulas for calculatio'!H:L,2,FALSE),"0")</f>
        <v>PayPal</v>
      </c>
      <c r="J649" s="24">
        <f>IFERROR(VLOOKUP(I649,'f Excel formulas for calculatio'!I:M,2,FALSE),"0")</f>
        <v>228.7893</v>
      </c>
      <c r="L649" s="22" t="s">
        <v>1150</v>
      </c>
      <c r="M649" s="20">
        <f t="shared" si="91"/>
        <v>45778</v>
      </c>
      <c r="N649" s="2" t="str">
        <f t="shared" si="92"/>
        <v>CUST1461</v>
      </c>
      <c r="O649" s="2" t="str">
        <f t="shared" si="93"/>
        <v>PROD65</v>
      </c>
      <c r="P649" s="2" t="str">
        <f t="shared" si="94"/>
        <v>STORE19</v>
      </c>
      <c r="Q649" s="2">
        <f t="shared" si="95"/>
        <v>2</v>
      </c>
      <c r="R649" s="2">
        <f t="shared" si="96"/>
        <v>785.31</v>
      </c>
      <c r="S649" s="2">
        <f t="shared" si="97"/>
        <v>0.15</v>
      </c>
      <c r="T649" s="2" t="str">
        <f t="shared" si="98"/>
        <v>PayPal</v>
      </c>
      <c r="U649" s="2">
        <f t="shared" si="99"/>
        <v>228.7893</v>
      </c>
    </row>
    <row r="650" spans="1:21" x14ac:dyDescent="0.25">
      <c r="A650" s="23" t="s">
        <v>1151</v>
      </c>
      <c r="B650" s="20">
        <f>IFERROR(VLOOKUP(A650,'f Excel formulas for calculatio'!A:E,2,FALSE)," ")</f>
        <v>45592</v>
      </c>
      <c r="C650" s="24" t="str">
        <f>IFERROR(VLOOKUP(B650,'f Excel formulas for calculatio'!B:F,2,FALSE),"0")</f>
        <v>CUST1287</v>
      </c>
      <c r="D650" s="24" t="str">
        <f>IFERROR(VLOOKUP(C650,'f Excel formulas for calculatio'!C:G,2,FALSE),"0")</f>
        <v>PROD3</v>
      </c>
      <c r="E650" s="24" t="str">
        <f>IFERROR(VLOOKUP(D650,'f Excel formulas for calculatio'!D:H,2,FALSE),"0")</f>
        <v>STORE3</v>
      </c>
      <c r="F650" s="24">
        <f>IFERROR(VLOOKUP(E650,'f Excel formulas for calculatio'!E:I,2,FALSE),"0")</f>
        <v>1</v>
      </c>
      <c r="G650" s="24">
        <f>IFERROR(VLOOKUP(F650,'f Excel formulas for calculatio'!F:J,2,FALSE),"0")</f>
        <v>218.04</v>
      </c>
      <c r="H650" s="24">
        <f>IFERROR(VLOOKUP(G650,'f Excel formulas for calculatio'!G:K,2,FALSE),"0")</f>
        <v>0.09</v>
      </c>
      <c r="I650" s="24" t="str">
        <f>IFERROR(VLOOKUP(H650,'f Excel formulas for calculatio'!H:L,2,FALSE),"0")</f>
        <v>Credit Card</v>
      </c>
      <c r="J650" s="24">
        <f>IFERROR(VLOOKUP(I650,'f Excel formulas for calculatio'!I:M,2,FALSE),"0")</f>
        <v>198.41640000000001</v>
      </c>
      <c r="L650" s="23" t="s">
        <v>1151</v>
      </c>
      <c r="M650" s="20">
        <f t="shared" si="91"/>
        <v>45592</v>
      </c>
      <c r="N650" s="2" t="str">
        <f t="shared" si="92"/>
        <v>CUST1287</v>
      </c>
      <c r="O650" s="2" t="str">
        <f t="shared" si="93"/>
        <v>PROD3</v>
      </c>
      <c r="P650" s="2" t="str">
        <f t="shared" si="94"/>
        <v>STORE3</v>
      </c>
      <c r="Q650" s="2">
        <f t="shared" si="95"/>
        <v>1</v>
      </c>
      <c r="R650" s="2">
        <f t="shared" si="96"/>
        <v>218.04</v>
      </c>
      <c r="S650" s="2">
        <f t="shared" si="97"/>
        <v>0.09</v>
      </c>
      <c r="T650" s="2" t="str">
        <f t="shared" si="98"/>
        <v>Credit Card</v>
      </c>
      <c r="U650" s="2">
        <f t="shared" si="99"/>
        <v>198.41640000000001</v>
      </c>
    </row>
    <row r="651" spans="1:21" x14ac:dyDescent="0.25">
      <c r="A651" s="22" t="s">
        <v>1152</v>
      </c>
      <c r="B651" s="20">
        <f>IFERROR(VLOOKUP(A651,'f Excel formulas for calculatio'!A:E,2,FALSE)," ")</f>
        <v>45259</v>
      </c>
      <c r="C651" s="24" t="str">
        <f>IFERROR(VLOOKUP(B651,'f Excel formulas for calculatio'!B:F,2,FALSE),"0")</f>
        <v>CUST1346</v>
      </c>
      <c r="D651" s="24" t="str">
        <f>IFERROR(VLOOKUP(C651,'f Excel formulas for calculatio'!C:G,2,FALSE),"0")</f>
        <v>PROD76</v>
      </c>
      <c r="E651" s="24" t="str">
        <f>IFERROR(VLOOKUP(D651,'f Excel formulas for calculatio'!D:H,2,FALSE),"0")</f>
        <v>STORE8</v>
      </c>
      <c r="F651" s="24">
        <f>IFERROR(VLOOKUP(E651,'f Excel formulas for calculatio'!E:I,2,FALSE),"0")</f>
        <v>4</v>
      </c>
      <c r="G651" s="24">
        <f>IFERROR(VLOOKUP(F651,'f Excel formulas for calculatio'!F:J,2,FALSE),"0")</f>
        <v>914.05</v>
      </c>
      <c r="H651" s="24">
        <f>IFERROR(VLOOKUP(G651,'f Excel formulas for calculatio'!G:K,2,FALSE),"0")</f>
        <v>0.25</v>
      </c>
      <c r="I651" s="24" t="str">
        <f>IFERROR(VLOOKUP(H651,'f Excel formulas for calculatio'!H:L,2,FALSE),"0")</f>
        <v>Credit Card</v>
      </c>
      <c r="J651" s="24">
        <f>IFERROR(VLOOKUP(I651,'f Excel formulas for calculatio'!I:M,2,FALSE),"0")</f>
        <v>198.41640000000001</v>
      </c>
      <c r="L651" s="22" t="s">
        <v>1152</v>
      </c>
      <c r="M651" s="20">
        <f t="shared" si="91"/>
        <v>45259</v>
      </c>
      <c r="N651" s="2" t="str">
        <f t="shared" si="92"/>
        <v>CUST1346</v>
      </c>
      <c r="O651" s="2" t="str">
        <f t="shared" si="93"/>
        <v>PROD76</v>
      </c>
      <c r="P651" s="2" t="str">
        <f t="shared" si="94"/>
        <v>STORE8</v>
      </c>
      <c r="Q651" s="2">
        <f t="shared" si="95"/>
        <v>4</v>
      </c>
      <c r="R651" s="2">
        <f t="shared" si="96"/>
        <v>914.05</v>
      </c>
      <c r="S651" s="2">
        <f t="shared" si="97"/>
        <v>0.25</v>
      </c>
      <c r="T651" s="2" t="str">
        <f t="shared" si="98"/>
        <v>Credit Card</v>
      </c>
      <c r="U651" s="2">
        <f t="shared" si="99"/>
        <v>198.41640000000001</v>
      </c>
    </row>
    <row r="652" spans="1:21" x14ac:dyDescent="0.25">
      <c r="A652" s="23" t="s">
        <v>1153</v>
      </c>
      <c r="B652" s="20">
        <f>IFERROR(VLOOKUP(A652,'f Excel formulas for calculatio'!A:E,2,FALSE)," ")</f>
        <v>45801</v>
      </c>
      <c r="C652" s="24" t="str">
        <f>IFERROR(VLOOKUP(B652,'f Excel formulas for calculatio'!B:F,2,FALSE),"0")</f>
        <v>CUST1320</v>
      </c>
      <c r="D652" s="24" t="str">
        <f>IFERROR(VLOOKUP(C652,'f Excel formulas for calculatio'!C:G,2,FALSE),"0")</f>
        <v>PROD39</v>
      </c>
      <c r="E652" s="24" t="str">
        <f>IFERROR(VLOOKUP(D652,'f Excel formulas for calculatio'!D:H,2,FALSE),"0")</f>
        <v>STORE1</v>
      </c>
      <c r="F652" s="24">
        <f>IFERROR(VLOOKUP(E652,'f Excel formulas for calculatio'!E:I,2,FALSE),"0")</f>
        <v>4</v>
      </c>
      <c r="G652" s="24">
        <f>IFERROR(VLOOKUP(F652,'f Excel formulas for calculatio'!F:J,2,FALSE),"0")</f>
        <v>914.05</v>
      </c>
      <c r="H652" s="24">
        <f>IFERROR(VLOOKUP(G652,'f Excel formulas for calculatio'!G:K,2,FALSE),"0")</f>
        <v>0.25</v>
      </c>
      <c r="I652" s="24" t="str">
        <f>IFERROR(VLOOKUP(H652,'f Excel formulas for calculatio'!H:L,2,FALSE),"0")</f>
        <v>Credit Card</v>
      </c>
      <c r="J652" s="24">
        <f>IFERROR(VLOOKUP(I652,'f Excel formulas for calculatio'!I:M,2,FALSE),"0")</f>
        <v>198.41640000000001</v>
      </c>
      <c r="L652" s="23" t="s">
        <v>1153</v>
      </c>
      <c r="M652" s="20">
        <f t="shared" si="91"/>
        <v>45801</v>
      </c>
      <c r="N652" s="2" t="str">
        <f t="shared" si="92"/>
        <v>CUST1320</v>
      </c>
      <c r="O652" s="2" t="str">
        <f t="shared" si="93"/>
        <v>PROD39</v>
      </c>
      <c r="P652" s="2" t="str">
        <f t="shared" si="94"/>
        <v>STORE1</v>
      </c>
      <c r="Q652" s="2">
        <f t="shared" si="95"/>
        <v>4</v>
      </c>
      <c r="R652" s="2">
        <f t="shared" si="96"/>
        <v>914.05</v>
      </c>
      <c r="S652" s="2">
        <f t="shared" si="97"/>
        <v>0.25</v>
      </c>
      <c r="T652" s="2" t="str">
        <f t="shared" si="98"/>
        <v>Credit Card</v>
      </c>
      <c r="U652" s="2">
        <f t="shared" si="99"/>
        <v>198.41640000000001</v>
      </c>
    </row>
    <row r="653" spans="1:21" x14ac:dyDescent="0.25">
      <c r="A653" s="22" t="s">
        <v>1155</v>
      </c>
      <c r="B653" s="20">
        <f>IFERROR(VLOOKUP(A653,'f Excel formulas for calculatio'!A:E,2,FALSE)," ")</f>
        <v>45347</v>
      </c>
      <c r="C653" s="24" t="str">
        <f>IFERROR(VLOOKUP(B653,'f Excel formulas for calculatio'!B:F,2,FALSE),"0")</f>
        <v>CUST1397</v>
      </c>
      <c r="D653" s="24" t="str">
        <f>IFERROR(VLOOKUP(C653,'f Excel formulas for calculatio'!C:G,2,FALSE),"0")</f>
        <v>PROD94</v>
      </c>
      <c r="E653" s="24" t="str">
        <f>IFERROR(VLOOKUP(D653,'f Excel formulas for calculatio'!D:H,2,FALSE),"0")</f>
        <v>STORE3</v>
      </c>
      <c r="F653" s="24">
        <f>IFERROR(VLOOKUP(E653,'f Excel formulas for calculatio'!E:I,2,FALSE),"0")</f>
        <v>1</v>
      </c>
      <c r="G653" s="24">
        <f>IFERROR(VLOOKUP(F653,'f Excel formulas for calculatio'!F:J,2,FALSE),"0")</f>
        <v>218.04</v>
      </c>
      <c r="H653" s="24">
        <f>IFERROR(VLOOKUP(G653,'f Excel formulas for calculatio'!G:K,2,FALSE),"0")</f>
        <v>0.09</v>
      </c>
      <c r="I653" s="24" t="str">
        <f>IFERROR(VLOOKUP(H653,'f Excel formulas for calculatio'!H:L,2,FALSE),"0")</f>
        <v>Credit Card</v>
      </c>
      <c r="J653" s="24">
        <f>IFERROR(VLOOKUP(I653,'f Excel formulas for calculatio'!I:M,2,FALSE),"0")</f>
        <v>198.41640000000001</v>
      </c>
      <c r="L653" s="22" t="s">
        <v>1155</v>
      </c>
      <c r="M653" s="20">
        <f t="shared" si="91"/>
        <v>45347</v>
      </c>
      <c r="N653" s="2" t="str">
        <f t="shared" si="92"/>
        <v>CUST1397</v>
      </c>
      <c r="O653" s="2" t="str">
        <f t="shared" si="93"/>
        <v>PROD94</v>
      </c>
      <c r="P653" s="2" t="str">
        <f t="shared" si="94"/>
        <v>STORE3</v>
      </c>
      <c r="Q653" s="2">
        <f t="shared" si="95"/>
        <v>1</v>
      </c>
      <c r="R653" s="2">
        <f t="shared" si="96"/>
        <v>218.04</v>
      </c>
      <c r="S653" s="2">
        <f t="shared" si="97"/>
        <v>0.09</v>
      </c>
      <c r="T653" s="2" t="str">
        <f t="shared" si="98"/>
        <v>Credit Card</v>
      </c>
      <c r="U653" s="2">
        <f t="shared" si="99"/>
        <v>198.41640000000001</v>
      </c>
    </row>
    <row r="654" spans="1:21" x14ac:dyDescent="0.25">
      <c r="A654" s="23" t="s">
        <v>1156</v>
      </c>
      <c r="B654" s="20">
        <f>IFERROR(VLOOKUP(A654,'f Excel formulas for calculatio'!A:E,2,FALSE)," ")</f>
        <v>45721</v>
      </c>
      <c r="C654" s="24" t="str">
        <f>IFERROR(VLOOKUP(B654,'f Excel formulas for calculatio'!B:F,2,FALSE),"0")</f>
        <v>CUST1225</v>
      </c>
      <c r="D654" s="24" t="str">
        <f>IFERROR(VLOOKUP(C654,'f Excel formulas for calculatio'!C:G,2,FALSE),"0")</f>
        <v>PROD19</v>
      </c>
      <c r="E654" s="24" t="str">
        <f>IFERROR(VLOOKUP(D654,'f Excel formulas for calculatio'!D:H,2,FALSE),"0")</f>
        <v>STORE7</v>
      </c>
      <c r="F654" s="24">
        <f>IFERROR(VLOOKUP(E654,'f Excel formulas for calculatio'!E:I,2,FALSE),"0")</f>
        <v>3</v>
      </c>
      <c r="G654" s="24">
        <f>IFERROR(VLOOKUP(F654,'f Excel formulas for calculatio'!F:J,2,FALSE),"0")</f>
        <v>104.47</v>
      </c>
      <c r="H654" s="24">
        <f>IFERROR(VLOOKUP(G654,'f Excel formulas for calculatio'!G:K,2,FALSE),"0")</f>
        <v>0.27</v>
      </c>
      <c r="I654" s="24" t="str">
        <f>IFERROR(VLOOKUP(H654,'f Excel formulas for calculatio'!H:L,2,FALSE),"0")</f>
        <v>PayPal</v>
      </c>
      <c r="J654" s="24">
        <f>IFERROR(VLOOKUP(I654,'f Excel formulas for calculatio'!I:M,2,FALSE),"0")</f>
        <v>228.7893</v>
      </c>
      <c r="L654" s="23" t="s">
        <v>1156</v>
      </c>
      <c r="M654" s="20">
        <f t="shared" si="91"/>
        <v>45721</v>
      </c>
      <c r="N654" s="2" t="str">
        <f t="shared" si="92"/>
        <v>CUST1225</v>
      </c>
      <c r="O654" s="2" t="str">
        <f t="shared" si="93"/>
        <v>PROD19</v>
      </c>
      <c r="P654" s="2" t="str">
        <f t="shared" si="94"/>
        <v>STORE7</v>
      </c>
      <c r="Q654" s="2">
        <f t="shared" si="95"/>
        <v>3</v>
      </c>
      <c r="R654" s="2">
        <f t="shared" si="96"/>
        <v>104.47</v>
      </c>
      <c r="S654" s="2">
        <f t="shared" si="97"/>
        <v>0.27</v>
      </c>
      <c r="T654" s="2" t="str">
        <f t="shared" si="98"/>
        <v>PayPal</v>
      </c>
      <c r="U654" s="2">
        <f t="shared" si="99"/>
        <v>228.7893</v>
      </c>
    </row>
    <row r="655" spans="1:21" x14ac:dyDescent="0.25">
      <c r="A655" s="22" t="s">
        <v>1157</v>
      </c>
      <c r="B655" s="20">
        <f>IFERROR(VLOOKUP(A655,'f Excel formulas for calculatio'!A:E,2,FALSE)," ")</f>
        <v>45531</v>
      </c>
      <c r="C655" s="24" t="str">
        <f>IFERROR(VLOOKUP(B655,'f Excel formulas for calculatio'!B:F,2,FALSE),"0")</f>
        <v>CUST1006</v>
      </c>
      <c r="D655" s="24" t="str">
        <f>IFERROR(VLOOKUP(C655,'f Excel formulas for calculatio'!C:G,2,FALSE),"0")</f>
        <v>PROD93</v>
      </c>
      <c r="E655" s="24" t="str">
        <f>IFERROR(VLOOKUP(D655,'f Excel formulas for calculatio'!D:H,2,FALSE),"0")</f>
        <v>STORE16</v>
      </c>
      <c r="F655" s="24">
        <f>IFERROR(VLOOKUP(E655,'f Excel formulas for calculatio'!E:I,2,FALSE),"0")</f>
        <v>2</v>
      </c>
      <c r="G655" s="24">
        <f>IFERROR(VLOOKUP(F655,'f Excel formulas for calculatio'!F:J,2,FALSE),"0")</f>
        <v>785.31</v>
      </c>
      <c r="H655" s="24">
        <f>IFERROR(VLOOKUP(G655,'f Excel formulas for calculatio'!G:K,2,FALSE),"0")</f>
        <v>0.15</v>
      </c>
      <c r="I655" s="24" t="str">
        <f>IFERROR(VLOOKUP(H655,'f Excel formulas for calculatio'!H:L,2,FALSE),"0")</f>
        <v>PayPal</v>
      </c>
      <c r="J655" s="24">
        <f>IFERROR(VLOOKUP(I655,'f Excel formulas for calculatio'!I:M,2,FALSE),"0")</f>
        <v>228.7893</v>
      </c>
      <c r="L655" s="22" t="s">
        <v>1157</v>
      </c>
      <c r="M655" s="20">
        <f t="shared" si="91"/>
        <v>45531</v>
      </c>
      <c r="N655" s="2" t="str">
        <f t="shared" si="92"/>
        <v>CUST1006</v>
      </c>
      <c r="O655" s="2" t="str">
        <f t="shared" si="93"/>
        <v>PROD93</v>
      </c>
      <c r="P655" s="2" t="str">
        <f t="shared" si="94"/>
        <v>STORE16</v>
      </c>
      <c r="Q655" s="2">
        <f t="shared" si="95"/>
        <v>2</v>
      </c>
      <c r="R655" s="2">
        <f t="shared" si="96"/>
        <v>785.31</v>
      </c>
      <c r="S655" s="2">
        <f t="shared" si="97"/>
        <v>0.15</v>
      </c>
      <c r="T655" s="2" t="str">
        <f t="shared" si="98"/>
        <v>PayPal</v>
      </c>
      <c r="U655" s="2">
        <f t="shared" si="99"/>
        <v>228.7893</v>
      </c>
    </row>
    <row r="656" spans="1:21" x14ac:dyDescent="0.25">
      <c r="A656" s="23" t="s">
        <v>1158</v>
      </c>
      <c r="B656" s="20">
        <f>IFERROR(VLOOKUP(A656,'f Excel formulas for calculatio'!A:E,2,FALSE)," ")</f>
        <v>45332</v>
      </c>
      <c r="C656" s="24" t="str">
        <f>IFERROR(VLOOKUP(B656,'f Excel formulas for calculatio'!B:F,2,FALSE),"0")</f>
        <v>CUST1440</v>
      </c>
      <c r="D656" s="24" t="str">
        <f>IFERROR(VLOOKUP(C656,'f Excel formulas for calculatio'!C:G,2,FALSE),"0")</f>
        <v>PROD64</v>
      </c>
      <c r="E656" s="24" t="str">
        <f>IFERROR(VLOOKUP(D656,'f Excel formulas for calculatio'!D:H,2,FALSE),"0")</f>
        <v>STORE4</v>
      </c>
      <c r="F656" s="24">
        <f>IFERROR(VLOOKUP(E656,'f Excel formulas for calculatio'!E:I,2,FALSE),"0")</f>
        <v>2</v>
      </c>
      <c r="G656" s="24">
        <f>IFERROR(VLOOKUP(F656,'f Excel formulas for calculatio'!F:J,2,FALSE),"0")</f>
        <v>785.31</v>
      </c>
      <c r="H656" s="24">
        <f>IFERROR(VLOOKUP(G656,'f Excel formulas for calculatio'!G:K,2,FALSE),"0")</f>
        <v>0.15</v>
      </c>
      <c r="I656" s="24" t="str">
        <f>IFERROR(VLOOKUP(H656,'f Excel formulas for calculatio'!H:L,2,FALSE),"0")</f>
        <v>PayPal</v>
      </c>
      <c r="J656" s="24">
        <f>IFERROR(VLOOKUP(I656,'f Excel formulas for calculatio'!I:M,2,FALSE),"0")</f>
        <v>228.7893</v>
      </c>
      <c r="L656" s="23" t="s">
        <v>1158</v>
      </c>
      <c r="M656" s="20">
        <f t="shared" si="91"/>
        <v>45332</v>
      </c>
      <c r="N656" s="2" t="str">
        <f t="shared" si="92"/>
        <v>CUST1440</v>
      </c>
      <c r="O656" s="2" t="str">
        <f t="shared" si="93"/>
        <v>PROD64</v>
      </c>
      <c r="P656" s="2" t="str">
        <f t="shared" si="94"/>
        <v>STORE4</v>
      </c>
      <c r="Q656" s="2">
        <f t="shared" si="95"/>
        <v>2</v>
      </c>
      <c r="R656" s="2">
        <f t="shared" si="96"/>
        <v>785.31</v>
      </c>
      <c r="S656" s="2">
        <f t="shared" si="97"/>
        <v>0.15</v>
      </c>
      <c r="T656" s="2" t="str">
        <f t="shared" si="98"/>
        <v>PayPal</v>
      </c>
      <c r="U656" s="2">
        <f t="shared" si="99"/>
        <v>228.7893</v>
      </c>
    </row>
    <row r="657" spans="1:21" x14ac:dyDescent="0.25">
      <c r="A657" s="22" t="s">
        <v>1160</v>
      </c>
      <c r="B657" s="20">
        <f>IFERROR(VLOOKUP(A657,'f Excel formulas for calculatio'!A:E,2,FALSE)," ")</f>
        <v>45344</v>
      </c>
      <c r="C657" s="24" t="str">
        <f>IFERROR(VLOOKUP(B657,'f Excel formulas for calculatio'!B:F,2,FALSE),"0")</f>
        <v>CUST1376</v>
      </c>
      <c r="D657" s="24" t="str">
        <f>IFERROR(VLOOKUP(C657,'f Excel formulas for calculatio'!C:G,2,FALSE),"0")</f>
        <v>PROD85</v>
      </c>
      <c r="E657" s="24" t="str">
        <f>IFERROR(VLOOKUP(D657,'f Excel formulas for calculatio'!D:H,2,FALSE),"0")</f>
        <v>STORE7</v>
      </c>
      <c r="F657" s="24">
        <f>IFERROR(VLOOKUP(E657,'f Excel formulas for calculatio'!E:I,2,FALSE),"0")</f>
        <v>3</v>
      </c>
      <c r="G657" s="24">
        <f>IFERROR(VLOOKUP(F657,'f Excel formulas for calculatio'!F:J,2,FALSE),"0")</f>
        <v>104.47</v>
      </c>
      <c r="H657" s="24">
        <f>IFERROR(VLOOKUP(G657,'f Excel formulas for calculatio'!G:K,2,FALSE),"0")</f>
        <v>0.27</v>
      </c>
      <c r="I657" s="24" t="str">
        <f>IFERROR(VLOOKUP(H657,'f Excel formulas for calculatio'!H:L,2,FALSE),"0")</f>
        <v>PayPal</v>
      </c>
      <c r="J657" s="24">
        <f>IFERROR(VLOOKUP(I657,'f Excel formulas for calculatio'!I:M,2,FALSE),"0")</f>
        <v>228.7893</v>
      </c>
      <c r="L657" s="22" t="s">
        <v>1160</v>
      </c>
      <c r="M657" s="20">
        <f t="shared" si="91"/>
        <v>45344</v>
      </c>
      <c r="N657" s="2" t="str">
        <f t="shared" si="92"/>
        <v>CUST1376</v>
      </c>
      <c r="O657" s="2" t="str">
        <f t="shared" si="93"/>
        <v>PROD85</v>
      </c>
      <c r="P657" s="2" t="str">
        <f t="shared" si="94"/>
        <v>STORE7</v>
      </c>
      <c r="Q657" s="2">
        <f t="shared" si="95"/>
        <v>3</v>
      </c>
      <c r="R657" s="2">
        <f t="shared" si="96"/>
        <v>104.47</v>
      </c>
      <c r="S657" s="2">
        <f t="shared" si="97"/>
        <v>0.27</v>
      </c>
      <c r="T657" s="2" t="str">
        <f t="shared" si="98"/>
        <v>PayPal</v>
      </c>
      <c r="U657" s="2">
        <f t="shared" si="99"/>
        <v>228.7893</v>
      </c>
    </row>
    <row r="658" spans="1:21" x14ac:dyDescent="0.25">
      <c r="A658" s="23" t="s">
        <v>1162</v>
      </c>
      <c r="B658" s="20">
        <f>IFERROR(VLOOKUP(A658,'f Excel formulas for calculatio'!A:E,2,FALSE)," ")</f>
        <v>45388</v>
      </c>
      <c r="C658" s="24" t="str">
        <f>IFERROR(VLOOKUP(B658,'f Excel formulas for calculatio'!B:F,2,FALSE),"0")</f>
        <v>CUST1479</v>
      </c>
      <c r="D658" s="24" t="str">
        <f>IFERROR(VLOOKUP(C658,'f Excel formulas for calculatio'!C:G,2,FALSE),"0")</f>
        <v>PROD74</v>
      </c>
      <c r="E658" s="24" t="str">
        <f>IFERROR(VLOOKUP(D658,'f Excel formulas for calculatio'!D:H,2,FALSE),"0")</f>
        <v>STORE17</v>
      </c>
      <c r="F658" s="24">
        <f>IFERROR(VLOOKUP(E658,'f Excel formulas for calculatio'!E:I,2,FALSE),"0")</f>
        <v>3</v>
      </c>
      <c r="G658" s="24">
        <f>IFERROR(VLOOKUP(F658,'f Excel formulas for calculatio'!F:J,2,FALSE),"0")</f>
        <v>104.47</v>
      </c>
      <c r="H658" s="24">
        <f>IFERROR(VLOOKUP(G658,'f Excel formulas for calculatio'!G:K,2,FALSE),"0")</f>
        <v>0.27</v>
      </c>
      <c r="I658" s="24" t="str">
        <f>IFERROR(VLOOKUP(H658,'f Excel formulas for calculatio'!H:L,2,FALSE),"0")</f>
        <v>PayPal</v>
      </c>
      <c r="J658" s="24">
        <f>IFERROR(VLOOKUP(I658,'f Excel formulas for calculatio'!I:M,2,FALSE),"0")</f>
        <v>228.7893</v>
      </c>
      <c r="L658" s="23" t="s">
        <v>1162</v>
      </c>
      <c r="M658" s="20">
        <f t="shared" si="91"/>
        <v>45388</v>
      </c>
      <c r="N658" s="2" t="str">
        <f t="shared" si="92"/>
        <v>CUST1479</v>
      </c>
      <c r="O658" s="2" t="str">
        <f t="shared" si="93"/>
        <v>PROD74</v>
      </c>
      <c r="P658" s="2" t="str">
        <f t="shared" si="94"/>
        <v>STORE17</v>
      </c>
      <c r="Q658" s="2">
        <f t="shared" si="95"/>
        <v>3</v>
      </c>
      <c r="R658" s="2">
        <f t="shared" si="96"/>
        <v>104.47</v>
      </c>
      <c r="S658" s="2">
        <f t="shared" si="97"/>
        <v>0.27</v>
      </c>
      <c r="T658" s="2" t="str">
        <f t="shared" si="98"/>
        <v>PayPal</v>
      </c>
      <c r="U658" s="2">
        <f t="shared" si="99"/>
        <v>228.7893</v>
      </c>
    </row>
    <row r="659" spans="1:21" x14ac:dyDescent="0.25">
      <c r="A659" s="22" t="s">
        <v>1163</v>
      </c>
      <c r="B659" s="20">
        <f>IFERROR(VLOOKUP(A659,'f Excel formulas for calculatio'!A:E,2,FALSE)," ")</f>
        <v>45397</v>
      </c>
      <c r="C659" s="24" t="str">
        <f>IFERROR(VLOOKUP(B659,'f Excel formulas for calculatio'!B:F,2,FALSE),"0")</f>
        <v>CUST1219</v>
      </c>
      <c r="D659" s="24" t="str">
        <f>IFERROR(VLOOKUP(C659,'f Excel formulas for calculatio'!C:G,2,FALSE),"0")</f>
        <v>PROD37</v>
      </c>
      <c r="E659" s="24" t="str">
        <f>IFERROR(VLOOKUP(D659,'f Excel formulas for calculatio'!D:H,2,FALSE),"0")</f>
        <v>STORE0</v>
      </c>
      <c r="F659" s="24">
        <f>IFERROR(VLOOKUP(E659,'f Excel formulas for calculatio'!E:I,2,FALSE),"0")</f>
        <v>2</v>
      </c>
      <c r="G659" s="24">
        <f>IFERROR(VLOOKUP(F659,'f Excel formulas for calculatio'!F:J,2,FALSE),"0")</f>
        <v>785.31</v>
      </c>
      <c r="H659" s="24">
        <f>IFERROR(VLOOKUP(G659,'f Excel formulas for calculatio'!G:K,2,FALSE),"0")</f>
        <v>0.15</v>
      </c>
      <c r="I659" s="24" t="str">
        <f>IFERROR(VLOOKUP(H659,'f Excel formulas for calculatio'!H:L,2,FALSE),"0")</f>
        <v>PayPal</v>
      </c>
      <c r="J659" s="24">
        <f>IFERROR(VLOOKUP(I659,'f Excel formulas for calculatio'!I:M,2,FALSE),"0")</f>
        <v>228.7893</v>
      </c>
      <c r="L659" s="22" t="s">
        <v>1163</v>
      </c>
      <c r="M659" s="20">
        <f t="shared" si="91"/>
        <v>45397</v>
      </c>
      <c r="N659" s="2" t="str">
        <f t="shared" si="92"/>
        <v>CUST1219</v>
      </c>
      <c r="O659" s="2" t="str">
        <f t="shared" si="93"/>
        <v>PROD37</v>
      </c>
      <c r="P659" s="2" t="str">
        <f t="shared" si="94"/>
        <v>STORE0</v>
      </c>
      <c r="Q659" s="2">
        <f t="shared" si="95"/>
        <v>2</v>
      </c>
      <c r="R659" s="2">
        <f t="shared" si="96"/>
        <v>785.31</v>
      </c>
      <c r="S659" s="2">
        <f t="shared" si="97"/>
        <v>0.15</v>
      </c>
      <c r="T659" s="2" t="str">
        <f t="shared" si="98"/>
        <v>PayPal</v>
      </c>
      <c r="U659" s="2">
        <f t="shared" si="99"/>
        <v>228.7893</v>
      </c>
    </row>
    <row r="660" spans="1:21" x14ac:dyDescent="0.25">
      <c r="A660" s="23" t="s">
        <v>1164</v>
      </c>
      <c r="B660" s="20">
        <f>IFERROR(VLOOKUP(A660,'f Excel formulas for calculatio'!A:E,2,FALSE)," ")</f>
        <v>45633</v>
      </c>
      <c r="C660" s="24" t="str">
        <f>IFERROR(VLOOKUP(B660,'f Excel formulas for calculatio'!B:F,2,FALSE),"0")</f>
        <v>CUST1404</v>
      </c>
      <c r="D660" s="24" t="str">
        <f>IFERROR(VLOOKUP(C660,'f Excel formulas for calculatio'!C:G,2,FALSE),"0")</f>
        <v>PROD15</v>
      </c>
      <c r="E660" s="24" t="str">
        <f>IFERROR(VLOOKUP(D660,'f Excel formulas for calculatio'!D:H,2,FALSE),"0")</f>
        <v>STORE7</v>
      </c>
      <c r="F660" s="24">
        <f>IFERROR(VLOOKUP(E660,'f Excel formulas for calculatio'!E:I,2,FALSE),"0")</f>
        <v>3</v>
      </c>
      <c r="G660" s="24">
        <f>IFERROR(VLOOKUP(F660,'f Excel formulas for calculatio'!F:J,2,FALSE),"0")</f>
        <v>104.47</v>
      </c>
      <c r="H660" s="24">
        <f>IFERROR(VLOOKUP(G660,'f Excel formulas for calculatio'!G:K,2,FALSE),"0")</f>
        <v>0.27</v>
      </c>
      <c r="I660" s="24" t="str">
        <f>IFERROR(VLOOKUP(H660,'f Excel formulas for calculatio'!H:L,2,FALSE),"0")</f>
        <v>PayPal</v>
      </c>
      <c r="J660" s="24">
        <f>IFERROR(VLOOKUP(I660,'f Excel formulas for calculatio'!I:M,2,FALSE),"0")</f>
        <v>228.7893</v>
      </c>
      <c r="L660" s="23" t="s">
        <v>1164</v>
      </c>
      <c r="M660" s="20">
        <f t="shared" si="91"/>
        <v>45633</v>
      </c>
      <c r="N660" s="2" t="str">
        <f t="shared" si="92"/>
        <v>CUST1404</v>
      </c>
      <c r="O660" s="2" t="str">
        <f t="shared" si="93"/>
        <v>PROD15</v>
      </c>
      <c r="P660" s="2" t="str">
        <f t="shared" si="94"/>
        <v>STORE7</v>
      </c>
      <c r="Q660" s="2">
        <f t="shared" si="95"/>
        <v>3</v>
      </c>
      <c r="R660" s="2">
        <f t="shared" si="96"/>
        <v>104.47</v>
      </c>
      <c r="S660" s="2">
        <f t="shared" si="97"/>
        <v>0.27</v>
      </c>
      <c r="T660" s="2" t="str">
        <f t="shared" si="98"/>
        <v>PayPal</v>
      </c>
      <c r="U660" s="2">
        <f t="shared" si="99"/>
        <v>228.7893</v>
      </c>
    </row>
    <row r="661" spans="1:21" x14ac:dyDescent="0.25">
      <c r="A661" s="22" t="s">
        <v>1165</v>
      </c>
      <c r="B661" s="20">
        <f>IFERROR(VLOOKUP(A661,'f Excel formulas for calculatio'!A:E,2,FALSE)," ")</f>
        <v>45629</v>
      </c>
      <c r="C661" s="24" t="str">
        <f>IFERROR(VLOOKUP(B661,'f Excel formulas for calculatio'!B:F,2,FALSE),"0")</f>
        <v>CUST1055</v>
      </c>
      <c r="D661" s="24" t="str">
        <f>IFERROR(VLOOKUP(C661,'f Excel formulas for calculatio'!C:G,2,FALSE),"0")</f>
        <v>PROD15</v>
      </c>
      <c r="E661" s="24" t="str">
        <f>IFERROR(VLOOKUP(D661,'f Excel formulas for calculatio'!D:H,2,FALSE),"0")</f>
        <v>STORE7</v>
      </c>
      <c r="F661" s="24">
        <f>IFERROR(VLOOKUP(E661,'f Excel formulas for calculatio'!E:I,2,FALSE),"0")</f>
        <v>3</v>
      </c>
      <c r="G661" s="24">
        <f>IFERROR(VLOOKUP(F661,'f Excel formulas for calculatio'!F:J,2,FALSE),"0")</f>
        <v>104.47</v>
      </c>
      <c r="H661" s="24">
        <f>IFERROR(VLOOKUP(G661,'f Excel formulas for calculatio'!G:K,2,FALSE),"0")</f>
        <v>0.27</v>
      </c>
      <c r="I661" s="24" t="str">
        <f>IFERROR(VLOOKUP(H661,'f Excel formulas for calculatio'!H:L,2,FALSE),"0")</f>
        <v>PayPal</v>
      </c>
      <c r="J661" s="24">
        <f>IFERROR(VLOOKUP(I661,'f Excel formulas for calculatio'!I:M,2,FALSE),"0")</f>
        <v>228.7893</v>
      </c>
      <c r="L661" s="22" t="s">
        <v>1165</v>
      </c>
      <c r="M661" s="20">
        <f t="shared" si="91"/>
        <v>45629</v>
      </c>
      <c r="N661" s="2" t="str">
        <f t="shared" si="92"/>
        <v>CUST1055</v>
      </c>
      <c r="O661" s="2" t="str">
        <f t="shared" si="93"/>
        <v>PROD15</v>
      </c>
      <c r="P661" s="2" t="str">
        <f t="shared" si="94"/>
        <v>STORE7</v>
      </c>
      <c r="Q661" s="2">
        <f t="shared" si="95"/>
        <v>3</v>
      </c>
      <c r="R661" s="2">
        <f t="shared" si="96"/>
        <v>104.47</v>
      </c>
      <c r="S661" s="2">
        <f t="shared" si="97"/>
        <v>0.27</v>
      </c>
      <c r="T661" s="2" t="str">
        <f t="shared" si="98"/>
        <v>PayPal</v>
      </c>
      <c r="U661" s="2">
        <f t="shared" si="99"/>
        <v>228.7893</v>
      </c>
    </row>
    <row r="662" spans="1:21" x14ac:dyDescent="0.25">
      <c r="A662" s="23" t="s">
        <v>1167</v>
      </c>
      <c r="B662" s="20">
        <f>IFERROR(VLOOKUP(A662,'f Excel formulas for calculatio'!A:E,2,FALSE)," ")</f>
        <v>45291</v>
      </c>
      <c r="C662" s="24" t="str">
        <f>IFERROR(VLOOKUP(B662,'f Excel formulas for calculatio'!B:F,2,FALSE),"0")</f>
        <v>CUST1070</v>
      </c>
      <c r="D662" s="24" t="str">
        <f>IFERROR(VLOOKUP(C662,'f Excel formulas for calculatio'!C:G,2,FALSE),"0")</f>
        <v>PROD78</v>
      </c>
      <c r="E662" s="24" t="str">
        <f>IFERROR(VLOOKUP(D662,'f Excel formulas for calculatio'!D:H,2,FALSE),"0")</f>
        <v>STORE16</v>
      </c>
      <c r="F662" s="24">
        <f>IFERROR(VLOOKUP(E662,'f Excel formulas for calculatio'!E:I,2,FALSE),"0")</f>
        <v>2</v>
      </c>
      <c r="G662" s="24">
        <f>IFERROR(VLOOKUP(F662,'f Excel formulas for calculatio'!F:J,2,FALSE),"0")</f>
        <v>785.31</v>
      </c>
      <c r="H662" s="24">
        <f>IFERROR(VLOOKUP(G662,'f Excel formulas for calculatio'!G:K,2,FALSE),"0")</f>
        <v>0.15</v>
      </c>
      <c r="I662" s="24" t="str">
        <f>IFERROR(VLOOKUP(H662,'f Excel formulas for calculatio'!H:L,2,FALSE),"0")</f>
        <v>PayPal</v>
      </c>
      <c r="J662" s="24">
        <f>IFERROR(VLOOKUP(I662,'f Excel formulas for calculatio'!I:M,2,FALSE),"0")</f>
        <v>228.7893</v>
      </c>
      <c r="L662" s="23" t="s">
        <v>1167</v>
      </c>
      <c r="M662" s="20">
        <f t="shared" si="91"/>
        <v>45291</v>
      </c>
      <c r="N662" s="2" t="str">
        <f t="shared" si="92"/>
        <v>CUST1070</v>
      </c>
      <c r="O662" s="2" t="str">
        <f t="shared" si="93"/>
        <v>PROD78</v>
      </c>
      <c r="P662" s="2" t="str">
        <f t="shared" si="94"/>
        <v>STORE16</v>
      </c>
      <c r="Q662" s="2">
        <f t="shared" si="95"/>
        <v>2</v>
      </c>
      <c r="R662" s="2">
        <f t="shared" si="96"/>
        <v>785.31</v>
      </c>
      <c r="S662" s="2">
        <f t="shared" si="97"/>
        <v>0.15</v>
      </c>
      <c r="T662" s="2" t="str">
        <f t="shared" si="98"/>
        <v>PayPal</v>
      </c>
      <c r="U662" s="2">
        <f t="shared" si="99"/>
        <v>228.7893</v>
      </c>
    </row>
    <row r="663" spans="1:21" x14ac:dyDescent="0.25">
      <c r="A663" s="22" t="s">
        <v>1168</v>
      </c>
      <c r="B663" s="20">
        <f>IFERROR(VLOOKUP(A663,'f Excel formulas for calculatio'!A:E,2,FALSE)," ")</f>
        <v>45914</v>
      </c>
      <c r="C663" s="24" t="str">
        <f>IFERROR(VLOOKUP(B663,'f Excel formulas for calculatio'!B:F,2,FALSE),"0")</f>
        <v>CUST1255</v>
      </c>
      <c r="D663" s="24" t="str">
        <f>IFERROR(VLOOKUP(C663,'f Excel formulas for calculatio'!C:G,2,FALSE),"0")</f>
        <v>PROD53</v>
      </c>
      <c r="E663" s="24" t="str">
        <f>IFERROR(VLOOKUP(D663,'f Excel formulas for calculatio'!D:H,2,FALSE),"0")</f>
        <v>STORE12</v>
      </c>
      <c r="F663" s="24">
        <f>IFERROR(VLOOKUP(E663,'f Excel formulas for calculatio'!E:I,2,FALSE),"0")</f>
        <v>2</v>
      </c>
      <c r="G663" s="24">
        <f>IFERROR(VLOOKUP(F663,'f Excel formulas for calculatio'!F:J,2,FALSE),"0")</f>
        <v>785.31</v>
      </c>
      <c r="H663" s="24">
        <f>IFERROR(VLOOKUP(G663,'f Excel formulas for calculatio'!G:K,2,FALSE),"0")</f>
        <v>0.15</v>
      </c>
      <c r="I663" s="24" t="str">
        <f>IFERROR(VLOOKUP(H663,'f Excel formulas for calculatio'!H:L,2,FALSE),"0")</f>
        <v>PayPal</v>
      </c>
      <c r="J663" s="24">
        <f>IFERROR(VLOOKUP(I663,'f Excel formulas for calculatio'!I:M,2,FALSE),"0")</f>
        <v>228.7893</v>
      </c>
      <c r="L663" s="22" t="s">
        <v>1168</v>
      </c>
      <c r="M663" s="20">
        <f t="shared" si="91"/>
        <v>45914</v>
      </c>
      <c r="N663" s="2" t="str">
        <f t="shared" si="92"/>
        <v>CUST1255</v>
      </c>
      <c r="O663" s="2" t="str">
        <f t="shared" si="93"/>
        <v>PROD53</v>
      </c>
      <c r="P663" s="2" t="str">
        <f t="shared" si="94"/>
        <v>STORE12</v>
      </c>
      <c r="Q663" s="2">
        <f t="shared" si="95"/>
        <v>2</v>
      </c>
      <c r="R663" s="2">
        <f t="shared" si="96"/>
        <v>785.31</v>
      </c>
      <c r="S663" s="2">
        <f t="shared" si="97"/>
        <v>0.15</v>
      </c>
      <c r="T663" s="2" t="str">
        <f t="shared" si="98"/>
        <v>PayPal</v>
      </c>
      <c r="U663" s="2">
        <f t="shared" si="99"/>
        <v>228.7893</v>
      </c>
    </row>
    <row r="664" spans="1:21" x14ac:dyDescent="0.25">
      <c r="A664" s="23" t="s">
        <v>1170</v>
      </c>
      <c r="B664" s="20">
        <f>IFERROR(VLOOKUP(A664,'f Excel formulas for calculatio'!A:E,2,FALSE)," ")</f>
        <v>45673</v>
      </c>
      <c r="C664" s="24" t="str">
        <f>IFERROR(VLOOKUP(B664,'f Excel formulas for calculatio'!B:F,2,FALSE),"0")</f>
        <v>CUST1056</v>
      </c>
      <c r="D664" s="24" t="str">
        <f>IFERROR(VLOOKUP(C664,'f Excel formulas for calculatio'!C:G,2,FALSE),"0")</f>
        <v>PROD49</v>
      </c>
      <c r="E664" s="24" t="str">
        <f>IFERROR(VLOOKUP(D664,'f Excel formulas for calculatio'!D:H,2,FALSE),"0")</f>
        <v>STORE8</v>
      </c>
      <c r="F664" s="24">
        <f>IFERROR(VLOOKUP(E664,'f Excel formulas for calculatio'!E:I,2,FALSE),"0")</f>
        <v>4</v>
      </c>
      <c r="G664" s="24">
        <f>IFERROR(VLOOKUP(F664,'f Excel formulas for calculatio'!F:J,2,FALSE),"0")</f>
        <v>914.05</v>
      </c>
      <c r="H664" s="24">
        <f>IFERROR(VLOOKUP(G664,'f Excel formulas for calculatio'!G:K,2,FALSE),"0")</f>
        <v>0.25</v>
      </c>
      <c r="I664" s="24" t="str">
        <f>IFERROR(VLOOKUP(H664,'f Excel formulas for calculatio'!H:L,2,FALSE),"0")</f>
        <v>Credit Card</v>
      </c>
      <c r="J664" s="24">
        <f>IFERROR(VLOOKUP(I664,'f Excel formulas for calculatio'!I:M,2,FALSE),"0")</f>
        <v>198.41640000000001</v>
      </c>
      <c r="L664" s="23" t="s">
        <v>1170</v>
      </c>
      <c r="M664" s="20">
        <f t="shared" si="91"/>
        <v>45673</v>
      </c>
      <c r="N664" s="2" t="str">
        <f t="shared" si="92"/>
        <v>CUST1056</v>
      </c>
      <c r="O664" s="2" t="str">
        <f t="shared" si="93"/>
        <v>PROD49</v>
      </c>
      <c r="P664" s="2" t="str">
        <f t="shared" si="94"/>
        <v>STORE8</v>
      </c>
      <c r="Q664" s="2">
        <f t="shared" si="95"/>
        <v>4</v>
      </c>
      <c r="R664" s="2">
        <f t="shared" si="96"/>
        <v>914.05</v>
      </c>
      <c r="S664" s="2">
        <f t="shared" si="97"/>
        <v>0.25</v>
      </c>
      <c r="T664" s="2" t="str">
        <f t="shared" si="98"/>
        <v>Credit Card</v>
      </c>
      <c r="U664" s="2">
        <f t="shared" si="99"/>
        <v>198.41640000000001</v>
      </c>
    </row>
    <row r="665" spans="1:21" x14ac:dyDescent="0.25">
      <c r="A665" s="22" t="s">
        <v>1171</v>
      </c>
      <c r="B665" s="20">
        <f>IFERROR(VLOOKUP(A665,'f Excel formulas for calculatio'!A:E,2,FALSE)," ")</f>
        <v>45689</v>
      </c>
      <c r="C665" s="24" t="str">
        <f>IFERROR(VLOOKUP(B665,'f Excel formulas for calculatio'!B:F,2,FALSE),"0")</f>
        <v>CUST1142</v>
      </c>
      <c r="D665" s="24" t="str">
        <f>IFERROR(VLOOKUP(C665,'f Excel formulas for calculatio'!C:G,2,FALSE),"0")</f>
        <v>PROD69</v>
      </c>
      <c r="E665" s="24" t="str">
        <f>IFERROR(VLOOKUP(D665,'f Excel formulas for calculatio'!D:H,2,FALSE),"0")</f>
        <v>STORE10</v>
      </c>
      <c r="F665" s="24">
        <f>IFERROR(VLOOKUP(E665,'f Excel formulas for calculatio'!E:I,2,FALSE),"0")</f>
        <v>3</v>
      </c>
      <c r="G665" s="24">
        <f>IFERROR(VLOOKUP(F665,'f Excel formulas for calculatio'!F:J,2,FALSE),"0")</f>
        <v>104.47</v>
      </c>
      <c r="H665" s="24">
        <f>IFERROR(VLOOKUP(G665,'f Excel formulas for calculatio'!G:K,2,FALSE),"0")</f>
        <v>0.27</v>
      </c>
      <c r="I665" s="24" t="str">
        <f>IFERROR(VLOOKUP(H665,'f Excel formulas for calculatio'!H:L,2,FALSE),"0")</f>
        <v>PayPal</v>
      </c>
      <c r="J665" s="24">
        <f>IFERROR(VLOOKUP(I665,'f Excel formulas for calculatio'!I:M,2,FALSE),"0")</f>
        <v>228.7893</v>
      </c>
      <c r="L665" s="22" t="s">
        <v>1171</v>
      </c>
      <c r="M665" s="20">
        <f t="shared" si="91"/>
        <v>45689</v>
      </c>
      <c r="N665" s="2" t="str">
        <f t="shared" si="92"/>
        <v>CUST1142</v>
      </c>
      <c r="O665" s="2" t="str">
        <f t="shared" si="93"/>
        <v>PROD69</v>
      </c>
      <c r="P665" s="2" t="str">
        <f t="shared" si="94"/>
        <v>STORE10</v>
      </c>
      <c r="Q665" s="2">
        <f t="shared" si="95"/>
        <v>3</v>
      </c>
      <c r="R665" s="2">
        <f t="shared" si="96"/>
        <v>104.47</v>
      </c>
      <c r="S665" s="2">
        <f t="shared" si="97"/>
        <v>0.27</v>
      </c>
      <c r="T665" s="2" t="str">
        <f t="shared" si="98"/>
        <v>PayPal</v>
      </c>
      <c r="U665" s="2">
        <f t="shared" si="99"/>
        <v>228.7893</v>
      </c>
    </row>
    <row r="666" spans="1:21" x14ac:dyDescent="0.25">
      <c r="A666" s="23" t="s">
        <v>1173</v>
      </c>
      <c r="B666" s="20">
        <f>IFERROR(VLOOKUP(A666,'f Excel formulas for calculatio'!A:E,2,FALSE)," ")</f>
        <v>45646</v>
      </c>
      <c r="C666" s="24" t="str">
        <f>IFERROR(VLOOKUP(B666,'f Excel formulas for calculatio'!B:F,2,FALSE),"0")</f>
        <v>CUST1038</v>
      </c>
      <c r="D666" s="24" t="str">
        <f>IFERROR(VLOOKUP(C666,'f Excel formulas for calculatio'!C:G,2,FALSE),"0")</f>
        <v>PROD66</v>
      </c>
      <c r="E666" s="24" t="str">
        <f>IFERROR(VLOOKUP(D666,'f Excel formulas for calculatio'!D:H,2,FALSE),"0")</f>
        <v>STORE12</v>
      </c>
      <c r="F666" s="24">
        <f>IFERROR(VLOOKUP(E666,'f Excel formulas for calculatio'!E:I,2,FALSE),"0")</f>
        <v>2</v>
      </c>
      <c r="G666" s="24">
        <f>IFERROR(VLOOKUP(F666,'f Excel formulas for calculatio'!F:J,2,FALSE),"0")</f>
        <v>785.31</v>
      </c>
      <c r="H666" s="24">
        <f>IFERROR(VLOOKUP(G666,'f Excel formulas for calculatio'!G:K,2,FALSE),"0")</f>
        <v>0.15</v>
      </c>
      <c r="I666" s="24" t="str">
        <f>IFERROR(VLOOKUP(H666,'f Excel formulas for calculatio'!H:L,2,FALSE),"0")</f>
        <v>PayPal</v>
      </c>
      <c r="J666" s="24">
        <f>IFERROR(VLOOKUP(I666,'f Excel formulas for calculatio'!I:M,2,FALSE),"0")</f>
        <v>228.7893</v>
      </c>
      <c r="L666" s="23" t="s">
        <v>1173</v>
      </c>
      <c r="M666" s="20">
        <f t="shared" si="91"/>
        <v>45646</v>
      </c>
      <c r="N666" s="2" t="str">
        <f t="shared" si="92"/>
        <v>CUST1038</v>
      </c>
      <c r="O666" s="2" t="str">
        <f t="shared" si="93"/>
        <v>PROD66</v>
      </c>
      <c r="P666" s="2" t="str">
        <f t="shared" si="94"/>
        <v>STORE12</v>
      </c>
      <c r="Q666" s="2">
        <f t="shared" si="95"/>
        <v>2</v>
      </c>
      <c r="R666" s="2">
        <f t="shared" si="96"/>
        <v>785.31</v>
      </c>
      <c r="S666" s="2">
        <f t="shared" si="97"/>
        <v>0.15</v>
      </c>
      <c r="T666" s="2" t="str">
        <f t="shared" si="98"/>
        <v>PayPal</v>
      </c>
      <c r="U666" s="2">
        <f t="shared" si="99"/>
        <v>228.7893</v>
      </c>
    </row>
    <row r="667" spans="1:21" x14ac:dyDescent="0.25">
      <c r="A667" s="22" t="s">
        <v>1174</v>
      </c>
      <c r="B667" s="20">
        <f>IFERROR(VLOOKUP(A667,'f Excel formulas for calculatio'!A:E,2,FALSE)," ")</f>
        <v>45475</v>
      </c>
      <c r="C667" s="24" t="str">
        <f>IFERROR(VLOOKUP(B667,'f Excel formulas for calculatio'!B:F,2,FALSE),"0")</f>
        <v>CUST1490</v>
      </c>
      <c r="D667" s="24" t="str">
        <f>IFERROR(VLOOKUP(C667,'f Excel formulas for calculatio'!C:G,2,FALSE),"0")</f>
        <v>PROD47</v>
      </c>
      <c r="E667" s="24" t="str">
        <f>IFERROR(VLOOKUP(D667,'f Excel formulas for calculatio'!D:H,2,FALSE),"0")</f>
        <v>STORE14</v>
      </c>
      <c r="F667" s="24">
        <f>IFERROR(VLOOKUP(E667,'f Excel formulas for calculatio'!E:I,2,FALSE),"0")</f>
        <v>1</v>
      </c>
      <c r="G667" s="24">
        <f>IFERROR(VLOOKUP(F667,'f Excel formulas for calculatio'!F:J,2,FALSE),"0")</f>
        <v>218.04</v>
      </c>
      <c r="H667" s="24">
        <f>IFERROR(VLOOKUP(G667,'f Excel formulas for calculatio'!G:K,2,FALSE),"0")</f>
        <v>0.09</v>
      </c>
      <c r="I667" s="24" t="str">
        <f>IFERROR(VLOOKUP(H667,'f Excel formulas for calculatio'!H:L,2,FALSE),"0")</f>
        <v>Credit Card</v>
      </c>
      <c r="J667" s="24">
        <f>IFERROR(VLOOKUP(I667,'f Excel formulas for calculatio'!I:M,2,FALSE),"0")</f>
        <v>198.41640000000001</v>
      </c>
      <c r="L667" s="22" t="s">
        <v>1174</v>
      </c>
      <c r="M667" s="20">
        <f t="shared" si="91"/>
        <v>45475</v>
      </c>
      <c r="N667" s="2" t="str">
        <f t="shared" si="92"/>
        <v>CUST1490</v>
      </c>
      <c r="O667" s="2" t="str">
        <f t="shared" si="93"/>
        <v>PROD47</v>
      </c>
      <c r="P667" s="2" t="str">
        <f t="shared" si="94"/>
        <v>STORE14</v>
      </c>
      <c r="Q667" s="2">
        <f t="shared" si="95"/>
        <v>1</v>
      </c>
      <c r="R667" s="2">
        <f t="shared" si="96"/>
        <v>218.04</v>
      </c>
      <c r="S667" s="2">
        <f t="shared" si="97"/>
        <v>0.09</v>
      </c>
      <c r="T667" s="2" t="str">
        <f t="shared" si="98"/>
        <v>Credit Card</v>
      </c>
      <c r="U667" s="2">
        <f t="shared" si="99"/>
        <v>198.41640000000001</v>
      </c>
    </row>
    <row r="668" spans="1:21" x14ac:dyDescent="0.25">
      <c r="A668" s="23" t="s">
        <v>1175</v>
      </c>
      <c r="B668" s="20">
        <f>IFERROR(VLOOKUP(A668,'f Excel formulas for calculatio'!A:E,2,FALSE)," ")</f>
        <v>45781</v>
      </c>
      <c r="C668" s="24" t="str">
        <f>IFERROR(VLOOKUP(B668,'f Excel formulas for calculatio'!B:F,2,FALSE),"0")</f>
        <v>CUST1187</v>
      </c>
      <c r="D668" s="24" t="str">
        <f>IFERROR(VLOOKUP(C668,'f Excel formulas for calculatio'!C:G,2,FALSE),"0")</f>
        <v>PROD99</v>
      </c>
      <c r="E668" s="24" t="str">
        <f>IFERROR(VLOOKUP(D668,'f Excel formulas for calculatio'!D:H,2,FALSE),"0")</f>
        <v>STORE5</v>
      </c>
      <c r="F668" s="24">
        <f>IFERROR(VLOOKUP(E668,'f Excel formulas for calculatio'!E:I,2,FALSE),"0")</f>
        <v>3</v>
      </c>
      <c r="G668" s="24">
        <f>IFERROR(VLOOKUP(F668,'f Excel formulas for calculatio'!F:J,2,FALSE),"0")</f>
        <v>104.47</v>
      </c>
      <c r="H668" s="24">
        <f>IFERROR(VLOOKUP(G668,'f Excel formulas for calculatio'!G:K,2,FALSE),"0")</f>
        <v>0.27</v>
      </c>
      <c r="I668" s="24" t="str">
        <f>IFERROR(VLOOKUP(H668,'f Excel formulas for calculatio'!H:L,2,FALSE),"0")</f>
        <v>PayPal</v>
      </c>
      <c r="J668" s="24">
        <f>IFERROR(VLOOKUP(I668,'f Excel formulas for calculatio'!I:M,2,FALSE),"0")</f>
        <v>228.7893</v>
      </c>
      <c r="L668" s="23" t="s">
        <v>1175</v>
      </c>
      <c r="M668" s="20">
        <f t="shared" si="91"/>
        <v>45781</v>
      </c>
      <c r="N668" s="2" t="str">
        <f t="shared" si="92"/>
        <v>CUST1187</v>
      </c>
      <c r="O668" s="2" t="str">
        <f t="shared" si="93"/>
        <v>PROD99</v>
      </c>
      <c r="P668" s="2" t="str">
        <f t="shared" si="94"/>
        <v>STORE5</v>
      </c>
      <c r="Q668" s="2">
        <f t="shared" si="95"/>
        <v>3</v>
      </c>
      <c r="R668" s="2">
        <f t="shared" si="96"/>
        <v>104.47</v>
      </c>
      <c r="S668" s="2">
        <f t="shared" si="97"/>
        <v>0.27</v>
      </c>
      <c r="T668" s="2" t="str">
        <f t="shared" si="98"/>
        <v>PayPal</v>
      </c>
      <c r="U668" s="2">
        <f t="shared" si="99"/>
        <v>228.7893</v>
      </c>
    </row>
    <row r="669" spans="1:21" x14ac:dyDescent="0.25">
      <c r="A669" s="22" t="s">
        <v>1177</v>
      </c>
      <c r="B669" s="20">
        <f>IFERROR(VLOOKUP(A669,'f Excel formulas for calculatio'!A:E,2,FALSE)," ")</f>
        <v>45654</v>
      </c>
      <c r="C669" s="24" t="str">
        <f>IFERROR(VLOOKUP(B669,'f Excel formulas for calculatio'!B:F,2,FALSE),"0")</f>
        <v>CUST1277</v>
      </c>
      <c r="D669" s="24" t="str">
        <f>IFERROR(VLOOKUP(C669,'f Excel formulas for calculatio'!C:G,2,FALSE),"0")</f>
        <v>PROD93</v>
      </c>
      <c r="E669" s="24" t="str">
        <f>IFERROR(VLOOKUP(D669,'f Excel formulas for calculatio'!D:H,2,FALSE),"0")</f>
        <v>STORE16</v>
      </c>
      <c r="F669" s="24">
        <f>IFERROR(VLOOKUP(E669,'f Excel formulas for calculatio'!E:I,2,FALSE),"0")</f>
        <v>2</v>
      </c>
      <c r="G669" s="24">
        <f>IFERROR(VLOOKUP(F669,'f Excel formulas for calculatio'!F:J,2,FALSE),"0")</f>
        <v>785.31</v>
      </c>
      <c r="H669" s="24">
        <f>IFERROR(VLOOKUP(G669,'f Excel formulas for calculatio'!G:K,2,FALSE),"0")</f>
        <v>0.15</v>
      </c>
      <c r="I669" s="24" t="str">
        <f>IFERROR(VLOOKUP(H669,'f Excel formulas for calculatio'!H:L,2,FALSE),"0")</f>
        <v>PayPal</v>
      </c>
      <c r="J669" s="24">
        <f>IFERROR(VLOOKUP(I669,'f Excel formulas for calculatio'!I:M,2,FALSE),"0")</f>
        <v>228.7893</v>
      </c>
      <c r="L669" s="22" t="s">
        <v>1177</v>
      </c>
      <c r="M669" s="20">
        <f t="shared" si="91"/>
        <v>45654</v>
      </c>
      <c r="N669" s="2" t="str">
        <f t="shared" si="92"/>
        <v>CUST1277</v>
      </c>
      <c r="O669" s="2" t="str">
        <f t="shared" si="93"/>
        <v>PROD93</v>
      </c>
      <c r="P669" s="2" t="str">
        <f t="shared" si="94"/>
        <v>STORE16</v>
      </c>
      <c r="Q669" s="2">
        <f t="shared" si="95"/>
        <v>2</v>
      </c>
      <c r="R669" s="2">
        <f t="shared" si="96"/>
        <v>785.31</v>
      </c>
      <c r="S669" s="2">
        <f t="shared" si="97"/>
        <v>0.15</v>
      </c>
      <c r="T669" s="2" t="str">
        <f t="shared" si="98"/>
        <v>PayPal</v>
      </c>
      <c r="U669" s="2">
        <f t="shared" si="99"/>
        <v>228.7893</v>
      </c>
    </row>
    <row r="670" spans="1:21" x14ac:dyDescent="0.25">
      <c r="A670" s="23" t="s">
        <v>1178</v>
      </c>
      <c r="B670" s="20">
        <f>IFERROR(VLOOKUP(A670,'f Excel formulas for calculatio'!A:E,2,FALSE)," ")</f>
        <v>45594</v>
      </c>
      <c r="C670" s="24" t="str">
        <f>IFERROR(VLOOKUP(B670,'f Excel formulas for calculatio'!B:F,2,FALSE),"0")</f>
        <v>CUST1022</v>
      </c>
      <c r="D670" s="24" t="str">
        <f>IFERROR(VLOOKUP(C670,'f Excel formulas for calculatio'!C:G,2,FALSE),"0")</f>
        <v>PROD13</v>
      </c>
      <c r="E670" s="24" t="str">
        <f>IFERROR(VLOOKUP(D670,'f Excel formulas for calculatio'!D:H,2,FALSE),"0")</f>
        <v>STORE2</v>
      </c>
      <c r="F670" s="24">
        <f>IFERROR(VLOOKUP(E670,'f Excel formulas for calculatio'!E:I,2,FALSE),"0")</f>
        <v>2</v>
      </c>
      <c r="G670" s="24">
        <f>IFERROR(VLOOKUP(F670,'f Excel formulas for calculatio'!F:J,2,FALSE),"0")</f>
        <v>785.31</v>
      </c>
      <c r="H670" s="24">
        <f>IFERROR(VLOOKUP(G670,'f Excel formulas for calculatio'!G:K,2,FALSE),"0")</f>
        <v>0.15</v>
      </c>
      <c r="I670" s="24" t="str">
        <f>IFERROR(VLOOKUP(H670,'f Excel formulas for calculatio'!H:L,2,FALSE),"0")</f>
        <v>PayPal</v>
      </c>
      <c r="J670" s="24">
        <f>IFERROR(VLOOKUP(I670,'f Excel formulas for calculatio'!I:M,2,FALSE),"0")</f>
        <v>228.7893</v>
      </c>
      <c r="L670" s="23" t="s">
        <v>1178</v>
      </c>
      <c r="M670" s="20">
        <f t="shared" si="91"/>
        <v>45594</v>
      </c>
      <c r="N670" s="2" t="str">
        <f t="shared" si="92"/>
        <v>CUST1022</v>
      </c>
      <c r="O670" s="2" t="str">
        <f t="shared" si="93"/>
        <v>PROD13</v>
      </c>
      <c r="P670" s="2" t="str">
        <f t="shared" si="94"/>
        <v>STORE2</v>
      </c>
      <c r="Q670" s="2">
        <f t="shared" si="95"/>
        <v>2</v>
      </c>
      <c r="R670" s="2">
        <f t="shared" si="96"/>
        <v>785.31</v>
      </c>
      <c r="S670" s="2">
        <f t="shared" si="97"/>
        <v>0.15</v>
      </c>
      <c r="T670" s="2" t="str">
        <f t="shared" si="98"/>
        <v>PayPal</v>
      </c>
      <c r="U670" s="2">
        <f t="shared" si="99"/>
        <v>228.7893</v>
      </c>
    </row>
    <row r="671" spans="1:21" x14ac:dyDescent="0.25">
      <c r="A671" s="22" t="s">
        <v>1180</v>
      </c>
      <c r="B671" s="20">
        <f>IFERROR(VLOOKUP(A671,'f Excel formulas for calculatio'!A:E,2,FALSE)," ")</f>
        <v>45581</v>
      </c>
      <c r="C671" s="24" t="str">
        <f>IFERROR(VLOOKUP(B671,'f Excel formulas for calculatio'!B:F,2,FALSE),"0")</f>
        <v>CUST1057</v>
      </c>
      <c r="D671" s="24" t="str">
        <f>IFERROR(VLOOKUP(C671,'f Excel formulas for calculatio'!C:G,2,FALSE),"0")</f>
        <v>PROD38</v>
      </c>
      <c r="E671" s="24" t="str">
        <f>IFERROR(VLOOKUP(D671,'f Excel formulas for calculatio'!D:H,2,FALSE),"0")</f>
        <v>STORE5</v>
      </c>
      <c r="F671" s="24">
        <f>IFERROR(VLOOKUP(E671,'f Excel formulas for calculatio'!E:I,2,FALSE),"0")</f>
        <v>3</v>
      </c>
      <c r="G671" s="24">
        <f>IFERROR(VLOOKUP(F671,'f Excel formulas for calculatio'!F:J,2,FALSE),"0")</f>
        <v>104.47</v>
      </c>
      <c r="H671" s="24">
        <f>IFERROR(VLOOKUP(G671,'f Excel formulas for calculatio'!G:K,2,FALSE),"0")</f>
        <v>0.27</v>
      </c>
      <c r="I671" s="24" t="str">
        <f>IFERROR(VLOOKUP(H671,'f Excel formulas for calculatio'!H:L,2,FALSE),"0")</f>
        <v>PayPal</v>
      </c>
      <c r="J671" s="24">
        <f>IFERROR(VLOOKUP(I671,'f Excel formulas for calculatio'!I:M,2,FALSE),"0")</f>
        <v>228.7893</v>
      </c>
      <c r="L671" s="22" t="s">
        <v>1180</v>
      </c>
      <c r="M671" s="20">
        <f t="shared" si="91"/>
        <v>45581</v>
      </c>
      <c r="N671" s="2" t="str">
        <f t="shared" si="92"/>
        <v>CUST1057</v>
      </c>
      <c r="O671" s="2" t="str">
        <f t="shared" si="93"/>
        <v>PROD38</v>
      </c>
      <c r="P671" s="2" t="str">
        <f t="shared" si="94"/>
        <v>STORE5</v>
      </c>
      <c r="Q671" s="2">
        <f t="shared" si="95"/>
        <v>3</v>
      </c>
      <c r="R671" s="2">
        <f t="shared" si="96"/>
        <v>104.47</v>
      </c>
      <c r="S671" s="2">
        <f t="shared" si="97"/>
        <v>0.27</v>
      </c>
      <c r="T671" s="2" t="str">
        <f t="shared" si="98"/>
        <v>PayPal</v>
      </c>
      <c r="U671" s="2">
        <f t="shared" si="99"/>
        <v>228.7893</v>
      </c>
    </row>
    <row r="672" spans="1:21" x14ac:dyDescent="0.25">
      <c r="A672" s="23" t="s">
        <v>1181</v>
      </c>
      <c r="B672" s="20">
        <f>IFERROR(VLOOKUP(A672,'f Excel formulas for calculatio'!A:E,2,FALSE)," ")</f>
        <v>45748</v>
      </c>
      <c r="C672" s="24" t="str">
        <f>IFERROR(VLOOKUP(B672,'f Excel formulas for calculatio'!B:F,2,FALSE),"0")</f>
        <v>CUST1312</v>
      </c>
      <c r="D672" s="24" t="str">
        <f>IFERROR(VLOOKUP(C672,'f Excel formulas for calculatio'!C:G,2,FALSE),"0")</f>
        <v>PROD74</v>
      </c>
      <c r="E672" s="24" t="str">
        <f>IFERROR(VLOOKUP(D672,'f Excel formulas for calculatio'!D:H,2,FALSE),"0")</f>
        <v>STORE17</v>
      </c>
      <c r="F672" s="24">
        <f>IFERROR(VLOOKUP(E672,'f Excel formulas for calculatio'!E:I,2,FALSE),"0")</f>
        <v>3</v>
      </c>
      <c r="G672" s="24">
        <f>IFERROR(VLOOKUP(F672,'f Excel formulas for calculatio'!F:J,2,FALSE),"0")</f>
        <v>104.47</v>
      </c>
      <c r="H672" s="24">
        <f>IFERROR(VLOOKUP(G672,'f Excel formulas for calculatio'!G:K,2,FALSE),"0")</f>
        <v>0.27</v>
      </c>
      <c r="I672" s="24" t="str">
        <f>IFERROR(VLOOKUP(H672,'f Excel formulas for calculatio'!H:L,2,FALSE),"0")</f>
        <v>PayPal</v>
      </c>
      <c r="J672" s="24">
        <f>IFERROR(VLOOKUP(I672,'f Excel formulas for calculatio'!I:M,2,FALSE),"0")</f>
        <v>228.7893</v>
      </c>
      <c r="L672" s="23" t="s">
        <v>1181</v>
      </c>
      <c r="M672" s="20">
        <f t="shared" si="91"/>
        <v>45748</v>
      </c>
      <c r="N672" s="2" t="str">
        <f t="shared" si="92"/>
        <v>CUST1312</v>
      </c>
      <c r="O672" s="2" t="str">
        <f t="shared" si="93"/>
        <v>PROD74</v>
      </c>
      <c r="P672" s="2" t="str">
        <f t="shared" si="94"/>
        <v>STORE17</v>
      </c>
      <c r="Q672" s="2">
        <f t="shared" si="95"/>
        <v>3</v>
      </c>
      <c r="R672" s="2">
        <f t="shared" si="96"/>
        <v>104.47</v>
      </c>
      <c r="S672" s="2">
        <f t="shared" si="97"/>
        <v>0.27</v>
      </c>
      <c r="T672" s="2" t="str">
        <f t="shared" si="98"/>
        <v>PayPal</v>
      </c>
      <c r="U672" s="2">
        <f t="shared" si="99"/>
        <v>228.7893</v>
      </c>
    </row>
    <row r="673" spans="1:21" x14ac:dyDescent="0.25">
      <c r="A673" s="22" t="s">
        <v>1182</v>
      </c>
      <c r="B673" s="20">
        <f>IFERROR(VLOOKUP(A673,'f Excel formulas for calculatio'!A:E,2,FALSE)," ")</f>
        <v>45369</v>
      </c>
      <c r="C673" s="24" t="str">
        <f>IFERROR(VLOOKUP(B673,'f Excel formulas for calculatio'!B:F,2,FALSE),"0")</f>
        <v>CUST1239</v>
      </c>
      <c r="D673" s="24" t="str">
        <f>IFERROR(VLOOKUP(C673,'f Excel formulas for calculatio'!C:G,2,FALSE),"0")</f>
        <v>PROD60</v>
      </c>
      <c r="E673" s="24" t="str">
        <f>IFERROR(VLOOKUP(D673,'f Excel formulas for calculatio'!D:H,2,FALSE),"0")</f>
        <v>STORE13</v>
      </c>
      <c r="F673" s="24">
        <f>IFERROR(VLOOKUP(E673,'f Excel formulas for calculatio'!E:I,2,FALSE),"0")</f>
        <v>4</v>
      </c>
      <c r="G673" s="24">
        <f>IFERROR(VLOOKUP(F673,'f Excel formulas for calculatio'!F:J,2,FALSE),"0")</f>
        <v>914.05</v>
      </c>
      <c r="H673" s="24">
        <f>IFERROR(VLOOKUP(G673,'f Excel formulas for calculatio'!G:K,2,FALSE),"0")</f>
        <v>0.25</v>
      </c>
      <c r="I673" s="24" t="str">
        <f>IFERROR(VLOOKUP(H673,'f Excel formulas for calculatio'!H:L,2,FALSE),"0")</f>
        <v>Credit Card</v>
      </c>
      <c r="J673" s="24">
        <f>IFERROR(VLOOKUP(I673,'f Excel formulas for calculatio'!I:M,2,FALSE),"0")</f>
        <v>198.41640000000001</v>
      </c>
      <c r="L673" s="22" t="s">
        <v>1182</v>
      </c>
      <c r="M673" s="20">
        <f t="shared" si="91"/>
        <v>45369</v>
      </c>
      <c r="N673" s="2" t="str">
        <f t="shared" si="92"/>
        <v>CUST1239</v>
      </c>
      <c r="O673" s="2" t="str">
        <f t="shared" si="93"/>
        <v>PROD60</v>
      </c>
      <c r="P673" s="2" t="str">
        <f t="shared" si="94"/>
        <v>STORE13</v>
      </c>
      <c r="Q673" s="2">
        <f t="shared" si="95"/>
        <v>4</v>
      </c>
      <c r="R673" s="2">
        <f t="shared" si="96"/>
        <v>914.05</v>
      </c>
      <c r="S673" s="2">
        <f t="shared" si="97"/>
        <v>0.25</v>
      </c>
      <c r="T673" s="2" t="str">
        <f t="shared" si="98"/>
        <v>Credit Card</v>
      </c>
      <c r="U673" s="2">
        <f t="shared" si="99"/>
        <v>198.41640000000001</v>
      </c>
    </row>
    <row r="674" spans="1:21" x14ac:dyDescent="0.25">
      <c r="A674" s="23" t="s">
        <v>1183</v>
      </c>
      <c r="B674" s="20">
        <f>IFERROR(VLOOKUP(A674,'f Excel formulas for calculatio'!A:E,2,FALSE)," ")</f>
        <v>45701</v>
      </c>
      <c r="C674" s="24" t="str">
        <f>IFERROR(VLOOKUP(B674,'f Excel formulas for calculatio'!B:F,2,FALSE),"0")</f>
        <v>CUST1013</v>
      </c>
      <c r="D674" s="24" t="str">
        <f>IFERROR(VLOOKUP(C674,'f Excel formulas for calculatio'!C:G,2,FALSE),"0")</f>
        <v>PROD24</v>
      </c>
      <c r="E674" s="24" t="str">
        <f>IFERROR(VLOOKUP(D674,'f Excel formulas for calculatio'!D:H,2,FALSE),"0")</f>
        <v>STORE14</v>
      </c>
      <c r="F674" s="24">
        <f>IFERROR(VLOOKUP(E674,'f Excel formulas for calculatio'!E:I,2,FALSE),"0")</f>
        <v>1</v>
      </c>
      <c r="G674" s="24">
        <f>IFERROR(VLOOKUP(F674,'f Excel formulas for calculatio'!F:J,2,FALSE),"0")</f>
        <v>218.04</v>
      </c>
      <c r="H674" s="24">
        <f>IFERROR(VLOOKUP(G674,'f Excel formulas for calculatio'!G:K,2,FALSE),"0")</f>
        <v>0.09</v>
      </c>
      <c r="I674" s="24" t="str">
        <f>IFERROR(VLOOKUP(H674,'f Excel formulas for calculatio'!H:L,2,FALSE),"0")</f>
        <v>Credit Card</v>
      </c>
      <c r="J674" s="24">
        <f>IFERROR(VLOOKUP(I674,'f Excel formulas for calculatio'!I:M,2,FALSE),"0")</f>
        <v>198.41640000000001</v>
      </c>
      <c r="L674" s="23" t="s">
        <v>1183</v>
      </c>
      <c r="M674" s="20">
        <f t="shared" si="91"/>
        <v>45701</v>
      </c>
      <c r="N674" s="2" t="str">
        <f t="shared" si="92"/>
        <v>CUST1013</v>
      </c>
      <c r="O674" s="2" t="str">
        <f t="shared" si="93"/>
        <v>PROD24</v>
      </c>
      <c r="P674" s="2" t="str">
        <f t="shared" si="94"/>
        <v>STORE14</v>
      </c>
      <c r="Q674" s="2">
        <f t="shared" si="95"/>
        <v>1</v>
      </c>
      <c r="R674" s="2">
        <f t="shared" si="96"/>
        <v>218.04</v>
      </c>
      <c r="S674" s="2">
        <f t="shared" si="97"/>
        <v>0.09</v>
      </c>
      <c r="T674" s="2" t="str">
        <f t="shared" si="98"/>
        <v>Credit Card</v>
      </c>
      <c r="U674" s="2">
        <f t="shared" si="99"/>
        <v>198.41640000000001</v>
      </c>
    </row>
    <row r="675" spans="1:21" x14ac:dyDescent="0.25">
      <c r="A675" s="22" t="s">
        <v>1184</v>
      </c>
      <c r="B675" s="20">
        <f>IFERROR(VLOOKUP(A675,'f Excel formulas for calculatio'!A:E,2,FALSE)," ")</f>
        <v>45510</v>
      </c>
      <c r="C675" s="24" t="str">
        <f>IFERROR(VLOOKUP(B675,'f Excel formulas for calculatio'!B:F,2,FALSE),"0")</f>
        <v>CUST1486</v>
      </c>
      <c r="D675" s="24" t="str">
        <f>IFERROR(VLOOKUP(C675,'f Excel formulas for calculatio'!C:G,2,FALSE),"0")</f>
        <v>PROD40</v>
      </c>
      <c r="E675" s="24" t="str">
        <f>IFERROR(VLOOKUP(D675,'f Excel formulas for calculatio'!D:H,2,FALSE),"0")</f>
        <v>STORE10</v>
      </c>
      <c r="F675" s="24">
        <f>IFERROR(VLOOKUP(E675,'f Excel formulas for calculatio'!E:I,2,FALSE),"0")</f>
        <v>3</v>
      </c>
      <c r="G675" s="24">
        <f>IFERROR(VLOOKUP(F675,'f Excel formulas for calculatio'!F:J,2,FALSE),"0")</f>
        <v>104.47</v>
      </c>
      <c r="H675" s="24">
        <f>IFERROR(VLOOKUP(G675,'f Excel formulas for calculatio'!G:K,2,FALSE),"0")</f>
        <v>0.27</v>
      </c>
      <c r="I675" s="24" t="str">
        <f>IFERROR(VLOOKUP(H675,'f Excel formulas for calculatio'!H:L,2,FALSE),"0")</f>
        <v>PayPal</v>
      </c>
      <c r="J675" s="24">
        <f>IFERROR(VLOOKUP(I675,'f Excel formulas for calculatio'!I:M,2,FALSE),"0")</f>
        <v>228.7893</v>
      </c>
      <c r="L675" s="22" t="s">
        <v>1184</v>
      </c>
      <c r="M675" s="20">
        <f t="shared" si="91"/>
        <v>45510</v>
      </c>
      <c r="N675" s="2" t="str">
        <f t="shared" si="92"/>
        <v>CUST1486</v>
      </c>
      <c r="O675" s="2" t="str">
        <f t="shared" si="93"/>
        <v>PROD40</v>
      </c>
      <c r="P675" s="2" t="str">
        <f t="shared" si="94"/>
        <v>STORE10</v>
      </c>
      <c r="Q675" s="2">
        <f t="shared" si="95"/>
        <v>3</v>
      </c>
      <c r="R675" s="2">
        <f t="shared" si="96"/>
        <v>104.47</v>
      </c>
      <c r="S675" s="2">
        <f t="shared" si="97"/>
        <v>0.27</v>
      </c>
      <c r="T675" s="2" t="str">
        <f t="shared" si="98"/>
        <v>PayPal</v>
      </c>
      <c r="U675" s="2">
        <f t="shared" si="99"/>
        <v>228.7893</v>
      </c>
    </row>
    <row r="676" spans="1:21" x14ac:dyDescent="0.25">
      <c r="A676" s="23" t="s">
        <v>1186</v>
      </c>
      <c r="B676" s="20">
        <f>IFERROR(VLOOKUP(A676,'f Excel formulas for calculatio'!A:E,2,FALSE)," ")</f>
        <v>45538</v>
      </c>
      <c r="C676" s="24" t="str">
        <f>IFERROR(VLOOKUP(B676,'f Excel formulas for calculatio'!B:F,2,FALSE),"0")</f>
        <v>CUST1203</v>
      </c>
      <c r="D676" s="24" t="str">
        <f>IFERROR(VLOOKUP(C676,'f Excel formulas for calculatio'!C:G,2,FALSE),"0")</f>
        <v>PROD43</v>
      </c>
      <c r="E676" s="24" t="str">
        <f>IFERROR(VLOOKUP(D676,'f Excel formulas for calculatio'!D:H,2,FALSE),"0")</f>
        <v>STORE18</v>
      </c>
      <c r="F676" s="24">
        <f>IFERROR(VLOOKUP(E676,'f Excel formulas for calculatio'!E:I,2,FALSE),"0")</f>
        <v>1</v>
      </c>
      <c r="G676" s="24">
        <f>IFERROR(VLOOKUP(F676,'f Excel formulas for calculatio'!F:J,2,FALSE),"0")</f>
        <v>218.04</v>
      </c>
      <c r="H676" s="24">
        <f>IFERROR(VLOOKUP(G676,'f Excel formulas for calculatio'!G:K,2,FALSE),"0")</f>
        <v>0.09</v>
      </c>
      <c r="I676" s="24" t="str">
        <f>IFERROR(VLOOKUP(H676,'f Excel formulas for calculatio'!H:L,2,FALSE),"0")</f>
        <v>Credit Card</v>
      </c>
      <c r="J676" s="24">
        <f>IFERROR(VLOOKUP(I676,'f Excel formulas for calculatio'!I:M,2,FALSE),"0")</f>
        <v>198.41640000000001</v>
      </c>
      <c r="L676" s="23" t="s">
        <v>1186</v>
      </c>
      <c r="M676" s="20">
        <f t="shared" si="91"/>
        <v>45538</v>
      </c>
      <c r="N676" s="2" t="str">
        <f t="shared" si="92"/>
        <v>CUST1203</v>
      </c>
      <c r="O676" s="2" t="str">
        <f t="shared" si="93"/>
        <v>PROD43</v>
      </c>
      <c r="P676" s="2" t="str">
        <f t="shared" si="94"/>
        <v>STORE18</v>
      </c>
      <c r="Q676" s="2">
        <f t="shared" si="95"/>
        <v>1</v>
      </c>
      <c r="R676" s="2">
        <f t="shared" si="96"/>
        <v>218.04</v>
      </c>
      <c r="S676" s="2">
        <f t="shared" si="97"/>
        <v>0.09</v>
      </c>
      <c r="T676" s="2" t="str">
        <f t="shared" si="98"/>
        <v>Credit Card</v>
      </c>
      <c r="U676" s="2">
        <f t="shared" si="99"/>
        <v>198.41640000000001</v>
      </c>
    </row>
    <row r="677" spans="1:21" x14ac:dyDescent="0.25">
      <c r="A677" s="22" t="s">
        <v>1187</v>
      </c>
      <c r="B677" s="20">
        <f>IFERROR(VLOOKUP(A677,'f Excel formulas for calculatio'!A:E,2,FALSE)," ")</f>
        <v>45665</v>
      </c>
      <c r="C677" s="24" t="str">
        <f>IFERROR(VLOOKUP(B677,'f Excel formulas for calculatio'!B:F,2,FALSE),"0")</f>
        <v>CUST1473</v>
      </c>
      <c r="D677" s="24" t="str">
        <f>IFERROR(VLOOKUP(C677,'f Excel formulas for calculatio'!C:G,2,FALSE),"0")</f>
        <v>PROD50</v>
      </c>
      <c r="E677" s="24" t="str">
        <f>IFERROR(VLOOKUP(D677,'f Excel formulas for calculatio'!D:H,2,FALSE),"0")</f>
        <v>STORE10</v>
      </c>
      <c r="F677" s="24">
        <f>IFERROR(VLOOKUP(E677,'f Excel formulas for calculatio'!E:I,2,FALSE),"0")</f>
        <v>3</v>
      </c>
      <c r="G677" s="24">
        <f>IFERROR(VLOOKUP(F677,'f Excel formulas for calculatio'!F:J,2,FALSE),"0")</f>
        <v>104.47</v>
      </c>
      <c r="H677" s="24">
        <f>IFERROR(VLOOKUP(G677,'f Excel formulas for calculatio'!G:K,2,FALSE),"0")</f>
        <v>0.27</v>
      </c>
      <c r="I677" s="24" t="str">
        <f>IFERROR(VLOOKUP(H677,'f Excel formulas for calculatio'!H:L,2,FALSE),"0")</f>
        <v>PayPal</v>
      </c>
      <c r="J677" s="24">
        <f>IFERROR(VLOOKUP(I677,'f Excel formulas for calculatio'!I:M,2,FALSE),"0")</f>
        <v>228.7893</v>
      </c>
      <c r="L677" s="22" t="s">
        <v>1187</v>
      </c>
      <c r="M677" s="20">
        <f t="shared" si="91"/>
        <v>45665</v>
      </c>
      <c r="N677" s="2" t="str">
        <f t="shared" si="92"/>
        <v>CUST1473</v>
      </c>
      <c r="O677" s="2" t="str">
        <f t="shared" si="93"/>
        <v>PROD50</v>
      </c>
      <c r="P677" s="2" t="str">
        <f t="shared" si="94"/>
        <v>STORE10</v>
      </c>
      <c r="Q677" s="2">
        <f t="shared" si="95"/>
        <v>3</v>
      </c>
      <c r="R677" s="2">
        <f t="shared" si="96"/>
        <v>104.47</v>
      </c>
      <c r="S677" s="2">
        <f t="shared" si="97"/>
        <v>0.27</v>
      </c>
      <c r="T677" s="2" t="str">
        <f t="shared" si="98"/>
        <v>PayPal</v>
      </c>
      <c r="U677" s="2">
        <f t="shared" si="99"/>
        <v>228.7893</v>
      </c>
    </row>
    <row r="678" spans="1:21" x14ac:dyDescent="0.25">
      <c r="A678" s="23" t="s">
        <v>1188</v>
      </c>
      <c r="B678" s="20">
        <f>IFERROR(VLOOKUP(A678,'f Excel formulas for calculatio'!A:E,2,FALSE)," ")</f>
        <v>45859</v>
      </c>
      <c r="C678" s="24" t="str">
        <f>IFERROR(VLOOKUP(B678,'f Excel formulas for calculatio'!B:F,2,FALSE),"0")</f>
        <v>CUST1057</v>
      </c>
      <c r="D678" s="24" t="str">
        <f>IFERROR(VLOOKUP(C678,'f Excel formulas for calculatio'!C:G,2,FALSE),"0")</f>
        <v>PROD38</v>
      </c>
      <c r="E678" s="24" t="str">
        <f>IFERROR(VLOOKUP(D678,'f Excel formulas for calculatio'!D:H,2,FALSE),"0")</f>
        <v>STORE5</v>
      </c>
      <c r="F678" s="24">
        <f>IFERROR(VLOOKUP(E678,'f Excel formulas for calculatio'!E:I,2,FALSE),"0")</f>
        <v>3</v>
      </c>
      <c r="G678" s="24">
        <f>IFERROR(VLOOKUP(F678,'f Excel formulas for calculatio'!F:J,2,FALSE),"0")</f>
        <v>104.47</v>
      </c>
      <c r="H678" s="24">
        <f>IFERROR(VLOOKUP(G678,'f Excel formulas for calculatio'!G:K,2,FALSE),"0")</f>
        <v>0.27</v>
      </c>
      <c r="I678" s="24" t="str">
        <f>IFERROR(VLOOKUP(H678,'f Excel formulas for calculatio'!H:L,2,FALSE),"0")</f>
        <v>PayPal</v>
      </c>
      <c r="J678" s="24">
        <f>IFERROR(VLOOKUP(I678,'f Excel formulas for calculatio'!I:M,2,FALSE),"0")</f>
        <v>228.7893</v>
      </c>
      <c r="L678" s="23" t="s">
        <v>1188</v>
      </c>
      <c r="M678" s="20">
        <f t="shared" si="91"/>
        <v>45859</v>
      </c>
      <c r="N678" s="2" t="str">
        <f t="shared" si="92"/>
        <v>CUST1057</v>
      </c>
      <c r="O678" s="2" t="str">
        <f t="shared" si="93"/>
        <v>PROD38</v>
      </c>
      <c r="P678" s="2" t="str">
        <f t="shared" si="94"/>
        <v>STORE5</v>
      </c>
      <c r="Q678" s="2">
        <f t="shared" si="95"/>
        <v>3</v>
      </c>
      <c r="R678" s="2">
        <f t="shared" si="96"/>
        <v>104.47</v>
      </c>
      <c r="S678" s="2">
        <f t="shared" si="97"/>
        <v>0.27</v>
      </c>
      <c r="T678" s="2" t="str">
        <f t="shared" si="98"/>
        <v>PayPal</v>
      </c>
      <c r="U678" s="2">
        <f t="shared" si="99"/>
        <v>228.7893</v>
      </c>
    </row>
    <row r="679" spans="1:21" x14ac:dyDescent="0.25">
      <c r="A679" s="22" t="s">
        <v>1189</v>
      </c>
      <c r="B679" s="20">
        <f>IFERROR(VLOOKUP(A679,'f Excel formulas for calculatio'!A:E,2,FALSE)," ")</f>
        <v>45255</v>
      </c>
      <c r="C679" s="24" t="str">
        <f>IFERROR(VLOOKUP(B679,'f Excel formulas for calculatio'!B:F,2,FALSE),"0")</f>
        <v>CUST1483</v>
      </c>
      <c r="D679" s="24" t="str">
        <f>IFERROR(VLOOKUP(C679,'f Excel formulas for calculatio'!C:G,2,FALSE),"0")</f>
        <v>PROD12</v>
      </c>
      <c r="E679" s="24" t="str">
        <f>IFERROR(VLOOKUP(D679,'f Excel formulas for calculatio'!D:H,2,FALSE),"0")</f>
        <v>STORE8</v>
      </c>
      <c r="F679" s="24">
        <f>IFERROR(VLOOKUP(E679,'f Excel formulas for calculatio'!E:I,2,FALSE),"0")</f>
        <v>4</v>
      </c>
      <c r="G679" s="24">
        <f>IFERROR(VLOOKUP(F679,'f Excel formulas for calculatio'!F:J,2,FALSE),"0")</f>
        <v>914.05</v>
      </c>
      <c r="H679" s="24">
        <f>IFERROR(VLOOKUP(G679,'f Excel formulas for calculatio'!G:K,2,FALSE),"0")</f>
        <v>0.25</v>
      </c>
      <c r="I679" s="24" t="str">
        <f>IFERROR(VLOOKUP(H679,'f Excel formulas for calculatio'!H:L,2,FALSE),"0")</f>
        <v>Credit Card</v>
      </c>
      <c r="J679" s="24">
        <f>IFERROR(VLOOKUP(I679,'f Excel formulas for calculatio'!I:M,2,FALSE),"0")</f>
        <v>198.41640000000001</v>
      </c>
      <c r="L679" s="22" t="s">
        <v>1189</v>
      </c>
      <c r="M679" s="20">
        <f t="shared" si="91"/>
        <v>45255</v>
      </c>
      <c r="N679" s="2" t="str">
        <f t="shared" si="92"/>
        <v>CUST1483</v>
      </c>
      <c r="O679" s="2" t="str">
        <f t="shared" si="93"/>
        <v>PROD12</v>
      </c>
      <c r="P679" s="2" t="str">
        <f t="shared" si="94"/>
        <v>STORE8</v>
      </c>
      <c r="Q679" s="2">
        <f t="shared" si="95"/>
        <v>4</v>
      </c>
      <c r="R679" s="2">
        <f t="shared" si="96"/>
        <v>914.05</v>
      </c>
      <c r="S679" s="2">
        <f t="shared" si="97"/>
        <v>0.25</v>
      </c>
      <c r="T679" s="2" t="str">
        <f t="shared" si="98"/>
        <v>Credit Card</v>
      </c>
      <c r="U679" s="2">
        <f t="shared" si="99"/>
        <v>198.41640000000001</v>
      </c>
    </row>
    <row r="680" spans="1:21" x14ac:dyDescent="0.25">
      <c r="A680" s="23" t="s">
        <v>1190</v>
      </c>
      <c r="B680" s="20">
        <f>IFERROR(VLOOKUP(A680,'f Excel formulas for calculatio'!A:E,2,FALSE)," ")</f>
        <v>45842</v>
      </c>
      <c r="C680" s="24" t="str">
        <f>IFERROR(VLOOKUP(B680,'f Excel formulas for calculatio'!B:F,2,FALSE),"0")</f>
        <v>CUST1451</v>
      </c>
      <c r="D680" s="24" t="str">
        <f>IFERROR(VLOOKUP(C680,'f Excel formulas for calculatio'!C:G,2,FALSE),"0")</f>
        <v>PROD90</v>
      </c>
      <c r="E680" s="24" t="str">
        <f>IFERROR(VLOOKUP(D680,'f Excel formulas for calculatio'!D:H,2,FALSE),"0")</f>
        <v>STORE3</v>
      </c>
      <c r="F680" s="24">
        <f>IFERROR(VLOOKUP(E680,'f Excel formulas for calculatio'!E:I,2,FALSE),"0")</f>
        <v>1</v>
      </c>
      <c r="G680" s="24">
        <f>IFERROR(VLOOKUP(F680,'f Excel formulas for calculatio'!F:J,2,FALSE),"0")</f>
        <v>218.04</v>
      </c>
      <c r="H680" s="24">
        <f>IFERROR(VLOOKUP(G680,'f Excel formulas for calculatio'!G:K,2,FALSE),"0")</f>
        <v>0.09</v>
      </c>
      <c r="I680" s="24" t="str">
        <f>IFERROR(VLOOKUP(H680,'f Excel formulas for calculatio'!H:L,2,FALSE),"0")</f>
        <v>Credit Card</v>
      </c>
      <c r="J680" s="24">
        <f>IFERROR(VLOOKUP(I680,'f Excel formulas for calculatio'!I:M,2,FALSE),"0")</f>
        <v>198.41640000000001</v>
      </c>
      <c r="L680" s="23" t="s">
        <v>1190</v>
      </c>
      <c r="M680" s="20">
        <f t="shared" si="91"/>
        <v>45842</v>
      </c>
      <c r="N680" s="2" t="str">
        <f t="shared" si="92"/>
        <v>CUST1451</v>
      </c>
      <c r="O680" s="2" t="str">
        <f t="shared" si="93"/>
        <v>PROD90</v>
      </c>
      <c r="P680" s="2" t="str">
        <f t="shared" si="94"/>
        <v>STORE3</v>
      </c>
      <c r="Q680" s="2">
        <f t="shared" si="95"/>
        <v>1</v>
      </c>
      <c r="R680" s="2">
        <f t="shared" si="96"/>
        <v>218.04</v>
      </c>
      <c r="S680" s="2">
        <f t="shared" si="97"/>
        <v>0.09</v>
      </c>
      <c r="T680" s="2" t="str">
        <f t="shared" si="98"/>
        <v>Credit Card</v>
      </c>
      <c r="U680" s="2">
        <f t="shared" si="99"/>
        <v>198.41640000000001</v>
      </c>
    </row>
    <row r="681" spans="1:21" x14ac:dyDescent="0.25">
      <c r="A681" s="22" t="s">
        <v>1192</v>
      </c>
      <c r="B681" s="20">
        <f>IFERROR(VLOOKUP(A681,'f Excel formulas for calculatio'!A:E,2,FALSE)," ")</f>
        <v>45220</v>
      </c>
      <c r="C681" s="24" t="str">
        <f>IFERROR(VLOOKUP(B681,'f Excel formulas for calculatio'!B:F,2,FALSE),"0")</f>
        <v>CUST1037</v>
      </c>
      <c r="D681" s="24" t="str">
        <f>IFERROR(VLOOKUP(C681,'f Excel formulas for calculatio'!C:G,2,FALSE),"0")</f>
        <v>PROD45</v>
      </c>
      <c r="E681" s="24" t="str">
        <f>IFERROR(VLOOKUP(D681,'f Excel formulas for calculatio'!D:H,2,FALSE),"0")</f>
        <v>STORE11</v>
      </c>
      <c r="F681" s="24">
        <f>IFERROR(VLOOKUP(E681,'f Excel formulas for calculatio'!E:I,2,FALSE),"0")</f>
        <v>1</v>
      </c>
      <c r="G681" s="24">
        <f>IFERROR(VLOOKUP(F681,'f Excel formulas for calculatio'!F:J,2,FALSE),"0")</f>
        <v>218.04</v>
      </c>
      <c r="H681" s="24">
        <f>IFERROR(VLOOKUP(G681,'f Excel formulas for calculatio'!G:K,2,FALSE),"0")</f>
        <v>0.09</v>
      </c>
      <c r="I681" s="24" t="str">
        <f>IFERROR(VLOOKUP(H681,'f Excel formulas for calculatio'!H:L,2,FALSE),"0")</f>
        <v>Credit Card</v>
      </c>
      <c r="J681" s="24">
        <f>IFERROR(VLOOKUP(I681,'f Excel formulas for calculatio'!I:M,2,FALSE),"0")</f>
        <v>198.41640000000001</v>
      </c>
      <c r="L681" s="22" t="s">
        <v>1192</v>
      </c>
      <c r="M681" s="20">
        <f t="shared" si="91"/>
        <v>45220</v>
      </c>
      <c r="N681" s="2" t="str">
        <f t="shared" si="92"/>
        <v>CUST1037</v>
      </c>
      <c r="O681" s="2" t="str">
        <f t="shared" si="93"/>
        <v>PROD45</v>
      </c>
      <c r="P681" s="2" t="str">
        <f t="shared" si="94"/>
        <v>STORE11</v>
      </c>
      <c r="Q681" s="2">
        <f t="shared" si="95"/>
        <v>1</v>
      </c>
      <c r="R681" s="2">
        <f t="shared" si="96"/>
        <v>218.04</v>
      </c>
      <c r="S681" s="2">
        <f t="shared" si="97"/>
        <v>0.09</v>
      </c>
      <c r="T681" s="2" t="str">
        <f t="shared" si="98"/>
        <v>Credit Card</v>
      </c>
      <c r="U681" s="2">
        <f t="shared" si="99"/>
        <v>198.41640000000001</v>
      </c>
    </row>
    <row r="682" spans="1:21" x14ac:dyDescent="0.25">
      <c r="A682" s="23" t="s">
        <v>1193</v>
      </c>
      <c r="B682" s="20">
        <f>IFERROR(VLOOKUP(A682,'f Excel formulas for calculatio'!A:E,2,FALSE)," ")</f>
        <v>45273</v>
      </c>
      <c r="C682" s="24" t="str">
        <f>IFERROR(VLOOKUP(B682,'f Excel formulas for calculatio'!B:F,2,FALSE),"0")</f>
        <v>CUST1242</v>
      </c>
      <c r="D682" s="24" t="str">
        <f>IFERROR(VLOOKUP(C682,'f Excel formulas for calculatio'!C:G,2,FALSE),"0")</f>
        <v>PROD81</v>
      </c>
      <c r="E682" s="24" t="str">
        <f>IFERROR(VLOOKUP(D682,'f Excel formulas for calculatio'!D:H,2,FALSE),"0")</f>
        <v>STORE6</v>
      </c>
      <c r="F682" s="24">
        <f>IFERROR(VLOOKUP(E682,'f Excel formulas for calculatio'!E:I,2,FALSE),"0")</f>
        <v>3</v>
      </c>
      <c r="G682" s="24">
        <f>IFERROR(VLOOKUP(F682,'f Excel formulas for calculatio'!F:J,2,FALSE),"0")</f>
        <v>104.47</v>
      </c>
      <c r="H682" s="24">
        <f>IFERROR(VLOOKUP(G682,'f Excel formulas for calculatio'!G:K,2,FALSE),"0")</f>
        <v>0.27</v>
      </c>
      <c r="I682" s="24" t="str">
        <f>IFERROR(VLOOKUP(H682,'f Excel formulas for calculatio'!H:L,2,FALSE),"0")</f>
        <v>PayPal</v>
      </c>
      <c r="J682" s="24">
        <f>IFERROR(VLOOKUP(I682,'f Excel formulas for calculatio'!I:M,2,FALSE),"0")</f>
        <v>228.7893</v>
      </c>
      <c r="L682" s="23" t="s">
        <v>1193</v>
      </c>
      <c r="M682" s="20">
        <f t="shared" si="91"/>
        <v>45273</v>
      </c>
      <c r="N682" s="2" t="str">
        <f t="shared" si="92"/>
        <v>CUST1242</v>
      </c>
      <c r="O682" s="2" t="str">
        <f t="shared" si="93"/>
        <v>PROD81</v>
      </c>
      <c r="P682" s="2" t="str">
        <f t="shared" si="94"/>
        <v>STORE6</v>
      </c>
      <c r="Q682" s="2">
        <f t="shared" si="95"/>
        <v>3</v>
      </c>
      <c r="R682" s="2">
        <f t="shared" si="96"/>
        <v>104.47</v>
      </c>
      <c r="S682" s="2">
        <f t="shared" si="97"/>
        <v>0.27</v>
      </c>
      <c r="T682" s="2" t="str">
        <f t="shared" si="98"/>
        <v>PayPal</v>
      </c>
      <c r="U682" s="2">
        <f t="shared" si="99"/>
        <v>228.7893</v>
      </c>
    </row>
    <row r="683" spans="1:21" x14ac:dyDescent="0.25">
      <c r="A683" s="22" t="s">
        <v>1194</v>
      </c>
      <c r="B683" s="20">
        <f>IFERROR(VLOOKUP(A683,'f Excel formulas for calculatio'!A:E,2,FALSE)," ")</f>
        <v>45456</v>
      </c>
      <c r="C683" s="24" t="str">
        <f>IFERROR(VLOOKUP(B683,'f Excel formulas for calculatio'!B:F,2,FALSE),"0")</f>
        <v>CUST1270</v>
      </c>
      <c r="D683" s="24" t="str">
        <f>IFERROR(VLOOKUP(C683,'f Excel formulas for calculatio'!C:G,2,FALSE),"0")</f>
        <v>PROD19</v>
      </c>
      <c r="E683" s="24" t="str">
        <f>IFERROR(VLOOKUP(D683,'f Excel formulas for calculatio'!D:H,2,FALSE),"0")</f>
        <v>STORE7</v>
      </c>
      <c r="F683" s="24">
        <f>IFERROR(VLOOKUP(E683,'f Excel formulas for calculatio'!E:I,2,FALSE),"0")</f>
        <v>3</v>
      </c>
      <c r="G683" s="24">
        <f>IFERROR(VLOOKUP(F683,'f Excel formulas for calculatio'!F:J,2,FALSE),"0")</f>
        <v>104.47</v>
      </c>
      <c r="H683" s="24">
        <f>IFERROR(VLOOKUP(G683,'f Excel formulas for calculatio'!G:K,2,FALSE),"0")</f>
        <v>0.27</v>
      </c>
      <c r="I683" s="24" t="str">
        <f>IFERROR(VLOOKUP(H683,'f Excel formulas for calculatio'!H:L,2,FALSE),"0")</f>
        <v>PayPal</v>
      </c>
      <c r="J683" s="24">
        <f>IFERROR(VLOOKUP(I683,'f Excel formulas for calculatio'!I:M,2,FALSE),"0")</f>
        <v>228.7893</v>
      </c>
      <c r="L683" s="22" t="s">
        <v>1194</v>
      </c>
      <c r="M683" s="20">
        <f t="shared" si="91"/>
        <v>45456</v>
      </c>
      <c r="N683" s="2" t="str">
        <f t="shared" si="92"/>
        <v>CUST1270</v>
      </c>
      <c r="O683" s="2" t="str">
        <f t="shared" si="93"/>
        <v>PROD19</v>
      </c>
      <c r="P683" s="2" t="str">
        <f t="shared" si="94"/>
        <v>STORE7</v>
      </c>
      <c r="Q683" s="2">
        <f t="shared" si="95"/>
        <v>3</v>
      </c>
      <c r="R683" s="2">
        <f t="shared" si="96"/>
        <v>104.47</v>
      </c>
      <c r="S683" s="2">
        <f t="shared" si="97"/>
        <v>0.27</v>
      </c>
      <c r="T683" s="2" t="str">
        <f t="shared" si="98"/>
        <v>PayPal</v>
      </c>
      <c r="U683" s="2">
        <f t="shared" si="99"/>
        <v>228.7893</v>
      </c>
    </row>
    <row r="684" spans="1:21" x14ac:dyDescent="0.25">
      <c r="A684" s="23" t="s">
        <v>1195</v>
      </c>
      <c r="B684" s="20">
        <f>IFERROR(VLOOKUP(A684,'f Excel formulas for calculatio'!A:E,2,FALSE)," ")</f>
        <v>45292</v>
      </c>
      <c r="C684" s="24" t="str">
        <f>IFERROR(VLOOKUP(B684,'f Excel formulas for calculatio'!B:F,2,FALSE),"0")</f>
        <v>CUST1043</v>
      </c>
      <c r="D684" s="24" t="str">
        <f>IFERROR(VLOOKUP(C684,'f Excel formulas for calculatio'!C:G,2,FALSE),"0")</f>
        <v>PROD39</v>
      </c>
      <c r="E684" s="24" t="str">
        <f>IFERROR(VLOOKUP(D684,'f Excel formulas for calculatio'!D:H,2,FALSE),"0")</f>
        <v>STORE1</v>
      </c>
      <c r="F684" s="24">
        <f>IFERROR(VLOOKUP(E684,'f Excel formulas for calculatio'!E:I,2,FALSE),"0")</f>
        <v>4</v>
      </c>
      <c r="G684" s="24">
        <f>IFERROR(VLOOKUP(F684,'f Excel formulas for calculatio'!F:J,2,FALSE),"0")</f>
        <v>914.05</v>
      </c>
      <c r="H684" s="24">
        <f>IFERROR(VLOOKUP(G684,'f Excel formulas for calculatio'!G:K,2,FALSE),"0")</f>
        <v>0.25</v>
      </c>
      <c r="I684" s="24" t="str">
        <f>IFERROR(VLOOKUP(H684,'f Excel formulas for calculatio'!H:L,2,FALSE),"0")</f>
        <v>Credit Card</v>
      </c>
      <c r="J684" s="24">
        <f>IFERROR(VLOOKUP(I684,'f Excel formulas for calculatio'!I:M,2,FALSE),"0")</f>
        <v>198.41640000000001</v>
      </c>
      <c r="L684" s="23" t="s">
        <v>1195</v>
      </c>
      <c r="M684" s="20">
        <f t="shared" si="91"/>
        <v>45292</v>
      </c>
      <c r="N684" s="2" t="str">
        <f t="shared" si="92"/>
        <v>CUST1043</v>
      </c>
      <c r="O684" s="2" t="str">
        <f t="shared" si="93"/>
        <v>PROD39</v>
      </c>
      <c r="P684" s="2" t="str">
        <f t="shared" si="94"/>
        <v>STORE1</v>
      </c>
      <c r="Q684" s="2">
        <f t="shared" si="95"/>
        <v>4</v>
      </c>
      <c r="R684" s="2">
        <f t="shared" si="96"/>
        <v>914.05</v>
      </c>
      <c r="S684" s="2">
        <f t="shared" si="97"/>
        <v>0.25</v>
      </c>
      <c r="T684" s="2" t="str">
        <f t="shared" si="98"/>
        <v>Credit Card</v>
      </c>
      <c r="U684" s="2">
        <f t="shared" si="99"/>
        <v>198.41640000000001</v>
      </c>
    </row>
    <row r="685" spans="1:21" x14ac:dyDescent="0.25">
      <c r="A685" s="22" t="s">
        <v>1196</v>
      </c>
      <c r="B685" s="20">
        <f>IFERROR(VLOOKUP(A685,'f Excel formulas for calculatio'!A:E,2,FALSE)," ")</f>
        <v>45278</v>
      </c>
      <c r="C685" s="24" t="str">
        <f>IFERROR(VLOOKUP(B685,'f Excel formulas for calculatio'!B:F,2,FALSE),"0")</f>
        <v>CUST1281</v>
      </c>
      <c r="D685" s="24" t="str">
        <f>IFERROR(VLOOKUP(C685,'f Excel formulas for calculatio'!C:G,2,FALSE),"0")</f>
        <v>PROD55</v>
      </c>
      <c r="E685" s="24" t="str">
        <f>IFERROR(VLOOKUP(D685,'f Excel formulas for calculatio'!D:H,2,FALSE),"0")</f>
        <v>STORE5</v>
      </c>
      <c r="F685" s="24">
        <f>IFERROR(VLOOKUP(E685,'f Excel formulas for calculatio'!E:I,2,FALSE),"0")</f>
        <v>3</v>
      </c>
      <c r="G685" s="24">
        <f>IFERROR(VLOOKUP(F685,'f Excel formulas for calculatio'!F:J,2,FALSE),"0")</f>
        <v>104.47</v>
      </c>
      <c r="H685" s="24">
        <f>IFERROR(VLOOKUP(G685,'f Excel formulas for calculatio'!G:K,2,FALSE),"0")</f>
        <v>0.27</v>
      </c>
      <c r="I685" s="24" t="str">
        <f>IFERROR(VLOOKUP(H685,'f Excel formulas for calculatio'!H:L,2,FALSE),"0")</f>
        <v>PayPal</v>
      </c>
      <c r="J685" s="24">
        <f>IFERROR(VLOOKUP(I685,'f Excel formulas for calculatio'!I:M,2,FALSE),"0")</f>
        <v>228.7893</v>
      </c>
      <c r="L685" s="22" t="s">
        <v>1196</v>
      </c>
      <c r="M685" s="20">
        <f t="shared" si="91"/>
        <v>45278</v>
      </c>
      <c r="N685" s="2" t="str">
        <f t="shared" si="92"/>
        <v>CUST1281</v>
      </c>
      <c r="O685" s="2" t="str">
        <f t="shared" si="93"/>
        <v>PROD55</v>
      </c>
      <c r="P685" s="2" t="str">
        <f t="shared" si="94"/>
        <v>STORE5</v>
      </c>
      <c r="Q685" s="2">
        <f t="shared" si="95"/>
        <v>3</v>
      </c>
      <c r="R685" s="2">
        <f t="shared" si="96"/>
        <v>104.47</v>
      </c>
      <c r="S685" s="2">
        <f t="shared" si="97"/>
        <v>0.27</v>
      </c>
      <c r="T685" s="2" t="str">
        <f t="shared" si="98"/>
        <v>PayPal</v>
      </c>
      <c r="U685" s="2">
        <f t="shared" si="99"/>
        <v>228.7893</v>
      </c>
    </row>
    <row r="686" spans="1:21" x14ac:dyDescent="0.25">
      <c r="A686" s="23" t="s">
        <v>1198</v>
      </c>
      <c r="B686" s="20">
        <f>IFERROR(VLOOKUP(A686,'f Excel formulas for calculatio'!A:E,2,FALSE)," ")</f>
        <v>45232</v>
      </c>
      <c r="C686" s="24" t="str">
        <f>IFERROR(VLOOKUP(B686,'f Excel formulas for calculatio'!B:F,2,FALSE),"0")</f>
        <v>CUST1357</v>
      </c>
      <c r="D686" s="24" t="str">
        <f>IFERROR(VLOOKUP(C686,'f Excel formulas for calculatio'!C:G,2,FALSE),"0")</f>
        <v>PROD17</v>
      </c>
      <c r="E686" s="24" t="str">
        <f>IFERROR(VLOOKUP(D686,'f Excel formulas for calculatio'!D:H,2,FALSE),"0")</f>
        <v>STORE18</v>
      </c>
      <c r="F686" s="24">
        <f>IFERROR(VLOOKUP(E686,'f Excel formulas for calculatio'!E:I,2,FALSE),"0")</f>
        <v>1</v>
      </c>
      <c r="G686" s="24">
        <f>IFERROR(VLOOKUP(F686,'f Excel formulas for calculatio'!F:J,2,FALSE),"0")</f>
        <v>218.04</v>
      </c>
      <c r="H686" s="24">
        <f>IFERROR(VLOOKUP(G686,'f Excel formulas for calculatio'!G:K,2,FALSE),"0")</f>
        <v>0.09</v>
      </c>
      <c r="I686" s="24" t="str">
        <f>IFERROR(VLOOKUP(H686,'f Excel formulas for calculatio'!H:L,2,FALSE),"0")</f>
        <v>Credit Card</v>
      </c>
      <c r="J686" s="24">
        <f>IFERROR(VLOOKUP(I686,'f Excel formulas for calculatio'!I:M,2,FALSE),"0")</f>
        <v>198.41640000000001</v>
      </c>
      <c r="L686" s="23" t="s">
        <v>1198</v>
      </c>
      <c r="M686" s="20">
        <f t="shared" si="91"/>
        <v>45232</v>
      </c>
      <c r="N686" s="2" t="str">
        <f t="shared" si="92"/>
        <v>CUST1357</v>
      </c>
      <c r="O686" s="2" t="str">
        <f t="shared" si="93"/>
        <v>PROD17</v>
      </c>
      <c r="P686" s="2" t="str">
        <f t="shared" si="94"/>
        <v>STORE18</v>
      </c>
      <c r="Q686" s="2">
        <f t="shared" si="95"/>
        <v>1</v>
      </c>
      <c r="R686" s="2">
        <f t="shared" si="96"/>
        <v>218.04</v>
      </c>
      <c r="S686" s="2">
        <f t="shared" si="97"/>
        <v>0.09</v>
      </c>
      <c r="T686" s="2" t="str">
        <f t="shared" si="98"/>
        <v>Credit Card</v>
      </c>
      <c r="U686" s="2">
        <f t="shared" si="99"/>
        <v>198.41640000000001</v>
      </c>
    </row>
    <row r="687" spans="1:21" x14ac:dyDescent="0.25">
      <c r="A687" s="22" t="s">
        <v>1200</v>
      </c>
      <c r="B687" s="20">
        <f>IFERROR(VLOOKUP(A687,'f Excel formulas for calculatio'!A:E,2,FALSE)," ")</f>
        <v>45907</v>
      </c>
      <c r="C687" s="24" t="str">
        <f>IFERROR(VLOOKUP(B687,'f Excel formulas for calculatio'!B:F,2,FALSE),"0")</f>
        <v>CUST1182</v>
      </c>
      <c r="D687" s="24" t="str">
        <f>IFERROR(VLOOKUP(C687,'f Excel formulas for calculatio'!C:G,2,FALSE),"0")</f>
        <v>PROD34</v>
      </c>
      <c r="E687" s="24" t="str">
        <f>IFERROR(VLOOKUP(D687,'f Excel formulas for calculatio'!D:H,2,FALSE),"0")</f>
        <v>STORE16</v>
      </c>
      <c r="F687" s="24">
        <f>IFERROR(VLOOKUP(E687,'f Excel formulas for calculatio'!E:I,2,FALSE),"0")</f>
        <v>2</v>
      </c>
      <c r="G687" s="24">
        <f>IFERROR(VLOOKUP(F687,'f Excel formulas for calculatio'!F:J,2,FALSE),"0")</f>
        <v>785.31</v>
      </c>
      <c r="H687" s="24">
        <f>IFERROR(VLOOKUP(G687,'f Excel formulas for calculatio'!G:K,2,FALSE),"0")</f>
        <v>0.15</v>
      </c>
      <c r="I687" s="24" t="str">
        <f>IFERROR(VLOOKUP(H687,'f Excel formulas for calculatio'!H:L,2,FALSE),"0")</f>
        <v>PayPal</v>
      </c>
      <c r="J687" s="24">
        <f>IFERROR(VLOOKUP(I687,'f Excel formulas for calculatio'!I:M,2,FALSE),"0")</f>
        <v>228.7893</v>
      </c>
      <c r="L687" s="22" t="s">
        <v>1200</v>
      </c>
      <c r="M687" s="20">
        <f t="shared" si="91"/>
        <v>45907</v>
      </c>
      <c r="N687" s="2" t="str">
        <f t="shared" si="92"/>
        <v>CUST1182</v>
      </c>
      <c r="O687" s="2" t="str">
        <f t="shared" si="93"/>
        <v>PROD34</v>
      </c>
      <c r="P687" s="2" t="str">
        <f t="shared" si="94"/>
        <v>STORE16</v>
      </c>
      <c r="Q687" s="2">
        <f t="shared" si="95"/>
        <v>2</v>
      </c>
      <c r="R687" s="2">
        <f t="shared" si="96"/>
        <v>785.31</v>
      </c>
      <c r="S687" s="2">
        <f t="shared" si="97"/>
        <v>0.15</v>
      </c>
      <c r="T687" s="2" t="str">
        <f t="shared" si="98"/>
        <v>PayPal</v>
      </c>
      <c r="U687" s="2">
        <f t="shared" si="99"/>
        <v>228.7893</v>
      </c>
    </row>
    <row r="688" spans="1:21" x14ac:dyDescent="0.25">
      <c r="A688" s="23" t="s">
        <v>1202</v>
      </c>
      <c r="B688" s="20">
        <f>IFERROR(VLOOKUP(A688,'f Excel formulas for calculatio'!A:E,2,FALSE)," ")</f>
        <v>45270</v>
      </c>
      <c r="C688" s="24" t="str">
        <f>IFERROR(VLOOKUP(B688,'f Excel formulas for calculatio'!B:F,2,FALSE),"0")</f>
        <v>CUST1372</v>
      </c>
      <c r="D688" s="24" t="str">
        <f>IFERROR(VLOOKUP(C688,'f Excel formulas for calculatio'!C:G,2,FALSE),"0")</f>
        <v>PROD72</v>
      </c>
      <c r="E688" s="24" t="str">
        <f>IFERROR(VLOOKUP(D688,'f Excel formulas for calculatio'!D:H,2,FALSE),"0")</f>
        <v>STORE17</v>
      </c>
      <c r="F688" s="24">
        <f>IFERROR(VLOOKUP(E688,'f Excel formulas for calculatio'!E:I,2,FALSE),"0")</f>
        <v>3</v>
      </c>
      <c r="G688" s="24">
        <f>IFERROR(VLOOKUP(F688,'f Excel formulas for calculatio'!F:J,2,FALSE),"0")</f>
        <v>104.47</v>
      </c>
      <c r="H688" s="24">
        <f>IFERROR(VLOOKUP(G688,'f Excel formulas for calculatio'!G:K,2,FALSE),"0")</f>
        <v>0.27</v>
      </c>
      <c r="I688" s="24" t="str">
        <f>IFERROR(VLOOKUP(H688,'f Excel formulas for calculatio'!H:L,2,FALSE),"0")</f>
        <v>PayPal</v>
      </c>
      <c r="J688" s="24">
        <f>IFERROR(VLOOKUP(I688,'f Excel formulas for calculatio'!I:M,2,FALSE),"0")</f>
        <v>228.7893</v>
      </c>
      <c r="L688" s="23" t="s">
        <v>1202</v>
      </c>
      <c r="M688" s="20">
        <f t="shared" si="91"/>
        <v>45270</v>
      </c>
      <c r="N688" s="2" t="str">
        <f t="shared" si="92"/>
        <v>CUST1372</v>
      </c>
      <c r="O688" s="2" t="str">
        <f t="shared" si="93"/>
        <v>PROD72</v>
      </c>
      <c r="P688" s="2" t="str">
        <f t="shared" si="94"/>
        <v>STORE17</v>
      </c>
      <c r="Q688" s="2">
        <f t="shared" si="95"/>
        <v>3</v>
      </c>
      <c r="R688" s="2">
        <f t="shared" si="96"/>
        <v>104.47</v>
      </c>
      <c r="S688" s="2">
        <f t="shared" si="97"/>
        <v>0.27</v>
      </c>
      <c r="T688" s="2" t="str">
        <f t="shared" si="98"/>
        <v>PayPal</v>
      </c>
      <c r="U688" s="2">
        <f t="shared" si="99"/>
        <v>228.7893</v>
      </c>
    </row>
    <row r="689" spans="1:21" x14ac:dyDescent="0.25">
      <c r="A689" s="22" t="s">
        <v>1204</v>
      </c>
      <c r="B689" s="20">
        <f>IFERROR(VLOOKUP(A689,'f Excel formulas for calculatio'!A:E,2,FALSE)," ")</f>
        <v>45942</v>
      </c>
      <c r="C689" s="24" t="str">
        <f>IFERROR(VLOOKUP(B689,'f Excel formulas for calculatio'!B:F,2,FALSE),"0")</f>
        <v>CUST1273</v>
      </c>
      <c r="D689" s="24" t="str">
        <f>IFERROR(VLOOKUP(C689,'f Excel formulas for calculatio'!C:G,2,FALSE),"0")</f>
        <v>PROD20</v>
      </c>
      <c r="E689" s="24" t="str">
        <f>IFERROR(VLOOKUP(D689,'f Excel formulas for calculatio'!D:H,2,FALSE),"0")</f>
        <v>STORE8</v>
      </c>
      <c r="F689" s="24">
        <f>IFERROR(VLOOKUP(E689,'f Excel formulas for calculatio'!E:I,2,FALSE),"0")</f>
        <v>4</v>
      </c>
      <c r="G689" s="24">
        <f>IFERROR(VLOOKUP(F689,'f Excel formulas for calculatio'!F:J,2,FALSE),"0")</f>
        <v>914.05</v>
      </c>
      <c r="H689" s="24">
        <f>IFERROR(VLOOKUP(G689,'f Excel formulas for calculatio'!G:K,2,FALSE),"0")</f>
        <v>0.25</v>
      </c>
      <c r="I689" s="24" t="str">
        <f>IFERROR(VLOOKUP(H689,'f Excel formulas for calculatio'!H:L,2,FALSE),"0")</f>
        <v>Credit Card</v>
      </c>
      <c r="J689" s="24">
        <f>IFERROR(VLOOKUP(I689,'f Excel formulas for calculatio'!I:M,2,FALSE),"0")</f>
        <v>198.41640000000001</v>
      </c>
      <c r="L689" s="22" t="s">
        <v>1204</v>
      </c>
      <c r="M689" s="20">
        <f t="shared" si="91"/>
        <v>45942</v>
      </c>
      <c r="N689" s="2" t="str">
        <f t="shared" si="92"/>
        <v>CUST1273</v>
      </c>
      <c r="O689" s="2" t="str">
        <f t="shared" si="93"/>
        <v>PROD20</v>
      </c>
      <c r="P689" s="2" t="str">
        <f t="shared" si="94"/>
        <v>STORE8</v>
      </c>
      <c r="Q689" s="2">
        <f t="shared" si="95"/>
        <v>4</v>
      </c>
      <c r="R689" s="2">
        <f t="shared" si="96"/>
        <v>914.05</v>
      </c>
      <c r="S689" s="2">
        <f t="shared" si="97"/>
        <v>0.25</v>
      </c>
      <c r="T689" s="2" t="str">
        <f t="shared" si="98"/>
        <v>Credit Card</v>
      </c>
      <c r="U689" s="2">
        <f t="shared" si="99"/>
        <v>198.41640000000001</v>
      </c>
    </row>
    <row r="690" spans="1:21" x14ac:dyDescent="0.25">
      <c r="A690" s="23" t="s">
        <v>1205</v>
      </c>
      <c r="B690" s="20">
        <f>IFERROR(VLOOKUP(A690,'f Excel formulas for calculatio'!A:E,2,FALSE)," ")</f>
        <v>45750</v>
      </c>
      <c r="C690" s="24" t="str">
        <f>IFERROR(VLOOKUP(B690,'f Excel formulas for calculatio'!B:F,2,FALSE),"0")</f>
        <v>CUST1108</v>
      </c>
      <c r="D690" s="24" t="str">
        <f>IFERROR(VLOOKUP(C690,'f Excel formulas for calculatio'!C:G,2,FALSE),"0")</f>
        <v>PROD30</v>
      </c>
      <c r="E690" s="24" t="str">
        <f>IFERROR(VLOOKUP(D690,'f Excel formulas for calculatio'!D:H,2,FALSE),"0")</f>
        <v>STORE11</v>
      </c>
      <c r="F690" s="24">
        <f>IFERROR(VLOOKUP(E690,'f Excel formulas for calculatio'!E:I,2,FALSE),"0")</f>
        <v>1</v>
      </c>
      <c r="G690" s="24">
        <f>IFERROR(VLOOKUP(F690,'f Excel formulas for calculatio'!F:J,2,FALSE),"0")</f>
        <v>218.04</v>
      </c>
      <c r="H690" s="24">
        <f>IFERROR(VLOOKUP(G690,'f Excel formulas for calculatio'!G:K,2,FALSE),"0")</f>
        <v>0.09</v>
      </c>
      <c r="I690" s="24" t="str">
        <f>IFERROR(VLOOKUP(H690,'f Excel formulas for calculatio'!H:L,2,FALSE),"0")</f>
        <v>Credit Card</v>
      </c>
      <c r="J690" s="24">
        <f>IFERROR(VLOOKUP(I690,'f Excel formulas for calculatio'!I:M,2,FALSE),"0")</f>
        <v>198.41640000000001</v>
      </c>
      <c r="L690" s="23" t="s">
        <v>1205</v>
      </c>
      <c r="M690" s="20">
        <f t="shared" si="91"/>
        <v>45750</v>
      </c>
      <c r="N690" s="2" t="str">
        <f t="shared" si="92"/>
        <v>CUST1108</v>
      </c>
      <c r="O690" s="2" t="str">
        <f t="shared" si="93"/>
        <v>PROD30</v>
      </c>
      <c r="P690" s="2" t="str">
        <f t="shared" si="94"/>
        <v>STORE11</v>
      </c>
      <c r="Q690" s="2">
        <f t="shared" si="95"/>
        <v>1</v>
      </c>
      <c r="R690" s="2">
        <f t="shared" si="96"/>
        <v>218.04</v>
      </c>
      <c r="S690" s="2">
        <f t="shared" si="97"/>
        <v>0.09</v>
      </c>
      <c r="T690" s="2" t="str">
        <f t="shared" si="98"/>
        <v>Credit Card</v>
      </c>
      <c r="U690" s="2">
        <f t="shared" si="99"/>
        <v>198.41640000000001</v>
      </c>
    </row>
    <row r="691" spans="1:21" x14ac:dyDescent="0.25">
      <c r="A691" s="22" t="s">
        <v>1206</v>
      </c>
      <c r="B691" s="20">
        <f>IFERROR(VLOOKUP(A691,'f Excel formulas for calculatio'!A:E,2,FALSE)," ")</f>
        <v>45300</v>
      </c>
      <c r="C691" s="24" t="str">
        <f>IFERROR(VLOOKUP(B691,'f Excel formulas for calculatio'!B:F,2,FALSE),"0")</f>
        <v>CUST1136</v>
      </c>
      <c r="D691" s="24" t="str">
        <f>IFERROR(VLOOKUP(C691,'f Excel formulas for calculatio'!C:G,2,FALSE),"0")</f>
        <v>PROD35</v>
      </c>
      <c r="E691" s="24" t="str">
        <f>IFERROR(VLOOKUP(D691,'f Excel formulas for calculatio'!D:H,2,FALSE),"0")</f>
        <v>STORE12</v>
      </c>
      <c r="F691" s="24">
        <f>IFERROR(VLOOKUP(E691,'f Excel formulas for calculatio'!E:I,2,FALSE),"0")</f>
        <v>2</v>
      </c>
      <c r="G691" s="24">
        <f>IFERROR(VLOOKUP(F691,'f Excel formulas for calculatio'!F:J,2,FALSE),"0")</f>
        <v>785.31</v>
      </c>
      <c r="H691" s="24">
        <f>IFERROR(VLOOKUP(G691,'f Excel formulas for calculatio'!G:K,2,FALSE),"0")</f>
        <v>0.15</v>
      </c>
      <c r="I691" s="24" t="str">
        <f>IFERROR(VLOOKUP(H691,'f Excel formulas for calculatio'!H:L,2,FALSE),"0")</f>
        <v>PayPal</v>
      </c>
      <c r="J691" s="24">
        <f>IFERROR(VLOOKUP(I691,'f Excel formulas for calculatio'!I:M,2,FALSE),"0")</f>
        <v>228.7893</v>
      </c>
      <c r="L691" s="22" t="s">
        <v>1206</v>
      </c>
      <c r="M691" s="20">
        <f t="shared" si="91"/>
        <v>45300</v>
      </c>
      <c r="N691" s="2" t="str">
        <f t="shared" si="92"/>
        <v>CUST1136</v>
      </c>
      <c r="O691" s="2" t="str">
        <f t="shared" si="93"/>
        <v>PROD35</v>
      </c>
      <c r="P691" s="2" t="str">
        <f t="shared" si="94"/>
        <v>STORE12</v>
      </c>
      <c r="Q691" s="2">
        <f t="shared" si="95"/>
        <v>2</v>
      </c>
      <c r="R691" s="2">
        <f t="shared" si="96"/>
        <v>785.31</v>
      </c>
      <c r="S691" s="2">
        <f t="shared" si="97"/>
        <v>0.15</v>
      </c>
      <c r="T691" s="2" t="str">
        <f t="shared" si="98"/>
        <v>PayPal</v>
      </c>
      <c r="U691" s="2">
        <f t="shared" si="99"/>
        <v>228.7893</v>
      </c>
    </row>
    <row r="692" spans="1:21" x14ac:dyDescent="0.25">
      <c r="A692" s="23" t="s">
        <v>1207</v>
      </c>
      <c r="B692" s="20">
        <f>IFERROR(VLOOKUP(A692,'f Excel formulas for calculatio'!A:E,2,FALSE)," ")</f>
        <v>45876</v>
      </c>
      <c r="C692" s="24" t="str">
        <f>IFERROR(VLOOKUP(B692,'f Excel formulas for calculatio'!B:F,2,FALSE),"0")</f>
        <v>CUST1240</v>
      </c>
      <c r="D692" s="24" t="str">
        <f>IFERROR(VLOOKUP(C692,'f Excel formulas for calculatio'!C:G,2,FALSE),"0")</f>
        <v>PROD92</v>
      </c>
      <c r="E692" s="24" t="str">
        <f>IFERROR(VLOOKUP(D692,'f Excel formulas for calculatio'!D:H,2,FALSE),"0")</f>
        <v>STORE1</v>
      </c>
      <c r="F692" s="24">
        <f>IFERROR(VLOOKUP(E692,'f Excel formulas for calculatio'!E:I,2,FALSE),"0")</f>
        <v>4</v>
      </c>
      <c r="G692" s="24">
        <f>IFERROR(VLOOKUP(F692,'f Excel formulas for calculatio'!F:J,2,FALSE),"0")</f>
        <v>914.05</v>
      </c>
      <c r="H692" s="24">
        <f>IFERROR(VLOOKUP(G692,'f Excel formulas for calculatio'!G:K,2,FALSE),"0")</f>
        <v>0.25</v>
      </c>
      <c r="I692" s="24" t="str">
        <f>IFERROR(VLOOKUP(H692,'f Excel formulas for calculatio'!H:L,2,FALSE),"0")</f>
        <v>Credit Card</v>
      </c>
      <c r="J692" s="24">
        <f>IFERROR(VLOOKUP(I692,'f Excel formulas for calculatio'!I:M,2,FALSE),"0")</f>
        <v>198.41640000000001</v>
      </c>
      <c r="L692" s="23" t="s">
        <v>1207</v>
      </c>
      <c r="M692" s="20">
        <f t="shared" si="91"/>
        <v>45876</v>
      </c>
      <c r="N692" s="2" t="str">
        <f t="shared" si="92"/>
        <v>CUST1240</v>
      </c>
      <c r="O692" s="2" t="str">
        <f t="shared" si="93"/>
        <v>PROD92</v>
      </c>
      <c r="P692" s="2" t="str">
        <f t="shared" si="94"/>
        <v>STORE1</v>
      </c>
      <c r="Q692" s="2">
        <f t="shared" si="95"/>
        <v>4</v>
      </c>
      <c r="R692" s="2">
        <f t="shared" si="96"/>
        <v>914.05</v>
      </c>
      <c r="S692" s="2">
        <f t="shared" si="97"/>
        <v>0.25</v>
      </c>
      <c r="T692" s="2" t="str">
        <f t="shared" si="98"/>
        <v>Credit Card</v>
      </c>
      <c r="U692" s="2">
        <f t="shared" si="99"/>
        <v>198.41640000000001</v>
      </c>
    </row>
    <row r="693" spans="1:21" x14ac:dyDescent="0.25">
      <c r="A693" s="22" t="s">
        <v>1208</v>
      </c>
      <c r="B693" s="20">
        <f>IFERROR(VLOOKUP(A693,'f Excel formulas for calculatio'!A:E,2,FALSE)," ")</f>
        <v>45301</v>
      </c>
      <c r="C693" s="24" t="str">
        <f>IFERROR(VLOOKUP(B693,'f Excel formulas for calculatio'!B:F,2,FALSE),"0")</f>
        <v>CUST1163</v>
      </c>
      <c r="D693" s="24" t="str">
        <f>IFERROR(VLOOKUP(C693,'f Excel formulas for calculatio'!C:G,2,FALSE),"0")</f>
        <v>PROD97</v>
      </c>
      <c r="E693" s="24" t="str">
        <f>IFERROR(VLOOKUP(D693,'f Excel formulas for calculatio'!D:H,2,FALSE),"0")</f>
        <v>STORE3</v>
      </c>
      <c r="F693" s="24">
        <f>IFERROR(VLOOKUP(E693,'f Excel formulas for calculatio'!E:I,2,FALSE),"0")</f>
        <v>1</v>
      </c>
      <c r="G693" s="24">
        <f>IFERROR(VLOOKUP(F693,'f Excel formulas for calculatio'!F:J,2,FALSE),"0")</f>
        <v>218.04</v>
      </c>
      <c r="H693" s="24">
        <f>IFERROR(VLOOKUP(G693,'f Excel formulas for calculatio'!G:K,2,FALSE),"0")</f>
        <v>0.09</v>
      </c>
      <c r="I693" s="24" t="str">
        <f>IFERROR(VLOOKUP(H693,'f Excel formulas for calculatio'!H:L,2,FALSE),"0")</f>
        <v>Credit Card</v>
      </c>
      <c r="J693" s="24">
        <f>IFERROR(VLOOKUP(I693,'f Excel formulas for calculatio'!I:M,2,FALSE),"0")</f>
        <v>198.41640000000001</v>
      </c>
      <c r="L693" s="22" t="s">
        <v>1208</v>
      </c>
      <c r="M693" s="20">
        <f t="shared" si="91"/>
        <v>45301</v>
      </c>
      <c r="N693" s="2" t="str">
        <f t="shared" si="92"/>
        <v>CUST1163</v>
      </c>
      <c r="O693" s="2" t="str">
        <f t="shared" si="93"/>
        <v>PROD97</v>
      </c>
      <c r="P693" s="2" t="str">
        <f t="shared" si="94"/>
        <v>STORE3</v>
      </c>
      <c r="Q693" s="2">
        <f t="shared" si="95"/>
        <v>1</v>
      </c>
      <c r="R693" s="2">
        <f t="shared" si="96"/>
        <v>218.04</v>
      </c>
      <c r="S693" s="2">
        <f t="shared" si="97"/>
        <v>0.09</v>
      </c>
      <c r="T693" s="2" t="str">
        <f t="shared" si="98"/>
        <v>Credit Card</v>
      </c>
      <c r="U693" s="2">
        <f t="shared" si="99"/>
        <v>198.41640000000001</v>
      </c>
    </row>
    <row r="694" spans="1:21" x14ac:dyDescent="0.25">
      <c r="A694" s="23" t="s">
        <v>1209</v>
      </c>
      <c r="B694" s="20">
        <f>IFERROR(VLOOKUP(A694,'f Excel formulas for calculatio'!A:E,2,FALSE)," ")</f>
        <v>45857</v>
      </c>
      <c r="C694" s="24" t="str">
        <f>IFERROR(VLOOKUP(B694,'f Excel formulas for calculatio'!B:F,2,FALSE),"0")</f>
        <v>CUST1124</v>
      </c>
      <c r="D694" s="24" t="str">
        <f>IFERROR(VLOOKUP(C694,'f Excel formulas for calculatio'!C:G,2,FALSE),"0")</f>
        <v>PROD22</v>
      </c>
      <c r="E694" s="24" t="str">
        <f>IFERROR(VLOOKUP(D694,'f Excel formulas for calculatio'!D:H,2,FALSE),"0")</f>
        <v>STORE13</v>
      </c>
      <c r="F694" s="24">
        <f>IFERROR(VLOOKUP(E694,'f Excel formulas for calculatio'!E:I,2,FALSE),"0")</f>
        <v>4</v>
      </c>
      <c r="G694" s="24">
        <f>IFERROR(VLOOKUP(F694,'f Excel formulas for calculatio'!F:J,2,FALSE),"0")</f>
        <v>914.05</v>
      </c>
      <c r="H694" s="24">
        <f>IFERROR(VLOOKUP(G694,'f Excel formulas for calculatio'!G:K,2,FALSE),"0")</f>
        <v>0.25</v>
      </c>
      <c r="I694" s="24" t="str">
        <f>IFERROR(VLOOKUP(H694,'f Excel formulas for calculatio'!H:L,2,FALSE),"0")</f>
        <v>Credit Card</v>
      </c>
      <c r="J694" s="24">
        <f>IFERROR(VLOOKUP(I694,'f Excel formulas for calculatio'!I:M,2,FALSE),"0")</f>
        <v>198.41640000000001</v>
      </c>
      <c r="L694" s="23" t="s">
        <v>1209</v>
      </c>
      <c r="M694" s="20">
        <f t="shared" si="91"/>
        <v>45857</v>
      </c>
      <c r="N694" s="2" t="str">
        <f t="shared" si="92"/>
        <v>CUST1124</v>
      </c>
      <c r="O694" s="2" t="str">
        <f t="shared" si="93"/>
        <v>PROD22</v>
      </c>
      <c r="P694" s="2" t="str">
        <f t="shared" si="94"/>
        <v>STORE13</v>
      </c>
      <c r="Q694" s="2">
        <f t="shared" si="95"/>
        <v>4</v>
      </c>
      <c r="R694" s="2">
        <f t="shared" si="96"/>
        <v>914.05</v>
      </c>
      <c r="S694" s="2">
        <f t="shared" si="97"/>
        <v>0.25</v>
      </c>
      <c r="T694" s="2" t="str">
        <f t="shared" si="98"/>
        <v>Credit Card</v>
      </c>
      <c r="U694" s="2">
        <f t="shared" si="99"/>
        <v>198.41640000000001</v>
      </c>
    </row>
    <row r="695" spans="1:21" x14ac:dyDescent="0.25">
      <c r="A695" s="22" t="s">
        <v>1211</v>
      </c>
      <c r="B695" s="20">
        <f>IFERROR(VLOOKUP(A695,'f Excel formulas for calculatio'!A:E,2,FALSE)," ")</f>
        <v>45650</v>
      </c>
      <c r="C695" s="24" t="str">
        <f>IFERROR(VLOOKUP(B695,'f Excel formulas for calculatio'!B:F,2,FALSE),"0")</f>
        <v>CUST1240</v>
      </c>
      <c r="D695" s="24" t="str">
        <f>IFERROR(VLOOKUP(C695,'f Excel formulas for calculatio'!C:G,2,FALSE),"0")</f>
        <v>PROD92</v>
      </c>
      <c r="E695" s="24" t="str">
        <f>IFERROR(VLOOKUP(D695,'f Excel formulas for calculatio'!D:H,2,FALSE),"0")</f>
        <v>STORE1</v>
      </c>
      <c r="F695" s="24">
        <f>IFERROR(VLOOKUP(E695,'f Excel formulas for calculatio'!E:I,2,FALSE),"0")</f>
        <v>4</v>
      </c>
      <c r="G695" s="24">
        <f>IFERROR(VLOOKUP(F695,'f Excel formulas for calculatio'!F:J,2,FALSE),"0")</f>
        <v>914.05</v>
      </c>
      <c r="H695" s="24">
        <f>IFERROR(VLOOKUP(G695,'f Excel formulas for calculatio'!G:K,2,FALSE),"0")</f>
        <v>0.25</v>
      </c>
      <c r="I695" s="24" t="str">
        <f>IFERROR(VLOOKUP(H695,'f Excel formulas for calculatio'!H:L,2,FALSE),"0")</f>
        <v>Credit Card</v>
      </c>
      <c r="J695" s="24">
        <f>IFERROR(VLOOKUP(I695,'f Excel formulas for calculatio'!I:M,2,FALSE),"0")</f>
        <v>198.41640000000001</v>
      </c>
      <c r="L695" s="22" t="s">
        <v>1211</v>
      </c>
      <c r="M695" s="20">
        <f t="shared" si="91"/>
        <v>45650</v>
      </c>
      <c r="N695" s="2" t="str">
        <f t="shared" si="92"/>
        <v>CUST1240</v>
      </c>
      <c r="O695" s="2" t="str">
        <f t="shared" si="93"/>
        <v>PROD92</v>
      </c>
      <c r="P695" s="2" t="str">
        <f t="shared" si="94"/>
        <v>STORE1</v>
      </c>
      <c r="Q695" s="2">
        <f t="shared" si="95"/>
        <v>4</v>
      </c>
      <c r="R695" s="2">
        <f t="shared" si="96"/>
        <v>914.05</v>
      </c>
      <c r="S695" s="2">
        <f t="shared" si="97"/>
        <v>0.25</v>
      </c>
      <c r="T695" s="2" t="str">
        <f t="shared" si="98"/>
        <v>Credit Card</v>
      </c>
      <c r="U695" s="2">
        <f t="shared" si="99"/>
        <v>198.41640000000001</v>
      </c>
    </row>
    <row r="696" spans="1:21" x14ac:dyDescent="0.25">
      <c r="A696" s="23" t="s">
        <v>1212</v>
      </c>
      <c r="B696" s="20">
        <f>IFERROR(VLOOKUP(A696,'f Excel formulas for calculatio'!A:E,2,FALSE)," ")</f>
        <v>45520</v>
      </c>
      <c r="C696" s="24" t="str">
        <f>IFERROR(VLOOKUP(B696,'f Excel formulas for calculatio'!B:F,2,FALSE),"0")</f>
        <v>CUST1231</v>
      </c>
      <c r="D696" s="24" t="str">
        <f>IFERROR(VLOOKUP(C696,'f Excel formulas for calculatio'!C:G,2,FALSE),"0")</f>
        <v>PROD31</v>
      </c>
      <c r="E696" s="24" t="str">
        <f>IFERROR(VLOOKUP(D696,'f Excel formulas for calculatio'!D:H,2,FALSE),"0")</f>
        <v>STORE10</v>
      </c>
      <c r="F696" s="24">
        <f>IFERROR(VLOOKUP(E696,'f Excel formulas for calculatio'!E:I,2,FALSE),"0")</f>
        <v>3</v>
      </c>
      <c r="G696" s="24">
        <f>IFERROR(VLOOKUP(F696,'f Excel formulas for calculatio'!F:J,2,FALSE),"0")</f>
        <v>104.47</v>
      </c>
      <c r="H696" s="24">
        <f>IFERROR(VLOOKUP(G696,'f Excel formulas for calculatio'!G:K,2,FALSE),"0")</f>
        <v>0.27</v>
      </c>
      <c r="I696" s="24" t="str">
        <f>IFERROR(VLOOKUP(H696,'f Excel formulas for calculatio'!H:L,2,FALSE),"0")</f>
        <v>PayPal</v>
      </c>
      <c r="J696" s="24">
        <f>IFERROR(VLOOKUP(I696,'f Excel formulas for calculatio'!I:M,2,FALSE),"0")</f>
        <v>228.7893</v>
      </c>
      <c r="L696" s="23" t="s">
        <v>1212</v>
      </c>
      <c r="M696" s="20">
        <f t="shared" si="91"/>
        <v>45520</v>
      </c>
      <c r="N696" s="2" t="str">
        <f t="shared" si="92"/>
        <v>CUST1231</v>
      </c>
      <c r="O696" s="2" t="str">
        <f t="shared" si="93"/>
        <v>PROD31</v>
      </c>
      <c r="P696" s="2" t="str">
        <f t="shared" si="94"/>
        <v>STORE10</v>
      </c>
      <c r="Q696" s="2">
        <f t="shared" si="95"/>
        <v>3</v>
      </c>
      <c r="R696" s="2">
        <f t="shared" si="96"/>
        <v>104.47</v>
      </c>
      <c r="S696" s="2">
        <f t="shared" si="97"/>
        <v>0.27</v>
      </c>
      <c r="T696" s="2" t="str">
        <f t="shared" si="98"/>
        <v>PayPal</v>
      </c>
      <c r="U696" s="2">
        <f t="shared" si="99"/>
        <v>228.7893</v>
      </c>
    </row>
    <row r="697" spans="1:21" x14ac:dyDescent="0.25">
      <c r="A697" s="22" t="s">
        <v>1213</v>
      </c>
      <c r="B697" s="20">
        <f>IFERROR(VLOOKUP(A697,'f Excel formulas for calculatio'!A:E,2,FALSE)," ")</f>
        <v>45497</v>
      </c>
      <c r="C697" s="24" t="str">
        <f>IFERROR(VLOOKUP(B697,'f Excel formulas for calculatio'!B:F,2,FALSE),"0")</f>
        <v>CUST1094</v>
      </c>
      <c r="D697" s="24" t="str">
        <f>IFERROR(VLOOKUP(C697,'f Excel formulas for calculatio'!C:G,2,FALSE),"0")</f>
        <v>PROD39</v>
      </c>
      <c r="E697" s="24" t="str">
        <f>IFERROR(VLOOKUP(D697,'f Excel formulas for calculatio'!D:H,2,FALSE),"0")</f>
        <v>STORE1</v>
      </c>
      <c r="F697" s="24">
        <f>IFERROR(VLOOKUP(E697,'f Excel formulas for calculatio'!E:I,2,FALSE),"0")</f>
        <v>4</v>
      </c>
      <c r="G697" s="24">
        <f>IFERROR(VLOOKUP(F697,'f Excel formulas for calculatio'!F:J,2,FALSE),"0")</f>
        <v>914.05</v>
      </c>
      <c r="H697" s="24">
        <f>IFERROR(VLOOKUP(G697,'f Excel formulas for calculatio'!G:K,2,FALSE),"0")</f>
        <v>0.25</v>
      </c>
      <c r="I697" s="24" t="str">
        <f>IFERROR(VLOOKUP(H697,'f Excel formulas for calculatio'!H:L,2,FALSE),"0")</f>
        <v>Credit Card</v>
      </c>
      <c r="J697" s="24">
        <f>IFERROR(VLOOKUP(I697,'f Excel formulas for calculatio'!I:M,2,FALSE),"0")</f>
        <v>198.41640000000001</v>
      </c>
      <c r="L697" s="22" t="s">
        <v>1213</v>
      </c>
      <c r="M697" s="20">
        <f t="shared" si="91"/>
        <v>45497</v>
      </c>
      <c r="N697" s="2" t="str">
        <f t="shared" si="92"/>
        <v>CUST1094</v>
      </c>
      <c r="O697" s="2" t="str">
        <f t="shared" si="93"/>
        <v>PROD39</v>
      </c>
      <c r="P697" s="2" t="str">
        <f t="shared" si="94"/>
        <v>STORE1</v>
      </c>
      <c r="Q697" s="2">
        <f t="shared" si="95"/>
        <v>4</v>
      </c>
      <c r="R697" s="2">
        <f t="shared" si="96"/>
        <v>914.05</v>
      </c>
      <c r="S697" s="2">
        <f t="shared" si="97"/>
        <v>0.25</v>
      </c>
      <c r="T697" s="2" t="str">
        <f t="shared" si="98"/>
        <v>Credit Card</v>
      </c>
      <c r="U697" s="2">
        <f t="shared" si="99"/>
        <v>198.41640000000001</v>
      </c>
    </row>
    <row r="698" spans="1:21" x14ac:dyDescent="0.25">
      <c r="A698" s="23" t="s">
        <v>1214</v>
      </c>
      <c r="B698" s="20">
        <f>IFERROR(VLOOKUP(A698,'f Excel formulas for calculatio'!A:E,2,FALSE)," ")</f>
        <v>45615</v>
      </c>
      <c r="C698" s="24" t="str">
        <f>IFERROR(VLOOKUP(B698,'f Excel formulas for calculatio'!B:F,2,FALSE),"0")</f>
        <v>CUST1042</v>
      </c>
      <c r="D698" s="24" t="str">
        <f>IFERROR(VLOOKUP(C698,'f Excel formulas for calculatio'!C:G,2,FALSE),"0")</f>
        <v>PROD51</v>
      </c>
      <c r="E698" s="24" t="str">
        <f>IFERROR(VLOOKUP(D698,'f Excel formulas for calculatio'!D:H,2,FALSE),"0")</f>
        <v>STORE11</v>
      </c>
      <c r="F698" s="24">
        <f>IFERROR(VLOOKUP(E698,'f Excel formulas for calculatio'!E:I,2,FALSE),"0")</f>
        <v>1</v>
      </c>
      <c r="G698" s="24">
        <f>IFERROR(VLOOKUP(F698,'f Excel formulas for calculatio'!F:J,2,FALSE),"0")</f>
        <v>218.04</v>
      </c>
      <c r="H698" s="24">
        <f>IFERROR(VLOOKUP(G698,'f Excel formulas for calculatio'!G:K,2,FALSE),"0")</f>
        <v>0.09</v>
      </c>
      <c r="I698" s="24" t="str">
        <f>IFERROR(VLOOKUP(H698,'f Excel formulas for calculatio'!H:L,2,FALSE),"0")</f>
        <v>Credit Card</v>
      </c>
      <c r="J698" s="24">
        <f>IFERROR(VLOOKUP(I698,'f Excel formulas for calculatio'!I:M,2,FALSE),"0")</f>
        <v>198.41640000000001</v>
      </c>
      <c r="L698" s="23" t="s">
        <v>1214</v>
      </c>
      <c r="M698" s="20">
        <f t="shared" si="91"/>
        <v>45615</v>
      </c>
      <c r="N698" s="2" t="str">
        <f t="shared" si="92"/>
        <v>CUST1042</v>
      </c>
      <c r="O698" s="2" t="str">
        <f t="shared" si="93"/>
        <v>PROD51</v>
      </c>
      <c r="P698" s="2" t="str">
        <f t="shared" si="94"/>
        <v>STORE11</v>
      </c>
      <c r="Q698" s="2">
        <f t="shared" si="95"/>
        <v>1</v>
      </c>
      <c r="R698" s="2">
        <f t="shared" si="96"/>
        <v>218.04</v>
      </c>
      <c r="S698" s="2">
        <f t="shared" si="97"/>
        <v>0.09</v>
      </c>
      <c r="T698" s="2" t="str">
        <f t="shared" si="98"/>
        <v>Credit Card</v>
      </c>
      <c r="U698" s="2">
        <f t="shared" si="99"/>
        <v>198.41640000000001</v>
      </c>
    </row>
    <row r="699" spans="1:21" x14ac:dyDescent="0.25">
      <c r="A699" s="22" t="s">
        <v>1216</v>
      </c>
      <c r="B699" s="20">
        <f>IFERROR(VLOOKUP(A699,'f Excel formulas for calculatio'!A:E,2,FALSE)," ")</f>
        <v>45365</v>
      </c>
      <c r="C699" s="24" t="str">
        <f>IFERROR(VLOOKUP(B699,'f Excel formulas for calculatio'!B:F,2,FALSE),"0")</f>
        <v>CUST1143</v>
      </c>
      <c r="D699" s="24" t="str">
        <f>IFERROR(VLOOKUP(C699,'f Excel formulas for calculatio'!C:G,2,FALSE),"0")</f>
        <v>PROD17</v>
      </c>
      <c r="E699" s="24" t="str">
        <f>IFERROR(VLOOKUP(D699,'f Excel formulas for calculatio'!D:H,2,FALSE),"0")</f>
        <v>STORE18</v>
      </c>
      <c r="F699" s="24">
        <f>IFERROR(VLOOKUP(E699,'f Excel formulas for calculatio'!E:I,2,FALSE),"0")</f>
        <v>1</v>
      </c>
      <c r="G699" s="24">
        <f>IFERROR(VLOOKUP(F699,'f Excel formulas for calculatio'!F:J,2,FALSE),"0")</f>
        <v>218.04</v>
      </c>
      <c r="H699" s="24">
        <f>IFERROR(VLOOKUP(G699,'f Excel formulas for calculatio'!G:K,2,FALSE),"0")</f>
        <v>0.09</v>
      </c>
      <c r="I699" s="24" t="str">
        <f>IFERROR(VLOOKUP(H699,'f Excel formulas for calculatio'!H:L,2,FALSE),"0")</f>
        <v>Credit Card</v>
      </c>
      <c r="J699" s="24">
        <f>IFERROR(VLOOKUP(I699,'f Excel formulas for calculatio'!I:M,2,FALSE),"0")</f>
        <v>198.41640000000001</v>
      </c>
      <c r="L699" s="22" t="s">
        <v>1216</v>
      </c>
      <c r="M699" s="20">
        <f t="shared" si="91"/>
        <v>45365</v>
      </c>
      <c r="N699" s="2" t="str">
        <f t="shared" si="92"/>
        <v>CUST1143</v>
      </c>
      <c r="O699" s="2" t="str">
        <f t="shared" si="93"/>
        <v>PROD17</v>
      </c>
      <c r="P699" s="2" t="str">
        <f t="shared" si="94"/>
        <v>STORE18</v>
      </c>
      <c r="Q699" s="2">
        <f t="shared" si="95"/>
        <v>1</v>
      </c>
      <c r="R699" s="2">
        <f t="shared" si="96"/>
        <v>218.04</v>
      </c>
      <c r="S699" s="2">
        <f t="shared" si="97"/>
        <v>0.09</v>
      </c>
      <c r="T699" s="2" t="str">
        <f t="shared" si="98"/>
        <v>Credit Card</v>
      </c>
      <c r="U699" s="2">
        <f t="shared" si="99"/>
        <v>198.41640000000001</v>
      </c>
    </row>
    <row r="700" spans="1:21" x14ac:dyDescent="0.25">
      <c r="A700" s="23" t="s">
        <v>1217</v>
      </c>
      <c r="B700" s="20">
        <f>IFERROR(VLOOKUP(A700,'f Excel formulas for calculatio'!A:E,2,FALSE)," ")</f>
        <v>45832</v>
      </c>
      <c r="C700" s="24" t="str">
        <f>IFERROR(VLOOKUP(B700,'f Excel formulas for calculatio'!B:F,2,FALSE),"0")</f>
        <v>CUST1139</v>
      </c>
      <c r="D700" s="24" t="str">
        <f>IFERROR(VLOOKUP(C700,'f Excel formulas for calculatio'!C:G,2,FALSE),"0")</f>
        <v>PROD15</v>
      </c>
      <c r="E700" s="24" t="str">
        <f>IFERROR(VLOOKUP(D700,'f Excel formulas for calculatio'!D:H,2,FALSE),"0")</f>
        <v>STORE7</v>
      </c>
      <c r="F700" s="24">
        <f>IFERROR(VLOOKUP(E700,'f Excel formulas for calculatio'!E:I,2,FALSE),"0")</f>
        <v>3</v>
      </c>
      <c r="G700" s="24">
        <f>IFERROR(VLOOKUP(F700,'f Excel formulas for calculatio'!F:J,2,FALSE),"0")</f>
        <v>104.47</v>
      </c>
      <c r="H700" s="24">
        <f>IFERROR(VLOOKUP(G700,'f Excel formulas for calculatio'!G:K,2,FALSE),"0")</f>
        <v>0.27</v>
      </c>
      <c r="I700" s="24" t="str">
        <f>IFERROR(VLOOKUP(H700,'f Excel formulas for calculatio'!H:L,2,FALSE),"0")</f>
        <v>PayPal</v>
      </c>
      <c r="J700" s="24">
        <f>IFERROR(VLOOKUP(I700,'f Excel formulas for calculatio'!I:M,2,FALSE),"0")</f>
        <v>228.7893</v>
      </c>
      <c r="L700" s="23" t="s">
        <v>1217</v>
      </c>
      <c r="M700" s="20">
        <f t="shared" si="91"/>
        <v>45832</v>
      </c>
      <c r="N700" s="2" t="str">
        <f t="shared" si="92"/>
        <v>CUST1139</v>
      </c>
      <c r="O700" s="2" t="str">
        <f t="shared" si="93"/>
        <v>PROD15</v>
      </c>
      <c r="P700" s="2" t="str">
        <f t="shared" si="94"/>
        <v>STORE7</v>
      </c>
      <c r="Q700" s="2">
        <f t="shared" si="95"/>
        <v>3</v>
      </c>
      <c r="R700" s="2">
        <f t="shared" si="96"/>
        <v>104.47</v>
      </c>
      <c r="S700" s="2">
        <f t="shared" si="97"/>
        <v>0.27</v>
      </c>
      <c r="T700" s="2" t="str">
        <f t="shared" si="98"/>
        <v>PayPal</v>
      </c>
      <c r="U700" s="2">
        <f t="shared" si="99"/>
        <v>228.7893</v>
      </c>
    </row>
    <row r="701" spans="1:21" x14ac:dyDescent="0.25">
      <c r="A701" s="22" t="s">
        <v>1219</v>
      </c>
      <c r="B701" s="20">
        <f>IFERROR(VLOOKUP(A701,'f Excel formulas for calculatio'!A:E,2,FALSE)," ")</f>
        <v>45530</v>
      </c>
      <c r="C701" s="24" t="str">
        <f>IFERROR(VLOOKUP(B701,'f Excel formulas for calculatio'!B:F,2,FALSE),"0")</f>
        <v>CUST1298</v>
      </c>
      <c r="D701" s="24" t="str">
        <f>IFERROR(VLOOKUP(C701,'f Excel formulas for calculatio'!C:G,2,FALSE),"0")</f>
        <v>PROD97</v>
      </c>
      <c r="E701" s="24" t="str">
        <f>IFERROR(VLOOKUP(D701,'f Excel formulas for calculatio'!D:H,2,FALSE),"0")</f>
        <v>STORE3</v>
      </c>
      <c r="F701" s="24">
        <f>IFERROR(VLOOKUP(E701,'f Excel formulas for calculatio'!E:I,2,FALSE),"0")</f>
        <v>1</v>
      </c>
      <c r="G701" s="24">
        <f>IFERROR(VLOOKUP(F701,'f Excel formulas for calculatio'!F:J,2,FALSE),"0")</f>
        <v>218.04</v>
      </c>
      <c r="H701" s="24">
        <f>IFERROR(VLOOKUP(G701,'f Excel formulas for calculatio'!G:K,2,FALSE),"0")</f>
        <v>0.09</v>
      </c>
      <c r="I701" s="24" t="str">
        <f>IFERROR(VLOOKUP(H701,'f Excel formulas for calculatio'!H:L,2,FALSE),"0")</f>
        <v>Credit Card</v>
      </c>
      <c r="J701" s="24">
        <f>IFERROR(VLOOKUP(I701,'f Excel formulas for calculatio'!I:M,2,FALSE),"0")</f>
        <v>198.41640000000001</v>
      </c>
      <c r="L701" s="22" t="s">
        <v>1219</v>
      </c>
      <c r="M701" s="20">
        <f t="shared" si="91"/>
        <v>45530</v>
      </c>
      <c r="N701" s="2" t="str">
        <f t="shared" si="92"/>
        <v>CUST1298</v>
      </c>
      <c r="O701" s="2" t="str">
        <f t="shared" si="93"/>
        <v>PROD97</v>
      </c>
      <c r="P701" s="2" t="str">
        <f t="shared" si="94"/>
        <v>STORE3</v>
      </c>
      <c r="Q701" s="2">
        <f t="shared" si="95"/>
        <v>1</v>
      </c>
      <c r="R701" s="2">
        <f t="shared" si="96"/>
        <v>218.04</v>
      </c>
      <c r="S701" s="2">
        <f t="shared" si="97"/>
        <v>0.09</v>
      </c>
      <c r="T701" s="2" t="str">
        <f t="shared" si="98"/>
        <v>Credit Card</v>
      </c>
      <c r="U701" s="2">
        <f t="shared" si="99"/>
        <v>198.41640000000001</v>
      </c>
    </row>
    <row r="702" spans="1:21" x14ac:dyDescent="0.25">
      <c r="A702" s="23" t="s">
        <v>1220</v>
      </c>
      <c r="B702" s="20">
        <f>IFERROR(VLOOKUP(A702,'f Excel formulas for calculatio'!A:E,2,FALSE)," ")</f>
        <v>45939</v>
      </c>
      <c r="C702" s="24" t="str">
        <f>IFERROR(VLOOKUP(B702,'f Excel formulas for calculatio'!B:F,2,FALSE),"0")</f>
        <v>CUST1253</v>
      </c>
      <c r="D702" s="24" t="str">
        <f>IFERROR(VLOOKUP(C702,'f Excel formulas for calculatio'!C:G,2,FALSE),"0")</f>
        <v>PROD71</v>
      </c>
      <c r="E702" s="24" t="str">
        <f>IFERROR(VLOOKUP(D702,'f Excel formulas for calculatio'!D:H,2,FALSE),"0")</f>
        <v>STORE9</v>
      </c>
      <c r="F702" s="24">
        <f>IFERROR(VLOOKUP(E702,'f Excel formulas for calculatio'!E:I,2,FALSE),"0")</f>
        <v>0</v>
      </c>
      <c r="G702" s="24" t="str">
        <f>IFERROR(VLOOKUP(F702,'f Excel formulas for calculatio'!F:J,2,FALSE),"0")</f>
        <v>0</v>
      </c>
      <c r="H702" s="24" t="str">
        <f>IFERROR(VLOOKUP(G702,'f Excel formulas for calculatio'!G:K,2,FALSE),"0")</f>
        <v>0</v>
      </c>
      <c r="I702" s="24" t="str">
        <f>IFERROR(VLOOKUP(H702,'f Excel formulas for calculatio'!H:L,2,FALSE),"0")</f>
        <v>0</v>
      </c>
      <c r="J702" s="24" t="str">
        <f>IFERROR(VLOOKUP(I702,'f Excel formulas for calculatio'!I:M,2,FALSE),"0")</f>
        <v>0</v>
      </c>
      <c r="L702" s="23" t="s">
        <v>1220</v>
      </c>
      <c r="M702" s="20">
        <f t="shared" si="91"/>
        <v>45939</v>
      </c>
      <c r="N702" s="2" t="str">
        <f t="shared" si="92"/>
        <v>CUST1253</v>
      </c>
      <c r="O702" s="2" t="str">
        <f t="shared" si="93"/>
        <v>PROD71</v>
      </c>
      <c r="P702" s="2" t="str">
        <f t="shared" si="94"/>
        <v>STORE9</v>
      </c>
      <c r="Q702" s="2">
        <f t="shared" si="95"/>
        <v>0</v>
      </c>
      <c r="R702" s="2" t="str">
        <f t="shared" si="96"/>
        <v>0</v>
      </c>
      <c r="S702" s="2" t="str">
        <f t="shared" si="97"/>
        <v>0</v>
      </c>
      <c r="T702" s="2" t="str">
        <f t="shared" si="98"/>
        <v>0</v>
      </c>
      <c r="U702" s="2" t="str">
        <f t="shared" si="99"/>
        <v>0</v>
      </c>
    </row>
    <row r="703" spans="1:21" x14ac:dyDescent="0.25">
      <c r="A703" s="22" t="s">
        <v>1221</v>
      </c>
      <c r="B703" s="20">
        <f>IFERROR(VLOOKUP(A703,'f Excel formulas for calculatio'!A:E,2,FALSE)," ")</f>
        <v>45401</v>
      </c>
      <c r="C703" s="24" t="str">
        <f>IFERROR(VLOOKUP(B703,'f Excel formulas for calculatio'!B:F,2,FALSE),"0")</f>
        <v>CUST1255</v>
      </c>
      <c r="D703" s="24" t="str">
        <f>IFERROR(VLOOKUP(C703,'f Excel formulas for calculatio'!C:G,2,FALSE),"0")</f>
        <v>PROD53</v>
      </c>
      <c r="E703" s="24" t="str">
        <f>IFERROR(VLOOKUP(D703,'f Excel formulas for calculatio'!D:H,2,FALSE),"0")</f>
        <v>STORE12</v>
      </c>
      <c r="F703" s="24">
        <f>IFERROR(VLOOKUP(E703,'f Excel formulas for calculatio'!E:I,2,FALSE),"0")</f>
        <v>2</v>
      </c>
      <c r="G703" s="24">
        <f>IFERROR(VLOOKUP(F703,'f Excel formulas for calculatio'!F:J,2,FALSE),"0")</f>
        <v>785.31</v>
      </c>
      <c r="H703" s="24">
        <f>IFERROR(VLOOKUP(G703,'f Excel formulas for calculatio'!G:K,2,FALSE),"0")</f>
        <v>0.15</v>
      </c>
      <c r="I703" s="24" t="str">
        <f>IFERROR(VLOOKUP(H703,'f Excel formulas for calculatio'!H:L,2,FALSE),"0")</f>
        <v>PayPal</v>
      </c>
      <c r="J703" s="24">
        <f>IFERROR(VLOOKUP(I703,'f Excel formulas for calculatio'!I:M,2,FALSE),"0")</f>
        <v>228.7893</v>
      </c>
      <c r="L703" s="22" t="s">
        <v>1221</v>
      </c>
      <c r="M703" s="20">
        <f t="shared" si="91"/>
        <v>45401</v>
      </c>
      <c r="N703" s="2" t="str">
        <f t="shared" si="92"/>
        <v>CUST1255</v>
      </c>
      <c r="O703" s="2" t="str">
        <f t="shared" si="93"/>
        <v>PROD53</v>
      </c>
      <c r="P703" s="2" t="str">
        <f t="shared" si="94"/>
        <v>STORE12</v>
      </c>
      <c r="Q703" s="2">
        <f t="shared" si="95"/>
        <v>2</v>
      </c>
      <c r="R703" s="2">
        <f t="shared" si="96"/>
        <v>785.31</v>
      </c>
      <c r="S703" s="2">
        <f t="shared" si="97"/>
        <v>0.15</v>
      </c>
      <c r="T703" s="2" t="str">
        <f t="shared" si="98"/>
        <v>PayPal</v>
      </c>
      <c r="U703" s="2">
        <f t="shared" si="99"/>
        <v>228.7893</v>
      </c>
    </row>
    <row r="704" spans="1:21" x14ac:dyDescent="0.25">
      <c r="A704" s="23" t="s">
        <v>1223</v>
      </c>
      <c r="B704" s="20">
        <f>IFERROR(VLOOKUP(A704,'f Excel formulas for calculatio'!A:E,2,FALSE)," ")</f>
        <v>45420</v>
      </c>
      <c r="C704" s="24" t="str">
        <f>IFERROR(VLOOKUP(B704,'f Excel formulas for calculatio'!B:F,2,FALSE),"0")</f>
        <v>CUST1419</v>
      </c>
      <c r="D704" s="24" t="str">
        <f>IFERROR(VLOOKUP(C704,'f Excel formulas for calculatio'!C:G,2,FALSE),"0")</f>
        <v>PROD3</v>
      </c>
      <c r="E704" s="24" t="str">
        <f>IFERROR(VLOOKUP(D704,'f Excel formulas for calculatio'!D:H,2,FALSE),"0")</f>
        <v>STORE3</v>
      </c>
      <c r="F704" s="24">
        <f>IFERROR(VLOOKUP(E704,'f Excel formulas for calculatio'!E:I,2,FALSE),"0")</f>
        <v>1</v>
      </c>
      <c r="G704" s="24">
        <f>IFERROR(VLOOKUP(F704,'f Excel formulas for calculatio'!F:J,2,FALSE),"0")</f>
        <v>218.04</v>
      </c>
      <c r="H704" s="24">
        <f>IFERROR(VLOOKUP(G704,'f Excel formulas for calculatio'!G:K,2,FALSE),"0")</f>
        <v>0.09</v>
      </c>
      <c r="I704" s="24" t="str">
        <f>IFERROR(VLOOKUP(H704,'f Excel formulas for calculatio'!H:L,2,FALSE),"0")</f>
        <v>Credit Card</v>
      </c>
      <c r="J704" s="24">
        <f>IFERROR(VLOOKUP(I704,'f Excel formulas for calculatio'!I:M,2,FALSE),"0")</f>
        <v>198.41640000000001</v>
      </c>
      <c r="L704" s="23" t="s">
        <v>1223</v>
      </c>
      <c r="M704" s="20">
        <f t="shared" si="91"/>
        <v>45420</v>
      </c>
      <c r="N704" s="2" t="str">
        <f t="shared" si="92"/>
        <v>CUST1419</v>
      </c>
      <c r="O704" s="2" t="str">
        <f t="shared" si="93"/>
        <v>PROD3</v>
      </c>
      <c r="P704" s="2" t="str">
        <f t="shared" si="94"/>
        <v>STORE3</v>
      </c>
      <c r="Q704" s="2">
        <f t="shared" si="95"/>
        <v>1</v>
      </c>
      <c r="R704" s="2">
        <f t="shared" si="96"/>
        <v>218.04</v>
      </c>
      <c r="S704" s="2">
        <f t="shared" si="97"/>
        <v>0.09</v>
      </c>
      <c r="T704" s="2" t="str">
        <f t="shared" si="98"/>
        <v>Credit Card</v>
      </c>
      <c r="U704" s="2">
        <f t="shared" si="99"/>
        <v>198.41640000000001</v>
      </c>
    </row>
    <row r="705" spans="1:21" x14ac:dyDescent="0.25">
      <c r="A705" s="22" t="s">
        <v>1224</v>
      </c>
      <c r="B705" s="20">
        <f>IFERROR(VLOOKUP(A705,'f Excel formulas for calculatio'!A:E,2,FALSE)," ")</f>
        <v>45459</v>
      </c>
      <c r="C705" s="24" t="str">
        <f>IFERROR(VLOOKUP(B705,'f Excel formulas for calculatio'!B:F,2,FALSE),"0")</f>
        <v>CUST1138</v>
      </c>
      <c r="D705" s="24" t="str">
        <f>IFERROR(VLOOKUP(C705,'f Excel formulas for calculatio'!C:G,2,FALSE),"0")</f>
        <v>PROD46</v>
      </c>
      <c r="E705" s="24" t="str">
        <f>IFERROR(VLOOKUP(D705,'f Excel formulas for calculatio'!D:H,2,FALSE),"0")</f>
        <v>STORE17</v>
      </c>
      <c r="F705" s="24">
        <f>IFERROR(VLOOKUP(E705,'f Excel formulas for calculatio'!E:I,2,FALSE),"0")</f>
        <v>3</v>
      </c>
      <c r="G705" s="24">
        <f>IFERROR(VLOOKUP(F705,'f Excel formulas for calculatio'!F:J,2,FALSE),"0")</f>
        <v>104.47</v>
      </c>
      <c r="H705" s="24">
        <f>IFERROR(VLOOKUP(G705,'f Excel formulas for calculatio'!G:K,2,FALSE),"0")</f>
        <v>0.27</v>
      </c>
      <c r="I705" s="24" t="str">
        <f>IFERROR(VLOOKUP(H705,'f Excel formulas for calculatio'!H:L,2,FALSE),"0")</f>
        <v>PayPal</v>
      </c>
      <c r="J705" s="24">
        <f>IFERROR(VLOOKUP(I705,'f Excel formulas for calculatio'!I:M,2,FALSE),"0")</f>
        <v>228.7893</v>
      </c>
      <c r="L705" s="22" t="s">
        <v>1224</v>
      </c>
      <c r="M705" s="20">
        <f t="shared" si="91"/>
        <v>45459</v>
      </c>
      <c r="N705" s="2" t="str">
        <f t="shared" si="92"/>
        <v>CUST1138</v>
      </c>
      <c r="O705" s="2" t="str">
        <f t="shared" si="93"/>
        <v>PROD46</v>
      </c>
      <c r="P705" s="2" t="str">
        <f t="shared" si="94"/>
        <v>STORE17</v>
      </c>
      <c r="Q705" s="2">
        <f t="shared" si="95"/>
        <v>3</v>
      </c>
      <c r="R705" s="2">
        <f t="shared" si="96"/>
        <v>104.47</v>
      </c>
      <c r="S705" s="2">
        <f t="shared" si="97"/>
        <v>0.27</v>
      </c>
      <c r="T705" s="2" t="str">
        <f t="shared" si="98"/>
        <v>PayPal</v>
      </c>
      <c r="U705" s="2">
        <f t="shared" si="99"/>
        <v>228.7893</v>
      </c>
    </row>
    <row r="706" spans="1:21" x14ac:dyDescent="0.25">
      <c r="A706" s="23" t="s">
        <v>1225</v>
      </c>
      <c r="B706" s="20">
        <f>IFERROR(VLOOKUP(A706,'f Excel formulas for calculatio'!A:E,2,FALSE)," ")</f>
        <v>45429</v>
      </c>
      <c r="C706" s="24" t="str">
        <f>IFERROR(VLOOKUP(B706,'f Excel formulas for calculatio'!B:F,2,FALSE),"0")</f>
        <v>CUST1196</v>
      </c>
      <c r="D706" s="24" t="str">
        <f>IFERROR(VLOOKUP(C706,'f Excel formulas for calculatio'!C:G,2,FALSE),"0")</f>
        <v>PROD15</v>
      </c>
      <c r="E706" s="24" t="str">
        <f>IFERROR(VLOOKUP(D706,'f Excel formulas for calculatio'!D:H,2,FALSE),"0")</f>
        <v>STORE7</v>
      </c>
      <c r="F706" s="24">
        <f>IFERROR(VLOOKUP(E706,'f Excel formulas for calculatio'!E:I,2,FALSE),"0")</f>
        <v>3</v>
      </c>
      <c r="G706" s="24">
        <f>IFERROR(VLOOKUP(F706,'f Excel formulas for calculatio'!F:J,2,FALSE),"0")</f>
        <v>104.47</v>
      </c>
      <c r="H706" s="24">
        <f>IFERROR(VLOOKUP(G706,'f Excel formulas for calculatio'!G:K,2,FALSE),"0")</f>
        <v>0.27</v>
      </c>
      <c r="I706" s="24" t="str">
        <f>IFERROR(VLOOKUP(H706,'f Excel formulas for calculatio'!H:L,2,FALSE),"0")</f>
        <v>PayPal</v>
      </c>
      <c r="J706" s="24">
        <f>IFERROR(VLOOKUP(I706,'f Excel formulas for calculatio'!I:M,2,FALSE),"0")</f>
        <v>228.7893</v>
      </c>
      <c r="L706" s="23" t="s">
        <v>1225</v>
      </c>
      <c r="M706" s="20">
        <f t="shared" si="91"/>
        <v>45429</v>
      </c>
      <c r="N706" s="2" t="str">
        <f t="shared" si="92"/>
        <v>CUST1196</v>
      </c>
      <c r="O706" s="2" t="str">
        <f t="shared" si="93"/>
        <v>PROD15</v>
      </c>
      <c r="P706" s="2" t="str">
        <f t="shared" si="94"/>
        <v>STORE7</v>
      </c>
      <c r="Q706" s="2">
        <f t="shared" si="95"/>
        <v>3</v>
      </c>
      <c r="R706" s="2">
        <f t="shared" si="96"/>
        <v>104.47</v>
      </c>
      <c r="S706" s="2">
        <f t="shared" si="97"/>
        <v>0.27</v>
      </c>
      <c r="T706" s="2" t="str">
        <f t="shared" si="98"/>
        <v>PayPal</v>
      </c>
      <c r="U706" s="2">
        <f t="shared" si="99"/>
        <v>228.7893</v>
      </c>
    </row>
    <row r="707" spans="1:21" x14ac:dyDescent="0.25">
      <c r="A707" s="22" t="s">
        <v>1227</v>
      </c>
      <c r="B707" s="20">
        <f>IFERROR(VLOOKUP(A707,'f Excel formulas for calculatio'!A:E,2,FALSE)," ")</f>
        <v>45386</v>
      </c>
      <c r="C707" s="24" t="str">
        <f>IFERROR(VLOOKUP(B707,'f Excel formulas for calculatio'!B:F,2,FALSE),"0")</f>
        <v>CUST1182</v>
      </c>
      <c r="D707" s="24" t="str">
        <f>IFERROR(VLOOKUP(C707,'f Excel formulas for calculatio'!C:G,2,FALSE),"0")</f>
        <v>PROD34</v>
      </c>
      <c r="E707" s="24" t="str">
        <f>IFERROR(VLOOKUP(D707,'f Excel formulas for calculatio'!D:H,2,FALSE),"0")</f>
        <v>STORE16</v>
      </c>
      <c r="F707" s="24">
        <f>IFERROR(VLOOKUP(E707,'f Excel formulas for calculatio'!E:I,2,FALSE),"0")</f>
        <v>2</v>
      </c>
      <c r="G707" s="24">
        <f>IFERROR(VLOOKUP(F707,'f Excel formulas for calculatio'!F:J,2,FALSE),"0")</f>
        <v>785.31</v>
      </c>
      <c r="H707" s="24">
        <f>IFERROR(VLOOKUP(G707,'f Excel formulas for calculatio'!G:K,2,FALSE),"0")</f>
        <v>0.15</v>
      </c>
      <c r="I707" s="24" t="str">
        <f>IFERROR(VLOOKUP(H707,'f Excel formulas for calculatio'!H:L,2,FALSE),"0")</f>
        <v>PayPal</v>
      </c>
      <c r="J707" s="24">
        <f>IFERROR(VLOOKUP(I707,'f Excel formulas for calculatio'!I:M,2,FALSE),"0")</f>
        <v>228.7893</v>
      </c>
      <c r="L707" s="22" t="s">
        <v>1227</v>
      </c>
      <c r="M707" s="20">
        <f t="shared" si="91"/>
        <v>45386</v>
      </c>
      <c r="N707" s="2" t="str">
        <f t="shared" si="92"/>
        <v>CUST1182</v>
      </c>
      <c r="O707" s="2" t="str">
        <f t="shared" si="93"/>
        <v>PROD34</v>
      </c>
      <c r="P707" s="2" t="str">
        <f t="shared" si="94"/>
        <v>STORE16</v>
      </c>
      <c r="Q707" s="2">
        <f t="shared" si="95"/>
        <v>2</v>
      </c>
      <c r="R707" s="2">
        <f t="shared" si="96"/>
        <v>785.31</v>
      </c>
      <c r="S707" s="2">
        <f t="shared" si="97"/>
        <v>0.15</v>
      </c>
      <c r="T707" s="2" t="str">
        <f t="shared" si="98"/>
        <v>PayPal</v>
      </c>
      <c r="U707" s="2">
        <f t="shared" si="99"/>
        <v>228.7893</v>
      </c>
    </row>
    <row r="708" spans="1:21" x14ac:dyDescent="0.25">
      <c r="A708" s="23" t="s">
        <v>1229</v>
      </c>
      <c r="B708" s="20">
        <f>IFERROR(VLOOKUP(A708,'f Excel formulas for calculatio'!A:E,2,FALSE)," ")</f>
        <v>45803</v>
      </c>
      <c r="C708" s="24" t="str">
        <f>IFERROR(VLOOKUP(B708,'f Excel formulas for calculatio'!B:F,2,FALSE),"0")</f>
        <v>CUST1219</v>
      </c>
      <c r="D708" s="24" t="str">
        <f>IFERROR(VLOOKUP(C708,'f Excel formulas for calculatio'!C:G,2,FALSE),"0")</f>
        <v>PROD37</v>
      </c>
      <c r="E708" s="24" t="str">
        <f>IFERROR(VLOOKUP(D708,'f Excel formulas for calculatio'!D:H,2,FALSE),"0")</f>
        <v>STORE0</v>
      </c>
      <c r="F708" s="24">
        <f>IFERROR(VLOOKUP(E708,'f Excel formulas for calculatio'!E:I,2,FALSE),"0")</f>
        <v>2</v>
      </c>
      <c r="G708" s="24">
        <f>IFERROR(VLOOKUP(F708,'f Excel formulas for calculatio'!F:J,2,FALSE),"0")</f>
        <v>785.31</v>
      </c>
      <c r="H708" s="24">
        <f>IFERROR(VLOOKUP(G708,'f Excel formulas for calculatio'!G:K,2,FALSE),"0")</f>
        <v>0.15</v>
      </c>
      <c r="I708" s="24" t="str">
        <f>IFERROR(VLOOKUP(H708,'f Excel formulas for calculatio'!H:L,2,FALSE),"0")</f>
        <v>PayPal</v>
      </c>
      <c r="J708" s="24">
        <f>IFERROR(VLOOKUP(I708,'f Excel formulas for calculatio'!I:M,2,FALSE),"0")</f>
        <v>228.7893</v>
      </c>
      <c r="L708" s="23" t="s">
        <v>1229</v>
      </c>
      <c r="M708" s="20">
        <f t="shared" ref="M708:M771" si="100">_xlfn.XLOOKUP(L708,A708,B708)</f>
        <v>45803</v>
      </c>
      <c r="N708" s="2" t="str">
        <f t="shared" ref="N708:N771" si="101">_xlfn.XLOOKUP(M708,B708,C708)</f>
        <v>CUST1219</v>
      </c>
      <c r="O708" s="2" t="str">
        <f t="shared" ref="O708:O771" si="102">_xlfn.XLOOKUP(N708,C708,D708)</f>
        <v>PROD37</v>
      </c>
      <c r="P708" s="2" t="str">
        <f t="shared" ref="P708:P771" si="103">_xlfn.XLOOKUP(O708,D708,E708)</f>
        <v>STORE0</v>
      </c>
      <c r="Q708" s="2">
        <f t="shared" ref="Q708:Q771" si="104">_xlfn.XLOOKUP(P708,E708,F708)</f>
        <v>2</v>
      </c>
      <c r="R708" s="2">
        <f t="shared" ref="R708:R771" si="105">_xlfn.XLOOKUP(Q708,F708,G708)</f>
        <v>785.31</v>
      </c>
      <c r="S708" s="2">
        <f t="shared" ref="S708:S771" si="106">_xlfn.XLOOKUP(R708,G708,H708)</f>
        <v>0.15</v>
      </c>
      <c r="T708" s="2" t="str">
        <f t="shared" ref="T708:T771" si="107">_xlfn.XLOOKUP(S708,H708,I708)</f>
        <v>PayPal</v>
      </c>
      <c r="U708" s="2">
        <f t="shared" ref="U708:U771" si="108">_xlfn.XLOOKUP(T708,I708,J708)</f>
        <v>228.7893</v>
      </c>
    </row>
    <row r="709" spans="1:21" x14ac:dyDescent="0.25">
      <c r="A709" s="22" t="s">
        <v>1231</v>
      </c>
      <c r="B709" s="20">
        <f>IFERROR(VLOOKUP(A709,'f Excel formulas for calculatio'!A:E,2,FALSE)," ")</f>
        <v>45346</v>
      </c>
      <c r="C709" s="24" t="str">
        <f>IFERROR(VLOOKUP(B709,'f Excel formulas for calculatio'!B:F,2,FALSE),"0")</f>
        <v>CUST1212</v>
      </c>
      <c r="D709" s="24" t="str">
        <f>IFERROR(VLOOKUP(C709,'f Excel formulas for calculatio'!C:G,2,FALSE),"0")</f>
        <v>PROD13</v>
      </c>
      <c r="E709" s="24" t="str">
        <f>IFERROR(VLOOKUP(D709,'f Excel formulas for calculatio'!D:H,2,FALSE),"0")</f>
        <v>STORE2</v>
      </c>
      <c r="F709" s="24">
        <f>IFERROR(VLOOKUP(E709,'f Excel formulas for calculatio'!E:I,2,FALSE),"0")</f>
        <v>2</v>
      </c>
      <c r="G709" s="24">
        <f>IFERROR(VLOOKUP(F709,'f Excel formulas for calculatio'!F:J,2,FALSE),"0")</f>
        <v>785.31</v>
      </c>
      <c r="H709" s="24">
        <f>IFERROR(VLOOKUP(G709,'f Excel formulas for calculatio'!G:K,2,FALSE),"0")</f>
        <v>0.15</v>
      </c>
      <c r="I709" s="24" t="str">
        <f>IFERROR(VLOOKUP(H709,'f Excel formulas for calculatio'!H:L,2,FALSE),"0")</f>
        <v>PayPal</v>
      </c>
      <c r="J709" s="24">
        <f>IFERROR(VLOOKUP(I709,'f Excel formulas for calculatio'!I:M,2,FALSE),"0")</f>
        <v>228.7893</v>
      </c>
      <c r="L709" s="22" t="s">
        <v>1231</v>
      </c>
      <c r="M709" s="20">
        <f t="shared" si="100"/>
        <v>45346</v>
      </c>
      <c r="N709" s="2" t="str">
        <f t="shared" si="101"/>
        <v>CUST1212</v>
      </c>
      <c r="O709" s="2" t="str">
        <f t="shared" si="102"/>
        <v>PROD13</v>
      </c>
      <c r="P709" s="2" t="str">
        <f t="shared" si="103"/>
        <v>STORE2</v>
      </c>
      <c r="Q709" s="2">
        <f t="shared" si="104"/>
        <v>2</v>
      </c>
      <c r="R709" s="2">
        <f t="shared" si="105"/>
        <v>785.31</v>
      </c>
      <c r="S709" s="2">
        <f t="shared" si="106"/>
        <v>0.15</v>
      </c>
      <c r="T709" s="2" t="str">
        <f t="shared" si="107"/>
        <v>PayPal</v>
      </c>
      <c r="U709" s="2">
        <f t="shared" si="108"/>
        <v>228.7893</v>
      </c>
    </row>
    <row r="710" spans="1:21" x14ac:dyDescent="0.25">
      <c r="A710" s="23" t="s">
        <v>1232</v>
      </c>
      <c r="B710" s="20">
        <f>IFERROR(VLOOKUP(A710,'f Excel formulas for calculatio'!A:E,2,FALSE)," ")</f>
        <v>45267</v>
      </c>
      <c r="C710" s="24" t="str">
        <f>IFERROR(VLOOKUP(B710,'f Excel formulas for calculatio'!B:F,2,FALSE),"0")</f>
        <v>CUST1344</v>
      </c>
      <c r="D710" s="24" t="str">
        <f>IFERROR(VLOOKUP(C710,'f Excel formulas for calculatio'!C:G,2,FALSE),"0")</f>
        <v>PROD79</v>
      </c>
      <c r="E710" s="24" t="str">
        <f>IFERROR(VLOOKUP(D710,'f Excel formulas for calculatio'!D:H,2,FALSE),"0")</f>
        <v>STORE1</v>
      </c>
      <c r="F710" s="24">
        <f>IFERROR(VLOOKUP(E710,'f Excel formulas for calculatio'!E:I,2,FALSE),"0")</f>
        <v>4</v>
      </c>
      <c r="G710" s="24">
        <f>IFERROR(VLOOKUP(F710,'f Excel formulas for calculatio'!F:J,2,FALSE),"0")</f>
        <v>914.05</v>
      </c>
      <c r="H710" s="24">
        <f>IFERROR(VLOOKUP(G710,'f Excel formulas for calculatio'!G:K,2,FALSE),"0")</f>
        <v>0.25</v>
      </c>
      <c r="I710" s="24" t="str">
        <f>IFERROR(VLOOKUP(H710,'f Excel formulas for calculatio'!H:L,2,FALSE),"0")</f>
        <v>Credit Card</v>
      </c>
      <c r="J710" s="24">
        <f>IFERROR(VLOOKUP(I710,'f Excel formulas for calculatio'!I:M,2,FALSE),"0")</f>
        <v>198.41640000000001</v>
      </c>
      <c r="L710" s="23" t="s">
        <v>1232</v>
      </c>
      <c r="M710" s="20">
        <f t="shared" si="100"/>
        <v>45267</v>
      </c>
      <c r="N710" s="2" t="str">
        <f t="shared" si="101"/>
        <v>CUST1344</v>
      </c>
      <c r="O710" s="2" t="str">
        <f t="shared" si="102"/>
        <v>PROD79</v>
      </c>
      <c r="P710" s="2" t="str">
        <f t="shared" si="103"/>
        <v>STORE1</v>
      </c>
      <c r="Q710" s="2">
        <f t="shared" si="104"/>
        <v>4</v>
      </c>
      <c r="R710" s="2">
        <f t="shared" si="105"/>
        <v>914.05</v>
      </c>
      <c r="S710" s="2">
        <f t="shared" si="106"/>
        <v>0.25</v>
      </c>
      <c r="T710" s="2" t="str">
        <f t="shared" si="107"/>
        <v>Credit Card</v>
      </c>
      <c r="U710" s="2">
        <f t="shared" si="108"/>
        <v>198.41640000000001</v>
      </c>
    </row>
    <row r="711" spans="1:21" x14ac:dyDescent="0.25">
      <c r="A711" s="22" t="s">
        <v>1233</v>
      </c>
      <c r="B711" s="20">
        <f>IFERROR(VLOOKUP(A711,'f Excel formulas for calculatio'!A:E,2,FALSE)," ")</f>
        <v>45572</v>
      </c>
      <c r="C711" s="24" t="str">
        <f>IFERROR(VLOOKUP(B711,'f Excel formulas for calculatio'!B:F,2,FALSE),"0")</f>
        <v>CUST1170</v>
      </c>
      <c r="D711" s="24" t="str">
        <f>IFERROR(VLOOKUP(C711,'f Excel formulas for calculatio'!C:G,2,FALSE),"0")</f>
        <v>PROD83</v>
      </c>
      <c r="E711" s="24" t="str">
        <f>IFERROR(VLOOKUP(D711,'f Excel formulas for calculatio'!D:H,2,FALSE),"0")</f>
        <v>STORE8</v>
      </c>
      <c r="F711" s="24">
        <f>IFERROR(VLOOKUP(E711,'f Excel formulas for calculatio'!E:I,2,FALSE),"0")</f>
        <v>4</v>
      </c>
      <c r="G711" s="24">
        <f>IFERROR(VLOOKUP(F711,'f Excel formulas for calculatio'!F:J,2,FALSE),"0")</f>
        <v>914.05</v>
      </c>
      <c r="H711" s="24">
        <f>IFERROR(VLOOKUP(G711,'f Excel formulas for calculatio'!G:K,2,FALSE),"0")</f>
        <v>0.25</v>
      </c>
      <c r="I711" s="24" t="str">
        <f>IFERROR(VLOOKUP(H711,'f Excel formulas for calculatio'!H:L,2,FALSE),"0")</f>
        <v>Credit Card</v>
      </c>
      <c r="J711" s="24">
        <f>IFERROR(VLOOKUP(I711,'f Excel formulas for calculatio'!I:M,2,FALSE),"0")</f>
        <v>198.41640000000001</v>
      </c>
      <c r="L711" s="22" t="s">
        <v>1233</v>
      </c>
      <c r="M711" s="20">
        <f t="shared" si="100"/>
        <v>45572</v>
      </c>
      <c r="N711" s="2" t="str">
        <f t="shared" si="101"/>
        <v>CUST1170</v>
      </c>
      <c r="O711" s="2" t="str">
        <f t="shared" si="102"/>
        <v>PROD83</v>
      </c>
      <c r="P711" s="2" t="str">
        <f t="shared" si="103"/>
        <v>STORE8</v>
      </c>
      <c r="Q711" s="2">
        <f t="shared" si="104"/>
        <v>4</v>
      </c>
      <c r="R711" s="2">
        <f t="shared" si="105"/>
        <v>914.05</v>
      </c>
      <c r="S711" s="2">
        <f t="shared" si="106"/>
        <v>0.25</v>
      </c>
      <c r="T711" s="2" t="str">
        <f t="shared" si="107"/>
        <v>Credit Card</v>
      </c>
      <c r="U711" s="2">
        <f t="shared" si="108"/>
        <v>198.41640000000001</v>
      </c>
    </row>
    <row r="712" spans="1:21" x14ac:dyDescent="0.25">
      <c r="A712" s="23" t="s">
        <v>1235</v>
      </c>
      <c r="B712" s="20">
        <f>IFERROR(VLOOKUP(A712,'f Excel formulas for calculatio'!A:E,2,FALSE)," ")</f>
        <v>45252</v>
      </c>
      <c r="C712" s="24" t="str">
        <f>IFERROR(VLOOKUP(B712,'f Excel formulas for calculatio'!B:F,2,FALSE),"0")</f>
        <v>CUST1163</v>
      </c>
      <c r="D712" s="24" t="str">
        <f>IFERROR(VLOOKUP(C712,'f Excel formulas for calculatio'!C:G,2,FALSE),"0")</f>
        <v>PROD97</v>
      </c>
      <c r="E712" s="24" t="str">
        <f>IFERROR(VLOOKUP(D712,'f Excel formulas for calculatio'!D:H,2,FALSE),"0")</f>
        <v>STORE3</v>
      </c>
      <c r="F712" s="24">
        <f>IFERROR(VLOOKUP(E712,'f Excel formulas for calculatio'!E:I,2,FALSE),"0")</f>
        <v>1</v>
      </c>
      <c r="G712" s="24">
        <f>IFERROR(VLOOKUP(F712,'f Excel formulas for calculatio'!F:J,2,FALSE),"0")</f>
        <v>218.04</v>
      </c>
      <c r="H712" s="24">
        <f>IFERROR(VLOOKUP(G712,'f Excel formulas for calculatio'!G:K,2,FALSE),"0")</f>
        <v>0.09</v>
      </c>
      <c r="I712" s="24" t="str">
        <f>IFERROR(VLOOKUP(H712,'f Excel formulas for calculatio'!H:L,2,FALSE),"0")</f>
        <v>Credit Card</v>
      </c>
      <c r="J712" s="24">
        <f>IFERROR(VLOOKUP(I712,'f Excel formulas for calculatio'!I:M,2,FALSE),"0")</f>
        <v>198.41640000000001</v>
      </c>
      <c r="L712" s="23" t="s">
        <v>1235</v>
      </c>
      <c r="M712" s="20">
        <f t="shared" si="100"/>
        <v>45252</v>
      </c>
      <c r="N712" s="2" t="str">
        <f t="shared" si="101"/>
        <v>CUST1163</v>
      </c>
      <c r="O712" s="2" t="str">
        <f t="shared" si="102"/>
        <v>PROD97</v>
      </c>
      <c r="P712" s="2" t="str">
        <f t="shared" si="103"/>
        <v>STORE3</v>
      </c>
      <c r="Q712" s="2">
        <f t="shared" si="104"/>
        <v>1</v>
      </c>
      <c r="R712" s="2">
        <f t="shared" si="105"/>
        <v>218.04</v>
      </c>
      <c r="S712" s="2">
        <f t="shared" si="106"/>
        <v>0.09</v>
      </c>
      <c r="T712" s="2" t="str">
        <f t="shared" si="107"/>
        <v>Credit Card</v>
      </c>
      <c r="U712" s="2">
        <f t="shared" si="108"/>
        <v>198.41640000000001</v>
      </c>
    </row>
    <row r="713" spans="1:21" x14ac:dyDescent="0.25">
      <c r="A713" s="22" t="s">
        <v>1236</v>
      </c>
      <c r="B713" s="20">
        <f>IFERROR(VLOOKUP(A713,'f Excel formulas for calculatio'!A:E,2,FALSE)," ")</f>
        <v>45939</v>
      </c>
      <c r="C713" s="24" t="str">
        <f>IFERROR(VLOOKUP(B713,'f Excel formulas for calculatio'!B:F,2,FALSE),"0")</f>
        <v>CUST1253</v>
      </c>
      <c r="D713" s="24" t="str">
        <f>IFERROR(VLOOKUP(C713,'f Excel formulas for calculatio'!C:G,2,FALSE),"0")</f>
        <v>PROD71</v>
      </c>
      <c r="E713" s="24" t="str">
        <f>IFERROR(VLOOKUP(D713,'f Excel formulas for calculatio'!D:H,2,FALSE),"0")</f>
        <v>STORE9</v>
      </c>
      <c r="F713" s="24">
        <f>IFERROR(VLOOKUP(E713,'f Excel formulas for calculatio'!E:I,2,FALSE),"0")</f>
        <v>0</v>
      </c>
      <c r="G713" s="24" t="str">
        <f>IFERROR(VLOOKUP(F713,'f Excel formulas for calculatio'!F:J,2,FALSE),"0")</f>
        <v>0</v>
      </c>
      <c r="H713" s="24" t="str">
        <f>IFERROR(VLOOKUP(G713,'f Excel formulas for calculatio'!G:K,2,FALSE),"0")</f>
        <v>0</v>
      </c>
      <c r="I713" s="24" t="str">
        <f>IFERROR(VLOOKUP(H713,'f Excel formulas for calculatio'!H:L,2,FALSE),"0")</f>
        <v>0</v>
      </c>
      <c r="J713" s="24" t="str">
        <f>IFERROR(VLOOKUP(I713,'f Excel formulas for calculatio'!I:M,2,FALSE),"0")</f>
        <v>0</v>
      </c>
      <c r="L713" s="22" t="s">
        <v>1236</v>
      </c>
      <c r="M713" s="20">
        <f t="shared" si="100"/>
        <v>45939</v>
      </c>
      <c r="N713" s="2" t="str">
        <f t="shared" si="101"/>
        <v>CUST1253</v>
      </c>
      <c r="O713" s="2" t="str">
        <f t="shared" si="102"/>
        <v>PROD71</v>
      </c>
      <c r="P713" s="2" t="str">
        <f t="shared" si="103"/>
        <v>STORE9</v>
      </c>
      <c r="Q713" s="2">
        <f t="shared" si="104"/>
        <v>0</v>
      </c>
      <c r="R713" s="2" t="str">
        <f t="shared" si="105"/>
        <v>0</v>
      </c>
      <c r="S713" s="2" t="str">
        <f t="shared" si="106"/>
        <v>0</v>
      </c>
      <c r="T713" s="2" t="str">
        <f t="shared" si="107"/>
        <v>0</v>
      </c>
      <c r="U713" s="2" t="str">
        <f t="shared" si="108"/>
        <v>0</v>
      </c>
    </row>
    <row r="714" spans="1:21" x14ac:dyDescent="0.25">
      <c r="A714" s="23" t="s">
        <v>1237</v>
      </c>
      <c r="B714" s="20">
        <f>IFERROR(VLOOKUP(A714,'f Excel formulas for calculatio'!A:E,2,FALSE)," ")</f>
        <v>45559</v>
      </c>
      <c r="C714" s="24" t="str">
        <f>IFERROR(VLOOKUP(B714,'f Excel formulas for calculatio'!B:F,2,FALSE),"0")</f>
        <v>CUST1494</v>
      </c>
      <c r="D714" s="24" t="str">
        <f>IFERROR(VLOOKUP(C714,'f Excel formulas for calculatio'!C:G,2,FALSE),"0")</f>
        <v>PROD28</v>
      </c>
      <c r="E714" s="24" t="str">
        <f>IFERROR(VLOOKUP(D714,'f Excel formulas for calculatio'!D:H,2,FALSE),"0")</f>
        <v>STORE11</v>
      </c>
      <c r="F714" s="24">
        <f>IFERROR(VLOOKUP(E714,'f Excel formulas for calculatio'!E:I,2,FALSE),"0")</f>
        <v>1</v>
      </c>
      <c r="G714" s="24">
        <f>IFERROR(VLOOKUP(F714,'f Excel formulas for calculatio'!F:J,2,FALSE),"0")</f>
        <v>218.04</v>
      </c>
      <c r="H714" s="24">
        <f>IFERROR(VLOOKUP(G714,'f Excel formulas for calculatio'!G:K,2,FALSE),"0")</f>
        <v>0.09</v>
      </c>
      <c r="I714" s="24" t="str">
        <f>IFERROR(VLOOKUP(H714,'f Excel formulas for calculatio'!H:L,2,FALSE),"0")</f>
        <v>Credit Card</v>
      </c>
      <c r="J714" s="24">
        <f>IFERROR(VLOOKUP(I714,'f Excel formulas for calculatio'!I:M,2,FALSE),"0")</f>
        <v>198.41640000000001</v>
      </c>
      <c r="L714" s="23" t="s">
        <v>1237</v>
      </c>
      <c r="M714" s="20">
        <f t="shared" si="100"/>
        <v>45559</v>
      </c>
      <c r="N714" s="2" t="str">
        <f t="shared" si="101"/>
        <v>CUST1494</v>
      </c>
      <c r="O714" s="2" t="str">
        <f t="shared" si="102"/>
        <v>PROD28</v>
      </c>
      <c r="P714" s="2" t="str">
        <f t="shared" si="103"/>
        <v>STORE11</v>
      </c>
      <c r="Q714" s="2">
        <f t="shared" si="104"/>
        <v>1</v>
      </c>
      <c r="R714" s="2">
        <f t="shared" si="105"/>
        <v>218.04</v>
      </c>
      <c r="S714" s="2">
        <f t="shared" si="106"/>
        <v>0.09</v>
      </c>
      <c r="T714" s="2" t="str">
        <f t="shared" si="107"/>
        <v>Credit Card</v>
      </c>
      <c r="U714" s="2">
        <f t="shared" si="108"/>
        <v>198.41640000000001</v>
      </c>
    </row>
    <row r="715" spans="1:21" x14ac:dyDescent="0.25">
      <c r="A715" s="22" t="s">
        <v>1238</v>
      </c>
      <c r="B715" s="20">
        <f>IFERROR(VLOOKUP(A715,'f Excel formulas for calculatio'!A:E,2,FALSE)," ")</f>
        <v>45229</v>
      </c>
      <c r="C715" s="24" t="str">
        <f>IFERROR(VLOOKUP(B715,'f Excel formulas for calculatio'!B:F,2,FALSE),"0")</f>
        <v>CUST1253</v>
      </c>
      <c r="D715" s="24" t="str">
        <f>IFERROR(VLOOKUP(C715,'f Excel formulas for calculatio'!C:G,2,FALSE),"0")</f>
        <v>PROD71</v>
      </c>
      <c r="E715" s="24" t="str">
        <f>IFERROR(VLOOKUP(D715,'f Excel formulas for calculatio'!D:H,2,FALSE),"0")</f>
        <v>STORE9</v>
      </c>
      <c r="F715" s="24">
        <f>IFERROR(VLOOKUP(E715,'f Excel formulas for calculatio'!E:I,2,FALSE),"0")</f>
        <v>0</v>
      </c>
      <c r="G715" s="24" t="str">
        <f>IFERROR(VLOOKUP(F715,'f Excel formulas for calculatio'!F:J,2,FALSE),"0")</f>
        <v>0</v>
      </c>
      <c r="H715" s="24" t="str">
        <f>IFERROR(VLOOKUP(G715,'f Excel formulas for calculatio'!G:K,2,FALSE),"0")</f>
        <v>0</v>
      </c>
      <c r="I715" s="24" t="str">
        <f>IFERROR(VLOOKUP(H715,'f Excel formulas for calculatio'!H:L,2,FALSE),"0")</f>
        <v>0</v>
      </c>
      <c r="J715" s="24" t="str">
        <f>IFERROR(VLOOKUP(I715,'f Excel formulas for calculatio'!I:M,2,FALSE),"0")</f>
        <v>0</v>
      </c>
      <c r="L715" s="22" t="s">
        <v>1238</v>
      </c>
      <c r="M715" s="20">
        <f t="shared" si="100"/>
        <v>45229</v>
      </c>
      <c r="N715" s="2" t="str">
        <f t="shared" si="101"/>
        <v>CUST1253</v>
      </c>
      <c r="O715" s="2" t="str">
        <f t="shared" si="102"/>
        <v>PROD71</v>
      </c>
      <c r="P715" s="2" t="str">
        <f t="shared" si="103"/>
        <v>STORE9</v>
      </c>
      <c r="Q715" s="2">
        <f t="shared" si="104"/>
        <v>0</v>
      </c>
      <c r="R715" s="2" t="str">
        <f t="shared" si="105"/>
        <v>0</v>
      </c>
      <c r="S715" s="2" t="str">
        <f t="shared" si="106"/>
        <v>0</v>
      </c>
      <c r="T715" s="2" t="str">
        <f t="shared" si="107"/>
        <v>0</v>
      </c>
      <c r="U715" s="2" t="str">
        <f t="shared" si="108"/>
        <v>0</v>
      </c>
    </row>
    <row r="716" spans="1:21" x14ac:dyDescent="0.25">
      <c r="A716" s="23" t="s">
        <v>1239</v>
      </c>
      <c r="B716" s="20">
        <f>IFERROR(VLOOKUP(A716,'f Excel formulas for calculatio'!A:E,2,FALSE)," ")</f>
        <v>45333</v>
      </c>
      <c r="C716" s="24" t="str">
        <f>IFERROR(VLOOKUP(B716,'f Excel formulas for calculatio'!B:F,2,FALSE),"0")</f>
        <v>CUST1343</v>
      </c>
      <c r="D716" s="24" t="str">
        <f>IFERROR(VLOOKUP(C716,'f Excel formulas for calculatio'!C:G,2,FALSE),"0")</f>
        <v>PROD17</v>
      </c>
      <c r="E716" s="24" t="str">
        <f>IFERROR(VLOOKUP(D716,'f Excel formulas for calculatio'!D:H,2,FALSE),"0")</f>
        <v>STORE18</v>
      </c>
      <c r="F716" s="24">
        <f>IFERROR(VLOOKUP(E716,'f Excel formulas for calculatio'!E:I,2,FALSE),"0")</f>
        <v>1</v>
      </c>
      <c r="G716" s="24">
        <f>IFERROR(VLOOKUP(F716,'f Excel formulas for calculatio'!F:J,2,FALSE),"0")</f>
        <v>218.04</v>
      </c>
      <c r="H716" s="24">
        <f>IFERROR(VLOOKUP(G716,'f Excel formulas for calculatio'!G:K,2,FALSE),"0")</f>
        <v>0.09</v>
      </c>
      <c r="I716" s="24" t="str">
        <f>IFERROR(VLOOKUP(H716,'f Excel formulas for calculatio'!H:L,2,FALSE),"0")</f>
        <v>Credit Card</v>
      </c>
      <c r="J716" s="24">
        <f>IFERROR(VLOOKUP(I716,'f Excel formulas for calculatio'!I:M,2,FALSE),"0")</f>
        <v>198.41640000000001</v>
      </c>
      <c r="L716" s="23" t="s">
        <v>1239</v>
      </c>
      <c r="M716" s="20">
        <f t="shared" si="100"/>
        <v>45333</v>
      </c>
      <c r="N716" s="2" t="str">
        <f t="shared" si="101"/>
        <v>CUST1343</v>
      </c>
      <c r="O716" s="2" t="str">
        <f t="shared" si="102"/>
        <v>PROD17</v>
      </c>
      <c r="P716" s="2" t="str">
        <f t="shared" si="103"/>
        <v>STORE18</v>
      </c>
      <c r="Q716" s="2">
        <f t="shared" si="104"/>
        <v>1</v>
      </c>
      <c r="R716" s="2">
        <f t="shared" si="105"/>
        <v>218.04</v>
      </c>
      <c r="S716" s="2">
        <f t="shared" si="106"/>
        <v>0.09</v>
      </c>
      <c r="T716" s="2" t="str">
        <f t="shared" si="107"/>
        <v>Credit Card</v>
      </c>
      <c r="U716" s="2">
        <f t="shared" si="108"/>
        <v>198.41640000000001</v>
      </c>
    </row>
    <row r="717" spans="1:21" x14ac:dyDescent="0.25">
      <c r="A717" s="22" t="s">
        <v>1241</v>
      </c>
      <c r="B717" s="20">
        <f>IFERROR(VLOOKUP(A717,'f Excel formulas for calculatio'!A:E,2,FALSE)," ")</f>
        <v>45752</v>
      </c>
      <c r="C717" s="24" t="str">
        <f>IFERROR(VLOOKUP(B717,'f Excel formulas for calculatio'!B:F,2,FALSE),"0")</f>
        <v>CUST1270</v>
      </c>
      <c r="D717" s="24" t="str">
        <f>IFERROR(VLOOKUP(C717,'f Excel formulas for calculatio'!C:G,2,FALSE),"0")</f>
        <v>PROD19</v>
      </c>
      <c r="E717" s="24" t="str">
        <f>IFERROR(VLOOKUP(D717,'f Excel formulas for calculatio'!D:H,2,FALSE),"0")</f>
        <v>STORE7</v>
      </c>
      <c r="F717" s="24">
        <f>IFERROR(VLOOKUP(E717,'f Excel formulas for calculatio'!E:I,2,FALSE),"0")</f>
        <v>3</v>
      </c>
      <c r="G717" s="24">
        <f>IFERROR(VLOOKUP(F717,'f Excel formulas for calculatio'!F:J,2,FALSE),"0")</f>
        <v>104.47</v>
      </c>
      <c r="H717" s="24">
        <f>IFERROR(VLOOKUP(G717,'f Excel formulas for calculatio'!G:K,2,FALSE),"0")</f>
        <v>0.27</v>
      </c>
      <c r="I717" s="24" t="str">
        <f>IFERROR(VLOOKUP(H717,'f Excel formulas for calculatio'!H:L,2,FALSE),"0")</f>
        <v>PayPal</v>
      </c>
      <c r="J717" s="24">
        <f>IFERROR(VLOOKUP(I717,'f Excel formulas for calculatio'!I:M,2,FALSE),"0")</f>
        <v>228.7893</v>
      </c>
      <c r="L717" s="22" t="s">
        <v>1241</v>
      </c>
      <c r="M717" s="20">
        <f t="shared" si="100"/>
        <v>45752</v>
      </c>
      <c r="N717" s="2" t="str">
        <f t="shared" si="101"/>
        <v>CUST1270</v>
      </c>
      <c r="O717" s="2" t="str">
        <f t="shared" si="102"/>
        <v>PROD19</v>
      </c>
      <c r="P717" s="2" t="str">
        <f t="shared" si="103"/>
        <v>STORE7</v>
      </c>
      <c r="Q717" s="2">
        <f t="shared" si="104"/>
        <v>3</v>
      </c>
      <c r="R717" s="2">
        <f t="shared" si="105"/>
        <v>104.47</v>
      </c>
      <c r="S717" s="2">
        <f t="shared" si="106"/>
        <v>0.27</v>
      </c>
      <c r="T717" s="2" t="str">
        <f t="shared" si="107"/>
        <v>PayPal</v>
      </c>
      <c r="U717" s="2">
        <f t="shared" si="108"/>
        <v>228.7893</v>
      </c>
    </row>
    <row r="718" spans="1:21" x14ac:dyDescent="0.25">
      <c r="A718" s="23" t="s">
        <v>1243</v>
      </c>
      <c r="B718" s="20">
        <f>IFERROR(VLOOKUP(A718,'f Excel formulas for calculatio'!A:E,2,FALSE)," ")</f>
        <v>45795</v>
      </c>
      <c r="C718" s="24" t="str">
        <f>IFERROR(VLOOKUP(B718,'f Excel formulas for calculatio'!B:F,2,FALSE),"0")</f>
        <v>CUST1175</v>
      </c>
      <c r="D718" s="24" t="str">
        <f>IFERROR(VLOOKUP(C718,'f Excel formulas for calculatio'!C:G,2,FALSE),"0")</f>
        <v>PROD49</v>
      </c>
      <c r="E718" s="24" t="str">
        <f>IFERROR(VLOOKUP(D718,'f Excel formulas for calculatio'!D:H,2,FALSE),"0")</f>
        <v>STORE8</v>
      </c>
      <c r="F718" s="24">
        <f>IFERROR(VLOOKUP(E718,'f Excel formulas for calculatio'!E:I,2,FALSE),"0")</f>
        <v>4</v>
      </c>
      <c r="G718" s="24">
        <f>IFERROR(VLOOKUP(F718,'f Excel formulas for calculatio'!F:J,2,FALSE),"0")</f>
        <v>914.05</v>
      </c>
      <c r="H718" s="24">
        <f>IFERROR(VLOOKUP(G718,'f Excel formulas for calculatio'!G:K,2,FALSE),"0")</f>
        <v>0.25</v>
      </c>
      <c r="I718" s="24" t="str">
        <f>IFERROR(VLOOKUP(H718,'f Excel formulas for calculatio'!H:L,2,FALSE),"0")</f>
        <v>Credit Card</v>
      </c>
      <c r="J718" s="24">
        <f>IFERROR(VLOOKUP(I718,'f Excel formulas for calculatio'!I:M,2,FALSE),"0")</f>
        <v>198.41640000000001</v>
      </c>
      <c r="L718" s="23" t="s">
        <v>1243</v>
      </c>
      <c r="M718" s="20">
        <f t="shared" si="100"/>
        <v>45795</v>
      </c>
      <c r="N718" s="2" t="str">
        <f t="shared" si="101"/>
        <v>CUST1175</v>
      </c>
      <c r="O718" s="2" t="str">
        <f t="shared" si="102"/>
        <v>PROD49</v>
      </c>
      <c r="P718" s="2" t="str">
        <f t="shared" si="103"/>
        <v>STORE8</v>
      </c>
      <c r="Q718" s="2">
        <f t="shared" si="104"/>
        <v>4</v>
      </c>
      <c r="R718" s="2">
        <f t="shared" si="105"/>
        <v>914.05</v>
      </c>
      <c r="S718" s="2">
        <f t="shared" si="106"/>
        <v>0.25</v>
      </c>
      <c r="T718" s="2" t="str">
        <f t="shared" si="107"/>
        <v>Credit Card</v>
      </c>
      <c r="U718" s="2">
        <f t="shared" si="108"/>
        <v>198.41640000000001</v>
      </c>
    </row>
    <row r="719" spans="1:21" x14ac:dyDescent="0.25">
      <c r="A719" s="22" t="s">
        <v>1245</v>
      </c>
      <c r="B719" s="20">
        <f>IFERROR(VLOOKUP(A719,'f Excel formulas for calculatio'!A:E,2,FALSE)," ")</f>
        <v>45755</v>
      </c>
      <c r="C719" s="24" t="str">
        <f>IFERROR(VLOOKUP(B719,'f Excel formulas for calculatio'!B:F,2,FALSE),"0")</f>
        <v>CUST1327</v>
      </c>
      <c r="D719" s="24" t="str">
        <f>IFERROR(VLOOKUP(C719,'f Excel formulas for calculatio'!C:G,2,FALSE),"0")</f>
        <v>PROD1</v>
      </c>
      <c r="E719" s="24" t="str">
        <f>IFERROR(VLOOKUP(D719,'f Excel formulas for calculatio'!D:H,2,FALSE),"0")</f>
        <v>STORE10</v>
      </c>
      <c r="F719" s="24">
        <f>IFERROR(VLOOKUP(E719,'f Excel formulas for calculatio'!E:I,2,FALSE),"0")</f>
        <v>3</v>
      </c>
      <c r="G719" s="24">
        <f>IFERROR(VLOOKUP(F719,'f Excel formulas for calculatio'!F:J,2,FALSE),"0")</f>
        <v>104.47</v>
      </c>
      <c r="H719" s="24">
        <f>IFERROR(VLOOKUP(G719,'f Excel formulas for calculatio'!G:K,2,FALSE),"0")</f>
        <v>0.27</v>
      </c>
      <c r="I719" s="24" t="str">
        <f>IFERROR(VLOOKUP(H719,'f Excel formulas for calculatio'!H:L,2,FALSE),"0")</f>
        <v>PayPal</v>
      </c>
      <c r="J719" s="24">
        <f>IFERROR(VLOOKUP(I719,'f Excel formulas for calculatio'!I:M,2,FALSE),"0")</f>
        <v>228.7893</v>
      </c>
      <c r="L719" s="22" t="s">
        <v>1245</v>
      </c>
      <c r="M719" s="20">
        <f t="shared" si="100"/>
        <v>45755</v>
      </c>
      <c r="N719" s="2" t="str">
        <f t="shared" si="101"/>
        <v>CUST1327</v>
      </c>
      <c r="O719" s="2" t="str">
        <f t="shared" si="102"/>
        <v>PROD1</v>
      </c>
      <c r="P719" s="2" t="str">
        <f t="shared" si="103"/>
        <v>STORE10</v>
      </c>
      <c r="Q719" s="2">
        <f t="shared" si="104"/>
        <v>3</v>
      </c>
      <c r="R719" s="2">
        <f t="shared" si="105"/>
        <v>104.47</v>
      </c>
      <c r="S719" s="2">
        <f t="shared" si="106"/>
        <v>0.27</v>
      </c>
      <c r="T719" s="2" t="str">
        <f t="shared" si="107"/>
        <v>PayPal</v>
      </c>
      <c r="U719" s="2">
        <f t="shared" si="108"/>
        <v>228.7893</v>
      </c>
    </row>
    <row r="720" spans="1:21" x14ac:dyDescent="0.25">
      <c r="A720" s="23" t="s">
        <v>1246</v>
      </c>
      <c r="B720" s="20">
        <f>IFERROR(VLOOKUP(A720,'f Excel formulas for calculatio'!A:E,2,FALSE)," ")</f>
        <v>45625</v>
      </c>
      <c r="C720" s="24" t="str">
        <f>IFERROR(VLOOKUP(B720,'f Excel formulas for calculatio'!B:F,2,FALSE),"0")</f>
        <v>CUST1077</v>
      </c>
      <c r="D720" s="24" t="str">
        <f>IFERROR(VLOOKUP(C720,'f Excel formulas for calculatio'!C:G,2,FALSE),"0")</f>
        <v>PROD21</v>
      </c>
      <c r="E720" s="24" t="str">
        <f>IFERROR(VLOOKUP(D720,'f Excel formulas for calculatio'!D:H,2,FALSE),"0")</f>
        <v>STORE16</v>
      </c>
      <c r="F720" s="24">
        <f>IFERROR(VLOOKUP(E720,'f Excel formulas for calculatio'!E:I,2,FALSE),"0")</f>
        <v>2</v>
      </c>
      <c r="G720" s="24">
        <f>IFERROR(VLOOKUP(F720,'f Excel formulas for calculatio'!F:J,2,FALSE),"0")</f>
        <v>785.31</v>
      </c>
      <c r="H720" s="24">
        <f>IFERROR(VLOOKUP(G720,'f Excel formulas for calculatio'!G:K,2,FALSE),"0")</f>
        <v>0.15</v>
      </c>
      <c r="I720" s="24" t="str">
        <f>IFERROR(VLOOKUP(H720,'f Excel formulas for calculatio'!H:L,2,FALSE),"0")</f>
        <v>PayPal</v>
      </c>
      <c r="J720" s="24">
        <f>IFERROR(VLOOKUP(I720,'f Excel formulas for calculatio'!I:M,2,FALSE),"0")</f>
        <v>228.7893</v>
      </c>
      <c r="L720" s="23" t="s">
        <v>1246</v>
      </c>
      <c r="M720" s="20">
        <f t="shared" si="100"/>
        <v>45625</v>
      </c>
      <c r="N720" s="2" t="str">
        <f t="shared" si="101"/>
        <v>CUST1077</v>
      </c>
      <c r="O720" s="2" t="str">
        <f t="shared" si="102"/>
        <v>PROD21</v>
      </c>
      <c r="P720" s="2" t="str">
        <f t="shared" si="103"/>
        <v>STORE16</v>
      </c>
      <c r="Q720" s="2">
        <f t="shared" si="104"/>
        <v>2</v>
      </c>
      <c r="R720" s="2">
        <f t="shared" si="105"/>
        <v>785.31</v>
      </c>
      <c r="S720" s="2">
        <f t="shared" si="106"/>
        <v>0.15</v>
      </c>
      <c r="T720" s="2" t="str">
        <f t="shared" si="107"/>
        <v>PayPal</v>
      </c>
      <c r="U720" s="2">
        <f t="shared" si="108"/>
        <v>228.7893</v>
      </c>
    </row>
    <row r="721" spans="1:21" x14ac:dyDescent="0.25">
      <c r="A721" s="22" t="s">
        <v>1247</v>
      </c>
      <c r="B721" s="20">
        <f>IFERROR(VLOOKUP(A721,'f Excel formulas for calculatio'!A:E,2,FALSE)," ")</f>
        <v>45656</v>
      </c>
      <c r="C721" s="24" t="str">
        <f>IFERROR(VLOOKUP(B721,'f Excel formulas for calculatio'!B:F,2,FALSE),"0")</f>
        <v>CUST1368</v>
      </c>
      <c r="D721" s="24" t="str">
        <f>IFERROR(VLOOKUP(C721,'f Excel formulas for calculatio'!C:G,2,FALSE),"0")</f>
        <v>PROD12</v>
      </c>
      <c r="E721" s="24" t="str">
        <f>IFERROR(VLOOKUP(D721,'f Excel formulas for calculatio'!D:H,2,FALSE),"0")</f>
        <v>STORE8</v>
      </c>
      <c r="F721" s="24">
        <f>IFERROR(VLOOKUP(E721,'f Excel formulas for calculatio'!E:I,2,FALSE),"0")</f>
        <v>4</v>
      </c>
      <c r="G721" s="24">
        <f>IFERROR(VLOOKUP(F721,'f Excel formulas for calculatio'!F:J,2,FALSE),"0")</f>
        <v>914.05</v>
      </c>
      <c r="H721" s="24">
        <f>IFERROR(VLOOKUP(G721,'f Excel formulas for calculatio'!G:K,2,FALSE),"0")</f>
        <v>0.25</v>
      </c>
      <c r="I721" s="24" t="str">
        <f>IFERROR(VLOOKUP(H721,'f Excel formulas for calculatio'!H:L,2,FALSE),"0")</f>
        <v>Credit Card</v>
      </c>
      <c r="J721" s="24">
        <f>IFERROR(VLOOKUP(I721,'f Excel formulas for calculatio'!I:M,2,FALSE),"0")</f>
        <v>198.41640000000001</v>
      </c>
      <c r="L721" s="22" t="s">
        <v>1247</v>
      </c>
      <c r="M721" s="20">
        <f t="shared" si="100"/>
        <v>45656</v>
      </c>
      <c r="N721" s="2" t="str">
        <f t="shared" si="101"/>
        <v>CUST1368</v>
      </c>
      <c r="O721" s="2" t="str">
        <f t="shared" si="102"/>
        <v>PROD12</v>
      </c>
      <c r="P721" s="2" t="str">
        <f t="shared" si="103"/>
        <v>STORE8</v>
      </c>
      <c r="Q721" s="2">
        <f t="shared" si="104"/>
        <v>4</v>
      </c>
      <c r="R721" s="2">
        <f t="shared" si="105"/>
        <v>914.05</v>
      </c>
      <c r="S721" s="2">
        <f t="shared" si="106"/>
        <v>0.25</v>
      </c>
      <c r="T721" s="2" t="str">
        <f t="shared" si="107"/>
        <v>Credit Card</v>
      </c>
      <c r="U721" s="2">
        <f t="shared" si="108"/>
        <v>198.41640000000001</v>
      </c>
    </row>
    <row r="722" spans="1:21" x14ac:dyDescent="0.25">
      <c r="A722" s="23" t="s">
        <v>1249</v>
      </c>
      <c r="B722" s="20">
        <f>IFERROR(VLOOKUP(A722,'f Excel formulas for calculatio'!A:E,2,FALSE)," ")</f>
        <v>45824</v>
      </c>
      <c r="C722" s="24" t="str">
        <f>IFERROR(VLOOKUP(B722,'f Excel formulas for calculatio'!B:F,2,FALSE),"0")</f>
        <v>CUST1417</v>
      </c>
      <c r="D722" s="24" t="str">
        <f>IFERROR(VLOOKUP(C722,'f Excel formulas for calculatio'!C:G,2,FALSE),"0")</f>
        <v>PROD97</v>
      </c>
      <c r="E722" s="24" t="str">
        <f>IFERROR(VLOOKUP(D722,'f Excel formulas for calculatio'!D:H,2,FALSE),"0")</f>
        <v>STORE3</v>
      </c>
      <c r="F722" s="24">
        <f>IFERROR(VLOOKUP(E722,'f Excel formulas for calculatio'!E:I,2,FALSE),"0")</f>
        <v>1</v>
      </c>
      <c r="G722" s="24">
        <f>IFERROR(VLOOKUP(F722,'f Excel formulas for calculatio'!F:J,2,FALSE),"0")</f>
        <v>218.04</v>
      </c>
      <c r="H722" s="24">
        <f>IFERROR(VLOOKUP(G722,'f Excel formulas for calculatio'!G:K,2,FALSE),"0")</f>
        <v>0.09</v>
      </c>
      <c r="I722" s="24" t="str">
        <f>IFERROR(VLOOKUP(H722,'f Excel formulas for calculatio'!H:L,2,FALSE),"0")</f>
        <v>Credit Card</v>
      </c>
      <c r="J722" s="24">
        <f>IFERROR(VLOOKUP(I722,'f Excel formulas for calculatio'!I:M,2,FALSE),"0")</f>
        <v>198.41640000000001</v>
      </c>
      <c r="L722" s="23" t="s">
        <v>1249</v>
      </c>
      <c r="M722" s="20">
        <f t="shared" si="100"/>
        <v>45824</v>
      </c>
      <c r="N722" s="2" t="str">
        <f t="shared" si="101"/>
        <v>CUST1417</v>
      </c>
      <c r="O722" s="2" t="str">
        <f t="shared" si="102"/>
        <v>PROD97</v>
      </c>
      <c r="P722" s="2" t="str">
        <f t="shared" si="103"/>
        <v>STORE3</v>
      </c>
      <c r="Q722" s="2">
        <f t="shared" si="104"/>
        <v>1</v>
      </c>
      <c r="R722" s="2">
        <f t="shared" si="105"/>
        <v>218.04</v>
      </c>
      <c r="S722" s="2">
        <f t="shared" si="106"/>
        <v>0.09</v>
      </c>
      <c r="T722" s="2" t="str">
        <f t="shared" si="107"/>
        <v>Credit Card</v>
      </c>
      <c r="U722" s="2">
        <f t="shared" si="108"/>
        <v>198.41640000000001</v>
      </c>
    </row>
    <row r="723" spans="1:21" x14ac:dyDescent="0.25">
      <c r="A723" s="22" t="s">
        <v>1250</v>
      </c>
      <c r="B723" s="20">
        <f>IFERROR(VLOOKUP(A723,'f Excel formulas for calculatio'!A:E,2,FALSE)," ")</f>
        <v>45824</v>
      </c>
      <c r="C723" s="24" t="str">
        <f>IFERROR(VLOOKUP(B723,'f Excel formulas for calculatio'!B:F,2,FALSE),"0")</f>
        <v>CUST1417</v>
      </c>
      <c r="D723" s="24" t="str">
        <f>IFERROR(VLOOKUP(C723,'f Excel formulas for calculatio'!C:G,2,FALSE),"0")</f>
        <v>PROD97</v>
      </c>
      <c r="E723" s="24" t="str">
        <f>IFERROR(VLOOKUP(D723,'f Excel formulas for calculatio'!D:H,2,FALSE),"0")</f>
        <v>STORE3</v>
      </c>
      <c r="F723" s="24">
        <f>IFERROR(VLOOKUP(E723,'f Excel formulas for calculatio'!E:I,2,FALSE),"0")</f>
        <v>1</v>
      </c>
      <c r="G723" s="24">
        <f>IFERROR(VLOOKUP(F723,'f Excel formulas for calculatio'!F:J,2,FALSE),"0")</f>
        <v>218.04</v>
      </c>
      <c r="H723" s="24">
        <f>IFERROR(VLOOKUP(G723,'f Excel formulas for calculatio'!G:K,2,FALSE),"0")</f>
        <v>0.09</v>
      </c>
      <c r="I723" s="24" t="str">
        <f>IFERROR(VLOOKUP(H723,'f Excel formulas for calculatio'!H:L,2,FALSE),"0")</f>
        <v>Credit Card</v>
      </c>
      <c r="J723" s="24">
        <f>IFERROR(VLOOKUP(I723,'f Excel formulas for calculatio'!I:M,2,FALSE),"0")</f>
        <v>198.41640000000001</v>
      </c>
      <c r="L723" s="22" t="s">
        <v>1250</v>
      </c>
      <c r="M723" s="20">
        <f t="shared" si="100"/>
        <v>45824</v>
      </c>
      <c r="N723" s="2" t="str">
        <f t="shared" si="101"/>
        <v>CUST1417</v>
      </c>
      <c r="O723" s="2" t="str">
        <f t="shared" si="102"/>
        <v>PROD97</v>
      </c>
      <c r="P723" s="2" t="str">
        <f t="shared" si="103"/>
        <v>STORE3</v>
      </c>
      <c r="Q723" s="2">
        <f t="shared" si="104"/>
        <v>1</v>
      </c>
      <c r="R723" s="2">
        <f t="shared" si="105"/>
        <v>218.04</v>
      </c>
      <c r="S723" s="2">
        <f t="shared" si="106"/>
        <v>0.09</v>
      </c>
      <c r="T723" s="2" t="str">
        <f t="shared" si="107"/>
        <v>Credit Card</v>
      </c>
      <c r="U723" s="2">
        <f t="shared" si="108"/>
        <v>198.41640000000001</v>
      </c>
    </row>
    <row r="724" spans="1:21" x14ac:dyDescent="0.25">
      <c r="A724" s="23" t="s">
        <v>1251</v>
      </c>
      <c r="B724" s="20">
        <f>IFERROR(VLOOKUP(A724,'f Excel formulas for calculatio'!A:E,2,FALSE)," ")</f>
        <v>45384</v>
      </c>
      <c r="C724" s="24" t="str">
        <f>IFERROR(VLOOKUP(B724,'f Excel formulas for calculatio'!B:F,2,FALSE),"0")</f>
        <v>CUST1105</v>
      </c>
      <c r="D724" s="24" t="str">
        <f>IFERROR(VLOOKUP(C724,'f Excel formulas for calculatio'!C:G,2,FALSE),"0")</f>
        <v>PROD39</v>
      </c>
      <c r="E724" s="24" t="str">
        <f>IFERROR(VLOOKUP(D724,'f Excel formulas for calculatio'!D:H,2,FALSE),"0")</f>
        <v>STORE1</v>
      </c>
      <c r="F724" s="24">
        <f>IFERROR(VLOOKUP(E724,'f Excel formulas for calculatio'!E:I,2,FALSE),"0")</f>
        <v>4</v>
      </c>
      <c r="G724" s="24">
        <f>IFERROR(VLOOKUP(F724,'f Excel formulas for calculatio'!F:J,2,FALSE),"0")</f>
        <v>914.05</v>
      </c>
      <c r="H724" s="24">
        <f>IFERROR(VLOOKUP(G724,'f Excel formulas for calculatio'!G:K,2,FALSE),"0")</f>
        <v>0.25</v>
      </c>
      <c r="I724" s="24" t="str">
        <f>IFERROR(VLOOKUP(H724,'f Excel formulas for calculatio'!H:L,2,FALSE),"0")</f>
        <v>Credit Card</v>
      </c>
      <c r="J724" s="24">
        <f>IFERROR(VLOOKUP(I724,'f Excel formulas for calculatio'!I:M,2,FALSE),"0")</f>
        <v>198.41640000000001</v>
      </c>
      <c r="L724" s="23" t="s">
        <v>1251</v>
      </c>
      <c r="M724" s="20">
        <f t="shared" si="100"/>
        <v>45384</v>
      </c>
      <c r="N724" s="2" t="str">
        <f t="shared" si="101"/>
        <v>CUST1105</v>
      </c>
      <c r="O724" s="2" t="str">
        <f t="shared" si="102"/>
        <v>PROD39</v>
      </c>
      <c r="P724" s="2" t="str">
        <f t="shared" si="103"/>
        <v>STORE1</v>
      </c>
      <c r="Q724" s="2">
        <f t="shared" si="104"/>
        <v>4</v>
      </c>
      <c r="R724" s="2">
        <f t="shared" si="105"/>
        <v>914.05</v>
      </c>
      <c r="S724" s="2">
        <f t="shared" si="106"/>
        <v>0.25</v>
      </c>
      <c r="T724" s="2" t="str">
        <f t="shared" si="107"/>
        <v>Credit Card</v>
      </c>
      <c r="U724" s="2">
        <f t="shared" si="108"/>
        <v>198.41640000000001</v>
      </c>
    </row>
    <row r="725" spans="1:21" x14ac:dyDescent="0.25">
      <c r="A725" s="22" t="s">
        <v>1252</v>
      </c>
      <c r="B725" s="20">
        <f>IFERROR(VLOOKUP(A725,'f Excel formulas for calculatio'!A:E,2,FALSE)," ")</f>
        <v>45379</v>
      </c>
      <c r="C725" s="24" t="str">
        <f>IFERROR(VLOOKUP(B725,'f Excel formulas for calculatio'!B:F,2,FALSE),"0")</f>
        <v>CUST1293</v>
      </c>
      <c r="D725" s="24" t="str">
        <f>IFERROR(VLOOKUP(C725,'f Excel formulas for calculatio'!C:G,2,FALSE),"0")</f>
        <v>PROD20</v>
      </c>
      <c r="E725" s="24" t="str">
        <f>IFERROR(VLOOKUP(D725,'f Excel formulas for calculatio'!D:H,2,FALSE),"0")</f>
        <v>STORE8</v>
      </c>
      <c r="F725" s="24">
        <f>IFERROR(VLOOKUP(E725,'f Excel formulas for calculatio'!E:I,2,FALSE),"0")</f>
        <v>4</v>
      </c>
      <c r="G725" s="24">
        <f>IFERROR(VLOOKUP(F725,'f Excel formulas for calculatio'!F:J,2,FALSE),"0")</f>
        <v>914.05</v>
      </c>
      <c r="H725" s="24">
        <f>IFERROR(VLOOKUP(G725,'f Excel formulas for calculatio'!G:K,2,FALSE),"0")</f>
        <v>0.25</v>
      </c>
      <c r="I725" s="24" t="str">
        <f>IFERROR(VLOOKUP(H725,'f Excel formulas for calculatio'!H:L,2,FALSE),"0")</f>
        <v>Credit Card</v>
      </c>
      <c r="J725" s="24">
        <f>IFERROR(VLOOKUP(I725,'f Excel formulas for calculatio'!I:M,2,FALSE),"0")</f>
        <v>198.41640000000001</v>
      </c>
      <c r="L725" s="22" t="s">
        <v>1252</v>
      </c>
      <c r="M725" s="20">
        <f t="shared" si="100"/>
        <v>45379</v>
      </c>
      <c r="N725" s="2" t="str">
        <f t="shared" si="101"/>
        <v>CUST1293</v>
      </c>
      <c r="O725" s="2" t="str">
        <f t="shared" si="102"/>
        <v>PROD20</v>
      </c>
      <c r="P725" s="2" t="str">
        <f t="shared" si="103"/>
        <v>STORE8</v>
      </c>
      <c r="Q725" s="2">
        <f t="shared" si="104"/>
        <v>4</v>
      </c>
      <c r="R725" s="2">
        <f t="shared" si="105"/>
        <v>914.05</v>
      </c>
      <c r="S725" s="2">
        <f t="shared" si="106"/>
        <v>0.25</v>
      </c>
      <c r="T725" s="2" t="str">
        <f t="shared" si="107"/>
        <v>Credit Card</v>
      </c>
      <c r="U725" s="2">
        <f t="shared" si="108"/>
        <v>198.41640000000001</v>
      </c>
    </row>
    <row r="726" spans="1:21" x14ac:dyDescent="0.25">
      <c r="A726" s="23" t="s">
        <v>1253</v>
      </c>
      <c r="B726" s="20">
        <f>IFERROR(VLOOKUP(A726,'f Excel formulas for calculatio'!A:E,2,FALSE)," ")</f>
        <v>45674</v>
      </c>
      <c r="C726" s="24" t="str">
        <f>IFERROR(VLOOKUP(B726,'f Excel formulas for calculatio'!B:F,2,FALSE),"0")</f>
        <v>CUST1476</v>
      </c>
      <c r="D726" s="24" t="str">
        <f>IFERROR(VLOOKUP(C726,'f Excel formulas for calculatio'!C:G,2,FALSE),"0")</f>
        <v>PROD69</v>
      </c>
      <c r="E726" s="24" t="str">
        <f>IFERROR(VLOOKUP(D726,'f Excel formulas for calculatio'!D:H,2,FALSE),"0")</f>
        <v>STORE10</v>
      </c>
      <c r="F726" s="24">
        <f>IFERROR(VLOOKUP(E726,'f Excel formulas for calculatio'!E:I,2,FALSE),"0")</f>
        <v>3</v>
      </c>
      <c r="G726" s="24">
        <f>IFERROR(VLOOKUP(F726,'f Excel formulas for calculatio'!F:J,2,FALSE),"0")</f>
        <v>104.47</v>
      </c>
      <c r="H726" s="24">
        <f>IFERROR(VLOOKUP(G726,'f Excel formulas for calculatio'!G:K,2,FALSE),"0")</f>
        <v>0.27</v>
      </c>
      <c r="I726" s="24" t="str">
        <f>IFERROR(VLOOKUP(H726,'f Excel formulas for calculatio'!H:L,2,FALSE),"0")</f>
        <v>PayPal</v>
      </c>
      <c r="J726" s="24">
        <f>IFERROR(VLOOKUP(I726,'f Excel formulas for calculatio'!I:M,2,FALSE),"0")</f>
        <v>228.7893</v>
      </c>
      <c r="L726" s="23" t="s">
        <v>1253</v>
      </c>
      <c r="M726" s="20">
        <f t="shared" si="100"/>
        <v>45674</v>
      </c>
      <c r="N726" s="2" t="str">
        <f t="shared" si="101"/>
        <v>CUST1476</v>
      </c>
      <c r="O726" s="2" t="str">
        <f t="shared" si="102"/>
        <v>PROD69</v>
      </c>
      <c r="P726" s="2" t="str">
        <f t="shared" si="103"/>
        <v>STORE10</v>
      </c>
      <c r="Q726" s="2">
        <f t="shared" si="104"/>
        <v>3</v>
      </c>
      <c r="R726" s="2">
        <f t="shared" si="105"/>
        <v>104.47</v>
      </c>
      <c r="S726" s="2">
        <f t="shared" si="106"/>
        <v>0.27</v>
      </c>
      <c r="T726" s="2" t="str">
        <f t="shared" si="107"/>
        <v>PayPal</v>
      </c>
      <c r="U726" s="2">
        <f t="shared" si="108"/>
        <v>228.7893</v>
      </c>
    </row>
    <row r="727" spans="1:21" x14ac:dyDescent="0.25">
      <c r="A727" s="22" t="s">
        <v>1255</v>
      </c>
      <c r="B727" s="20">
        <f>IFERROR(VLOOKUP(A727,'f Excel formulas for calculatio'!A:E,2,FALSE)," ")</f>
        <v>45760</v>
      </c>
      <c r="C727" s="24" t="str">
        <f>IFERROR(VLOOKUP(B727,'f Excel formulas for calculatio'!B:F,2,FALSE),"0")</f>
        <v>CUST1251</v>
      </c>
      <c r="D727" s="24" t="str">
        <f>IFERROR(VLOOKUP(C727,'f Excel formulas for calculatio'!C:G,2,FALSE),"0")</f>
        <v>PROD9</v>
      </c>
      <c r="E727" s="24" t="str">
        <f>IFERROR(VLOOKUP(D727,'f Excel formulas for calculatio'!D:H,2,FALSE),"0")</f>
        <v>STORE5</v>
      </c>
      <c r="F727" s="24">
        <f>IFERROR(VLOOKUP(E727,'f Excel formulas for calculatio'!E:I,2,FALSE),"0")</f>
        <v>3</v>
      </c>
      <c r="G727" s="24">
        <f>IFERROR(VLOOKUP(F727,'f Excel formulas for calculatio'!F:J,2,FALSE),"0")</f>
        <v>104.47</v>
      </c>
      <c r="H727" s="24">
        <f>IFERROR(VLOOKUP(G727,'f Excel formulas for calculatio'!G:K,2,FALSE),"0")</f>
        <v>0.27</v>
      </c>
      <c r="I727" s="24" t="str">
        <f>IFERROR(VLOOKUP(H727,'f Excel formulas for calculatio'!H:L,2,FALSE),"0")</f>
        <v>PayPal</v>
      </c>
      <c r="J727" s="24">
        <f>IFERROR(VLOOKUP(I727,'f Excel formulas for calculatio'!I:M,2,FALSE),"0")</f>
        <v>228.7893</v>
      </c>
      <c r="L727" s="22" t="s">
        <v>1255</v>
      </c>
      <c r="M727" s="20">
        <f t="shared" si="100"/>
        <v>45760</v>
      </c>
      <c r="N727" s="2" t="str">
        <f t="shared" si="101"/>
        <v>CUST1251</v>
      </c>
      <c r="O727" s="2" t="str">
        <f t="shared" si="102"/>
        <v>PROD9</v>
      </c>
      <c r="P727" s="2" t="str">
        <f t="shared" si="103"/>
        <v>STORE5</v>
      </c>
      <c r="Q727" s="2">
        <f t="shared" si="104"/>
        <v>3</v>
      </c>
      <c r="R727" s="2">
        <f t="shared" si="105"/>
        <v>104.47</v>
      </c>
      <c r="S727" s="2">
        <f t="shared" si="106"/>
        <v>0.27</v>
      </c>
      <c r="T727" s="2" t="str">
        <f t="shared" si="107"/>
        <v>PayPal</v>
      </c>
      <c r="U727" s="2">
        <f t="shared" si="108"/>
        <v>228.7893</v>
      </c>
    </row>
    <row r="728" spans="1:21" x14ac:dyDescent="0.25">
      <c r="A728" s="23" t="s">
        <v>1256</v>
      </c>
      <c r="B728" s="20">
        <f>IFERROR(VLOOKUP(A728,'f Excel formulas for calculatio'!A:E,2,FALSE)," ")</f>
        <v>45474</v>
      </c>
      <c r="C728" s="24" t="str">
        <f>IFERROR(VLOOKUP(B728,'f Excel formulas for calculatio'!B:F,2,FALSE),"0")</f>
        <v>CUST1388</v>
      </c>
      <c r="D728" s="24" t="str">
        <f>IFERROR(VLOOKUP(C728,'f Excel formulas for calculatio'!C:G,2,FALSE),"0")</f>
        <v>PROD82</v>
      </c>
      <c r="E728" s="24" t="str">
        <f>IFERROR(VLOOKUP(D728,'f Excel formulas for calculatio'!D:H,2,FALSE),"0")</f>
        <v>STORE19</v>
      </c>
      <c r="F728" s="24">
        <f>IFERROR(VLOOKUP(E728,'f Excel formulas for calculatio'!E:I,2,FALSE),"0")</f>
        <v>2</v>
      </c>
      <c r="G728" s="24">
        <f>IFERROR(VLOOKUP(F728,'f Excel formulas for calculatio'!F:J,2,FALSE),"0")</f>
        <v>785.31</v>
      </c>
      <c r="H728" s="24">
        <f>IFERROR(VLOOKUP(G728,'f Excel formulas for calculatio'!G:K,2,FALSE),"0")</f>
        <v>0.15</v>
      </c>
      <c r="I728" s="24" t="str">
        <f>IFERROR(VLOOKUP(H728,'f Excel formulas for calculatio'!H:L,2,FALSE),"0")</f>
        <v>PayPal</v>
      </c>
      <c r="J728" s="24">
        <f>IFERROR(VLOOKUP(I728,'f Excel formulas for calculatio'!I:M,2,FALSE),"0")</f>
        <v>228.7893</v>
      </c>
      <c r="L728" s="23" t="s">
        <v>1256</v>
      </c>
      <c r="M728" s="20">
        <f t="shared" si="100"/>
        <v>45474</v>
      </c>
      <c r="N728" s="2" t="str">
        <f t="shared" si="101"/>
        <v>CUST1388</v>
      </c>
      <c r="O728" s="2" t="str">
        <f t="shared" si="102"/>
        <v>PROD82</v>
      </c>
      <c r="P728" s="2" t="str">
        <f t="shared" si="103"/>
        <v>STORE19</v>
      </c>
      <c r="Q728" s="2">
        <f t="shared" si="104"/>
        <v>2</v>
      </c>
      <c r="R728" s="2">
        <f t="shared" si="105"/>
        <v>785.31</v>
      </c>
      <c r="S728" s="2">
        <f t="shared" si="106"/>
        <v>0.15</v>
      </c>
      <c r="T728" s="2" t="str">
        <f t="shared" si="107"/>
        <v>PayPal</v>
      </c>
      <c r="U728" s="2">
        <f t="shared" si="108"/>
        <v>228.7893</v>
      </c>
    </row>
    <row r="729" spans="1:21" x14ac:dyDescent="0.25">
      <c r="A729" s="22" t="s">
        <v>1257</v>
      </c>
      <c r="B729" s="20">
        <f>IFERROR(VLOOKUP(A729,'f Excel formulas for calculatio'!A:E,2,FALSE)," ")</f>
        <v>45640</v>
      </c>
      <c r="C729" s="24" t="str">
        <f>IFERROR(VLOOKUP(B729,'f Excel formulas for calculatio'!B:F,2,FALSE),"0")</f>
        <v>CUST1185</v>
      </c>
      <c r="D729" s="24" t="str">
        <f>IFERROR(VLOOKUP(C729,'f Excel formulas for calculatio'!C:G,2,FALSE),"0")</f>
        <v>PROD79</v>
      </c>
      <c r="E729" s="24" t="str">
        <f>IFERROR(VLOOKUP(D729,'f Excel formulas for calculatio'!D:H,2,FALSE),"0")</f>
        <v>STORE1</v>
      </c>
      <c r="F729" s="24">
        <f>IFERROR(VLOOKUP(E729,'f Excel formulas for calculatio'!E:I,2,FALSE),"0")</f>
        <v>4</v>
      </c>
      <c r="G729" s="24">
        <f>IFERROR(VLOOKUP(F729,'f Excel formulas for calculatio'!F:J,2,FALSE),"0")</f>
        <v>914.05</v>
      </c>
      <c r="H729" s="24">
        <f>IFERROR(VLOOKUP(G729,'f Excel formulas for calculatio'!G:K,2,FALSE),"0")</f>
        <v>0.25</v>
      </c>
      <c r="I729" s="24" t="str">
        <f>IFERROR(VLOOKUP(H729,'f Excel formulas for calculatio'!H:L,2,FALSE),"0")</f>
        <v>Credit Card</v>
      </c>
      <c r="J729" s="24">
        <f>IFERROR(VLOOKUP(I729,'f Excel formulas for calculatio'!I:M,2,FALSE),"0")</f>
        <v>198.41640000000001</v>
      </c>
      <c r="L729" s="22" t="s">
        <v>1257</v>
      </c>
      <c r="M729" s="20">
        <f t="shared" si="100"/>
        <v>45640</v>
      </c>
      <c r="N729" s="2" t="str">
        <f t="shared" si="101"/>
        <v>CUST1185</v>
      </c>
      <c r="O729" s="2" t="str">
        <f t="shared" si="102"/>
        <v>PROD79</v>
      </c>
      <c r="P729" s="2" t="str">
        <f t="shared" si="103"/>
        <v>STORE1</v>
      </c>
      <c r="Q729" s="2">
        <f t="shared" si="104"/>
        <v>4</v>
      </c>
      <c r="R729" s="2">
        <f t="shared" si="105"/>
        <v>914.05</v>
      </c>
      <c r="S729" s="2">
        <f t="shared" si="106"/>
        <v>0.25</v>
      </c>
      <c r="T729" s="2" t="str">
        <f t="shared" si="107"/>
        <v>Credit Card</v>
      </c>
      <c r="U729" s="2">
        <f t="shared" si="108"/>
        <v>198.41640000000001</v>
      </c>
    </row>
    <row r="730" spans="1:21" x14ac:dyDescent="0.25">
      <c r="A730" s="23" t="s">
        <v>1259</v>
      </c>
      <c r="B730" s="20">
        <f>IFERROR(VLOOKUP(A730,'f Excel formulas for calculatio'!A:E,2,FALSE)," ")</f>
        <v>45253</v>
      </c>
      <c r="C730" s="24" t="str">
        <f>IFERROR(VLOOKUP(B730,'f Excel formulas for calculatio'!B:F,2,FALSE),"0")</f>
        <v>CUST1135</v>
      </c>
      <c r="D730" s="24" t="str">
        <f>IFERROR(VLOOKUP(C730,'f Excel formulas for calculatio'!C:G,2,FALSE),"0")</f>
        <v>PROD44</v>
      </c>
      <c r="E730" s="24" t="str">
        <f>IFERROR(VLOOKUP(D730,'f Excel formulas for calculatio'!D:H,2,FALSE),"0")</f>
        <v>STORE17</v>
      </c>
      <c r="F730" s="24">
        <f>IFERROR(VLOOKUP(E730,'f Excel formulas for calculatio'!E:I,2,FALSE),"0")</f>
        <v>3</v>
      </c>
      <c r="G730" s="24">
        <f>IFERROR(VLOOKUP(F730,'f Excel formulas for calculatio'!F:J,2,FALSE),"0")</f>
        <v>104.47</v>
      </c>
      <c r="H730" s="24">
        <f>IFERROR(VLOOKUP(G730,'f Excel formulas for calculatio'!G:K,2,FALSE),"0")</f>
        <v>0.27</v>
      </c>
      <c r="I730" s="24" t="str">
        <f>IFERROR(VLOOKUP(H730,'f Excel formulas for calculatio'!H:L,2,FALSE),"0")</f>
        <v>PayPal</v>
      </c>
      <c r="J730" s="24">
        <f>IFERROR(VLOOKUP(I730,'f Excel formulas for calculatio'!I:M,2,FALSE),"0")</f>
        <v>228.7893</v>
      </c>
      <c r="L730" s="23" t="s">
        <v>1259</v>
      </c>
      <c r="M730" s="20">
        <f t="shared" si="100"/>
        <v>45253</v>
      </c>
      <c r="N730" s="2" t="str">
        <f t="shared" si="101"/>
        <v>CUST1135</v>
      </c>
      <c r="O730" s="2" t="str">
        <f t="shared" si="102"/>
        <v>PROD44</v>
      </c>
      <c r="P730" s="2" t="str">
        <f t="shared" si="103"/>
        <v>STORE17</v>
      </c>
      <c r="Q730" s="2">
        <f t="shared" si="104"/>
        <v>3</v>
      </c>
      <c r="R730" s="2">
        <f t="shared" si="105"/>
        <v>104.47</v>
      </c>
      <c r="S730" s="2">
        <f t="shared" si="106"/>
        <v>0.27</v>
      </c>
      <c r="T730" s="2" t="str">
        <f t="shared" si="107"/>
        <v>PayPal</v>
      </c>
      <c r="U730" s="2">
        <f t="shared" si="108"/>
        <v>228.7893</v>
      </c>
    </row>
    <row r="731" spans="1:21" x14ac:dyDescent="0.25">
      <c r="A731" s="22" t="s">
        <v>1261</v>
      </c>
      <c r="B731" s="20">
        <f>IFERROR(VLOOKUP(A731,'f Excel formulas for calculatio'!A:E,2,FALSE)," ")</f>
        <v>45225</v>
      </c>
      <c r="C731" s="24" t="str">
        <f>IFERROR(VLOOKUP(B731,'f Excel formulas for calculatio'!B:F,2,FALSE),"0")</f>
        <v>CUST1203</v>
      </c>
      <c r="D731" s="24" t="str">
        <f>IFERROR(VLOOKUP(C731,'f Excel formulas for calculatio'!C:G,2,FALSE),"0")</f>
        <v>PROD43</v>
      </c>
      <c r="E731" s="24" t="str">
        <f>IFERROR(VLOOKUP(D731,'f Excel formulas for calculatio'!D:H,2,FALSE),"0")</f>
        <v>STORE18</v>
      </c>
      <c r="F731" s="24">
        <f>IFERROR(VLOOKUP(E731,'f Excel formulas for calculatio'!E:I,2,FALSE),"0")</f>
        <v>1</v>
      </c>
      <c r="G731" s="24">
        <f>IFERROR(VLOOKUP(F731,'f Excel formulas for calculatio'!F:J,2,FALSE),"0")</f>
        <v>218.04</v>
      </c>
      <c r="H731" s="24">
        <f>IFERROR(VLOOKUP(G731,'f Excel formulas for calculatio'!G:K,2,FALSE),"0")</f>
        <v>0.09</v>
      </c>
      <c r="I731" s="24" t="str">
        <f>IFERROR(VLOOKUP(H731,'f Excel formulas for calculatio'!H:L,2,FALSE),"0")</f>
        <v>Credit Card</v>
      </c>
      <c r="J731" s="24">
        <f>IFERROR(VLOOKUP(I731,'f Excel formulas for calculatio'!I:M,2,FALSE),"0")</f>
        <v>198.41640000000001</v>
      </c>
      <c r="L731" s="22" t="s">
        <v>1261</v>
      </c>
      <c r="M731" s="20">
        <f t="shared" si="100"/>
        <v>45225</v>
      </c>
      <c r="N731" s="2" t="str">
        <f t="shared" si="101"/>
        <v>CUST1203</v>
      </c>
      <c r="O731" s="2" t="str">
        <f t="shared" si="102"/>
        <v>PROD43</v>
      </c>
      <c r="P731" s="2" t="str">
        <f t="shared" si="103"/>
        <v>STORE18</v>
      </c>
      <c r="Q731" s="2">
        <f t="shared" si="104"/>
        <v>1</v>
      </c>
      <c r="R731" s="2">
        <f t="shared" si="105"/>
        <v>218.04</v>
      </c>
      <c r="S731" s="2">
        <f t="shared" si="106"/>
        <v>0.09</v>
      </c>
      <c r="T731" s="2" t="str">
        <f t="shared" si="107"/>
        <v>Credit Card</v>
      </c>
      <c r="U731" s="2">
        <f t="shared" si="108"/>
        <v>198.41640000000001</v>
      </c>
    </row>
    <row r="732" spans="1:21" x14ac:dyDescent="0.25">
      <c r="A732" s="23" t="s">
        <v>1262</v>
      </c>
      <c r="B732" s="20">
        <f>IFERROR(VLOOKUP(A732,'f Excel formulas for calculatio'!A:E,2,FALSE)," ")</f>
        <v>45263</v>
      </c>
      <c r="C732" s="24" t="str">
        <f>IFERROR(VLOOKUP(B732,'f Excel formulas for calculatio'!B:F,2,FALSE),"0")</f>
        <v>CUST1156</v>
      </c>
      <c r="D732" s="24" t="str">
        <f>IFERROR(VLOOKUP(C732,'f Excel formulas for calculatio'!C:G,2,FALSE),"0")</f>
        <v>PROD49</v>
      </c>
      <c r="E732" s="24" t="str">
        <f>IFERROR(VLOOKUP(D732,'f Excel formulas for calculatio'!D:H,2,FALSE),"0")</f>
        <v>STORE8</v>
      </c>
      <c r="F732" s="24">
        <f>IFERROR(VLOOKUP(E732,'f Excel formulas for calculatio'!E:I,2,FALSE),"0")</f>
        <v>4</v>
      </c>
      <c r="G732" s="24">
        <f>IFERROR(VLOOKUP(F732,'f Excel formulas for calculatio'!F:J,2,FALSE),"0")</f>
        <v>914.05</v>
      </c>
      <c r="H732" s="24">
        <f>IFERROR(VLOOKUP(G732,'f Excel formulas for calculatio'!G:K,2,FALSE),"0")</f>
        <v>0.25</v>
      </c>
      <c r="I732" s="24" t="str">
        <f>IFERROR(VLOOKUP(H732,'f Excel formulas for calculatio'!H:L,2,FALSE),"0")</f>
        <v>Credit Card</v>
      </c>
      <c r="J732" s="24">
        <f>IFERROR(VLOOKUP(I732,'f Excel formulas for calculatio'!I:M,2,FALSE),"0")</f>
        <v>198.41640000000001</v>
      </c>
      <c r="L732" s="23" t="s">
        <v>1262</v>
      </c>
      <c r="M732" s="20">
        <f t="shared" si="100"/>
        <v>45263</v>
      </c>
      <c r="N732" s="2" t="str">
        <f t="shared" si="101"/>
        <v>CUST1156</v>
      </c>
      <c r="O732" s="2" t="str">
        <f t="shared" si="102"/>
        <v>PROD49</v>
      </c>
      <c r="P732" s="2" t="str">
        <f t="shared" si="103"/>
        <v>STORE8</v>
      </c>
      <c r="Q732" s="2">
        <f t="shared" si="104"/>
        <v>4</v>
      </c>
      <c r="R732" s="2">
        <f t="shared" si="105"/>
        <v>914.05</v>
      </c>
      <c r="S732" s="2">
        <f t="shared" si="106"/>
        <v>0.25</v>
      </c>
      <c r="T732" s="2" t="str">
        <f t="shared" si="107"/>
        <v>Credit Card</v>
      </c>
      <c r="U732" s="2">
        <f t="shared" si="108"/>
        <v>198.41640000000001</v>
      </c>
    </row>
    <row r="733" spans="1:21" x14ac:dyDescent="0.25">
      <c r="A733" s="22" t="s">
        <v>1263</v>
      </c>
      <c r="B733" s="20">
        <f>IFERROR(VLOOKUP(A733,'f Excel formulas for calculatio'!A:E,2,FALSE)," ")</f>
        <v>45554</v>
      </c>
      <c r="C733" s="24" t="str">
        <f>IFERROR(VLOOKUP(B733,'f Excel formulas for calculatio'!B:F,2,FALSE),"0")</f>
        <v>CUST1067</v>
      </c>
      <c r="D733" s="24" t="str">
        <f>IFERROR(VLOOKUP(C733,'f Excel formulas for calculatio'!C:G,2,FALSE),"0")</f>
        <v>PROD46</v>
      </c>
      <c r="E733" s="24" t="str">
        <f>IFERROR(VLOOKUP(D733,'f Excel formulas for calculatio'!D:H,2,FALSE),"0")</f>
        <v>STORE17</v>
      </c>
      <c r="F733" s="24">
        <f>IFERROR(VLOOKUP(E733,'f Excel formulas for calculatio'!E:I,2,FALSE),"0")</f>
        <v>3</v>
      </c>
      <c r="G733" s="24">
        <f>IFERROR(VLOOKUP(F733,'f Excel formulas for calculatio'!F:J,2,FALSE),"0")</f>
        <v>104.47</v>
      </c>
      <c r="H733" s="24">
        <f>IFERROR(VLOOKUP(G733,'f Excel formulas for calculatio'!G:K,2,FALSE),"0")</f>
        <v>0.27</v>
      </c>
      <c r="I733" s="24" t="str">
        <f>IFERROR(VLOOKUP(H733,'f Excel formulas for calculatio'!H:L,2,FALSE),"0")</f>
        <v>PayPal</v>
      </c>
      <c r="J733" s="24">
        <f>IFERROR(VLOOKUP(I733,'f Excel formulas for calculatio'!I:M,2,FALSE),"0")</f>
        <v>228.7893</v>
      </c>
      <c r="L733" s="22" t="s">
        <v>1263</v>
      </c>
      <c r="M733" s="20">
        <f t="shared" si="100"/>
        <v>45554</v>
      </c>
      <c r="N733" s="2" t="str">
        <f t="shared" si="101"/>
        <v>CUST1067</v>
      </c>
      <c r="O733" s="2" t="str">
        <f t="shared" si="102"/>
        <v>PROD46</v>
      </c>
      <c r="P733" s="2" t="str">
        <f t="shared" si="103"/>
        <v>STORE17</v>
      </c>
      <c r="Q733" s="2">
        <f t="shared" si="104"/>
        <v>3</v>
      </c>
      <c r="R733" s="2">
        <f t="shared" si="105"/>
        <v>104.47</v>
      </c>
      <c r="S733" s="2">
        <f t="shared" si="106"/>
        <v>0.27</v>
      </c>
      <c r="T733" s="2" t="str">
        <f t="shared" si="107"/>
        <v>PayPal</v>
      </c>
      <c r="U733" s="2">
        <f t="shared" si="108"/>
        <v>228.7893</v>
      </c>
    </row>
    <row r="734" spans="1:21" x14ac:dyDescent="0.25">
      <c r="A734" s="23" t="s">
        <v>1265</v>
      </c>
      <c r="B734" s="20">
        <f>IFERROR(VLOOKUP(A734,'f Excel formulas for calculatio'!A:E,2,FALSE)," ")</f>
        <v>45569</v>
      </c>
      <c r="C734" s="24" t="str">
        <f>IFERROR(VLOOKUP(B734,'f Excel formulas for calculatio'!B:F,2,FALSE),"0")</f>
        <v>CUST1164</v>
      </c>
      <c r="D734" s="24" t="str">
        <f>IFERROR(VLOOKUP(C734,'f Excel formulas for calculatio'!C:G,2,FALSE),"0")</f>
        <v>PROD48</v>
      </c>
      <c r="E734" s="24" t="str">
        <f>IFERROR(VLOOKUP(D734,'f Excel formulas for calculatio'!D:H,2,FALSE),"0")</f>
        <v>STORE12</v>
      </c>
      <c r="F734" s="24">
        <f>IFERROR(VLOOKUP(E734,'f Excel formulas for calculatio'!E:I,2,FALSE),"0")</f>
        <v>2</v>
      </c>
      <c r="G734" s="24">
        <f>IFERROR(VLOOKUP(F734,'f Excel formulas for calculatio'!F:J,2,FALSE),"0")</f>
        <v>785.31</v>
      </c>
      <c r="H734" s="24">
        <f>IFERROR(VLOOKUP(G734,'f Excel formulas for calculatio'!G:K,2,FALSE),"0")</f>
        <v>0.15</v>
      </c>
      <c r="I734" s="24" t="str">
        <f>IFERROR(VLOOKUP(H734,'f Excel formulas for calculatio'!H:L,2,FALSE),"0")</f>
        <v>PayPal</v>
      </c>
      <c r="J734" s="24">
        <f>IFERROR(VLOOKUP(I734,'f Excel formulas for calculatio'!I:M,2,FALSE),"0")</f>
        <v>228.7893</v>
      </c>
      <c r="L734" s="23" t="s">
        <v>1265</v>
      </c>
      <c r="M734" s="20">
        <f t="shared" si="100"/>
        <v>45569</v>
      </c>
      <c r="N734" s="2" t="str">
        <f t="shared" si="101"/>
        <v>CUST1164</v>
      </c>
      <c r="O734" s="2" t="str">
        <f t="shared" si="102"/>
        <v>PROD48</v>
      </c>
      <c r="P734" s="2" t="str">
        <f t="shared" si="103"/>
        <v>STORE12</v>
      </c>
      <c r="Q734" s="2">
        <f t="shared" si="104"/>
        <v>2</v>
      </c>
      <c r="R734" s="2">
        <f t="shared" si="105"/>
        <v>785.31</v>
      </c>
      <c r="S734" s="2">
        <f t="shared" si="106"/>
        <v>0.15</v>
      </c>
      <c r="T734" s="2" t="str">
        <f t="shared" si="107"/>
        <v>PayPal</v>
      </c>
      <c r="U734" s="2">
        <f t="shared" si="108"/>
        <v>228.7893</v>
      </c>
    </row>
    <row r="735" spans="1:21" x14ac:dyDescent="0.25">
      <c r="A735" s="22" t="s">
        <v>1266</v>
      </c>
      <c r="B735" s="20">
        <f>IFERROR(VLOOKUP(A735,'f Excel formulas for calculatio'!A:E,2,FALSE)," ")</f>
        <v>45217</v>
      </c>
      <c r="C735" s="24" t="str">
        <f>IFERROR(VLOOKUP(B735,'f Excel formulas for calculatio'!B:F,2,FALSE),"0")</f>
        <v>CUST1028</v>
      </c>
      <c r="D735" s="24" t="str">
        <f>IFERROR(VLOOKUP(C735,'f Excel formulas for calculatio'!C:G,2,FALSE),"0")</f>
        <v>PROD5</v>
      </c>
      <c r="E735" s="24" t="str">
        <f>IFERROR(VLOOKUP(D735,'f Excel formulas for calculatio'!D:H,2,FALSE),"0")</f>
        <v>STORE3</v>
      </c>
      <c r="F735" s="24">
        <f>IFERROR(VLOOKUP(E735,'f Excel formulas for calculatio'!E:I,2,FALSE),"0")</f>
        <v>1</v>
      </c>
      <c r="G735" s="24">
        <f>IFERROR(VLOOKUP(F735,'f Excel formulas for calculatio'!F:J,2,FALSE),"0")</f>
        <v>218.04</v>
      </c>
      <c r="H735" s="24">
        <f>IFERROR(VLOOKUP(G735,'f Excel formulas for calculatio'!G:K,2,FALSE),"0")</f>
        <v>0.09</v>
      </c>
      <c r="I735" s="24" t="str">
        <f>IFERROR(VLOOKUP(H735,'f Excel formulas for calculatio'!H:L,2,FALSE),"0")</f>
        <v>Credit Card</v>
      </c>
      <c r="J735" s="24">
        <f>IFERROR(VLOOKUP(I735,'f Excel formulas for calculatio'!I:M,2,FALSE),"0")</f>
        <v>198.41640000000001</v>
      </c>
      <c r="L735" s="22" t="s">
        <v>1266</v>
      </c>
      <c r="M735" s="20">
        <f t="shared" si="100"/>
        <v>45217</v>
      </c>
      <c r="N735" s="2" t="str">
        <f t="shared" si="101"/>
        <v>CUST1028</v>
      </c>
      <c r="O735" s="2" t="str">
        <f t="shared" si="102"/>
        <v>PROD5</v>
      </c>
      <c r="P735" s="2" t="str">
        <f t="shared" si="103"/>
        <v>STORE3</v>
      </c>
      <c r="Q735" s="2">
        <f t="shared" si="104"/>
        <v>1</v>
      </c>
      <c r="R735" s="2">
        <f t="shared" si="105"/>
        <v>218.04</v>
      </c>
      <c r="S735" s="2">
        <f t="shared" si="106"/>
        <v>0.09</v>
      </c>
      <c r="T735" s="2" t="str">
        <f t="shared" si="107"/>
        <v>Credit Card</v>
      </c>
      <c r="U735" s="2">
        <f t="shared" si="108"/>
        <v>198.41640000000001</v>
      </c>
    </row>
    <row r="736" spans="1:21" x14ac:dyDescent="0.25">
      <c r="A736" s="23" t="s">
        <v>1267</v>
      </c>
      <c r="B736" s="20">
        <f>IFERROR(VLOOKUP(A736,'f Excel formulas for calculatio'!A:E,2,FALSE)," ")</f>
        <v>45783</v>
      </c>
      <c r="C736" s="24" t="str">
        <f>IFERROR(VLOOKUP(B736,'f Excel formulas for calculatio'!B:F,2,FALSE),"0")</f>
        <v>CUST1330</v>
      </c>
      <c r="D736" s="24" t="str">
        <f>IFERROR(VLOOKUP(C736,'f Excel formulas for calculatio'!C:G,2,FALSE),"0")</f>
        <v>PROD42</v>
      </c>
      <c r="E736" s="24" t="str">
        <f>IFERROR(VLOOKUP(D736,'f Excel formulas for calculatio'!D:H,2,FALSE),"0")</f>
        <v>STORE8</v>
      </c>
      <c r="F736" s="24">
        <f>IFERROR(VLOOKUP(E736,'f Excel formulas for calculatio'!E:I,2,FALSE),"0")</f>
        <v>4</v>
      </c>
      <c r="G736" s="24">
        <f>IFERROR(VLOOKUP(F736,'f Excel formulas for calculatio'!F:J,2,FALSE),"0")</f>
        <v>914.05</v>
      </c>
      <c r="H736" s="24">
        <f>IFERROR(VLOOKUP(G736,'f Excel formulas for calculatio'!G:K,2,FALSE),"0")</f>
        <v>0.25</v>
      </c>
      <c r="I736" s="24" t="str">
        <f>IFERROR(VLOOKUP(H736,'f Excel formulas for calculatio'!H:L,2,FALSE),"0")</f>
        <v>Credit Card</v>
      </c>
      <c r="J736" s="24">
        <f>IFERROR(VLOOKUP(I736,'f Excel formulas for calculatio'!I:M,2,FALSE),"0")</f>
        <v>198.41640000000001</v>
      </c>
      <c r="L736" s="23" t="s">
        <v>1267</v>
      </c>
      <c r="M736" s="20">
        <f t="shared" si="100"/>
        <v>45783</v>
      </c>
      <c r="N736" s="2" t="str">
        <f t="shared" si="101"/>
        <v>CUST1330</v>
      </c>
      <c r="O736" s="2" t="str">
        <f t="shared" si="102"/>
        <v>PROD42</v>
      </c>
      <c r="P736" s="2" t="str">
        <f t="shared" si="103"/>
        <v>STORE8</v>
      </c>
      <c r="Q736" s="2">
        <f t="shared" si="104"/>
        <v>4</v>
      </c>
      <c r="R736" s="2">
        <f t="shared" si="105"/>
        <v>914.05</v>
      </c>
      <c r="S736" s="2">
        <f t="shared" si="106"/>
        <v>0.25</v>
      </c>
      <c r="T736" s="2" t="str">
        <f t="shared" si="107"/>
        <v>Credit Card</v>
      </c>
      <c r="U736" s="2">
        <f t="shared" si="108"/>
        <v>198.41640000000001</v>
      </c>
    </row>
    <row r="737" spans="1:21" x14ac:dyDescent="0.25">
      <c r="A737" s="22" t="s">
        <v>1269</v>
      </c>
      <c r="B737" s="20">
        <f>IFERROR(VLOOKUP(A737,'f Excel formulas for calculatio'!A:E,2,FALSE)," ")</f>
        <v>45371</v>
      </c>
      <c r="C737" s="24" t="str">
        <f>IFERROR(VLOOKUP(B737,'f Excel formulas for calculatio'!B:F,2,FALSE),"0")</f>
        <v>CUST1128</v>
      </c>
      <c r="D737" s="24" t="str">
        <f>IFERROR(VLOOKUP(C737,'f Excel formulas for calculatio'!C:G,2,FALSE),"0")</f>
        <v>PROD25</v>
      </c>
      <c r="E737" s="24" t="str">
        <f>IFERROR(VLOOKUP(D737,'f Excel formulas for calculatio'!D:H,2,FALSE),"0")</f>
        <v>STORE13</v>
      </c>
      <c r="F737" s="24">
        <f>IFERROR(VLOOKUP(E737,'f Excel formulas for calculatio'!E:I,2,FALSE),"0")</f>
        <v>4</v>
      </c>
      <c r="G737" s="24">
        <f>IFERROR(VLOOKUP(F737,'f Excel formulas for calculatio'!F:J,2,FALSE),"0")</f>
        <v>914.05</v>
      </c>
      <c r="H737" s="24">
        <f>IFERROR(VLOOKUP(G737,'f Excel formulas for calculatio'!G:K,2,FALSE),"0")</f>
        <v>0.25</v>
      </c>
      <c r="I737" s="24" t="str">
        <f>IFERROR(VLOOKUP(H737,'f Excel formulas for calculatio'!H:L,2,FALSE),"0")</f>
        <v>Credit Card</v>
      </c>
      <c r="J737" s="24">
        <f>IFERROR(VLOOKUP(I737,'f Excel formulas for calculatio'!I:M,2,FALSE),"0")</f>
        <v>198.41640000000001</v>
      </c>
      <c r="L737" s="22" t="s">
        <v>1269</v>
      </c>
      <c r="M737" s="20">
        <f t="shared" si="100"/>
        <v>45371</v>
      </c>
      <c r="N737" s="2" t="str">
        <f t="shared" si="101"/>
        <v>CUST1128</v>
      </c>
      <c r="O737" s="2" t="str">
        <f t="shared" si="102"/>
        <v>PROD25</v>
      </c>
      <c r="P737" s="2" t="str">
        <f t="shared" si="103"/>
        <v>STORE13</v>
      </c>
      <c r="Q737" s="2">
        <f t="shared" si="104"/>
        <v>4</v>
      </c>
      <c r="R737" s="2">
        <f t="shared" si="105"/>
        <v>914.05</v>
      </c>
      <c r="S737" s="2">
        <f t="shared" si="106"/>
        <v>0.25</v>
      </c>
      <c r="T737" s="2" t="str">
        <f t="shared" si="107"/>
        <v>Credit Card</v>
      </c>
      <c r="U737" s="2">
        <f t="shared" si="108"/>
        <v>198.41640000000001</v>
      </c>
    </row>
    <row r="738" spans="1:21" x14ac:dyDescent="0.25">
      <c r="A738" s="23" t="s">
        <v>1270</v>
      </c>
      <c r="B738" s="20">
        <f>IFERROR(VLOOKUP(A738,'f Excel formulas for calculatio'!A:E,2,FALSE)," ")</f>
        <v>45453</v>
      </c>
      <c r="C738" s="24" t="str">
        <f>IFERROR(VLOOKUP(B738,'f Excel formulas for calculatio'!B:F,2,FALSE),"0")</f>
        <v>CUST1084</v>
      </c>
      <c r="D738" s="24" t="str">
        <f>IFERROR(VLOOKUP(C738,'f Excel formulas for calculatio'!C:G,2,FALSE),"0")</f>
        <v>PROD33</v>
      </c>
      <c r="E738" s="24" t="str">
        <f>IFERROR(VLOOKUP(D738,'f Excel formulas for calculatio'!D:H,2,FALSE),"0")</f>
        <v>STORE0</v>
      </c>
      <c r="F738" s="24">
        <f>IFERROR(VLOOKUP(E738,'f Excel formulas for calculatio'!E:I,2,FALSE),"0")</f>
        <v>2</v>
      </c>
      <c r="G738" s="24">
        <f>IFERROR(VLOOKUP(F738,'f Excel formulas for calculatio'!F:J,2,FALSE),"0")</f>
        <v>785.31</v>
      </c>
      <c r="H738" s="24">
        <f>IFERROR(VLOOKUP(G738,'f Excel formulas for calculatio'!G:K,2,FALSE),"0")</f>
        <v>0.15</v>
      </c>
      <c r="I738" s="24" t="str">
        <f>IFERROR(VLOOKUP(H738,'f Excel formulas for calculatio'!H:L,2,FALSE),"0")</f>
        <v>PayPal</v>
      </c>
      <c r="J738" s="24">
        <f>IFERROR(VLOOKUP(I738,'f Excel formulas for calculatio'!I:M,2,FALSE),"0")</f>
        <v>228.7893</v>
      </c>
      <c r="L738" s="23" t="s">
        <v>1270</v>
      </c>
      <c r="M738" s="20">
        <f t="shared" si="100"/>
        <v>45453</v>
      </c>
      <c r="N738" s="2" t="str">
        <f t="shared" si="101"/>
        <v>CUST1084</v>
      </c>
      <c r="O738" s="2" t="str">
        <f t="shared" si="102"/>
        <v>PROD33</v>
      </c>
      <c r="P738" s="2" t="str">
        <f t="shared" si="103"/>
        <v>STORE0</v>
      </c>
      <c r="Q738" s="2">
        <f t="shared" si="104"/>
        <v>2</v>
      </c>
      <c r="R738" s="2">
        <f t="shared" si="105"/>
        <v>785.31</v>
      </c>
      <c r="S738" s="2">
        <f t="shared" si="106"/>
        <v>0.15</v>
      </c>
      <c r="T738" s="2" t="str">
        <f t="shared" si="107"/>
        <v>PayPal</v>
      </c>
      <c r="U738" s="2">
        <f t="shared" si="108"/>
        <v>228.7893</v>
      </c>
    </row>
    <row r="739" spans="1:21" x14ac:dyDescent="0.25">
      <c r="A739" s="22" t="s">
        <v>1272</v>
      </c>
      <c r="B739" s="20">
        <f>IFERROR(VLOOKUP(A739,'f Excel formulas for calculatio'!A:E,2,FALSE)," ")</f>
        <v>45526</v>
      </c>
      <c r="C739" s="24" t="str">
        <f>IFERROR(VLOOKUP(B739,'f Excel formulas for calculatio'!B:F,2,FALSE),"0")</f>
        <v>CUST1342</v>
      </c>
      <c r="D739" s="24" t="str">
        <f>IFERROR(VLOOKUP(C739,'f Excel formulas for calculatio'!C:G,2,FALSE),"0")</f>
        <v>PROD61</v>
      </c>
      <c r="E739" s="24" t="str">
        <f>IFERROR(VLOOKUP(D739,'f Excel formulas for calculatio'!D:H,2,FALSE),"0")</f>
        <v>STORE15</v>
      </c>
      <c r="F739" s="24">
        <f>IFERROR(VLOOKUP(E739,'f Excel formulas for calculatio'!E:I,2,FALSE),"0")</f>
        <v>4</v>
      </c>
      <c r="G739" s="24">
        <f>IFERROR(VLOOKUP(F739,'f Excel formulas for calculatio'!F:J,2,FALSE),"0")</f>
        <v>914.05</v>
      </c>
      <c r="H739" s="24">
        <f>IFERROR(VLOOKUP(G739,'f Excel formulas for calculatio'!G:K,2,FALSE),"0")</f>
        <v>0.25</v>
      </c>
      <c r="I739" s="24" t="str">
        <f>IFERROR(VLOOKUP(H739,'f Excel formulas for calculatio'!H:L,2,FALSE),"0")</f>
        <v>Credit Card</v>
      </c>
      <c r="J739" s="24">
        <f>IFERROR(VLOOKUP(I739,'f Excel formulas for calculatio'!I:M,2,FALSE),"0")</f>
        <v>198.41640000000001</v>
      </c>
      <c r="L739" s="22" t="s">
        <v>1272</v>
      </c>
      <c r="M739" s="20">
        <f t="shared" si="100"/>
        <v>45526</v>
      </c>
      <c r="N739" s="2" t="str">
        <f t="shared" si="101"/>
        <v>CUST1342</v>
      </c>
      <c r="O739" s="2" t="str">
        <f t="shared" si="102"/>
        <v>PROD61</v>
      </c>
      <c r="P739" s="2" t="str">
        <f t="shared" si="103"/>
        <v>STORE15</v>
      </c>
      <c r="Q739" s="2">
        <f t="shared" si="104"/>
        <v>4</v>
      </c>
      <c r="R739" s="2">
        <f t="shared" si="105"/>
        <v>914.05</v>
      </c>
      <c r="S739" s="2">
        <f t="shared" si="106"/>
        <v>0.25</v>
      </c>
      <c r="T739" s="2" t="str">
        <f t="shared" si="107"/>
        <v>Credit Card</v>
      </c>
      <c r="U739" s="2">
        <f t="shared" si="108"/>
        <v>198.41640000000001</v>
      </c>
    </row>
    <row r="740" spans="1:21" x14ac:dyDescent="0.25">
      <c r="A740" s="23" t="s">
        <v>1274</v>
      </c>
      <c r="B740" s="20">
        <f>IFERROR(VLOOKUP(A740,'f Excel formulas for calculatio'!A:E,2,FALSE)," ")</f>
        <v>45756</v>
      </c>
      <c r="C740" s="24" t="str">
        <f>IFERROR(VLOOKUP(B740,'f Excel formulas for calculatio'!B:F,2,FALSE),"0")</f>
        <v>CUST1337</v>
      </c>
      <c r="D740" s="24" t="str">
        <f>IFERROR(VLOOKUP(C740,'f Excel formulas for calculatio'!C:G,2,FALSE),"0")</f>
        <v>PROD71</v>
      </c>
      <c r="E740" s="24" t="str">
        <f>IFERROR(VLOOKUP(D740,'f Excel formulas for calculatio'!D:H,2,FALSE),"0")</f>
        <v>STORE9</v>
      </c>
      <c r="F740" s="24">
        <f>IFERROR(VLOOKUP(E740,'f Excel formulas for calculatio'!E:I,2,FALSE),"0")</f>
        <v>0</v>
      </c>
      <c r="G740" s="24" t="str">
        <f>IFERROR(VLOOKUP(F740,'f Excel formulas for calculatio'!F:J,2,FALSE),"0")</f>
        <v>0</v>
      </c>
      <c r="H740" s="24" t="str">
        <f>IFERROR(VLOOKUP(G740,'f Excel formulas for calculatio'!G:K,2,FALSE),"0")</f>
        <v>0</v>
      </c>
      <c r="I740" s="24" t="str">
        <f>IFERROR(VLOOKUP(H740,'f Excel formulas for calculatio'!H:L,2,FALSE),"0")</f>
        <v>0</v>
      </c>
      <c r="J740" s="24" t="str">
        <f>IFERROR(VLOOKUP(I740,'f Excel formulas for calculatio'!I:M,2,FALSE),"0")</f>
        <v>0</v>
      </c>
      <c r="L740" s="23" t="s">
        <v>1274</v>
      </c>
      <c r="M740" s="20">
        <f t="shared" si="100"/>
        <v>45756</v>
      </c>
      <c r="N740" s="2" t="str">
        <f t="shared" si="101"/>
        <v>CUST1337</v>
      </c>
      <c r="O740" s="2" t="str">
        <f t="shared" si="102"/>
        <v>PROD71</v>
      </c>
      <c r="P740" s="2" t="str">
        <f t="shared" si="103"/>
        <v>STORE9</v>
      </c>
      <c r="Q740" s="2">
        <f t="shared" si="104"/>
        <v>0</v>
      </c>
      <c r="R740" s="2" t="str">
        <f t="shared" si="105"/>
        <v>0</v>
      </c>
      <c r="S740" s="2" t="str">
        <f t="shared" si="106"/>
        <v>0</v>
      </c>
      <c r="T740" s="2" t="str">
        <f t="shared" si="107"/>
        <v>0</v>
      </c>
      <c r="U740" s="2" t="str">
        <f t="shared" si="108"/>
        <v>0</v>
      </c>
    </row>
    <row r="741" spans="1:21" x14ac:dyDescent="0.25">
      <c r="A741" s="22" t="s">
        <v>1275</v>
      </c>
      <c r="B741" s="20">
        <f>IFERROR(VLOOKUP(A741,'f Excel formulas for calculatio'!A:E,2,FALSE)," ")</f>
        <v>45657</v>
      </c>
      <c r="C741" s="24" t="str">
        <f>IFERROR(VLOOKUP(B741,'f Excel formulas for calculatio'!B:F,2,FALSE),"0")</f>
        <v>CUST1065</v>
      </c>
      <c r="D741" s="24" t="str">
        <f>IFERROR(VLOOKUP(C741,'f Excel formulas for calculatio'!C:G,2,FALSE),"0")</f>
        <v>PROD24</v>
      </c>
      <c r="E741" s="24" t="str">
        <f>IFERROR(VLOOKUP(D741,'f Excel formulas for calculatio'!D:H,2,FALSE),"0")</f>
        <v>STORE14</v>
      </c>
      <c r="F741" s="24">
        <f>IFERROR(VLOOKUP(E741,'f Excel formulas for calculatio'!E:I,2,FALSE),"0")</f>
        <v>1</v>
      </c>
      <c r="G741" s="24">
        <f>IFERROR(VLOOKUP(F741,'f Excel formulas for calculatio'!F:J,2,FALSE),"0")</f>
        <v>218.04</v>
      </c>
      <c r="H741" s="24">
        <f>IFERROR(VLOOKUP(G741,'f Excel formulas for calculatio'!G:K,2,FALSE),"0")</f>
        <v>0.09</v>
      </c>
      <c r="I741" s="24" t="str">
        <f>IFERROR(VLOOKUP(H741,'f Excel formulas for calculatio'!H:L,2,FALSE),"0")</f>
        <v>Credit Card</v>
      </c>
      <c r="J741" s="24">
        <f>IFERROR(VLOOKUP(I741,'f Excel formulas for calculatio'!I:M,2,FALSE),"0")</f>
        <v>198.41640000000001</v>
      </c>
      <c r="L741" s="22" t="s">
        <v>1275</v>
      </c>
      <c r="M741" s="20">
        <f t="shared" si="100"/>
        <v>45657</v>
      </c>
      <c r="N741" s="2" t="str">
        <f t="shared" si="101"/>
        <v>CUST1065</v>
      </c>
      <c r="O741" s="2" t="str">
        <f t="shared" si="102"/>
        <v>PROD24</v>
      </c>
      <c r="P741" s="2" t="str">
        <f t="shared" si="103"/>
        <v>STORE14</v>
      </c>
      <c r="Q741" s="2">
        <f t="shared" si="104"/>
        <v>1</v>
      </c>
      <c r="R741" s="2">
        <f t="shared" si="105"/>
        <v>218.04</v>
      </c>
      <c r="S741" s="2">
        <f t="shared" si="106"/>
        <v>0.09</v>
      </c>
      <c r="T741" s="2" t="str">
        <f t="shared" si="107"/>
        <v>Credit Card</v>
      </c>
      <c r="U741" s="2">
        <f t="shared" si="108"/>
        <v>198.41640000000001</v>
      </c>
    </row>
    <row r="742" spans="1:21" x14ac:dyDescent="0.25">
      <c r="A742" s="23" t="s">
        <v>1276</v>
      </c>
      <c r="B742" s="20">
        <f>IFERROR(VLOOKUP(A742,'f Excel formulas for calculatio'!A:E,2,FALSE)," ")</f>
        <v>45716</v>
      </c>
      <c r="C742" s="24" t="str">
        <f>IFERROR(VLOOKUP(B742,'f Excel formulas for calculatio'!B:F,2,FALSE),"0")</f>
        <v>CUST1239</v>
      </c>
      <c r="D742" s="24" t="str">
        <f>IFERROR(VLOOKUP(C742,'f Excel formulas for calculatio'!C:G,2,FALSE),"0")</f>
        <v>PROD60</v>
      </c>
      <c r="E742" s="24" t="str">
        <f>IFERROR(VLOOKUP(D742,'f Excel formulas for calculatio'!D:H,2,FALSE),"0")</f>
        <v>STORE13</v>
      </c>
      <c r="F742" s="24">
        <f>IFERROR(VLOOKUP(E742,'f Excel formulas for calculatio'!E:I,2,FALSE),"0")</f>
        <v>4</v>
      </c>
      <c r="G742" s="24">
        <f>IFERROR(VLOOKUP(F742,'f Excel formulas for calculatio'!F:J,2,FALSE),"0")</f>
        <v>914.05</v>
      </c>
      <c r="H742" s="24">
        <f>IFERROR(VLOOKUP(G742,'f Excel formulas for calculatio'!G:K,2,FALSE),"0")</f>
        <v>0.25</v>
      </c>
      <c r="I742" s="24" t="str">
        <f>IFERROR(VLOOKUP(H742,'f Excel formulas for calculatio'!H:L,2,FALSE),"0")</f>
        <v>Credit Card</v>
      </c>
      <c r="J742" s="24">
        <f>IFERROR(VLOOKUP(I742,'f Excel formulas for calculatio'!I:M,2,FALSE),"0")</f>
        <v>198.41640000000001</v>
      </c>
      <c r="L742" s="23" t="s">
        <v>1276</v>
      </c>
      <c r="M742" s="20">
        <f t="shared" si="100"/>
        <v>45716</v>
      </c>
      <c r="N742" s="2" t="str">
        <f t="shared" si="101"/>
        <v>CUST1239</v>
      </c>
      <c r="O742" s="2" t="str">
        <f t="shared" si="102"/>
        <v>PROD60</v>
      </c>
      <c r="P742" s="2" t="str">
        <f t="shared" si="103"/>
        <v>STORE13</v>
      </c>
      <c r="Q742" s="2">
        <f t="shared" si="104"/>
        <v>4</v>
      </c>
      <c r="R742" s="2">
        <f t="shared" si="105"/>
        <v>914.05</v>
      </c>
      <c r="S742" s="2">
        <f t="shared" si="106"/>
        <v>0.25</v>
      </c>
      <c r="T742" s="2" t="str">
        <f t="shared" si="107"/>
        <v>Credit Card</v>
      </c>
      <c r="U742" s="2">
        <f t="shared" si="108"/>
        <v>198.41640000000001</v>
      </c>
    </row>
    <row r="743" spans="1:21" x14ac:dyDescent="0.25">
      <c r="A743" s="22" t="s">
        <v>1277</v>
      </c>
      <c r="B743" s="20">
        <f>IFERROR(VLOOKUP(A743,'f Excel formulas for calculatio'!A:E,2,FALSE)," ")</f>
        <v>45313</v>
      </c>
      <c r="C743" s="24" t="str">
        <f>IFERROR(VLOOKUP(B743,'f Excel formulas for calculatio'!B:F,2,FALSE),"0")</f>
        <v>CUST1373</v>
      </c>
      <c r="D743" s="24" t="str">
        <f>IFERROR(VLOOKUP(C743,'f Excel formulas for calculatio'!C:G,2,FALSE),"0")</f>
        <v>PROD72</v>
      </c>
      <c r="E743" s="24" t="str">
        <f>IFERROR(VLOOKUP(D743,'f Excel formulas for calculatio'!D:H,2,FALSE),"0")</f>
        <v>STORE17</v>
      </c>
      <c r="F743" s="24">
        <f>IFERROR(VLOOKUP(E743,'f Excel formulas for calculatio'!E:I,2,FALSE),"0")</f>
        <v>3</v>
      </c>
      <c r="G743" s="24">
        <f>IFERROR(VLOOKUP(F743,'f Excel formulas for calculatio'!F:J,2,FALSE),"0")</f>
        <v>104.47</v>
      </c>
      <c r="H743" s="24">
        <f>IFERROR(VLOOKUP(G743,'f Excel formulas for calculatio'!G:K,2,FALSE),"0")</f>
        <v>0.27</v>
      </c>
      <c r="I743" s="24" t="str">
        <f>IFERROR(VLOOKUP(H743,'f Excel formulas for calculatio'!H:L,2,FALSE),"0")</f>
        <v>PayPal</v>
      </c>
      <c r="J743" s="24">
        <f>IFERROR(VLOOKUP(I743,'f Excel formulas for calculatio'!I:M,2,FALSE),"0")</f>
        <v>228.7893</v>
      </c>
      <c r="L743" s="22" t="s">
        <v>1277</v>
      </c>
      <c r="M743" s="20">
        <f t="shared" si="100"/>
        <v>45313</v>
      </c>
      <c r="N743" s="2" t="str">
        <f t="shared" si="101"/>
        <v>CUST1373</v>
      </c>
      <c r="O743" s="2" t="str">
        <f t="shared" si="102"/>
        <v>PROD72</v>
      </c>
      <c r="P743" s="2" t="str">
        <f t="shared" si="103"/>
        <v>STORE17</v>
      </c>
      <c r="Q743" s="2">
        <f t="shared" si="104"/>
        <v>3</v>
      </c>
      <c r="R743" s="2">
        <f t="shared" si="105"/>
        <v>104.47</v>
      </c>
      <c r="S743" s="2">
        <f t="shared" si="106"/>
        <v>0.27</v>
      </c>
      <c r="T743" s="2" t="str">
        <f t="shared" si="107"/>
        <v>PayPal</v>
      </c>
      <c r="U743" s="2">
        <f t="shared" si="108"/>
        <v>228.7893</v>
      </c>
    </row>
    <row r="744" spans="1:21" x14ac:dyDescent="0.25">
      <c r="A744" s="23" t="s">
        <v>1278</v>
      </c>
      <c r="B744" s="20">
        <f>IFERROR(VLOOKUP(A744,'f Excel formulas for calculatio'!A:E,2,FALSE)," ")</f>
        <v>45372</v>
      </c>
      <c r="C744" s="24" t="str">
        <f>IFERROR(VLOOKUP(B744,'f Excel formulas for calculatio'!B:F,2,FALSE),"0")</f>
        <v>CUST1175</v>
      </c>
      <c r="D744" s="24" t="str">
        <f>IFERROR(VLOOKUP(C744,'f Excel formulas for calculatio'!C:G,2,FALSE),"0")</f>
        <v>PROD49</v>
      </c>
      <c r="E744" s="24" t="str">
        <f>IFERROR(VLOOKUP(D744,'f Excel formulas for calculatio'!D:H,2,FALSE),"0")</f>
        <v>STORE8</v>
      </c>
      <c r="F744" s="24">
        <f>IFERROR(VLOOKUP(E744,'f Excel formulas for calculatio'!E:I,2,FALSE),"0")</f>
        <v>4</v>
      </c>
      <c r="G744" s="24">
        <f>IFERROR(VLOOKUP(F744,'f Excel formulas for calculatio'!F:J,2,FALSE),"0")</f>
        <v>914.05</v>
      </c>
      <c r="H744" s="24">
        <f>IFERROR(VLOOKUP(G744,'f Excel formulas for calculatio'!G:K,2,FALSE),"0")</f>
        <v>0.25</v>
      </c>
      <c r="I744" s="24" t="str">
        <f>IFERROR(VLOOKUP(H744,'f Excel formulas for calculatio'!H:L,2,FALSE),"0")</f>
        <v>Credit Card</v>
      </c>
      <c r="J744" s="24">
        <f>IFERROR(VLOOKUP(I744,'f Excel formulas for calculatio'!I:M,2,FALSE),"0")</f>
        <v>198.41640000000001</v>
      </c>
      <c r="L744" s="23" t="s">
        <v>1278</v>
      </c>
      <c r="M744" s="20">
        <f t="shared" si="100"/>
        <v>45372</v>
      </c>
      <c r="N744" s="2" t="str">
        <f t="shared" si="101"/>
        <v>CUST1175</v>
      </c>
      <c r="O744" s="2" t="str">
        <f t="shared" si="102"/>
        <v>PROD49</v>
      </c>
      <c r="P744" s="2" t="str">
        <f t="shared" si="103"/>
        <v>STORE8</v>
      </c>
      <c r="Q744" s="2">
        <f t="shared" si="104"/>
        <v>4</v>
      </c>
      <c r="R744" s="2">
        <f t="shared" si="105"/>
        <v>914.05</v>
      </c>
      <c r="S744" s="2">
        <f t="shared" si="106"/>
        <v>0.25</v>
      </c>
      <c r="T744" s="2" t="str">
        <f t="shared" si="107"/>
        <v>Credit Card</v>
      </c>
      <c r="U744" s="2">
        <f t="shared" si="108"/>
        <v>198.41640000000001</v>
      </c>
    </row>
    <row r="745" spans="1:21" x14ac:dyDescent="0.25">
      <c r="A745" s="22" t="s">
        <v>1279</v>
      </c>
      <c r="B745" s="20">
        <f>IFERROR(VLOOKUP(A745,'f Excel formulas for calculatio'!A:E,2,FALSE)," ")</f>
        <v>45648</v>
      </c>
      <c r="C745" s="24" t="str">
        <f>IFERROR(VLOOKUP(B745,'f Excel formulas for calculatio'!B:F,2,FALSE),"0")</f>
        <v>CUST1478</v>
      </c>
      <c r="D745" s="24" t="str">
        <f>IFERROR(VLOOKUP(C745,'f Excel formulas for calculatio'!C:G,2,FALSE),"0")</f>
        <v>PROD39</v>
      </c>
      <c r="E745" s="24" t="str">
        <f>IFERROR(VLOOKUP(D745,'f Excel formulas for calculatio'!D:H,2,FALSE),"0")</f>
        <v>STORE1</v>
      </c>
      <c r="F745" s="24">
        <f>IFERROR(VLOOKUP(E745,'f Excel formulas for calculatio'!E:I,2,FALSE),"0")</f>
        <v>4</v>
      </c>
      <c r="G745" s="24">
        <f>IFERROR(VLOOKUP(F745,'f Excel formulas for calculatio'!F:J,2,FALSE),"0")</f>
        <v>914.05</v>
      </c>
      <c r="H745" s="24">
        <f>IFERROR(VLOOKUP(G745,'f Excel formulas for calculatio'!G:K,2,FALSE),"0")</f>
        <v>0.25</v>
      </c>
      <c r="I745" s="24" t="str">
        <f>IFERROR(VLOOKUP(H745,'f Excel formulas for calculatio'!H:L,2,FALSE),"0")</f>
        <v>Credit Card</v>
      </c>
      <c r="J745" s="24">
        <f>IFERROR(VLOOKUP(I745,'f Excel formulas for calculatio'!I:M,2,FALSE),"0")</f>
        <v>198.41640000000001</v>
      </c>
      <c r="L745" s="22" t="s">
        <v>1279</v>
      </c>
      <c r="M745" s="20">
        <f t="shared" si="100"/>
        <v>45648</v>
      </c>
      <c r="N745" s="2" t="str">
        <f t="shared" si="101"/>
        <v>CUST1478</v>
      </c>
      <c r="O745" s="2" t="str">
        <f t="shared" si="102"/>
        <v>PROD39</v>
      </c>
      <c r="P745" s="2" t="str">
        <f t="shared" si="103"/>
        <v>STORE1</v>
      </c>
      <c r="Q745" s="2">
        <f t="shared" si="104"/>
        <v>4</v>
      </c>
      <c r="R745" s="2">
        <f t="shared" si="105"/>
        <v>914.05</v>
      </c>
      <c r="S745" s="2">
        <f t="shared" si="106"/>
        <v>0.25</v>
      </c>
      <c r="T745" s="2" t="str">
        <f t="shared" si="107"/>
        <v>Credit Card</v>
      </c>
      <c r="U745" s="2">
        <f t="shared" si="108"/>
        <v>198.41640000000001</v>
      </c>
    </row>
    <row r="746" spans="1:21" x14ac:dyDescent="0.25">
      <c r="A746" s="23" t="s">
        <v>1280</v>
      </c>
      <c r="B746" s="20">
        <f>IFERROR(VLOOKUP(A746,'f Excel formulas for calculatio'!A:E,2,FALSE)," ")</f>
        <v>45384</v>
      </c>
      <c r="C746" s="24" t="str">
        <f>IFERROR(VLOOKUP(B746,'f Excel formulas for calculatio'!B:F,2,FALSE),"0")</f>
        <v>CUST1105</v>
      </c>
      <c r="D746" s="24" t="str">
        <f>IFERROR(VLOOKUP(C746,'f Excel formulas for calculatio'!C:G,2,FALSE),"0")</f>
        <v>PROD39</v>
      </c>
      <c r="E746" s="24" t="str">
        <f>IFERROR(VLOOKUP(D746,'f Excel formulas for calculatio'!D:H,2,FALSE),"0")</f>
        <v>STORE1</v>
      </c>
      <c r="F746" s="24">
        <f>IFERROR(VLOOKUP(E746,'f Excel formulas for calculatio'!E:I,2,FALSE),"0")</f>
        <v>4</v>
      </c>
      <c r="G746" s="24">
        <f>IFERROR(VLOOKUP(F746,'f Excel formulas for calculatio'!F:J,2,FALSE),"0")</f>
        <v>914.05</v>
      </c>
      <c r="H746" s="24">
        <f>IFERROR(VLOOKUP(G746,'f Excel formulas for calculatio'!G:K,2,FALSE),"0")</f>
        <v>0.25</v>
      </c>
      <c r="I746" s="24" t="str">
        <f>IFERROR(VLOOKUP(H746,'f Excel formulas for calculatio'!H:L,2,FALSE),"0")</f>
        <v>Credit Card</v>
      </c>
      <c r="J746" s="24">
        <f>IFERROR(VLOOKUP(I746,'f Excel formulas for calculatio'!I:M,2,FALSE),"0")</f>
        <v>198.41640000000001</v>
      </c>
      <c r="L746" s="23" t="s">
        <v>1280</v>
      </c>
      <c r="M746" s="20">
        <f t="shared" si="100"/>
        <v>45384</v>
      </c>
      <c r="N746" s="2" t="str">
        <f t="shared" si="101"/>
        <v>CUST1105</v>
      </c>
      <c r="O746" s="2" t="str">
        <f t="shared" si="102"/>
        <v>PROD39</v>
      </c>
      <c r="P746" s="2" t="str">
        <f t="shared" si="103"/>
        <v>STORE1</v>
      </c>
      <c r="Q746" s="2">
        <f t="shared" si="104"/>
        <v>4</v>
      </c>
      <c r="R746" s="2">
        <f t="shared" si="105"/>
        <v>914.05</v>
      </c>
      <c r="S746" s="2">
        <f t="shared" si="106"/>
        <v>0.25</v>
      </c>
      <c r="T746" s="2" t="str">
        <f t="shared" si="107"/>
        <v>Credit Card</v>
      </c>
      <c r="U746" s="2">
        <f t="shared" si="108"/>
        <v>198.41640000000001</v>
      </c>
    </row>
    <row r="747" spans="1:21" x14ac:dyDescent="0.25">
      <c r="A747" s="22" t="s">
        <v>1282</v>
      </c>
      <c r="B747" s="20">
        <f>IFERROR(VLOOKUP(A747,'f Excel formulas for calculatio'!A:E,2,FALSE)," ")</f>
        <v>45687</v>
      </c>
      <c r="C747" s="24" t="str">
        <f>IFERROR(VLOOKUP(B747,'f Excel formulas for calculatio'!B:F,2,FALSE),"0")</f>
        <v>CUST1470</v>
      </c>
      <c r="D747" s="24" t="str">
        <f>IFERROR(VLOOKUP(C747,'f Excel formulas for calculatio'!C:G,2,FALSE),"0")</f>
        <v>PROD59</v>
      </c>
      <c r="E747" s="24" t="str">
        <f>IFERROR(VLOOKUP(D747,'f Excel formulas for calculatio'!D:H,2,FALSE),"0")</f>
        <v>STORE5</v>
      </c>
      <c r="F747" s="24">
        <f>IFERROR(VLOOKUP(E747,'f Excel formulas for calculatio'!E:I,2,FALSE),"0")</f>
        <v>3</v>
      </c>
      <c r="G747" s="24">
        <f>IFERROR(VLOOKUP(F747,'f Excel formulas for calculatio'!F:J,2,FALSE),"0")</f>
        <v>104.47</v>
      </c>
      <c r="H747" s="24">
        <f>IFERROR(VLOOKUP(G747,'f Excel formulas for calculatio'!G:K,2,FALSE),"0")</f>
        <v>0.27</v>
      </c>
      <c r="I747" s="24" t="str">
        <f>IFERROR(VLOOKUP(H747,'f Excel formulas for calculatio'!H:L,2,FALSE),"0")</f>
        <v>PayPal</v>
      </c>
      <c r="J747" s="24">
        <f>IFERROR(VLOOKUP(I747,'f Excel formulas for calculatio'!I:M,2,FALSE),"0")</f>
        <v>228.7893</v>
      </c>
      <c r="L747" s="22" t="s">
        <v>1282</v>
      </c>
      <c r="M747" s="20">
        <f t="shared" si="100"/>
        <v>45687</v>
      </c>
      <c r="N747" s="2" t="str">
        <f t="shared" si="101"/>
        <v>CUST1470</v>
      </c>
      <c r="O747" s="2" t="str">
        <f t="shared" si="102"/>
        <v>PROD59</v>
      </c>
      <c r="P747" s="2" t="str">
        <f t="shared" si="103"/>
        <v>STORE5</v>
      </c>
      <c r="Q747" s="2">
        <f t="shared" si="104"/>
        <v>3</v>
      </c>
      <c r="R747" s="2">
        <f t="shared" si="105"/>
        <v>104.47</v>
      </c>
      <c r="S747" s="2">
        <f t="shared" si="106"/>
        <v>0.27</v>
      </c>
      <c r="T747" s="2" t="str">
        <f t="shared" si="107"/>
        <v>PayPal</v>
      </c>
      <c r="U747" s="2">
        <f t="shared" si="108"/>
        <v>228.7893</v>
      </c>
    </row>
    <row r="748" spans="1:21" x14ac:dyDescent="0.25">
      <c r="A748" s="23" t="s">
        <v>1283</v>
      </c>
      <c r="B748" s="20">
        <f>IFERROR(VLOOKUP(A748,'f Excel formulas for calculatio'!A:E,2,FALSE)," ")</f>
        <v>45747</v>
      </c>
      <c r="C748" s="24" t="str">
        <f>IFERROR(VLOOKUP(B748,'f Excel formulas for calculatio'!B:F,2,FALSE),"0")</f>
        <v>CUST1192</v>
      </c>
      <c r="D748" s="24" t="str">
        <f>IFERROR(VLOOKUP(C748,'f Excel formulas for calculatio'!C:G,2,FALSE),"0")</f>
        <v>PROD46</v>
      </c>
      <c r="E748" s="24" t="str">
        <f>IFERROR(VLOOKUP(D748,'f Excel formulas for calculatio'!D:H,2,FALSE),"0")</f>
        <v>STORE17</v>
      </c>
      <c r="F748" s="24">
        <f>IFERROR(VLOOKUP(E748,'f Excel formulas for calculatio'!E:I,2,FALSE),"0")</f>
        <v>3</v>
      </c>
      <c r="G748" s="24">
        <f>IFERROR(VLOOKUP(F748,'f Excel formulas for calculatio'!F:J,2,FALSE),"0")</f>
        <v>104.47</v>
      </c>
      <c r="H748" s="24">
        <f>IFERROR(VLOOKUP(G748,'f Excel formulas for calculatio'!G:K,2,FALSE),"0")</f>
        <v>0.27</v>
      </c>
      <c r="I748" s="24" t="str">
        <f>IFERROR(VLOOKUP(H748,'f Excel formulas for calculatio'!H:L,2,FALSE),"0")</f>
        <v>PayPal</v>
      </c>
      <c r="J748" s="24">
        <f>IFERROR(VLOOKUP(I748,'f Excel formulas for calculatio'!I:M,2,FALSE),"0")</f>
        <v>228.7893</v>
      </c>
      <c r="L748" s="23" t="s">
        <v>1283</v>
      </c>
      <c r="M748" s="20">
        <f t="shared" si="100"/>
        <v>45747</v>
      </c>
      <c r="N748" s="2" t="str">
        <f t="shared" si="101"/>
        <v>CUST1192</v>
      </c>
      <c r="O748" s="2" t="str">
        <f t="shared" si="102"/>
        <v>PROD46</v>
      </c>
      <c r="P748" s="2" t="str">
        <f t="shared" si="103"/>
        <v>STORE17</v>
      </c>
      <c r="Q748" s="2">
        <f t="shared" si="104"/>
        <v>3</v>
      </c>
      <c r="R748" s="2">
        <f t="shared" si="105"/>
        <v>104.47</v>
      </c>
      <c r="S748" s="2">
        <f t="shared" si="106"/>
        <v>0.27</v>
      </c>
      <c r="T748" s="2" t="str">
        <f t="shared" si="107"/>
        <v>PayPal</v>
      </c>
      <c r="U748" s="2">
        <f t="shared" si="108"/>
        <v>228.7893</v>
      </c>
    </row>
    <row r="749" spans="1:21" x14ac:dyDescent="0.25">
      <c r="A749" s="22" t="s">
        <v>1284</v>
      </c>
      <c r="B749" s="20">
        <f>IFERROR(VLOOKUP(A749,'f Excel formulas for calculatio'!A:E,2,FALSE)," ")</f>
        <v>45687</v>
      </c>
      <c r="C749" s="24" t="str">
        <f>IFERROR(VLOOKUP(B749,'f Excel formulas for calculatio'!B:F,2,FALSE),"0")</f>
        <v>CUST1470</v>
      </c>
      <c r="D749" s="24" t="str">
        <f>IFERROR(VLOOKUP(C749,'f Excel formulas for calculatio'!C:G,2,FALSE),"0")</f>
        <v>PROD59</v>
      </c>
      <c r="E749" s="24" t="str">
        <f>IFERROR(VLOOKUP(D749,'f Excel formulas for calculatio'!D:H,2,FALSE),"0")</f>
        <v>STORE5</v>
      </c>
      <c r="F749" s="24">
        <f>IFERROR(VLOOKUP(E749,'f Excel formulas for calculatio'!E:I,2,FALSE),"0")</f>
        <v>3</v>
      </c>
      <c r="G749" s="24">
        <f>IFERROR(VLOOKUP(F749,'f Excel formulas for calculatio'!F:J,2,FALSE),"0")</f>
        <v>104.47</v>
      </c>
      <c r="H749" s="24">
        <f>IFERROR(VLOOKUP(G749,'f Excel formulas for calculatio'!G:K,2,FALSE),"0")</f>
        <v>0.27</v>
      </c>
      <c r="I749" s="24" t="str">
        <f>IFERROR(VLOOKUP(H749,'f Excel formulas for calculatio'!H:L,2,FALSE),"0")</f>
        <v>PayPal</v>
      </c>
      <c r="J749" s="24">
        <f>IFERROR(VLOOKUP(I749,'f Excel formulas for calculatio'!I:M,2,FALSE),"0")</f>
        <v>228.7893</v>
      </c>
      <c r="L749" s="22" t="s">
        <v>1284</v>
      </c>
      <c r="M749" s="20">
        <f t="shared" si="100"/>
        <v>45687</v>
      </c>
      <c r="N749" s="2" t="str">
        <f t="shared" si="101"/>
        <v>CUST1470</v>
      </c>
      <c r="O749" s="2" t="str">
        <f t="shared" si="102"/>
        <v>PROD59</v>
      </c>
      <c r="P749" s="2" t="str">
        <f t="shared" si="103"/>
        <v>STORE5</v>
      </c>
      <c r="Q749" s="2">
        <f t="shared" si="104"/>
        <v>3</v>
      </c>
      <c r="R749" s="2">
        <f t="shared" si="105"/>
        <v>104.47</v>
      </c>
      <c r="S749" s="2">
        <f t="shared" si="106"/>
        <v>0.27</v>
      </c>
      <c r="T749" s="2" t="str">
        <f t="shared" si="107"/>
        <v>PayPal</v>
      </c>
      <c r="U749" s="2">
        <f t="shared" si="108"/>
        <v>228.7893</v>
      </c>
    </row>
    <row r="750" spans="1:21" x14ac:dyDescent="0.25">
      <c r="A750" s="23" t="s">
        <v>1285</v>
      </c>
      <c r="B750" s="20">
        <f>IFERROR(VLOOKUP(A750,'f Excel formulas for calculatio'!A:E,2,FALSE)," ")</f>
        <v>45916</v>
      </c>
      <c r="C750" s="24" t="str">
        <f>IFERROR(VLOOKUP(B750,'f Excel formulas for calculatio'!B:F,2,FALSE),"0")</f>
        <v>CUST1277</v>
      </c>
      <c r="D750" s="24" t="str">
        <f>IFERROR(VLOOKUP(C750,'f Excel formulas for calculatio'!C:G,2,FALSE),"0")</f>
        <v>PROD93</v>
      </c>
      <c r="E750" s="24" t="str">
        <f>IFERROR(VLOOKUP(D750,'f Excel formulas for calculatio'!D:H,2,FALSE),"0")</f>
        <v>STORE16</v>
      </c>
      <c r="F750" s="24">
        <f>IFERROR(VLOOKUP(E750,'f Excel formulas for calculatio'!E:I,2,FALSE),"0")</f>
        <v>2</v>
      </c>
      <c r="G750" s="24">
        <f>IFERROR(VLOOKUP(F750,'f Excel formulas for calculatio'!F:J,2,FALSE),"0")</f>
        <v>785.31</v>
      </c>
      <c r="H750" s="24">
        <f>IFERROR(VLOOKUP(G750,'f Excel formulas for calculatio'!G:K,2,FALSE),"0")</f>
        <v>0.15</v>
      </c>
      <c r="I750" s="24" t="str">
        <f>IFERROR(VLOOKUP(H750,'f Excel formulas for calculatio'!H:L,2,FALSE),"0")</f>
        <v>PayPal</v>
      </c>
      <c r="J750" s="24">
        <f>IFERROR(VLOOKUP(I750,'f Excel formulas for calculatio'!I:M,2,FALSE),"0")</f>
        <v>228.7893</v>
      </c>
      <c r="L750" s="23" t="s">
        <v>1285</v>
      </c>
      <c r="M750" s="20">
        <f t="shared" si="100"/>
        <v>45916</v>
      </c>
      <c r="N750" s="2" t="str">
        <f t="shared" si="101"/>
        <v>CUST1277</v>
      </c>
      <c r="O750" s="2" t="str">
        <f t="shared" si="102"/>
        <v>PROD93</v>
      </c>
      <c r="P750" s="2" t="str">
        <f t="shared" si="103"/>
        <v>STORE16</v>
      </c>
      <c r="Q750" s="2">
        <f t="shared" si="104"/>
        <v>2</v>
      </c>
      <c r="R750" s="2">
        <f t="shared" si="105"/>
        <v>785.31</v>
      </c>
      <c r="S750" s="2">
        <f t="shared" si="106"/>
        <v>0.15</v>
      </c>
      <c r="T750" s="2" t="str">
        <f t="shared" si="107"/>
        <v>PayPal</v>
      </c>
      <c r="U750" s="2">
        <f t="shared" si="108"/>
        <v>228.7893</v>
      </c>
    </row>
    <row r="751" spans="1:21" x14ac:dyDescent="0.25">
      <c r="A751" s="22" t="s">
        <v>1287</v>
      </c>
      <c r="B751" s="20">
        <f>IFERROR(VLOOKUP(A751,'f Excel formulas for calculatio'!A:E,2,FALSE)," ")</f>
        <v>45917</v>
      </c>
      <c r="C751" s="24" t="str">
        <f>IFERROR(VLOOKUP(B751,'f Excel formulas for calculatio'!B:F,2,FALSE),"0")</f>
        <v>CUST1031</v>
      </c>
      <c r="D751" s="24" t="str">
        <f>IFERROR(VLOOKUP(C751,'f Excel formulas for calculatio'!C:G,2,FALSE),"0")</f>
        <v>PROD62</v>
      </c>
      <c r="E751" s="24" t="str">
        <f>IFERROR(VLOOKUP(D751,'f Excel formulas for calculatio'!D:H,2,FALSE),"0")</f>
        <v>STORE1</v>
      </c>
      <c r="F751" s="24">
        <f>IFERROR(VLOOKUP(E751,'f Excel formulas for calculatio'!E:I,2,FALSE),"0")</f>
        <v>4</v>
      </c>
      <c r="G751" s="24">
        <f>IFERROR(VLOOKUP(F751,'f Excel formulas for calculatio'!F:J,2,FALSE),"0")</f>
        <v>914.05</v>
      </c>
      <c r="H751" s="24">
        <f>IFERROR(VLOOKUP(G751,'f Excel formulas for calculatio'!G:K,2,FALSE),"0")</f>
        <v>0.25</v>
      </c>
      <c r="I751" s="24" t="str">
        <f>IFERROR(VLOOKUP(H751,'f Excel formulas for calculatio'!H:L,2,FALSE),"0")</f>
        <v>Credit Card</v>
      </c>
      <c r="J751" s="24">
        <f>IFERROR(VLOOKUP(I751,'f Excel formulas for calculatio'!I:M,2,FALSE),"0")</f>
        <v>198.41640000000001</v>
      </c>
      <c r="L751" s="22" t="s">
        <v>1287</v>
      </c>
      <c r="M751" s="20">
        <f t="shared" si="100"/>
        <v>45917</v>
      </c>
      <c r="N751" s="2" t="str">
        <f t="shared" si="101"/>
        <v>CUST1031</v>
      </c>
      <c r="O751" s="2" t="str">
        <f t="shared" si="102"/>
        <v>PROD62</v>
      </c>
      <c r="P751" s="2" t="str">
        <f t="shared" si="103"/>
        <v>STORE1</v>
      </c>
      <c r="Q751" s="2">
        <f t="shared" si="104"/>
        <v>4</v>
      </c>
      <c r="R751" s="2">
        <f t="shared" si="105"/>
        <v>914.05</v>
      </c>
      <c r="S751" s="2">
        <f t="shared" si="106"/>
        <v>0.25</v>
      </c>
      <c r="T751" s="2" t="str">
        <f t="shared" si="107"/>
        <v>Credit Card</v>
      </c>
      <c r="U751" s="2">
        <f t="shared" si="108"/>
        <v>198.41640000000001</v>
      </c>
    </row>
    <row r="752" spans="1:21" x14ac:dyDescent="0.25">
      <c r="A752" s="23" t="s">
        <v>1288</v>
      </c>
      <c r="B752" s="20">
        <f>IFERROR(VLOOKUP(A752,'f Excel formulas for calculatio'!A:E,2,FALSE)," ")</f>
        <v>45941</v>
      </c>
      <c r="C752" s="24" t="str">
        <f>IFERROR(VLOOKUP(B752,'f Excel formulas for calculatio'!B:F,2,FALSE),"0")</f>
        <v>CUST1325</v>
      </c>
      <c r="D752" s="24" t="str">
        <f>IFERROR(VLOOKUP(C752,'f Excel formulas for calculatio'!C:G,2,FALSE),"0")</f>
        <v>PROD54</v>
      </c>
      <c r="E752" s="24" t="str">
        <f>IFERROR(VLOOKUP(D752,'f Excel formulas for calculatio'!D:H,2,FALSE),"0")</f>
        <v>STORE3</v>
      </c>
      <c r="F752" s="24">
        <f>IFERROR(VLOOKUP(E752,'f Excel formulas for calculatio'!E:I,2,FALSE),"0")</f>
        <v>1</v>
      </c>
      <c r="G752" s="24">
        <f>IFERROR(VLOOKUP(F752,'f Excel formulas for calculatio'!F:J,2,FALSE),"0")</f>
        <v>218.04</v>
      </c>
      <c r="H752" s="24">
        <f>IFERROR(VLOOKUP(G752,'f Excel formulas for calculatio'!G:K,2,FALSE),"0")</f>
        <v>0.09</v>
      </c>
      <c r="I752" s="24" t="str">
        <f>IFERROR(VLOOKUP(H752,'f Excel formulas for calculatio'!H:L,2,FALSE),"0")</f>
        <v>Credit Card</v>
      </c>
      <c r="J752" s="24">
        <f>IFERROR(VLOOKUP(I752,'f Excel formulas for calculatio'!I:M,2,FALSE),"0")</f>
        <v>198.41640000000001</v>
      </c>
      <c r="L752" s="23" t="s">
        <v>1288</v>
      </c>
      <c r="M752" s="20">
        <f t="shared" si="100"/>
        <v>45941</v>
      </c>
      <c r="N752" s="2" t="str">
        <f t="shared" si="101"/>
        <v>CUST1325</v>
      </c>
      <c r="O752" s="2" t="str">
        <f t="shared" si="102"/>
        <v>PROD54</v>
      </c>
      <c r="P752" s="2" t="str">
        <f t="shared" si="103"/>
        <v>STORE3</v>
      </c>
      <c r="Q752" s="2">
        <f t="shared" si="104"/>
        <v>1</v>
      </c>
      <c r="R752" s="2">
        <f t="shared" si="105"/>
        <v>218.04</v>
      </c>
      <c r="S752" s="2">
        <f t="shared" si="106"/>
        <v>0.09</v>
      </c>
      <c r="T752" s="2" t="str">
        <f t="shared" si="107"/>
        <v>Credit Card</v>
      </c>
      <c r="U752" s="2">
        <f t="shared" si="108"/>
        <v>198.41640000000001</v>
      </c>
    </row>
    <row r="753" spans="1:21" x14ac:dyDescent="0.25">
      <c r="A753" s="22" t="s">
        <v>1289</v>
      </c>
      <c r="B753" s="20">
        <f>IFERROR(VLOOKUP(A753,'f Excel formulas for calculatio'!A:E,2,FALSE)," ")</f>
        <v>45778</v>
      </c>
      <c r="C753" s="24" t="str">
        <f>IFERROR(VLOOKUP(B753,'f Excel formulas for calculatio'!B:F,2,FALSE),"0")</f>
        <v>CUST1461</v>
      </c>
      <c r="D753" s="24" t="str">
        <f>IFERROR(VLOOKUP(C753,'f Excel formulas for calculatio'!C:G,2,FALSE),"0")</f>
        <v>PROD65</v>
      </c>
      <c r="E753" s="24" t="str">
        <f>IFERROR(VLOOKUP(D753,'f Excel formulas for calculatio'!D:H,2,FALSE),"0")</f>
        <v>STORE19</v>
      </c>
      <c r="F753" s="24">
        <f>IFERROR(VLOOKUP(E753,'f Excel formulas for calculatio'!E:I,2,FALSE),"0")</f>
        <v>2</v>
      </c>
      <c r="G753" s="24">
        <f>IFERROR(VLOOKUP(F753,'f Excel formulas for calculatio'!F:J,2,FALSE),"0")</f>
        <v>785.31</v>
      </c>
      <c r="H753" s="24">
        <f>IFERROR(VLOOKUP(G753,'f Excel formulas for calculatio'!G:K,2,FALSE),"0")</f>
        <v>0.15</v>
      </c>
      <c r="I753" s="24" t="str">
        <f>IFERROR(VLOOKUP(H753,'f Excel formulas for calculatio'!H:L,2,FALSE),"0")</f>
        <v>PayPal</v>
      </c>
      <c r="J753" s="24">
        <f>IFERROR(VLOOKUP(I753,'f Excel formulas for calculatio'!I:M,2,FALSE),"0")</f>
        <v>228.7893</v>
      </c>
      <c r="L753" s="22" t="s">
        <v>1289</v>
      </c>
      <c r="M753" s="20">
        <f t="shared" si="100"/>
        <v>45778</v>
      </c>
      <c r="N753" s="2" t="str">
        <f t="shared" si="101"/>
        <v>CUST1461</v>
      </c>
      <c r="O753" s="2" t="str">
        <f t="shared" si="102"/>
        <v>PROD65</v>
      </c>
      <c r="P753" s="2" t="str">
        <f t="shared" si="103"/>
        <v>STORE19</v>
      </c>
      <c r="Q753" s="2">
        <f t="shared" si="104"/>
        <v>2</v>
      </c>
      <c r="R753" s="2">
        <f t="shared" si="105"/>
        <v>785.31</v>
      </c>
      <c r="S753" s="2">
        <f t="shared" si="106"/>
        <v>0.15</v>
      </c>
      <c r="T753" s="2" t="str">
        <f t="shared" si="107"/>
        <v>PayPal</v>
      </c>
      <c r="U753" s="2">
        <f t="shared" si="108"/>
        <v>228.7893</v>
      </c>
    </row>
    <row r="754" spans="1:21" x14ac:dyDescent="0.25">
      <c r="A754" s="23" t="s">
        <v>1290</v>
      </c>
      <c r="B754" s="20">
        <f>IFERROR(VLOOKUP(A754,'f Excel formulas for calculatio'!A:E,2,FALSE)," ")</f>
        <v>45740</v>
      </c>
      <c r="C754" s="24" t="str">
        <f>IFERROR(VLOOKUP(B754,'f Excel formulas for calculatio'!B:F,2,FALSE),"0")</f>
        <v>CUST1330</v>
      </c>
      <c r="D754" s="24" t="str">
        <f>IFERROR(VLOOKUP(C754,'f Excel formulas for calculatio'!C:G,2,FALSE),"0")</f>
        <v>PROD42</v>
      </c>
      <c r="E754" s="24" t="str">
        <f>IFERROR(VLOOKUP(D754,'f Excel formulas for calculatio'!D:H,2,FALSE),"0")</f>
        <v>STORE8</v>
      </c>
      <c r="F754" s="24">
        <f>IFERROR(VLOOKUP(E754,'f Excel formulas for calculatio'!E:I,2,FALSE),"0")</f>
        <v>4</v>
      </c>
      <c r="G754" s="24">
        <f>IFERROR(VLOOKUP(F754,'f Excel formulas for calculatio'!F:J,2,FALSE),"0")</f>
        <v>914.05</v>
      </c>
      <c r="H754" s="24">
        <f>IFERROR(VLOOKUP(G754,'f Excel formulas for calculatio'!G:K,2,FALSE),"0")</f>
        <v>0.25</v>
      </c>
      <c r="I754" s="24" t="str">
        <f>IFERROR(VLOOKUP(H754,'f Excel formulas for calculatio'!H:L,2,FALSE),"0")</f>
        <v>Credit Card</v>
      </c>
      <c r="J754" s="24">
        <f>IFERROR(VLOOKUP(I754,'f Excel formulas for calculatio'!I:M,2,FALSE),"0")</f>
        <v>198.41640000000001</v>
      </c>
      <c r="L754" s="23" t="s">
        <v>1290</v>
      </c>
      <c r="M754" s="20">
        <f t="shared" si="100"/>
        <v>45740</v>
      </c>
      <c r="N754" s="2" t="str">
        <f t="shared" si="101"/>
        <v>CUST1330</v>
      </c>
      <c r="O754" s="2" t="str">
        <f t="shared" si="102"/>
        <v>PROD42</v>
      </c>
      <c r="P754" s="2" t="str">
        <f t="shared" si="103"/>
        <v>STORE8</v>
      </c>
      <c r="Q754" s="2">
        <f t="shared" si="104"/>
        <v>4</v>
      </c>
      <c r="R754" s="2">
        <f t="shared" si="105"/>
        <v>914.05</v>
      </c>
      <c r="S754" s="2">
        <f t="shared" si="106"/>
        <v>0.25</v>
      </c>
      <c r="T754" s="2" t="str">
        <f t="shared" si="107"/>
        <v>Credit Card</v>
      </c>
      <c r="U754" s="2">
        <f t="shared" si="108"/>
        <v>198.41640000000001</v>
      </c>
    </row>
    <row r="755" spans="1:21" x14ac:dyDescent="0.25">
      <c r="A755" s="22" t="s">
        <v>1291</v>
      </c>
      <c r="B755" s="20">
        <f>IFERROR(VLOOKUP(A755,'f Excel formulas for calculatio'!A:E,2,FALSE)," ")</f>
        <v>45598</v>
      </c>
      <c r="C755" s="24" t="str">
        <f>IFERROR(VLOOKUP(B755,'f Excel formulas for calculatio'!B:F,2,FALSE),"0")</f>
        <v>CUST1498</v>
      </c>
      <c r="D755" s="24" t="str">
        <f>IFERROR(VLOOKUP(C755,'f Excel formulas for calculatio'!C:G,2,FALSE),"0")</f>
        <v>PROD8</v>
      </c>
      <c r="E755" s="24" t="str">
        <f>IFERROR(VLOOKUP(D755,'f Excel formulas for calculatio'!D:H,2,FALSE),"0")</f>
        <v>STORE6</v>
      </c>
      <c r="F755" s="24">
        <f>IFERROR(VLOOKUP(E755,'f Excel formulas for calculatio'!E:I,2,FALSE),"0")</f>
        <v>3</v>
      </c>
      <c r="G755" s="24">
        <f>IFERROR(VLOOKUP(F755,'f Excel formulas for calculatio'!F:J,2,FALSE),"0")</f>
        <v>104.47</v>
      </c>
      <c r="H755" s="24">
        <f>IFERROR(VLOOKUP(G755,'f Excel formulas for calculatio'!G:K,2,FALSE),"0")</f>
        <v>0.27</v>
      </c>
      <c r="I755" s="24" t="str">
        <f>IFERROR(VLOOKUP(H755,'f Excel formulas for calculatio'!H:L,2,FALSE),"0")</f>
        <v>PayPal</v>
      </c>
      <c r="J755" s="24">
        <f>IFERROR(VLOOKUP(I755,'f Excel formulas for calculatio'!I:M,2,FALSE),"0")</f>
        <v>228.7893</v>
      </c>
      <c r="L755" s="22" t="s">
        <v>1291</v>
      </c>
      <c r="M755" s="20">
        <f t="shared" si="100"/>
        <v>45598</v>
      </c>
      <c r="N755" s="2" t="str">
        <f t="shared" si="101"/>
        <v>CUST1498</v>
      </c>
      <c r="O755" s="2" t="str">
        <f t="shared" si="102"/>
        <v>PROD8</v>
      </c>
      <c r="P755" s="2" t="str">
        <f t="shared" si="103"/>
        <v>STORE6</v>
      </c>
      <c r="Q755" s="2">
        <f t="shared" si="104"/>
        <v>3</v>
      </c>
      <c r="R755" s="2">
        <f t="shared" si="105"/>
        <v>104.47</v>
      </c>
      <c r="S755" s="2">
        <f t="shared" si="106"/>
        <v>0.27</v>
      </c>
      <c r="T755" s="2" t="str">
        <f t="shared" si="107"/>
        <v>PayPal</v>
      </c>
      <c r="U755" s="2">
        <f t="shared" si="108"/>
        <v>228.7893</v>
      </c>
    </row>
    <row r="756" spans="1:21" x14ac:dyDescent="0.25">
      <c r="A756" s="23" t="s">
        <v>1292</v>
      </c>
      <c r="B756" s="20">
        <f>IFERROR(VLOOKUP(A756,'f Excel formulas for calculatio'!A:E,2,FALSE)," ")</f>
        <v>45591</v>
      </c>
      <c r="C756" s="24" t="str">
        <f>IFERROR(VLOOKUP(B756,'f Excel formulas for calculatio'!B:F,2,FALSE),"0")</f>
        <v>CUST1197</v>
      </c>
      <c r="D756" s="24" t="str">
        <f>IFERROR(VLOOKUP(C756,'f Excel formulas for calculatio'!C:G,2,FALSE),"0")</f>
        <v>PROD37</v>
      </c>
      <c r="E756" s="24" t="str">
        <f>IFERROR(VLOOKUP(D756,'f Excel formulas for calculatio'!D:H,2,FALSE),"0")</f>
        <v>STORE0</v>
      </c>
      <c r="F756" s="24">
        <f>IFERROR(VLOOKUP(E756,'f Excel formulas for calculatio'!E:I,2,FALSE),"0")</f>
        <v>2</v>
      </c>
      <c r="G756" s="24">
        <f>IFERROR(VLOOKUP(F756,'f Excel formulas for calculatio'!F:J,2,FALSE),"0")</f>
        <v>785.31</v>
      </c>
      <c r="H756" s="24">
        <f>IFERROR(VLOOKUP(G756,'f Excel formulas for calculatio'!G:K,2,FALSE),"0")</f>
        <v>0.15</v>
      </c>
      <c r="I756" s="24" t="str">
        <f>IFERROR(VLOOKUP(H756,'f Excel formulas for calculatio'!H:L,2,FALSE),"0")</f>
        <v>PayPal</v>
      </c>
      <c r="J756" s="24">
        <f>IFERROR(VLOOKUP(I756,'f Excel formulas for calculatio'!I:M,2,FALSE),"0")</f>
        <v>228.7893</v>
      </c>
      <c r="L756" s="23" t="s">
        <v>1292</v>
      </c>
      <c r="M756" s="20">
        <f t="shared" si="100"/>
        <v>45591</v>
      </c>
      <c r="N756" s="2" t="str">
        <f t="shared" si="101"/>
        <v>CUST1197</v>
      </c>
      <c r="O756" s="2" t="str">
        <f t="shared" si="102"/>
        <v>PROD37</v>
      </c>
      <c r="P756" s="2" t="str">
        <f t="shared" si="103"/>
        <v>STORE0</v>
      </c>
      <c r="Q756" s="2">
        <f t="shared" si="104"/>
        <v>2</v>
      </c>
      <c r="R756" s="2">
        <f t="shared" si="105"/>
        <v>785.31</v>
      </c>
      <c r="S756" s="2">
        <f t="shared" si="106"/>
        <v>0.15</v>
      </c>
      <c r="T756" s="2" t="str">
        <f t="shared" si="107"/>
        <v>PayPal</v>
      </c>
      <c r="U756" s="2">
        <f t="shared" si="108"/>
        <v>228.7893</v>
      </c>
    </row>
    <row r="757" spans="1:21" x14ac:dyDescent="0.25">
      <c r="A757" s="22" t="s">
        <v>1293</v>
      </c>
      <c r="B757" s="20">
        <f>IFERROR(VLOOKUP(A757,'f Excel formulas for calculatio'!A:E,2,FALSE)," ")</f>
        <v>45546</v>
      </c>
      <c r="C757" s="24" t="str">
        <f>IFERROR(VLOOKUP(B757,'f Excel formulas for calculatio'!B:F,2,FALSE),"0")</f>
        <v>CUST1177</v>
      </c>
      <c r="D757" s="24" t="str">
        <f>IFERROR(VLOOKUP(C757,'f Excel formulas for calculatio'!C:G,2,FALSE),"0")</f>
        <v>PROD59</v>
      </c>
      <c r="E757" s="24" t="str">
        <f>IFERROR(VLOOKUP(D757,'f Excel formulas for calculatio'!D:H,2,FALSE),"0")</f>
        <v>STORE5</v>
      </c>
      <c r="F757" s="24">
        <f>IFERROR(VLOOKUP(E757,'f Excel formulas for calculatio'!E:I,2,FALSE),"0")</f>
        <v>3</v>
      </c>
      <c r="G757" s="24">
        <f>IFERROR(VLOOKUP(F757,'f Excel formulas for calculatio'!F:J,2,FALSE),"0")</f>
        <v>104.47</v>
      </c>
      <c r="H757" s="24">
        <f>IFERROR(VLOOKUP(G757,'f Excel formulas for calculatio'!G:K,2,FALSE),"0")</f>
        <v>0.27</v>
      </c>
      <c r="I757" s="24" t="str">
        <f>IFERROR(VLOOKUP(H757,'f Excel formulas for calculatio'!H:L,2,FALSE),"0")</f>
        <v>PayPal</v>
      </c>
      <c r="J757" s="24">
        <f>IFERROR(VLOOKUP(I757,'f Excel formulas for calculatio'!I:M,2,FALSE),"0")</f>
        <v>228.7893</v>
      </c>
      <c r="L757" s="22" t="s">
        <v>1293</v>
      </c>
      <c r="M757" s="20">
        <f t="shared" si="100"/>
        <v>45546</v>
      </c>
      <c r="N757" s="2" t="str">
        <f t="shared" si="101"/>
        <v>CUST1177</v>
      </c>
      <c r="O757" s="2" t="str">
        <f t="shared" si="102"/>
        <v>PROD59</v>
      </c>
      <c r="P757" s="2" t="str">
        <f t="shared" si="103"/>
        <v>STORE5</v>
      </c>
      <c r="Q757" s="2">
        <f t="shared" si="104"/>
        <v>3</v>
      </c>
      <c r="R757" s="2">
        <f t="shared" si="105"/>
        <v>104.47</v>
      </c>
      <c r="S757" s="2">
        <f t="shared" si="106"/>
        <v>0.27</v>
      </c>
      <c r="T757" s="2" t="str">
        <f t="shared" si="107"/>
        <v>PayPal</v>
      </c>
      <c r="U757" s="2">
        <f t="shared" si="108"/>
        <v>228.7893</v>
      </c>
    </row>
    <row r="758" spans="1:21" x14ac:dyDescent="0.25">
      <c r="A758" s="23" t="s">
        <v>1294</v>
      </c>
      <c r="B758" s="20">
        <f>IFERROR(VLOOKUP(A758,'f Excel formulas for calculatio'!A:E,2,FALSE)," ")</f>
        <v>45483</v>
      </c>
      <c r="C758" s="24" t="str">
        <f>IFERROR(VLOOKUP(B758,'f Excel formulas for calculatio'!B:F,2,FALSE),"0")</f>
        <v>CUST1349</v>
      </c>
      <c r="D758" s="24" t="str">
        <f>IFERROR(VLOOKUP(C758,'f Excel formulas for calculatio'!C:G,2,FALSE),"0")</f>
        <v>PROD71</v>
      </c>
      <c r="E758" s="24" t="str">
        <f>IFERROR(VLOOKUP(D758,'f Excel formulas for calculatio'!D:H,2,FALSE),"0")</f>
        <v>STORE9</v>
      </c>
      <c r="F758" s="24">
        <f>IFERROR(VLOOKUP(E758,'f Excel formulas for calculatio'!E:I,2,FALSE),"0")</f>
        <v>0</v>
      </c>
      <c r="G758" s="24" t="str">
        <f>IFERROR(VLOOKUP(F758,'f Excel formulas for calculatio'!F:J,2,FALSE),"0")</f>
        <v>0</v>
      </c>
      <c r="H758" s="24" t="str">
        <f>IFERROR(VLOOKUP(G758,'f Excel formulas for calculatio'!G:K,2,FALSE),"0")</f>
        <v>0</v>
      </c>
      <c r="I758" s="24" t="str">
        <f>IFERROR(VLOOKUP(H758,'f Excel formulas for calculatio'!H:L,2,FALSE),"0")</f>
        <v>0</v>
      </c>
      <c r="J758" s="24" t="str">
        <f>IFERROR(VLOOKUP(I758,'f Excel formulas for calculatio'!I:M,2,FALSE),"0")</f>
        <v>0</v>
      </c>
      <c r="L758" s="23" t="s">
        <v>1294</v>
      </c>
      <c r="M758" s="20">
        <f t="shared" si="100"/>
        <v>45483</v>
      </c>
      <c r="N758" s="2" t="str">
        <f t="shared" si="101"/>
        <v>CUST1349</v>
      </c>
      <c r="O758" s="2" t="str">
        <f t="shared" si="102"/>
        <v>PROD71</v>
      </c>
      <c r="P758" s="2" t="str">
        <f t="shared" si="103"/>
        <v>STORE9</v>
      </c>
      <c r="Q758" s="2">
        <f t="shared" si="104"/>
        <v>0</v>
      </c>
      <c r="R758" s="2" t="str">
        <f t="shared" si="105"/>
        <v>0</v>
      </c>
      <c r="S758" s="2" t="str">
        <f t="shared" si="106"/>
        <v>0</v>
      </c>
      <c r="T758" s="2" t="str">
        <f t="shared" si="107"/>
        <v>0</v>
      </c>
      <c r="U758" s="2" t="str">
        <f t="shared" si="108"/>
        <v>0</v>
      </c>
    </row>
    <row r="759" spans="1:21" x14ac:dyDescent="0.25">
      <c r="A759" s="22" t="s">
        <v>1295</v>
      </c>
      <c r="B759" s="20">
        <f>IFERROR(VLOOKUP(A759,'f Excel formulas for calculatio'!A:E,2,FALSE)," ")</f>
        <v>45786</v>
      </c>
      <c r="C759" s="24" t="str">
        <f>IFERROR(VLOOKUP(B759,'f Excel formulas for calculatio'!B:F,2,FALSE),"0")</f>
        <v>CUST1206</v>
      </c>
      <c r="D759" s="24" t="str">
        <f>IFERROR(VLOOKUP(C759,'f Excel formulas for calculatio'!C:G,2,FALSE),"0")</f>
        <v>PROD94</v>
      </c>
      <c r="E759" s="24" t="str">
        <f>IFERROR(VLOOKUP(D759,'f Excel formulas for calculatio'!D:H,2,FALSE),"0")</f>
        <v>STORE3</v>
      </c>
      <c r="F759" s="24">
        <f>IFERROR(VLOOKUP(E759,'f Excel formulas for calculatio'!E:I,2,FALSE),"0")</f>
        <v>1</v>
      </c>
      <c r="G759" s="24">
        <f>IFERROR(VLOOKUP(F759,'f Excel formulas for calculatio'!F:J,2,FALSE),"0")</f>
        <v>218.04</v>
      </c>
      <c r="H759" s="24">
        <f>IFERROR(VLOOKUP(G759,'f Excel formulas for calculatio'!G:K,2,FALSE),"0")</f>
        <v>0.09</v>
      </c>
      <c r="I759" s="24" t="str">
        <f>IFERROR(VLOOKUP(H759,'f Excel formulas for calculatio'!H:L,2,FALSE),"0")</f>
        <v>Credit Card</v>
      </c>
      <c r="J759" s="24">
        <f>IFERROR(VLOOKUP(I759,'f Excel formulas for calculatio'!I:M,2,FALSE),"0")</f>
        <v>198.41640000000001</v>
      </c>
      <c r="L759" s="22" t="s">
        <v>1295</v>
      </c>
      <c r="M759" s="20">
        <f t="shared" si="100"/>
        <v>45786</v>
      </c>
      <c r="N759" s="2" t="str">
        <f t="shared" si="101"/>
        <v>CUST1206</v>
      </c>
      <c r="O759" s="2" t="str">
        <f t="shared" si="102"/>
        <v>PROD94</v>
      </c>
      <c r="P759" s="2" t="str">
        <f t="shared" si="103"/>
        <v>STORE3</v>
      </c>
      <c r="Q759" s="2">
        <f t="shared" si="104"/>
        <v>1</v>
      </c>
      <c r="R759" s="2">
        <f t="shared" si="105"/>
        <v>218.04</v>
      </c>
      <c r="S759" s="2">
        <f t="shared" si="106"/>
        <v>0.09</v>
      </c>
      <c r="T759" s="2" t="str">
        <f t="shared" si="107"/>
        <v>Credit Card</v>
      </c>
      <c r="U759" s="2">
        <f t="shared" si="108"/>
        <v>198.41640000000001</v>
      </c>
    </row>
    <row r="760" spans="1:21" x14ac:dyDescent="0.25">
      <c r="A760" s="23" t="s">
        <v>1296</v>
      </c>
      <c r="B760" s="20">
        <f>IFERROR(VLOOKUP(A760,'f Excel formulas for calculatio'!A:E,2,FALSE)," ")</f>
        <v>45475</v>
      </c>
      <c r="C760" s="24" t="str">
        <f>IFERROR(VLOOKUP(B760,'f Excel formulas for calculatio'!B:F,2,FALSE),"0")</f>
        <v>CUST1490</v>
      </c>
      <c r="D760" s="24" t="str">
        <f>IFERROR(VLOOKUP(C760,'f Excel formulas for calculatio'!C:G,2,FALSE),"0")</f>
        <v>PROD47</v>
      </c>
      <c r="E760" s="24" t="str">
        <f>IFERROR(VLOOKUP(D760,'f Excel formulas for calculatio'!D:H,2,FALSE),"0")</f>
        <v>STORE14</v>
      </c>
      <c r="F760" s="24">
        <f>IFERROR(VLOOKUP(E760,'f Excel formulas for calculatio'!E:I,2,FALSE),"0")</f>
        <v>1</v>
      </c>
      <c r="G760" s="24">
        <f>IFERROR(VLOOKUP(F760,'f Excel formulas for calculatio'!F:J,2,FALSE),"0")</f>
        <v>218.04</v>
      </c>
      <c r="H760" s="24">
        <f>IFERROR(VLOOKUP(G760,'f Excel formulas for calculatio'!G:K,2,FALSE),"0")</f>
        <v>0.09</v>
      </c>
      <c r="I760" s="24" t="str">
        <f>IFERROR(VLOOKUP(H760,'f Excel formulas for calculatio'!H:L,2,FALSE),"0")</f>
        <v>Credit Card</v>
      </c>
      <c r="J760" s="24">
        <f>IFERROR(VLOOKUP(I760,'f Excel formulas for calculatio'!I:M,2,FALSE),"0")</f>
        <v>198.41640000000001</v>
      </c>
      <c r="L760" s="23" t="s">
        <v>1296</v>
      </c>
      <c r="M760" s="20">
        <f t="shared" si="100"/>
        <v>45475</v>
      </c>
      <c r="N760" s="2" t="str">
        <f t="shared" si="101"/>
        <v>CUST1490</v>
      </c>
      <c r="O760" s="2" t="str">
        <f t="shared" si="102"/>
        <v>PROD47</v>
      </c>
      <c r="P760" s="2" t="str">
        <f t="shared" si="103"/>
        <v>STORE14</v>
      </c>
      <c r="Q760" s="2">
        <f t="shared" si="104"/>
        <v>1</v>
      </c>
      <c r="R760" s="2">
        <f t="shared" si="105"/>
        <v>218.04</v>
      </c>
      <c r="S760" s="2">
        <f t="shared" si="106"/>
        <v>0.09</v>
      </c>
      <c r="T760" s="2" t="str">
        <f t="shared" si="107"/>
        <v>Credit Card</v>
      </c>
      <c r="U760" s="2">
        <f t="shared" si="108"/>
        <v>198.41640000000001</v>
      </c>
    </row>
    <row r="761" spans="1:21" x14ac:dyDescent="0.25">
      <c r="A761" s="22" t="s">
        <v>1297</v>
      </c>
      <c r="B761" s="20">
        <f>IFERROR(VLOOKUP(A761,'f Excel formulas for calculatio'!A:E,2,FALSE)," ")</f>
        <v>45470</v>
      </c>
      <c r="C761" s="24" t="str">
        <f>IFERROR(VLOOKUP(B761,'f Excel formulas for calculatio'!B:F,2,FALSE),"0")</f>
        <v>CUST1316</v>
      </c>
      <c r="D761" s="24" t="str">
        <f>IFERROR(VLOOKUP(C761,'f Excel formulas for calculatio'!C:G,2,FALSE),"0")</f>
        <v>PROD25</v>
      </c>
      <c r="E761" s="24" t="str">
        <f>IFERROR(VLOOKUP(D761,'f Excel formulas for calculatio'!D:H,2,FALSE),"0")</f>
        <v>STORE13</v>
      </c>
      <c r="F761" s="24">
        <f>IFERROR(VLOOKUP(E761,'f Excel formulas for calculatio'!E:I,2,FALSE),"0")</f>
        <v>4</v>
      </c>
      <c r="G761" s="24">
        <f>IFERROR(VLOOKUP(F761,'f Excel formulas for calculatio'!F:J,2,FALSE),"0")</f>
        <v>914.05</v>
      </c>
      <c r="H761" s="24">
        <f>IFERROR(VLOOKUP(G761,'f Excel formulas for calculatio'!G:K,2,FALSE),"0")</f>
        <v>0.25</v>
      </c>
      <c r="I761" s="24" t="str">
        <f>IFERROR(VLOOKUP(H761,'f Excel formulas for calculatio'!H:L,2,FALSE),"0")</f>
        <v>Credit Card</v>
      </c>
      <c r="J761" s="24">
        <f>IFERROR(VLOOKUP(I761,'f Excel formulas for calculatio'!I:M,2,FALSE),"0")</f>
        <v>198.41640000000001</v>
      </c>
      <c r="L761" s="22" t="s">
        <v>1297</v>
      </c>
      <c r="M761" s="20">
        <f t="shared" si="100"/>
        <v>45470</v>
      </c>
      <c r="N761" s="2" t="str">
        <f t="shared" si="101"/>
        <v>CUST1316</v>
      </c>
      <c r="O761" s="2" t="str">
        <f t="shared" si="102"/>
        <v>PROD25</v>
      </c>
      <c r="P761" s="2" t="str">
        <f t="shared" si="103"/>
        <v>STORE13</v>
      </c>
      <c r="Q761" s="2">
        <f t="shared" si="104"/>
        <v>4</v>
      </c>
      <c r="R761" s="2">
        <f t="shared" si="105"/>
        <v>914.05</v>
      </c>
      <c r="S761" s="2">
        <f t="shared" si="106"/>
        <v>0.25</v>
      </c>
      <c r="T761" s="2" t="str">
        <f t="shared" si="107"/>
        <v>Credit Card</v>
      </c>
      <c r="U761" s="2">
        <f t="shared" si="108"/>
        <v>198.41640000000001</v>
      </c>
    </row>
    <row r="762" spans="1:21" x14ac:dyDescent="0.25">
      <c r="A762" s="23" t="s">
        <v>1298</v>
      </c>
      <c r="B762" s="20">
        <f>IFERROR(VLOOKUP(A762,'f Excel formulas for calculatio'!A:E,2,FALSE)," ")</f>
        <v>45243</v>
      </c>
      <c r="C762" s="24" t="str">
        <f>IFERROR(VLOOKUP(B762,'f Excel formulas for calculatio'!B:F,2,FALSE),"0")</f>
        <v>CUST1271</v>
      </c>
      <c r="D762" s="24" t="str">
        <f>IFERROR(VLOOKUP(C762,'f Excel formulas for calculatio'!C:G,2,FALSE),"0")</f>
        <v>PROD74</v>
      </c>
      <c r="E762" s="24" t="str">
        <f>IFERROR(VLOOKUP(D762,'f Excel formulas for calculatio'!D:H,2,FALSE),"0")</f>
        <v>STORE17</v>
      </c>
      <c r="F762" s="24">
        <f>IFERROR(VLOOKUP(E762,'f Excel formulas for calculatio'!E:I,2,FALSE),"0")</f>
        <v>3</v>
      </c>
      <c r="G762" s="24">
        <f>IFERROR(VLOOKUP(F762,'f Excel formulas for calculatio'!F:J,2,FALSE),"0")</f>
        <v>104.47</v>
      </c>
      <c r="H762" s="24">
        <f>IFERROR(VLOOKUP(G762,'f Excel formulas for calculatio'!G:K,2,FALSE),"0")</f>
        <v>0.27</v>
      </c>
      <c r="I762" s="24" t="str">
        <f>IFERROR(VLOOKUP(H762,'f Excel formulas for calculatio'!H:L,2,FALSE),"0")</f>
        <v>PayPal</v>
      </c>
      <c r="J762" s="24">
        <f>IFERROR(VLOOKUP(I762,'f Excel formulas for calculatio'!I:M,2,FALSE),"0")</f>
        <v>228.7893</v>
      </c>
      <c r="L762" s="23" t="s">
        <v>1298</v>
      </c>
      <c r="M762" s="20">
        <f t="shared" si="100"/>
        <v>45243</v>
      </c>
      <c r="N762" s="2" t="str">
        <f t="shared" si="101"/>
        <v>CUST1271</v>
      </c>
      <c r="O762" s="2" t="str">
        <f t="shared" si="102"/>
        <v>PROD74</v>
      </c>
      <c r="P762" s="2" t="str">
        <f t="shared" si="103"/>
        <v>STORE17</v>
      </c>
      <c r="Q762" s="2">
        <f t="shared" si="104"/>
        <v>3</v>
      </c>
      <c r="R762" s="2">
        <f t="shared" si="105"/>
        <v>104.47</v>
      </c>
      <c r="S762" s="2">
        <f t="shared" si="106"/>
        <v>0.27</v>
      </c>
      <c r="T762" s="2" t="str">
        <f t="shared" si="107"/>
        <v>PayPal</v>
      </c>
      <c r="U762" s="2">
        <f t="shared" si="108"/>
        <v>228.7893</v>
      </c>
    </row>
    <row r="763" spans="1:21" x14ac:dyDescent="0.25">
      <c r="A763" s="22" t="s">
        <v>1300</v>
      </c>
      <c r="B763" s="20">
        <f>IFERROR(VLOOKUP(A763,'f Excel formulas for calculatio'!A:E,2,FALSE)," ")</f>
        <v>45341</v>
      </c>
      <c r="C763" s="24" t="str">
        <f>IFERROR(VLOOKUP(B763,'f Excel formulas for calculatio'!B:F,2,FALSE),"0")</f>
        <v>CUST1005</v>
      </c>
      <c r="D763" s="24" t="str">
        <f>IFERROR(VLOOKUP(C763,'f Excel formulas for calculatio'!C:G,2,FALSE),"0")</f>
        <v>PROD61</v>
      </c>
      <c r="E763" s="24" t="str">
        <f>IFERROR(VLOOKUP(D763,'f Excel formulas for calculatio'!D:H,2,FALSE),"0")</f>
        <v>STORE15</v>
      </c>
      <c r="F763" s="24">
        <f>IFERROR(VLOOKUP(E763,'f Excel formulas for calculatio'!E:I,2,FALSE),"0")</f>
        <v>4</v>
      </c>
      <c r="G763" s="24">
        <f>IFERROR(VLOOKUP(F763,'f Excel formulas for calculatio'!F:J,2,FALSE),"0")</f>
        <v>914.05</v>
      </c>
      <c r="H763" s="24">
        <f>IFERROR(VLOOKUP(G763,'f Excel formulas for calculatio'!G:K,2,FALSE),"0")</f>
        <v>0.25</v>
      </c>
      <c r="I763" s="24" t="str">
        <f>IFERROR(VLOOKUP(H763,'f Excel formulas for calculatio'!H:L,2,FALSE),"0")</f>
        <v>Credit Card</v>
      </c>
      <c r="J763" s="24">
        <f>IFERROR(VLOOKUP(I763,'f Excel formulas for calculatio'!I:M,2,FALSE),"0")</f>
        <v>198.41640000000001</v>
      </c>
      <c r="L763" s="22" t="s">
        <v>1300</v>
      </c>
      <c r="M763" s="20">
        <f t="shared" si="100"/>
        <v>45341</v>
      </c>
      <c r="N763" s="2" t="str">
        <f t="shared" si="101"/>
        <v>CUST1005</v>
      </c>
      <c r="O763" s="2" t="str">
        <f t="shared" si="102"/>
        <v>PROD61</v>
      </c>
      <c r="P763" s="2" t="str">
        <f t="shared" si="103"/>
        <v>STORE15</v>
      </c>
      <c r="Q763" s="2">
        <f t="shared" si="104"/>
        <v>4</v>
      </c>
      <c r="R763" s="2">
        <f t="shared" si="105"/>
        <v>914.05</v>
      </c>
      <c r="S763" s="2">
        <f t="shared" si="106"/>
        <v>0.25</v>
      </c>
      <c r="T763" s="2" t="str">
        <f t="shared" si="107"/>
        <v>Credit Card</v>
      </c>
      <c r="U763" s="2">
        <f t="shared" si="108"/>
        <v>198.41640000000001</v>
      </c>
    </row>
    <row r="764" spans="1:21" x14ac:dyDescent="0.25">
      <c r="A764" s="23" t="s">
        <v>1302</v>
      </c>
      <c r="B764" s="20">
        <f>IFERROR(VLOOKUP(A764,'f Excel formulas for calculatio'!A:E,2,FALSE)," ")</f>
        <v>45371</v>
      </c>
      <c r="C764" s="24" t="str">
        <f>IFERROR(VLOOKUP(B764,'f Excel formulas for calculatio'!B:F,2,FALSE),"0")</f>
        <v>CUST1128</v>
      </c>
      <c r="D764" s="24" t="str">
        <f>IFERROR(VLOOKUP(C764,'f Excel formulas for calculatio'!C:G,2,FALSE),"0")</f>
        <v>PROD25</v>
      </c>
      <c r="E764" s="24" t="str">
        <f>IFERROR(VLOOKUP(D764,'f Excel formulas for calculatio'!D:H,2,FALSE),"0")</f>
        <v>STORE13</v>
      </c>
      <c r="F764" s="24">
        <f>IFERROR(VLOOKUP(E764,'f Excel formulas for calculatio'!E:I,2,FALSE),"0")</f>
        <v>4</v>
      </c>
      <c r="G764" s="24">
        <f>IFERROR(VLOOKUP(F764,'f Excel formulas for calculatio'!F:J,2,FALSE),"0")</f>
        <v>914.05</v>
      </c>
      <c r="H764" s="24">
        <f>IFERROR(VLOOKUP(G764,'f Excel formulas for calculatio'!G:K,2,FALSE),"0")</f>
        <v>0.25</v>
      </c>
      <c r="I764" s="24" t="str">
        <f>IFERROR(VLOOKUP(H764,'f Excel formulas for calculatio'!H:L,2,FALSE),"0")</f>
        <v>Credit Card</v>
      </c>
      <c r="J764" s="24">
        <f>IFERROR(VLOOKUP(I764,'f Excel formulas for calculatio'!I:M,2,FALSE),"0")</f>
        <v>198.41640000000001</v>
      </c>
      <c r="L764" s="23" t="s">
        <v>1302</v>
      </c>
      <c r="M764" s="20">
        <f t="shared" si="100"/>
        <v>45371</v>
      </c>
      <c r="N764" s="2" t="str">
        <f t="shared" si="101"/>
        <v>CUST1128</v>
      </c>
      <c r="O764" s="2" t="str">
        <f t="shared" si="102"/>
        <v>PROD25</v>
      </c>
      <c r="P764" s="2" t="str">
        <f t="shared" si="103"/>
        <v>STORE13</v>
      </c>
      <c r="Q764" s="2">
        <f t="shared" si="104"/>
        <v>4</v>
      </c>
      <c r="R764" s="2">
        <f t="shared" si="105"/>
        <v>914.05</v>
      </c>
      <c r="S764" s="2">
        <f t="shared" si="106"/>
        <v>0.25</v>
      </c>
      <c r="T764" s="2" t="str">
        <f t="shared" si="107"/>
        <v>Credit Card</v>
      </c>
      <c r="U764" s="2">
        <f t="shared" si="108"/>
        <v>198.41640000000001</v>
      </c>
    </row>
    <row r="765" spans="1:21" x14ac:dyDescent="0.25">
      <c r="A765" s="22" t="s">
        <v>1303</v>
      </c>
      <c r="B765" s="20">
        <f>IFERROR(VLOOKUP(A765,'f Excel formulas for calculatio'!A:E,2,FALSE)," ")</f>
        <v>45360</v>
      </c>
      <c r="C765" s="24" t="str">
        <f>IFERROR(VLOOKUP(B765,'f Excel formulas for calculatio'!B:F,2,FALSE),"0")</f>
        <v>CUST1007</v>
      </c>
      <c r="D765" s="24" t="str">
        <f>IFERROR(VLOOKUP(C765,'f Excel formulas for calculatio'!C:G,2,FALSE),"0")</f>
        <v>PROD67</v>
      </c>
      <c r="E765" s="24" t="str">
        <f>IFERROR(VLOOKUP(D765,'f Excel formulas for calculatio'!D:H,2,FALSE),"0")</f>
        <v>STORE6</v>
      </c>
      <c r="F765" s="24">
        <f>IFERROR(VLOOKUP(E765,'f Excel formulas for calculatio'!E:I,2,FALSE),"0")</f>
        <v>3</v>
      </c>
      <c r="G765" s="24">
        <f>IFERROR(VLOOKUP(F765,'f Excel formulas for calculatio'!F:J,2,FALSE),"0")</f>
        <v>104.47</v>
      </c>
      <c r="H765" s="24">
        <f>IFERROR(VLOOKUP(G765,'f Excel formulas for calculatio'!G:K,2,FALSE),"0")</f>
        <v>0.27</v>
      </c>
      <c r="I765" s="24" t="str">
        <f>IFERROR(VLOOKUP(H765,'f Excel formulas for calculatio'!H:L,2,FALSE),"0")</f>
        <v>PayPal</v>
      </c>
      <c r="J765" s="24">
        <f>IFERROR(VLOOKUP(I765,'f Excel formulas for calculatio'!I:M,2,FALSE),"0")</f>
        <v>228.7893</v>
      </c>
      <c r="L765" s="22" t="s">
        <v>1303</v>
      </c>
      <c r="M765" s="20">
        <f t="shared" si="100"/>
        <v>45360</v>
      </c>
      <c r="N765" s="2" t="str">
        <f t="shared" si="101"/>
        <v>CUST1007</v>
      </c>
      <c r="O765" s="2" t="str">
        <f t="shared" si="102"/>
        <v>PROD67</v>
      </c>
      <c r="P765" s="2" t="str">
        <f t="shared" si="103"/>
        <v>STORE6</v>
      </c>
      <c r="Q765" s="2">
        <f t="shared" si="104"/>
        <v>3</v>
      </c>
      <c r="R765" s="2">
        <f t="shared" si="105"/>
        <v>104.47</v>
      </c>
      <c r="S765" s="2">
        <f t="shared" si="106"/>
        <v>0.27</v>
      </c>
      <c r="T765" s="2" t="str">
        <f t="shared" si="107"/>
        <v>PayPal</v>
      </c>
      <c r="U765" s="2">
        <f t="shared" si="108"/>
        <v>228.7893</v>
      </c>
    </row>
    <row r="766" spans="1:21" x14ac:dyDescent="0.25">
      <c r="A766" s="23" t="s">
        <v>1304</v>
      </c>
      <c r="B766" s="20">
        <f>IFERROR(VLOOKUP(A766,'f Excel formulas for calculatio'!A:E,2,FALSE)," ")</f>
        <v>45499</v>
      </c>
      <c r="C766" s="24" t="str">
        <f>IFERROR(VLOOKUP(B766,'f Excel formulas for calculatio'!B:F,2,FALSE),"0")</f>
        <v>CUST1116</v>
      </c>
      <c r="D766" s="24" t="str">
        <f>IFERROR(VLOOKUP(C766,'f Excel formulas for calculatio'!C:G,2,FALSE),"0")</f>
        <v>PROD15</v>
      </c>
      <c r="E766" s="24" t="str">
        <f>IFERROR(VLOOKUP(D766,'f Excel formulas for calculatio'!D:H,2,FALSE),"0")</f>
        <v>STORE7</v>
      </c>
      <c r="F766" s="24">
        <f>IFERROR(VLOOKUP(E766,'f Excel formulas for calculatio'!E:I,2,FALSE),"0")</f>
        <v>3</v>
      </c>
      <c r="G766" s="24">
        <f>IFERROR(VLOOKUP(F766,'f Excel formulas for calculatio'!F:J,2,FALSE),"0")</f>
        <v>104.47</v>
      </c>
      <c r="H766" s="24">
        <f>IFERROR(VLOOKUP(G766,'f Excel formulas for calculatio'!G:K,2,FALSE),"0")</f>
        <v>0.27</v>
      </c>
      <c r="I766" s="24" t="str">
        <f>IFERROR(VLOOKUP(H766,'f Excel formulas for calculatio'!H:L,2,FALSE),"0")</f>
        <v>PayPal</v>
      </c>
      <c r="J766" s="24">
        <f>IFERROR(VLOOKUP(I766,'f Excel formulas for calculatio'!I:M,2,FALSE),"0")</f>
        <v>228.7893</v>
      </c>
      <c r="L766" s="23" t="s">
        <v>1304</v>
      </c>
      <c r="M766" s="20">
        <f t="shared" si="100"/>
        <v>45499</v>
      </c>
      <c r="N766" s="2" t="str">
        <f t="shared" si="101"/>
        <v>CUST1116</v>
      </c>
      <c r="O766" s="2" t="str">
        <f t="shared" si="102"/>
        <v>PROD15</v>
      </c>
      <c r="P766" s="2" t="str">
        <f t="shared" si="103"/>
        <v>STORE7</v>
      </c>
      <c r="Q766" s="2">
        <f t="shared" si="104"/>
        <v>3</v>
      </c>
      <c r="R766" s="2">
        <f t="shared" si="105"/>
        <v>104.47</v>
      </c>
      <c r="S766" s="2">
        <f t="shared" si="106"/>
        <v>0.27</v>
      </c>
      <c r="T766" s="2" t="str">
        <f t="shared" si="107"/>
        <v>PayPal</v>
      </c>
      <c r="U766" s="2">
        <f t="shared" si="108"/>
        <v>228.7893</v>
      </c>
    </row>
    <row r="767" spans="1:21" x14ac:dyDescent="0.25">
      <c r="A767" s="22" t="s">
        <v>1305</v>
      </c>
      <c r="B767" s="20">
        <f>IFERROR(VLOOKUP(A767,'f Excel formulas for calculatio'!A:E,2,FALSE)," ")</f>
        <v>45745</v>
      </c>
      <c r="C767" s="24" t="str">
        <f>IFERROR(VLOOKUP(B767,'f Excel formulas for calculatio'!B:F,2,FALSE),"0")</f>
        <v>CUST1307</v>
      </c>
      <c r="D767" s="24" t="str">
        <f>IFERROR(VLOOKUP(C767,'f Excel formulas for calculatio'!C:G,2,FALSE),"0")</f>
        <v>PROD93</v>
      </c>
      <c r="E767" s="24" t="str">
        <f>IFERROR(VLOOKUP(D767,'f Excel formulas for calculatio'!D:H,2,FALSE),"0")</f>
        <v>STORE16</v>
      </c>
      <c r="F767" s="24">
        <f>IFERROR(VLOOKUP(E767,'f Excel formulas for calculatio'!E:I,2,FALSE),"0")</f>
        <v>2</v>
      </c>
      <c r="G767" s="24">
        <f>IFERROR(VLOOKUP(F767,'f Excel formulas for calculatio'!F:J,2,FALSE),"0")</f>
        <v>785.31</v>
      </c>
      <c r="H767" s="24">
        <f>IFERROR(VLOOKUP(G767,'f Excel formulas for calculatio'!G:K,2,FALSE),"0")</f>
        <v>0.15</v>
      </c>
      <c r="I767" s="24" t="str">
        <f>IFERROR(VLOOKUP(H767,'f Excel formulas for calculatio'!H:L,2,FALSE),"0")</f>
        <v>PayPal</v>
      </c>
      <c r="J767" s="24">
        <f>IFERROR(VLOOKUP(I767,'f Excel formulas for calculatio'!I:M,2,FALSE),"0")</f>
        <v>228.7893</v>
      </c>
      <c r="L767" s="22" t="s">
        <v>1305</v>
      </c>
      <c r="M767" s="20">
        <f t="shared" si="100"/>
        <v>45745</v>
      </c>
      <c r="N767" s="2" t="str">
        <f t="shared" si="101"/>
        <v>CUST1307</v>
      </c>
      <c r="O767" s="2" t="str">
        <f t="shared" si="102"/>
        <v>PROD93</v>
      </c>
      <c r="P767" s="2" t="str">
        <f t="shared" si="103"/>
        <v>STORE16</v>
      </c>
      <c r="Q767" s="2">
        <f t="shared" si="104"/>
        <v>2</v>
      </c>
      <c r="R767" s="2">
        <f t="shared" si="105"/>
        <v>785.31</v>
      </c>
      <c r="S767" s="2">
        <f t="shared" si="106"/>
        <v>0.15</v>
      </c>
      <c r="T767" s="2" t="str">
        <f t="shared" si="107"/>
        <v>PayPal</v>
      </c>
      <c r="U767" s="2">
        <f t="shared" si="108"/>
        <v>228.7893</v>
      </c>
    </row>
    <row r="768" spans="1:21" x14ac:dyDescent="0.25">
      <c r="A768" s="23" t="s">
        <v>1306</v>
      </c>
      <c r="B768" s="20">
        <f>IFERROR(VLOOKUP(A768,'f Excel formulas for calculatio'!A:E,2,FALSE)," ")</f>
        <v>45718</v>
      </c>
      <c r="C768" s="24" t="str">
        <f>IFERROR(VLOOKUP(B768,'f Excel formulas for calculatio'!B:F,2,FALSE),"0")</f>
        <v>CUST1113</v>
      </c>
      <c r="D768" s="24" t="str">
        <f>IFERROR(VLOOKUP(C768,'f Excel formulas for calculatio'!C:G,2,FALSE),"0")</f>
        <v>PROD47</v>
      </c>
      <c r="E768" s="24" t="str">
        <f>IFERROR(VLOOKUP(D768,'f Excel formulas for calculatio'!D:H,2,FALSE),"0")</f>
        <v>STORE14</v>
      </c>
      <c r="F768" s="24">
        <f>IFERROR(VLOOKUP(E768,'f Excel formulas for calculatio'!E:I,2,FALSE),"0")</f>
        <v>1</v>
      </c>
      <c r="G768" s="24">
        <f>IFERROR(VLOOKUP(F768,'f Excel formulas for calculatio'!F:J,2,FALSE),"0")</f>
        <v>218.04</v>
      </c>
      <c r="H768" s="24">
        <f>IFERROR(VLOOKUP(G768,'f Excel formulas for calculatio'!G:K,2,FALSE),"0")</f>
        <v>0.09</v>
      </c>
      <c r="I768" s="24" t="str">
        <f>IFERROR(VLOOKUP(H768,'f Excel formulas for calculatio'!H:L,2,FALSE),"0")</f>
        <v>Credit Card</v>
      </c>
      <c r="J768" s="24">
        <f>IFERROR(VLOOKUP(I768,'f Excel formulas for calculatio'!I:M,2,FALSE),"0")</f>
        <v>198.41640000000001</v>
      </c>
      <c r="L768" s="23" t="s">
        <v>1306</v>
      </c>
      <c r="M768" s="20">
        <f t="shared" si="100"/>
        <v>45718</v>
      </c>
      <c r="N768" s="2" t="str">
        <f t="shared" si="101"/>
        <v>CUST1113</v>
      </c>
      <c r="O768" s="2" t="str">
        <f t="shared" si="102"/>
        <v>PROD47</v>
      </c>
      <c r="P768" s="2" t="str">
        <f t="shared" si="103"/>
        <v>STORE14</v>
      </c>
      <c r="Q768" s="2">
        <f t="shared" si="104"/>
        <v>1</v>
      </c>
      <c r="R768" s="2">
        <f t="shared" si="105"/>
        <v>218.04</v>
      </c>
      <c r="S768" s="2">
        <f t="shared" si="106"/>
        <v>0.09</v>
      </c>
      <c r="T768" s="2" t="str">
        <f t="shared" si="107"/>
        <v>Credit Card</v>
      </c>
      <c r="U768" s="2">
        <f t="shared" si="108"/>
        <v>198.41640000000001</v>
      </c>
    </row>
    <row r="769" spans="1:21" x14ac:dyDescent="0.25">
      <c r="A769" s="22" t="s">
        <v>1307</v>
      </c>
      <c r="B769" s="20">
        <f>IFERROR(VLOOKUP(A769,'f Excel formulas for calculatio'!A:E,2,FALSE)," ")</f>
        <v>45454</v>
      </c>
      <c r="C769" s="24" t="str">
        <f>IFERROR(VLOOKUP(B769,'f Excel formulas for calculatio'!B:F,2,FALSE),"0")</f>
        <v>CUST1394</v>
      </c>
      <c r="D769" s="24" t="str">
        <f>IFERROR(VLOOKUP(C769,'f Excel formulas for calculatio'!C:G,2,FALSE),"0")</f>
        <v>PROD89</v>
      </c>
      <c r="E769" s="24" t="str">
        <f>IFERROR(VLOOKUP(D769,'f Excel formulas for calculatio'!D:H,2,FALSE),"0")</f>
        <v>STORE6</v>
      </c>
      <c r="F769" s="24">
        <f>IFERROR(VLOOKUP(E769,'f Excel formulas for calculatio'!E:I,2,FALSE),"0")</f>
        <v>3</v>
      </c>
      <c r="G769" s="24">
        <f>IFERROR(VLOOKUP(F769,'f Excel formulas for calculatio'!F:J,2,FALSE),"0")</f>
        <v>104.47</v>
      </c>
      <c r="H769" s="24">
        <f>IFERROR(VLOOKUP(G769,'f Excel formulas for calculatio'!G:K,2,FALSE),"0")</f>
        <v>0.27</v>
      </c>
      <c r="I769" s="24" t="str">
        <f>IFERROR(VLOOKUP(H769,'f Excel formulas for calculatio'!H:L,2,FALSE),"0")</f>
        <v>PayPal</v>
      </c>
      <c r="J769" s="24">
        <f>IFERROR(VLOOKUP(I769,'f Excel formulas for calculatio'!I:M,2,FALSE),"0")</f>
        <v>228.7893</v>
      </c>
      <c r="L769" s="22" t="s">
        <v>1307</v>
      </c>
      <c r="M769" s="20">
        <f t="shared" si="100"/>
        <v>45454</v>
      </c>
      <c r="N769" s="2" t="str">
        <f t="shared" si="101"/>
        <v>CUST1394</v>
      </c>
      <c r="O769" s="2" t="str">
        <f t="shared" si="102"/>
        <v>PROD89</v>
      </c>
      <c r="P769" s="2" t="str">
        <f t="shared" si="103"/>
        <v>STORE6</v>
      </c>
      <c r="Q769" s="2">
        <f t="shared" si="104"/>
        <v>3</v>
      </c>
      <c r="R769" s="2">
        <f t="shared" si="105"/>
        <v>104.47</v>
      </c>
      <c r="S769" s="2">
        <f t="shared" si="106"/>
        <v>0.27</v>
      </c>
      <c r="T769" s="2" t="str">
        <f t="shared" si="107"/>
        <v>PayPal</v>
      </c>
      <c r="U769" s="2">
        <f t="shared" si="108"/>
        <v>228.7893</v>
      </c>
    </row>
    <row r="770" spans="1:21" x14ac:dyDescent="0.25">
      <c r="A770" s="23" t="s">
        <v>1308</v>
      </c>
      <c r="B770" s="20">
        <f>IFERROR(VLOOKUP(A770,'f Excel formulas for calculatio'!A:E,2,FALSE)," ")</f>
        <v>45434</v>
      </c>
      <c r="C770" s="24" t="str">
        <f>IFERROR(VLOOKUP(B770,'f Excel formulas for calculatio'!B:F,2,FALSE),"0")</f>
        <v>CUST1082</v>
      </c>
      <c r="D770" s="24" t="str">
        <f>IFERROR(VLOOKUP(C770,'f Excel formulas for calculatio'!C:G,2,FALSE),"0")</f>
        <v>PROD92</v>
      </c>
      <c r="E770" s="24" t="str">
        <f>IFERROR(VLOOKUP(D770,'f Excel formulas for calculatio'!D:H,2,FALSE),"0")</f>
        <v>STORE1</v>
      </c>
      <c r="F770" s="24">
        <f>IFERROR(VLOOKUP(E770,'f Excel formulas for calculatio'!E:I,2,FALSE),"0")</f>
        <v>4</v>
      </c>
      <c r="G770" s="24">
        <f>IFERROR(VLOOKUP(F770,'f Excel formulas for calculatio'!F:J,2,FALSE),"0")</f>
        <v>914.05</v>
      </c>
      <c r="H770" s="24">
        <f>IFERROR(VLOOKUP(G770,'f Excel formulas for calculatio'!G:K,2,FALSE),"0")</f>
        <v>0.25</v>
      </c>
      <c r="I770" s="24" t="str">
        <f>IFERROR(VLOOKUP(H770,'f Excel formulas for calculatio'!H:L,2,FALSE),"0")</f>
        <v>Credit Card</v>
      </c>
      <c r="J770" s="24">
        <f>IFERROR(VLOOKUP(I770,'f Excel formulas for calculatio'!I:M,2,FALSE),"0")</f>
        <v>198.41640000000001</v>
      </c>
      <c r="L770" s="23" t="s">
        <v>1308</v>
      </c>
      <c r="M770" s="20">
        <f t="shared" si="100"/>
        <v>45434</v>
      </c>
      <c r="N770" s="2" t="str">
        <f t="shared" si="101"/>
        <v>CUST1082</v>
      </c>
      <c r="O770" s="2" t="str">
        <f t="shared" si="102"/>
        <v>PROD92</v>
      </c>
      <c r="P770" s="2" t="str">
        <f t="shared" si="103"/>
        <v>STORE1</v>
      </c>
      <c r="Q770" s="2">
        <f t="shared" si="104"/>
        <v>4</v>
      </c>
      <c r="R770" s="2">
        <f t="shared" si="105"/>
        <v>914.05</v>
      </c>
      <c r="S770" s="2">
        <f t="shared" si="106"/>
        <v>0.25</v>
      </c>
      <c r="T770" s="2" t="str">
        <f t="shared" si="107"/>
        <v>Credit Card</v>
      </c>
      <c r="U770" s="2">
        <f t="shared" si="108"/>
        <v>198.41640000000001</v>
      </c>
    </row>
    <row r="771" spans="1:21" x14ac:dyDescent="0.25">
      <c r="A771" s="22" t="s">
        <v>1309</v>
      </c>
      <c r="B771" s="20">
        <f>IFERROR(VLOOKUP(A771,'f Excel formulas for calculatio'!A:E,2,FALSE)," ")</f>
        <v>45486</v>
      </c>
      <c r="C771" s="24" t="str">
        <f>IFERROR(VLOOKUP(B771,'f Excel formulas for calculatio'!B:F,2,FALSE),"0")</f>
        <v>CUST1072</v>
      </c>
      <c r="D771" s="24" t="str">
        <f>IFERROR(VLOOKUP(C771,'f Excel formulas for calculatio'!C:G,2,FALSE),"0")</f>
        <v>PROD26</v>
      </c>
      <c r="E771" s="24" t="str">
        <f>IFERROR(VLOOKUP(D771,'f Excel formulas for calculatio'!D:H,2,FALSE),"0")</f>
        <v>STORE19</v>
      </c>
      <c r="F771" s="24">
        <f>IFERROR(VLOOKUP(E771,'f Excel formulas for calculatio'!E:I,2,FALSE),"0")</f>
        <v>2</v>
      </c>
      <c r="G771" s="24">
        <f>IFERROR(VLOOKUP(F771,'f Excel formulas for calculatio'!F:J,2,FALSE),"0")</f>
        <v>785.31</v>
      </c>
      <c r="H771" s="24">
        <f>IFERROR(VLOOKUP(G771,'f Excel formulas for calculatio'!G:K,2,FALSE),"0")</f>
        <v>0.15</v>
      </c>
      <c r="I771" s="24" t="str">
        <f>IFERROR(VLOOKUP(H771,'f Excel formulas for calculatio'!H:L,2,FALSE),"0")</f>
        <v>PayPal</v>
      </c>
      <c r="J771" s="24">
        <f>IFERROR(VLOOKUP(I771,'f Excel formulas for calculatio'!I:M,2,FALSE),"0")</f>
        <v>228.7893</v>
      </c>
      <c r="L771" s="22" t="s">
        <v>1309</v>
      </c>
      <c r="M771" s="20">
        <f t="shared" si="100"/>
        <v>45486</v>
      </c>
      <c r="N771" s="2" t="str">
        <f t="shared" si="101"/>
        <v>CUST1072</v>
      </c>
      <c r="O771" s="2" t="str">
        <f t="shared" si="102"/>
        <v>PROD26</v>
      </c>
      <c r="P771" s="2" t="str">
        <f t="shared" si="103"/>
        <v>STORE19</v>
      </c>
      <c r="Q771" s="2">
        <f t="shared" si="104"/>
        <v>2</v>
      </c>
      <c r="R771" s="2">
        <f t="shared" si="105"/>
        <v>785.31</v>
      </c>
      <c r="S771" s="2">
        <f t="shared" si="106"/>
        <v>0.15</v>
      </c>
      <c r="T771" s="2" t="str">
        <f t="shared" si="107"/>
        <v>PayPal</v>
      </c>
      <c r="U771" s="2">
        <f t="shared" si="108"/>
        <v>228.7893</v>
      </c>
    </row>
    <row r="772" spans="1:21" x14ac:dyDescent="0.25">
      <c r="A772" s="23" t="s">
        <v>1310</v>
      </c>
      <c r="B772" s="20">
        <f>IFERROR(VLOOKUP(A772,'f Excel formulas for calculatio'!A:E,2,FALSE)," ")</f>
        <v>45902</v>
      </c>
      <c r="C772" s="24" t="str">
        <f>IFERROR(VLOOKUP(B772,'f Excel formulas for calculatio'!B:F,2,FALSE),"0")</f>
        <v>CUST1104</v>
      </c>
      <c r="D772" s="24" t="str">
        <f>IFERROR(VLOOKUP(C772,'f Excel formulas for calculatio'!C:G,2,FALSE),"0")</f>
        <v>PROD25</v>
      </c>
      <c r="E772" s="24" t="str">
        <f>IFERROR(VLOOKUP(D772,'f Excel formulas for calculatio'!D:H,2,FALSE),"0")</f>
        <v>STORE13</v>
      </c>
      <c r="F772" s="24">
        <f>IFERROR(VLOOKUP(E772,'f Excel formulas for calculatio'!E:I,2,FALSE),"0")</f>
        <v>4</v>
      </c>
      <c r="G772" s="24">
        <f>IFERROR(VLOOKUP(F772,'f Excel formulas for calculatio'!F:J,2,FALSE),"0")</f>
        <v>914.05</v>
      </c>
      <c r="H772" s="24">
        <f>IFERROR(VLOOKUP(G772,'f Excel formulas for calculatio'!G:K,2,FALSE),"0")</f>
        <v>0.25</v>
      </c>
      <c r="I772" s="24" t="str">
        <f>IFERROR(VLOOKUP(H772,'f Excel formulas for calculatio'!H:L,2,FALSE),"0")</f>
        <v>Credit Card</v>
      </c>
      <c r="J772" s="24">
        <f>IFERROR(VLOOKUP(I772,'f Excel formulas for calculatio'!I:M,2,FALSE),"0")</f>
        <v>198.41640000000001</v>
      </c>
      <c r="L772" s="23" t="s">
        <v>1310</v>
      </c>
      <c r="M772" s="20">
        <f t="shared" ref="M772:M835" si="109">_xlfn.XLOOKUP(L772,A772,B772)</f>
        <v>45902</v>
      </c>
      <c r="N772" s="2" t="str">
        <f t="shared" ref="N772:N835" si="110">_xlfn.XLOOKUP(M772,B772,C772)</f>
        <v>CUST1104</v>
      </c>
      <c r="O772" s="2" t="str">
        <f t="shared" ref="O772:O835" si="111">_xlfn.XLOOKUP(N772,C772,D772)</f>
        <v>PROD25</v>
      </c>
      <c r="P772" s="2" t="str">
        <f t="shared" ref="P772:P835" si="112">_xlfn.XLOOKUP(O772,D772,E772)</f>
        <v>STORE13</v>
      </c>
      <c r="Q772" s="2">
        <f t="shared" ref="Q772:Q835" si="113">_xlfn.XLOOKUP(P772,E772,F772)</f>
        <v>4</v>
      </c>
      <c r="R772" s="2">
        <f t="shared" ref="R772:R835" si="114">_xlfn.XLOOKUP(Q772,F772,G772)</f>
        <v>914.05</v>
      </c>
      <c r="S772" s="2">
        <f t="shared" ref="S772:S835" si="115">_xlfn.XLOOKUP(R772,G772,H772)</f>
        <v>0.25</v>
      </c>
      <c r="T772" s="2" t="str">
        <f t="shared" ref="T772:T835" si="116">_xlfn.XLOOKUP(S772,H772,I772)</f>
        <v>Credit Card</v>
      </c>
      <c r="U772" s="2">
        <f t="shared" ref="U772:U835" si="117">_xlfn.XLOOKUP(T772,I772,J772)</f>
        <v>198.41640000000001</v>
      </c>
    </row>
    <row r="773" spans="1:21" x14ac:dyDescent="0.25">
      <c r="A773" s="22" t="s">
        <v>1311</v>
      </c>
      <c r="B773" s="20">
        <f>IFERROR(VLOOKUP(A773,'f Excel formulas for calculatio'!A:E,2,FALSE)," ")</f>
        <v>45762</v>
      </c>
      <c r="C773" s="24" t="str">
        <f>IFERROR(VLOOKUP(B773,'f Excel formulas for calculatio'!B:F,2,FALSE),"0")</f>
        <v>CUST1311</v>
      </c>
      <c r="D773" s="24" t="str">
        <f>IFERROR(VLOOKUP(C773,'f Excel formulas for calculatio'!C:G,2,FALSE),"0")</f>
        <v>PROD78</v>
      </c>
      <c r="E773" s="24" t="str">
        <f>IFERROR(VLOOKUP(D773,'f Excel formulas for calculatio'!D:H,2,FALSE),"0")</f>
        <v>STORE16</v>
      </c>
      <c r="F773" s="24">
        <f>IFERROR(VLOOKUP(E773,'f Excel formulas for calculatio'!E:I,2,FALSE),"0")</f>
        <v>2</v>
      </c>
      <c r="G773" s="24">
        <f>IFERROR(VLOOKUP(F773,'f Excel formulas for calculatio'!F:J,2,FALSE),"0")</f>
        <v>785.31</v>
      </c>
      <c r="H773" s="24">
        <f>IFERROR(VLOOKUP(G773,'f Excel formulas for calculatio'!G:K,2,FALSE),"0")</f>
        <v>0.15</v>
      </c>
      <c r="I773" s="24" t="str">
        <f>IFERROR(VLOOKUP(H773,'f Excel formulas for calculatio'!H:L,2,FALSE),"0")</f>
        <v>PayPal</v>
      </c>
      <c r="J773" s="24">
        <f>IFERROR(VLOOKUP(I773,'f Excel formulas for calculatio'!I:M,2,FALSE),"0")</f>
        <v>228.7893</v>
      </c>
      <c r="L773" s="22" t="s">
        <v>1311</v>
      </c>
      <c r="M773" s="20">
        <f t="shared" si="109"/>
        <v>45762</v>
      </c>
      <c r="N773" s="2" t="str">
        <f t="shared" si="110"/>
        <v>CUST1311</v>
      </c>
      <c r="O773" s="2" t="str">
        <f t="shared" si="111"/>
        <v>PROD78</v>
      </c>
      <c r="P773" s="2" t="str">
        <f t="shared" si="112"/>
        <v>STORE16</v>
      </c>
      <c r="Q773" s="2">
        <f t="shared" si="113"/>
        <v>2</v>
      </c>
      <c r="R773" s="2">
        <f t="shared" si="114"/>
        <v>785.31</v>
      </c>
      <c r="S773" s="2">
        <f t="shared" si="115"/>
        <v>0.15</v>
      </c>
      <c r="T773" s="2" t="str">
        <f t="shared" si="116"/>
        <v>PayPal</v>
      </c>
      <c r="U773" s="2">
        <f t="shared" si="117"/>
        <v>228.7893</v>
      </c>
    </row>
    <row r="774" spans="1:21" x14ac:dyDescent="0.25">
      <c r="A774" s="23" t="s">
        <v>1312</v>
      </c>
      <c r="B774" s="20">
        <f>IFERROR(VLOOKUP(A774,'f Excel formulas for calculatio'!A:E,2,FALSE)," ")</f>
        <v>45752</v>
      </c>
      <c r="C774" s="24" t="str">
        <f>IFERROR(VLOOKUP(B774,'f Excel formulas for calculatio'!B:F,2,FALSE),"0")</f>
        <v>CUST1270</v>
      </c>
      <c r="D774" s="24" t="str">
        <f>IFERROR(VLOOKUP(C774,'f Excel formulas for calculatio'!C:G,2,FALSE),"0")</f>
        <v>PROD19</v>
      </c>
      <c r="E774" s="24" t="str">
        <f>IFERROR(VLOOKUP(D774,'f Excel formulas for calculatio'!D:H,2,FALSE),"0")</f>
        <v>STORE7</v>
      </c>
      <c r="F774" s="24">
        <f>IFERROR(VLOOKUP(E774,'f Excel formulas for calculatio'!E:I,2,FALSE),"0")</f>
        <v>3</v>
      </c>
      <c r="G774" s="24">
        <f>IFERROR(VLOOKUP(F774,'f Excel formulas for calculatio'!F:J,2,FALSE),"0")</f>
        <v>104.47</v>
      </c>
      <c r="H774" s="24">
        <f>IFERROR(VLOOKUP(G774,'f Excel formulas for calculatio'!G:K,2,FALSE),"0")</f>
        <v>0.27</v>
      </c>
      <c r="I774" s="24" t="str">
        <f>IFERROR(VLOOKUP(H774,'f Excel formulas for calculatio'!H:L,2,FALSE),"0")</f>
        <v>PayPal</v>
      </c>
      <c r="J774" s="24">
        <f>IFERROR(VLOOKUP(I774,'f Excel formulas for calculatio'!I:M,2,FALSE),"0")</f>
        <v>228.7893</v>
      </c>
      <c r="L774" s="23" t="s">
        <v>1312</v>
      </c>
      <c r="M774" s="20">
        <f t="shared" si="109"/>
        <v>45752</v>
      </c>
      <c r="N774" s="2" t="str">
        <f t="shared" si="110"/>
        <v>CUST1270</v>
      </c>
      <c r="O774" s="2" t="str">
        <f t="shared" si="111"/>
        <v>PROD19</v>
      </c>
      <c r="P774" s="2" t="str">
        <f t="shared" si="112"/>
        <v>STORE7</v>
      </c>
      <c r="Q774" s="2">
        <f t="shared" si="113"/>
        <v>3</v>
      </c>
      <c r="R774" s="2">
        <f t="shared" si="114"/>
        <v>104.47</v>
      </c>
      <c r="S774" s="2">
        <f t="shared" si="115"/>
        <v>0.27</v>
      </c>
      <c r="T774" s="2" t="str">
        <f t="shared" si="116"/>
        <v>PayPal</v>
      </c>
      <c r="U774" s="2">
        <f t="shared" si="117"/>
        <v>228.7893</v>
      </c>
    </row>
    <row r="775" spans="1:21" x14ac:dyDescent="0.25">
      <c r="A775" s="22" t="s">
        <v>1314</v>
      </c>
      <c r="B775" s="20">
        <f>IFERROR(VLOOKUP(A775,'f Excel formulas for calculatio'!A:E,2,FALSE)," ")</f>
        <v>45254</v>
      </c>
      <c r="C775" s="24" t="str">
        <f>IFERROR(VLOOKUP(B775,'f Excel formulas for calculatio'!B:F,2,FALSE),"0")</f>
        <v>CUST1350</v>
      </c>
      <c r="D775" s="24" t="str">
        <f>IFERROR(VLOOKUP(C775,'f Excel formulas for calculatio'!C:G,2,FALSE),"0")</f>
        <v>PROD92</v>
      </c>
      <c r="E775" s="24" t="str">
        <f>IFERROR(VLOOKUP(D775,'f Excel formulas for calculatio'!D:H,2,FALSE),"0")</f>
        <v>STORE1</v>
      </c>
      <c r="F775" s="24">
        <f>IFERROR(VLOOKUP(E775,'f Excel formulas for calculatio'!E:I,2,FALSE),"0")</f>
        <v>4</v>
      </c>
      <c r="G775" s="24">
        <f>IFERROR(VLOOKUP(F775,'f Excel formulas for calculatio'!F:J,2,FALSE),"0")</f>
        <v>914.05</v>
      </c>
      <c r="H775" s="24">
        <f>IFERROR(VLOOKUP(G775,'f Excel formulas for calculatio'!G:K,2,FALSE),"0")</f>
        <v>0.25</v>
      </c>
      <c r="I775" s="24" t="str">
        <f>IFERROR(VLOOKUP(H775,'f Excel formulas for calculatio'!H:L,2,FALSE),"0")</f>
        <v>Credit Card</v>
      </c>
      <c r="J775" s="24">
        <f>IFERROR(VLOOKUP(I775,'f Excel formulas for calculatio'!I:M,2,FALSE),"0")</f>
        <v>198.41640000000001</v>
      </c>
      <c r="L775" s="22" t="s">
        <v>1314</v>
      </c>
      <c r="M775" s="20">
        <f t="shared" si="109"/>
        <v>45254</v>
      </c>
      <c r="N775" s="2" t="str">
        <f t="shared" si="110"/>
        <v>CUST1350</v>
      </c>
      <c r="O775" s="2" t="str">
        <f t="shared" si="111"/>
        <v>PROD92</v>
      </c>
      <c r="P775" s="2" t="str">
        <f t="shared" si="112"/>
        <v>STORE1</v>
      </c>
      <c r="Q775" s="2">
        <f t="shared" si="113"/>
        <v>4</v>
      </c>
      <c r="R775" s="2">
        <f t="shared" si="114"/>
        <v>914.05</v>
      </c>
      <c r="S775" s="2">
        <f t="shared" si="115"/>
        <v>0.25</v>
      </c>
      <c r="T775" s="2" t="str">
        <f t="shared" si="116"/>
        <v>Credit Card</v>
      </c>
      <c r="U775" s="2">
        <f t="shared" si="117"/>
        <v>198.41640000000001</v>
      </c>
    </row>
    <row r="776" spans="1:21" x14ac:dyDescent="0.25">
      <c r="A776" s="23" t="s">
        <v>1316</v>
      </c>
      <c r="B776" s="20">
        <f>IFERROR(VLOOKUP(A776,'f Excel formulas for calculatio'!A:E,2,FALSE)," ")</f>
        <v>45683</v>
      </c>
      <c r="C776" s="24" t="str">
        <f>IFERROR(VLOOKUP(B776,'f Excel formulas for calculatio'!B:F,2,FALSE),"0")</f>
        <v>CUST1049</v>
      </c>
      <c r="D776" s="24" t="str">
        <f>IFERROR(VLOOKUP(C776,'f Excel formulas for calculatio'!C:G,2,FALSE),"0")</f>
        <v>PROD48</v>
      </c>
      <c r="E776" s="24" t="str">
        <f>IFERROR(VLOOKUP(D776,'f Excel formulas for calculatio'!D:H,2,FALSE),"0")</f>
        <v>STORE12</v>
      </c>
      <c r="F776" s="24">
        <f>IFERROR(VLOOKUP(E776,'f Excel formulas for calculatio'!E:I,2,FALSE),"0")</f>
        <v>2</v>
      </c>
      <c r="G776" s="24">
        <f>IFERROR(VLOOKUP(F776,'f Excel formulas for calculatio'!F:J,2,FALSE),"0")</f>
        <v>785.31</v>
      </c>
      <c r="H776" s="24">
        <f>IFERROR(VLOOKUP(G776,'f Excel formulas for calculatio'!G:K,2,FALSE),"0")</f>
        <v>0.15</v>
      </c>
      <c r="I776" s="24" t="str">
        <f>IFERROR(VLOOKUP(H776,'f Excel formulas for calculatio'!H:L,2,FALSE),"0")</f>
        <v>PayPal</v>
      </c>
      <c r="J776" s="24">
        <f>IFERROR(VLOOKUP(I776,'f Excel formulas for calculatio'!I:M,2,FALSE),"0")</f>
        <v>228.7893</v>
      </c>
      <c r="L776" s="23" t="s">
        <v>1316</v>
      </c>
      <c r="M776" s="20">
        <f t="shared" si="109"/>
        <v>45683</v>
      </c>
      <c r="N776" s="2" t="str">
        <f t="shared" si="110"/>
        <v>CUST1049</v>
      </c>
      <c r="O776" s="2" t="str">
        <f t="shared" si="111"/>
        <v>PROD48</v>
      </c>
      <c r="P776" s="2" t="str">
        <f t="shared" si="112"/>
        <v>STORE12</v>
      </c>
      <c r="Q776" s="2">
        <f t="shared" si="113"/>
        <v>2</v>
      </c>
      <c r="R776" s="2">
        <f t="shared" si="114"/>
        <v>785.31</v>
      </c>
      <c r="S776" s="2">
        <f t="shared" si="115"/>
        <v>0.15</v>
      </c>
      <c r="T776" s="2" t="str">
        <f t="shared" si="116"/>
        <v>PayPal</v>
      </c>
      <c r="U776" s="2">
        <f t="shared" si="117"/>
        <v>228.7893</v>
      </c>
    </row>
    <row r="777" spans="1:21" x14ac:dyDescent="0.25">
      <c r="A777" s="22" t="s">
        <v>1317</v>
      </c>
      <c r="B777" s="20">
        <f>IFERROR(VLOOKUP(A777,'f Excel formulas for calculatio'!A:E,2,FALSE)," ")</f>
        <v>45804</v>
      </c>
      <c r="C777" s="24" t="str">
        <f>IFERROR(VLOOKUP(B777,'f Excel formulas for calculatio'!B:F,2,FALSE),"0")</f>
        <v>CUST1470</v>
      </c>
      <c r="D777" s="24" t="str">
        <f>IFERROR(VLOOKUP(C777,'f Excel formulas for calculatio'!C:G,2,FALSE),"0")</f>
        <v>PROD59</v>
      </c>
      <c r="E777" s="24" t="str">
        <f>IFERROR(VLOOKUP(D777,'f Excel formulas for calculatio'!D:H,2,FALSE),"0")</f>
        <v>STORE5</v>
      </c>
      <c r="F777" s="24">
        <f>IFERROR(VLOOKUP(E777,'f Excel formulas for calculatio'!E:I,2,FALSE),"0")</f>
        <v>3</v>
      </c>
      <c r="G777" s="24">
        <f>IFERROR(VLOOKUP(F777,'f Excel formulas for calculatio'!F:J,2,FALSE),"0")</f>
        <v>104.47</v>
      </c>
      <c r="H777" s="24">
        <f>IFERROR(VLOOKUP(G777,'f Excel formulas for calculatio'!G:K,2,FALSE),"0")</f>
        <v>0.27</v>
      </c>
      <c r="I777" s="24" t="str">
        <f>IFERROR(VLOOKUP(H777,'f Excel formulas for calculatio'!H:L,2,FALSE),"0")</f>
        <v>PayPal</v>
      </c>
      <c r="J777" s="24">
        <f>IFERROR(VLOOKUP(I777,'f Excel formulas for calculatio'!I:M,2,FALSE),"0")</f>
        <v>228.7893</v>
      </c>
      <c r="L777" s="22" t="s">
        <v>1317</v>
      </c>
      <c r="M777" s="20">
        <f t="shared" si="109"/>
        <v>45804</v>
      </c>
      <c r="N777" s="2" t="str">
        <f t="shared" si="110"/>
        <v>CUST1470</v>
      </c>
      <c r="O777" s="2" t="str">
        <f t="shared" si="111"/>
        <v>PROD59</v>
      </c>
      <c r="P777" s="2" t="str">
        <f t="shared" si="112"/>
        <v>STORE5</v>
      </c>
      <c r="Q777" s="2">
        <f t="shared" si="113"/>
        <v>3</v>
      </c>
      <c r="R777" s="2">
        <f t="shared" si="114"/>
        <v>104.47</v>
      </c>
      <c r="S777" s="2">
        <f t="shared" si="115"/>
        <v>0.27</v>
      </c>
      <c r="T777" s="2" t="str">
        <f t="shared" si="116"/>
        <v>PayPal</v>
      </c>
      <c r="U777" s="2">
        <f t="shared" si="117"/>
        <v>228.7893</v>
      </c>
    </row>
    <row r="778" spans="1:21" x14ac:dyDescent="0.25">
      <c r="A778" s="23" t="s">
        <v>1318</v>
      </c>
      <c r="B778" s="20">
        <f>IFERROR(VLOOKUP(A778,'f Excel formulas for calculatio'!A:E,2,FALSE)," ")</f>
        <v>45821</v>
      </c>
      <c r="C778" s="24" t="str">
        <f>IFERROR(VLOOKUP(B778,'f Excel formulas for calculatio'!B:F,2,FALSE),"0")</f>
        <v>CUST1168</v>
      </c>
      <c r="D778" s="24" t="str">
        <f>IFERROR(VLOOKUP(C778,'f Excel formulas for calculatio'!C:G,2,FALSE),"0")</f>
        <v>PROD72</v>
      </c>
      <c r="E778" s="24" t="str">
        <f>IFERROR(VLOOKUP(D778,'f Excel formulas for calculatio'!D:H,2,FALSE),"0")</f>
        <v>STORE17</v>
      </c>
      <c r="F778" s="24">
        <f>IFERROR(VLOOKUP(E778,'f Excel formulas for calculatio'!E:I,2,FALSE),"0")</f>
        <v>3</v>
      </c>
      <c r="G778" s="24">
        <f>IFERROR(VLOOKUP(F778,'f Excel formulas for calculatio'!F:J,2,FALSE),"0")</f>
        <v>104.47</v>
      </c>
      <c r="H778" s="24">
        <f>IFERROR(VLOOKUP(G778,'f Excel formulas for calculatio'!G:K,2,FALSE),"0")</f>
        <v>0.27</v>
      </c>
      <c r="I778" s="24" t="str">
        <f>IFERROR(VLOOKUP(H778,'f Excel formulas for calculatio'!H:L,2,FALSE),"0")</f>
        <v>PayPal</v>
      </c>
      <c r="J778" s="24">
        <f>IFERROR(VLOOKUP(I778,'f Excel formulas for calculatio'!I:M,2,FALSE),"0")</f>
        <v>228.7893</v>
      </c>
      <c r="L778" s="23" t="s">
        <v>1318</v>
      </c>
      <c r="M778" s="20">
        <f t="shared" si="109"/>
        <v>45821</v>
      </c>
      <c r="N778" s="2" t="str">
        <f t="shared" si="110"/>
        <v>CUST1168</v>
      </c>
      <c r="O778" s="2" t="str">
        <f t="shared" si="111"/>
        <v>PROD72</v>
      </c>
      <c r="P778" s="2" t="str">
        <f t="shared" si="112"/>
        <v>STORE17</v>
      </c>
      <c r="Q778" s="2">
        <f t="shared" si="113"/>
        <v>3</v>
      </c>
      <c r="R778" s="2">
        <f t="shared" si="114"/>
        <v>104.47</v>
      </c>
      <c r="S778" s="2">
        <f t="shared" si="115"/>
        <v>0.27</v>
      </c>
      <c r="T778" s="2" t="str">
        <f t="shared" si="116"/>
        <v>PayPal</v>
      </c>
      <c r="U778" s="2">
        <f t="shared" si="117"/>
        <v>228.7893</v>
      </c>
    </row>
    <row r="779" spans="1:21" x14ac:dyDescent="0.25">
      <c r="A779" s="22" t="s">
        <v>1319</v>
      </c>
      <c r="B779" s="20">
        <f>IFERROR(VLOOKUP(A779,'f Excel formulas for calculatio'!A:E,2,FALSE)," ")</f>
        <v>45472</v>
      </c>
      <c r="C779" s="24" t="str">
        <f>IFERROR(VLOOKUP(B779,'f Excel formulas for calculatio'!B:F,2,FALSE),"0")</f>
        <v>CUST1241</v>
      </c>
      <c r="D779" s="24" t="str">
        <f>IFERROR(VLOOKUP(C779,'f Excel formulas for calculatio'!C:G,2,FALSE),"0")</f>
        <v>PROD15</v>
      </c>
      <c r="E779" s="24" t="str">
        <f>IFERROR(VLOOKUP(D779,'f Excel formulas for calculatio'!D:H,2,FALSE),"0")</f>
        <v>STORE7</v>
      </c>
      <c r="F779" s="24">
        <f>IFERROR(VLOOKUP(E779,'f Excel formulas for calculatio'!E:I,2,FALSE),"0")</f>
        <v>3</v>
      </c>
      <c r="G779" s="24">
        <f>IFERROR(VLOOKUP(F779,'f Excel formulas for calculatio'!F:J,2,FALSE),"0")</f>
        <v>104.47</v>
      </c>
      <c r="H779" s="24">
        <f>IFERROR(VLOOKUP(G779,'f Excel formulas for calculatio'!G:K,2,FALSE),"0")</f>
        <v>0.27</v>
      </c>
      <c r="I779" s="24" t="str">
        <f>IFERROR(VLOOKUP(H779,'f Excel formulas for calculatio'!H:L,2,FALSE),"0")</f>
        <v>PayPal</v>
      </c>
      <c r="J779" s="24">
        <f>IFERROR(VLOOKUP(I779,'f Excel formulas for calculatio'!I:M,2,FALSE),"0")</f>
        <v>228.7893</v>
      </c>
      <c r="L779" s="22" t="s">
        <v>1319</v>
      </c>
      <c r="M779" s="20">
        <f t="shared" si="109"/>
        <v>45472</v>
      </c>
      <c r="N779" s="2" t="str">
        <f t="shared" si="110"/>
        <v>CUST1241</v>
      </c>
      <c r="O779" s="2" t="str">
        <f t="shared" si="111"/>
        <v>PROD15</v>
      </c>
      <c r="P779" s="2" t="str">
        <f t="shared" si="112"/>
        <v>STORE7</v>
      </c>
      <c r="Q779" s="2">
        <f t="shared" si="113"/>
        <v>3</v>
      </c>
      <c r="R779" s="2">
        <f t="shared" si="114"/>
        <v>104.47</v>
      </c>
      <c r="S779" s="2">
        <f t="shared" si="115"/>
        <v>0.27</v>
      </c>
      <c r="T779" s="2" t="str">
        <f t="shared" si="116"/>
        <v>PayPal</v>
      </c>
      <c r="U779" s="2">
        <f t="shared" si="117"/>
        <v>228.7893</v>
      </c>
    </row>
    <row r="780" spans="1:21" x14ac:dyDescent="0.25">
      <c r="A780" s="23" t="s">
        <v>1320</v>
      </c>
      <c r="B780" s="20">
        <f>IFERROR(VLOOKUP(A780,'f Excel formulas for calculatio'!A:E,2,FALSE)," ")</f>
        <v>45331</v>
      </c>
      <c r="C780" s="24" t="str">
        <f>IFERROR(VLOOKUP(B780,'f Excel formulas for calculatio'!B:F,2,FALSE),"0")</f>
        <v>CUST1383</v>
      </c>
      <c r="D780" s="24" t="str">
        <f>IFERROR(VLOOKUP(C780,'f Excel formulas for calculatio'!C:G,2,FALSE),"0")</f>
        <v>PROD58</v>
      </c>
      <c r="E780" s="24" t="str">
        <f>IFERROR(VLOOKUP(D780,'f Excel formulas for calculatio'!D:H,2,FALSE),"0")</f>
        <v>STORE10</v>
      </c>
      <c r="F780" s="24">
        <f>IFERROR(VLOOKUP(E780,'f Excel formulas for calculatio'!E:I,2,FALSE),"0")</f>
        <v>3</v>
      </c>
      <c r="G780" s="24">
        <f>IFERROR(VLOOKUP(F780,'f Excel formulas for calculatio'!F:J,2,FALSE),"0")</f>
        <v>104.47</v>
      </c>
      <c r="H780" s="24">
        <f>IFERROR(VLOOKUP(G780,'f Excel formulas for calculatio'!G:K,2,FALSE),"0")</f>
        <v>0.27</v>
      </c>
      <c r="I780" s="24" t="str">
        <f>IFERROR(VLOOKUP(H780,'f Excel formulas for calculatio'!H:L,2,FALSE),"0")</f>
        <v>PayPal</v>
      </c>
      <c r="J780" s="24">
        <f>IFERROR(VLOOKUP(I780,'f Excel formulas for calculatio'!I:M,2,FALSE),"0")</f>
        <v>228.7893</v>
      </c>
      <c r="L780" s="23" t="s">
        <v>1320</v>
      </c>
      <c r="M780" s="20">
        <f t="shared" si="109"/>
        <v>45331</v>
      </c>
      <c r="N780" s="2" t="str">
        <f t="shared" si="110"/>
        <v>CUST1383</v>
      </c>
      <c r="O780" s="2" t="str">
        <f t="shared" si="111"/>
        <v>PROD58</v>
      </c>
      <c r="P780" s="2" t="str">
        <f t="shared" si="112"/>
        <v>STORE10</v>
      </c>
      <c r="Q780" s="2">
        <f t="shared" si="113"/>
        <v>3</v>
      </c>
      <c r="R780" s="2">
        <f t="shared" si="114"/>
        <v>104.47</v>
      </c>
      <c r="S780" s="2">
        <f t="shared" si="115"/>
        <v>0.27</v>
      </c>
      <c r="T780" s="2" t="str">
        <f t="shared" si="116"/>
        <v>PayPal</v>
      </c>
      <c r="U780" s="2">
        <f t="shared" si="117"/>
        <v>228.7893</v>
      </c>
    </row>
    <row r="781" spans="1:21" x14ac:dyDescent="0.25">
      <c r="A781" s="22" t="s">
        <v>1322</v>
      </c>
      <c r="B781" s="20">
        <f>IFERROR(VLOOKUP(A781,'f Excel formulas for calculatio'!A:E,2,FALSE)," ")</f>
        <v>45451</v>
      </c>
      <c r="C781" s="24" t="str">
        <f>IFERROR(VLOOKUP(B781,'f Excel formulas for calculatio'!B:F,2,FALSE),"0")</f>
        <v>CUST1037</v>
      </c>
      <c r="D781" s="24" t="str">
        <f>IFERROR(VLOOKUP(C781,'f Excel formulas for calculatio'!C:G,2,FALSE),"0")</f>
        <v>PROD45</v>
      </c>
      <c r="E781" s="24" t="str">
        <f>IFERROR(VLOOKUP(D781,'f Excel formulas for calculatio'!D:H,2,FALSE),"0")</f>
        <v>STORE11</v>
      </c>
      <c r="F781" s="24">
        <f>IFERROR(VLOOKUP(E781,'f Excel formulas for calculatio'!E:I,2,FALSE),"0")</f>
        <v>1</v>
      </c>
      <c r="G781" s="24">
        <f>IFERROR(VLOOKUP(F781,'f Excel formulas for calculatio'!F:J,2,FALSE),"0")</f>
        <v>218.04</v>
      </c>
      <c r="H781" s="24">
        <f>IFERROR(VLOOKUP(G781,'f Excel formulas for calculatio'!G:K,2,FALSE),"0")</f>
        <v>0.09</v>
      </c>
      <c r="I781" s="24" t="str">
        <f>IFERROR(VLOOKUP(H781,'f Excel formulas for calculatio'!H:L,2,FALSE),"0")</f>
        <v>Credit Card</v>
      </c>
      <c r="J781" s="24">
        <f>IFERROR(VLOOKUP(I781,'f Excel formulas for calculatio'!I:M,2,FALSE),"0")</f>
        <v>198.41640000000001</v>
      </c>
      <c r="L781" s="22" t="s">
        <v>1322</v>
      </c>
      <c r="M781" s="20">
        <f t="shared" si="109"/>
        <v>45451</v>
      </c>
      <c r="N781" s="2" t="str">
        <f t="shared" si="110"/>
        <v>CUST1037</v>
      </c>
      <c r="O781" s="2" t="str">
        <f t="shared" si="111"/>
        <v>PROD45</v>
      </c>
      <c r="P781" s="2" t="str">
        <f t="shared" si="112"/>
        <v>STORE11</v>
      </c>
      <c r="Q781" s="2">
        <f t="shared" si="113"/>
        <v>1</v>
      </c>
      <c r="R781" s="2">
        <f t="shared" si="114"/>
        <v>218.04</v>
      </c>
      <c r="S781" s="2">
        <f t="shared" si="115"/>
        <v>0.09</v>
      </c>
      <c r="T781" s="2" t="str">
        <f t="shared" si="116"/>
        <v>Credit Card</v>
      </c>
      <c r="U781" s="2">
        <f t="shared" si="117"/>
        <v>198.41640000000001</v>
      </c>
    </row>
    <row r="782" spans="1:21" x14ac:dyDescent="0.25">
      <c r="A782" s="23" t="s">
        <v>1323</v>
      </c>
      <c r="B782" s="20">
        <f>IFERROR(VLOOKUP(A782,'f Excel formulas for calculatio'!A:E,2,FALSE)," ")</f>
        <v>45386</v>
      </c>
      <c r="C782" s="24" t="str">
        <f>IFERROR(VLOOKUP(B782,'f Excel formulas for calculatio'!B:F,2,FALSE),"0")</f>
        <v>CUST1182</v>
      </c>
      <c r="D782" s="24" t="str">
        <f>IFERROR(VLOOKUP(C782,'f Excel formulas for calculatio'!C:G,2,FALSE),"0")</f>
        <v>PROD34</v>
      </c>
      <c r="E782" s="24" t="str">
        <f>IFERROR(VLOOKUP(D782,'f Excel formulas for calculatio'!D:H,2,FALSE),"0")</f>
        <v>STORE16</v>
      </c>
      <c r="F782" s="24">
        <f>IFERROR(VLOOKUP(E782,'f Excel formulas for calculatio'!E:I,2,FALSE),"0")</f>
        <v>2</v>
      </c>
      <c r="G782" s="24">
        <f>IFERROR(VLOOKUP(F782,'f Excel formulas for calculatio'!F:J,2,FALSE),"0")</f>
        <v>785.31</v>
      </c>
      <c r="H782" s="24">
        <f>IFERROR(VLOOKUP(G782,'f Excel formulas for calculatio'!G:K,2,FALSE),"0")</f>
        <v>0.15</v>
      </c>
      <c r="I782" s="24" t="str">
        <f>IFERROR(VLOOKUP(H782,'f Excel formulas for calculatio'!H:L,2,FALSE),"0")</f>
        <v>PayPal</v>
      </c>
      <c r="J782" s="24">
        <f>IFERROR(VLOOKUP(I782,'f Excel formulas for calculatio'!I:M,2,FALSE),"0")</f>
        <v>228.7893</v>
      </c>
      <c r="L782" s="23" t="s">
        <v>1323</v>
      </c>
      <c r="M782" s="20">
        <f t="shared" si="109"/>
        <v>45386</v>
      </c>
      <c r="N782" s="2" t="str">
        <f t="shared" si="110"/>
        <v>CUST1182</v>
      </c>
      <c r="O782" s="2" t="str">
        <f t="shared" si="111"/>
        <v>PROD34</v>
      </c>
      <c r="P782" s="2" t="str">
        <f t="shared" si="112"/>
        <v>STORE16</v>
      </c>
      <c r="Q782" s="2">
        <f t="shared" si="113"/>
        <v>2</v>
      </c>
      <c r="R782" s="2">
        <f t="shared" si="114"/>
        <v>785.31</v>
      </c>
      <c r="S782" s="2">
        <f t="shared" si="115"/>
        <v>0.15</v>
      </c>
      <c r="T782" s="2" t="str">
        <f t="shared" si="116"/>
        <v>PayPal</v>
      </c>
      <c r="U782" s="2">
        <f t="shared" si="117"/>
        <v>228.7893</v>
      </c>
    </row>
    <row r="783" spans="1:21" x14ac:dyDescent="0.25">
      <c r="A783" s="22" t="s">
        <v>1324</v>
      </c>
      <c r="B783" s="20">
        <f>IFERROR(VLOOKUP(A783,'f Excel formulas for calculatio'!A:E,2,FALSE)," ")</f>
        <v>45477</v>
      </c>
      <c r="C783" s="24" t="str">
        <f>IFERROR(VLOOKUP(B783,'f Excel formulas for calculatio'!B:F,2,FALSE),"0")</f>
        <v>CUST1496</v>
      </c>
      <c r="D783" s="24" t="str">
        <f>IFERROR(VLOOKUP(C783,'f Excel formulas for calculatio'!C:G,2,FALSE),"0")</f>
        <v>PROD51</v>
      </c>
      <c r="E783" s="24" t="str">
        <f>IFERROR(VLOOKUP(D783,'f Excel formulas for calculatio'!D:H,2,FALSE),"0")</f>
        <v>STORE11</v>
      </c>
      <c r="F783" s="24">
        <f>IFERROR(VLOOKUP(E783,'f Excel formulas for calculatio'!E:I,2,FALSE),"0")</f>
        <v>1</v>
      </c>
      <c r="G783" s="24">
        <f>IFERROR(VLOOKUP(F783,'f Excel formulas for calculatio'!F:J,2,FALSE),"0")</f>
        <v>218.04</v>
      </c>
      <c r="H783" s="24">
        <f>IFERROR(VLOOKUP(G783,'f Excel formulas for calculatio'!G:K,2,FALSE),"0")</f>
        <v>0.09</v>
      </c>
      <c r="I783" s="24" t="str">
        <f>IFERROR(VLOOKUP(H783,'f Excel formulas for calculatio'!H:L,2,FALSE),"0")</f>
        <v>Credit Card</v>
      </c>
      <c r="J783" s="24">
        <f>IFERROR(VLOOKUP(I783,'f Excel formulas for calculatio'!I:M,2,FALSE),"0")</f>
        <v>198.41640000000001</v>
      </c>
      <c r="L783" s="22" t="s">
        <v>1324</v>
      </c>
      <c r="M783" s="20">
        <f t="shared" si="109"/>
        <v>45477</v>
      </c>
      <c r="N783" s="2" t="str">
        <f t="shared" si="110"/>
        <v>CUST1496</v>
      </c>
      <c r="O783" s="2" t="str">
        <f t="shared" si="111"/>
        <v>PROD51</v>
      </c>
      <c r="P783" s="2" t="str">
        <f t="shared" si="112"/>
        <v>STORE11</v>
      </c>
      <c r="Q783" s="2">
        <f t="shared" si="113"/>
        <v>1</v>
      </c>
      <c r="R783" s="2">
        <f t="shared" si="114"/>
        <v>218.04</v>
      </c>
      <c r="S783" s="2">
        <f t="shared" si="115"/>
        <v>0.09</v>
      </c>
      <c r="T783" s="2" t="str">
        <f t="shared" si="116"/>
        <v>Credit Card</v>
      </c>
      <c r="U783" s="2">
        <f t="shared" si="117"/>
        <v>198.41640000000001</v>
      </c>
    </row>
    <row r="784" spans="1:21" x14ac:dyDescent="0.25">
      <c r="A784" s="23" t="s">
        <v>1325</v>
      </c>
      <c r="B784" s="20">
        <f>IFERROR(VLOOKUP(A784,'f Excel formulas for calculatio'!A:E,2,FALSE)," ")</f>
        <v>45433</v>
      </c>
      <c r="C784" s="24" t="str">
        <f>IFERROR(VLOOKUP(B784,'f Excel formulas for calculatio'!B:F,2,FALSE),"0")</f>
        <v>CUST1068</v>
      </c>
      <c r="D784" s="24" t="str">
        <f>IFERROR(VLOOKUP(C784,'f Excel formulas for calculatio'!C:G,2,FALSE),"0")</f>
        <v>PROD52</v>
      </c>
      <c r="E784" s="24" t="str">
        <f>IFERROR(VLOOKUP(D784,'f Excel formulas for calculatio'!D:H,2,FALSE),"0")</f>
        <v>STORE9</v>
      </c>
      <c r="F784" s="24">
        <f>IFERROR(VLOOKUP(E784,'f Excel formulas for calculatio'!E:I,2,FALSE),"0")</f>
        <v>0</v>
      </c>
      <c r="G784" s="24" t="str">
        <f>IFERROR(VLOOKUP(F784,'f Excel formulas for calculatio'!F:J,2,FALSE),"0")</f>
        <v>0</v>
      </c>
      <c r="H784" s="24" t="str">
        <f>IFERROR(VLOOKUP(G784,'f Excel formulas for calculatio'!G:K,2,FALSE),"0")</f>
        <v>0</v>
      </c>
      <c r="I784" s="24" t="str">
        <f>IFERROR(VLOOKUP(H784,'f Excel formulas for calculatio'!H:L,2,FALSE),"0")</f>
        <v>0</v>
      </c>
      <c r="J784" s="24" t="str">
        <f>IFERROR(VLOOKUP(I784,'f Excel formulas for calculatio'!I:M,2,FALSE),"0")</f>
        <v>0</v>
      </c>
      <c r="L784" s="23" t="s">
        <v>1325</v>
      </c>
      <c r="M784" s="20">
        <f t="shared" si="109"/>
        <v>45433</v>
      </c>
      <c r="N784" s="2" t="str">
        <f t="shared" si="110"/>
        <v>CUST1068</v>
      </c>
      <c r="O784" s="2" t="str">
        <f t="shared" si="111"/>
        <v>PROD52</v>
      </c>
      <c r="P784" s="2" t="str">
        <f t="shared" si="112"/>
        <v>STORE9</v>
      </c>
      <c r="Q784" s="2">
        <f t="shared" si="113"/>
        <v>0</v>
      </c>
      <c r="R784" s="2" t="str">
        <f t="shared" si="114"/>
        <v>0</v>
      </c>
      <c r="S784" s="2" t="str">
        <f t="shared" si="115"/>
        <v>0</v>
      </c>
      <c r="T784" s="2" t="str">
        <f t="shared" si="116"/>
        <v>0</v>
      </c>
      <c r="U784" s="2" t="str">
        <f t="shared" si="117"/>
        <v>0</v>
      </c>
    </row>
    <row r="785" spans="1:21" x14ac:dyDescent="0.25">
      <c r="A785" s="22" t="s">
        <v>1326</v>
      </c>
      <c r="B785" s="20">
        <f>IFERROR(VLOOKUP(A785,'f Excel formulas for calculatio'!A:E,2,FALSE)," ")</f>
        <v>45759</v>
      </c>
      <c r="C785" s="24" t="str">
        <f>IFERROR(VLOOKUP(B785,'f Excel formulas for calculatio'!B:F,2,FALSE),"0")</f>
        <v>CUST1416</v>
      </c>
      <c r="D785" s="24" t="str">
        <f>IFERROR(VLOOKUP(C785,'f Excel formulas for calculatio'!C:G,2,FALSE),"0")</f>
        <v>PROD49</v>
      </c>
      <c r="E785" s="24" t="str">
        <f>IFERROR(VLOOKUP(D785,'f Excel formulas for calculatio'!D:H,2,FALSE),"0")</f>
        <v>STORE8</v>
      </c>
      <c r="F785" s="24">
        <f>IFERROR(VLOOKUP(E785,'f Excel formulas for calculatio'!E:I,2,FALSE),"0")</f>
        <v>4</v>
      </c>
      <c r="G785" s="24">
        <f>IFERROR(VLOOKUP(F785,'f Excel formulas for calculatio'!F:J,2,FALSE),"0")</f>
        <v>914.05</v>
      </c>
      <c r="H785" s="24">
        <f>IFERROR(VLOOKUP(G785,'f Excel formulas for calculatio'!G:K,2,FALSE),"0")</f>
        <v>0.25</v>
      </c>
      <c r="I785" s="24" t="str">
        <f>IFERROR(VLOOKUP(H785,'f Excel formulas for calculatio'!H:L,2,FALSE),"0")</f>
        <v>Credit Card</v>
      </c>
      <c r="J785" s="24">
        <f>IFERROR(VLOOKUP(I785,'f Excel formulas for calculatio'!I:M,2,FALSE),"0")</f>
        <v>198.41640000000001</v>
      </c>
      <c r="L785" s="22" t="s">
        <v>1326</v>
      </c>
      <c r="M785" s="20">
        <f t="shared" si="109"/>
        <v>45759</v>
      </c>
      <c r="N785" s="2" t="str">
        <f t="shared" si="110"/>
        <v>CUST1416</v>
      </c>
      <c r="O785" s="2" t="str">
        <f t="shared" si="111"/>
        <v>PROD49</v>
      </c>
      <c r="P785" s="2" t="str">
        <f t="shared" si="112"/>
        <v>STORE8</v>
      </c>
      <c r="Q785" s="2">
        <f t="shared" si="113"/>
        <v>4</v>
      </c>
      <c r="R785" s="2">
        <f t="shared" si="114"/>
        <v>914.05</v>
      </c>
      <c r="S785" s="2">
        <f t="shared" si="115"/>
        <v>0.25</v>
      </c>
      <c r="T785" s="2" t="str">
        <f t="shared" si="116"/>
        <v>Credit Card</v>
      </c>
      <c r="U785" s="2">
        <f t="shared" si="117"/>
        <v>198.41640000000001</v>
      </c>
    </row>
    <row r="786" spans="1:21" x14ac:dyDescent="0.25">
      <c r="A786" s="23" t="s">
        <v>1327</v>
      </c>
      <c r="B786" s="20">
        <f>IFERROR(VLOOKUP(A786,'f Excel formulas for calculatio'!A:E,2,FALSE)," ")</f>
        <v>45794</v>
      </c>
      <c r="C786" s="24" t="str">
        <f>IFERROR(VLOOKUP(B786,'f Excel formulas for calculatio'!B:F,2,FALSE),"0")</f>
        <v>CUST1474</v>
      </c>
      <c r="D786" s="24" t="str">
        <f>IFERROR(VLOOKUP(C786,'f Excel formulas for calculatio'!C:G,2,FALSE),"0")</f>
        <v>PROD99</v>
      </c>
      <c r="E786" s="24" t="str">
        <f>IFERROR(VLOOKUP(D786,'f Excel formulas for calculatio'!D:H,2,FALSE),"0")</f>
        <v>STORE5</v>
      </c>
      <c r="F786" s="24">
        <f>IFERROR(VLOOKUP(E786,'f Excel formulas for calculatio'!E:I,2,FALSE),"0")</f>
        <v>3</v>
      </c>
      <c r="G786" s="24">
        <f>IFERROR(VLOOKUP(F786,'f Excel formulas for calculatio'!F:J,2,FALSE),"0")</f>
        <v>104.47</v>
      </c>
      <c r="H786" s="24">
        <f>IFERROR(VLOOKUP(G786,'f Excel formulas for calculatio'!G:K,2,FALSE),"0")</f>
        <v>0.27</v>
      </c>
      <c r="I786" s="24" t="str">
        <f>IFERROR(VLOOKUP(H786,'f Excel formulas for calculatio'!H:L,2,FALSE),"0")</f>
        <v>PayPal</v>
      </c>
      <c r="J786" s="24">
        <f>IFERROR(VLOOKUP(I786,'f Excel formulas for calculatio'!I:M,2,FALSE),"0")</f>
        <v>228.7893</v>
      </c>
      <c r="L786" s="23" t="s">
        <v>1327</v>
      </c>
      <c r="M786" s="20">
        <f t="shared" si="109"/>
        <v>45794</v>
      </c>
      <c r="N786" s="2" t="str">
        <f t="shared" si="110"/>
        <v>CUST1474</v>
      </c>
      <c r="O786" s="2" t="str">
        <f t="shared" si="111"/>
        <v>PROD99</v>
      </c>
      <c r="P786" s="2" t="str">
        <f t="shared" si="112"/>
        <v>STORE5</v>
      </c>
      <c r="Q786" s="2">
        <f t="shared" si="113"/>
        <v>3</v>
      </c>
      <c r="R786" s="2">
        <f t="shared" si="114"/>
        <v>104.47</v>
      </c>
      <c r="S786" s="2">
        <f t="shared" si="115"/>
        <v>0.27</v>
      </c>
      <c r="T786" s="2" t="str">
        <f t="shared" si="116"/>
        <v>PayPal</v>
      </c>
      <c r="U786" s="2">
        <f t="shared" si="117"/>
        <v>228.7893</v>
      </c>
    </row>
    <row r="787" spans="1:21" x14ac:dyDescent="0.25">
      <c r="A787" s="22" t="s">
        <v>1329</v>
      </c>
      <c r="B787" s="20">
        <f>IFERROR(VLOOKUP(A787,'f Excel formulas for calculatio'!A:E,2,FALSE)," ")</f>
        <v>45764</v>
      </c>
      <c r="C787" s="24" t="str">
        <f>IFERROR(VLOOKUP(B787,'f Excel formulas for calculatio'!B:F,2,FALSE),"0")</f>
        <v>CUST1013</v>
      </c>
      <c r="D787" s="24" t="str">
        <f>IFERROR(VLOOKUP(C787,'f Excel formulas for calculatio'!C:G,2,FALSE),"0")</f>
        <v>PROD24</v>
      </c>
      <c r="E787" s="24" t="str">
        <f>IFERROR(VLOOKUP(D787,'f Excel formulas for calculatio'!D:H,2,FALSE),"0")</f>
        <v>STORE14</v>
      </c>
      <c r="F787" s="24">
        <f>IFERROR(VLOOKUP(E787,'f Excel formulas for calculatio'!E:I,2,FALSE),"0")</f>
        <v>1</v>
      </c>
      <c r="G787" s="24">
        <f>IFERROR(VLOOKUP(F787,'f Excel formulas for calculatio'!F:J,2,FALSE),"0")</f>
        <v>218.04</v>
      </c>
      <c r="H787" s="24">
        <f>IFERROR(VLOOKUP(G787,'f Excel formulas for calculatio'!G:K,2,FALSE),"0")</f>
        <v>0.09</v>
      </c>
      <c r="I787" s="24" t="str">
        <f>IFERROR(VLOOKUP(H787,'f Excel formulas for calculatio'!H:L,2,FALSE),"0")</f>
        <v>Credit Card</v>
      </c>
      <c r="J787" s="24">
        <f>IFERROR(VLOOKUP(I787,'f Excel formulas for calculatio'!I:M,2,FALSE),"0")</f>
        <v>198.41640000000001</v>
      </c>
      <c r="L787" s="22" t="s">
        <v>1329</v>
      </c>
      <c r="M787" s="20">
        <f t="shared" si="109"/>
        <v>45764</v>
      </c>
      <c r="N787" s="2" t="str">
        <f t="shared" si="110"/>
        <v>CUST1013</v>
      </c>
      <c r="O787" s="2" t="str">
        <f t="shared" si="111"/>
        <v>PROD24</v>
      </c>
      <c r="P787" s="2" t="str">
        <f t="shared" si="112"/>
        <v>STORE14</v>
      </c>
      <c r="Q787" s="2">
        <f t="shared" si="113"/>
        <v>1</v>
      </c>
      <c r="R787" s="2">
        <f t="shared" si="114"/>
        <v>218.04</v>
      </c>
      <c r="S787" s="2">
        <f t="shared" si="115"/>
        <v>0.09</v>
      </c>
      <c r="T787" s="2" t="str">
        <f t="shared" si="116"/>
        <v>Credit Card</v>
      </c>
      <c r="U787" s="2">
        <f t="shared" si="117"/>
        <v>198.41640000000001</v>
      </c>
    </row>
    <row r="788" spans="1:21" x14ac:dyDescent="0.25">
      <c r="A788" s="23" t="s">
        <v>1330</v>
      </c>
      <c r="B788" s="20">
        <f>IFERROR(VLOOKUP(A788,'f Excel formulas for calculatio'!A:E,2,FALSE)," ")</f>
        <v>45279</v>
      </c>
      <c r="C788" s="24" t="str">
        <f>IFERROR(VLOOKUP(B788,'f Excel formulas for calculatio'!B:F,2,FALSE),"0")</f>
        <v>CUST1265</v>
      </c>
      <c r="D788" s="24" t="str">
        <f>IFERROR(VLOOKUP(C788,'f Excel formulas for calculatio'!C:G,2,FALSE),"0")</f>
        <v>PROD87</v>
      </c>
      <c r="E788" s="24" t="str">
        <f>IFERROR(VLOOKUP(D788,'f Excel formulas for calculatio'!D:H,2,FALSE),"0")</f>
        <v>STORE15</v>
      </c>
      <c r="F788" s="24">
        <f>IFERROR(VLOOKUP(E788,'f Excel formulas for calculatio'!E:I,2,FALSE),"0")</f>
        <v>4</v>
      </c>
      <c r="G788" s="24">
        <f>IFERROR(VLOOKUP(F788,'f Excel formulas for calculatio'!F:J,2,FALSE),"0")</f>
        <v>914.05</v>
      </c>
      <c r="H788" s="24">
        <f>IFERROR(VLOOKUP(G788,'f Excel formulas for calculatio'!G:K,2,FALSE),"0")</f>
        <v>0.25</v>
      </c>
      <c r="I788" s="24" t="str">
        <f>IFERROR(VLOOKUP(H788,'f Excel formulas for calculatio'!H:L,2,FALSE),"0")</f>
        <v>Credit Card</v>
      </c>
      <c r="J788" s="24">
        <f>IFERROR(VLOOKUP(I788,'f Excel formulas for calculatio'!I:M,2,FALSE),"0")</f>
        <v>198.41640000000001</v>
      </c>
      <c r="L788" s="23" t="s">
        <v>1330</v>
      </c>
      <c r="M788" s="20">
        <f t="shared" si="109"/>
        <v>45279</v>
      </c>
      <c r="N788" s="2" t="str">
        <f t="shared" si="110"/>
        <v>CUST1265</v>
      </c>
      <c r="O788" s="2" t="str">
        <f t="shared" si="111"/>
        <v>PROD87</v>
      </c>
      <c r="P788" s="2" t="str">
        <f t="shared" si="112"/>
        <v>STORE15</v>
      </c>
      <c r="Q788" s="2">
        <f t="shared" si="113"/>
        <v>4</v>
      </c>
      <c r="R788" s="2">
        <f t="shared" si="114"/>
        <v>914.05</v>
      </c>
      <c r="S788" s="2">
        <f t="shared" si="115"/>
        <v>0.25</v>
      </c>
      <c r="T788" s="2" t="str">
        <f t="shared" si="116"/>
        <v>Credit Card</v>
      </c>
      <c r="U788" s="2">
        <f t="shared" si="117"/>
        <v>198.41640000000001</v>
      </c>
    </row>
    <row r="789" spans="1:21" x14ac:dyDescent="0.25">
      <c r="A789" s="22" t="s">
        <v>1331</v>
      </c>
      <c r="B789" s="20">
        <f>IFERROR(VLOOKUP(A789,'f Excel formulas for calculatio'!A:E,2,FALSE)," ")</f>
        <v>45602</v>
      </c>
      <c r="C789" s="24" t="str">
        <f>IFERROR(VLOOKUP(B789,'f Excel formulas for calculatio'!B:F,2,FALSE),"0")</f>
        <v>CUST1452</v>
      </c>
      <c r="D789" s="24" t="str">
        <f>IFERROR(VLOOKUP(C789,'f Excel formulas for calculatio'!C:G,2,FALSE),"0")</f>
        <v>PROD59</v>
      </c>
      <c r="E789" s="24" t="str">
        <f>IFERROR(VLOOKUP(D789,'f Excel formulas for calculatio'!D:H,2,FALSE),"0")</f>
        <v>STORE5</v>
      </c>
      <c r="F789" s="24">
        <f>IFERROR(VLOOKUP(E789,'f Excel formulas for calculatio'!E:I,2,FALSE),"0")</f>
        <v>3</v>
      </c>
      <c r="G789" s="24">
        <f>IFERROR(VLOOKUP(F789,'f Excel formulas for calculatio'!F:J,2,FALSE),"0")</f>
        <v>104.47</v>
      </c>
      <c r="H789" s="24">
        <f>IFERROR(VLOOKUP(G789,'f Excel formulas for calculatio'!G:K,2,FALSE),"0")</f>
        <v>0.27</v>
      </c>
      <c r="I789" s="24" t="str">
        <f>IFERROR(VLOOKUP(H789,'f Excel formulas for calculatio'!H:L,2,FALSE),"0")</f>
        <v>PayPal</v>
      </c>
      <c r="J789" s="24">
        <f>IFERROR(VLOOKUP(I789,'f Excel formulas for calculatio'!I:M,2,FALSE),"0")</f>
        <v>228.7893</v>
      </c>
      <c r="L789" s="22" t="s">
        <v>1331</v>
      </c>
      <c r="M789" s="20">
        <f t="shared" si="109"/>
        <v>45602</v>
      </c>
      <c r="N789" s="2" t="str">
        <f t="shared" si="110"/>
        <v>CUST1452</v>
      </c>
      <c r="O789" s="2" t="str">
        <f t="shared" si="111"/>
        <v>PROD59</v>
      </c>
      <c r="P789" s="2" t="str">
        <f t="shared" si="112"/>
        <v>STORE5</v>
      </c>
      <c r="Q789" s="2">
        <f t="shared" si="113"/>
        <v>3</v>
      </c>
      <c r="R789" s="2">
        <f t="shared" si="114"/>
        <v>104.47</v>
      </c>
      <c r="S789" s="2">
        <f t="shared" si="115"/>
        <v>0.27</v>
      </c>
      <c r="T789" s="2" t="str">
        <f t="shared" si="116"/>
        <v>PayPal</v>
      </c>
      <c r="U789" s="2">
        <f t="shared" si="117"/>
        <v>228.7893</v>
      </c>
    </row>
    <row r="790" spans="1:21" x14ac:dyDescent="0.25">
      <c r="A790" s="23" t="s">
        <v>1333</v>
      </c>
      <c r="B790" s="20">
        <f>IFERROR(VLOOKUP(A790,'f Excel formulas for calculatio'!A:E,2,FALSE)," ")</f>
        <v>45793</v>
      </c>
      <c r="C790" s="24" t="str">
        <f>IFERROR(VLOOKUP(B790,'f Excel formulas for calculatio'!B:F,2,FALSE),"0")</f>
        <v>CUST1255</v>
      </c>
      <c r="D790" s="24" t="str">
        <f>IFERROR(VLOOKUP(C790,'f Excel formulas for calculatio'!C:G,2,FALSE),"0")</f>
        <v>PROD53</v>
      </c>
      <c r="E790" s="24" t="str">
        <f>IFERROR(VLOOKUP(D790,'f Excel formulas for calculatio'!D:H,2,FALSE),"0")</f>
        <v>STORE12</v>
      </c>
      <c r="F790" s="24">
        <f>IFERROR(VLOOKUP(E790,'f Excel formulas for calculatio'!E:I,2,FALSE),"0")</f>
        <v>2</v>
      </c>
      <c r="G790" s="24">
        <f>IFERROR(VLOOKUP(F790,'f Excel formulas for calculatio'!F:J,2,FALSE),"0")</f>
        <v>785.31</v>
      </c>
      <c r="H790" s="24">
        <f>IFERROR(VLOOKUP(G790,'f Excel formulas for calculatio'!G:K,2,FALSE),"0")</f>
        <v>0.15</v>
      </c>
      <c r="I790" s="24" t="str">
        <f>IFERROR(VLOOKUP(H790,'f Excel formulas for calculatio'!H:L,2,FALSE),"0")</f>
        <v>PayPal</v>
      </c>
      <c r="J790" s="24">
        <f>IFERROR(VLOOKUP(I790,'f Excel formulas for calculatio'!I:M,2,FALSE),"0")</f>
        <v>228.7893</v>
      </c>
      <c r="L790" s="23" t="s">
        <v>1333</v>
      </c>
      <c r="M790" s="20">
        <f t="shared" si="109"/>
        <v>45793</v>
      </c>
      <c r="N790" s="2" t="str">
        <f t="shared" si="110"/>
        <v>CUST1255</v>
      </c>
      <c r="O790" s="2" t="str">
        <f t="shared" si="111"/>
        <v>PROD53</v>
      </c>
      <c r="P790" s="2" t="str">
        <f t="shared" si="112"/>
        <v>STORE12</v>
      </c>
      <c r="Q790" s="2">
        <f t="shared" si="113"/>
        <v>2</v>
      </c>
      <c r="R790" s="2">
        <f t="shared" si="114"/>
        <v>785.31</v>
      </c>
      <c r="S790" s="2">
        <f t="shared" si="115"/>
        <v>0.15</v>
      </c>
      <c r="T790" s="2" t="str">
        <f t="shared" si="116"/>
        <v>PayPal</v>
      </c>
      <c r="U790" s="2">
        <f t="shared" si="117"/>
        <v>228.7893</v>
      </c>
    </row>
    <row r="791" spans="1:21" x14ac:dyDescent="0.25">
      <c r="A791" s="22" t="s">
        <v>1334</v>
      </c>
      <c r="B791" s="20">
        <f>IFERROR(VLOOKUP(A791,'f Excel formulas for calculatio'!A:E,2,FALSE)," ")</f>
        <v>45778</v>
      </c>
      <c r="C791" s="24" t="str">
        <f>IFERROR(VLOOKUP(B791,'f Excel formulas for calculatio'!B:F,2,FALSE),"0")</f>
        <v>CUST1461</v>
      </c>
      <c r="D791" s="24" t="str">
        <f>IFERROR(VLOOKUP(C791,'f Excel formulas for calculatio'!C:G,2,FALSE),"0")</f>
        <v>PROD65</v>
      </c>
      <c r="E791" s="24" t="str">
        <f>IFERROR(VLOOKUP(D791,'f Excel formulas for calculatio'!D:H,2,FALSE),"0")</f>
        <v>STORE19</v>
      </c>
      <c r="F791" s="24">
        <f>IFERROR(VLOOKUP(E791,'f Excel formulas for calculatio'!E:I,2,FALSE),"0")</f>
        <v>2</v>
      </c>
      <c r="G791" s="24">
        <f>IFERROR(VLOOKUP(F791,'f Excel formulas for calculatio'!F:J,2,FALSE),"0")</f>
        <v>785.31</v>
      </c>
      <c r="H791" s="24">
        <f>IFERROR(VLOOKUP(G791,'f Excel formulas for calculatio'!G:K,2,FALSE),"0")</f>
        <v>0.15</v>
      </c>
      <c r="I791" s="24" t="str">
        <f>IFERROR(VLOOKUP(H791,'f Excel formulas for calculatio'!H:L,2,FALSE),"0")</f>
        <v>PayPal</v>
      </c>
      <c r="J791" s="24">
        <f>IFERROR(VLOOKUP(I791,'f Excel formulas for calculatio'!I:M,2,FALSE),"0")</f>
        <v>228.7893</v>
      </c>
      <c r="L791" s="22" t="s">
        <v>1334</v>
      </c>
      <c r="M791" s="20">
        <f t="shared" si="109"/>
        <v>45778</v>
      </c>
      <c r="N791" s="2" t="str">
        <f t="shared" si="110"/>
        <v>CUST1461</v>
      </c>
      <c r="O791" s="2" t="str">
        <f t="shared" si="111"/>
        <v>PROD65</v>
      </c>
      <c r="P791" s="2" t="str">
        <f t="shared" si="112"/>
        <v>STORE19</v>
      </c>
      <c r="Q791" s="2">
        <f t="shared" si="113"/>
        <v>2</v>
      </c>
      <c r="R791" s="2">
        <f t="shared" si="114"/>
        <v>785.31</v>
      </c>
      <c r="S791" s="2">
        <f t="shared" si="115"/>
        <v>0.15</v>
      </c>
      <c r="T791" s="2" t="str">
        <f t="shared" si="116"/>
        <v>PayPal</v>
      </c>
      <c r="U791" s="2">
        <f t="shared" si="117"/>
        <v>228.7893</v>
      </c>
    </row>
    <row r="792" spans="1:21" x14ac:dyDescent="0.25">
      <c r="A792" s="23" t="s">
        <v>1336</v>
      </c>
      <c r="B792" s="20">
        <f>IFERROR(VLOOKUP(A792,'f Excel formulas for calculatio'!A:E,2,FALSE)," ")</f>
        <v>45325</v>
      </c>
      <c r="C792" s="24" t="str">
        <f>IFERROR(VLOOKUP(B792,'f Excel formulas for calculatio'!B:F,2,FALSE),"0")</f>
        <v>CUST1370</v>
      </c>
      <c r="D792" s="24" t="str">
        <f>IFERROR(VLOOKUP(C792,'f Excel formulas for calculatio'!C:G,2,FALSE),"0")</f>
        <v>PROD37</v>
      </c>
      <c r="E792" s="24" t="str">
        <f>IFERROR(VLOOKUP(D792,'f Excel formulas for calculatio'!D:H,2,FALSE),"0")</f>
        <v>STORE0</v>
      </c>
      <c r="F792" s="24">
        <f>IFERROR(VLOOKUP(E792,'f Excel formulas for calculatio'!E:I,2,FALSE),"0")</f>
        <v>2</v>
      </c>
      <c r="G792" s="24">
        <f>IFERROR(VLOOKUP(F792,'f Excel formulas for calculatio'!F:J,2,FALSE),"0")</f>
        <v>785.31</v>
      </c>
      <c r="H792" s="24">
        <f>IFERROR(VLOOKUP(G792,'f Excel formulas for calculatio'!G:K,2,FALSE),"0")</f>
        <v>0.15</v>
      </c>
      <c r="I792" s="24" t="str">
        <f>IFERROR(VLOOKUP(H792,'f Excel formulas for calculatio'!H:L,2,FALSE),"0")</f>
        <v>PayPal</v>
      </c>
      <c r="J792" s="24">
        <f>IFERROR(VLOOKUP(I792,'f Excel formulas for calculatio'!I:M,2,FALSE),"0")</f>
        <v>228.7893</v>
      </c>
      <c r="L792" s="23" t="s">
        <v>1336</v>
      </c>
      <c r="M792" s="20">
        <f t="shared" si="109"/>
        <v>45325</v>
      </c>
      <c r="N792" s="2" t="str">
        <f t="shared" si="110"/>
        <v>CUST1370</v>
      </c>
      <c r="O792" s="2" t="str">
        <f t="shared" si="111"/>
        <v>PROD37</v>
      </c>
      <c r="P792" s="2" t="str">
        <f t="shared" si="112"/>
        <v>STORE0</v>
      </c>
      <c r="Q792" s="2">
        <f t="shared" si="113"/>
        <v>2</v>
      </c>
      <c r="R792" s="2">
        <f t="shared" si="114"/>
        <v>785.31</v>
      </c>
      <c r="S792" s="2">
        <f t="shared" si="115"/>
        <v>0.15</v>
      </c>
      <c r="T792" s="2" t="str">
        <f t="shared" si="116"/>
        <v>PayPal</v>
      </c>
      <c r="U792" s="2">
        <f t="shared" si="117"/>
        <v>228.7893</v>
      </c>
    </row>
    <row r="793" spans="1:21" x14ac:dyDescent="0.25">
      <c r="A793" s="22" t="s">
        <v>1337</v>
      </c>
      <c r="B793" s="20">
        <f>IFERROR(VLOOKUP(A793,'f Excel formulas for calculatio'!A:E,2,FALSE)," ")</f>
        <v>45875</v>
      </c>
      <c r="C793" s="24" t="str">
        <f>IFERROR(VLOOKUP(B793,'f Excel formulas for calculatio'!B:F,2,FALSE),"0")</f>
        <v>CUST1443</v>
      </c>
      <c r="D793" s="24" t="str">
        <f>IFERROR(VLOOKUP(C793,'f Excel formulas for calculatio'!C:G,2,FALSE),"0")</f>
        <v>PROD34</v>
      </c>
      <c r="E793" s="24" t="str">
        <f>IFERROR(VLOOKUP(D793,'f Excel formulas for calculatio'!D:H,2,FALSE),"0")</f>
        <v>STORE16</v>
      </c>
      <c r="F793" s="24">
        <f>IFERROR(VLOOKUP(E793,'f Excel formulas for calculatio'!E:I,2,FALSE),"0")</f>
        <v>2</v>
      </c>
      <c r="G793" s="24">
        <f>IFERROR(VLOOKUP(F793,'f Excel formulas for calculatio'!F:J,2,FALSE),"0")</f>
        <v>785.31</v>
      </c>
      <c r="H793" s="24">
        <f>IFERROR(VLOOKUP(G793,'f Excel formulas for calculatio'!G:K,2,FALSE),"0")</f>
        <v>0.15</v>
      </c>
      <c r="I793" s="24" t="str">
        <f>IFERROR(VLOOKUP(H793,'f Excel formulas for calculatio'!H:L,2,FALSE),"0")</f>
        <v>PayPal</v>
      </c>
      <c r="J793" s="24">
        <f>IFERROR(VLOOKUP(I793,'f Excel formulas for calculatio'!I:M,2,FALSE),"0")</f>
        <v>228.7893</v>
      </c>
      <c r="L793" s="22" t="s">
        <v>1337</v>
      </c>
      <c r="M793" s="20">
        <f t="shared" si="109"/>
        <v>45875</v>
      </c>
      <c r="N793" s="2" t="str">
        <f t="shared" si="110"/>
        <v>CUST1443</v>
      </c>
      <c r="O793" s="2" t="str">
        <f t="shared" si="111"/>
        <v>PROD34</v>
      </c>
      <c r="P793" s="2" t="str">
        <f t="shared" si="112"/>
        <v>STORE16</v>
      </c>
      <c r="Q793" s="2">
        <f t="shared" si="113"/>
        <v>2</v>
      </c>
      <c r="R793" s="2">
        <f t="shared" si="114"/>
        <v>785.31</v>
      </c>
      <c r="S793" s="2">
        <f t="shared" si="115"/>
        <v>0.15</v>
      </c>
      <c r="T793" s="2" t="str">
        <f t="shared" si="116"/>
        <v>PayPal</v>
      </c>
      <c r="U793" s="2">
        <f t="shared" si="117"/>
        <v>228.7893</v>
      </c>
    </row>
    <row r="794" spans="1:21" x14ac:dyDescent="0.25">
      <c r="A794" s="23" t="s">
        <v>1338</v>
      </c>
      <c r="B794" s="20">
        <f>IFERROR(VLOOKUP(A794,'f Excel formulas for calculatio'!A:E,2,FALSE)," ")</f>
        <v>45320</v>
      </c>
      <c r="C794" s="24" t="str">
        <f>IFERROR(VLOOKUP(B794,'f Excel formulas for calculatio'!B:F,2,FALSE),"0")</f>
        <v>CUST1134</v>
      </c>
      <c r="D794" s="24" t="str">
        <f>IFERROR(VLOOKUP(C794,'f Excel formulas for calculatio'!C:G,2,FALSE),"0")</f>
        <v>PROD70</v>
      </c>
      <c r="E794" s="24" t="str">
        <f>IFERROR(VLOOKUP(D794,'f Excel formulas for calculatio'!D:H,2,FALSE),"0")</f>
        <v>STORE8</v>
      </c>
      <c r="F794" s="24">
        <f>IFERROR(VLOOKUP(E794,'f Excel formulas for calculatio'!E:I,2,FALSE),"0")</f>
        <v>4</v>
      </c>
      <c r="G794" s="24">
        <f>IFERROR(VLOOKUP(F794,'f Excel formulas for calculatio'!F:J,2,FALSE),"0")</f>
        <v>914.05</v>
      </c>
      <c r="H794" s="24">
        <f>IFERROR(VLOOKUP(G794,'f Excel formulas for calculatio'!G:K,2,FALSE),"0")</f>
        <v>0.25</v>
      </c>
      <c r="I794" s="24" t="str">
        <f>IFERROR(VLOOKUP(H794,'f Excel formulas for calculatio'!H:L,2,FALSE),"0")</f>
        <v>Credit Card</v>
      </c>
      <c r="J794" s="24">
        <f>IFERROR(VLOOKUP(I794,'f Excel formulas for calculatio'!I:M,2,FALSE),"0")</f>
        <v>198.41640000000001</v>
      </c>
      <c r="L794" s="23" t="s">
        <v>1338</v>
      </c>
      <c r="M794" s="20">
        <f t="shared" si="109"/>
        <v>45320</v>
      </c>
      <c r="N794" s="2" t="str">
        <f t="shared" si="110"/>
        <v>CUST1134</v>
      </c>
      <c r="O794" s="2" t="str">
        <f t="shared" si="111"/>
        <v>PROD70</v>
      </c>
      <c r="P794" s="2" t="str">
        <f t="shared" si="112"/>
        <v>STORE8</v>
      </c>
      <c r="Q794" s="2">
        <f t="shared" si="113"/>
        <v>4</v>
      </c>
      <c r="R794" s="2">
        <f t="shared" si="114"/>
        <v>914.05</v>
      </c>
      <c r="S794" s="2">
        <f t="shared" si="115"/>
        <v>0.25</v>
      </c>
      <c r="T794" s="2" t="str">
        <f t="shared" si="116"/>
        <v>Credit Card</v>
      </c>
      <c r="U794" s="2">
        <f t="shared" si="117"/>
        <v>198.41640000000001</v>
      </c>
    </row>
    <row r="795" spans="1:21" x14ac:dyDescent="0.25">
      <c r="A795" s="22" t="s">
        <v>1339</v>
      </c>
      <c r="B795" s="20">
        <f>IFERROR(VLOOKUP(A795,'f Excel formulas for calculatio'!A:E,2,FALSE)," ")</f>
        <v>45870</v>
      </c>
      <c r="C795" s="24" t="str">
        <f>IFERROR(VLOOKUP(B795,'f Excel formulas for calculatio'!B:F,2,FALSE),"0")</f>
        <v>CUST1468</v>
      </c>
      <c r="D795" s="24" t="str">
        <f>IFERROR(VLOOKUP(C795,'f Excel formulas for calculatio'!C:G,2,FALSE),"0")</f>
        <v>PROD75</v>
      </c>
      <c r="E795" s="24" t="str">
        <f>IFERROR(VLOOKUP(D795,'f Excel formulas for calculatio'!D:H,2,FALSE),"0")</f>
        <v>STORE8</v>
      </c>
      <c r="F795" s="24">
        <f>IFERROR(VLOOKUP(E795,'f Excel formulas for calculatio'!E:I,2,FALSE),"0")</f>
        <v>4</v>
      </c>
      <c r="G795" s="24">
        <f>IFERROR(VLOOKUP(F795,'f Excel formulas for calculatio'!F:J,2,FALSE),"0")</f>
        <v>914.05</v>
      </c>
      <c r="H795" s="24">
        <f>IFERROR(VLOOKUP(G795,'f Excel formulas for calculatio'!G:K,2,FALSE),"0")</f>
        <v>0.25</v>
      </c>
      <c r="I795" s="24" t="str">
        <f>IFERROR(VLOOKUP(H795,'f Excel formulas for calculatio'!H:L,2,FALSE),"0")</f>
        <v>Credit Card</v>
      </c>
      <c r="J795" s="24">
        <f>IFERROR(VLOOKUP(I795,'f Excel formulas for calculatio'!I:M,2,FALSE),"0")</f>
        <v>198.41640000000001</v>
      </c>
      <c r="L795" s="22" t="s">
        <v>1339</v>
      </c>
      <c r="M795" s="20">
        <f t="shared" si="109"/>
        <v>45870</v>
      </c>
      <c r="N795" s="2" t="str">
        <f t="shared" si="110"/>
        <v>CUST1468</v>
      </c>
      <c r="O795" s="2" t="str">
        <f t="shared" si="111"/>
        <v>PROD75</v>
      </c>
      <c r="P795" s="2" t="str">
        <f t="shared" si="112"/>
        <v>STORE8</v>
      </c>
      <c r="Q795" s="2">
        <f t="shared" si="113"/>
        <v>4</v>
      </c>
      <c r="R795" s="2">
        <f t="shared" si="114"/>
        <v>914.05</v>
      </c>
      <c r="S795" s="2">
        <f t="shared" si="115"/>
        <v>0.25</v>
      </c>
      <c r="T795" s="2" t="str">
        <f t="shared" si="116"/>
        <v>Credit Card</v>
      </c>
      <c r="U795" s="2">
        <f t="shared" si="117"/>
        <v>198.41640000000001</v>
      </c>
    </row>
    <row r="796" spans="1:21" x14ac:dyDescent="0.25">
      <c r="A796" s="23" t="s">
        <v>1340</v>
      </c>
      <c r="B796" s="20">
        <f>IFERROR(VLOOKUP(A796,'f Excel formulas for calculatio'!A:E,2,FALSE)," ")</f>
        <v>45577</v>
      </c>
      <c r="C796" s="24" t="str">
        <f>IFERROR(VLOOKUP(B796,'f Excel formulas for calculatio'!B:F,2,FALSE),"0")</f>
        <v>CUST1010</v>
      </c>
      <c r="D796" s="24" t="str">
        <f>IFERROR(VLOOKUP(C796,'f Excel formulas for calculatio'!C:G,2,FALSE),"0")</f>
        <v>PROD33</v>
      </c>
      <c r="E796" s="24" t="str">
        <f>IFERROR(VLOOKUP(D796,'f Excel formulas for calculatio'!D:H,2,FALSE),"0")</f>
        <v>STORE0</v>
      </c>
      <c r="F796" s="24">
        <f>IFERROR(VLOOKUP(E796,'f Excel formulas for calculatio'!E:I,2,FALSE),"0")</f>
        <v>2</v>
      </c>
      <c r="G796" s="24">
        <f>IFERROR(VLOOKUP(F796,'f Excel formulas for calculatio'!F:J,2,FALSE),"0")</f>
        <v>785.31</v>
      </c>
      <c r="H796" s="24">
        <f>IFERROR(VLOOKUP(G796,'f Excel formulas for calculatio'!G:K,2,FALSE),"0")</f>
        <v>0.15</v>
      </c>
      <c r="I796" s="24" t="str">
        <f>IFERROR(VLOOKUP(H796,'f Excel formulas for calculatio'!H:L,2,FALSE),"0")</f>
        <v>PayPal</v>
      </c>
      <c r="J796" s="24">
        <f>IFERROR(VLOOKUP(I796,'f Excel formulas for calculatio'!I:M,2,FALSE),"0")</f>
        <v>228.7893</v>
      </c>
      <c r="L796" s="23" t="s">
        <v>1340</v>
      </c>
      <c r="M796" s="20">
        <f t="shared" si="109"/>
        <v>45577</v>
      </c>
      <c r="N796" s="2" t="str">
        <f t="shared" si="110"/>
        <v>CUST1010</v>
      </c>
      <c r="O796" s="2" t="str">
        <f t="shared" si="111"/>
        <v>PROD33</v>
      </c>
      <c r="P796" s="2" t="str">
        <f t="shared" si="112"/>
        <v>STORE0</v>
      </c>
      <c r="Q796" s="2">
        <f t="shared" si="113"/>
        <v>2</v>
      </c>
      <c r="R796" s="2">
        <f t="shared" si="114"/>
        <v>785.31</v>
      </c>
      <c r="S796" s="2">
        <f t="shared" si="115"/>
        <v>0.15</v>
      </c>
      <c r="T796" s="2" t="str">
        <f t="shared" si="116"/>
        <v>PayPal</v>
      </c>
      <c r="U796" s="2">
        <f t="shared" si="117"/>
        <v>228.7893</v>
      </c>
    </row>
    <row r="797" spans="1:21" x14ac:dyDescent="0.25">
      <c r="A797" s="22" t="s">
        <v>1341</v>
      </c>
      <c r="B797" s="20">
        <f>IFERROR(VLOOKUP(A797,'f Excel formulas for calculatio'!A:E,2,FALSE)," ")</f>
        <v>45745</v>
      </c>
      <c r="C797" s="24" t="str">
        <f>IFERROR(VLOOKUP(B797,'f Excel formulas for calculatio'!B:F,2,FALSE),"0")</f>
        <v>CUST1307</v>
      </c>
      <c r="D797" s="24" t="str">
        <f>IFERROR(VLOOKUP(C797,'f Excel formulas for calculatio'!C:G,2,FALSE),"0")</f>
        <v>PROD93</v>
      </c>
      <c r="E797" s="24" t="str">
        <f>IFERROR(VLOOKUP(D797,'f Excel formulas for calculatio'!D:H,2,FALSE),"0")</f>
        <v>STORE16</v>
      </c>
      <c r="F797" s="24">
        <f>IFERROR(VLOOKUP(E797,'f Excel formulas for calculatio'!E:I,2,FALSE),"0")</f>
        <v>2</v>
      </c>
      <c r="G797" s="24">
        <f>IFERROR(VLOOKUP(F797,'f Excel formulas for calculatio'!F:J,2,FALSE),"0")</f>
        <v>785.31</v>
      </c>
      <c r="H797" s="24">
        <f>IFERROR(VLOOKUP(G797,'f Excel formulas for calculatio'!G:K,2,FALSE),"0")</f>
        <v>0.15</v>
      </c>
      <c r="I797" s="24" t="str">
        <f>IFERROR(VLOOKUP(H797,'f Excel formulas for calculatio'!H:L,2,FALSE),"0")</f>
        <v>PayPal</v>
      </c>
      <c r="J797" s="24">
        <f>IFERROR(VLOOKUP(I797,'f Excel formulas for calculatio'!I:M,2,FALSE),"0")</f>
        <v>228.7893</v>
      </c>
      <c r="L797" s="22" t="s">
        <v>1341</v>
      </c>
      <c r="M797" s="20">
        <f t="shared" si="109"/>
        <v>45745</v>
      </c>
      <c r="N797" s="2" t="str">
        <f t="shared" si="110"/>
        <v>CUST1307</v>
      </c>
      <c r="O797" s="2" t="str">
        <f t="shared" si="111"/>
        <v>PROD93</v>
      </c>
      <c r="P797" s="2" t="str">
        <f t="shared" si="112"/>
        <v>STORE16</v>
      </c>
      <c r="Q797" s="2">
        <f t="shared" si="113"/>
        <v>2</v>
      </c>
      <c r="R797" s="2">
        <f t="shared" si="114"/>
        <v>785.31</v>
      </c>
      <c r="S797" s="2">
        <f t="shared" si="115"/>
        <v>0.15</v>
      </c>
      <c r="T797" s="2" t="str">
        <f t="shared" si="116"/>
        <v>PayPal</v>
      </c>
      <c r="U797" s="2">
        <f t="shared" si="117"/>
        <v>228.7893</v>
      </c>
    </row>
    <row r="798" spans="1:21" x14ac:dyDescent="0.25">
      <c r="A798" s="23" t="s">
        <v>1342</v>
      </c>
      <c r="B798" s="20">
        <f>IFERROR(VLOOKUP(A798,'f Excel formulas for calculatio'!A:E,2,FALSE)," ")</f>
        <v>45772</v>
      </c>
      <c r="C798" s="24" t="str">
        <f>IFERROR(VLOOKUP(B798,'f Excel formulas for calculatio'!B:F,2,FALSE),"0")</f>
        <v>CUST1042</v>
      </c>
      <c r="D798" s="24" t="str">
        <f>IFERROR(VLOOKUP(C798,'f Excel formulas for calculatio'!C:G,2,FALSE),"0")</f>
        <v>PROD51</v>
      </c>
      <c r="E798" s="24" t="str">
        <f>IFERROR(VLOOKUP(D798,'f Excel formulas for calculatio'!D:H,2,FALSE),"0")</f>
        <v>STORE11</v>
      </c>
      <c r="F798" s="24">
        <f>IFERROR(VLOOKUP(E798,'f Excel formulas for calculatio'!E:I,2,FALSE),"0")</f>
        <v>1</v>
      </c>
      <c r="G798" s="24">
        <f>IFERROR(VLOOKUP(F798,'f Excel formulas for calculatio'!F:J,2,FALSE),"0")</f>
        <v>218.04</v>
      </c>
      <c r="H798" s="24">
        <f>IFERROR(VLOOKUP(G798,'f Excel formulas for calculatio'!G:K,2,FALSE),"0")</f>
        <v>0.09</v>
      </c>
      <c r="I798" s="24" t="str">
        <f>IFERROR(VLOOKUP(H798,'f Excel formulas for calculatio'!H:L,2,FALSE),"0")</f>
        <v>Credit Card</v>
      </c>
      <c r="J798" s="24">
        <f>IFERROR(VLOOKUP(I798,'f Excel formulas for calculatio'!I:M,2,FALSE),"0")</f>
        <v>198.41640000000001</v>
      </c>
      <c r="L798" s="23" t="s">
        <v>1342</v>
      </c>
      <c r="M798" s="20">
        <f t="shared" si="109"/>
        <v>45772</v>
      </c>
      <c r="N798" s="2" t="str">
        <f t="shared" si="110"/>
        <v>CUST1042</v>
      </c>
      <c r="O798" s="2" t="str">
        <f t="shared" si="111"/>
        <v>PROD51</v>
      </c>
      <c r="P798" s="2" t="str">
        <f t="shared" si="112"/>
        <v>STORE11</v>
      </c>
      <c r="Q798" s="2">
        <f t="shared" si="113"/>
        <v>1</v>
      </c>
      <c r="R798" s="2">
        <f t="shared" si="114"/>
        <v>218.04</v>
      </c>
      <c r="S798" s="2">
        <f t="shared" si="115"/>
        <v>0.09</v>
      </c>
      <c r="T798" s="2" t="str">
        <f t="shared" si="116"/>
        <v>Credit Card</v>
      </c>
      <c r="U798" s="2">
        <f t="shared" si="117"/>
        <v>198.41640000000001</v>
      </c>
    </row>
    <row r="799" spans="1:21" x14ac:dyDescent="0.25">
      <c r="A799" s="22" t="s">
        <v>1343</v>
      </c>
      <c r="B799" s="20">
        <f>IFERROR(VLOOKUP(A799,'f Excel formulas for calculatio'!A:E,2,FALSE)," ")</f>
        <v>45299</v>
      </c>
      <c r="C799" s="24" t="str">
        <f>IFERROR(VLOOKUP(B799,'f Excel formulas for calculatio'!B:F,2,FALSE),"0")</f>
        <v>CUST1065</v>
      </c>
      <c r="D799" s="24" t="str">
        <f>IFERROR(VLOOKUP(C799,'f Excel formulas for calculatio'!C:G,2,FALSE),"0")</f>
        <v>PROD24</v>
      </c>
      <c r="E799" s="24" t="str">
        <f>IFERROR(VLOOKUP(D799,'f Excel formulas for calculatio'!D:H,2,FALSE),"0")</f>
        <v>STORE14</v>
      </c>
      <c r="F799" s="24">
        <f>IFERROR(VLOOKUP(E799,'f Excel formulas for calculatio'!E:I,2,FALSE),"0")</f>
        <v>1</v>
      </c>
      <c r="G799" s="24">
        <f>IFERROR(VLOOKUP(F799,'f Excel formulas for calculatio'!F:J,2,FALSE),"0")</f>
        <v>218.04</v>
      </c>
      <c r="H799" s="24">
        <f>IFERROR(VLOOKUP(G799,'f Excel formulas for calculatio'!G:K,2,FALSE),"0")</f>
        <v>0.09</v>
      </c>
      <c r="I799" s="24" t="str">
        <f>IFERROR(VLOOKUP(H799,'f Excel formulas for calculatio'!H:L,2,FALSE),"0")</f>
        <v>Credit Card</v>
      </c>
      <c r="J799" s="24">
        <f>IFERROR(VLOOKUP(I799,'f Excel formulas for calculatio'!I:M,2,FALSE),"0")</f>
        <v>198.41640000000001</v>
      </c>
      <c r="L799" s="22" t="s">
        <v>1343</v>
      </c>
      <c r="M799" s="20">
        <f t="shared" si="109"/>
        <v>45299</v>
      </c>
      <c r="N799" s="2" t="str">
        <f t="shared" si="110"/>
        <v>CUST1065</v>
      </c>
      <c r="O799" s="2" t="str">
        <f t="shared" si="111"/>
        <v>PROD24</v>
      </c>
      <c r="P799" s="2" t="str">
        <f t="shared" si="112"/>
        <v>STORE14</v>
      </c>
      <c r="Q799" s="2">
        <f t="shared" si="113"/>
        <v>1</v>
      </c>
      <c r="R799" s="2">
        <f t="shared" si="114"/>
        <v>218.04</v>
      </c>
      <c r="S799" s="2">
        <f t="shared" si="115"/>
        <v>0.09</v>
      </c>
      <c r="T799" s="2" t="str">
        <f t="shared" si="116"/>
        <v>Credit Card</v>
      </c>
      <c r="U799" s="2">
        <f t="shared" si="117"/>
        <v>198.41640000000001</v>
      </c>
    </row>
    <row r="800" spans="1:21" x14ac:dyDescent="0.25">
      <c r="A800" s="23" t="s">
        <v>1345</v>
      </c>
      <c r="B800" s="20">
        <f>IFERROR(VLOOKUP(A800,'f Excel formulas for calculatio'!A:E,2,FALSE)," ")</f>
        <v>45447</v>
      </c>
      <c r="C800" s="24" t="str">
        <f>IFERROR(VLOOKUP(B800,'f Excel formulas for calculatio'!B:F,2,FALSE),"0")</f>
        <v>CUST1396</v>
      </c>
      <c r="D800" s="24" t="str">
        <f>IFERROR(VLOOKUP(C800,'f Excel formulas for calculatio'!C:G,2,FALSE),"0")</f>
        <v>PROD43</v>
      </c>
      <c r="E800" s="24" t="str">
        <f>IFERROR(VLOOKUP(D800,'f Excel formulas for calculatio'!D:H,2,FALSE),"0")</f>
        <v>STORE18</v>
      </c>
      <c r="F800" s="24">
        <f>IFERROR(VLOOKUP(E800,'f Excel formulas for calculatio'!E:I,2,FALSE),"0")</f>
        <v>1</v>
      </c>
      <c r="G800" s="24">
        <f>IFERROR(VLOOKUP(F800,'f Excel formulas for calculatio'!F:J,2,FALSE),"0")</f>
        <v>218.04</v>
      </c>
      <c r="H800" s="24">
        <f>IFERROR(VLOOKUP(G800,'f Excel formulas for calculatio'!G:K,2,FALSE),"0")</f>
        <v>0.09</v>
      </c>
      <c r="I800" s="24" t="str">
        <f>IFERROR(VLOOKUP(H800,'f Excel formulas for calculatio'!H:L,2,FALSE),"0")</f>
        <v>Credit Card</v>
      </c>
      <c r="J800" s="24">
        <f>IFERROR(VLOOKUP(I800,'f Excel formulas for calculatio'!I:M,2,FALSE),"0")</f>
        <v>198.41640000000001</v>
      </c>
      <c r="L800" s="23" t="s">
        <v>1345</v>
      </c>
      <c r="M800" s="20">
        <f t="shared" si="109"/>
        <v>45447</v>
      </c>
      <c r="N800" s="2" t="str">
        <f t="shared" si="110"/>
        <v>CUST1396</v>
      </c>
      <c r="O800" s="2" t="str">
        <f t="shared" si="111"/>
        <v>PROD43</v>
      </c>
      <c r="P800" s="2" t="str">
        <f t="shared" si="112"/>
        <v>STORE18</v>
      </c>
      <c r="Q800" s="2">
        <f t="shared" si="113"/>
        <v>1</v>
      </c>
      <c r="R800" s="2">
        <f t="shared" si="114"/>
        <v>218.04</v>
      </c>
      <c r="S800" s="2">
        <f t="shared" si="115"/>
        <v>0.09</v>
      </c>
      <c r="T800" s="2" t="str">
        <f t="shared" si="116"/>
        <v>Credit Card</v>
      </c>
      <c r="U800" s="2">
        <f t="shared" si="117"/>
        <v>198.41640000000001</v>
      </c>
    </row>
    <row r="801" spans="1:21" x14ac:dyDescent="0.25">
      <c r="A801" s="22" t="s">
        <v>1347</v>
      </c>
      <c r="B801" s="20">
        <f>IFERROR(VLOOKUP(A801,'f Excel formulas for calculatio'!A:E,2,FALSE)," ")</f>
        <v>45717</v>
      </c>
      <c r="C801" s="24" t="str">
        <f>IFERROR(VLOOKUP(B801,'f Excel formulas for calculatio'!B:F,2,FALSE),"0")</f>
        <v>CUST1013</v>
      </c>
      <c r="D801" s="24" t="str">
        <f>IFERROR(VLOOKUP(C801,'f Excel formulas for calculatio'!C:G,2,FALSE),"0")</f>
        <v>PROD24</v>
      </c>
      <c r="E801" s="24" t="str">
        <f>IFERROR(VLOOKUP(D801,'f Excel formulas for calculatio'!D:H,2,FALSE),"0")</f>
        <v>STORE14</v>
      </c>
      <c r="F801" s="24">
        <f>IFERROR(VLOOKUP(E801,'f Excel formulas for calculatio'!E:I,2,FALSE),"0")</f>
        <v>1</v>
      </c>
      <c r="G801" s="24">
        <f>IFERROR(VLOOKUP(F801,'f Excel formulas for calculatio'!F:J,2,FALSE),"0")</f>
        <v>218.04</v>
      </c>
      <c r="H801" s="24">
        <f>IFERROR(VLOOKUP(G801,'f Excel formulas for calculatio'!G:K,2,FALSE),"0")</f>
        <v>0.09</v>
      </c>
      <c r="I801" s="24" t="str">
        <f>IFERROR(VLOOKUP(H801,'f Excel formulas for calculatio'!H:L,2,FALSE),"0")</f>
        <v>Credit Card</v>
      </c>
      <c r="J801" s="24">
        <f>IFERROR(VLOOKUP(I801,'f Excel formulas for calculatio'!I:M,2,FALSE),"0")</f>
        <v>198.41640000000001</v>
      </c>
      <c r="L801" s="22" t="s">
        <v>1347</v>
      </c>
      <c r="M801" s="20">
        <f t="shared" si="109"/>
        <v>45717</v>
      </c>
      <c r="N801" s="2" t="str">
        <f t="shared" si="110"/>
        <v>CUST1013</v>
      </c>
      <c r="O801" s="2" t="str">
        <f t="shared" si="111"/>
        <v>PROD24</v>
      </c>
      <c r="P801" s="2" t="str">
        <f t="shared" si="112"/>
        <v>STORE14</v>
      </c>
      <c r="Q801" s="2">
        <f t="shared" si="113"/>
        <v>1</v>
      </c>
      <c r="R801" s="2">
        <f t="shared" si="114"/>
        <v>218.04</v>
      </c>
      <c r="S801" s="2">
        <f t="shared" si="115"/>
        <v>0.09</v>
      </c>
      <c r="T801" s="2" t="str">
        <f t="shared" si="116"/>
        <v>Credit Card</v>
      </c>
      <c r="U801" s="2">
        <f t="shared" si="117"/>
        <v>198.41640000000001</v>
      </c>
    </row>
    <row r="802" spans="1:21" x14ac:dyDescent="0.25">
      <c r="A802" s="23" t="s">
        <v>1348</v>
      </c>
      <c r="B802" s="20">
        <f>IFERROR(VLOOKUP(A802,'f Excel formulas for calculatio'!A:E,2,FALSE)," ")</f>
        <v>45213</v>
      </c>
      <c r="C802" s="24" t="str">
        <f>IFERROR(VLOOKUP(B802,'f Excel formulas for calculatio'!B:F,2,FALSE),"0")</f>
        <v>CUST1269</v>
      </c>
      <c r="D802" s="24" t="str">
        <f>IFERROR(VLOOKUP(C802,'f Excel formulas for calculatio'!C:G,2,FALSE),"0")</f>
        <v>PROD77</v>
      </c>
      <c r="E802" s="24" t="str">
        <f>IFERROR(VLOOKUP(D802,'f Excel formulas for calculatio'!D:H,2,FALSE),"0")</f>
        <v>STORE8</v>
      </c>
      <c r="F802" s="24">
        <f>IFERROR(VLOOKUP(E802,'f Excel formulas for calculatio'!E:I,2,FALSE),"0")</f>
        <v>4</v>
      </c>
      <c r="G802" s="24">
        <f>IFERROR(VLOOKUP(F802,'f Excel formulas for calculatio'!F:J,2,FALSE),"0")</f>
        <v>914.05</v>
      </c>
      <c r="H802" s="24">
        <f>IFERROR(VLOOKUP(G802,'f Excel formulas for calculatio'!G:K,2,FALSE),"0")</f>
        <v>0.25</v>
      </c>
      <c r="I802" s="24" t="str">
        <f>IFERROR(VLOOKUP(H802,'f Excel formulas for calculatio'!H:L,2,FALSE),"0")</f>
        <v>Credit Card</v>
      </c>
      <c r="J802" s="24">
        <f>IFERROR(VLOOKUP(I802,'f Excel formulas for calculatio'!I:M,2,FALSE),"0")</f>
        <v>198.41640000000001</v>
      </c>
      <c r="L802" s="23" t="s">
        <v>1348</v>
      </c>
      <c r="M802" s="20">
        <f t="shared" si="109"/>
        <v>45213</v>
      </c>
      <c r="N802" s="2" t="str">
        <f t="shared" si="110"/>
        <v>CUST1269</v>
      </c>
      <c r="O802" s="2" t="str">
        <f t="shared" si="111"/>
        <v>PROD77</v>
      </c>
      <c r="P802" s="2" t="str">
        <f t="shared" si="112"/>
        <v>STORE8</v>
      </c>
      <c r="Q802" s="2">
        <f t="shared" si="113"/>
        <v>4</v>
      </c>
      <c r="R802" s="2">
        <f t="shared" si="114"/>
        <v>914.05</v>
      </c>
      <c r="S802" s="2">
        <f t="shared" si="115"/>
        <v>0.25</v>
      </c>
      <c r="T802" s="2" t="str">
        <f t="shared" si="116"/>
        <v>Credit Card</v>
      </c>
      <c r="U802" s="2">
        <f t="shared" si="117"/>
        <v>198.41640000000001</v>
      </c>
    </row>
    <row r="803" spans="1:21" x14ac:dyDescent="0.25">
      <c r="A803" s="22" t="s">
        <v>1349</v>
      </c>
      <c r="B803" s="20">
        <f>IFERROR(VLOOKUP(A803,'f Excel formulas for calculatio'!A:E,2,FALSE)," ")</f>
        <v>45837</v>
      </c>
      <c r="C803" s="24" t="str">
        <f>IFERROR(VLOOKUP(B803,'f Excel formulas for calculatio'!B:F,2,FALSE),"0")</f>
        <v>CUST1327</v>
      </c>
      <c r="D803" s="24" t="str">
        <f>IFERROR(VLOOKUP(C803,'f Excel formulas for calculatio'!C:G,2,FALSE),"0")</f>
        <v>PROD1</v>
      </c>
      <c r="E803" s="24" t="str">
        <f>IFERROR(VLOOKUP(D803,'f Excel formulas for calculatio'!D:H,2,FALSE),"0")</f>
        <v>STORE10</v>
      </c>
      <c r="F803" s="24">
        <f>IFERROR(VLOOKUP(E803,'f Excel formulas for calculatio'!E:I,2,FALSE),"0")</f>
        <v>3</v>
      </c>
      <c r="G803" s="24">
        <f>IFERROR(VLOOKUP(F803,'f Excel formulas for calculatio'!F:J,2,FALSE),"0")</f>
        <v>104.47</v>
      </c>
      <c r="H803" s="24">
        <f>IFERROR(VLOOKUP(G803,'f Excel formulas for calculatio'!G:K,2,FALSE),"0")</f>
        <v>0.27</v>
      </c>
      <c r="I803" s="24" t="str">
        <f>IFERROR(VLOOKUP(H803,'f Excel formulas for calculatio'!H:L,2,FALSE),"0")</f>
        <v>PayPal</v>
      </c>
      <c r="J803" s="24">
        <f>IFERROR(VLOOKUP(I803,'f Excel formulas for calculatio'!I:M,2,FALSE),"0")</f>
        <v>228.7893</v>
      </c>
      <c r="L803" s="22" t="s">
        <v>1349</v>
      </c>
      <c r="M803" s="20">
        <f t="shared" si="109"/>
        <v>45837</v>
      </c>
      <c r="N803" s="2" t="str">
        <f t="shared" si="110"/>
        <v>CUST1327</v>
      </c>
      <c r="O803" s="2" t="str">
        <f t="shared" si="111"/>
        <v>PROD1</v>
      </c>
      <c r="P803" s="2" t="str">
        <f t="shared" si="112"/>
        <v>STORE10</v>
      </c>
      <c r="Q803" s="2">
        <f t="shared" si="113"/>
        <v>3</v>
      </c>
      <c r="R803" s="2">
        <f t="shared" si="114"/>
        <v>104.47</v>
      </c>
      <c r="S803" s="2">
        <f t="shared" si="115"/>
        <v>0.27</v>
      </c>
      <c r="T803" s="2" t="str">
        <f t="shared" si="116"/>
        <v>PayPal</v>
      </c>
      <c r="U803" s="2">
        <f t="shared" si="117"/>
        <v>228.7893</v>
      </c>
    </row>
    <row r="804" spans="1:21" x14ac:dyDescent="0.25">
      <c r="A804" s="23" t="s">
        <v>1350</v>
      </c>
      <c r="B804" s="20">
        <f>IFERROR(VLOOKUP(A804,'f Excel formulas for calculatio'!A:E,2,FALSE)," ")</f>
        <v>45277</v>
      </c>
      <c r="C804" s="24" t="str">
        <f>IFERROR(VLOOKUP(B804,'f Excel formulas for calculatio'!B:F,2,FALSE),"0")</f>
        <v>CUST1347</v>
      </c>
      <c r="D804" s="24" t="str">
        <f>IFERROR(VLOOKUP(C804,'f Excel formulas for calculatio'!C:G,2,FALSE),"0")</f>
        <v>PROD37</v>
      </c>
      <c r="E804" s="24" t="str">
        <f>IFERROR(VLOOKUP(D804,'f Excel formulas for calculatio'!D:H,2,FALSE),"0")</f>
        <v>STORE0</v>
      </c>
      <c r="F804" s="24">
        <f>IFERROR(VLOOKUP(E804,'f Excel formulas for calculatio'!E:I,2,FALSE),"0")</f>
        <v>2</v>
      </c>
      <c r="G804" s="24">
        <f>IFERROR(VLOOKUP(F804,'f Excel formulas for calculatio'!F:J,2,FALSE),"0")</f>
        <v>785.31</v>
      </c>
      <c r="H804" s="24">
        <f>IFERROR(VLOOKUP(G804,'f Excel formulas for calculatio'!G:K,2,FALSE),"0")</f>
        <v>0.15</v>
      </c>
      <c r="I804" s="24" t="str">
        <f>IFERROR(VLOOKUP(H804,'f Excel formulas for calculatio'!H:L,2,FALSE),"0")</f>
        <v>PayPal</v>
      </c>
      <c r="J804" s="24">
        <f>IFERROR(VLOOKUP(I804,'f Excel formulas for calculatio'!I:M,2,FALSE),"0")</f>
        <v>228.7893</v>
      </c>
      <c r="L804" s="23" t="s">
        <v>1350</v>
      </c>
      <c r="M804" s="20">
        <f t="shared" si="109"/>
        <v>45277</v>
      </c>
      <c r="N804" s="2" t="str">
        <f t="shared" si="110"/>
        <v>CUST1347</v>
      </c>
      <c r="O804" s="2" t="str">
        <f t="shared" si="111"/>
        <v>PROD37</v>
      </c>
      <c r="P804" s="2" t="str">
        <f t="shared" si="112"/>
        <v>STORE0</v>
      </c>
      <c r="Q804" s="2">
        <f t="shared" si="113"/>
        <v>2</v>
      </c>
      <c r="R804" s="2">
        <f t="shared" si="114"/>
        <v>785.31</v>
      </c>
      <c r="S804" s="2">
        <f t="shared" si="115"/>
        <v>0.15</v>
      </c>
      <c r="T804" s="2" t="str">
        <f t="shared" si="116"/>
        <v>PayPal</v>
      </c>
      <c r="U804" s="2">
        <f t="shared" si="117"/>
        <v>228.7893</v>
      </c>
    </row>
    <row r="805" spans="1:21" x14ac:dyDescent="0.25">
      <c r="A805" s="22" t="s">
        <v>1351</v>
      </c>
      <c r="B805" s="20">
        <f>IFERROR(VLOOKUP(A805,'f Excel formulas for calculatio'!A:E,2,FALSE)," ")</f>
        <v>45248</v>
      </c>
      <c r="C805" s="24" t="str">
        <f>IFERROR(VLOOKUP(B805,'f Excel formulas for calculatio'!B:F,2,FALSE),"0")</f>
        <v>CUST1152</v>
      </c>
      <c r="D805" s="24" t="str">
        <f>IFERROR(VLOOKUP(C805,'f Excel formulas for calculatio'!C:G,2,FALSE),"0")</f>
        <v>PROD70</v>
      </c>
      <c r="E805" s="24" t="str">
        <f>IFERROR(VLOOKUP(D805,'f Excel formulas for calculatio'!D:H,2,FALSE),"0")</f>
        <v>STORE8</v>
      </c>
      <c r="F805" s="24">
        <f>IFERROR(VLOOKUP(E805,'f Excel formulas for calculatio'!E:I,2,FALSE),"0")</f>
        <v>4</v>
      </c>
      <c r="G805" s="24">
        <f>IFERROR(VLOOKUP(F805,'f Excel formulas for calculatio'!F:J,2,FALSE),"0")</f>
        <v>914.05</v>
      </c>
      <c r="H805" s="24">
        <f>IFERROR(VLOOKUP(G805,'f Excel formulas for calculatio'!G:K,2,FALSE),"0")</f>
        <v>0.25</v>
      </c>
      <c r="I805" s="24" t="str">
        <f>IFERROR(VLOOKUP(H805,'f Excel formulas for calculatio'!H:L,2,FALSE),"0")</f>
        <v>Credit Card</v>
      </c>
      <c r="J805" s="24">
        <f>IFERROR(VLOOKUP(I805,'f Excel formulas for calculatio'!I:M,2,FALSE),"0")</f>
        <v>198.41640000000001</v>
      </c>
      <c r="L805" s="22" t="s">
        <v>1351</v>
      </c>
      <c r="M805" s="20">
        <f t="shared" si="109"/>
        <v>45248</v>
      </c>
      <c r="N805" s="2" t="str">
        <f t="shared" si="110"/>
        <v>CUST1152</v>
      </c>
      <c r="O805" s="2" t="str">
        <f t="shared" si="111"/>
        <v>PROD70</v>
      </c>
      <c r="P805" s="2" t="str">
        <f t="shared" si="112"/>
        <v>STORE8</v>
      </c>
      <c r="Q805" s="2">
        <f t="shared" si="113"/>
        <v>4</v>
      </c>
      <c r="R805" s="2">
        <f t="shared" si="114"/>
        <v>914.05</v>
      </c>
      <c r="S805" s="2">
        <f t="shared" si="115"/>
        <v>0.25</v>
      </c>
      <c r="T805" s="2" t="str">
        <f t="shared" si="116"/>
        <v>Credit Card</v>
      </c>
      <c r="U805" s="2">
        <f t="shared" si="117"/>
        <v>198.41640000000001</v>
      </c>
    </row>
    <row r="806" spans="1:21" x14ac:dyDescent="0.25">
      <c r="A806" s="23" t="s">
        <v>1352</v>
      </c>
      <c r="B806" s="20">
        <f>IFERROR(VLOOKUP(A806,'f Excel formulas for calculatio'!A:E,2,FALSE)," ")</f>
        <v>45741</v>
      </c>
      <c r="C806" s="24" t="str">
        <f>IFERROR(VLOOKUP(B806,'f Excel formulas for calculatio'!B:F,2,FALSE),"0")</f>
        <v>CUST1333</v>
      </c>
      <c r="D806" s="24" t="str">
        <f>IFERROR(VLOOKUP(C806,'f Excel formulas for calculatio'!C:G,2,FALSE),"0")</f>
        <v>PROD0</v>
      </c>
      <c r="E806" s="24" t="str">
        <f>IFERROR(VLOOKUP(D806,'f Excel formulas for calculatio'!D:H,2,FALSE),"0")</f>
        <v>STORE8</v>
      </c>
      <c r="F806" s="24">
        <f>IFERROR(VLOOKUP(E806,'f Excel formulas for calculatio'!E:I,2,FALSE),"0")</f>
        <v>4</v>
      </c>
      <c r="G806" s="24">
        <f>IFERROR(VLOOKUP(F806,'f Excel formulas for calculatio'!F:J,2,FALSE),"0")</f>
        <v>914.05</v>
      </c>
      <c r="H806" s="24">
        <f>IFERROR(VLOOKUP(G806,'f Excel formulas for calculatio'!G:K,2,FALSE),"0")</f>
        <v>0.25</v>
      </c>
      <c r="I806" s="24" t="str">
        <f>IFERROR(VLOOKUP(H806,'f Excel formulas for calculatio'!H:L,2,FALSE),"0")</f>
        <v>Credit Card</v>
      </c>
      <c r="J806" s="24">
        <f>IFERROR(VLOOKUP(I806,'f Excel formulas for calculatio'!I:M,2,FALSE),"0")</f>
        <v>198.41640000000001</v>
      </c>
      <c r="L806" s="23" t="s">
        <v>1352</v>
      </c>
      <c r="M806" s="20">
        <f t="shared" si="109"/>
        <v>45741</v>
      </c>
      <c r="N806" s="2" t="str">
        <f t="shared" si="110"/>
        <v>CUST1333</v>
      </c>
      <c r="O806" s="2" t="str">
        <f t="shared" si="111"/>
        <v>PROD0</v>
      </c>
      <c r="P806" s="2" t="str">
        <f t="shared" si="112"/>
        <v>STORE8</v>
      </c>
      <c r="Q806" s="2">
        <f t="shared" si="113"/>
        <v>4</v>
      </c>
      <c r="R806" s="2">
        <f t="shared" si="114"/>
        <v>914.05</v>
      </c>
      <c r="S806" s="2">
        <f t="shared" si="115"/>
        <v>0.25</v>
      </c>
      <c r="T806" s="2" t="str">
        <f t="shared" si="116"/>
        <v>Credit Card</v>
      </c>
      <c r="U806" s="2">
        <f t="shared" si="117"/>
        <v>198.41640000000001</v>
      </c>
    </row>
    <row r="807" spans="1:21" x14ac:dyDescent="0.25">
      <c r="A807" s="22" t="s">
        <v>1353</v>
      </c>
      <c r="B807" s="20">
        <f>IFERROR(VLOOKUP(A807,'f Excel formulas for calculatio'!A:E,2,FALSE)," ")</f>
        <v>45778</v>
      </c>
      <c r="C807" s="24" t="str">
        <f>IFERROR(VLOOKUP(B807,'f Excel formulas for calculatio'!B:F,2,FALSE),"0")</f>
        <v>CUST1461</v>
      </c>
      <c r="D807" s="24" t="str">
        <f>IFERROR(VLOOKUP(C807,'f Excel formulas for calculatio'!C:G,2,FALSE),"0")</f>
        <v>PROD65</v>
      </c>
      <c r="E807" s="24" t="str">
        <f>IFERROR(VLOOKUP(D807,'f Excel formulas for calculatio'!D:H,2,FALSE),"0")</f>
        <v>STORE19</v>
      </c>
      <c r="F807" s="24">
        <f>IFERROR(VLOOKUP(E807,'f Excel formulas for calculatio'!E:I,2,FALSE),"0")</f>
        <v>2</v>
      </c>
      <c r="G807" s="24">
        <f>IFERROR(VLOOKUP(F807,'f Excel formulas for calculatio'!F:J,2,FALSE),"0")</f>
        <v>785.31</v>
      </c>
      <c r="H807" s="24">
        <f>IFERROR(VLOOKUP(G807,'f Excel formulas for calculatio'!G:K,2,FALSE),"0")</f>
        <v>0.15</v>
      </c>
      <c r="I807" s="24" t="str">
        <f>IFERROR(VLOOKUP(H807,'f Excel formulas for calculatio'!H:L,2,FALSE),"0")</f>
        <v>PayPal</v>
      </c>
      <c r="J807" s="24">
        <f>IFERROR(VLOOKUP(I807,'f Excel formulas for calculatio'!I:M,2,FALSE),"0")</f>
        <v>228.7893</v>
      </c>
      <c r="L807" s="22" t="s">
        <v>1353</v>
      </c>
      <c r="M807" s="20">
        <f t="shared" si="109"/>
        <v>45778</v>
      </c>
      <c r="N807" s="2" t="str">
        <f t="shared" si="110"/>
        <v>CUST1461</v>
      </c>
      <c r="O807" s="2" t="str">
        <f t="shared" si="111"/>
        <v>PROD65</v>
      </c>
      <c r="P807" s="2" t="str">
        <f t="shared" si="112"/>
        <v>STORE19</v>
      </c>
      <c r="Q807" s="2">
        <f t="shared" si="113"/>
        <v>2</v>
      </c>
      <c r="R807" s="2">
        <f t="shared" si="114"/>
        <v>785.31</v>
      </c>
      <c r="S807" s="2">
        <f t="shared" si="115"/>
        <v>0.15</v>
      </c>
      <c r="T807" s="2" t="str">
        <f t="shared" si="116"/>
        <v>PayPal</v>
      </c>
      <c r="U807" s="2">
        <f t="shared" si="117"/>
        <v>228.7893</v>
      </c>
    </row>
    <row r="808" spans="1:21" x14ac:dyDescent="0.25">
      <c r="A808" s="23" t="s">
        <v>1355</v>
      </c>
      <c r="B808" s="20">
        <f>IFERROR(VLOOKUP(A808,'f Excel formulas for calculatio'!A:E,2,FALSE)," ")</f>
        <v>45361</v>
      </c>
      <c r="C808" s="24" t="str">
        <f>IFERROR(VLOOKUP(B808,'f Excel formulas for calculatio'!B:F,2,FALSE),"0")</f>
        <v>CUST1495</v>
      </c>
      <c r="D808" s="24" t="str">
        <f>IFERROR(VLOOKUP(C808,'f Excel formulas for calculatio'!C:G,2,FALSE),"0")</f>
        <v>PROD61</v>
      </c>
      <c r="E808" s="24" t="str">
        <f>IFERROR(VLOOKUP(D808,'f Excel formulas for calculatio'!D:H,2,FALSE),"0")</f>
        <v>STORE15</v>
      </c>
      <c r="F808" s="24">
        <f>IFERROR(VLOOKUP(E808,'f Excel formulas for calculatio'!E:I,2,FALSE),"0")</f>
        <v>4</v>
      </c>
      <c r="G808" s="24">
        <f>IFERROR(VLOOKUP(F808,'f Excel formulas for calculatio'!F:J,2,FALSE),"0")</f>
        <v>914.05</v>
      </c>
      <c r="H808" s="24">
        <f>IFERROR(VLOOKUP(G808,'f Excel formulas for calculatio'!G:K,2,FALSE),"0")</f>
        <v>0.25</v>
      </c>
      <c r="I808" s="24" t="str">
        <f>IFERROR(VLOOKUP(H808,'f Excel formulas for calculatio'!H:L,2,FALSE),"0")</f>
        <v>Credit Card</v>
      </c>
      <c r="J808" s="24">
        <f>IFERROR(VLOOKUP(I808,'f Excel formulas for calculatio'!I:M,2,FALSE),"0")</f>
        <v>198.41640000000001</v>
      </c>
      <c r="L808" s="23" t="s">
        <v>1355</v>
      </c>
      <c r="M808" s="20">
        <f t="shared" si="109"/>
        <v>45361</v>
      </c>
      <c r="N808" s="2" t="str">
        <f t="shared" si="110"/>
        <v>CUST1495</v>
      </c>
      <c r="O808" s="2" t="str">
        <f t="shared" si="111"/>
        <v>PROD61</v>
      </c>
      <c r="P808" s="2" t="str">
        <f t="shared" si="112"/>
        <v>STORE15</v>
      </c>
      <c r="Q808" s="2">
        <f t="shared" si="113"/>
        <v>4</v>
      </c>
      <c r="R808" s="2">
        <f t="shared" si="114"/>
        <v>914.05</v>
      </c>
      <c r="S808" s="2">
        <f t="shared" si="115"/>
        <v>0.25</v>
      </c>
      <c r="T808" s="2" t="str">
        <f t="shared" si="116"/>
        <v>Credit Card</v>
      </c>
      <c r="U808" s="2">
        <f t="shared" si="117"/>
        <v>198.41640000000001</v>
      </c>
    </row>
    <row r="809" spans="1:21" x14ac:dyDescent="0.25">
      <c r="A809" s="22" t="s">
        <v>1356</v>
      </c>
      <c r="B809" s="20">
        <f>IFERROR(VLOOKUP(A809,'f Excel formulas for calculatio'!A:E,2,FALSE)," ")</f>
        <v>45414</v>
      </c>
      <c r="C809" s="24" t="str">
        <f>IFERROR(VLOOKUP(B809,'f Excel formulas for calculatio'!B:F,2,FALSE),"0")</f>
        <v>CUST1275</v>
      </c>
      <c r="D809" s="24" t="str">
        <f>IFERROR(VLOOKUP(C809,'f Excel formulas for calculatio'!C:G,2,FALSE),"0")</f>
        <v>PROD69</v>
      </c>
      <c r="E809" s="24" t="str">
        <f>IFERROR(VLOOKUP(D809,'f Excel formulas for calculatio'!D:H,2,FALSE),"0")</f>
        <v>STORE10</v>
      </c>
      <c r="F809" s="24">
        <f>IFERROR(VLOOKUP(E809,'f Excel formulas for calculatio'!E:I,2,FALSE),"0")</f>
        <v>3</v>
      </c>
      <c r="G809" s="24">
        <f>IFERROR(VLOOKUP(F809,'f Excel formulas for calculatio'!F:J,2,FALSE),"0")</f>
        <v>104.47</v>
      </c>
      <c r="H809" s="24">
        <f>IFERROR(VLOOKUP(G809,'f Excel formulas for calculatio'!G:K,2,FALSE),"0")</f>
        <v>0.27</v>
      </c>
      <c r="I809" s="24" t="str">
        <f>IFERROR(VLOOKUP(H809,'f Excel formulas for calculatio'!H:L,2,FALSE),"0")</f>
        <v>PayPal</v>
      </c>
      <c r="J809" s="24">
        <f>IFERROR(VLOOKUP(I809,'f Excel formulas for calculatio'!I:M,2,FALSE),"0")</f>
        <v>228.7893</v>
      </c>
      <c r="L809" s="22" t="s">
        <v>1356</v>
      </c>
      <c r="M809" s="20">
        <f t="shared" si="109"/>
        <v>45414</v>
      </c>
      <c r="N809" s="2" t="str">
        <f t="shared" si="110"/>
        <v>CUST1275</v>
      </c>
      <c r="O809" s="2" t="str">
        <f t="shared" si="111"/>
        <v>PROD69</v>
      </c>
      <c r="P809" s="2" t="str">
        <f t="shared" si="112"/>
        <v>STORE10</v>
      </c>
      <c r="Q809" s="2">
        <f t="shared" si="113"/>
        <v>3</v>
      </c>
      <c r="R809" s="2">
        <f t="shared" si="114"/>
        <v>104.47</v>
      </c>
      <c r="S809" s="2">
        <f t="shared" si="115"/>
        <v>0.27</v>
      </c>
      <c r="T809" s="2" t="str">
        <f t="shared" si="116"/>
        <v>PayPal</v>
      </c>
      <c r="U809" s="2">
        <f t="shared" si="117"/>
        <v>228.7893</v>
      </c>
    </row>
    <row r="810" spans="1:21" x14ac:dyDescent="0.25">
      <c r="A810" s="23" t="s">
        <v>1357</v>
      </c>
      <c r="B810" s="20">
        <f>IFERROR(VLOOKUP(A810,'f Excel formulas for calculatio'!A:E,2,FALSE)," ")</f>
        <v>45734</v>
      </c>
      <c r="C810" s="24" t="str">
        <f>IFERROR(VLOOKUP(B810,'f Excel formulas for calculatio'!B:F,2,FALSE),"0")</f>
        <v>CUST1171</v>
      </c>
      <c r="D810" s="24" t="str">
        <f>IFERROR(VLOOKUP(C810,'f Excel formulas for calculatio'!C:G,2,FALSE),"0")</f>
        <v>PROD90</v>
      </c>
      <c r="E810" s="24" t="str">
        <f>IFERROR(VLOOKUP(D810,'f Excel formulas for calculatio'!D:H,2,FALSE),"0")</f>
        <v>STORE3</v>
      </c>
      <c r="F810" s="24">
        <f>IFERROR(VLOOKUP(E810,'f Excel formulas for calculatio'!E:I,2,FALSE),"0")</f>
        <v>1</v>
      </c>
      <c r="G810" s="24">
        <f>IFERROR(VLOOKUP(F810,'f Excel formulas for calculatio'!F:J,2,FALSE),"0")</f>
        <v>218.04</v>
      </c>
      <c r="H810" s="24">
        <f>IFERROR(VLOOKUP(G810,'f Excel formulas for calculatio'!G:K,2,FALSE),"0")</f>
        <v>0.09</v>
      </c>
      <c r="I810" s="24" t="str">
        <f>IFERROR(VLOOKUP(H810,'f Excel formulas for calculatio'!H:L,2,FALSE),"0")</f>
        <v>Credit Card</v>
      </c>
      <c r="J810" s="24">
        <f>IFERROR(VLOOKUP(I810,'f Excel formulas for calculatio'!I:M,2,FALSE),"0")</f>
        <v>198.41640000000001</v>
      </c>
      <c r="L810" s="23" t="s">
        <v>1357</v>
      </c>
      <c r="M810" s="20">
        <f t="shared" si="109"/>
        <v>45734</v>
      </c>
      <c r="N810" s="2" t="str">
        <f t="shared" si="110"/>
        <v>CUST1171</v>
      </c>
      <c r="O810" s="2" t="str">
        <f t="shared" si="111"/>
        <v>PROD90</v>
      </c>
      <c r="P810" s="2" t="str">
        <f t="shared" si="112"/>
        <v>STORE3</v>
      </c>
      <c r="Q810" s="2">
        <f t="shared" si="113"/>
        <v>1</v>
      </c>
      <c r="R810" s="2">
        <f t="shared" si="114"/>
        <v>218.04</v>
      </c>
      <c r="S810" s="2">
        <f t="shared" si="115"/>
        <v>0.09</v>
      </c>
      <c r="T810" s="2" t="str">
        <f t="shared" si="116"/>
        <v>Credit Card</v>
      </c>
      <c r="U810" s="2">
        <f t="shared" si="117"/>
        <v>198.41640000000001</v>
      </c>
    </row>
    <row r="811" spans="1:21" x14ac:dyDescent="0.25">
      <c r="A811" s="22" t="s">
        <v>1358</v>
      </c>
      <c r="B811" s="20">
        <f>IFERROR(VLOOKUP(A811,'f Excel formulas for calculatio'!A:E,2,FALSE)," ")</f>
        <v>45623</v>
      </c>
      <c r="C811" s="24" t="str">
        <f>IFERROR(VLOOKUP(B811,'f Excel formulas for calculatio'!B:F,2,FALSE),"0")</f>
        <v>CUST1027</v>
      </c>
      <c r="D811" s="24" t="str">
        <f>IFERROR(VLOOKUP(C811,'f Excel formulas for calculatio'!C:G,2,FALSE),"0")</f>
        <v>PROD24</v>
      </c>
      <c r="E811" s="24" t="str">
        <f>IFERROR(VLOOKUP(D811,'f Excel formulas for calculatio'!D:H,2,FALSE),"0")</f>
        <v>STORE14</v>
      </c>
      <c r="F811" s="24">
        <f>IFERROR(VLOOKUP(E811,'f Excel formulas for calculatio'!E:I,2,FALSE),"0")</f>
        <v>1</v>
      </c>
      <c r="G811" s="24">
        <f>IFERROR(VLOOKUP(F811,'f Excel formulas for calculatio'!F:J,2,FALSE),"0")</f>
        <v>218.04</v>
      </c>
      <c r="H811" s="24">
        <f>IFERROR(VLOOKUP(G811,'f Excel formulas for calculatio'!G:K,2,FALSE),"0")</f>
        <v>0.09</v>
      </c>
      <c r="I811" s="24" t="str">
        <f>IFERROR(VLOOKUP(H811,'f Excel formulas for calculatio'!H:L,2,FALSE),"0")</f>
        <v>Credit Card</v>
      </c>
      <c r="J811" s="24">
        <f>IFERROR(VLOOKUP(I811,'f Excel formulas for calculatio'!I:M,2,FALSE),"0")</f>
        <v>198.41640000000001</v>
      </c>
      <c r="L811" s="22" t="s">
        <v>1358</v>
      </c>
      <c r="M811" s="20">
        <f t="shared" si="109"/>
        <v>45623</v>
      </c>
      <c r="N811" s="2" t="str">
        <f t="shared" si="110"/>
        <v>CUST1027</v>
      </c>
      <c r="O811" s="2" t="str">
        <f t="shared" si="111"/>
        <v>PROD24</v>
      </c>
      <c r="P811" s="2" t="str">
        <f t="shared" si="112"/>
        <v>STORE14</v>
      </c>
      <c r="Q811" s="2">
        <f t="shared" si="113"/>
        <v>1</v>
      </c>
      <c r="R811" s="2">
        <f t="shared" si="114"/>
        <v>218.04</v>
      </c>
      <c r="S811" s="2">
        <f t="shared" si="115"/>
        <v>0.09</v>
      </c>
      <c r="T811" s="2" t="str">
        <f t="shared" si="116"/>
        <v>Credit Card</v>
      </c>
      <c r="U811" s="2">
        <f t="shared" si="117"/>
        <v>198.41640000000001</v>
      </c>
    </row>
    <row r="812" spans="1:21" x14ac:dyDescent="0.25">
      <c r="A812" s="23" t="s">
        <v>1359</v>
      </c>
      <c r="B812" s="20">
        <f>IFERROR(VLOOKUP(A812,'f Excel formulas for calculatio'!A:E,2,FALSE)," ")</f>
        <v>45340</v>
      </c>
      <c r="C812" s="24" t="str">
        <f>IFERROR(VLOOKUP(B812,'f Excel formulas for calculatio'!B:F,2,FALSE),"0")</f>
        <v>CUST1067</v>
      </c>
      <c r="D812" s="24" t="str">
        <f>IFERROR(VLOOKUP(C812,'f Excel formulas for calculatio'!C:G,2,FALSE),"0")</f>
        <v>PROD46</v>
      </c>
      <c r="E812" s="24" t="str">
        <f>IFERROR(VLOOKUP(D812,'f Excel formulas for calculatio'!D:H,2,FALSE),"0")</f>
        <v>STORE17</v>
      </c>
      <c r="F812" s="24">
        <f>IFERROR(VLOOKUP(E812,'f Excel formulas for calculatio'!E:I,2,FALSE),"0")</f>
        <v>3</v>
      </c>
      <c r="G812" s="24">
        <f>IFERROR(VLOOKUP(F812,'f Excel formulas for calculatio'!F:J,2,FALSE),"0")</f>
        <v>104.47</v>
      </c>
      <c r="H812" s="24">
        <f>IFERROR(VLOOKUP(G812,'f Excel formulas for calculatio'!G:K,2,FALSE),"0")</f>
        <v>0.27</v>
      </c>
      <c r="I812" s="24" t="str">
        <f>IFERROR(VLOOKUP(H812,'f Excel formulas for calculatio'!H:L,2,FALSE),"0")</f>
        <v>PayPal</v>
      </c>
      <c r="J812" s="24">
        <f>IFERROR(VLOOKUP(I812,'f Excel formulas for calculatio'!I:M,2,FALSE),"0")</f>
        <v>228.7893</v>
      </c>
      <c r="L812" s="23" t="s">
        <v>1359</v>
      </c>
      <c r="M812" s="20">
        <f t="shared" si="109"/>
        <v>45340</v>
      </c>
      <c r="N812" s="2" t="str">
        <f t="shared" si="110"/>
        <v>CUST1067</v>
      </c>
      <c r="O812" s="2" t="str">
        <f t="shared" si="111"/>
        <v>PROD46</v>
      </c>
      <c r="P812" s="2" t="str">
        <f t="shared" si="112"/>
        <v>STORE17</v>
      </c>
      <c r="Q812" s="2">
        <f t="shared" si="113"/>
        <v>3</v>
      </c>
      <c r="R812" s="2">
        <f t="shared" si="114"/>
        <v>104.47</v>
      </c>
      <c r="S812" s="2">
        <f t="shared" si="115"/>
        <v>0.27</v>
      </c>
      <c r="T812" s="2" t="str">
        <f t="shared" si="116"/>
        <v>PayPal</v>
      </c>
      <c r="U812" s="2">
        <f t="shared" si="117"/>
        <v>228.7893</v>
      </c>
    </row>
    <row r="813" spans="1:21" x14ac:dyDescent="0.25">
      <c r="A813" s="22" t="s">
        <v>1360</v>
      </c>
      <c r="B813" s="20">
        <f>IFERROR(VLOOKUP(A813,'f Excel formulas for calculatio'!A:E,2,FALSE)," ")</f>
        <v>45447</v>
      </c>
      <c r="C813" s="24" t="str">
        <f>IFERROR(VLOOKUP(B813,'f Excel formulas for calculatio'!B:F,2,FALSE),"0")</f>
        <v>CUST1396</v>
      </c>
      <c r="D813" s="24" t="str">
        <f>IFERROR(VLOOKUP(C813,'f Excel formulas for calculatio'!C:G,2,FALSE),"0")</f>
        <v>PROD43</v>
      </c>
      <c r="E813" s="24" t="str">
        <f>IFERROR(VLOOKUP(D813,'f Excel formulas for calculatio'!D:H,2,FALSE),"0")</f>
        <v>STORE18</v>
      </c>
      <c r="F813" s="24">
        <f>IFERROR(VLOOKUP(E813,'f Excel formulas for calculatio'!E:I,2,FALSE),"0")</f>
        <v>1</v>
      </c>
      <c r="G813" s="24">
        <f>IFERROR(VLOOKUP(F813,'f Excel formulas for calculatio'!F:J,2,FALSE),"0")</f>
        <v>218.04</v>
      </c>
      <c r="H813" s="24">
        <f>IFERROR(VLOOKUP(G813,'f Excel formulas for calculatio'!G:K,2,FALSE),"0")</f>
        <v>0.09</v>
      </c>
      <c r="I813" s="24" t="str">
        <f>IFERROR(VLOOKUP(H813,'f Excel formulas for calculatio'!H:L,2,FALSE),"0")</f>
        <v>Credit Card</v>
      </c>
      <c r="J813" s="24">
        <f>IFERROR(VLOOKUP(I813,'f Excel formulas for calculatio'!I:M,2,FALSE),"0")</f>
        <v>198.41640000000001</v>
      </c>
      <c r="L813" s="22" t="s">
        <v>1360</v>
      </c>
      <c r="M813" s="20">
        <f t="shared" si="109"/>
        <v>45447</v>
      </c>
      <c r="N813" s="2" t="str">
        <f t="shared" si="110"/>
        <v>CUST1396</v>
      </c>
      <c r="O813" s="2" t="str">
        <f t="shared" si="111"/>
        <v>PROD43</v>
      </c>
      <c r="P813" s="2" t="str">
        <f t="shared" si="112"/>
        <v>STORE18</v>
      </c>
      <c r="Q813" s="2">
        <f t="shared" si="113"/>
        <v>1</v>
      </c>
      <c r="R813" s="2">
        <f t="shared" si="114"/>
        <v>218.04</v>
      </c>
      <c r="S813" s="2">
        <f t="shared" si="115"/>
        <v>0.09</v>
      </c>
      <c r="T813" s="2" t="str">
        <f t="shared" si="116"/>
        <v>Credit Card</v>
      </c>
      <c r="U813" s="2">
        <f t="shared" si="117"/>
        <v>198.41640000000001</v>
      </c>
    </row>
    <row r="814" spans="1:21" x14ac:dyDescent="0.25">
      <c r="A814" s="23" t="s">
        <v>1361</v>
      </c>
      <c r="B814" s="20">
        <f>IFERROR(VLOOKUP(A814,'f Excel formulas for calculatio'!A:E,2,FALSE)," ")</f>
        <v>45513</v>
      </c>
      <c r="C814" s="24" t="str">
        <f>IFERROR(VLOOKUP(B814,'f Excel formulas for calculatio'!B:F,2,FALSE),"0")</f>
        <v>CUST1131</v>
      </c>
      <c r="D814" s="24" t="str">
        <f>IFERROR(VLOOKUP(C814,'f Excel formulas for calculatio'!C:G,2,FALSE),"0")</f>
        <v>PROD56</v>
      </c>
      <c r="E814" s="24" t="str">
        <f>IFERROR(VLOOKUP(D814,'f Excel formulas for calculatio'!D:H,2,FALSE),"0")</f>
        <v>STORE4</v>
      </c>
      <c r="F814" s="24">
        <f>IFERROR(VLOOKUP(E814,'f Excel formulas for calculatio'!E:I,2,FALSE),"0")</f>
        <v>2</v>
      </c>
      <c r="G814" s="24">
        <f>IFERROR(VLOOKUP(F814,'f Excel formulas for calculatio'!F:J,2,FALSE),"0")</f>
        <v>785.31</v>
      </c>
      <c r="H814" s="24">
        <f>IFERROR(VLOOKUP(G814,'f Excel formulas for calculatio'!G:K,2,FALSE),"0")</f>
        <v>0.15</v>
      </c>
      <c r="I814" s="24" t="str">
        <f>IFERROR(VLOOKUP(H814,'f Excel formulas for calculatio'!H:L,2,FALSE),"0")</f>
        <v>PayPal</v>
      </c>
      <c r="J814" s="24">
        <f>IFERROR(VLOOKUP(I814,'f Excel formulas for calculatio'!I:M,2,FALSE),"0")</f>
        <v>228.7893</v>
      </c>
      <c r="L814" s="23" t="s">
        <v>1361</v>
      </c>
      <c r="M814" s="20">
        <f t="shared" si="109"/>
        <v>45513</v>
      </c>
      <c r="N814" s="2" t="str">
        <f t="shared" si="110"/>
        <v>CUST1131</v>
      </c>
      <c r="O814" s="2" t="str">
        <f t="shared" si="111"/>
        <v>PROD56</v>
      </c>
      <c r="P814" s="2" t="str">
        <f t="shared" si="112"/>
        <v>STORE4</v>
      </c>
      <c r="Q814" s="2">
        <f t="shared" si="113"/>
        <v>2</v>
      </c>
      <c r="R814" s="2">
        <f t="shared" si="114"/>
        <v>785.31</v>
      </c>
      <c r="S814" s="2">
        <f t="shared" si="115"/>
        <v>0.15</v>
      </c>
      <c r="T814" s="2" t="str">
        <f t="shared" si="116"/>
        <v>PayPal</v>
      </c>
      <c r="U814" s="2">
        <f t="shared" si="117"/>
        <v>228.7893</v>
      </c>
    </row>
    <row r="815" spans="1:21" x14ac:dyDescent="0.25">
      <c r="A815" s="22" t="s">
        <v>1362</v>
      </c>
      <c r="B815" s="20">
        <f>IFERROR(VLOOKUP(A815,'f Excel formulas for calculatio'!A:E,2,FALSE)," ")</f>
        <v>45486</v>
      </c>
      <c r="C815" s="24" t="str">
        <f>IFERROR(VLOOKUP(B815,'f Excel formulas for calculatio'!B:F,2,FALSE),"0")</f>
        <v>CUST1072</v>
      </c>
      <c r="D815" s="24" t="str">
        <f>IFERROR(VLOOKUP(C815,'f Excel formulas for calculatio'!C:G,2,FALSE),"0")</f>
        <v>PROD26</v>
      </c>
      <c r="E815" s="24" t="str">
        <f>IFERROR(VLOOKUP(D815,'f Excel formulas for calculatio'!D:H,2,FALSE),"0")</f>
        <v>STORE19</v>
      </c>
      <c r="F815" s="24">
        <f>IFERROR(VLOOKUP(E815,'f Excel formulas for calculatio'!E:I,2,FALSE),"0")</f>
        <v>2</v>
      </c>
      <c r="G815" s="24">
        <f>IFERROR(VLOOKUP(F815,'f Excel formulas for calculatio'!F:J,2,FALSE),"0")</f>
        <v>785.31</v>
      </c>
      <c r="H815" s="24">
        <f>IFERROR(VLOOKUP(G815,'f Excel formulas for calculatio'!G:K,2,FALSE),"0")</f>
        <v>0.15</v>
      </c>
      <c r="I815" s="24" t="str">
        <f>IFERROR(VLOOKUP(H815,'f Excel formulas for calculatio'!H:L,2,FALSE),"0")</f>
        <v>PayPal</v>
      </c>
      <c r="J815" s="24">
        <f>IFERROR(VLOOKUP(I815,'f Excel formulas for calculatio'!I:M,2,FALSE),"0")</f>
        <v>228.7893</v>
      </c>
      <c r="L815" s="22" t="s">
        <v>1362</v>
      </c>
      <c r="M815" s="20">
        <f t="shared" si="109"/>
        <v>45486</v>
      </c>
      <c r="N815" s="2" t="str">
        <f t="shared" si="110"/>
        <v>CUST1072</v>
      </c>
      <c r="O815" s="2" t="str">
        <f t="shared" si="111"/>
        <v>PROD26</v>
      </c>
      <c r="P815" s="2" t="str">
        <f t="shared" si="112"/>
        <v>STORE19</v>
      </c>
      <c r="Q815" s="2">
        <f t="shared" si="113"/>
        <v>2</v>
      </c>
      <c r="R815" s="2">
        <f t="shared" si="114"/>
        <v>785.31</v>
      </c>
      <c r="S815" s="2">
        <f t="shared" si="115"/>
        <v>0.15</v>
      </c>
      <c r="T815" s="2" t="str">
        <f t="shared" si="116"/>
        <v>PayPal</v>
      </c>
      <c r="U815" s="2">
        <f t="shared" si="117"/>
        <v>228.7893</v>
      </c>
    </row>
    <row r="816" spans="1:21" x14ac:dyDescent="0.25">
      <c r="A816" s="23" t="s">
        <v>1364</v>
      </c>
      <c r="B816" s="20">
        <f>IFERROR(VLOOKUP(A816,'f Excel formulas for calculatio'!A:E,2,FALSE)," ")</f>
        <v>45890</v>
      </c>
      <c r="C816" s="24" t="str">
        <f>IFERROR(VLOOKUP(B816,'f Excel formulas for calculatio'!B:F,2,FALSE),"0")</f>
        <v>CUST1257</v>
      </c>
      <c r="D816" s="24" t="str">
        <f>IFERROR(VLOOKUP(C816,'f Excel formulas for calculatio'!C:G,2,FALSE),"0")</f>
        <v>PROD85</v>
      </c>
      <c r="E816" s="24" t="str">
        <f>IFERROR(VLOOKUP(D816,'f Excel formulas for calculatio'!D:H,2,FALSE),"0")</f>
        <v>STORE7</v>
      </c>
      <c r="F816" s="24">
        <f>IFERROR(VLOOKUP(E816,'f Excel formulas for calculatio'!E:I,2,FALSE),"0")</f>
        <v>3</v>
      </c>
      <c r="G816" s="24">
        <f>IFERROR(VLOOKUP(F816,'f Excel formulas for calculatio'!F:J,2,FALSE),"0")</f>
        <v>104.47</v>
      </c>
      <c r="H816" s="24">
        <f>IFERROR(VLOOKUP(G816,'f Excel formulas for calculatio'!G:K,2,FALSE),"0")</f>
        <v>0.27</v>
      </c>
      <c r="I816" s="24" t="str">
        <f>IFERROR(VLOOKUP(H816,'f Excel formulas for calculatio'!H:L,2,FALSE),"0")</f>
        <v>PayPal</v>
      </c>
      <c r="J816" s="24">
        <f>IFERROR(VLOOKUP(I816,'f Excel formulas for calculatio'!I:M,2,FALSE),"0")</f>
        <v>228.7893</v>
      </c>
      <c r="L816" s="23" t="s">
        <v>1364</v>
      </c>
      <c r="M816" s="20">
        <f t="shared" si="109"/>
        <v>45890</v>
      </c>
      <c r="N816" s="2" t="str">
        <f t="shared" si="110"/>
        <v>CUST1257</v>
      </c>
      <c r="O816" s="2" t="str">
        <f t="shared" si="111"/>
        <v>PROD85</v>
      </c>
      <c r="P816" s="2" t="str">
        <f t="shared" si="112"/>
        <v>STORE7</v>
      </c>
      <c r="Q816" s="2">
        <f t="shared" si="113"/>
        <v>3</v>
      </c>
      <c r="R816" s="2">
        <f t="shared" si="114"/>
        <v>104.47</v>
      </c>
      <c r="S816" s="2">
        <f t="shared" si="115"/>
        <v>0.27</v>
      </c>
      <c r="T816" s="2" t="str">
        <f t="shared" si="116"/>
        <v>PayPal</v>
      </c>
      <c r="U816" s="2">
        <f t="shared" si="117"/>
        <v>228.7893</v>
      </c>
    </row>
    <row r="817" spans="1:21" x14ac:dyDescent="0.25">
      <c r="A817" s="22" t="s">
        <v>1365</v>
      </c>
      <c r="B817" s="20">
        <f>IFERROR(VLOOKUP(A817,'f Excel formulas for calculatio'!A:E,2,FALSE)," ")</f>
        <v>45876</v>
      </c>
      <c r="C817" s="24" t="str">
        <f>IFERROR(VLOOKUP(B817,'f Excel formulas for calculatio'!B:F,2,FALSE),"0")</f>
        <v>CUST1240</v>
      </c>
      <c r="D817" s="24" t="str">
        <f>IFERROR(VLOOKUP(C817,'f Excel formulas for calculatio'!C:G,2,FALSE),"0")</f>
        <v>PROD92</v>
      </c>
      <c r="E817" s="24" t="str">
        <f>IFERROR(VLOOKUP(D817,'f Excel formulas for calculatio'!D:H,2,FALSE),"0")</f>
        <v>STORE1</v>
      </c>
      <c r="F817" s="24">
        <f>IFERROR(VLOOKUP(E817,'f Excel formulas for calculatio'!E:I,2,FALSE),"0")</f>
        <v>4</v>
      </c>
      <c r="G817" s="24">
        <f>IFERROR(VLOOKUP(F817,'f Excel formulas for calculatio'!F:J,2,FALSE),"0")</f>
        <v>914.05</v>
      </c>
      <c r="H817" s="24">
        <f>IFERROR(VLOOKUP(G817,'f Excel formulas for calculatio'!G:K,2,FALSE),"0")</f>
        <v>0.25</v>
      </c>
      <c r="I817" s="24" t="str">
        <f>IFERROR(VLOOKUP(H817,'f Excel formulas for calculatio'!H:L,2,FALSE),"0")</f>
        <v>Credit Card</v>
      </c>
      <c r="J817" s="24">
        <f>IFERROR(VLOOKUP(I817,'f Excel formulas for calculatio'!I:M,2,FALSE),"0")</f>
        <v>198.41640000000001</v>
      </c>
      <c r="L817" s="22" t="s">
        <v>1365</v>
      </c>
      <c r="M817" s="20">
        <f t="shared" si="109"/>
        <v>45876</v>
      </c>
      <c r="N817" s="2" t="str">
        <f t="shared" si="110"/>
        <v>CUST1240</v>
      </c>
      <c r="O817" s="2" t="str">
        <f t="shared" si="111"/>
        <v>PROD92</v>
      </c>
      <c r="P817" s="2" t="str">
        <f t="shared" si="112"/>
        <v>STORE1</v>
      </c>
      <c r="Q817" s="2">
        <f t="shared" si="113"/>
        <v>4</v>
      </c>
      <c r="R817" s="2">
        <f t="shared" si="114"/>
        <v>914.05</v>
      </c>
      <c r="S817" s="2">
        <f t="shared" si="115"/>
        <v>0.25</v>
      </c>
      <c r="T817" s="2" t="str">
        <f t="shared" si="116"/>
        <v>Credit Card</v>
      </c>
      <c r="U817" s="2">
        <f t="shared" si="117"/>
        <v>198.41640000000001</v>
      </c>
    </row>
    <row r="818" spans="1:21" x14ac:dyDescent="0.25">
      <c r="A818" s="23" t="s">
        <v>1366</v>
      </c>
      <c r="B818" s="20">
        <f>IFERROR(VLOOKUP(A818,'f Excel formulas for calculatio'!A:E,2,FALSE)," ")</f>
        <v>45398</v>
      </c>
      <c r="C818" s="24" t="str">
        <f>IFERROR(VLOOKUP(B818,'f Excel formulas for calculatio'!B:F,2,FALSE),"0")</f>
        <v>CUST1248</v>
      </c>
      <c r="D818" s="24" t="str">
        <f>IFERROR(VLOOKUP(C818,'f Excel formulas for calculatio'!C:G,2,FALSE),"0")</f>
        <v>PROD35</v>
      </c>
      <c r="E818" s="24" t="str">
        <f>IFERROR(VLOOKUP(D818,'f Excel formulas for calculatio'!D:H,2,FALSE),"0")</f>
        <v>STORE12</v>
      </c>
      <c r="F818" s="24">
        <f>IFERROR(VLOOKUP(E818,'f Excel formulas for calculatio'!E:I,2,FALSE),"0")</f>
        <v>2</v>
      </c>
      <c r="G818" s="24">
        <f>IFERROR(VLOOKUP(F818,'f Excel formulas for calculatio'!F:J,2,FALSE),"0")</f>
        <v>785.31</v>
      </c>
      <c r="H818" s="24">
        <f>IFERROR(VLOOKUP(G818,'f Excel formulas for calculatio'!G:K,2,FALSE),"0")</f>
        <v>0.15</v>
      </c>
      <c r="I818" s="24" t="str">
        <f>IFERROR(VLOOKUP(H818,'f Excel formulas for calculatio'!H:L,2,FALSE),"0")</f>
        <v>PayPal</v>
      </c>
      <c r="J818" s="24">
        <f>IFERROR(VLOOKUP(I818,'f Excel formulas for calculatio'!I:M,2,FALSE),"0")</f>
        <v>228.7893</v>
      </c>
      <c r="L818" s="23" t="s">
        <v>1366</v>
      </c>
      <c r="M818" s="20">
        <f t="shared" si="109"/>
        <v>45398</v>
      </c>
      <c r="N818" s="2" t="str">
        <f t="shared" si="110"/>
        <v>CUST1248</v>
      </c>
      <c r="O818" s="2" t="str">
        <f t="shared" si="111"/>
        <v>PROD35</v>
      </c>
      <c r="P818" s="2" t="str">
        <f t="shared" si="112"/>
        <v>STORE12</v>
      </c>
      <c r="Q818" s="2">
        <f t="shared" si="113"/>
        <v>2</v>
      </c>
      <c r="R818" s="2">
        <f t="shared" si="114"/>
        <v>785.31</v>
      </c>
      <c r="S818" s="2">
        <f t="shared" si="115"/>
        <v>0.15</v>
      </c>
      <c r="T818" s="2" t="str">
        <f t="shared" si="116"/>
        <v>PayPal</v>
      </c>
      <c r="U818" s="2">
        <f t="shared" si="117"/>
        <v>228.7893</v>
      </c>
    </row>
    <row r="819" spans="1:21" x14ac:dyDescent="0.25">
      <c r="A819" s="22" t="s">
        <v>1367</v>
      </c>
      <c r="B819" s="20">
        <f>IFERROR(VLOOKUP(A819,'f Excel formulas for calculatio'!A:E,2,FALSE)," ")</f>
        <v>45390</v>
      </c>
      <c r="C819" s="24" t="str">
        <f>IFERROR(VLOOKUP(B819,'f Excel formulas for calculatio'!B:F,2,FALSE),"0")</f>
        <v>CUST1256</v>
      </c>
      <c r="D819" s="24" t="str">
        <f>IFERROR(VLOOKUP(C819,'f Excel formulas for calculatio'!C:G,2,FALSE),"0")</f>
        <v>PROD34</v>
      </c>
      <c r="E819" s="24" t="str">
        <f>IFERROR(VLOOKUP(D819,'f Excel formulas for calculatio'!D:H,2,FALSE),"0")</f>
        <v>STORE16</v>
      </c>
      <c r="F819" s="24">
        <f>IFERROR(VLOOKUP(E819,'f Excel formulas for calculatio'!E:I,2,FALSE),"0")</f>
        <v>2</v>
      </c>
      <c r="G819" s="24">
        <f>IFERROR(VLOOKUP(F819,'f Excel formulas for calculatio'!F:J,2,FALSE),"0")</f>
        <v>785.31</v>
      </c>
      <c r="H819" s="24">
        <f>IFERROR(VLOOKUP(G819,'f Excel formulas for calculatio'!G:K,2,FALSE),"0")</f>
        <v>0.15</v>
      </c>
      <c r="I819" s="24" t="str">
        <f>IFERROR(VLOOKUP(H819,'f Excel formulas for calculatio'!H:L,2,FALSE),"0")</f>
        <v>PayPal</v>
      </c>
      <c r="J819" s="24">
        <f>IFERROR(VLOOKUP(I819,'f Excel formulas for calculatio'!I:M,2,FALSE),"0")</f>
        <v>228.7893</v>
      </c>
      <c r="L819" s="22" t="s">
        <v>1367</v>
      </c>
      <c r="M819" s="20">
        <f t="shared" si="109"/>
        <v>45390</v>
      </c>
      <c r="N819" s="2" t="str">
        <f t="shared" si="110"/>
        <v>CUST1256</v>
      </c>
      <c r="O819" s="2" t="str">
        <f t="shared" si="111"/>
        <v>PROD34</v>
      </c>
      <c r="P819" s="2" t="str">
        <f t="shared" si="112"/>
        <v>STORE16</v>
      </c>
      <c r="Q819" s="2">
        <f t="shared" si="113"/>
        <v>2</v>
      </c>
      <c r="R819" s="2">
        <f t="shared" si="114"/>
        <v>785.31</v>
      </c>
      <c r="S819" s="2">
        <f t="shared" si="115"/>
        <v>0.15</v>
      </c>
      <c r="T819" s="2" t="str">
        <f t="shared" si="116"/>
        <v>PayPal</v>
      </c>
      <c r="U819" s="2">
        <f t="shared" si="117"/>
        <v>228.7893</v>
      </c>
    </row>
    <row r="820" spans="1:21" x14ac:dyDescent="0.25">
      <c r="A820" s="23" t="s">
        <v>1368</v>
      </c>
      <c r="B820" s="20">
        <f>IFERROR(VLOOKUP(A820,'f Excel formulas for calculatio'!A:E,2,FALSE)," ")</f>
        <v>45406</v>
      </c>
      <c r="C820" s="24" t="str">
        <f>IFERROR(VLOOKUP(B820,'f Excel formulas for calculatio'!B:F,2,FALSE),"0")</f>
        <v>CUST1499</v>
      </c>
      <c r="D820" s="24" t="str">
        <f>IFERROR(VLOOKUP(C820,'f Excel formulas for calculatio'!C:G,2,FALSE),"0")</f>
        <v>PROD55</v>
      </c>
      <c r="E820" s="24" t="str">
        <f>IFERROR(VLOOKUP(D820,'f Excel formulas for calculatio'!D:H,2,FALSE),"0")</f>
        <v>STORE5</v>
      </c>
      <c r="F820" s="24">
        <f>IFERROR(VLOOKUP(E820,'f Excel formulas for calculatio'!E:I,2,FALSE),"0")</f>
        <v>3</v>
      </c>
      <c r="G820" s="24">
        <f>IFERROR(VLOOKUP(F820,'f Excel formulas for calculatio'!F:J,2,FALSE),"0")</f>
        <v>104.47</v>
      </c>
      <c r="H820" s="24">
        <f>IFERROR(VLOOKUP(G820,'f Excel formulas for calculatio'!G:K,2,FALSE),"0")</f>
        <v>0.27</v>
      </c>
      <c r="I820" s="24" t="str">
        <f>IFERROR(VLOOKUP(H820,'f Excel formulas for calculatio'!H:L,2,FALSE),"0")</f>
        <v>PayPal</v>
      </c>
      <c r="J820" s="24">
        <f>IFERROR(VLOOKUP(I820,'f Excel formulas for calculatio'!I:M,2,FALSE),"0")</f>
        <v>228.7893</v>
      </c>
      <c r="L820" s="23" t="s">
        <v>1368</v>
      </c>
      <c r="M820" s="20">
        <f t="shared" si="109"/>
        <v>45406</v>
      </c>
      <c r="N820" s="2" t="str">
        <f t="shared" si="110"/>
        <v>CUST1499</v>
      </c>
      <c r="O820" s="2" t="str">
        <f t="shared" si="111"/>
        <v>PROD55</v>
      </c>
      <c r="P820" s="2" t="str">
        <f t="shared" si="112"/>
        <v>STORE5</v>
      </c>
      <c r="Q820" s="2">
        <f t="shared" si="113"/>
        <v>3</v>
      </c>
      <c r="R820" s="2">
        <f t="shared" si="114"/>
        <v>104.47</v>
      </c>
      <c r="S820" s="2">
        <f t="shared" si="115"/>
        <v>0.27</v>
      </c>
      <c r="T820" s="2" t="str">
        <f t="shared" si="116"/>
        <v>PayPal</v>
      </c>
      <c r="U820" s="2">
        <f t="shared" si="117"/>
        <v>228.7893</v>
      </c>
    </row>
    <row r="821" spans="1:21" x14ac:dyDescent="0.25">
      <c r="A821" s="22" t="s">
        <v>1370</v>
      </c>
      <c r="B821" s="20">
        <f>IFERROR(VLOOKUP(A821,'f Excel formulas for calculatio'!A:E,2,FALSE)," ")</f>
        <v>45844</v>
      </c>
      <c r="C821" s="24" t="str">
        <f>IFERROR(VLOOKUP(B821,'f Excel formulas for calculatio'!B:F,2,FALSE),"0")</f>
        <v>CUST1206</v>
      </c>
      <c r="D821" s="24" t="str">
        <f>IFERROR(VLOOKUP(C821,'f Excel formulas for calculatio'!C:G,2,FALSE),"0")</f>
        <v>PROD94</v>
      </c>
      <c r="E821" s="24" t="str">
        <f>IFERROR(VLOOKUP(D821,'f Excel formulas for calculatio'!D:H,2,FALSE),"0")</f>
        <v>STORE3</v>
      </c>
      <c r="F821" s="24">
        <f>IFERROR(VLOOKUP(E821,'f Excel formulas for calculatio'!E:I,2,FALSE),"0")</f>
        <v>1</v>
      </c>
      <c r="G821" s="24">
        <f>IFERROR(VLOOKUP(F821,'f Excel formulas for calculatio'!F:J,2,FALSE),"0")</f>
        <v>218.04</v>
      </c>
      <c r="H821" s="24">
        <f>IFERROR(VLOOKUP(G821,'f Excel formulas for calculatio'!G:K,2,FALSE),"0")</f>
        <v>0.09</v>
      </c>
      <c r="I821" s="24" t="str">
        <f>IFERROR(VLOOKUP(H821,'f Excel formulas for calculatio'!H:L,2,FALSE),"0")</f>
        <v>Credit Card</v>
      </c>
      <c r="J821" s="24">
        <f>IFERROR(VLOOKUP(I821,'f Excel formulas for calculatio'!I:M,2,FALSE),"0")</f>
        <v>198.41640000000001</v>
      </c>
      <c r="L821" s="22" t="s">
        <v>1370</v>
      </c>
      <c r="M821" s="20">
        <f t="shared" si="109"/>
        <v>45844</v>
      </c>
      <c r="N821" s="2" t="str">
        <f t="shared" si="110"/>
        <v>CUST1206</v>
      </c>
      <c r="O821" s="2" t="str">
        <f t="shared" si="111"/>
        <v>PROD94</v>
      </c>
      <c r="P821" s="2" t="str">
        <f t="shared" si="112"/>
        <v>STORE3</v>
      </c>
      <c r="Q821" s="2">
        <f t="shared" si="113"/>
        <v>1</v>
      </c>
      <c r="R821" s="2">
        <f t="shared" si="114"/>
        <v>218.04</v>
      </c>
      <c r="S821" s="2">
        <f t="shared" si="115"/>
        <v>0.09</v>
      </c>
      <c r="T821" s="2" t="str">
        <f t="shared" si="116"/>
        <v>Credit Card</v>
      </c>
      <c r="U821" s="2">
        <f t="shared" si="117"/>
        <v>198.41640000000001</v>
      </c>
    </row>
    <row r="822" spans="1:21" x14ac:dyDescent="0.25">
      <c r="A822" s="23" t="s">
        <v>1371</v>
      </c>
      <c r="B822" s="20">
        <f>IFERROR(VLOOKUP(A822,'f Excel formulas for calculatio'!A:E,2,FALSE)," ")</f>
        <v>45697</v>
      </c>
      <c r="C822" s="24" t="str">
        <f>IFERROR(VLOOKUP(B822,'f Excel formulas for calculatio'!B:F,2,FALSE),"0")</f>
        <v>CUST1201</v>
      </c>
      <c r="D822" s="24" t="str">
        <f>IFERROR(VLOOKUP(C822,'f Excel formulas for calculatio'!C:G,2,FALSE),"0")</f>
        <v>PROD87</v>
      </c>
      <c r="E822" s="24" t="str">
        <f>IFERROR(VLOOKUP(D822,'f Excel formulas for calculatio'!D:H,2,FALSE),"0")</f>
        <v>STORE15</v>
      </c>
      <c r="F822" s="24">
        <f>IFERROR(VLOOKUP(E822,'f Excel formulas for calculatio'!E:I,2,FALSE),"0")</f>
        <v>4</v>
      </c>
      <c r="G822" s="24">
        <f>IFERROR(VLOOKUP(F822,'f Excel formulas for calculatio'!F:J,2,FALSE),"0")</f>
        <v>914.05</v>
      </c>
      <c r="H822" s="24">
        <f>IFERROR(VLOOKUP(G822,'f Excel formulas for calculatio'!G:K,2,FALSE),"0")</f>
        <v>0.25</v>
      </c>
      <c r="I822" s="24" t="str">
        <f>IFERROR(VLOOKUP(H822,'f Excel formulas for calculatio'!H:L,2,FALSE),"0")</f>
        <v>Credit Card</v>
      </c>
      <c r="J822" s="24">
        <f>IFERROR(VLOOKUP(I822,'f Excel formulas for calculatio'!I:M,2,FALSE),"0")</f>
        <v>198.41640000000001</v>
      </c>
      <c r="L822" s="23" t="s">
        <v>1371</v>
      </c>
      <c r="M822" s="20">
        <f t="shared" si="109"/>
        <v>45697</v>
      </c>
      <c r="N822" s="2" t="str">
        <f t="shared" si="110"/>
        <v>CUST1201</v>
      </c>
      <c r="O822" s="2" t="str">
        <f t="shared" si="111"/>
        <v>PROD87</v>
      </c>
      <c r="P822" s="2" t="str">
        <f t="shared" si="112"/>
        <v>STORE15</v>
      </c>
      <c r="Q822" s="2">
        <f t="shared" si="113"/>
        <v>4</v>
      </c>
      <c r="R822" s="2">
        <f t="shared" si="114"/>
        <v>914.05</v>
      </c>
      <c r="S822" s="2">
        <f t="shared" si="115"/>
        <v>0.25</v>
      </c>
      <c r="T822" s="2" t="str">
        <f t="shared" si="116"/>
        <v>Credit Card</v>
      </c>
      <c r="U822" s="2">
        <f t="shared" si="117"/>
        <v>198.41640000000001</v>
      </c>
    </row>
    <row r="823" spans="1:21" x14ac:dyDescent="0.25">
      <c r="A823" s="22" t="s">
        <v>1372</v>
      </c>
      <c r="B823" s="20">
        <f>IFERROR(VLOOKUP(A823,'f Excel formulas for calculatio'!A:E,2,FALSE)," ")</f>
        <v>45607</v>
      </c>
      <c r="C823" s="24" t="str">
        <f>IFERROR(VLOOKUP(B823,'f Excel formulas for calculatio'!B:F,2,FALSE),"0")</f>
        <v>CUST1420</v>
      </c>
      <c r="D823" s="24" t="str">
        <f>IFERROR(VLOOKUP(C823,'f Excel formulas for calculatio'!C:G,2,FALSE),"0")</f>
        <v>PROD21</v>
      </c>
      <c r="E823" s="24" t="str">
        <f>IFERROR(VLOOKUP(D823,'f Excel formulas for calculatio'!D:H,2,FALSE),"0")</f>
        <v>STORE16</v>
      </c>
      <c r="F823" s="24">
        <f>IFERROR(VLOOKUP(E823,'f Excel formulas for calculatio'!E:I,2,FALSE),"0")</f>
        <v>2</v>
      </c>
      <c r="G823" s="24">
        <f>IFERROR(VLOOKUP(F823,'f Excel formulas for calculatio'!F:J,2,FALSE),"0")</f>
        <v>785.31</v>
      </c>
      <c r="H823" s="24">
        <f>IFERROR(VLOOKUP(G823,'f Excel formulas for calculatio'!G:K,2,FALSE),"0")</f>
        <v>0.15</v>
      </c>
      <c r="I823" s="24" t="str">
        <f>IFERROR(VLOOKUP(H823,'f Excel formulas for calculatio'!H:L,2,FALSE),"0")</f>
        <v>PayPal</v>
      </c>
      <c r="J823" s="24">
        <f>IFERROR(VLOOKUP(I823,'f Excel formulas for calculatio'!I:M,2,FALSE),"0")</f>
        <v>228.7893</v>
      </c>
      <c r="L823" s="22" t="s">
        <v>1372</v>
      </c>
      <c r="M823" s="20">
        <f t="shared" si="109"/>
        <v>45607</v>
      </c>
      <c r="N823" s="2" t="str">
        <f t="shared" si="110"/>
        <v>CUST1420</v>
      </c>
      <c r="O823" s="2" t="str">
        <f t="shared" si="111"/>
        <v>PROD21</v>
      </c>
      <c r="P823" s="2" t="str">
        <f t="shared" si="112"/>
        <v>STORE16</v>
      </c>
      <c r="Q823" s="2">
        <f t="shared" si="113"/>
        <v>2</v>
      </c>
      <c r="R823" s="2">
        <f t="shared" si="114"/>
        <v>785.31</v>
      </c>
      <c r="S823" s="2">
        <f t="shared" si="115"/>
        <v>0.15</v>
      </c>
      <c r="T823" s="2" t="str">
        <f t="shared" si="116"/>
        <v>PayPal</v>
      </c>
      <c r="U823" s="2">
        <f t="shared" si="117"/>
        <v>228.7893</v>
      </c>
    </row>
    <row r="824" spans="1:21" x14ac:dyDescent="0.25">
      <c r="A824" s="23" t="s">
        <v>1373</v>
      </c>
      <c r="B824" s="20">
        <f>IFERROR(VLOOKUP(A824,'f Excel formulas for calculatio'!A:E,2,FALSE)," ")</f>
        <v>45307</v>
      </c>
      <c r="C824" s="24" t="str">
        <f>IFERROR(VLOOKUP(B824,'f Excel formulas for calculatio'!B:F,2,FALSE),"0")</f>
        <v>CUST1053</v>
      </c>
      <c r="D824" s="24" t="str">
        <f>IFERROR(VLOOKUP(C824,'f Excel formulas for calculatio'!C:G,2,FALSE),"0")</f>
        <v>PROD37</v>
      </c>
      <c r="E824" s="24" t="str">
        <f>IFERROR(VLOOKUP(D824,'f Excel formulas for calculatio'!D:H,2,FALSE),"0")</f>
        <v>STORE0</v>
      </c>
      <c r="F824" s="24">
        <f>IFERROR(VLOOKUP(E824,'f Excel formulas for calculatio'!E:I,2,FALSE),"0")</f>
        <v>2</v>
      </c>
      <c r="G824" s="24">
        <f>IFERROR(VLOOKUP(F824,'f Excel formulas for calculatio'!F:J,2,FALSE),"0")</f>
        <v>785.31</v>
      </c>
      <c r="H824" s="24">
        <f>IFERROR(VLOOKUP(G824,'f Excel formulas for calculatio'!G:K,2,FALSE),"0")</f>
        <v>0.15</v>
      </c>
      <c r="I824" s="24" t="str">
        <f>IFERROR(VLOOKUP(H824,'f Excel formulas for calculatio'!H:L,2,FALSE),"0")</f>
        <v>PayPal</v>
      </c>
      <c r="J824" s="24">
        <f>IFERROR(VLOOKUP(I824,'f Excel formulas for calculatio'!I:M,2,FALSE),"0")</f>
        <v>228.7893</v>
      </c>
      <c r="L824" s="23" t="s">
        <v>1373</v>
      </c>
      <c r="M824" s="20">
        <f t="shared" si="109"/>
        <v>45307</v>
      </c>
      <c r="N824" s="2" t="str">
        <f t="shared" si="110"/>
        <v>CUST1053</v>
      </c>
      <c r="O824" s="2" t="str">
        <f t="shared" si="111"/>
        <v>PROD37</v>
      </c>
      <c r="P824" s="2" t="str">
        <f t="shared" si="112"/>
        <v>STORE0</v>
      </c>
      <c r="Q824" s="2">
        <f t="shared" si="113"/>
        <v>2</v>
      </c>
      <c r="R824" s="2">
        <f t="shared" si="114"/>
        <v>785.31</v>
      </c>
      <c r="S824" s="2">
        <f t="shared" si="115"/>
        <v>0.15</v>
      </c>
      <c r="T824" s="2" t="str">
        <f t="shared" si="116"/>
        <v>PayPal</v>
      </c>
      <c r="U824" s="2">
        <f t="shared" si="117"/>
        <v>228.7893</v>
      </c>
    </row>
    <row r="825" spans="1:21" x14ac:dyDescent="0.25">
      <c r="A825" s="22" t="s">
        <v>1374</v>
      </c>
      <c r="B825" s="20">
        <f>IFERROR(VLOOKUP(A825,'f Excel formulas for calculatio'!A:E,2,FALSE)," ")</f>
        <v>45520</v>
      </c>
      <c r="C825" s="24" t="str">
        <f>IFERROR(VLOOKUP(B825,'f Excel formulas for calculatio'!B:F,2,FALSE),"0")</f>
        <v>CUST1231</v>
      </c>
      <c r="D825" s="24" t="str">
        <f>IFERROR(VLOOKUP(C825,'f Excel formulas for calculatio'!C:G,2,FALSE),"0")</f>
        <v>PROD31</v>
      </c>
      <c r="E825" s="24" t="str">
        <f>IFERROR(VLOOKUP(D825,'f Excel formulas for calculatio'!D:H,2,FALSE),"0")</f>
        <v>STORE10</v>
      </c>
      <c r="F825" s="24">
        <f>IFERROR(VLOOKUP(E825,'f Excel formulas for calculatio'!E:I,2,FALSE),"0")</f>
        <v>3</v>
      </c>
      <c r="G825" s="24">
        <f>IFERROR(VLOOKUP(F825,'f Excel formulas for calculatio'!F:J,2,FALSE),"0")</f>
        <v>104.47</v>
      </c>
      <c r="H825" s="24">
        <f>IFERROR(VLOOKUP(G825,'f Excel formulas for calculatio'!G:K,2,FALSE),"0")</f>
        <v>0.27</v>
      </c>
      <c r="I825" s="24" t="str">
        <f>IFERROR(VLOOKUP(H825,'f Excel formulas for calculatio'!H:L,2,FALSE),"0")</f>
        <v>PayPal</v>
      </c>
      <c r="J825" s="24">
        <f>IFERROR(VLOOKUP(I825,'f Excel formulas for calculatio'!I:M,2,FALSE),"0")</f>
        <v>228.7893</v>
      </c>
      <c r="L825" s="22" t="s">
        <v>1374</v>
      </c>
      <c r="M825" s="20">
        <f t="shared" si="109"/>
        <v>45520</v>
      </c>
      <c r="N825" s="2" t="str">
        <f t="shared" si="110"/>
        <v>CUST1231</v>
      </c>
      <c r="O825" s="2" t="str">
        <f t="shared" si="111"/>
        <v>PROD31</v>
      </c>
      <c r="P825" s="2" t="str">
        <f t="shared" si="112"/>
        <v>STORE10</v>
      </c>
      <c r="Q825" s="2">
        <f t="shared" si="113"/>
        <v>3</v>
      </c>
      <c r="R825" s="2">
        <f t="shared" si="114"/>
        <v>104.47</v>
      </c>
      <c r="S825" s="2">
        <f t="shared" si="115"/>
        <v>0.27</v>
      </c>
      <c r="T825" s="2" t="str">
        <f t="shared" si="116"/>
        <v>PayPal</v>
      </c>
      <c r="U825" s="2">
        <f t="shared" si="117"/>
        <v>228.7893</v>
      </c>
    </row>
    <row r="826" spans="1:21" x14ac:dyDescent="0.25">
      <c r="A826" s="23" t="s">
        <v>1375</v>
      </c>
      <c r="B826" s="20">
        <f>IFERROR(VLOOKUP(A826,'f Excel formulas for calculatio'!A:E,2,FALSE)," ")</f>
        <v>45933</v>
      </c>
      <c r="C826" s="24" t="str">
        <f>IFERROR(VLOOKUP(B826,'f Excel formulas for calculatio'!B:F,2,FALSE),"0")</f>
        <v>CUST1441</v>
      </c>
      <c r="D826" s="24" t="str">
        <f>IFERROR(VLOOKUP(C826,'f Excel formulas for calculatio'!C:G,2,FALSE),"0")</f>
        <v>PROD44</v>
      </c>
      <c r="E826" s="24" t="str">
        <f>IFERROR(VLOOKUP(D826,'f Excel formulas for calculatio'!D:H,2,FALSE),"0")</f>
        <v>STORE17</v>
      </c>
      <c r="F826" s="24">
        <f>IFERROR(VLOOKUP(E826,'f Excel formulas for calculatio'!E:I,2,FALSE),"0")</f>
        <v>3</v>
      </c>
      <c r="G826" s="24">
        <f>IFERROR(VLOOKUP(F826,'f Excel formulas for calculatio'!F:J,2,FALSE),"0")</f>
        <v>104.47</v>
      </c>
      <c r="H826" s="24">
        <f>IFERROR(VLOOKUP(G826,'f Excel formulas for calculatio'!G:K,2,FALSE),"0")</f>
        <v>0.27</v>
      </c>
      <c r="I826" s="24" t="str">
        <f>IFERROR(VLOOKUP(H826,'f Excel formulas for calculatio'!H:L,2,FALSE),"0")</f>
        <v>PayPal</v>
      </c>
      <c r="J826" s="24">
        <f>IFERROR(VLOOKUP(I826,'f Excel formulas for calculatio'!I:M,2,FALSE),"0")</f>
        <v>228.7893</v>
      </c>
      <c r="L826" s="23" t="s">
        <v>1375</v>
      </c>
      <c r="M826" s="20">
        <f t="shared" si="109"/>
        <v>45933</v>
      </c>
      <c r="N826" s="2" t="str">
        <f t="shared" si="110"/>
        <v>CUST1441</v>
      </c>
      <c r="O826" s="2" t="str">
        <f t="shared" si="111"/>
        <v>PROD44</v>
      </c>
      <c r="P826" s="2" t="str">
        <f t="shared" si="112"/>
        <v>STORE17</v>
      </c>
      <c r="Q826" s="2">
        <f t="shared" si="113"/>
        <v>3</v>
      </c>
      <c r="R826" s="2">
        <f t="shared" si="114"/>
        <v>104.47</v>
      </c>
      <c r="S826" s="2">
        <f t="shared" si="115"/>
        <v>0.27</v>
      </c>
      <c r="T826" s="2" t="str">
        <f t="shared" si="116"/>
        <v>PayPal</v>
      </c>
      <c r="U826" s="2">
        <f t="shared" si="117"/>
        <v>228.7893</v>
      </c>
    </row>
    <row r="827" spans="1:21" x14ac:dyDescent="0.25">
      <c r="A827" s="22" t="s">
        <v>1377</v>
      </c>
      <c r="B827" s="20">
        <f>IFERROR(VLOOKUP(A827,'f Excel formulas for calculatio'!A:E,2,FALSE)," ")</f>
        <v>45841</v>
      </c>
      <c r="C827" s="24" t="str">
        <f>IFERROR(VLOOKUP(B827,'f Excel formulas for calculatio'!B:F,2,FALSE),"0")</f>
        <v>CUST1051</v>
      </c>
      <c r="D827" s="24" t="str">
        <f>IFERROR(VLOOKUP(C827,'f Excel formulas for calculatio'!C:G,2,FALSE),"0")</f>
        <v>PROD21</v>
      </c>
      <c r="E827" s="24" t="str">
        <f>IFERROR(VLOOKUP(D827,'f Excel formulas for calculatio'!D:H,2,FALSE),"0")</f>
        <v>STORE16</v>
      </c>
      <c r="F827" s="24">
        <f>IFERROR(VLOOKUP(E827,'f Excel formulas for calculatio'!E:I,2,FALSE),"0")</f>
        <v>2</v>
      </c>
      <c r="G827" s="24">
        <f>IFERROR(VLOOKUP(F827,'f Excel formulas for calculatio'!F:J,2,FALSE),"0")</f>
        <v>785.31</v>
      </c>
      <c r="H827" s="24">
        <f>IFERROR(VLOOKUP(G827,'f Excel formulas for calculatio'!G:K,2,FALSE),"0")</f>
        <v>0.15</v>
      </c>
      <c r="I827" s="24" t="str">
        <f>IFERROR(VLOOKUP(H827,'f Excel formulas for calculatio'!H:L,2,FALSE),"0")</f>
        <v>PayPal</v>
      </c>
      <c r="J827" s="24">
        <f>IFERROR(VLOOKUP(I827,'f Excel formulas for calculatio'!I:M,2,FALSE),"0")</f>
        <v>228.7893</v>
      </c>
      <c r="L827" s="22" t="s">
        <v>1377</v>
      </c>
      <c r="M827" s="20">
        <f t="shared" si="109"/>
        <v>45841</v>
      </c>
      <c r="N827" s="2" t="str">
        <f t="shared" si="110"/>
        <v>CUST1051</v>
      </c>
      <c r="O827" s="2" t="str">
        <f t="shared" si="111"/>
        <v>PROD21</v>
      </c>
      <c r="P827" s="2" t="str">
        <f t="shared" si="112"/>
        <v>STORE16</v>
      </c>
      <c r="Q827" s="2">
        <f t="shared" si="113"/>
        <v>2</v>
      </c>
      <c r="R827" s="2">
        <f t="shared" si="114"/>
        <v>785.31</v>
      </c>
      <c r="S827" s="2">
        <f t="shared" si="115"/>
        <v>0.15</v>
      </c>
      <c r="T827" s="2" t="str">
        <f t="shared" si="116"/>
        <v>PayPal</v>
      </c>
      <c r="U827" s="2">
        <f t="shared" si="117"/>
        <v>228.7893</v>
      </c>
    </row>
    <row r="828" spans="1:21" x14ac:dyDescent="0.25">
      <c r="A828" s="23" t="s">
        <v>1378</v>
      </c>
      <c r="B828" s="20">
        <f>IFERROR(VLOOKUP(A828,'f Excel formulas for calculatio'!A:E,2,FALSE)," ")</f>
        <v>45877</v>
      </c>
      <c r="C828" s="24" t="str">
        <f>IFERROR(VLOOKUP(B828,'f Excel formulas for calculatio'!B:F,2,FALSE),"0")</f>
        <v>CUST1428</v>
      </c>
      <c r="D828" s="24" t="str">
        <f>IFERROR(VLOOKUP(C828,'f Excel formulas for calculatio'!C:G,2,FALSE),"0")</f>
        <v>PROD63</v>
      </c>
      <c r="E828" s="24" t="str">
        <f>IFERROR(VLOOKUP(D828,'f Excel formulas for calculatio'!D:H,2,FALSE),"0")</f>
        <v>STORE3</v>
      </c>
      <c r="F828" s="24">
        <f>IFERROR(VLOOKUP(E828,'f Excel formulas for calculatio'!E:I,2,FALSE),"0")</f>
        <v>1</v>
      </c>
      <c r="G828" s="24">
        <f>IFERROR(VLOOKUP(F828,'f Excel formulas for calculatio'!F:J,2,FALSE),"0")</f>
        <v>218.04</v>
      </c>
      <c r="H828" s="24">
        <f>IFERROR(VLOOKUP(G828,'f Excel formulas for calculatio'!G:K,2,FALSE),"0")</f>
        <v>0.09</v>
      </c>
      <c r="I828" s="24" t="str">
        <f>IFERROR(VLOOKUP(H828,'f Excel formulas for calculatio'!H:L,2,FALSE),"0")</f>
        <v>Credit Card</v>
      </c>
      <c r="J828" s="24">
        <f>IFERROR(VLOOKUP(I828,'f Excel formulas for calculatio'!I:M,2,FALSE),"0")</f>
        <v>198.41640000000001</v>
      </c>
      <c r="L828" s="23" t="s">
        <v>1378</v>
      </c>
      <c r="M828" s="20">
        <f t="shared" si="109"/>
        <v>45877</v>
      </c>
      <c r="N828" s="2" t="str">
        <f t="shared" si="110"/>
        <v>CUST1428</v>
      </c>
      <c r="O828" s="2" t="str">
        <f t="shared" si="111"/>
        <v>PROD63</v>
      </c>
      <c r="P828" s="2" t="str">
        <f t="shared" si="112"/>
        <v>STORE3</v>
      </c>
      <c r="Q828" s="2">
        <f t="shared" si="113"/>
        <v>1</v>
      </c>
      <c r="R828" s="2">
        <f t="shared" si="114"/>
        <v>218.04</v>
      </c>
      <c r="S828" s="2">
        <f t="shared" si="115"/>
        <v>0.09</v>
      </c>
      <c r="T828" s="2" t="str">
        <f t="shared" si="116"/>
        <v>Credit Card</v>
      </c>
      <c r="U828" s="2">
        <f t="shared" si="117"/>
        <v>198.41640000000001</v>
      </c>
    </row>
    <row r="829" spans="1:21" x14ac:dyDescent="0.25">
      <c r="A829" s="22" t="s">
        <v>1379</v>
      </c>
      <c r="B829" s="20">
        <f>IFERROR(VLOOKUP(A829,'f Excel formulas for calculatio'!A:E,2,FALSE)," ")</f>
        <v>45532</v>
      </c>
      <c r="C829" s="24" t="str">
        <f>IFERROR(VLOOKUP(B829,'f Excel formulas for calculatio'!B:F,2,FALSE),"0")</f>
        <v>CUST1287</v>
      </c>
      <c r="D829" s="24" t="str">
        <f>IFERROR(VLOOKUP(C829,'f Excel formulas for calculatio'!C:G,2,FALSE),"0")</f>
        <v>PROD3</v>
      </c>
      <c r="E829" s="24" t="str">
        <f>IFERROR(VLOOKUP(D829,'f Excel formulas for calculatio'!D:H,2,FALSE),"0")</f>
        <v>STORE3</v>
      </c>
      <c r="F829" s="24">
        <f>IFERROR(VLOOKUP(E829,'f Excel formulas for calculatio'!E:I,2,FALSE),"0")</f>
        <v>1</v>
      </c>
      <c r="G829" s="24">
        <f>IFERROR(VLOOKUP(F829,'f Excel formulas for calculatio'!F:J,2,FALSE),"0")</f>
        <v>218.04</v>
      </c>
      <c r="H829" s="24">
        <f>IFERROR(VLOOKUP(G829,'f Excel formulas for calculatio'!G:K,2,FALSE),"0")</f>
        <v>0.09</v>
      </c>
      <c r="I829" s="24" t="str">
        <f>IFERROR(VLOOKUP(H829,'f Excel formulas for calculatio'!H:L,2,FALSE),"0")</f>
        <v>Credit Card</v>
      </c>
      <c r="J829" s="24">
        <f>IFERROR(VLOOKUP(I829,'f Excel formulas for calculatio'!I:M,2,FALSE),"0")</f>
        <v>198.41640000000001</v>
      </c>
      <c r="L829" s="22" t="s">
        <v>1379</v>
      </c>
      <c r="M829" s="20">
        <f t="shared" si="109"/>
        <v>45532</v>
      </c>
      <c r="N829" s="2" t="str">
        <f t="shared" si="110"/>
        <v>CUST1287</v>
      </c>
      <c r="O829" s="2" t="str">
        <f t="shared" si="111"/>
        <v>PROD3</v>
      </c>
      <c r="P829" s="2" t="str">
        <f t="shared" si="112"/>
        <v>STORE3</v>
      </c>
      <c r="Q829" s="2">
        <f t="shared" si="113"/>
        <v>1</v>
      </c>
      <c r="R829" s="2">
        <f t="shared" si="114"/>
        <v>218.04</v>
      </c>
      <c r="S829" s="2">
        <f t="shared" si="115"/>
        <v>0.09</v>
      </c>
      <c r="T829" s="2" t="str">
        <f t="shared" si="116"/>
        <v>Credit Card</v>
      </c>
      <c r="U829" s="2">
        <f t="shared" si="117"/>
        <v>198.41640000000001</v>
      </c>
    </row>
    <row r="830" spans="1:21" x14ac:dyDescent="0.25">
      <c r="A830" s="23" t="s">
        <v>1380</v>
      </c>
      <c r="B830" s="20">
        <f>IFERROR(VLOOKUP(A830,'f Excel formulas for calculatio'!A:E,2,FALSE)," ")</f>
        <v>45734</v>
      </c>
      <c r="C830" s="24" t="str">
        <f>IFERROR(VLOOKUP(B830,'f Excel formulas for calculatio'!B:F,2,FALSE),"0")</f>
        <v>CUST1171</v>
      </c>
      <c r="D830" s="24" t="str">
        <f>IFERROR(VLOOKUP(C830,'f Excel formulas for calculatio'!C:G,2,FALSE),"0")</f>
        <v>PROD90</v>
      </c>
      <c r="E830" s="24" t="str">
        <f>IFERROR(VLOOKUP(D830,'f Excel formulas for calculatio'!D:H,2,FALSE),"0")</f>
        <v>STORE3</v>
      </c>
      <c r="F830" s="24">
        <f>IFERROR(VLOOKUP(E830,'f Excel formulas for calculatio'!E:I,2,FALSE),"0")</f>
        <v>1</v>
      </c>
      <c r="G830" s="24">
        <f>IFERROR(VLOOKUP(F830,'f Excel formulas for calculatio'!F:J,2,FALSE),"0")</f>
        <v>218.04</v>
      </c>
      <c r="H830" s="24">
        <f>IFERROR(VLOOKUP(G830,'f Excel formulas for calculatio'!G:K,2,FALSE),"0")</f>
        <v>0.09</v>
      </c>
      <c r="I830" s="24" t="str">
        <f>IFERROR(VLOOKUP(H830,'f Excel formulas for calculatio'!H:L,2,FALSE),"0")</f>
        <v>Credit Card</v>
      </c>
      <c r="J830" s="24">
        <f>IFERROR(VLOOKUP(I830,'f Excel formulas for calculatio'!I:M,2,FALSE),"0")</f>
        <v>198.41640000000001</v>
      </c>
      <c r="L830" s="23" t="s">
        <v>1380</v>
      </c>
      <c r="M830" s="20">
        <f t="shared" si="109"/>
        <v>45734</v>
      </c>
      <c r="N830" s="2" t="str">
        <f t="shared" si="110"/>
        <v>CUST1171</v>
      </c>
      <c r="O830" s="2" t="str">
        <f t="shared" si="111"/>
        <v>PROD90</v>
      </c>
      <c r="P830" s="2" t="str">
        <f t="shared" si="112"/>
        <v>STORE3</v>
      </c>
      <c r="Q830" s="2">
        <f t="shared" si="113"/>
        <v>1</v>
      </c>
      <c r="R830" s="2">
        <f t="shared" si="114"/>
        <v>218.04</v>
      </c>
      <c r="S830" s="2">
        <f t="shared" si="115"/>
        <v>0.09</v>
      </c>
      <c r="T830" s="2" t="str">
        <f t="shared" si="116"/>
        <v>Credit Card</v>
      </c>
      <c r="U830" s="2">
        <f t="shared" si="117"/>
        <v>198.41640000000001</v>
      </c>
    </row>
    <row r="831" spans="1:21" x14ac:dyDescent="0.25">
      <c r="A831" s="22" t="s">
        <v>1381</v>
      </c>
      <c r="B831" s="20">
        <f>IFERROR(VLOOKUP(A831,'f Excel formulas for calculatio'!A:E,2,FALSE)," ")</f>
        <v>45809</v>
      </c>
      <c r="C831" s="24" t="str">
        <f>IFERROR(VLOOKUP(B831,'f Excel formulas for calculatio'!B:F,2,FALSE),"0")</f>
        <v>CUST1169</v>
      </c>
      <c r="D831" s="24" t="str">
        <f>IFERROR(VLOOKUP(C831,'f Excel formulas for calculatio'!C:G,2,FALSE),"0")</f>
        <v>PROD17</v>
      </c>
      <c r="E831" s="24" t="str">
        <f>IFERROR(VLOOKUP(D831,'f Excel formulas for calculatio'!D:H,2,FALSE),"0")</f>
        <v>STORE18</v>
      </c>
      <c r="F831" s="24">
        <f>IFERROR(VLOOKUP(E831,'f Excel formulas for calculatio'!E:I,2,FALSE),"0")</f>
        <v>1</v>
      </c>
      <c r="G831" s="24">
        <f>IFERROR(VLOOKUP(F831,'f Excel formulas for calculatio'!F:J,2,FALSE),"0")</f>
        <v>218.04</v>
      </c>
      <c r="H831" s="24">
        <f>IFERROR(VLOOKUP(G831,'f Excel formulas for calculatio'!G:K,2,FALSE),"0")</f>
        <v>0.09</v>
      </c>
      <c r="I831" s="24" t="str">
        <f>IFERROR(VLOOKUP(H831,'f Excel formulas for calculatio'!H:L,2,FALSE),"0")</f>
        <v>Credit Card</v>
      </c>
      <c r="J831" s="24">
        <f>IFERROR(VLOOKUP(I831,'f Excel formulas for calculatio'!I:M,2,FALSE),"0")</f>
        <v>198.41640000000001</v>
      </c>
      <c r="L831" s="22" t="s">
        <v>1381</v>
      </c>
      <c r="M831" s="20">
        <f t="shared" si="109"/>
        <v>45809</v>
      </c>
      <c r="N831" s="2" t="str">
        <f t="shared" si="110"/>
        <v>CUST1169</v>
      </c>
      <c r="O831" s="2" t="str">
        <f t="shared" si="111"/>
        <v>PROD17</v>
      </c>
      <c r="P831" s="2" t="str">
        <f t="shared" si="112"/>
        <v>STORE18</v>
      </c>
      <c r="Q831" s="2">
        <f t="shared" si="113"/>
        <v>1</v>
      </c>
      <c r="R831" s="2">
        <f t="shared" si="114"/>
        <v>218.04</v>
      </c>
      <c r="S831" s="2">
        <f t="shared" si="115"/>
        <v>0.09</v>
      </c>
      <c r="T831" s="2" t="str">
        <f t="shared" si="116"/>
        <v>Credit Card</v>
      </c>
      <c r="U831" s="2">
        <f t="shared" si="117"/>
        <v>198.41640000000001</v>
      </c>
    </row>
    <row r="832" spans="1:21" x14ac:dyDescent="0.25">
      <c r="A832" s="23" t="s">
        <v>1383</v>
      </c>
      <c r="B832" s="20">
        <f>IFERROR(VLOOKUP(A832,'f Excel formulas for calculatio'!A:E,2,FALSE)," ")</f>
        <v>45760</v>
      </c>
      <c r="C832" s="24" t="str">
        <f>IFERROR(VLOOKUP(B832,'f Excel formulas for calculatio'!B:F,2,FALSE),"0")</f>
        <v>CUST1251</v>
      </c>
      <c r="D832" s="24" t="str">
        <f>IFERROR(VLOOKUP(C832,'f Excel formulas for calculatio'!C:G,2,FALSE),"0")</f>
        <v>PROD9</v>
      </c>
      <c r="E832" s="24" t="str">
        <f>IFERROR(VLOOKUP(D832,'f Excel formulas for calculatio'!D:H,2,FALSE),"0")</f>
        <v>STORE5</v>
      </c>
      <c r="F832" s="24">
        <f>IFERROR(VLOOKUP(E832,'f Excel formulas for calculatio'!E:I,2,FALSE),"0")</f>
        <v>3</v>
      </c>
      <c r="G832" s="24">
        <f>IFERROR(VLOOKUP(F832,'f Excel formulas for calculatio'!F:J,2,FALSE),"0")</f>
        <v>104.47</v>
      </c>
      <c r="H832" s="24">
        <f>IFERROR(VLOOKUP(G832,'f Excel formulas for calculatio'!G:K,2,FALSE),"0")</f>
        <v>0.27</v>
      </c>
      <c r="I832" s="24" t="str">
        <f>IFERROR(VLOOKUP(H832,'f Excel formulas for calculatio'!H:L,2,FALSE),"0")</f>
        <v>PayPal</v>
      </c>
      <c r="J832" s="24">
        <f>IFERROR(VLOOKUP(I832,'f Excel formulas for calculatio'!I:M,2,FALSE),"0")</f>
        <v>228.7893</v>
      </c>
      <c r="L832" s="23" t="s">
        <v>1383</v>
      </c>
      <c r="M832" s="20">
        <f t="shared" si="109"/>
        <v>45760</v>
      </c>
      <c r="N832" s="2" t="str">
        <f t="shared" si="110"/>
        <v>CUST1251</v>
      </c>
      <c r="O832" s="2" t="str">
        <f t="shared" si="111"/>
        <v>PROD9</v>
      </c>
      <c r="P832" s="2" t="str">
        <f t="shared" si="112"/>
        <v>STORE5</v>
      </c>
      <c r="Q832" s="2">
        <f t="shared" si="113"/>
        <v>3</v>
      </c>
      <c r="R832" s="2">
        <f t="shared" si="114"/>
        <v>104.47</v>
      </c>
      <c r="S832" s="2">
        <f t="shared" si="115"/>
        <v>0.27</v>
      </c>
      <c r="T832" s="2" t="str">
        <f t="shared" si="116"/>
        <v>PayPal</v>
      </c>
      <c r="U832" s="2">
        <f t="shared" si="117"/>
        <v>228.7893</v>
      </c>
    </row>
    <row r="833" spans="1:21" x14ac:dyDescent="0.25">
      <c r="A833" s="22" t="s">
        <v>1384</v>
      </c>
      <c r="B833" s="20">
        <f>IFERROR(VLOOKUP(A833,'f Excel formulas for calculatio'!A:E,2,FALSE)," ")</f>
        <v>45456</v>
      </c>
      <c r="C833" s="24" t="str">
        <f>IFERROR(VLOOKUP(B833,'f Excel formulas for calculatio'!B:F,2,FALSE),"0")</f>
        <v>CUST1270</v>
      </c>
      <c r="D833" s="24" t="str">
        <f>IFERROR(VLOOKUP(C833,'f Excel formulas for calculatio'!C:G,2,FALSE),"0")</f>
        <v>PROD19</v>
      </c>
      <c r="E833" s="24" t="str">
        <f>IFERROR(VLOOKUP(D833,'f Excel formulas for calculatio'!D:H,2,FALSE),"0")</f>
        <v>STORE7</v>
      </c>
      <c r="F833" s="24">
        <f>IFERROR(VLOOKUP(E833,'f Excel formulas for calculatio'!E:I,2,FALSE),"0")</f>
        <v>3</v>
      </c>
      <c r="G833" s="24">
        <f>IFERROR(VLOOKUP(F833,'f Excel formulas for calculatio'!F:J,2,FALSE),"0")</f>
        <v>104.47</v>
      </c>
      <c r="H833" s="24">
        <f>IFERROR(VLOOKUP(G833,'f Excel formulas for calculatio'!G:K,2,FALSE),"0")</f>
        <v>0.27</v>
      </c>
      <c r="I833" s="24" t="str">
        <f>IFERROR(VLOOKUP(H833,'f Excel formulas for calculatio'!H:L,2,FALSE),"0")</f>
        <v>PayPal</v>
      </c>
      <c r="J833" s="24">
        <f>IFERROR(VLOOKUP(I833,'f Excel formulas for calculatio'!I:M,2,FALSE),"0")</f>
        <v>228.7893</v>
      </c>
      <c r="L833" s="22" t="s">
        <v>1384</v>
      </c>
      <c r="M833" s="20">
        <f t="shared" si="109"/>
        <v>45456</v>
      </c>
      <c r="N833" s="2" t="str">
        <f t="shared" si="110"/>
        <v>CUST1270</v>
      </c>
      <c r="O833" s="2" t="str">
        <f t="shared" si="111"/>
        <v>PROD19</v>
      </c>
      <c r="P833" s="2" t="str">
        <f t="shared" si="112"/>
        <v>STORE7</v>
      </c>
      <c r="Q833" s="2">
        <f t="shared" si="113"/>
        <v>3</v>
      </c>
      <c r="R833" s="2">
        <f t="shared" si="114"/>
        <v>104.47</v>
      </c>
      <c r="S833" s="2">
        <f t="shared" si="115"/>
        <v>0.27</v>
      </c>
      <c r="T833" s="2" t="str">
        <f t="shared" si="116"/>
        <v>PayPal</v>
      </c>
      <c r="U833" s="2">
        <f t="shared" si="117"/>
        <v>228.7893</v>
      </c>
    </row>
    <row r="834" spans="1:21" x14ac:dyDescent="0.25">
      <c r="A834" s="23" t="s">
        <v>1386</v>
      </c>
      <c r="B834" s="20">
        <f>IFERROR(VLOOKUP(A834,'f Excel formulas for calculatio'!A:E,2,FALSE)," ")</f>
        <v>45698</v>
      </c>
      <c r="C834" s="24" t="str">
        <f>IFERROR(VLOOKUP(B834,'f Excel formulas for calculatio'!B:F,2,FALSE),"0")</f>
        <v>CUST1012</v>
      </c>
      <c r="D834" s="24" t="str">
        <f>IFERROR(VLOOKUP(C834,'f Excel formulas for calculatio'!C:G,2,FALSE),"0")</f>
        <v>PROD27</v>
      </c>
      <c r="E834" s="24" t="str">
        <f>IFERROR(VLOOKUP(D834,'f Excel formulas for calculatio'!D:H,2,FALSE),"0")</f>
        <v>STORE4</v>
      </c>
      <c r="F834" s="24">
        <f>IFERROR(VLOOKUP(E834,'f Excel formulas for calculatio'!E:I,2,FALSE),"0")</f>
        <v>2</v>
      </c>
      <c r="G834" s="24">
        <f>IFERROR(VLOOKUP(F834,'f Excel formulas for calculatio'!F:J,2,FALSE),"0")</f>
        <v>785.31</v>
      </c>
      <c r="H834" s="24">
        <f>IFERROR(VLOOKUP(G834,'f Excel formulas for calculatio'!G:K,2,FALSE),"0")</f>
        <v>0.15</v>
      </c>
      <c r="I834" s="24" t="str">
        <f>IFERROR(VLOOKUP(H834,'f Excel formulas for calculatio'!H:L,2,FALSE),"0")</f>
        <v>PayPal</v>
      </c>
      <c r="J834" s="24">
        <f>IFERROR(VLOOKUP(I834,'f Excel formulas for calculatio'!I:M,2,FALSE),"0")</f>
        <v>228.7893</v>
      </c>
      <c r="L834" s="23" t="s">
        <v>1386</v>
      </c>
      <c r="M834" s="20">
        <f t="shared" si="109"/>
        <v>45698</v>
      </c>
      <c r="N834" s="2" t="str">
        <f t="shared" si="110"/>
        <v>CUST1012</v>
      </c>
      <c r="O834" s="2" t="str">
        <f t="shared" si="111"/>
        <v>PROD27</v>
      </c>
      <c r="P834" s="2" t="str">
        <f t="shared" si="112"/>
        <v>STORE4</v>
      </c>
      <c r="Q834" s="2">
        <f t="shared" si="113"/>
        <v>2</v>
      </c>
      <c r="R834" s="2">
        <f t="shared" si="114"/>
        <v>785.31</v>
      </c>
      <c r="S834" s="2">
        <f t="shared" si="115"/>
        <v>0.15</v>
      </c>
      <c r="T834" s="2" t="str">
        <f t="shared" si="116"/>
        <v>PayPal</v>
      </c>
      <c r="U834" s="2">
        <f t="shared" si="117"/>
        <v>228.7893</v>
      </c>
    </row>
    <row r="835" spans="1:21" x14ac:dyDescent="0.25">
      <c r="A835" s="22" t="s">
        <v>1387</v>
      </c>
      <c r="B835" s="20">
        <f>IFERROR(VLOOKUP(A835,'f Excel formulas for calculatio'!A:E,2,FALSE)," ")</f>
        <v>45548</v>
      </c>
      <c r="C835" s="24" t="str">
        <f>IFERROR(VLOOKUP(B835,'f Excel formulas for calculatio'!B:F,2,FALSE),"0")</f>
        <v>CUST1492</v>
      </c>
      <c r="D835" s="24" t="str">
        <f>IFERROR(VLOOKUP(C835,'f Excel formulas for calculatio'!C:G,2,FALSE),"0")</f>
        <v>PROD10</v>
      </c>
      <c r="E835" s="24" t="str">
        <f>IFERROR(VLOOKUP(D835,'f Excel formulas for calculatio'!D:H,2,FALSE),"0")</f>
        <v>STORE17</v>
      </c>
      <c r="F835" s="24">
        <f>IFERROR(VLOOKUP(E835,'f Excel formulas for calculatio'!E:I,2,FALSE),"0")</f>
        <v>3</v>
      </c>
      <c r="G835" s="24">
        <f>IFERROR(VLOOKUP(F835,'f Excel formulas for calculatio'!F:J,2,FALSE),"0")</f>
        <v>104.47</v>
      </c>
      <c r="H835" s="24">
        <f>IFERROR(VLOOKUP(G835,'f Excel formulas for calculatio'!G:K,2,FALSE),"0")</f>
        <v>0.27</v>
      </c>
      <c r="I835" s="24" t="str">
        <f>IFERROR(VLOOKUP(H835,'f Excel formulas for calculatio'!H:L,2,FALSE),"0")</f>
        <v>PayPal</v>
      </c>
      <c r="J835" s="24">
        <f>IFERROR(VLOOKUP(I835,'f Excel formulas for calculatio'!I:M,2,FALSE),"0")</f>
        <v>228.7893</v>
      </c>
      <c r="L835" s="22" t="s">
        <v>1387</v>
      </c>
      <c r="M835" s="20">
        <f t="shared" si="109"/>
        <v>45548</v>
      </c>
      <c r="N835" s="2" t="str">
        <f t="shared" si="110"/>
        <v>CUST1492</v>
      </c>
      <c r="O835" s="2" t="str">
        <f t="shared" si="111"/>
        <v>PROD10</v>
      </c>
      <c r="P835" s="2" t="str">
        <f t="shared" si="112"/>
        <v>STORE17</v>
      </c>
      <c r="Q835" s="2">
        <f t="shared" si="113"/>
        <v>3</v>
      </c>
      <c r="R835" s="2">
        <f t="shared" si="114"/>
        <v>104.47</v>
      </c>
      <c r="S835" s="2">
        <f t="shared" si="115"/>
        <v>0.27</v>
      </c>
      <c r="T835" s="2" t="str">
        <f t="shared" si="116"/>
        <v>PayPal</v>
      </c>
      <c r="U835" s="2">
        <f t="shared" si="117"/>
        <v>228.7893</v>
      </c>
    </row>
    <row r="836" spans="1:21" x14ac:dyDescent="0.25">
      <c r="A836" s="23" t="s">
        <v>1388</v>
      </c>
      <c r="B836" s="20">
        <f>IFERROR(VLOOKUP(A836,'f Excel formulas for calculatio'!A:E,2,FALSE)," ")</f>
        <v>45236</v>
      </c>
      <c r="C836" s="24" t="str">
        <f>IFERROR(VLOOKUP(B836,'f Excel formulas for calculatio'!B:F,2,FALSE),"0")</f>
        <v>CUST1246</v>
      </c>
      <c r="D836" s="24" t="str">
        <f>IFERROR(VLOOKUP(C836,'f Excel formulas for calculatio'!C:G,2,FALSE),"0")</f>
        <v>PROD72</v>
      </c>
      <c r="E836" s="24" t="str">
        <f>IFERROR(VLOOKUP(D836,'f Excel formulas for calculatio'!D:H,2,FALSE),"0")</f>
        <v>STORE17</v>
      </c>
      <c r="F836" s="24">
        <f>IFERROR(VLOOKUP(E836,'f Excel formulas for calculatio'!E:I,2,FALSE),"0")</f>
        <v>3</v>
      </c>
      <c r="G836" s="24">
        <f>IFERROR(VLOOKUP(F836,'f Excel formulas for calculatio'!F:J,2,FALSE),"0")</f>
        <v>104.47</v>
      </c>
      <c r="H836" s="24">
        <f>IFERROR(VLOOKUP(G836,'f Excel formulas for calculatio'!G:K,2,FALSE),"0")</f>
        <v>0.27</v>
      </c>
      <c r="I836" s="24" t="str">
        <f>IFERROR(VLOOKUP(H836,'f Excel formulas for calculatio'!H:L,2,FALSE),"0")</f>
        <v>PayPal</v>
      </c>
      <c r="J836" s="24">
        <f>IFERROR(VLOOKUP(I836,'f Excel formulas for calculatio'!I:M,2,FALSE),"0")</f>
        <v>228.7893</v>
      </c>
      <c r="L836" s="23" t="s">
        <v>1388</v>
      </c>
      <c r="M836" s="20">
        <f t="shared" ref="M836:M899" si="118">_xlfn.XLOOKUP(L836,A836,B836)</f>
        <v>45236</v>
      </c>
      <c r="N836" s="2" t="str">
        <f t="shared" ref="N836:N899" si="119">_xlfn.XLOOKUP(M836,B836,C836)</f>
        <v>CUST1246</v>
      </c>
      <c r="O836" s="2" t="str">
        <f t="shared" ref="O836:O899" si="120">_xlfn.XLOOKUP(N836,C836,D836)</f>
        <v>PROD72</v>
      </c>
      <c r="P836" s="2" t="str">
        <f t="shared" ref="P836:P899" si="121">_xlfn.XLOOKUP(O836,D836,E836)</f>
        <v>STORE17</v>
      </c>
      <c r="Q836" s="2">
        <f t="shared" ref="Q836:Q899" si="122">_xlfn.XLOOKUP(P836,E836,F836)</f>
        <v>3</v>
      </c>
      <c r="R836" s="2">
        <f t="shared" ref="R836:R899" si="123">_xlfn.XLOOKUP(Q836,F836,G836)</f>
        <v>104.47</v>
      </c>
      <c r="S836" s="2">
        <f t="shared" ref="S836:S899" si="124">_xlfn.XLOOKUP(R836,G836,H836)</f>
        <v>0.27</v>
      </c>
      <c r="T836" s="2" t="str">
        <f t="shared" ref="T836:T899" si="125">_xlfn.XLOOKUP(S836,H836,I836)</f>
        <v>PayPal</v>
      </c>
      <c r="U836" s="2">
        <f t="shared" ref="U836:U899" si="126">_xlfn.XLOOKUP(T836,I836,J836)</f>
        <v>228.7893</v>
      </c>
    </row>
    <row r="837" spans="1:21" x14ac:dyDescent="0.25">
      <c r="A837" s="22" t="s">
        <v>1389</v>
      </c>
      <c r="B837" s="20">
        <f>IFERROR(VLOOKUP(A837,'f Excel formulas for calculatio'!A:E,2,FALSE)," ")</f>
        <v>45310</v>
      </c>
      <c r="C837" s="24" t="str">
        <f>IFERROR(VLOOKUP(B837,'f Excel formulas for calculatio'!B:F,2,FALSE),"0")</f>
        <v>CUST1369</v>
      </c>
      <c r="D837" s="24" t="str">
        <f>IFERROR(VLOOKUP(C837,'f Excel formulas for calculatio'!C:G,2,FALSE),"0")</f>
        <v>PROD33</v>
      </c>
      <c r="E837" s="24" t="str">
        <f>IFERROR(VLOOKUP(D837,'f Excel formulas for calculatio'!D:H,2,FALSE),"0")</f>
        <v>STORE0</v>
      </c>
      <c r="F837" s="24">
        <f>IFERROR(VLOOKUP(E837,'f Excel formulas for calculatio'!E:I,2,FALSE),"0")</f>
        <v>2</v>
      </c>
      <c r="G837" s="24">
        <f>IFERROR(VLOOKUP(F837,'f Excel formulas for calculatio'!F:J,2,FALSE),"0")</f>
        <v>785.31</v>
      </c>
      <c r="H837" s="24">
        <f>IFERROR(VLOOKUP(G837,'f Excel formulas for calculatio'!G:K,2,FALSE),"0")</f>
        <v>0.15</v>
      </c>
      <c r="I837" s="24" t="str">
        <f>IFERROR(VLOOKUP(H837,'f Excel formulas for calculatio'!H:L,2,FALSE),"0")</f>
        <v>PayPal</v>
      </c>
      <c r="J837" s="24">
        <f>IFERROR(VLOOKUP(I837,'f Excel formulas for calculatio'!I:M,2,FALSE),"0")</f>
        <v>228.7893</v>
      </c>
      <c r="L837" s="22" t="s">
        <v>1389</v>
      </c>
      <c r="M837" s="20">
        <f t="shared" si="118"/>
        <v>45310</v>
      </c>
      <c r="N837" s="2" t="str">
        <f t="shared" si="119"/>
        <v>CUST1369</v>
      </c>
      <c r="O837" s="2" t="str">
        <f t="shared" si="120"/>
        <v>PROD33</v>
      </c>
      <c r="P837" s="2" t="str">
        <f t="shared" si="121"/>
        <v>STORE0</v>
      </c>
      <c r="Q837" s="2">
        <f t="shared" si="122"/>
        <v>2</v>
      </c>
      <c r="R837" s="2">
        <f t="shared" si="123"/>
        <v>785.31</v>
      </c>
      <c r="S837" s="2">
        <f t="shared" si="124"/>
        <v>0.15</v>
      </c>
      <c r="T837" s="2" t="str">
        <f t="shared" si="125"/>
        <v>PayPal</v>
      </c>
      <c r="U837" s="2">
        <f t="shared" si="126"/>
        <v>228.7893</v>
      </c>
    </row>
    <row r="838" spans="1:21" x14ac:dyDescent="0.25">
      <c r="A838" s="23" t="s">
        <v>1390</v>
      </c>
      <c r="B838" s="20">
        <f>IFERROR(VLOOKUP(A838,'f Excel formulas for calculatio'!A:E,2,FALSE)," ")</f>
        <v>45376</v>
      </c>
      <c r="C838" s="24" t="str">
        <f>IFERROR(VLOOKUP(B838,'f Excel formulas for calculatio'!B:F,2,FALSE),"0")</f>
        <v>CUST1283</v>
      </c>
      <c r="D838" s="24" t="str">
        <f>IFERROR(VLOOKUP(C838,'f Excel formulas for calculatio'!C:G,2,FALSE),"0")</f>
        <v>PROD70</v>
      </c>
      <c r="E838" s="24" t="str">
        <f>IFERROR(VLOOKUP(D838,'f Excel formulas for calculatio'!D:H,2,FALSE),"0")</f>
        <v>STORE8</v>
      </c>
      <c r="F838" s="24">
        <f>IFERROR(VLOOKUP(E838,'f Excel formulas for calculatio'!E:I,2,FALSE),"0")</f>
        <v>4</v>
      </c>
      <c r="G838" s="24">
        <f>IFERROR(VLOOKUP(F838,'f Excel formulas for calculatio'!F:J,2,FALSE),"0")</f>
        <v>914.05</v>
      </c>
      <c r="H838" s="24">
        <f>IFERROR(VLOOKUP(G838,'f Excel formulas for calculatio'!G:K,2,FALSE),"0")</f>
        <v>0.25</v>
      </c>
      <c r="I838" s="24" t="str">
        <f>IFERROR(VLOOKUP(H838,'f Excel formulas for calculatio'!H:L,2,FALSE),"0")</f>
        <v>Credit Card</v>
      </c>
      <c r="J838" s="24">
        <f>IFERROR(VLOOKUP(I838,'f Excel formulas for calculatio'!I:M,2,FALSE),"0")</f>
        <v>198.41640000000001</v>
      </c>
      <c r="L838" s="23" t="s">
        <v>1390</v>
      </c>
      <c r="M838" s="20">
        <f t="shared" si="118"/>
        <v>45376</v>
      </c>
      <c r="N838" s="2" t="str">
        <f t="shared" si="119"/>
        <v>CUST1283</v>
      </c>
      <c r="O838" s="2" t="str">
        <f t="shared" si="120"/>
        <v>PROD70</v>
      </c>
      <c r="P838" s="2" t="str">
        <f t="shared" si="121"/>
        <v>STORE8</v>
      </c>
      <c r="Q838" s="2">
        <f t="shared" si="122"/>
        <v>4</v>
      </c>
      <c r="R838" s="2">
        <f t="shared" si="123"/>
        <v>914.05</v>
      </c>
      <c r="S838" s="2">
        <f t="shared" si="124"/>
        <v>0.25</v>
      </c>
      <c r="T838" s="2" t="str">
        <f t="shared" si="125"/>
        <v>Credit Card</v>
      </c>
      <c r="U838" s="2">
        <f t="shared" si="126"/>
        <v>198.41640000000001</v>
      </c>
    </row>
    <row r="839" spans="1:21" x14ac:dyDescent="0.25">
      <c r="A839" s="22" t="s">
        <v>1391</v>
      </c>
      <c r="B839" s="20">
        <f>IFERROR(VLOOKUP(A839,'f Excel formulas for calculatio'!A:E,2,FALSE)," ")</f>
        <v>45914</v>
      </c>
      <c r="C839" s="24" t="str">
        <f>IFERROR(VLOOKUP(B839,'f Excel formulas for calculatio'!B:F,2,FALSE),"0")</f>
        <v>CUST1255</v>
      </c>
      <c r="D839" s="24" t="str">
        <f>IFERROR(VLOOKUP(C839,'f Excel formulas for calculatio'!C:G,2,FALSE),"0")</f>
        <v>PROD53</v>
      </c>
      <c r="E839" s="24" t="str">
        <f>IFERROR(VLOOKUP(D839,'f Excel formulas for calculatio'!D:H,2,FALSE),"0")</f>
        <v>STORE12</v>
      </c>
      <c r="F839" s="24">
        <f>IFERROR(VLOOKUP(E839,'f Excel formulas for calculatio'!E:I,2,FALSE),"0")</f>
        <v>2</v>
      </c>
      <c r="G839" s="24">
        <f>IFERROR(VLOOKUP(F839,'f Excel formulas for calculatio'!F:J,2,FALSE),"0")</f>
        <v>785.31</v>
      </c>
      <c r="H839" s="24">
        <f>IFERROR(VLOOKUP(G839,'f Excel formulas for calculatio'!G:K,2,FALSE),"0")</f>
        <v>0.15</v>
      </c>
      <c r="I839" s="24" t="str">
        <f>IFERROR(VLOOKUP(H839,'f Excel formulas for calculatio'!H:L,2,FALSE),"0")</f>
        <v>PayPal</v>
      </c>
      <c r="J839" s="24">
        <f>IFERROR(VLOOKUP(I839,'f Excel formulas for calculatio'!I:M,2,FALSE),"0")</f>
        <v>228.7893</v>
      </c>
      <c r="L839" s="22" t="s">
        <v>1391</v>
      </c>
      <c r="M839" s="20">
        <f t="shared" si="118"/>
        <v>45914</v>
      </c>
      <c r="N839" s="2" t="str">
        <f t="shared" si="119"/>
        <v>CUST1255</v>
      </c>
      <c r="O839" s="2" t="str">
        <f t="shared" si="120"/>
        <v>PROD53</v>
      </c>
      <c r="P839" s="2" t="str">
        <f t="shared" si="121"/>
        <v>STORE12</v>
      </c>
      <c r="Q839" s="2">
        <f t="shared" si="122"/>
        <v>2</v>
      </c>
      <c r="R839" s="2">
        <f t="shared" si="123"/>
        <v>785.31</v>
      </c>
      <c r="S839" s="2">
        <f t="shared" si="124"/>
        <v>0.15</v>
      </c>
      <c r="T839" s="2" t="str">
        <f t="shared" si="125"/>
        <v>PayPal</v>
      </c>
      <c r="U839" s="2">
        <f t="shared" si="126"/>
        <v>228.7893</v>
      </c>
    </row>
    <row r="840" spans="1:21" x14ac:dyDescent="0.25">
      <c r="A840" s="23" t="s">
        <v>1392</v>
      </c>
      <c r="B840" s="20">
        <f>IFERROR(VLOOKUP(A840,'f Excel formulas for calculatio'!A:E,2,FALSE)," ")</f>
        <v>45336</v>
      </c>
      <c r="C840" s="24" t="str">
        <f>IFERROR(VLOOKUP(B840,'f Excel formulas for calculatio'!B:F,2,FALSE),"0")</f>
        <v>CUST1413</v>
      </c>
      <c r="D840" s="24" t="str">
        <f>IFERROR(VLOOKUP(C840,'f Excel formulas for calculatio'!C:G,2,FALSE),"0")</f>
        <v>PROD70</v>
      </c>
      <c r="E840" s="24" t="str">
        <f>IFERROR(VLOOKUP(D840,'f Excel formulas for calculatio'!D:H,2,FALSE),"0")</f>
        <v>STORE8</v>
      </c>
      <c r="F840" s="24">
        <f>IFERROR(VLOOKUP(E840,'f Excel formulas for calculatio'!E:I,2,FALSE),"0")</f>
        <v>4</v>
      </c>
      <c r="G840" s="24">
        <f>IFERROR(VLOOKUP(F840,'f Excel formulas for calculatio'!F:J,2,FALSE),"0")</f>
        <v>914.05</v>
      </c>
      <c r="H840" s="24">
        <f>IFERROR(VLOOKUP(G840,'f Excel formulas for calculatio'!G:K,2,FALSE),"0")</f>
        <v>0.25</v>
      </c>
      <c r="I840" s="24" t="str">
        <f>IFERROR(VLOOKUP(H840,'f Excel formulas for calculatio'!H:L,2,FALSE),"0")</f>
        <v>Credit Card</v>
      </c>
      <c r="J840" s="24">
        <f>IFERROR(VLOOKUP(I840,'f Excel formulas for calculatio'!I:M,2,FALSE),"0")</f>
        <v>198.41640000000001</v>
      </c>
      <c r="L840" s="23" t="s">
        <v>1392</v>
      </c>
      <c r="M840" s="20">
        <f t="shared" si="118"/>
        <v>45336</v>
      </c>
      <c r="N840" s="2" t="str">
        <f t="shared" si="119"/>
        <v>CUST1413</v>
      </c>
      <c r="O840" s="2" t="str">
        <f t="shared" si="120"/>
        <v>PROD70</v>
      </c>
      <c r="P840" s="2" t="str">
        <f t="shared" si="121"/>
        <v>STORE8</v>
      </c>
      <c r="Q840" s="2">
        <f t="shared" si="122"/>
        <v>4</v>
      </c>
      <c r="R840" s="2">
        <f t="shared" si="123"/>
        <v>914.05</v>
      </c>
      <c r="S840" s="2">
        <f t="shared" si="124"/>
        <v>0.25</v>
      </c>
      <c r="T840" s="2" t="str">
        <f t="shared" si="125"/>
        <v>Credit Card</v>
      </c>
      <c r="U840" s="2">
        <f t="shared" si="126"/>
        <v>198.41640000000001</v>
      </c>
    </row>
    <row r="841" spans="1:21" x14ac:dyDescent="0.25">
      <c r="A841" s="22" t="s">
        <v>1393</v>
      </c>
      <c r="B841" s="20">
        <f>IFERROR(VLOOKUP(A841,'f Excel formulas for calculatio'!A:E,2,FALSE)," ")</f>
        <v>45728</v>
      </c>
      <c r="C841" s="24" t="str">
        <f>IFERROR(VLOOKUP(B841,'f Excel formulas for calculatio'!B:F,2,FALSE),"0")</f>
        <v>CUST1075</v>
      </c>
      <c r="D841" s="24" t="str">
        <f>IFERROR(VLOOKUP(C841,'f Excel formulas for calculatio'!C:G,2,FALSE),"0")</f>
        <v>PROD16</v>
      </c>
      <c r="E841" s="24" t="str">
        <f>IFERROR(VLOOKUP(D841,'f Excel formulas for calculatio'!D:H,2,FALSE),"0")</f>
        <v>STORE3</v>
      </c>
      <c r="F841" s="24">
        <f>IFERROR(VLOOKUP(E841,'f Excel formulas for calculatio'!E:I,2,FALSE),"0")</f>
        <v>1</v>
      </c>
      <c r="G841" s="24">
        <f>IFERROR(VLOOKUP(F841,'f Excel formulas for calculatio'!F:J,2,FALSE),"0")</f>
        <v>218.04</v>
      </c>
      <c r="H841" s="24">
        <f>IFERROR(VLOOKUP(G841,'f Excel formulas for calculatio'!G:K,2,FALSE),"0")</f>
        <v>0.09</v>
      </c>
      <c r="I841" s="24" t="str">
        <f>IFERROR(VLOOKUP(H841,'f Excel formulas for calculatio'!H:L,2,FALSE),"0")</f>
        <v>Credit Card</v>
      </c>
      <c r="J841" s="24">
        <f>IFERROR(VLOOKUP(I841,'f Excel formulas for calculatio'!I:M,2,FALSE),"0")</f>
        <v>198.41640000000001</v>
      </c>
      <c r="L841" s="22" t="s">
        <v>1393</v>
      </c>
      <c r="M841" s="20">
        <f t="shared" si="118"/>
        <v>45728</v>
      </c>
      <c r="N841" s="2" t="str">
        <f t="shared" si="119"/>
        <v>CUST1075</v>
      </c>
      <c r="O841" s="2" t="str">
        <f t="shared" si="120"/>
        <v>PROD16</v>
      </c>
      <c r="P841" s="2" t="str">
        <f t="shared" si="121"/>
        <v>STORE3</v>
      </c>
      <c r="Q841" s="2">
        <f t="shared" si="122"/>
        <v>1</v>
      </c>
      <c r="R841" s="2">
        <f t="shared" si="123"/>
        <v>218.04</v>
      </c>
      <c r="S841" s="2">
        <f t="shared" si="124"/>
        <v>0.09</v>
      </c>
      <c r="T841" s="2" t="str">
        <f t="shared" si="125"/>
        <v>Credit Card</v>
      </c>
      <c r="U841" s="2">
        <f t="shared" si="126"/>
        <v>198.41640000000001</v>
      </c>
    </row>
    <row r="842" spans="1:21" x14ac:dyDescent="0.25">
      <c r="A842" s="23" t="s">
        <v>1394</v>
      </c>
      <c r="B842" s="20">
        <f>IFERROR(VLOOKUP(A842,'f Excel formulas for calculatio'!A:E,2,FALSE)," ")</f>
        <v>45755</v>
      </c>
      <c r="C842" s="24" t="str">
        <f>IFERROR(VLOOKUP(B842,'f Excel formulas for calculatio'!B:F,2,FALSE),"0")</f>
        <v>CUST1327</v>
      </c>
      <c r="D842" s="24" t="str">
        <f>IFERROR(VLOOKUP(C842,'f Excel formulas for calculatio'!C:G,2,FALSE),"0")</f>
        <v>PROD1</v>
      </c>
      <c r="E842" s="24" t="str">
        <f>IFERROR(VLOOKUP(D842,'f Excel formulas for calculatio'!D:H,2,FALSE),"0")</f>
        <v>STORE10</v>
      </c>
      <c r="F842" s="24">
        <f>IFERROR(VLOOKUP(E842,'f Excel formulas for calculatio'!E:I,2,FALSE),"0")</f>
        <v>3</v>
      </c>
      <c r="G842" s="24">
        <f>IFERROR(VLOOKUP(F842,'f Excel formulas for calculatio'!F:J,2,FALSE),"0")</f>
        <v>104.47</v>
      </c>
      <c r="H842" s="24">
        <f>IFERROR(VLOOKUP(G842,'f Excel formulas for calculatio'!G:K,2,FALSE),"0")</f>
        <v>0.27</v>
      </c>
      <c r="I842" s="24" t="str">
        <f>IFERROR(VLOOKUP(H842,'f Excel formulas for calculatio'!H:L,2,FALSE),"0")</f>
        <v>PayPal</v>
      </c>
      <c r="J842" s="24">
        <f>IFERROR(VLOOKUP(I842,'f Excel formulas for calculatio'!I:M,2,FALSE),"0")</f>
        <v>228.7893</v>
      </c>
      <c r="L842" s="23" t="s">
        <v>1394</v>
      </c>
      <c r="M842" s="20">
        <f t="shared" si="118"/>
        <v>45755</v>
      </c>
      <c r="N842" s="2" t="str">
        <f t="shared" si="119"/>
        <v>CUST1327</v>
      </c>
      <c r="O842" s="2" t="str">
        <f t="shared" si="120"/>
        <v>PROD1</v>
      </c>
      <c r="P842" s="2" t="str">
        <f t="shared" si="121"/>
        <v>STORE10</v>
      </c>
      <c r="Q842" s="2">
        <f t="shared" si="122"/>
        <v>3</v>
      </c>
      <c r="R842" s="2">
        <f t="shared" si="123"/>
        <v>104.47</v>
      </c>
      <c r="S842" s="2">
        <f t="shared" si="124"/>
        <v>0.27</v>
      </c>
      <c r="T842" s="2" t="str">
        <f t="shared" si="125"/>
        <v>PayPal</v>
      </c>
      <c r="U842" s="2">
        <f t="shared" si="126"/>
        <v>228.7893</v>
      </c>
    </row>
    <row r="843" spans="1:21" x14ac:dyDescent="0.25">
      <c r="A843" s="22" t="s">
        <v>1395</v>
      </c>
      <c r="B843" s="20">
        <f>IFERROR(VLOOKUP(A843,'f Excel formulas for calculatio'!A:E,2,FALSE)," ")</f>
        <v>45695</v>
      </c>
      <c r="C843" s="24" t="str">
        <f>IFERROR(VLOOKUP(B843,'f Excel formulas for calculatio'!B:F,2,FALSE),"0")</f>
        <v>CUST1492</v>
      </c>
      <c r="D843" s="24" t="str">
        <f>IFERROR(VLOOKUP(C843,'f Excel formulas for calculatio'!C:G,2,FALSE),"0")</f>
        <v>PROD10</v>
      </c>
      <c r="E843" s="24" t="str">
        <f>IFERROR(VLOOKUP(D843,'f Excel formulas for calculatio'!D:H,2,FALSE),"0")</f>
        <v>STORE17</v>
      </c>
      <c r="F843" s="24">
        <f>IFERROR(VLOOKUP(E843,'f Excel formulas for calculatio'!E:I,2,FALSE),"0")</f>
        <v>3</v>
      </c>
      <c r="G843" s="24">
        <f>IFERROR(VLOOKUP(F843,'f Excel formulas for calculatio'!F:J,2,FALSE),"0")</f>
        <v>104.47</v>
      </c>
      <c r="H843" s="24">
        <f>IFERROR(VLOOKUP(G843,'f Excel formulas for calculatio'!G:K,2,FALSE),"0")</f>
        <v>0.27</v>
      </c>
      <c r="I843" s="24" t="str">
        <f>IFERROR(VLOOKUP(H843,'f Excel formulas for calculatio'!H:L,2,FALSE),"0")</f>
        <v>PayPal</v>
      </c>
      <c r="J843" s="24">
        <f>IFERROR(VLOOKUP(I843,'f Excel formulas for calculatio'!I:M,2,FALSE),"0")</f>
        <v>228.7893</v>
      </c>
      <c r="L843" s="22" t="s">
        <v>1395</v>
      </c>
      <c r="M843" s="20">
        <f t="shared" si="118"/>
        <v>45695</v>
      </c>
      <c r="N843" s="2" t="str">
        <f t="shared" si="119"/>
        <v>CUST1492</v>
      </c>
      <c r="O843" s="2" t="str">
        <f t="shared" si="120"/>
        <v>PROD10</v>
      </c>
      <c r="P843" s="2" t="str">
        <f t="shared" si="121"/>
        <v>STORE17</v>
      </c>
      <c r="Q843" s="2">
        <f t="shared" si="122"/>
        <v>3</v>
      </c>
      <c r="R843" s="2">
        <f t="shared" si="123"/>
        <v>104.47</v>
      </c>
      <c r="S843" s="2">
        <f t="shared" si="124"/>
        <v>0.27</v>
      </c>
      <c r="T843" s="2" t="str">
        <f t="shared" si="125"/>
        <v>PayPal</v>
      </c>
      <c r="U843" s="2">
        <f t="shared" si="126"/>
        <v>228.7893</v>
      </c>
    </row>
    <row r="844" spans="1:21" x14ac:dyDescent="0.25">
      <c r="A844" s="23" t="s">
        <v>1396</v>
      </c>
      <c r="B844" s="20">
        <f>IFERROR(VLOOKUP(A844,'f Excel formulas for calculatio'!A:E,2,FALSE)," ")</f>
        <v>45380</v>
      </c>
      <c r="C844" s="24" t="str">
        <f>IFERROR(VLOOKUP(B844,'f Excel formulas for calculatio'!B:F,2,FALSE),"0")</f>
        <v>CUST1297</v>
      </c>
      <c r="D844" s="24" t="str">
        <f>IFERROR(VLOOKUP(C844,'f Excel formulas for calculatio'!C:G,2,FALSE),"0")</f>
        <v>PROD69</v>
      </c>
      <c r="E844" s="24" t="str">
        <f>IFERROR(VLOOKUP(D844,'f Excel formulas for calculatio'!D:H,2,FALSE),"0")</f>
        <v>STORE10</v>
      </c>
      <c r="F844" s="24">
        <f>IFERROR(VLOOKUP(E844,'f Excel formulas for calculatio'!E:I,2,FALSE),"0")</f>
        <v>3</v>
      </c>
      <c r="G844" s="24">
        <f>IFERROR(VLOOKUP(F844,'f Excel formulas for calculatio'!F:J,2,FALSE),"0")</f>
        <v>104.47</v>
      </c>
      <c r="H844" s="24">
        <f>IFERROR(VLOOKUP(G844,'f Excel formulas for calculatio'!G:K,2,FALSE),"0")</f>
        <v>0.27</v>
      </c>
      <c r="I844" s="24" t="str">
        <f>IFERROR(VLOOKUP(H844,'f Excel formulas for calculatio'!H:L,2,FALSE),"0")</f>
        <v>PayPal</v>
      </c>
      <c r="J844" s="24">
        <f>IFERROR(VLOOKUP(I844,'f Excel formulas for calculatio'!I:M,2,FALSE),"0")</f>
        <v>228.7893</v>
      </c>
      <c r="L844" s="23" t="s">
        <v>1396</v>
      </c>
      <c r="M844" s="20">
        <f t="shared" si="118"/>
        <v>45380</v>
      </c>
      <c r="N844" s="2" t="str">
        <f t="shared" si="119"/>
        <v>CUST1297</v>
      </c>
      <c r="O844" s="2" t="str">
        <f t="shared" si="120"/>
        <v>PROD69</v>
      </c>
      <c r="P844" s="2" t="str">
        <f t="shared" si="121"/>
        <v>STORE10</v>
      </c>
      <c r="Q844" s="2">
        <f t="shared" si="122"/>
        <v>3</v>
      </c>
      <c r="R844" s="2">
        <f t="shared" si="123"/>
        <v>104.47</v>
      </c>
      <c r="S844" s="2">
        <f t="shared" si="124"/>
        <v>0.27</v>
      </c>
      <c r="T844" s="2" t="str">
        <f t="shared" si="125"/>
        <v>PayPal</v>
      </c>
      <c r="U844" s="2">
        <f t="shared" si="126"/>
        <v>228.7893</v>
      </c>
    </row>
    <row r="845" spans="1:21" x14ac:dyDescent="0.25">
      <c r="A845" s="22" t="s">
        <v>1397</v>
      </c>
      <c r="B845" s="20">
        <f>IFERROR(VLOOKUP(A845,'f Excel formulas for calculatio'!A:E,2,FALSE)," ")</f>
        <v>45446</v>
      </c>
      <c r="C845" s="24" t="str">
        <f>IFERROR(VLOOKUP(B845,'f Excel formulas for calculatio'!B:F,2,FALSE),"0")</f>
        <v>CUST1056</v>
      </c>
      <c r="D845" s="24" t="str">
        <f>IFERROR(VLOOKUP(C845,'f Excel formulas for calculatio'!C:G,2,FALSE),"0")</f>
        <v>PROD49</v>
      </c>
      <c r="E845" s="24" t="str">
        <f>IFERROR(VLOOKUP(D845,'f Excel formulas for calculatio'!D:H,2,FALSE),"0")</f>
        <v>STORE8</v>
      </c>
      <c r="F845" s="24">
        <f>IFERROR(VLOOKUP(E845,'f Excel formulas for calculatio'!E:I,2,FALSE),"0")</f>
        <v>4</v>
      </c>
      <c r="G845" s="24">
        <f>IFERROR(VLOOKUP(F845,'f Excel formulas for calculatio'!F:J,2,FALSE),"0")</f>
        <v>914.05</v>
      </c>
      <c r="H845" s="24">
        <f>IFERROR(VLOOKUP(G845,'f Excel formulas for calculatio'!G:K,2,FALSE),"0")</f>
        <v>0.25</v>
      </c>
      <c r="I845" s="24" t="str">
        <f>IFERROR(VLOOKUP(H845,'f Excel formulas for calculatio'!H:L,2,FALSE),"0")</f>
        <v>Credit Card</v>
      </c>
      <c r="J845" s="24">
        <f>IFERROR(VLOOKUP(I845,'f Excel formulas for calculatio'!I:M,2,FALSE),"0")</f>
        <v>198.41640000000001</v>
      </c>
      <c r="L845" s="22" t="s">
        <v>1397</v>
      </c>
      <c r="M845" s="20">
        <f t="shared" si="118"/>
        <v>45446</v>
      </c>
      <c r="N845" s="2" t="str">
        <f t="shared" si="119"/>
        <v>CUST1056</v>
      </c>
      <c r="O845" s="2" t="str">
        <f t="shared" si="120"/>
        <v>PROD49</v>
      </c>
      <c r="P845" s="2" t="str">
        <f t="shared" si="121"/>
        <v>STORE8</v>
      </c>
      <c r="Q845" s="2">
        <f t="shared" si="122"/>
        <v>4</v>
      </c>
      <c r="R845" s="2">
        <f t="shared" si="123"/>
        <v>914.05</v>
      </c>
      <c r="S845" s="2">
        <f t="shared" si="124"/>
        <v>0.25</v>
      </c>
      <c r="T845" s="2" t="str">
        <f t="shared" si="125"/>
        <v>Credit Card</v>
      </c>
      <c r="U845" s="2">
        <f t="shared" si="126"/>
        <v>198.41640000000001</v>
      </c>
    </row>
    <row r="846" spans="1:21" x14ac:dyDescent="0.25">
      <c r="A846" s="23" t="s">
        <v>1398</v>
      </c>
      <c r="B846" s="20">
        <f>IFERROR(VLOOKUP(A846,'f Excel formulas for calculatio'!A:E,2,FALSE)," ")</f>
        <v>45525</v>
      </c>
      <c r="C846" s="24" t="str">
        <f>IFERROR(VLOOKUP(B846,'f Excel formulas for calculatio'!B:F,2,FALSE),"0")</f>
        <v>CUST1131</v>
      </c>
      <c r="D846" s="24" t="str">
        <f>IFERROR(VLOOKUP(C846,'f Excel formulas for calculatio'!C:G,2,FALSE),"0")</f>
        <v>PROD56</v>
      </c>
      <c r="E846" s="24" t="str">
        <f>IFERROR(VLOOKUP(D846,'f Excel formulas for calculatio'!D:H,2,FALSE),"0")</f>
        <v>STORE4</v>
      </c>
      <c r="F846" s="24">
        <f>IFERROR(VLOOKUP(E846,'f Excel formulas for calculatio'!E:I,2,FALSE),"0")</f>
        <v>2</v>
      </c>
      <c r="G846" s="24">
        <f>IFERROR(VLOOKUP(F846,'f Excel formulas for calculatio'!F:J,2,FALSE),"0")</f>
        <v>785.31</v>
      </c>
      <c r="H846" s="24">
        <f>IFERROR(VLOOKUP(G846,'f Excel formulas for calculatio'!G:K,2,FALSE),"0")</f>
        <v>0.15</v>
      </c>
      <c r="I846" s="24" t="str">
        <f>IFERROR(VLOOKUP(H846,'f Excel formulas for calculatio'!H:L,2,FALSE),"0")</f>
        <v>PayPal</v>
      </c>
      <c r="J846" s="24">
        <f>IFERROR(VLOOKUP(I846,'f Excel formulas for calculatio'!I:M,2,FALSE),"0")</f>
        <v>228.7893</v>
      </c>
      <c r="L846" s="23" t="s">
        <v>1398</v>
      </c>
      <c r="M846" s="20">
        <f t="shared" si="118"/>
        <v>45525</v>
      </c>
      <c r="N846" s="2" t="str">
        <f t="shared" si="119"/>
        <v>CUST1131</v>
      </c>
      <c r="O846" s="2" t="str">
        <f t="shared" si="120"/>
        <v>PROD56</v>
      </c>
      <c r="P846" s="2" t="str">
        <f t="shared" si="121"/>
        <v>STORE4</v>
      </c>
      <c r="Q846" s="2">
        <f t="shared" si="122"/>
        <v>2</v>
      </c>
      <c r="R846" s="2">
        <f t="shared" si="123"/>
        <v>785.31</v>
      </c>
      <c r="S846" s="2">
        <f t="shared" si="124"/>
        <v>0.15</v>
      </c>
      <c r="T846" s="2" t="str">
        <f t="shared" si="125"/>
        <v>PayPal</v>
      </c>
      <c r="U846" s="2">
        <f t="shared" si="126"/>
        <v>228.7893</v>
      </c>
    </row>
    <row r="847" spans="1:21" x14ac:dyDescent="0.25">
      <c r="A847" s="22" t="s">
        <v>1399</v>
      </c>
      <c r="B847" s="20">
        <f>IFERROR(VLOOKUP(A847,'f Excel formulas for calculatio'!A:E,2,FALSE)," ")</f>
        <v>45527</v>
      </c>
      <c r="C847" s="24" t="str">
        <f>IFERROR(VLOOKUP(B847,'f Excel formulas for calculatio'!B:F,2,FALSE),"0")</f>
        <v>CUST1215</v>
      </c>
      <c r="D847" s="24" t="str">
        <f>IFERROR(VLOOKUP(C847,'f Excel formulas for calculatio'!C:G,2,FALSE),"0")</f>
        <v>PROD32</v>
      </c>
      <c r="E847" s="24" t="str">
        <f>IFERROR(VLOOKUP(D847,'f Excel formulas for calculatio'!D:H,2,FALSE),"0")</f>
        <v>STORE1</v>
      </c>
      <c r="F847" s="24">
        <f>IFERROR(VLOOKUP(E847,'f Excel formulas for calculatio'!E:I,2,FALSE),"0")</f>
        <v>4</v>
      </c>
      <c r="G847" s="24">
        <f>IFERROR(VLOOKUP(F847,'f Excel formulas for calculatio'!F:J,2,FALSE),"0")</f>
        <v>914.05</v>
      </c>
      <c r="H847" s="24">
        <f>IFERROR(VLOOKUP(G847,'f Excel formulas for calculatio'!G:K,2,FALSE),"0")</f>
        <v>0.25</v>
      </c>
      <c r="I847" s="24" t="str">
        <f>IFERROR(VLOOKUP(H847,'f Excel formulas for calculatio'!H:L,2,FALSE),"0")</f>
        <v>Credit Card</v>
      </c>
      <c r="J847" s="24">
        <f>IFERROR(VLOOKUP(I847,'f Excel formulas for calculatio'!I:M,2,FALSE),"0")</f>
        <v>198.41640000000001</v>
      </c>
      <c r="L847" s="22" t="s">
        <v>1399</v>
      </c>
      <c r="M847" s="20">
        <f t="shared" si="118"/>
        <v>45527</v>
      </c>
      <c r="N847" s="2" t="str">
        <f t="shared" si="119"/>
        <v>CUST1215</v>
      </c>
      <c r="O847" s="2" t="str">
        <f t="shared" si="120"/>
        <v>PROD32</v>
      </c>
      <c r="P847" s="2" t="str">
        <f t="shared" si="121"/>
        <v>STORE1</v>
      </c>
      <c r="Q847" s="2">
        <f t="shared" si="122"/>
        <v>4</v>
      </c>
      <c r="R847" s="2">
        <f t="shared" si="123"/>
        <v>914.05</v>
      </c>
      <c r="S847" s="2">
        <f t="shared" si="124"/>
        <v>0.25</v>
      </c>
      <c r="T847" s="2" t="str">
        <f t="shared" si="125"/>
        <v>Credit Card</v>
      </c>
      <c r="U847" s="2">
        <f t="shared" si="126"/>
        <v>198.41640000000001</v>
      </c>
    </row>
    <row r="848" spans="1:21" x14ac:dyDescent="0.25">
      <c r="A848" s="23" t="s">
        <v>1401</v>
      </c>
      <c r="B848" s="20">
        <f>IFERROR(VLOOKUP(A848,'f Excel formulas for calculatio'!A:E,2,FALSE)," ")</f>
        <v>45265</v>
      </c>
      <c r="C848" s="24" t="str">
        <f>IFERROR(VLOOKUP(B848,'f Excel formulas for calculatio'!B:F,2,FALSE),"0")</f>
        <v>CUST1319</v>
      </c>
      <c r="D848" s="24" t="str">
        <f>IFERROR(VLOOKUP(C848,'f Excel formulas for calculatio'!C:G,2,FALSE),"0")</f>
        <v>PROD49</v>
      </c>
      <c r="E848" s="24" t="str">
        <f>IFERROR(VLOOKUP(D848,'f Excel formulas for calculatio'!D:H,2,FALSE),"0")</f>
        <v>STORE8</v>
      </c>
      <c r="F848" s="24">
        <f>IFERROR(VLOOKUP(E848,'f Excel formulas for calculatio'!E:I,2,FALSE),"0")</f>
        <v>4</v>
      </c>
      <c r="G848" s="24">
        <f>IFERROR(VLOOKUP(F848,'f Excel formulas for calculatio'!F:J,2,FALSE),"0")</f>
        <v>914.05</v>
      </c>
      <c r="H848" s="24">
        <f>IFERROR(VLOOKUP(G848,'f Excel formulas for calculatio'!G:K,2,FALSE),"0")</f>
        <v>0.25</v>
      </c>
      <c r="I848" s="24" t="str">
        <f>IFERROR(VLOOKUP(H848,'f Excel formulas for calculatio'!H:L,2,FALSE),"0")</f>
        <v>Credit Card</v>
      </c>
      <c r="J848" s="24">
        <f>IFERROR(VLOOKUP(I848,'f Excel formulas for calculatio'!I:M,2,FALSE),"0")</f>
        <v>198.41640000000001</v>
      </c>
      <c r="L848" s="23" t="s">
        <v>1401</v>
      </c>
      <c r="M848" s="20">
        <f t="shared" si="118"/>
        <v>45265</v>
      </c>
      <c r="N848" s="2" t="str">
        <f t="shared" si="119"/>
        <v>CUST1319</v>
      </c>
      <c r="O848" s="2" t="str">
        <f t="shared" si="120"/>
        <v>PROD49</v>
      </c>
      <c r="P848" s="2" t="str">
        <f t="shared" si="121"/>
        <v>STORE8</v>
      </c>
      <c r="Q848" s="2">
        <f t="shared" si="122"/>
        <v>4</v>
      </c>
      <c r="R848" s="2">
        <f t="shared" si="123"/>
        <v>914.05</v>
      </c>
      <c r="S848" s="2">
        <f t="shared" si="124"/>
        <v>0.25</v>
      </c>
      <c r="T848" s="2" t="str">
        <f t="shared" si="125"/>
        <v>Credit Card</v>
      </c>
      <c r="U848" s="2">
        <f t="shared" si="126"/>
        <v>198.41640000000001</v>
      </c>
    </row>
    <row r="849" spans="1:21" x14ac:dyDescent="0.25">
      <c r="A849" s="22" t="s">
        <v>1402</v>
      </c>
      <c r="B849" s="20">
        <f>IFERROR(VLOOKUP(A849,'f Excel formulas for calculatio'!A:E,2,FALSE)," ")</f>
        <v>45936</v>
      </c>
      <c r="C849" s="24" t="str">
        <f>IFERROR(VLOOKUP(B849,'f Excel formulas for calculatio'!B:F,2,FALSE),"0")</f>
        <v>CUST1471</v>
      </c>
      <c r="D849" s="24" t="str">
        <f>IFERROR(VLOOKUP(C849,'f Excel formulas for calculatio'!C:G,2,FALSE),"0")</f>
        <v>PROD17</v>
      </c>
      <c r="E849" s="24" t="str">
        <f>IFERROR(VLOOKUP(D849,'f Excel formulas for calculatio'!D:H,2,FALSE),"0")</f>
        <v>STORE18</v>
      </c>
      <c r="F849" s="24">
        <f>IFERROR(VLOOKUP(E849,'f Excel formulas for calculatio'!E:I,2,FALSE),"0")</f>
        <v>1</v>
      </c>
      <c r="G849" s="24">
        <f>IFERROR(VLOOKUP(F849,'f Excel formulas for calculatio'!F:J,2,FALSE),"0")</f>
        <v>218.04</v>
      </c>
      <c r="H849" s="24">
        <f>IFERROR(VLOOKUP(G849,'f Excel formulas for calculatio'!G:K,2,FALSE),"0")</f>
        <v>0.09</v>
      </c>
      <c r="I849" s="24" t="str">
        <f>IFERROR(VLOOKUP(H849,'f Excel formulas for calculatio'!H:L,2,FALSE),"0")</f>
        <v>Credit Card</v>
      </c>
      <c r="J849" s="24">
        <f>IFERROR(VLOOKUP(I849,'f Excel formulas for calculatio'!I:M,2,FALSE),"0")</f>
        <v>198.41640000000001</v>
      </c>
      <c r="L849" s="22" t="s">
        <v>1402</v>
      </c>
      <c r="M849" s="20">
        <f t="shared" si="118"/>
        <v>45936</v>
      </c>
      <c r="N849" s="2" t="str">
        <f t="shared" si="119"/>
        <v>CUST1471</v>
      </c>
      <c r="O849" s="2" t="str">
        <f t="shared" si="120"/>
        <v>PROD17</v>
      </c>
      <c r="P849" s="2" t="str">
        <f t="shared" si="121"/>
        <v>STORE18</v>
      </c>
      <c r="Q849" s="2">
        <f t="shared" si="122"/>
        <v>1</v>
      </c>
      <c r="R849" s="2">
        <f t="shared" si="123"/>
        <v>218.04</v>
      </c>
      <c r="S849" s="2">
        <f t="shared" si="124"/>
        <v>0.09</v>
      </c>
      <c r="T849" s="2" t="str">
        <f t="shared" si="125"/>
        <v>Credit Card</v>
      </c>
      <c r="U849" s="2">
        <f t="shared" si="126"/>
        <v>198.41640000000001</v>
      </c>
    </row>
    <row r="850" spans="1:21" x14ac:dyDescent="0.25">
      <c r="A850" s="23" t="s">
        <v>1403</v>
      </c>
      <c r="B850" s="20">
        <f>IFERROR(VLOOKUP(A850,'f Excel formulas for calculatio'!A:E,2,FALSE)," ")</f>
        <v>45242</v>
      </c>
      <c r="C850" s="24" t="str">
        <f>IFERROR(VLOOKUP(B850,'f Excel formulas for calculatio'!B:F,2,FALSE),"0")</f>
        <v>CUST1211</v>
      </c>
      <c r="D850" s="24" t="str">
        <f>IFERROR(VLOOKUP(C850,'f Excel formulas for calculatio'!C:G,2,FALSE),"0")</f>
        <v>PROD85</v>
      </c>
      <c r="E850" s="24" t="str">
        <f>IFERROR(VLOOKUP(D850,'f Excel formulas for calculatio'!D:H,2,FALSE),"0")</f>
        <v>STORE7</v>
      </c>
      <c r="F850" s="24">
        <f>IFERROR(VLOOKUP(E850,'f Excel formulas for calculatio'!E:I,2,FALSE),"0")</f>
        <v>3</v>
      </c>
      <c r="G850" s="24">
        <f>IFERROR(VLOOKUP(F850,'f Excel formulas for calculatio'!F:J,2,FALSE),"0")</f>
        <v>104.47</v>
      </c>
      <c r="H850" s="24">
        <f>IFERROR(VLOOKUP(G850,'f Excel formulas for calculatio'!G:K,2,FALSE),"0")</f>
        <v>0.27</v>
      </c>
      <c r="I850" s="24" t="str">
        <f>IFERROR(VLOOKUP(H850,'f Excel formulas for calculatio'!H:L,2,FALSE),"0")</f>
        <v>PayPal</v>
      </c>
      <c r="J850" s="24">
        <f>IFERROR(VLOOKUP(I850,'f Excel formulas for calculatio'!I:M,2,FALSE),"0")</f>
        <v>228.7893</v>
      </c>
      <c r="L850" s="23" t="s">
        <v>1403</v>
      </c>
      <c r="M850" s="20">
        <f t="shared" si="118"/>
        <v>45242</v>
      </c>
      <c r="N850" s="2" t="str">
        <f t="shared" si="119"/>
        <v>CUST1211</v>
      </c>
      <c r="O850" s="2" t="str">
        <f t="shared" si="120"/>
        <v>PROD85</v>
      </c>
      <c r="P850" s="2" t="str">
        <f t="shared" si="121"/>
        <v>STORE7</v>
      </c>
      <c r="Q850" s="2">
        <f t="shared" si="122"/>
        <v>3</v>
      </c>
      <c r="R850" s="2">
        <f t="shared" si="123"/>
        <v>104.47</v>
      </c>
      <c r="S850" s="2">
        <f t="shared" si="124"/>
        <v>0.27</v>
      </c>
      <c r="T850" s="2" t="str">
        <f t="shared" si="125"/>
        <v>PayPal</v>
      </c>
      <c r="U850" s="2">
        <f t="shared" si="126"/>
        <v>228.7893</v>
      </c>
    </row>
    <row r="851" spans="1:21" x14ac:dyDescent="0.25">
      <c r="A851" s="22" t="s">
        <v>1404</v>
      </c>
      <c r="B851" s="20">
        <f>IFERROR(VLOOKUP(A851,'f Excel formulas for calculatio'!A:E,2,FALSE)," ")</f>
        <v>45437</v>
      </c>
      <c r="C851" s="24" t="str">
        <f>IFERROR(VLOOKUP(B851,'f Excel formulas for calculatio'!B:F,2,FALSE),"0")</f>
        <v>CUST1433</v>
      </c>
      <c r="D851" s="24" t="str">
        <f>IFERROR(VLOOKUP(C851,'f Excel formulas for calculatio'!C:G,2,FALSE),"0")</f>
        <v>PROD64</v>
      </c>
      <c r="E851" s="24" t="str">
        <f>IFERROR(VLOOKUP(D851,'f Excel formulas for calculatio'!D:H,2,FALSE),"0")</f>
        <v>STORE4</v>
      </c>
      <c r="F851" s="24">
        <f>IFERROR(VLOOKUP(E851,'f Excel formulas for calculatio'!E:I,2,FALSE),"0")</f>
        <v>2</v>
      </c>
      <c r="G851" s="24">
        <f>IFERROR(VLOOKUP(F851,'f Excel formulas for calculatio'!F:J,2,FALSE),"0")</f>
        <v>785.31</v>
      </c>
      <c r="H851" s="24">
        <f>IFERROR(VLOOKUP(G851,'f Excel formulas for calculatio'!G:K,2,FALSE),"0")</f>
        <v>0.15</v>
      </c>
      <c r="I851" s="24" t="str">
        <f>IFERROR(VLOOKUP(H851,'f Excel formulas for calculatio'!H:L,2,FALSE),"0")</f>
        <v>PayPal</v>
      </c>
      <c r="J851" s="24">
        <f>IFERROR(VLOOKUP(I851,'f Excel formulas for calculatio'!I:M,2,FALSE),"0")</f>
        <v>228.7893</v>
      </c>
      <c r="L851" s="22" t="s">
        <v>1404</v>
      </c>
      <c r="M851" s="20">
        <f t="shared" si="118"/>
        <v>45437</v>
      </c>
      <c r="N851" s="2" t="str">
        <f t="shared" si="119"/>
        <v>CUST1433</v>
      </c>
      <c r="O851" s="2" t="str">
        <f t="shared" si="120"/>
        <v>PROD64</v>
      </c>
      <c r="P851" s="2" t="str">
        <f t="shared" si="121"/>
        <v>STORE4</v>
      </c>
      <c r="Q851" s="2">
        <f t="shared" si="122"/>
        <v>2</v>
      </c>
      <c r="R851" s="2">
        <f t="shared" si="123"/>
        <v>785.31</v>
      </c>
      <c r="S851" s="2">
        <f t="shared" si="124"/>
        <v>0.15</v>
      </c>
      <c r="T851" s="2" t="str">
        <f t="shared" si="125"/>
        <v>PayPal</v>
      </c>
      <c r="U851" s="2">
        <f t="shared" si="126"/>
        <v>228.7893</v>
      </c>
    </row>
    <row r="852" spans="1:21" x14ac:dyDescent="0.25">
      <c r="A852" s="23" t="s">
        <v>1405</v>
      </c>
      <c r="B852" s="20">
        <f>IFERROR(VLOOKUP(A852,'f Excel formulas for calculatio'!A:E,2,FALSE)," ")</f>
        <v>45627</v>
      </c>
      <c r="C852" s="24" t="str">
        <f>IFERROR(VLOOKUP(B852,'f Excel formulas for calculatio'!B:F,2,FALSE),"0")</f>
        <v>CUST1445</v>
      </c>
      <c r="D852" s="24" t="str">
        <f>IFERROR(VLOOKUP(C852,'f Excel formulas for calculatio'!C:G,2,FALSE),"0")</f>
        <v>PROD2</v>
      </c>
      <c r="E852" s="24" t="str">
        <f>IFERROR(VLOOKUP(D852,'f Excel formulas for calculatio'!D:H,2,FALSE),"0")</f>
        <v>STORE4</v>
      </c>
      <c r="F852" s="24">
        <f>IFERROR(VLOOKUP(E852,'f Excel formulas for calculatio'!E:I,2,FALSE),"0")</f>
        <v>2</v>
      </c>
      <c r="G852" s="24">
        <f>IFERROR(VLOOKUP(F852,'f Excel formulas for calculatio'!F:J,2,FALSE),"0")</f>
        <v>785.31</v>
      </c>
      <c r="H852" s="24">
        <f>IFERROR(VLOOKUP(G852,'f Excel formulas for calculatio'!G:K,2,FALSE),"0")</f>
        <v>0.15</v>
      </c>
      <c r="I852" s="24" t="str">
        <f>IFERROR(VLOOKUP(H852,'f Excel formulas for calculatio'!H:L,2,FALSE),"0")</f>
        <v>PayPal</v>
      </c>
      <c r="J852" s="24">
        <f>IFERROR(VLOOKUP(I852,'f Excel formulas for calculatio'!I:M,2,FALSE),"0")</f>
        <v>228.7893</v>
      </c>
      <c r="L852" s="23" t="s">
        <v>1405</v>
      </c>
      <c r="M852" s="20">
        <f t="shared" si="118"/>
        <v>45627</v>
      </c>
      <c r="N852" s="2" t="str">
        <f t="shared" si="119"/>
        <v>CUST1445</v>
      </c>
      <c r="O852" s="2" t="str">
        <f t="shared" si="120"/>
        <v>PROD2</v>
      </c>
      <c r="P852" s="2" t="str">
        <f t="shared" si="121"/>
        <v>STORE4</v>
      </c>
      <c r="Q852" s="2">
        <f t="shared" si="122"/>
        <v>2</v>
      </c>
      <c r="R852" s="2">
        <f t="shared" si="123"/>
        <v>785.31</v>
      </c>
      <c r="S852" s="2">
        <f t="shared" si="124"/>
        <v>0.15</v>
      </c>
      <c r="T852" s="2" t="str">
        <f t="shared" si="125"/>
        <v>PayPal</v>
      </c>
      <c r="U852" s="2">
        <f t="shared" si="126"/>
        <v>228.7893</v>
      </c>
    </row>
    <row r="853" spans="1:21" x14ac:dyDescent="0.25">
      <c r="A853" s="22" t="s">
        <v>1406</v>
      </c>
      <c r="B853" s="20">
        <f>IFERROR(VLOOKUP(A853,'f Excel formulas for calculatio'!A:E,2,FALSE)," ")</f>
        <v>45678</v>
      </c>
      <c r="C853" s="24" t="str">
        <f>IFERROR(VLOOKUP(B853,'f Excel formulas for calculatio'!B:F,2,FALSE),"0")</f>
        <v>CUST1105</v>
      </c>
      <c r="D853" s="24" t="str">
        <f>IFERROR(VLOOKUP(C853,'f Excel formulas for calculatio'!C:G,2,FALSE),"0")</f>
        <v>PROD39</v>
      </c>
      <c r="E853" s="24" t="str">
        <f>IFERROR(VLOOKUP(D853,'f Excel formulas for calculatio'!D:H,2,FALSE),"0")</f>
        <v>STORE1</v>
      </c>
      <c r="F853" s="24">
        <f>IFERROR(VLOOKUP(E853,'f Excel formulas for calculatio'!E:I,2,FALSE),"0")</f>
        <v>4</v>
      </c>
      <c r="G853" s="24">
        <f>IFERROR(VLOOKUP(F853,'f Excel formulas for calculatio'!F:J,2,FALSE),"0")</f>
        <v>914.05</v>
      </c>
      <c r="H853" s="24">
        <f>IFERROR(VLOOKUP(G853,'f Excel formulas for calculatio'!G:K,2,FALSE),"0")</f>
        <v>0.25</v>
      </c>
      <c r="I853" s="24" t="str">
        <f>IFERROR(VLOOKUP(H853,'f Excel formulas for calculatio'!H:L,2,FALSE),"0")</f>
        <v>Credit Card</v>
      </c>
      <c r="J853" s="24">
        <f>IFERROR(VLOOKUP(I853,'f Excel formulas for calculatio'!I:M,2,FALSE),"0")</f>
        <v>198.41640000000001</v>
      </c>
      <c r="L853" s="22" t="s">
        <v>1406</v>
      </c>
      <c r="M853" s="20">
        <f t="shared" si="118"/>
        <v>45678</v>
      </c>
      <c r="N853" s="2" t="str">
        <f t="shared" si="119"/>
        <v>CUST1105</v>
      </c>
      <c r="O853" s="2" t="str">
        <f t="shared" si="120"/>
        <v>PROD39</v>
      </c>
      <c r="P853" s="2" t="str">
        <f t="shared" si="121"/>
        <v>STORE1</v>
      </c>
      <c r="Q853" s="2">
        <f t="shared" si="122"/>
        <v>4</v>
      </c>
      <c r="R853" s="2">
        <f t="shared" si="123"/>
        <v>914.05</v>
      </c>
      <c r="S853" s="2">
        <f t="shared" si="124"/>
        <v>0.25</v>
      </c>
      <c r="T853" s="2" t="str">
        <f t="shared" si="125"/>
        <v>Credit Card</v>
      </c>
      <c r="U853" s="2">
        <f t="shared" si="126"/>
        <v>198.41640000000001</v>
      </c>
    </row>
    <row r="854" spans="1:21" x14ac:dyDescent="0.25">
      <c r="A854" s="23" t="s">
        <v>1407</v>
      </c>
      <c r="B854" s="20">
        <f>IFERROR(VLOOKUP(A854,'f Excel formulas for calculatio'!A:E,2,FALSE)," ")</f>
        <v>45484</v>
      </c>
      <c r="C854" s="24" t="str">
        <f>IFERROR(VLOOKUP(B854,'f Excel formulas for calculatio'!B:F,2,FALSE),"0")</f>
        <v>CUST1320</v>
      </c>
      <c r="D854" s="24" t="str">
        <f>IFERROR(VLOOKUP(C854,'f Excel formulas for calculatio'!C:G,2,FALSE),"0")</f>
        <v>PROD39</v>
      </c>
      <c r="E854" s="24" t="str">
        <f>IFERROR(VLOOKUP(D854,'f Excel formulas for calculatio'!D:H,2,FALSE),"0")</f>
        <v>STORE1</v>
      </c>
      <c r="F854" s="24">
        <f>IFERROR(VLOOKUP(E854,'f Excel formulas for calculatio'!E:I,2,FALSE),"0")</f>
        <v>4</v>
      </c>
      <c r="G854" s="24">
        <f>IFERROR(VLOOKUP(F854,'f Excel formulas for calculatio'!F:J,2,FALSE),"0")</f>
        <v>914.05</v>
      </c>
      <c r="H854" s="24">
        <f>IFERROR(VLOOKUP(G854,'f Excel formulas for calculatio'!G:K,2,FALSE),"0")</f>
        <v>0.25</v>
      </c>
      <c r="I854" s="24" t="str">
        <f>IFERROR(VLOOKUP(H854,'f Excel formulas for calculatio'!H:L,2,FALSE),"0")</f>
        <v>Credit Card</v>
      </c>
      <c r="J854" s="24">
        <f>IFERROR(VLOOKUP(I854,'f Excel formulas for calculatio'!I:M,2,FALSE),"0")</f>
        <v>198.41640000000001</v>
      </c>
      <c r="L854" s="23" t="s">
        <v>1407</v>
      </c>
      <c r="M854" s="20">
        <f t="shared" si="118"/>
        <v>45484</v>
      </c>
      <c r="N854" s="2" t="str">
        <f t="shared" si="119"/>
        <v>CUST1320</v>
      </c>
      <c r="O854" s="2" t="str">
        <f t="shared" si="120"/>
        <v>PROD39</v>
      </c>
      <c r="P854" s="2" t="str">
        <f t="shared" si="121"/>
        <v>STORE1</v>
      </c>
      <c r="Q854" s="2">
        <f t="shared" si="122"/>
        <v>4</v>
      </c>
      <c r="R854" s="2">
        <f t="shared" si="123"/>
        <v>914.05</v>
      </c>
      <c r="S854" s="2">
        <f t="shared" si="124"/>
        <v>0.25</v>
      </c>
      <c r="T854" s="2" t="str">
        <f t="shared" si="125"/>
        <v>Credit Card</v>
      </c>
      <c r="U854" s="2">
        <f t="shared" si="126"/>
        <v>198.41640000000001</v>
      </c>
    </row>
    <row r="855" spans="1:21" x14ac:dyDescent="0.25">
      <c r="A855" s="22" t="s">
        <v>1408</v>
      </c>
      <c r="B855" s="20">
        <f>IFERROR(VLOOKUP(A855,'f Excel formulas for calculatio'!A:E,2,FALSE)," ")</f>
        <v>45700</v>
      </c>
      <c r="C855" s="24" t="str">
        <f>IFERROR(VLOOKUP(B855,'f Excel formulas for calculatio'!B:F,2,FALSE),"0")</f>
        <v>CUST1469</v>
      </c>
      <c r="D855" s="24" t="str">
        <f>IFERROR(VLOOKUP(C855,'f Excel formulas for calculatio'!C:G,2,FALSE),"0")</f>
        <v>PROD45</v>
      </c>
      <c r="E855" s="24" t="str">
        <f>IFERROR(VLOOKUP(D855,'f Excel formulas for calculatio'!D:H,2,FALSE),"0")</f>
        <v>STORE11</v>
      </c>
      <c r="F855" s="24">
        <f>IFERROR(VLOOKUP(E855,'f Excel formulas for calculatio'!E:I,2,FALSE),"0")</f>
        <v>1</v>
      </c>
      <c r="G855" s="24">
        <f>IFERROR(VLOOKUP(F855,'f Excel formulas for calculatio'!F:J,2,FALSE),"0")</f>
        <v>218.04</v>
      </c>
      <c r="H855" s="24">
        <f>IFERROR(VLOOKUP(G855,'f Excel formulas for calculatio'!G:K,2,FALSE),"0")</f>
        <v>0.09</v>
      </c>
      <c r="I855" s="24" t="str">
        <f>IFERROR(VLOOKUP(H855,'f Excel formulas for calculatio'!H:L,2,FALSE),"0")</f>
        <v>Credit Card</v>
      </c>
      <c r="J855" s="24">
        <f>IFERROR(VLOOKUP(I855,'f Excel formulas for calculatio'!I:M,2,FALSE),"0")</f>
        <v>198.41640000000001</v>
      </c>
      <c r="L855" s="22" t="s">
        <v>1408</v>
      </c>
      <c r="M855" s="20">
        <f t="shared" si="118"/>
        <v>45700</v>
      </c>
      <c r="N855" s="2" t="str">
        <f t="shared" si="119"/>
        <v>CUST1469</v>
      </c>
      <c r="O855" s="2" t="str">
        <f t="shared" si="120"/>
        <v>PROD45</v>
      </c>
      <c r="P855" s="2" t="str">
        <f t="shared" si="121"/>
        <v>STORE11</v>
      </c>
      <c r="Q855" s="2">
        <f t="shared" si="122"/>
        <v>1</v>
      </c>
      <c r="R855" s="2">
        <f t="shared" si="123"/>
        <v>218.04</v>
      </c>
      <c r="S855" s="2">
        <f t="shared" si="124"/>
        <v>0.09</v>
      </c>
      <c r="T855" s="2" t="str">
        <f t="shared" si="125"/>
        <v>Credit Card</v>
      </c>
      <c r="U855" s="2">
        <f t="shared" si="126"/>
        <v>198.41640000000001</v>
      </c>
    </row>
    <row r="856" spans="1:21" x14ac:dyDescent="0.25">
      <c r="A856" s="23" t="s">
        <v>1410</v>
      </c>
      <c r="B856" s="20">
        <f>IFERROR(VLOOKUP(A856,'f Excel formulas for calculatio'!A:E,2,FALSE)," ")</f>
        <v>45873</v>
      </c>
      <c r="C856" s="24" t="str">
        <f>IFERROR(VLOOKUP(B856,'f Excel formulas for calculatio'!B:F,2,FALSE),"0")</f>
        <v>CUST1407</v>
      </c>
      <c r="D856" s="24" t="str">
        <f>IFERROR(VLOOKUP(C856,'f Excel formulas for calculatio'!C:G,2,FALSE),"0")</f>
        <v>PROD70</v>
      </c>
      <c r="E856" s="24" t="str">
        <f>IFERROR(VLOOKUP(D856,'f Excel formulas for calculatio'!D:H,2,FALSE),"0")</f>
        <v>STORE8</v>
      </c>
      <c r="F856" s="24">
        <f>IFERROR(VLOOKUP(E856,'f Excel formulas for calculatio'!E:I,2,FALSE),"0")</f>
        <v>4</v>
      </c>
      <c r="G856" s="24">
        <f>IFERROR(VLOOKUP(F856,'f Excel formulas for calculatio'!F:J,2,FALSE),"0")</f>
        <v>914.05</v>
      </c>
      <c r="H856" s="24">
        <f>IFERROR(VLOOKUP(G856,'f Excel formulas for calculatio'!G:K,2,FALSE),"0")</f>
        <v>0.25</v>
      </c>
      <c r="I856" s="24" t="str">
        <f>IFERROR(VLOOKUP(H856,'f Excel formulas for calculatio'!H:L,2,FALSE),"0")</f>
        <v>Credit Card</v>
      </c>
      <c r="J856" s="24">
        <f>IFERROR(VLOOKUP(I856,'f Excel formulas for calculatio'!I:M,2,FALSE),"0")</f>
        <v>198.41640000000001</v>
      </c>
      <c r="L856" s="23" t="s">
        <v>1410</v>
      </c>
      <c r="M856" s="20">
        <f t="shared" si="118"/>
        <v>45873</v>
      </c>
      <c r="N856" s="2" t="str">
        <f t="shared" si="119"/>
        <v>CUST1407</v>
      </c>
      <c r="O856" s="2" t="str">
        <f t="shared" si="120"/>
        <v>PROD70</v>
      </c>
      <c r="P856" s="2" t="str">
        <f t="shared" si="121"/>
        <v>STORE8</v>
      </c>
      <c r="Q856" s="2">
        <f t="shared" si="122"/>
        <v>4</v>
      </c>
      <c r="R856" s="2">
        <f t="shared" si="123"/>
        <v>914.05</v>
      </c>
      <c r="S856" s="2">
        <f t="shared" si="124"/>
        <v>0.25</v>
      </c>
      <c r="T856" s="2" t="str">
        <f t="shared" si="125"/>
        <v>Credit Card</v>
      </c>
      <c r="U856" s="2">
        <f t="shared" si="126"/>
        <v>198.41640000000001</v>
      </c>
    </row>
    <row r="857" spans="1:21" x14ac:dyDescent="0.25">
      <c r="A857" s="22" t="s">
        <v>1412</v>
      </c>
      <c r="B857" s="20">
        <f>IFERROR(VLOOKUP(A857,'f Excel formulas for calculatio'!A:E,2,FALSE)," ")</f>
        <v>45860</v>
      </c>
      <c r="C857" s="24" t="str">
        <f>IFERROR(VLOOKUP(B857,'f Excel formulas for calculatio'!B:F,2,FALSE),"0")</f>
        <v>CUST1094</v>
      </c>
      <c r="D857" s="24" t="str">
        <f>IFERROR(VLOOKUP(C857,'f Excel formulas for calculatio'!C:G,2,FALSE),"0")</f>
        <v>PROD39</v>
      </c>
      <c r="E857" s="24" t="str">
        <f>IFERROR(VLOOKUP(D857,'f Excel formulas for calculatio'!D:H,2,FALSE),"0")</f>
        <v>STORE1</v>
      </c>
      <c r="F857" s="24">
        <f>IFERROR(VLOOKUP(E857,'f Excel formulas for calculatio'!E:I,2,FALSE),"0")</f>
        <v>4</v>
      </c>
      <c r="G857" s="24">
        <f>IFERROR(VLOOKUP(F857,'f Excel formulas for calculatio'!F:J,2,FALSE),"0")</f>
        <v>914.05</v>
      </c>
      <c r="H857" s="24">
        <f>IFERROR(VLOOKUP(G857,'f Excel formulas for calculatio'!G:K,2,FALSE),"0")</f>
        <v>0.25</v>
      </c>
      <c r="I857" s="24" t="str">
        <f>IFERROR(VLOOKUP(H857,'f Excel formulas for calculatio'!H:L,2,FALSE),"0")</f>
        <v>Credit Card</v>
      </c>
      <c r="J857" s="24">
        <f>IFERROR(VLOOKUP(I857,'f Excel formulas for calculatio'!I:M,2,FALSE),"0")</f>
        <v>198.41640000000001</v>
      </c>
      <c r="L857" s="22" t="s">
        <v>1412</v>
      </c>
      <c r="M857" s="20">
        <f t="shared" si="118"/>
        <v>45860</v>
      </c>
      <c r="N857" s="2" t="str">
        <f t="shared" si="119"/>
        <v>CUST1094</v>
      </c>
      <c r="O857" s="2" t="str">
        <f t="shared" si="120"/>
        <v>PROD39</v>
      </c>
      <c r="P857" s="2" t="str">
        <f t="shared" si="121"/>
        <v>STORE1</v>
      </c>
      <c r="Q857" s="2">
        <f t="shared" si="122"/>
        <v>4</v>
      </c>
      <c r="R857" s="2">
        <f t="shared" si="123"/>
        <v>914.05</v>
      </c>
      <c r="S857" s="2">
        <f t="shared" si="124"/>
        <v>0.25</v>
      </c>
      <c r="T857" s="2" t="str">
        <f t="shared" si="125"/>
        <v>Credit Card</v>
      </c>
      <c r="U857" s="2">
        <f t="shared" si="126"/>
        <v>198.41640000000001</v>
      </c>
    </row>
    <row r="858" spans="1:21" x14ac:dyDescent="0.25">
      <c r="A858" s="23" t="s">
        <v>1413</v>
      </c>
      <c r="B858" s="20">
        <f>IFERROR(VLOOKUP(A858,'f Excel formulas for calculatio'!A:E,2,FALSE)," ")</f>
        <v>45235</v>
      </c>
      <c r="C858" s="24" t="str">
        <f>IFERROR(VLOOKUP(B858,'f Excel formulas for calculatio'!B:F,2,FALSE),"0")</f>
        <v>CUST1478</v>
      </c>
      <c r="D858" s="24" t="str">
        <f>IFERROR(VLOOKUP(C858,'f Excel formulas for calculatio'!C:G,2,FALSE),"0")</f>
        <v>PROD39</v>
      </c>
      <c r="E858" s="24" t="str">
        <f>IFERROR(VLOOKUP(D858,'f Excel formulas for calculatio'!D:H,2,FALSE),"0")</f>
        <v>STORE1</v>
      </c>
      <c r="F858" s="24">
        <f>IFERROR(VLOOKUP(E858,'f Excel formulas for calculatio'!E:I,2,FALSE),"0")</f>
        <v>4</v>
      </c>
      <c r="G858" s="24">
        <f>IFERROR(VLOOKUP(F858,'f Excel formulas for calculatio'!F:J,2,FALSE),"0")</f>
        <v>914.05</v>
      </c>
      <c r="H858" s="24">
        <f>IFERROR(VLOOKUP(G858,'f Excel formulas for calculatio'!G:K,2,FALSE),"0")</f>
        <v>0.25</v>
      </c>
      <c r="I858" s="24" t="str">
        <f>IFERROR(VLOOKUP(H858,'f Excel formulas for calculatio'!H:L,2,FALSE),"0")</f>
        <v>Credit Card</v>
      </c>
      <c r="J858" s="24">
        <f>IFERROR(VLOOKUP(I858,'f Excel formulas for calculatio'!I:M,2,FALSE),"0")</f>
        <v>198.41640000000001</v>
      </c>
      <c r="L858" s="23" t="s">
        <v>1413</v>
      </c>
      <c r="M858" s="20">
        <f t="shared" si="118"/>
        <v>45235</v>
      </c>
      <c r="N858" s="2" t="str">
        <f t="shared" si="119"/>
        <v>CUST1478</v>
      </c>
      <c r="O858" s="2" t="str">
        <f t="shared" si="120"/>
        <v>PROD39</v>
      </c>
      <c r="P858" s="2" t="str">
        <f t="shared" si="121"/>
        <v>STORE1</v>
      </c>
      <c r="Q858" s="2">
        <f t="shared" si="122"/>
        <v>4</v>
      </c>
      <c r="R858" s="2">
        <f t="shared" si="123"/>
        <v>914.05</v>
      </c>
      <c r="S858" s="2">
        <f t="shared" si="124"/>
        <v>0.25</v>
      </c>
      <c r="T858" s="2" t="str">
        <f t="shared" si="125"/>
        <v>Credit Card</v>
      </c>
      <c r="U858" s="2">
        <f t="shared" si="126"/>
        <v>198.41640000000001</v>
      </c>
    </row>
    <row r="859" spans="1:21" x14ac:dyDescent="0.25">
      <c r="A859" s="22" t="s">
        <v>1415</v>
      </c>
      <c r="B859" s="20">
        <f>IFERROR(VLOOKUP(A859,'f Excel formulas for calculatio'!A:E,2,FALSE)," ")</f>
        <v>45874</v>
      </c>
      <c r="C859" s="24" t="str">
        <f>IFERROR(VLOOKUP(B859,'f Excel formulas for calculatio'!B:F,2,FALSE),"0")</f>
        <v>CUST1415</v>
      </c>
      <c r="D859" s="24" t="str">
        <f>IFERROR(VLOOKUP(C859,'f Excel formulas for calculatio'!C:G,2,FALSE),"0")</f>
        <v>PROD79</v>
      </c>
      <c r="E859" s="24" t="str">
        <f>IFERROR(VLOOKUP(D859,'f Excel formulas for calculatio'!D:H,2,FALSE),"0")</f>
        <v>STORE1</v>
      </c>
      <c r="F859" s="24">
        <f>IFERROR(VLOOKUP(E859,'f Excel formulas for calculatio'!E:I,2,FALSE),"0")</f>
        <v>4</v>
      </c>
      <c r="G859" s="24">
        <f>IFERROR(VLOOKUP(F859,'f Excel formulas for calculatio'!F:J,2,FALSE),"0")</f>
        <v>914.05</v>
      </c>
      <c r="H859" s="24">
        <f>IFERROR(VLOOKUP(G859,'f Excel formulas for calculatio'!G:K,2,FALSE),"0")</f>
        <v>0.25</v>
      </c>
      <c r="I859" s="24" t="str">
        <f>IFERROR(VLOOKUP(H859,'f Excel formulas for calculatio'!H:L,2,FALSE),"0")</f>
        <v>Credit Card</v>
      </c>
      <c r="J859" s="24">
        <f>IFERROR(VLOOKUP(I859,'f Excel formulas for calculatio'!I:M,2,FALSE),"0")</f>
        <v>198.41640000000001</v>
      </c>
      <c r="L859" s="22" t="s">
        <v>1415</v>
      </c>
      <c r="M859" s="20">
        <f t="shared" si="118"/>
        <v>45874</v>
      </c>
      <c r="N859" s="2" t="str">
        <f t="shared" si="119"/>
        <v>CUST1415</v>
      </c>
      <c r="O859" s="2" t="str">
        <f t="shared" si="120"/>
        <v>PROD79</v>
      </c>
      <c r="P859" s="2" t="str">
        <f t="shared" si="121"/>
        <v>STORE1</v>
      </c>
      <c r="Q859" s="2">
        <f t="shared" si="122"/>
        <v>4</v>
      </c>
      <c r="R859" s="2">
        <f t="shared" si="123"/>
        <v>914.05</v>
      </c>
      <c r="S859" s="2">
        <f t="shared" si="124"/>
        <v>0.25</v>
      </c>
      <c r="T859" s="2" t="str">
        <f t="shared" si="125"/>
        <v>Credit Card</v>
      </c>
      <c r="U859" s="2">
        <f t="shared" si="126"/>
        <v>198.41640000000001</v>
      </c>
    </row>
    <row r="860" spans="1:21" x14ac:dyDescent="0.25">
      <c r="A860" s="23" t="s">
        <v>1416</v>
      </c>
      <c r="B860" s="20">
        <f>IFERROR(VLOOKUP(A860,'f Excel formulas for calculatio'!A:E,2,FALSE)," ")</f>
        <v>45769</v>
      </c>
      <c r="C860" s="24" t="str">
        <f>IFERROR(VLOOKUP(B860,'f Excel formulas for calculatio'!B:F,2,FALSE),"0")</f>
        <v>CUST1054</v>
      </c>
      <c r="D860" s="24" t="str">
        <f>IFERROR(VLOOKUP(C860,'f Excel formulas for calculatio'!C:G,2,FALSE),"0")</f>
        <v>PROD88</v>
      </c>
      <c r="E860" s="24" t="str">
        <f>IFERROR(VLOOKUP(D860,'f Excel formulas for calculatio'!D:H,2,FALSE),"0")</f>
        <v>STORE4</v>
      </c>
      <c r="F860" s="24">
        <f>IFERROR(VLOOKUP(E860,'f Excel formulas for calculatio'!E:I,2,FALSE),"0")</f>
        <v>2</v>
      </c>
      <c r="G860" s="24">
        <f>IFERROR(VLOOKUP(F860,'f Excel formulas for calculatio'!F:J,2,FALSE),"0")</f>
        <v>785.31</v>
      </c>
      <c r="H860" s="24">
        <f>IFERROR(VLOOKUP(G860,'f Excel formulas for calculatio'!G:K,2,FALSE),"0")</f>
        <v>0.15</v>
      </c>
      <c r="I860" s="24" t="str">
        <f>IFERROR(VLOOKUP(H860,'f Excel formulas for calculatio'!H:L,2,FALSE),"0")</f>
        <v>PayPal</v>
      </c>
      <c r="J860" s="24">
        <f>IFERROR(VLOOKUP(I860,'f Excel formulas for calculatio'!I:M,2,FALSE),"0")</f>
        <v>228.7893</v>
      </c>
      <c r="L860" s="23" t="s">
        <v>1416</v>
      </c>
      <c r="M860" s="20">
        <f t="shared" si="118"/>
        <v>45769</v>
      </c>
      <c r="N860" s="2" t="str">
        <f t="shared" si="119"/>
        <v>CUST1054</v>
      </c>
      <c r="O860" s="2" t="str">
        <f t="shared" si="120"/>
        <v>PROD88</v>
      </c>
      <c r="P860" s="2" t="str">
        <f t="shared" si="121"/>
        <v>STORE4</v>
      </c>
      <c r="Q860" s="2">
        <f t="shared" si="122"/>
        <v>2</v>
      </c>
      <c r="R860" s="2">
        <f t="shared" si="123"/>
        <v>785.31</v>
      </c>
      <c r="S860" s="2">
        <f t="shared" si="124"/>
        <v>0.15</v>
      </c>
      <c r="T860" s="2" t="str">
        <f t="shared" si="125"/>
        <v>PayPal</v>
      </c>
      <c r="U860" s="2">
        <f t="shared" si="126"/>
        <v>228.7893</v>
      </c>
    </row>
    <row r="861" spans="1:21" x14ac:dyDescent="0.25">
      <c r="A861" s="22" t="s">
        <v>1417</v>
      </c>
      <c r="B861" s="20">
        <f>IFERROR(VLOOKUP(A861,'f Excel formulas for calculatio'!A:E,2,FALSE)," ")</f>
        <v>45619</v>
      </c>
      <c r="C861" s="24" t="str">
        <f>IFERROR(VLOOKUP(B861,'f Excel formulas for calculatio'!B:F,2,FALSE),"0")</f>
        <v>CUST1358</v>
      </c>
      <c r="D861" s="24" t="str">
        <f>IFERROR(VLOOKUP(C861,'f Excel formulas for calculatio'!C:G,2,FALSE),"0")</f>
        <v>PROD55</v>
      </c>
      <c r="E861" s="24" t="str">
        <f>IFERROR(VLOOKUP(D861,'f Excel formulas for calculatio'!D:H,2,FALSE),"0")</f>
        <v>STORE5</v>
      </c>
      <c r="F861" s="24">
        <f>IFERROR(VLOOKUP(E861,'f Excel formulas for calculatio'!E:I,2,FALSE),"0")</f>
        <v>3</v>
      </c>
      <c r="G861" s="24">
        <f>IFERROR(VLOOKUP(F861,'f Excel formulas for calculatio'!F:J,2,FALSE),"0")</f>
        <v>104.47</v>
      </c>
      <c r="H861" s="24">
        <f>IFERROR(VLOOKUP(G861,'f Excel formulas for calculatio'!G:K,2,FALSE),"0")</f>
        <v>0.27</v>
      </c>
      <c r="I861" s="24" t="str">
        <f>IFERROR(VLOOKUP(H861,'f Excel formulas for calculatio'!H:L,2,FALSE),"0")</f>
        <v>PayPal</v>
      </c>
      <c r="J861" s="24">
        <f>IFERROR(VLOOKUP(I861,'f Excel formulas for calculatio'!I:M,2,FALSE),"0")</f>
        <v>228.7893</v>
      </c>
      <c r="L861" s="22" t="s">
        <v>1417</v>
      </c>
      <c r="M861" s="20">
        <f t="shared" si="118"/>
        <v>45619</v>
      </c>
      <c r="N861" s="2" t="str">
        <f t="shared" si="119"/>
        <v>CUST1358</v>
      </c>
      <c r="O861" s="2" t="str">
        <f t="shared" si="120"/>
        <v>PROD55</v>
      </c>
      <c r="P861" s="2" t="str">
        <f t="shared" si="121"/>
        <v>STORE5</v>
      </c>
      <c r="Q861" s="2">
        <f t="shared" si="122"/>
        <v>3</v>
      </c>
      <c r="R861" s="2">
        <f t="shared" si="123"/>
        <v>104.47</v>
      </c>
      <c r="S861" s="2">
        <f t="shared" si="124"/>
        <v>0.27</v>
      </c>
      <c r="T861" s="2" t="str">
        <f t="shared" si="125"/>
        <v>PayPal</v>
      </c>
      <c r="U861" s="2">
        <f t="shared" si="126"/>
        <v>228.7893</v>
      </c>
    </row>
    <row r="862" spans="1:21" x14ac:dyDescent="0.25">
      <c r="A862" s="23" t="s">
        <v>1418</v>
      </c>
      <c r="B862" s="20">
        <f>IFERROR(VLOOKUP(A862,'f Excel formulas for calculatio'!A:E,2,FALSE)," ")</f>
        <v>45614</v>
      </c>
      <c r="C862" s="24" t="str">
        <f>IFERROR(VLOOKUP(B862,'f Excel formulas for calculatio'!B:F,2,FALSE),"0")</f>
        <v>CUST1477</v>
      </c>
      <c r="D862" s="24" t="str">
        <f>IFERROR(VLOOKUP(C862,'f Excel formulas for calculatio'!C:G,2,FALSE),"0")</f>
        <v>PROD76</v>
      </c>
      <c r="E862" s="24" t="str">
        <f>IFERROR(VLOOKUP(D862,'f Excel formulas for calculatio'!D:H,2,FALSE),"0")</f>
        <v>STORE8</v>
      </c>
      <c r="F862" s="24">
        <f>IFERROR(VLOOKUP(E862,'f Excel formulas for calculatio'!E:I,2,FALSE),"0")</f>
        <v>4</v>
      </c>
      <c r="G862" s="24">
        <f>IFERROR(VLOOKUP(F862,'f Excel formulas for calculatio'!F:J,2,FALSE),"0")</f>
        <v>914.05</v>
      </c>
      <c r="H862" s="24">
        <f>IFERROR(VLOOKUP(G862,'f Excel formulas for calculatio'!G:K,2,FALSE),"0")</f>
        <v>0.25</v>
      </c>
      <c r="I862" s="24" t="str">
        <f>IFERROR(VLOOKUP(H862,'f Excel formulas for calculatio'!H:L,2,FALSE),"0")</f>
        <v>Credit Card</v>
      </c>
      <c r="J862" s="24">
        <f>IFERROR(VLOOKUP(I862,'f Excel formulas for calculatio'!I:M,2,FALSE),"0")</f>
        <v>198.41640000000001</v>
      </c>
      <c r="L862" s="23" t="s">
        <v>1418</v>
      </c>
      <c r="M862" s="20">
        <f t="shared" si="118"/>
        <v>45614</v>
      </c>
      <c r="N862" s="2" t="str">
        <f t="shared" si="119"/>
        <v>CUST1477</v>
      </c>
      <c r="O862" s="2" t="str">
        <f t="shared" si="120"/>
        <v>PROD76</v>
      </c>
      <c r="P862" s="2" t="str">
        <f t="shared" si="121"/>
        <v>STORE8</v>
      </c>
      <c r="Q862" s="2">
        <f t="shared" si="122"/>
        <v>4</v>
      </c>
      <c r="R862" s="2">
        <f t="shared" si="123"/>
        <v>914.05</v>
      </c>
      <c r="S862" s="2">
        <f t="shared" si="124"/>
        <v>0.25</v>
      </c>
      <c r="T862" s="2" t="str">
        <f t="shared" si="125"/>
        <v>Credit Card</v>
      </c>
      <c r="U862" s="2">
        <f t="shared" si="126"/>
        <v>198.41640000000001</v>
      </c>
    </row>
    <row r="863" spans="1:21" x14ac:dyDescent="0.25">
      <c r="A863" s="22" t="s">
        <v>1419</v>
      </c>
      <c r="B863" s="20">
        <f>IFERROR(VLOOKUP(A863,'f Excel formulas for calculatio'!A:E,2,FALSE)," ")</f>
        <v>45691</v>
      </c>
      <c r="C863" s="24" t="str">
        <f>IFERROR(VLOOKUP(B863,'f Excel formulas for calculatio'!B:F,2,FALSE),"0")</f>
        <v>CUST1059</v>
      </c>
      <c r="D863" s="24" t="str">
        <f>IFERROR(VLOOKUP(C863,'f Excel formulas for calculatio'!C:G,2,FALSE),"0")</f>
        <v>PROD94</v>
      </c>
      <c r="E863" s="24" t="str">
        <f>IFERROR(VLOOKUP(D863,'f Excel formulas for calculatio'!D:H,2,FALSE),"0")</f>
        <v>STORE3</v>
      </c>
      <c r="F863" s="24">
        <f>IFERROR(VLOOKUP(E863,'f Excel formulas for calculatio'!E:I,2,FALSE),"0")</f>
        <v>1</v>
      </c>
      <c r="G863" s="24">
        <f>IFERROR(VLOOKUP(F863,'f Excel formulas for calculatio'!F:J,2,FALSE),"0")</f>
        <v>218.04</v>
      </c>
      <c r="H863" s="24">
        <f>IFERROR(VLOOKUP(G863,'f Excel formulas for calculatio'!G:K,2,FALSE),"0")</f>
        <v>0.09</v>
      </c>
      <c r="I863" s="24" t="str">
        <f>IFERROR(VLOOKUP(H863,'f Excel formulas for calculatio'!H:L,2,FALSE),"0")</f>
        <v>Credit Card</v>
      </c>
      <c r="J863" s="24">
        <f>IFERROR(VLOOKUP(I863,'f Excel formulas for calculatio'!I:M,2,FALSE),"0")</f>
        <v>198.41640000000001</v>
      </c>
      <c r="L863" s="22" t="s">
        <v>1419</v>
      </c>
      <c r="M863" s="20">
        <f t="shared" si="118"/>
        <v>45691</v>
      </c>
      <c r="N863" s="2" t="str">
        <f t="shared" si="119"/>
        <v>CUST1059</v>
      </c>
      <c r="O863" s="2" t="str">
        <f t="shared" si="120"/>
        <v>PROD94</v>
      </c>
      <c r="P863" s="2" t="str">
        <f t="shared" si="121"/>
        <v>STORE3</v>
      </c>
      <c r="Q863" s="2">
        <f t="shared" si="122"/>
        <v>1</v>
      </c>
      <c r="R863" s="2">
        <f t="shared" si="123"/>
        <v>218.04</v>
      </c>
      <c r="S863" s="2">
        <f t="shared" si="124"/>
        <v>0.09</v>
      </c>
      <c r="T863" s="2" t="str">
        <f t="shared" si="125"/>
        <v>Credit Card</v>
      </c>
      <c r="U863" s="2">
        <f t="shared" si="126"/>
        <v>198.41640000000001</v>
      </c>
    </row>
    <row r="864" spans="1:21" x14ac:dyDescent="0.25">
      <c r="A864" s="23" t="s">
        <v>1420</v>
      </c>
      <c r="B864" s="20">
        <f>IFERROR(VLOOKUP(A864,'f Excel formulas for calculatio'!A:E,2,FALSE)," ")</f>
        <v>45608</v>
      </c>
      <c r="C864" s="24" t="str">
        <f>IFERROR(VLOOKUP(B864,'f Excel formulas for calculatio'!B:F,2,FALSE),"0")</f>
        <v>CUST1072</v>
      </c>
      <c r="D864" s="24" t="str">
        <f>IFERROR(VLOOKUP(C864,'f Excel formulas for calculatio'!C:G,2,FALSE),"0")</f>
        <v>PROD26</v>
      </c>
      <c r="E864" s="24" t="str">
        <f>IFERROR(VLOOKUP(D864,'f Excel formulas for calculatio'!D:H,2,FALSE),"0")</f>
        <v>STORE19</v>
      </c>
      <c r="F864" s="24">
        <f>IFERROR(VLOOKUP(E864,'f Excel formulas for calculatio'!E:I,2,FALSE),"0")</f>
        <v>2</v>
      </c>
      <c r="G864" s="24">
        <f>IFERROR(VLOOKUP(F864,'f Excel formulas for calculatio'!F:J,2,FALSE),"0")</f>
        <v>785.31</v>
      </c>
      <c r="H864" s="24">
        <f>IFERROR(VLOOKUP(G864,'f Excel formulas for calculatio'!G:K,2,FALSE),"0")</f>
        <v>0.15</v>
      </c>
      <c r="I864" s="24" t="str">
        <f>IFERROR(VLOOKUP(H864,'f Excel formulas for calculatio'!H:L,2,FALSE),"0")</f>
        <v>PayPal</v>
      </c>
      <c r="J864" s="24">
        <f>IFERROR(VLOOKUP(I864,'f Excel formulas for calculatio'!I:M,2,FALSE),"0")</f>
        <v>228.7893</v>
      </c>
      <c r="L864" s="23" t="s">
        <v>1420</v>
      </c>
      <c r="M864" s="20">
        <f t="shared" si="118"/>
        <v>45608</v>
      </c>
      <c r="N864" s="2" t="str">
        <f t="shared" si="119"/>
        <v>CUST1072</v>
      </c>
      <c r="O864" s="2" t="str">
        <f t="shared" si="120"/>
        <v>PROD26</v>
      </c>
      <c r="P864" s="2" t="str">
        <f t="shared" si="121"/>
        <v>STORE19</v>
      </c>
      <c r="Q864" s="2">
        <f t="shared" si="122"/>
        <v>2</v>
      </c>
      <c r="R864" s="2">
        <f t="shared" si="123"/>
        <v>785.31</v>
      </c>
      <c r="S864" s="2">
        <f t="shared" si="124"/>
        <v>0.15</v>
      </c>
      <c r="T864" s="2" t="str">
        <f t="shared" si="125"/>
        <v>PayPal</v>
      </c>
      <c r="U864" s="2">
        <f t="shared" si="126"/>
        <v>228.7893</v>
      </c>
    </row>
    <row r="865" spans="1:21" x14ac:dyDescent="0.25">
      <c r="A865" s="22" t="s">
        <v>1421</v>
      </c>
      <c r="B865" s="20">
        <f>IFERROR(VLOOKUP(A865,'f Excel formulas for calculatio'!A:E,2,FALSE)," ")</f>
        <v>45412</v>
      </c>
      <c r="C865" s="24" t="str">
        <f>IFERROR(VLOOKUP(B865,'f Excel formulas for calculatio'!B:F,2,FALSE),"0")</f>
        <v>CUST1282</v>
      </c>
      <c r="D865" s="24" t="str">
        <f>IFERROR(VLOOKUP(C865,'f Excel formulas for calculatio'!C:G,2,FALSE),"0")</f>
        <v>PROD91</v>
      </c>
      <c r="E865" s="24" t="str">
        <f>IFERROR(VLOOKUP(D865,'f Excel formulas for calculatio'!D:H,2,FALSE),"0")</f>
        <v>STORE17</v>
      </c>
      <c r="F865" s="24">
        <f>IFERROR(VLOOKUP(E865,'f Excel formulas for calculatio'!E:I,2,FALSE),"0")</f>
        <v>3</v>
      </c>
      <c r="G865" s="24">
        <f>IFERROR(VLOOKUP(F865,'f Excel formulas for calculatio'!F:J,2,FALSE),"0")</f>
        <v>104.47</v>
      </c>
      <c r="H865" s="24">
        <f>IFERROR(VLOOKUP(G865,'f Excel formulas for calculatio'!G:K,2,FALSE),"0")</f>
        <v>0.27</v>
      </c>
      <c r="I865" s="24" t="str">
        <f>IFERROR(VLOOKUP(H865,'f Excel formulas for calculatio'!H:L,2,FALSE),"0")</f>
        <v>PayPal</v>
      </c>
      <c r="J865" s="24">
        <f>IFERROR(VLOOKUP(I865,'f Excel formulas for calculatio'!I:M,2,FALSE),"0")</f>
        <v>228.7893</v>
      </c>
      <c r="L865" s="22" t="s">
        <v>1421</v>
      </c>
      <c r="M865" s="20">
        <f t="shared" si="118"/>
        <v>45412</v>
      </c>
      <c r="N865" s="2" t="str">
        <f t="shared" si="119"/>
        <v>CUST1282</v>
      </c>
      <c r="O865" s="2" t="str">
        <f t="shared" si="120"/>
        <v>PROD91</v>
      </c>
      <c r="P865" s="2" t="str">
        <f t="shared" si="121"/>
        <v>STORE17</v>
      </c>
      <c r="Q865" s="2">
        <f t="shared" si="122"/>
        <v>3</v>
      </c>
      <c r="R865" s="2">
        <f t="shared" si="123"/>
        <v>104.47</v>
      </c>
      <c r="S865" s="2">
        <f t="shared" si="124"/>
        <v>0.27</v>
      </c>
      <c r="T865" s="2" t="str">
        <f t="shared" si="125"/>
        <v>PayPal</v>
      </c>
      <c r="U865" s="2">
        <f t="shared" si="126"/>
        <v>228.7893</v>
      </c>
    </row>
    <row r="866" spans="1:21" x14ac:dyDescent="0.25">
      <c r="A866" s="23" t="s">
        <v>1422</v>
      </c>
      <c r="B866" s="20">
        <f>IFERROR(VLOOKUP(A866,'f Excel formulas for calculatio'!A:E,2,FALSE)," ")</f>
        <v>45767</v>
      </c>
      <c r="C866" s="24" t="str">
        <f>IFERROR(VLOOKUP(B866,'f Excel formulas for calculatio'!B:F,2,FALSE),"0")</f>
        <v>CUST1203</v>
      </c>
      <c r="D866" s="24" t="str">
        <f>IFERROR(VLOOKUP(C866,'f Excel formulas for calculatio'!C:G,2,FALSE),"0")</f>
        <v>PROD43</v>
      </c>
      <c r="E866" s="24" t="str">
        <f>IFERROR(VLOOKUP(D866,'f Excel formulas for calculatio'!D:H,2,FALSE),"0")</f>
        <v>STORE18</v>
      </c>
      <c r="F866" s="24">
        <f>IFERROR(VLOOKUP(E866,'f Excel formulas for calculatio'!E:I,2,FALSE),"0")</f>
        <v>1</v>
      </c>
      <c r="G866" s="24">
        <f>IFERROR(VLOOKUP(F866,'f Excel formulas for calculatio'!F:J,2,FALSE),"0")</f>
        <v>218.04</v>
      </c>
      <c r="H866" s="24">
        <f>IFERROR(VLOOKUP(G866,'f Excel formulas for calculatio'!G:K,2,FALSE),"0")</f>
        <v>0.09</v>
      </c>
      <c r="I866" s="24" t="str">
        <f>IFERROR(VLOOKUP(H866,'f Excel formulas for calculatio'!H:L,2,FALSE),"0")</f>
        <v>Credit Card</v>
      </c>
      <c r="J866" s="24">
        <f>IFERROR(VLOOKUP(I866,'f Excel formulas for calculatio'!I:M,2,FALSE),"0")</f>
        <v>198.41640000000001</v>
      </c>
      <c r="L866" s="23" t="s">
        <v>1422</v>
      </c>
      <c r="M866" s="20">
        <f t="shared" si="118"/>
        <v>45767</v>
      </c>
      <c r="N866" s="2" t="str">
        <f t="shared" si="119"/>
        <v>CUST1203</v>
      </c>
      <c r="O866" s="2" t="str">
        <f t="shared" si="120"/>
        <v>PROD43</v>
      </c>
      <c r="P866" s="2" t="str">
        <f t="shared" si="121"/>
        <v>STORE18</v>
      </c>
      <c r="Q866" s="2">
        <f t="shared" si="122"/>
        <v>1</v>
      </c>
      <c r="R866" s="2">
        <f t="shared" si="123"/>
        <v>218.04</v>
      </c>
      <c r="S866" s="2">
        <f t="shared" si="124"/>
        <v>0.09</v>
      </c>
      <c r="T866" s="2" t="str">
        <f t="shared" si="125"/>
        <v>Credit Card</v>
      </c>
      <c r="U866" s="2">
        <f t="shared" si="126"/>
        <v>198.41640000000001</v>
      </c>
    </row>
    <row r="867" spans="1:21" x14ac:dyDescent="0.25">
      <c r="A867" s="22" t="s">
        <v>1423</v>
      </c>
      <c r="B867" s="20">
        <f>IFERROR(VLOOKUP(A867,'f Excel formulas for calculatio'!A:E,2,FALSE)," ")</f>
        <v>45428</v>
      </c>
      <c r="C867" s="24" t="str">
        <f>IFERROR(VLOOKUP(B867,'f Excel formulas for calculatio'!B:F,2,FALSE),"0")</f>
        <v>CUST1348</v>
      </c>
      <c r="D867" s="24" t="str">
        <f>IFERROR(VLOOKUP(C867,'f Excel formulas for calculatio'!C:G,2,FALSE),"0")</f>
        <v>PROD24</v>
      </c>
      <c r="E867" s="24" t="str">
        <f>IFERROR(VLOOKUP(D867,'f Excel formulas for calculatio'!D:H,2,FALSE),"0")</f>
        <v>STORE14</v>
      </c>
      <c r="F867" s="24">
        <f>IFERROR(VLOOKUP(E867,'f Excel formulas for calculatio'!E:I,2,FALSE),"0")</f>
        <v>1</v>
      </c>
      <c r="G867" s="24">
        <f>IFERROR(VLOOKUP(F867,'f Excel formulas for calculatio'!F:J,2,FALSE),"0")</f>
        <v>218.04</v>
      </c>
      <c r="H867" s="24">
        <f>IFERROR(VLOOKUP(G867,'f Excel formulas for calculatio'!G:K,2,FALSE),"0")</f>
        <v>0.09</v>
      </c>
      <c r="I867" s="24" t="str">
        <f>IFERROR(VLOOKUP(H867,'f Excel formulas for calculatio'!H:L,2,FALSE),"0")</f>
        <v>Credit Card</v>
      </c>
      <c r="J867" s="24">
        <f>IFERROR(VLOOKUP(I867,'f Excel formulas for calculatio'!I:M,2,FALSE),"0")</f>
        <v>198.41640000000001</v>
      </c>
      <c r="L867" s="22" t="s">
        <v>1423</v>
      </c>
      <c r="M867" s="20">
        <f t="shared" si="118"/>
        <v>45428</v>
      </c>
      <c r="N867" s="2" t="str">
        <f t="shared" si="119"/>
        <v>CUST1348</v>
      </c>
      <c r="O867" s="2" t="str">
        <f t="shared" si="120"/>
        <v>PROD24</v>
      </c>
      <c r="P867" s="2" t="str">
        <f t="shared" si="121"/>
        <v>STORE14</v>
      </c>
      <c r="Q867" s="2">
        <f t="shared" si="122"/>
        <v>1</v>
      </c>
      <c r="R867" s="2">
        <f t="shared" si="123"/>
        <v>218.04</v>
      </c>
      <c r="S867" s="2">
        <f t="shared" si="124"/>
        <v>0.09</v>
      </c>
      <c r="T867" s="2" t="str">
        <f t="shared" si="125"/>
        <v>Credit Card</v>
      </c>
      <c r="U867" s="2">
        <f t="shared" si="126"/>
        <v>198.41640000000001</v>
      </c>
    </row>
    <row r="868" spans="1:21" x14ac:dyDescent="0.25">
      <c r="A868" s="23" t="s">
        <v>1424</v>
      </c>
      <c r="B868" s="20">
        <f>IFERROR(VLOOKUP(A868,'f Excel formulas for calculatio'!A:E,2,FALSE)," ")</f>
        <v>45770</v>
      </c>
      <c r="C868" s="24" t="str">
        <f>IFERROR(VLOOKUP(B868,'f Excel formulas for calculatio'!B:F,2,FALSE),"0")</f>
        <v>CUST1248</v>
      </c>
      <c r="D868" s="24" t="str">
        <f>IFERROR(VLOOKUP(C868,'f Excel formulas for calculatio'!C:G,2,FALSE),"0")</f>
        <v>PROD35</v>
      </c>
      <c r="E868" s="24" t="str">
        <f>IFERROR(VLOOKUP(D868,'f Excel formulas for calculatio'!D:H,2,FALSE),"0")</f>
        <v>STORE12</v>
      </c>
      <c r="F868" s="24">
        <f>IFERROR(VLOOKUP(E868,'f Excel formulas for calculatio'!E:I,2,FALSE),"0")</f>
        <v>2</v>
      </c>
      <c r="G868" s="24">
        <f>IFERROR(VLOOKUP(F868,'f Excel formulas for calculatio'!F:J,2,FALSE),"0")</f>
        <v>785.31</v>
      </c>
      <c r="H868" s="24">
        <f>IFERROR(VLOOKUP(G868,'f Excel formulas for calculatio'!G:K,2,FALSE),"0")</f>
        <v>0.15</v>
      </c>
      <c r="I868" s="24" t="str">
        <f>IFERROR(VLOOKUP(H868,'f Excel formulas for calculatio'!H:L,2,FALSE),"0")</f>
        <v>PayPal</v>
      </c>
      <c r="J868" s="24">
        <f>IFERROR(VLOOKUP(I868,'f Excel formulas for calculatio'!I:M,2,FALSE),"0")</f>
        <v>228.7893</v>
      </c>
      <c r="L868" s="23" t="s">
        <v>1424</v>
      </c>
      <c r="M868" s="20">
        <f t="shared" si="118"/>
        <v>45770</v>
      </c>
      <c r="N868" s="2" t="str">
        <f t="shared" si="119"/>
        <v>CUST1248</v>
      </c>
      <c r="O868" s="2" t="str">
        <f t="shared" si="120"/>
        <v>PROD35</v>
      </c>
      <c r="P868" s="2" t="str">
        <f t="shared" si="121"/>
        <v>STORE12</v>
      </c>
      <c r="Q868" s="2">
        <f t="shared" si="122"/>
        <v>2</v>
      </c>
      <c r="R868" s="2">
        <f t="shared" si="123"/>
        <v>785.31</v>
      </c>
      <c r="S868" s="2">
        <f t="shared" si="124"/>
        <v>0.15</v>
      </c>
      <c r="T868" s="2" t="str">
        <f t="shared" si="125"/>
        <v>PayPal</v>
      </c>
      <c r="U868" s="2">
        <f t="shared" si="126"/>
        <v>228.7893</v>
      </c>
    </row>
    <row r="869" spans="1:21" x14ac:dyDescent="0.25">
      <c r="A869" s="22" t="s">
        <v>1425</v>
      </c>
      <c r="B869" s="20">
        <f>IFERROR(VLOOKUP(A869,'f Excel formulas for calculatio'!A:E,2,FALSE)," ")</f>
        <v>45571</v>
      </c>
      <c r="C869" s="24" t="str">
        <f>IFERROR(VLOOKUP(B869,'f Excel formulas for calculatio'!B:F,2,FALSE),"0")</f>
        <v>CUST1469</v>
      </c>
      <c r="D869" s="24" t="str">
        <f>IFERROR(VLOOKUP(C869,'f Excel formulas for calculatio'!C:G,2,FALSE),"0")</f>
        <v>PROD45</v>
      </c>
      <c r="E869" s="24" t="str">
        <f>IFERROR(VLOOKUP(D869,'f Excel formulas for calculatio'!D:H,2,FALSE),"0")</f>
        <v>STORE11</v>
      </c>
      <c r="F869" s="24">
        <f>IFERROR(VLOOKUP(E869,'f Excel formulas for calculatio'!E:I,2,FALSE),"0")</f>
        <v>1</v>
      </c>
      <c r="G869" s="24">
        <f>IFERROR(VLOOKUP(F869,'f Excel formulas for calculatio'!F:J,2,FALSE),"0")</f>
        <v>218.04</v>
      </c>
      <c r="H869" s="24">
        <f>IFERROR(VLOOKUP(G869,'f Excel formulas for calculatio'!G:K,2,FALSE),"0")</f>
        <v>0.09</v>
      </c>
      <c r="I869" s="24" t="str">
        <f>IFERROR(VLOOKUP(H869,'f Excel formulas for calculatio'!H:L,2,FALSE),"0")</f>
        <v>Credit Card</v>
      </c>
      <c r="J869" s="24">
        <f>IFERROR(VLOOKUP(I869,'f Excel formulas for calculatio'!I:M,2,FALSE),"0")</f>
        <v>198.41640000000001</v>
      </c>
      <c r="L869" s="22" t="s">
        <v>1425</v>
      </c>
      <c r="M869" s="20">
        <f t="shared" si="118"/>
        <v>45571</v>
      </c>
      <c r="N869" s="2" t="str">
        <f t="shared" si="119"/>
        <v>CUST1469</v>
      </c>
      <c r="O869" s="2" t="str">
        <f t="shared" si="120"/>
        <v>PROD45</v>
      </c>
      <c r="P869" s="2" t="str">
        <f t="shared" si="121"/>
        <v>STORE11</v>
      </c>
      <c r="Q869" s="2">
        <f t="shared" si="122"/>
        <v>1</v>
      </c>
      <c r="R869" s="2">
        <f t="shared" si="123"/>
        <v>218.04</v>
      </c>
      <c r="S869" s="2">
        <f t="shared" si="124"/>
        <v>0.09</v>
      </c>
      <c r="T869" s="2" t="str">
        <f t="shared" si="125"/>
        <v>Credit Card</v>
      </c>
      <c r="U869" s="2">
        <f t="shared" si="126"/>
        <v>198.41640000000001</v>
      </c>
    </row>
    <row r="870" spans="1:21" x14ac:dyDescent="0.25">
      <c r="A870" s="23" t="s">
        <v>1426</v>
      </c>
      <c r="B870" s="20">
        <f>IFERROR(VLOOKUP(A870,'f Excel formulas for calculatio'!A:E,2,FALSE)," ")</f>
        <v>45700</v>
      </c>
      <c r="C870" s="24" t="str">
        <f>IFERROR(VLOOKUP(B870,'f Excel formulas for calculatio'!B:F,2,FALSE),"0")</f>
        <v>CUST1469</v>
      </c>
      <c r="D870" s="24" t="str">
        <f>IFERROR(VLOOKUP(C870,'f Excel formulas for calculatio'!C:G,2,FALSE),"0")</f>
        <v>PROD45</v>
      </c>
      <c r="E870" s="24" t="str">
        <f>IFERROR(VLOOKUP(D870,'f Excel formulas for calculatio'!D:H,2,FALSE),"0")</f>
        <v>STORE11</v>
      </c>
      <c r="F870" s="24">
        <f>IFERROR(VLOOKUP(E870,'f Excel formulas for calculatio'!E:I,2,FALSE),"0")</f>
        <v>1</v>
      </c>
      <c r="G870" s="24">
        <f>IFERROR(VLOOKUP(F870,'f Excel formulas for calculatio'!F:J,2,FALSE),"0")</f>
        <v>218.04</v>
      </c>
      <c r="H870" s="24">
        <f>IFERROR(VLOOKUP(G870,'f Excel formulas for calculatio'!G:K,2,FALSE),"0")</f>
        <v>0.09</v>
      </c>
      <c r="I870" s="24" t="str">
        <f>IFERROR(VLOOKUP(H870,'f Excel formulas for calculatio'!H:L,2,FALSE),"0")</f>
        <v>Credit Card</v>
      </c>
      <c r="J870" s="24">
        <f>IFERROR(VLOOKUP(I870,'f Excel formulas for calculatio'!I:M,2,FALSE),"0")</f>
        <v>198.41640000000001</v>
      </c>
      <c r="L870" s="23" t="s">
        <v>1426</v>
      </c>
      <c r="M870" s="20">
        <f t="shared" si="118"/>
        <v>45700</v>
      </c>
      <c r="N870" s="2" t="str">
        <f t="shared" si="119"/>
        <v>CUST1469</v>
      </c>
      <c r="O870" s="2" t="str">
        <f t="shared" si="120"/>
        <v>PROD45</v>
      </c>
      <c r="P870" s="2" t="str">
        <f t="shared" si="121"/>
        <v>STORE11</v>
      </c>
      <c r="Q870" s="2">
        <f t="shared" si="122"/>
        <v>1</v>
      </c>
      <c r="R870" s="2">
        <f t="shared" si="123"/>
        <v>218.04</v>
      </c>
      <c r="S870" s="2">
        <f t="shared" si="124"/>
        <v>0.09</v>
      </c>
      <c r="T870" s="2" t="str">
        <f t="shared" si="125"/>
        <v>Credit Card</v>
      </c>
      <c r="U870" s="2">
        <f t="shared" si="126"/>
        <v>198.41640000000001</v>
      </c>
    </row>
    <row r="871" spans="1:21" x14ac:dyDescent="0.25">
      <c r="A871" s="22" t="s">
        <v>1428</v>
      </c>
      <c r="B871" s="20">
        <f>IFERROR(VLOOKUP(A871,'f Excel formulas for calculatio'!A:E,2,FALSE)," ")</f>
        <v>45382</v>
      </c>
      <c r="C871" s="24" t="str">
        <f>IFERROR(VLOOKUP(B871,'f Excel formulas for calculatio'!B:F,2,FALSE),"0")</f>
        <v>CUST1278</v>
      </c>
      <c r="D871" s="24" t="str">
        <f>IFERROR(VLOOKUP(C871,'f Excel formulas for calculatio'!C:G,2,FALSE),"0")</f>
        <v>PROD88</v>
      </c>
      <c r="E871" s="24" t="str">
        <f>IFERROR(VLOOKUP(D871,'f Excel formulas for calculatio'!D:H,2,FALSE),"0")</f>
        <v>STORE4</v>
      </c>
      <c r="F871" s="24">
        <f>IFERROR(VLOOKUP(E871,'f Excel formulas for calculatio'!E:I,2,FALSE),"0")</f>
        <v>2</v>
      </c>
      <c r="G871" s="24">
        <f>IFERROR(VLOOKUP(F871,'f Excel formulas for calculatio'!F:J,2,FALSE),"0")</f>
        <v>785.31</v>
      </c>
      <c r="H871" s="24">
        <f>IFERROR(VLOOKUP(G871,'f Excel formulas for calculatio'!G:K,2,FALSE),"0")</f>
        <v>0.15</v>
      </c>
      <c r="I871" s="24" t="str">
        <f>IFERROR(VLOOKUP(H871,'f Excel formulas for calculatio'!H:L,2,FALSE),"0")</f>
        <v>PayPal</v>
      </c>
      <c r="J871" s="24">
        <f>IFERROR(VLOOKUP(I871,'f Excel formulas for calculatio'!I:M,2,FALSE),"0")</f>
        <v>228.7893</v>
      </c>
      <c r="L871" s="22" t="s">
        <v>1428</v>
      </c>
      <c r="M871" s="20">
        <f t="shared" si="118"/>
        <v>45382</v>
      </c>
      <c r="N871" s="2" t="str">
        <f t="shared" si="119"/>
        <v>CUST1278</v>
      </c>
      <c r="O871" s="2" t="str">
        <f t="shared" si="120"/>
        <v>PROD88</v>
      </c>
      <c r="P871" s="2" t="str">
        <f t="shared" si="121"/>
        <v>STORE4</v>
      </c>
      <c r="Q871" s="2">
        <f t="shared" si="122"/>
        <v>2</v>
      </c>
      <c r="R871" s="2">
        <f t="shared" si="123"/>
        <v>785.31</v>
      </c>
      <c r="S871" s="2">
        <f t="shared" si="124"/>
        <v>0.15</v>
      </c>
      <c r="T871" s="2" t="str">
        <f t="shared" si="125"/>
        <v>PayPal</v>
      </c>
      <c r="U871" s="2">
        <f t="shared" si="126"/>
        <v>228.7893</v>
      </c>
    </row>
    <row r="872" spans="1:21" x14ac:dyDescent="0.25">
      <c r="A872" s="23" t="s">
        <v>1429</v>
      </c>
      <c r="B872" s="20">
        <f>IFERROR(VLOOKUP(A872,'f Excel formulas for calculatio'!A:E,2,FALSE)," ")</f>
        <v>45260</v>
      </c>
      <c r="C872" s="24" t="str">
        <f>IFERROR(VLOOKUP(B872,'f Excel formulas for calculatio'!B:F,2,FALSE),"0")</f>
        <v>CUST1157</v>
      </c>
      <c r="D872" s="24" t="str">
        <f>IFERROR(VLOOKUP(C872,'f Excel formulas for calculatio'!C:G,2,FALSE),"0")</f>
        <v>PROD55</v>
      </c>
      <c r="E872" s="24" t="str">
        <f>IFERROR(VLOOKUP(D872,'f Excel formulas for calculatio'!D:H,2,FALSE),"0")</f>
        <v>STORE5</v>
      </c>
      <c r="F872" s="24">
        <f>IFERROR(VLOOKUP(E872,'f Excel formulas for calculatio'!E:I,2,FALSE),"0")</f>
        <v>3</v>
      </c>
      <c r="G872" s="24">
        <f>IFERROR(VLOOKUP(F872,'f Excel formulas for calculatio'!F:J,2,FALSE),"0")</f>
        <v>104.47</v>
      </c>
      <c r="H872" s="24">
        <f>IFERROR(VLOOKUP(G872,'f Excel formulas for calculatio'!G:K,2,FALSE),"0")</f>
        <v>0.27</v>
      </c>
      <c r="I872" s="24" t="str">
        <f>IFERROR(VLOOKUP(H872,'f Excel formulas for calculatio'!H:L,2,FALSE),"0")</f>
        <v>PayPal</v>
      </c>
      <c r="J872" s="24">
        <f>IFERROR(VLOOKUP(I872,'f Excel formulas for calculatio'!I:M,2,FALSE),"0")</f>
        <v>228.7893</v>
      </c>
      <c r="L872" s="23" t="s">
        <v>1429</v>
      </c>
      <c r="M872" s="20">
        <f t="shared" si="118"/>
        <v>45260</v>
      </c>
      <c r="N872" s="2" t="str">
        <f t="shared" si="119"/>
        <v>CUST1157</v>
      </c>
      <c r="O872" s="2" t="str">
        <f t="shared" si="120"/>
        <v>PROD55</v>
      </c>
      <c r="P872" s="2" t="str">
        <f t="shared" si="121"/>
        <v>STORE5</v>
      </c>
      <c r="Q872" s="2">
        <f t="shared" si="122"/>
        <v>3</v>
      </c>
      <c r="R872" s="2">
        <f t="shared" si="123"/>
        <v>104.47</v>
      </c>
      <c r="S872" s="2">
        <f t="shared" si="124"/>
        <v>0.27</v>
      </c>
      <c r="T872" s="2" t="str">
        <f t="shared" si="125"/>
        <v>PayPal</v>
      </c>
      <c r="U872" s="2">
        <f t="shared" si="126"/>
        <v>228.7893</v>
      </c>
    </row>
    <row r="873" spans="1:21" x14ac:dyDescent="0.25">
      <c r="A873" s="22" t="s">
        <v>1431</v>
      </c>
      <c r="B873" s="20">
        <f>IFERROR(VLOOKUP(A873,'f Excel formulas for calculatio'!A:E,2,FALSE)," ")</f>
        <v>45702</v>
      </c>
      <c r="C873" s="24" t="str">
        <f>IFERROR(VLOOKUP(B873,'f Excel formulas for calculatio'!B:F,2,FALSE),"0")</f>
        <v>CUST1138</v>
      </c>
      <c r="D873" s="24" t="str">
        <f>IFERROR(VLOOKUP(C873,'f Excel formulas for calculatio'!C:G,2,FALSE),"0")</f>
        <v>PROD46</v>
      </c>
      <c r="E873" s="24" t="str">
        <f>IFERROR(VLOOKUP(D873,'f Excel formulas for calculatio'!D:H,2,FALSE),"0")</f>
        <v>STORE17</v>
      </c>
      <c r="F873" s="24">
        <f>IFERROR(VLOOKUP(E873,'f Excel formulas for calculatio'!E:I,2,FALSE),"0")</f>
        <v>3</v>
      </c>
      <c r="G873" s="24">
        <f>IFERROR(VLOOKUP(F873,'f Excel formulas for calculatio'!F:J,2,FALSE),"0")</f>
        <v>104.47</v>
      </c>
      <c r="H873" s="24">
        <f>IFERROR(VLOOKUP(G873,'f Excel formulas for calculatio'!G:K,2,FALSE),"0")</f>
        <v>0.27</v>
      </c>
      <c r="I873" s="24" t="str">
        <f>IFERROR(VLOOKUP(H873,'f Excel formulas for calculatio'!H:L,2,FALSE),"0")</f>
        <v>PayPal</v>
      </c>
      <c r="J873" s="24">
        <f>IFERROR(VLOOKUP(I873,'f Excel formulas for calculatio'!I:M,2,FALSE),"0")</f>
        <v>228.7893</v>
      </c>
      <c r="L873" s="22" t="s">
        <v>1431</v>
      </c>
      <c r="M873" s="20">
        <f t="shared" si="118"/>
        <v>45702</v>
      </c>
      <c r="N873" s="2" t="str">
        <f t="shared" si="119"/>
        <v>CUST1138</v>
      </c>
      <c r="O873" s="2" t="str">
        <f t="shared" si="120"/>
        <v>PROD46</v>
      </c>
      <c r="P873" s="2" t="str">
        <f t="shared" si="121"/>
        <v>STORE17</v>
      </c>
      <c r="Q873" s="2">
        <f t="shared" si="122"/>
        <v>3</v>
      </c>
      <c r="R873" s="2">
        <f t="shared" si="123"/>
        <v>104.47</v>
      </c>
      <c r="S873" s="2">
        <f t="shared" si="124"/>
        <v>0.27</v>
      </c>
      <c r="T873" s="2" t="str">
        <f t="shared" si="125"/>
        <v>PayPal</v>
      </c>
      <c r="U873" s="2">
        <f t="shared" si="126"/>
        <v>228.7893</v>
      </c>
    </row>
    <row r="874" spans="1:21" x14ac:dyDescent="0.25">
      <c r="A874" s="23" t="s">
        <v>1432</v>
      </c>
      <c r="B874" s="20">
        <f>IFERROR(VLOOKUP(A874,'f Excel formulas for calculatio'!A:E,2,FALSE)," ")</f>
        <v>45302</v>
      </c>
      <c r="C874" s="24" t="str">
        <f>IFERROR(VLOOKUP(B874,'f Excel formulas for calculatio'!B:F,2,FALSE),"0")</f>
        <v>CUST1348</v>
      </c>
      <c r="D874" s="24" t="str">
        <f>IFERROR(VLOOKUP(C874,'f Excel formulas for calculatio'!C:G,2,FALSE),"0")</f>
        <v>PROD24</v>
      </c>
      <c r="E874" s="24" t="str">
        <f>IFERROR(VLOOKUP(D874,'f Excel formulas for calculatio'!D:H,2,FALSE),"0")</f>
        <v>STORE14</v>
      </c>
      <c r="F874" s="24">
        <f>IFERROR(VLOOKUP(E874,'f Excel formulas for calculatio'!E:I,2,FALSE),"0")</f>
        <v>1</v>
      </c>
      <c r="G874" s="24">
        <f>IFERROR(VLOOKUP(F874,'f Excel formulas for calculatio'!F:J,2,FALSE),"0")</f>
        <v>218.04</v>
      </c>
      <c r="H874" s="24">
        <f>IFERROR(VLOOKUP(G874,'f Excel formulas for calculatio'!G:K,2,FALSE),"0")</f>
        <v>0.09</v>
      </c>
      <c r="I874" s="24" t="str">
        <f>IFERROR(VLOOKUP(H874,'f Excel formulas for calculatio'!H:L,2,FALSE),"0")</f>
        <v>Credit Card</v>
      </c>
      <c r="J874" s="24">
        <f>IFERROR(VLOOKUP(I874,'f Excel formulas for calculatio'!I:M,2,FALSE),"0")</f>
        <v>198.41640000000001</v>
      </c>
      <c r="L874" s="23" t="s">
        <v>1432</v>
      </c>
      <c r="M874" s="20">
        <f t="shared" si="118"/>
        <v>45302</v>
      </c>
      <c r="N874" s="2" t="str">
        <f t="shared" si="119"/>
        <v>CUST1348</v>
      </c>
      <c r="O874" s="2" t="str">
        <f t="shared" si="120"/>
        <v>PROD24</v>
      </c>
      <c r="P874" s="2" t="str">
        <f t="shared" si="121"/>
        <v>STORE14</v>
      </c>
      <c r="Q874" s="2">
        <f t="shared" si="122"/>
        <v>1</v>
      </c>
      <c r="R874" s="2">
        <f t="shared" si="123"/>
        <v>218.04</v>
      </c>
      <c r="S874" s="2">
        <f t="shared" si="124"/>
        <v>0.09</v>
      </c>
      <c r="T874" s="2" t="str">
        <f t="shared" si="125"/>
        <v>Credit Card</v>
      </c>
      <c r="U874" s="2">
        <f t="shared" si="126"/>
        <v>198.41640000000001</v>
      </c>
    </row>
    <row r="875" spans="1:21" x14ac:dyDescent="0.25">
      <c r="A875" s="22" t="s">
        <v>1433</v>
      </c>
      <c r="B875" s="20">
        <f>IFERROR(VLOOKUP(A875,'f Excel formulas for calculatio'!A:E,2,FALSE)," ")</f>
        <v>45653</v>
      </c>
      <c r="C875" s="24" t="str">
        <f>IFERROR(VLOOKUP(B875,'f Excel formulas for calculatio'!B:F,2,FALSE),"0")</f>
        <v>CUST1379</v>
      </c>
      <c r="D875" s="24" t="str">
        <f>IFERROR(VLOOKUP(C875,'f Excel formulas for calculatio'!C:G,2,FALSE),"0")</f>
        <v>PROD20</v>
      </c>
      <c r="E875" s="24" t="str">
        <f>IFERROR(VLOOKUP(D875,'f Excel formulas for calculatio'!D:H,2,FALSE),"0")</f>
        <v>STORE8</v>
      </c>
      <c r="F875" s="24">
        <f>IFERROR(VLOOKUP(E875,'f Excel formulas for calculatio'!E:I,2,FALSE),"0")</f>
        <v>4</v>
      </c>
      <c r="G875" s="24">
        <f>IFERROR(VLOOKUP(F875,'f Excel formulas for calculatio'!F:J,2,FALSE),"0")</f>
        <v>914.05</v>
      </c>
      <c r="H875" s="24">
        <f>IFERROR(VLOOKUP(G875,'f Excel formulas for calculatio'!G:K,2,FALSE),"0")</f>
        <v>0.25</v>
      </c>
      <c r="I875" s="24" t="str">
        <f>IFERROR(VLOOKUP(H875,'f Excel formulas for calculatio'!H:L,2,FALSE),"0")</f>
        <v>Credit Card</v>
      </c>
      <c r="J875" s="24">
        <f>IFERROR(VLOOKUP(I875,'f Excel formulas for calculatio'!I:M,2,FALSE),"0")</f>
        <v>198.41640000000001</v>
      </c>
      <c r="L875" s="22" t="s">
        <v>1433</v>
      </c>
      <c r="M875" s="20">
        <f t="shared" si="118"/>
        <v>45653</v>
      </c>
      <c r="N875" s="2" t="str">
        <f t="shared" si="119"/>
        <v>CUST1379</v>
      </c>
      <c r="O875" s="2" t="str">
        <f t="shared" si="120"/>
        <v>PROD20</v>
      </c>
      <c r="P875" s="2" t="str">
        <f t="shared" si="121"/>
        <v>STORE8</v>
      </c>
      <c r="Q875" s="2">
        <f t="shared" si="122"/>
        <v>4</v>
      </c>
      <c r="R875" s="2">
        <f t="shared" si="123"/>
        <v>914.05</v>
      </c>
      <c r="S875" s="2">
        <f t="shared" si="124"/>
        <v>0.25</v>
      </c>
      <c r="T875" s="2" t="str">
        <f t="shared" si="125"/>
        <v>Credit Card</v>
      </c>
      <c r="U875" s="2">
        <f t="shared" si="126"/>
        <v>198.41640000000001</v>
      </c>
    </row>
    <row r="876" spans="1:21" x14ac:dyDescent="0.25">
      <c r="A876" s="23" t="s">
        <v>1434</v>
      </c>
      <c r="B876" s="20">
        <f>IFERROR(VLOOKUP(A876,'f Excel formulas for calculatio'!A:E,2,FALSE)," ")</f>
        <v>45250</v>
      </c>
      <c r="C876" s="24" t="str">
        <f>IFERROR(VLOOKUP(B876,'f Excel formulas for calculatio'!B:F,2,FALSE),"0")</f>
        <v>CUST1017</v>
      </c>
      <c r="D876" s="24" t="str">
        <f>IFERROR(VLOOKUP(C876,'f Excel formulas for calculatio'!C:G,2,FALSE),"0")</f>
        <v>PROD41</v>
      </c>
      <c r="E876" s="24" t="str">
        <f>IFERROR(VLOOKUP(D876,'f Excel formulas for calculatio'!D:H,2,FALSE),"0")</f>
        <v>STORE17</v>
      </c>
      <c r="F876" s="24">
        <f>IFERROR(VLOOKUP(E876,'f Excel formulas for calculatio'!E:I,2,FALSE),"0")</f>
        <v>3</v>
      </c>
      <c r="G876" s="24">
        <f>IFERROR(VLOOKUP(F876,'f Excel formulas for calculatio'!F:J,2,FALSE),"0")</f>
        <v>104.47</v>
      </c>
      <c r="H876" s="24">
        <f>IFERROR(VLOOKUP(G876,'f Excel formulas for calculatio'!G:K,2,FALSE),"0")</f>
        <v>0.27</v>
      </c>
      <c r="I876" s="24" t="str">
        <f>IFERROR(VLOOKUP(H876,'f Excel formulas for calculatio'!H:L,2,FALSE),"0")</f>
        <v>PayPal</v>
      </c>
      <c r="J876" s="24">
        <f>IFERROR(VLOOKUP(I876,'f Excel formulas for calculatio'!I:M,2,FALSE),"0")</f>
        <v>228.7893</v>
      </c>
      <c r="L876" s="23" t="s">
        <v>1434</v>
      </c>
      <c r="M876" s="20">
        <f t="shared" si="118"/>
        <v>45250</v>
      </c>
      <c r="N876" s="2" t="str">
        <f t="shared" si="119"/>
        <v>CUST1017</v>
      </c>
      <c r="O876" s="2" t="str">
        <f t="shared" si="120"/>
        <v>PROD41</v>
      </c>
      <c r="P876" s="2" t="str">
        <f t="shared" si="121"/>
        <v>STORE17</v>
      </c>
      <c r="Q876" s="2">
        <f t="shared" si="122"/>
        <v>3</v>
      </c>
      <c r="R876" s="2">
        <f t="shared" si="123"/>
        <v>104.47</v>
      </c>
      <c r="S876" s="2">
        <f t="shared" si="124"/>
        <v>0.27</v>
      </c>
      <c r="T876" s="2" t="str">
        <f t="shared" si="125"/>
        <v>PayPal</v>
      </c>
      <c r="U876" s="2">
        <f t="shared" si="126"/>
        <v>228.7893</v>
      </c>
    </row>
    <row r="877" spans="1:21" x14ac:dyDescent="0.25">
      <c r="A877" s="22" t="s">
        <v>1435</v>
      </c>
      <c r="B877" s="20">
        <f>IFERROR(VLOOKUP(A877,'f Excel formulas for calculatio'!A:E,2,FALSE)," ")</f>
        <v>45661</v>
      </c>
      <c r="C877" s="24" t="str">
        <f>IFERROR(VLOOKUP(B877,'f Excel formulas for calculatio'!B:F,2,FALSE),"0")</f>
        <v>CUST1484</v>
      </c>
      <c r="D877" s="24" t="str">
        <f>IFERROR(VLOOKUP(C877,'f Excel formulas for calculatio'!C:G,2,FALSE),"0")</f>
        <v>PROD77</v>
      </c>
      <c r="E877" s="24" t="str">
        <f>IFERROR(VLOOKUP(D877,'f Excel formulas for calculatio'!D:H,2,FALSE),"0")</f>
        <v>STORE8</v>
      </c>
      <c r="F877" s="24">
        <f>IFERROR(VLOOKUP(E877,'f Excel formulas for calculatio'!E:I,2,FALSE),"0")</f>
        <v>4</v>
      </c>
      <c r="G877" s="24">
        <f>IFERROR(VLOOKUP(F877,'f Excel formulas for calculatio'!F:J,2,FALSE),"0")</f>
        <v>914.05</v>
      </c>
      <c r="H877" s="24">
        <f>IFERROR(VLOOKUP(G877,'f Excel formulas for calculatio'!G:K,2,FALSE),"0")</f>
        <v>0.25</v>
      </c>
      <c r="I877" s="24" t="str">
        <f>IFERROR(VLOOKUP(H877,'f Excel formulas for calculatio'!H:L,2,FALSE),"0")</f>
        <v>Credit Card</v>
      </c>
      <c r="J877" s="24">
        <f>IFERROR(VLOOKUP(I877,'f Excel formulas for calculatio'!I:M,2,FALSE),"0")</f>
        <v>198.41640000000001</v>
      </c>
      <c r="L877" s="22" t="s">
        <v>1435</v>
      </c>
      <c r="M877" s="20">
        <f t="shared" si="118"/>
        <v>45661</v>
      </c>
      <c r="N877" s="2" t="str">
        <f t="shared" si="119"/>
        <v>CUST1484</v>
      </c>
      <c r="O877" s="2" t="str">
        <f t="shared" si="120"/>
        <v>PROD77</v>
      </c>
      <c r="P877" s="2" t="str">
        <f t="shared" si="121"/>
        <v>STORE8</v>
      </c>
      <c r="Q877" s="2">
        <f t="shared" si="122"/>
        <v>4</v>
      </c>
      <c r="R877" s="2">
        <f t="shared" si="123"/>
        <v>914.05</v>
      </c>
      <c r="S877" s="2">
        <f t="shared" si="124"/>
        <v>0.25</v>
      </c>
      <c r="T877" s="2" t="str">
        <f t="shared" si="125"/>
        <v>Credit Card</v>
      </c>
      <c r="U877" s="2">
        <f t="shared" si="126"/>
        <v>198.41640000000001</v>
      </c>
    </row>
    <row r="878" spans="1:21" x14ac:dyDescent="0.25">
      <c r="A878" s="23" t="s">
        <v>1437</v>
      </c>
      <c r="B878" s="20">
        <f>IFERROR(VLOOKUP(A878,'f Excel formulas for calculatio'!A:E,2,FALSE)," ")</f>
        <v>45493</v>
      </c>
      <c r="C878" s="24" t="str">
        <f>IFERROR(VLOOKUP(B878,'f Excel formulas for calculatio'!B:F,2,FALSE),"0")</f>
        <v>CUST1041</v>
      </c>
      <c r="D878" s="24" t="str">
        <f>IFERROR(VLOOKUP(C878,'f Excel formulas for calculatio'!C:G,2,FALSE),"0")</f>
        <v>PROD22</v>
      </c>
      <c r="E878" s="24" t="str">
        <f>IFERROR(VLOOKUP(D878,'f Excel formulas for calculatio'!D:H,2,FALSE),"0")</f>
        <v>STORE13</v>
      </c>
      <c r="F878" s="24">
        <f>IFERROR(VLOOKUP(E878,'f Excel formulas for calculatio'!E:I,2,FALSE),"0")</f>
        <v>4</v>
      </c>
      <c r="G878" s="24">
        <f>IFERROR(VLOOKUP(F878,'f Excel formulas for calculatio'!F:J,2,FALSE),"0")</f>
        <v>914.05</v>
      </c>
      <c r="H878" s="24">
        <f>IFERROR(VLOOKUP(G878,'f Excel formulas for calculatio'!G:K,2,FALSE),"0")</f>
        <v>0.25</v>
      </c>
      <c r="I878" s="24" t="str">
        <f>IFERROR(VLOOKUP(H878,'f Excel formulas for calculatio'!H:L,2,FALSE),"0")</f>
        <v>Credit Card</v>
      </c>
      <c r="J878" s="24">
        <f>IFERROR(VLOOKUP(I878,'f Excel formulas for calculatio'!I:M,2,FALSE),"0")</f>
        <v>198.41640000000001</v>
      </c>
      <c r="L878" s="23" t="s">
        <v>1437</v>
      </c>
      <c r="M878" s="20">
        <f t="shared" si="118"/>
        <v>45493</v>
      </c>
      <c r="N878" s="2" t="str">
        <f t="shared" si="119"/>
        <v>CUST1041</v>
      </c>
      <c r="O878" s="2" t="str">
        <f t="shared" si="120"/>
        <v>PROD22</v>
      </c>
      <c r="P878" s="2" t="str">
        <f t="shared" si="121"/>
        <v>STORE13</v>
      </c>
      <c r="Q878" s="2">
        <f t="shared" si="122"/>
        <v>4</v>
      </c>
      <c r="R878" s="2">
        <f t="shared" si="123"/>
        <v>914.05</v>
      </c>
      <c r="S878" s="2">
        <f t="shared" si="124"/>
        <v>0.25</v>
      </c>
      <c r="T878" s="2" t="str">
        <f t="shared" si="125"/>
        <v>Credit Card</v>
      </c>
      <c r="U878" s="2">
        <f t="shared" si="126"/>
        <v>198.41640000000001</v>
      </c>
    </row>
    <row r="879" spans="1:21" x14ac:dyDescent="0.25">
      <c r="A879" s="22" t="s">
        <v>1438</v>
      </c>
      <c r="B879" s="20">
        <f>IFERROR(VLOOKUP(A879,'f Excel formulas for calculatio'!A:E,2,FALSE)," ")</f>
        <v>45242</v>
      </c>
      <c r="C879" s="24" t="str">
        <f>IFERROR(VLOOKUP(B879,'f Excel formulas for calculatio'!B:F,2,FALSE),"0")</f>
        <v>CUST1211</v>
      </c>
      <c r="D879" s="24" t="str">
        <f>IFERROR(VLOOKUP(C879,'f Excel formulas for calculatio'!C:G,2,FALSE),"0")</f>
        <v>PROD85</v>
      </c>
      <c r="E879" s="24" t="str">
        <f>IFERROR(VLOOKUP(D879,'f Excel formulas for calculatio'!D:H,2,FALSE),"0")</f>
        <v>STORE7</v>
      </c>
      <c r="F879" s="24">
        <f>IFERROR(VLOOKUP(E879,'f Excel formulas for calculatio'!E:I,2,FALSE),"0")</f>
        <v>3</v>
      </c>
      <c r="G879" s="24">
        <f>IFERROR(VLOOKUP(F879,'f Excel formulas for calculatio'!F:J,2,FALSE),"0")</f>
        <v>104.47</v>
      </c>
      <c r="H879" s="24">
        <f>IFERROR(VLOOKUP(G879,'f Excel formulas for calculatio'!G:K,2,FALSE),"0")</f>
        <v>0.27</v>
      </c>
      <c r="I879" s="24" t="str">
        <f>IFERROR(VLOOKUP(H879,'f Excel formulas for calculatio'!H:L,2,FALSE),"0")</f>
        <v>PayPal</v>
      </c>
      <c r="J879" s="24">
        <f>IFERROR(VLOOKUP(I879,'f Excel formulas for calculatio'!I:M,2,FALSE),"0")</f>
        <v>228.7893</v>
      </c>
      <c r="L879" s="22" t="s">
        <v>1438</v>
      </c>
      <c r="M879" s="20">
        <f t="shared" si="118"/>
        <v>45242</v>
      </c>
      <c r="N879" s="2" t="str">
        <f t="shared" si="119"/>
        <v>CUST1211</v>
      </c>
      <c r="O879" s="2" t="str">
        <f t="shared" si="120"/>
        <v>PROD85</v>
      </c>
      <c r="P879" s="2" t="str">
        <f t="shared" si="121"/>
        <v>STORE7</v>
      </c>
      <c r="Q879" s="2">
        <f t="shared" si="122"/>
        <v>3</v>
      </c>
      <c r="R879" s="2">
        <f t="shared" si="123"/>
        <v>104.47</v>
      </c>
      <c r="S879" s="2">
        <f t="shared" si="124"/>
        <v>0.27</v>
      </c>
      <c r="T879" s="2" t="str">
        <f t="shared" si="125"/>
        <v>PayPal</v>
      </c>
      <c r="U879" s="2">
        <f t="shared" si="126"/>
        <v>228.7893</v>
      </c>
    </row>
    <row r="880" spans="1:21" x14ac:dyDescent="0.25">
      <c r="A880" s="23" t="s">
        <v>1439</v>
      </c>
      <c r="B880" s="20">
        <f>IFERROR(VLOOKUP(A880,'f Excel formulas for calculatio'!A:E,2,FALSE)," ")</f>
        <v>45411</v>
      </c>
      <c r="C880" s="24" t="str">
        <f>IFERROR(VLOOKUP(B880,'f Excel formulas for calculatio'!B:F,2,FALSE),"0")</f>
        <v>CUST1382</v>
      </c>
      <c r="D880" s="24" t="str">
        <f>IFERROR(VLOOKUP(C880,'f Excel formulas for calculatio'!C:G,2,FALSE),"0")</f>
        <v>PROD4</v>
      </c>
      <c r="E880" s="24" t="str">
        <f>IFERROR(VLOOKUP(D880,'f Excel formulas for calculatio'!D:H,2,FALSE),"0")</f>
        <v>STORE3</v>
      </c>
      <c r="F880" s="24">
        <f>IFERROR(VLOOKUP(E880,'f Excel formulas for calculatio'!E:I,2,FALSE),"0")</f>
        <v>1</v>
      </c>
      <c r="G880" s="24">
        <f>IFERROR(VLOOKUP(F880,'f Excel formulas for calculatio'!F:J,2,FALSE),"0")</f>
        <v>218.04</v>
      </c>
      <c r="H880" s="24">
        <f>IFERROR(VLOOKUP(G880,'f Excel formulas for calculatio'!G:K,2,FALSE),"0")</f>
        <v>0.09</v>
      </c>
      <c r="I880" s="24" t="str">
        <f>IFERROR(VLOOKUP(H880,'f Excel formulas for calculatio'!H:L,2,FALSE),"0")</f>
        <v>Credit Card</v>
      </c>
      <c r="J880" s="24">
        <f>IFERROR(VLOOKUP(I880,'f Excel formulas for calculatio'!I:M,2,FALSE),"0")</f>
        <v>198.41640000000001</v>
      </c>
      <c r="L880" s="23" t="s">
        <v>1439</v>
      </c>
      <c r="M880" s="20">
        <f t="shared" si="118"/>
        <v>45411</v>
      </c>
      <c r="N880" s="2" t="str">
        <f t="shared" si="119"/>
        <v>CUST1382</v>
      </c>
      <c r="O880" s="2" t="str">
        <f t="shared" si="120"/>
        <v>PROD4</v>
      </c>
      <c r="P880" s="2" t="str">
        <f t="shared" si="121"/>
        <v>STORE3</v>
      </c>
      <c r="Q880" s="2">
        <f t="shared" si="122"/>
        <v>1</v>
      </c>
      <c r="R880" s="2">
        <f t="shared" si="123"/>
        <v>218.04</v>
      </c>
      <c r="S880" s="2">
        <f t="shared" si="124"/>
        <v>0.09</v>
      </c>
      <c r="T880" s="2" t="str">
        <f t="shared" si="125"/>
        <v>Credit Card</v>
      </c>
      <c r="U880" s="2">
        <f t="shared" si="126"/>
        <v>198.41640000000001</v>
      </c>
    </row>
    <row r="881" spans="1:21" x14ac:dyDescent="0.25">
      <c r="A881" s="22" t="s">
        <v>1440</v>
      </c>
      <c r="B881" s="20">
        <f>IFERROR(VLOOKUP(A881,'f Excel formulas for calculatio'!A:E,2,FALSE)," ")</f>
        <v>45593</v>
      </c>
      <c r="C881" s="24" t="str">
        <f>IFERROR(VLOOKUP(B881,'f Excel formulas for calculatio'!B:F,2,FALSE),"0")</f>
        <v>CUST1412</v>
      </c>
      <c r="D881" s="24" t="str">
        <f>IFERROR(VLOOKUP(C881,'f Excel formulas for calculatio'!C:G,2,FALSE),"0")</f>
        <v>PROD53</v>
      </c>
      <c r="E881" s="24" t="str">
        <f>IFERROR(VLOOKUP(D881,'f Excel formulas for calculatio'!D:H,2,FALSE),"0")</f>
        <v>STORE12</v>
      </c>
      <c r="F881" s="24">
        <f>IFERROR(VLOOKUP(E881,'f Excel formulas for calculatio'!E:I,2,FALSE),"0")</f>
        <v>2</v>
      </c>
      <c r="G881" s="24">
        <f>IFERROR(VLOOKUP(F881,'f Excel formulas for calculatio'!F:J,2,FALSE),"0")</f>
        <v>785.31</v>
      </c>
      <c r="H881" s="24">
        <f>IFERROR(VLOOKUP(G881,'f Excel formulas for calculatio'!G:K,2,FALSE),"0")</f>
        <v>0.15</v>
      </c>
      <c r="I881" s="24" t="str">
        <f>IFERROR(VLOOKUP(H881,'f Excel formulas for calculatio'!H:L,2,FALSE),"0")</f>
        <v>PayPal</v>
      </c>
      <c r="J881" s="24">
        <f>IFERROR(VLOOKUP(I881,'f Excel formulas for calculatio'!I:M,2,FALSE),"0")</f>
        <v>228.7893</v>
      </c>
      <c r="L881" s="22" t="s">
        <v>1440</v>
      </c>
      <c r="M881" s="20">
        <f t="shared" si="118"/>
        <v>45593</v>
      </c>
      <c r="N881" s="2" t="str">
        <f t="shared" si="119"/>
        <v>CUST1412</v>
      </c>
      <c r="O881" s="2" t="str">
        <f t="shared" si="120"/>
        <v>PROD53</v>
      </c>
      <c r="P881" s="2" t="str">
        <f t="shared" si="121"/>
        <v>STORE12</v>
      </c>
      <c r="Q881" s="2">
        <f t="shared" si="122"/>
        <v>2</v>
      </c>
      <c r="R881" s="2">
        <f t="shared" si="123"/>
        <v>785.31</v>
      </c>
      <c r="S881" s="2">
        <f t="shared" si="124"/>
        <v>0.15</v>
      </c>
      <c r="T881" s="2" t="str">
        <f t="shared" si="125"/>
        <v>PayPal</v>
      </c>
      <c r="U881" s="2">
        <f t="shared" si="126"/>
        <v>228.7893</v>
      </c>
    </row>
    <row r="882" spans="1:21" x14ac:dyDescent="0.25">
      <c r="A882" s="23" t="s">
        <v>1441</v>
      </c>
      <c r="B882" s="20">
        <f>IFERROR(VLOOKUP(A882,'f Excel formulas for calculatio'!A:E,2,FALSE)," ")</f>
        <v>45281</v>
      </c>
      <c r="C882" s="24" t="str">
        <f>IFERROR(VLOOKUP(B882,'f Excel formulas for calculatio'!B:F,2,FALSE),"0")</f>
        <v>CUST1032</v>
      </c>
      <c r="D882" s="24" t="str">
        <f>IFERROR(VLOOKUP(C882,'f Excel formulas for calculatio'!C:G,2,FALSE),"0")</f>
        <v>PROD16</v>
      </c>
      <c r="E882" s="24" t="str">
        <f>IFERROR(VLOOKUP(D882,'f Excel formulas for calculatio'!D:H,2,FALSE),"0")</f>
        <v>STORE3</v>
      </c>
      <c r="F882" s="24">
        <f>IFERROR(VLOOKUP(E882,'f Excel formulas for calculatio'!E:I,2,FALSE),"0")</f>
        <v>1</v>
      </c>
      <c r="G882" s="24">
        <f>IFERROR(VLOOKUP(F882,'f Excel formulas for calculatio'!F:J,2,FALSE),"0")</f>
        <v>218.04</v>
      </c>
      <c r="H882" s="24">
        <f>IFERROR(VLOOKUP(G882,'f Excel formulas for calculatio'!G:K,2,FALSE),"0")</f>
        <v>0.09</v>
      </c>
      <c r="I882" s="24" t="str">
        <f>IFERROR(VLOOKUP(H882,'f Excel formulas for calculatio'!H:L,2,FALSE),"0")</f>
        <v>Credit Card</v>
      </c>
      <c r="J882" s="24">
        <f>IFERROR(VLOOKUP(I882,'f Excel formulas for calculatio'!I:M,2,FALSE),"0")</f>
        <v>198.41640000000001</v>
      </c>
      <c r="L882" s="23" t="s">
        <v>1441</v>
      </c>
      <c r="M882" s="20">
        <f t="shared" si="118"/>
        <v>45281</v>
      </c>
      <c r="N882" s="2" t="str">
        <f t="shared" si="119"/>
        <v>CUST1032</v>
      </c>
      <c r="O882" s="2" t="str">
        <f t="shared" si="120"/>
        <v>PROD16</v>
      </c>
      <c r="P882" s="2" t="str">
        <f t="shared" si="121"/>
        <v>STORE3</v>
      </c>
      <c r="Q882" s="2">
        <f t="shared" si="122"/>
        <v>1</v>
      </c>
      <c r="R882" s="2">
        <f t="shared" si="123"/>
        <v>218.04</v>
      </c>
      <c r="S882" s="2">
        <f t="shared" si="124"/>
        <v>0.09</v>
      </c>
      <c r="T882" s="2" t="str">
        <f t="shared" si="125"/>
        <v>Credit Card</v>
      </c>
      <c r="U882" s="2">
        <f t="shared" si="126"/>
        <v>198.41640000000001</v>
      </c>
    </row>
    <row r="883" spans="1:21" x14ac:dyDescent="0.25">
      <c r="A883" s="22" t="s">
        <v>1442</v>
      </c>
      <c r="B883" s="20">
        <f>IFERROR(VLOOKUP(A883,'f Excel formulas for calculatio'!A:E,2,FALSE)," ")</f>
        <v>45575</v>
      </c>
      <c r="C883" s="24" t="str">
        <f>IFERROR(VLOOKUP(B883,'f Excel formulas for calculatio'!B:F,2,FALSE),"0")</f>
        <v>CUST1122</v>
      </c>
      <c r="D883" s="24" t="str">
        <f>IFERROR(VLOOKUP(C883,'f Excel formulas for calculatio'!C:G,2,FALSE),"0")</f>
        <v>PROD94</v>
      </c>
      <c r="E883" s="24" t="str">
        <f>IFERROR(VLOOKUP(D883,'f Excel formulas for calculatio'!D:H,2,FALSE),"0")</f>
        <v>STORE3</v>
      </c>
      <c r="F883" s="24">
        <f>IFERROR(VLOOKUP(E883,'f Excel formulas for calculatio'!E:I,2,FALSE),"0")</f>
        <v>1</v>
      </c>
      <c r="G883" s="24">
        <f>IFERROR(VLOOKUP(F883,'f Excel formulas for calculatio'!F:J,2,FALSE),"0")</f>
        <v>218.04</v>
      </c>
      <c r="H883" s="24">
        <f>IFERROR(VLOOKUP(G883,'f Excel formulas for calculatio'!G:K,2,FALSE),"0")</f>
        <v>0.09</v>
      </c>
      <c r="I883" s="24" t="str">
        <f>IFERROR(VLOOKUP(H883,'f Excel formulas for calculatio'!H:L,2,FALSE),"0")</f>
        <v>Credit Card</v>
      </c>
      <c r="J883" s="24">
        <f>IFERROR(VLOOKUP(I883,'f Excel formulas for calculatio'!I:M,2,FALSE),"0")</f>
        <v>198.41640000000001</v>
      </c>
      <c r="L883" s="22" t="s">
        <v>1442</v>
      </c>
      <c r="M883" s="20">
        <f t="shared" si="118"/>
        <v>45575</v>
      </c>
      <c r="N883" s="2" t="str">
        <f t="shared" si="119"/>
        <v>CUST1122</v>
      </c>
      <c r="O883" s="2" t="str">
        <f t="shared" si="120"/>
        <v>PROD94</v>
      </c>
      <c r="P883" s="2" t="str">
        <f t="shared" si="121"/>
        <v>STORE3</v>
      </c>
      <c r="Q883" s="2">
        <f t="shared" si="122"/>
        <v>1</v>
      </c>
      <c r="R883" s="2">
        <f t="shared" si="123"/>
        <v>218.04</v>
      </c>
      <c r="S883" s="2">
        <f t="shared" si="124"/>
        <v>0.09</v>
      </c>
      <c r="T883" s="2" t="str">
        <f t="shared" si="125"/>
        <v>Credit Card</v>
      </c>
      <c r="U883" s="2">
        <f t="shared" si="126"/>
        <v>198.41640000000001</v>
      </c>
    </row>
    <row r="884" spans="1:21" x14ac:dyDescent="0.25">
      <c r="A884" s="23" t="s">
        <v>1443</v>
      </c>
      <c r="B884" s="20">
        <f>IFERROR(VLOOKUP(A884,'f Excel formulas for calculatio'!A:E,2,FALSE)," ")</f>
        <v>45660</v>
      </c>
      <c r="C884" s="24" t="str">
        <f>IFERROR(VLOOKUP(B884,'f Excel formulas for calculatio'!B:F,2,FALSE),"0")</f>
        <v>CUST1153</v>
      </c>
      <c r="D884" s="24" t="str">
        <f>IFERROR(VLOOKUP(C884,'f Excel formulas for calculatio'!C:G,2,FALSE),"0")</f>
        <v>PROD72</v>
      </c>
      <c r="E884" s="24" t="str">
        <f>IFERROR(VLOOKUP(D884,'f Excel formulas for calculatio'!D:H,2,FALSE),"0")</f>
        <v>STORE17</v>
      </c>
      <c r="F884" s="24">
        <f>IFERROR(VLOOKUP(E884,'f Excel formulas for calculatio'!E:I,2,FALSE),"0")</f>
        <v>3</v>
      </c>
      <c r="G884" s="24">
        <f>IFERROR(VLOOKUP(F884,'f Excel formulas for calculatio'!F:J,2,FALSE),"0")</f>
        <v>104.47</v>
      </c>
      <c r="H884" s="24">
        <f>IFERROR(VLOOKUP(G884,'f Excel formulas for calculatio'!G:K,2,FALSE),"0")</f>
        <v>0.27</v>
      </c>
      <c r="I884" s="24" t="str">
        <f>IFERROR(VLOOKUP(H884,'f Excel formulas for calculatio'!H:L,2,FALSE),"0")</f>
        <v>PayPal</v>
      </c>
      <c r="J884" s="24">
        <f>IFERROR(VLOOKUP(I884,'f Excel formulas for calculatio'!I:M,2,FALSE),"0")</f>
        <v>228.7893</v>
      </c>
      <c r="L884" s="23" t="s">
        <v>1443</v>
      </c>
      <c r="M884" s="20">
        <f t="shared" si="118"/>
        <v>45660</v>
      </c>
      <c r="N884" s="2" t="str">
        <f t="shared" si="119"/>
        <v>CUST1153</v>
      </c>
      <c r="O884" s="2" t="str">
        <f t="shared" si="120"/>
        <v>PROD72</v>
      </c>
      <c r="P884" s="2" t="str">
        <f t="shared" si="121"/>
        <v>STORE17</v>
      </c>
      <c r="Q884" s="2">
        <f t="shared" si="122"/>
        <v>3</v>
      </c>
      <c r="R884" s="2">
        <f t="shared" si="123"/>
        <v>104.47</v>
      </c>
      <c r="S884" s="2">
        <f t="shared" si="124"/>
        <v>0.27</v>
      </c>
      <c r="T884" s="2" t="str">
        <f t="shared" si="125"/>
        <v>PayPal</v>
      </c>
      <c r="U884" s="2">
        <f t="shared" si="126"/>
        <v>228.7893</v>
      </c>
    </row>
    <row r="885" spans="1:21" x14ac:dyDescent="0.25">
      <c r="A885" s="22" t="s">
        <v>1444</v>
      </c>
      <c r="B885" s="20">
        <f>IFERROR(VLOOKUP(A885,'f Excel formulas for calculatio'!A:E,2,FALSE)," ")</f>
        <v>45360</v>
      </c>
      <c r="C885" s="24" t="str">
        <f>IFERROR(VLOOKUP(B885,'f Excel formulas for calculatio'!B:F,2,FALSE),"0")</f>
        <v>CUST1007</v>
      </c>
      <c r="D885" s="24" t="str">
        <f>IFERROR(VLOOKUP(C885,'f Excel formulas for calculatio'!C:G,2,FALSE),"0")</f>
        <v>PROD67</v>
      </c>
      <c r="E885" s="24" t="str">
        <f>IFERROR(VLOOKUP(D885,'f Excel formulas for calculatio'!D:H,2,FALSE),"0")</f>
        <v>STORE6</v>
      </c>
      <c r="F885" s="24">
        <f>IFERROR(VLOOKUP(E885,'f Excel formulas for calculatio'!E:I,2,FALSE),"0")</f>
        <v>3</v>
      </c>
      <c r="G885" s="24">
        <f>IFERROR(VLOOKUP(F885,'f Excel formulas for calculatio'!F:J,2,FALSE),"0")</f>
        <v>104.47</v>
      </c>
      <c r="H885" s="24">
        <f>IFERROR(VLOOKUP(G885,'f Excel formulas for calculatio'!G:K,2,FALSE),"0")</f>
        <v>0.27</v>
      </c>
      <c r="I885" s="24" t="str">
        <f>IFERROR(VLOOKUP(H885,'f Excel formulas for calculatio'!H:L,2,FALSE),"0")</f>
        <v>PayPal</v>
      </c>
      <c r="J885" s="24">
        <f>IFERROR(VLOOKUP(I885,'f Excel formulas for calculatio'!I:M,2,FALSE),"0")</f>
        <v>228.7893</v>
      </c>
      <c r="L885" s="22" t="s">
        <v>1444</v>
      </c>
      <c r="M885" s="20">
        <f t="shared" si="118"/>
        <v>45360</v>
      </c>
      <c r="N885" s="2" t="str">
        <f t="shared" si="119"/>
        <v>CUST1007</v>
      </c>
      <c r="O885" s="2" t="str">
        <f t="shared" si="120"/>
        <v>PROD67</v>
      </c>
      <c r="P885" s="2" t="str">
        <f t="shared" si="121"/>
        <v>STORE6</v>
      </c>
      <c r="Q885" s="2">
        <f t="shared" si="122"/>
        <v>3</v>
      </c>
      <c r="R885" s="2">
        <f t="shared" si="123"/>
        <v>104.47</v>
      </c>
      <c r="S885" s="2">
        <f t="shared" si="124"/>
        <v>0.27</v>
      </c>
      <c r="T885" s="2" t="str">
        <f t="shared" si="125"/>
        <v>PayPal</v>
      </c>
      <c r="U885" s="2">
        <f t="shared" si="126"/>
        <v>228.7893</v>
      </c>
    </row>
    <row r="886" spans="1:21" x14ac:dyDescent="0.25">
      <c r="A886" s="23" t="s">
        <v>1445</v>
      </c>
      <c r="B886" s="20">
        <f>IFERROR(VLOOKUP(A886,'f Excel formulas for calculatio'!A:E,2,FALSE)," ")</f>
        <v>45526</v>
      </c>
      <c r="C886" s="24" t="str">
        <f>IFERROR(VLOOKUP(B886,'f Excel formulas for calculatio'!B:F,2,FALSE),"0")</f>
        <v>CUST1342</v>
      </c>
      <c r="D886" s="24" t="str">
        <f>IFERROR(VLOOKUP(C886,'f Excel formulas for calculatio'!C:G,2,FALSE),"0")</f>
        <v>PROD61</v>
      </c>
      <c r="E886" s="24" t="str">
        <f>IFERROR(VLOOKUP(D886,'f Excel formulas for calculatio'!D:H,2,FALSE),"0")</f>
        <v>STORE15</v>
      </c>
      <c r="F886" s="24">
        <f>IFERROR(VLOOKUP(E886,'f Excel formulas for calculatio'!E:I,2,FALSE),"0")</f>
        <v>4</v>
      </c>
      <c r="G886" s="24">
        <f>IFERROR(VLOOKUP(F886,'f Excel formulas for calculatio'!F:J,2,FALSE),"0")</f>
        <v>914.05</v>
      </c>
      <c r="H886" s="24">
        <f>IFERROR(VLOOKUP(G886,'f Excel formulas for calculatio'!G:K,2,FALSE),"0")</f>
        <v>0.25</v>
      </c>
      <c r="I886" s="24" t="str">
        <f>IFERROR(VLOOKUP(H886,'f Excel formulas for calculatio'!H:L,2,FALSE),"0")</f>
        <v>Credit Card</v>
      </c>
      <c r="J886" s="24">
        <f>IFERROR(VLOOKUP(I886,'f Excel formulas for calculatio'!I:M,2,FALSE),"0")</f>
        <v>198.41640000000001</v>
      </c>
      <c r="L886" s="23" t="s">
        <v>1445</v>
      </c>
      <c r="M886" s="20">
        <f t="shared" si="118"/>
        <v>45526</v>
      </c>
      <c r="N886" s="2" t="str">
        <f t="shared" si="119"/>
        <v>CUST1342</v>
      </c>
      <c r="O886" s="2" t="str">
        <f t="shared" si="120"/>
        <v>PROD61</v>
      </c>
      <c r="P886" s="2" t="str">
        <f t="shared" si="121"/>
        <v>STORE15</v>
      </c>
      <c r="Q886" s="2">
        <f t="shared" si="122"/>
        <v>4</v>
      </c>
      <c r="R886" s="2">
        <f t="shared" si="123"/>
        <v>914.05</v>
      </c>
      <c r="S886" s="2">
        <f t="shared" si="124"/>
        <v>0.25</v>
      </c>
      <c r="T886" s="2" t="str">
        <f t="shared" si="125"/>
        <v>Credit Card</v>
      </c>
      <c r="U886" s="2">
        <f t="shared" si="126"/>
        <v>198.41640000000001</v>
      </c>
    </row>
    <row r="887" spans="1:21" x14ac:dyDescent="0.25">
      <c r="A887" s="22" t="s">
        <v>1446</v>
      </c>
      <c r="B887" s="20">
        <f>IFERROR(VLOOKUP(A887,'f Excel formulas for calculatio'!A:E,2,FALSE)," ")</f>
        <v>45395</v>
      </c>
      <c r="C887" s="24" t="str">
        <f>IFERROR(VLOOKUP(B887,'f Excel formulas for calculatio'!B:F,2,FALSE),"0")</f>
        <v>CUST1425</v>
      </c>
      <c r="D887" s="24" t="str">
        <f>IFERROR(VLOOKUP(C887,'f Excel formulas for calculatio'!C:G,2,FALSE),"0")</f>
        <v>PROD75</v>
      </c>
      <c r="E887" s="24" t="str">
        <f>IFERROR(VLOOKUP(D887,'f Excel formulas for calculatio'!D:H,2,FALSE),"0")</f>
        <v>STORE8</v>
      </c>
      <c r="F887" s="24">
        <f>IFERROR(VLOOKUP(E887,'f Excel formulas for calculatio'!E:I,2,FALSE),"0")</f>
        <v>4</v>
      </c>
      <c r="G887" s="24">
        <f>IFERROR(VLOOKUP(F887,'f Excel formulas for calculatio'!F:J,2,FALSE),"0")</f>
        <v>914.05</v>
      </c>
      <c r="H887" s="24">
        <f>IFERROR(VLOOKUP(G887,'f Excel formulas for calculatio'!G:K,2,FALSE),"0")</f>
        <v>0.25</v>
      </c>
      <c r="I887" s="24" t="str">
        <f>IFERROR(VLOOKUP(H887,'f Excel formulas for calculatio'!H:L,2,FALSE),"0")</f>
        <v>Credit Card</v>
      </c>
      <c r="J887" s="24">
        <f>IFERROR(VLOOKUP(I887,'f Excel formulas for calculatio'!I:M,2,FALSE),"0")</f>
        <v>198.41640000000001</v>
      </c>
      <c r="L887" s="22" t="s">
        <v>1446</v>
      </c>
      <c r="M887" s="20">
        <f t="shared" si="118"/>
        <v>45395</v>
      </c>
      <c r="N887" s="2" t="str">
        <f t="shared" si="119"/>
        <v>CUST1425</v>
      </c>
      <c r="O887" s="2" t="str">
        <f t="shared" si="120"/>
        <v>PROD75</v>
      </c>
      <c r="P887" s="2" t="str">
        <f t="shared" si="121"/>
        <v>STORE8</v>
      </c>
      <c r="Q887" s="2">
        <f t="shared" si="122"/>
        <v>4</v>
      </c>
      <c r="R887" s="2">
        <f t="shared" si="123"/>
        <v>914.05</v>
      </c>
      <c r="S887" s="2">
        <f t="shared" si="124"/>
        <v>0.25</v>
      </c>
      <c r="T887" s="2" t="str">
        <f t="shared" si="125"/>
        <v>Credit Card</v>
      </c>
      <c r="U887" s="2">
        <f t="shared" si="126"/>
        <v>198.41640000000001</v>
      </c>
    </row>
    <row r="888" spans="1:21" x14ac:dyDescent="0.25">
      <c r="A888" s="23" t="s">
        <v>1447</v>
      </c>
      <c r="B888" s="20">
        <f>IFERROR(VLOOKUP(A888,'f Excel formulas for calculatio'!A:E,2,FALSE)," ")</f>
        <v>45466</v>
      </c>
      <c r="C888" s="24" t="str">
        <f>IFERROR(VLOOKUP(B888,'f Excel formulas for calculatio'!B:F,2,FALSE),"0")</f>
        <v>CUST1368</v>
      </c>
      <c r="D888" s="24" t="str">
        <f>IFERROR(VLOOKUP(C888,'f Excel formulas for calculatio'!C:G,2,FALSE),"0")</f>
        <v>PROD12</v>
      </c>
      <c r="E888" s="24" t="str">
        <f>IFERROR(VLOOKUP(D888,'f Excel formulas for calculatio'!D:H,2,FALSE),"0")</f>
        <v>STORE8</v>
      </c>
      <c r="F888" s="24">
        <f>IFERROR(VLOOKUP(E888,'f Excel formulas for calculatio'!E:I,2,FALSE),"0")</f>
        <v>4</v>
      </c>
      <c r="G888" s="24">
        <f>IFERROR(VLOOKUP(F888,'f Excel formulas for calculatio'!F:J,2,FALSE),"0")</f>
        <v>914.05</v>
      </c>
      <c r="H888" s="24">
        <f>IFERROR(VLOOKUP(G888,'f Excel formulas for calculatio'!G:K,2,FALSE),"0")</f>
        <v>0.25</v>
      </c>
      <c r="I888" s="24" t="str">
        <f>IFERROR(VLOOKUP(H888,'f Excel formulas for calculatio'!H:L,2,FALSE),"0")</f>
        <v>Credit Card</v>
      </c>
      <c r="J888" s="24">
        <f>IFERROR(VLOOKUP(I888,'f Excel formulas for calculatio'!I:M,2,FALSE),"0")</f>
        <v>198.41640000000001</v>
      </c>
      <c r="L888" s="23" t="s">
        <v>1447</v>
      </c>
      <c r="M888" s="20">
        <f t="shared" si="118"/>
        <v>45466</v>
      </c>
      <c r="N888" s="2" t="str">
        <f t="shared" si="119"/>
        <v>CUST1368</v>
      </c>
      <c r="O888" s="2" t="str">
        <f t="shared" si="120"/>
        <v>PROD12</v>
      </c>
      <c r="P888" s="2" t="str">
        <f t="shared" si="121"/>
        <v>STORE8</v>
      </c>
      <c r="Q888" s="2">
        <f t="shared" si="122"/>
        <v>4</v>
      </c>
      <c r="R888" s="2">
        <f t="shared" si="123"/>
        <v>914.05</v>
      </c>
      <c r="S888" s="2">
        <f t="shared" si="124"/>
        <v>0.25</v>
      </c>
      <c r="T888" s="2" t="str">
        <f t="shared" si="125"/>
        <v>Credit Card</v>
      </c>
      <c r="U888" s="2">
        <f t="shared" si="126"/>
        <v>198.41640000000001</v>
      </c>
    </row>
    <row r="889" spans="1:21" x14ac:dyDescent="0.25">
      <c r="A889" s="22" t="s">
        <v>1448</v>
      </c>
      <c r="B889" s="20">
        <f>IFERROR(VLOOKUP(A889,'f Excel formulas for calculatio'!A:E,2,FALSE)," ")</f>
        <v>45876</v>
      </c>
      <c r="C889" s="24" t="str">
        <f>IFERROR(VLOOKUP(B889,'f Excel formulas for calculatio'!B:F,2,FALSE),"0")</f>
        <v>CUST1240</v>
      </c>
      <c r="D889" s="24" t="str">
        <f>IFERROR(VLOOKUP(C889,'f Excel formulas for calculatio'!C:G,2,FALSE),"0")</f>
        <v>PROD92</v>
      </c>
      <c r="E889" s="24" t="str">
        <f>IFERROR(VLOOKUP(D889,'f Excel formulas for calculatio'!D:H,2,FALSE),"0")</f>
        <v>STORE1</v>
      </c>
      <c r="F889" s="24">
        <f>IFERROR(VLOOKUP(E889,'f Excel formulas for calculatio'!E:I,2,FALSE),"0")</f>
        <v>4</v>
      </c>
      <c r="G889" s="24">
        <f>IFERROR(VLOOKUP(F889,'f Excel formulas for calculatio'!F:J,2,FALSE),"0")</f>
        <v>914.05</v>
      </c>
      <c r="H889" s="24">
        <f>IFERROR(VLOOKUP(G889,'f Excel formulas for calculatio'!G:K,2,FALSE),"0")</f>
        <v>0.25</v>
      </c>
      <c r="I889" s="24" t="str">
        <f>IFERROR(VLOOKUP(H889,'f Excel formulas for calculatio'!H:L,2,FALSE),"0")</f>
        <v>Credit Card</v>
      </c>
      <c r="J889" s="24">
        <f>IFERROR(VLOOKUP(I889,'f Excel formulas for calculatio'!I:M,2,FALSE),"0")</f>
        <v>198.41640000000001</v>
      </c>
      <c r="L889" s="22" t="s">
        <v>1448</v>
      </c>
      <c r="M889" s="20">
        <f t="shared" si="118"/>
        <v>45876</v>
      </c>
      <c r="N889" s="2" t="str">
        <f t="shared" si="119"/>
        <v>CUST1240</v>
      </c>
      <c r="O889" s="2" t="str">
        <f t="shared" si="120"/>
        <v>PROD92</v>
      </c>
      <c r="P889" s="2" t="str">
        <f t="shared" si="121"/>
        <v>STORE1</v>
      </c>
      <c r="Q889" s="2">
        <f t="shared" si="122"/>
        <v>4</v>
      </c>
      <c r="R889" s="2">
        <f t="shared" si="123"/>
        <v>914.05</v>
      </c>
      <c r="S889" s="2">
        <f t="shared" si="124"/>
        <v>0.25</v>
      </c>
      <c r="T889" s="2" t="str">
        <f t="shared" si="125"/>
        <v>Credit Card</v>
      </c>
      <c r="U889" s="2">
        <f t="shared" si="126"/>
        <v>198.41640000000001</v>
      </c>
    </row>
    <row r="890" spans="1:21" x14ac:dyDescent="0.25">
      <c r="A890" s="23" t="s">
        <v>1449</v>
      </c>
      <c r="B890" s="20">
        <f>IFERROR(VLOOKUP(A890,'f Excel formulas for calculatio'!A:E,2,FALSE)," ")</f>
        <v>45724</v>
      </c>
      <c r="C890" s="24" t="str">
        <f>IFERROR(VLOOKUP(B890,'f Excel formulas for calculatio'!B:F,2,FALSE),"0")</f>
        <v>CUST1337</v>
      </c>
      <c r="D890" s="24" t="str">
        <f>IFERROR(VLOOKUP(C890,'f Excel formulas for calculatio'!C:G,2,FALSE),"0")</f>
        <v>PROD71</v>
      </c>
      <c r="E890" s="24" t="str">
        <f>IFERROR(VLOOKUP(D890,'f Excel formulas for calculatio'!D:H,2,FALSE),"0")</f>
        <v>STORE9</v>
      </c>
      <c r="F890" s="24">
        <f>IFERROR(VLOOKUP(E890,'f Excel formulas for calculatio'!E:I,2,FALSE),"0")</f>
        <v>0</v>
      </c>
      <c r="G890" s="24" t="str">
        <f>IFERROR(VLOOKUP(F890,'f Excel formulas for calculatio'!F:J,2,FALSE),"0")</f>
        <v>0</v>
      </c>
      <c r="H890" s="24" t="str">
        <f>IFERROR(VLOOKUP(G890,'f Excel formulas for calculatio'!G:K,2,FALSE),"0")</f>
        <v>0</v>
      </c>
      <c r="I890" s="24" t="str">
        <f>IFERROR(VLOOKUP(H890,'f Excel formulas for calculatio'!H:L,2,FALSE),"0")</f>
        <v>0</v>
      </c>
      <c r="J890" s="24" t="str">
        <f>IFERROR(VLOOKUP(I890,'f Excel formulas for calculatio'!I:M,2,FALSE),"0")</f>
        <v>0</v>
      </c>
      <c r="L890" s="23" t="s">
        <v>1449</v>
      </c>
      <c r="M890" s="20">
        <f t="shared" si="118"/>
        <v>45724</v>
      </c>
      <c r="N890" s="2" t="str">
        <f t="shared" si="119"/>
        <v>CUST1337</v>
      </c>
      <c r="O890" s="2" t="str">
        <f t="shared" si="120"/>
        <v>PROD71</v>
      </c>
      <c r="P890" s="2" t="str">
        <f t="shared" si="121"/>
        <v>STORE9</v>
      </c>
      <c r="Q890" s="2">
        <f t="shared" si="122"/>
        <v>0</v>
      </c>
      <c r="R890" s="2" t="str">
        <f t="shared" si="123"/>
        <v>0</v>
      </c>
      <c r="S890" s="2" t="str">
        <f t="shared" si="124"/>
        <v>0</v>
      </c>
      <c r="T890" s="2" t="str">
        <f t="shared" si="125"/>
        <v>0</v>
      </c>
      <c r="U890" s="2" t="str">
        <f t="shared" si="126"/>
        <v>0</v>
      </c>
    </row>
    <row r="891" spans="1:21" x14ac:dyDescent="0.25">
      <c r="A891" s="22" t="s">
        <v>1450</v>
      </c>
      <c r="B891" s="20">
        <f>IFERROR(VLOOKUP(A891,'f Excel formulas for calculatio'!A:E,2,FALSE)," ")</f>
        <v>45801</v>
      </c>
      <c r="C891" s="24" t="str">
        <f>IFERROR(VLOOKUP(B891,'f Excel formulas for calculatio'!B:F,2,FALSE),"0")</f>
        <v>CUST1320</v>
      </c>
      <c r="D891" s="24" t="str">
        <f>IFERROR(VLOOKUP(C891,'f Excel formulas for calculatio'!C:G,2,FALSE),"0")</f>
        <v>PROD39</v>
      </c>
      <c r="E891" s="24" t="str">
        <f>IFERROR(VLOOKUP(D891,'f Excel formulas for calculatio'!D:H,2,FALSE),"0")</f>
        <v>STORE1</v>
      </c>
      <c r="F891" s="24">
        <f>IFERROR(VLOOKUP(E891,'f Excel formulas for calculatio'!E:I,2,FALSE),"0")</f>
        <v>4</v>
      </c>
      <c r="G891" s="24">
        <f>IFERROR(VLOOKUP(F891,'f Excel formulas for calculatio'!F:J,2,FALSE),"0")</f>
        <v>914.05</v>
      </c>
      <c r="H891" s="24">
        <f>IFERROR(VLOOKUP(G891,'f Excel formulas for calculatio'!G:K,2,FALSE),"0")</f>
        <v>0.25</v>
      </c>
      <c r="I891" s="24" t="str">
        <f>IFERROR(VLOOKUP(H891,'f Excel formulas for calculatio'!H:L,2,FALSE),"0")</f>
        <v>Credit Card</v>
      </c>
      <c r="J891" s="24">
        <f>IFERROR(VLOOKUP(I891,'f Excel formulas for calculatio'!I:M,2,FALSE),"0")</f>
        <v>198.41640000000001</v>
      </c>
      <c r="L891" s="22" t="s">
        <v>1450</v>
      </c>
      <c r="M891" s="20">
        <f t="shared" si="118"/>
        <v>45801</v>
      </c>
      <c r="N891" s="2" t="str">
        <f t="shared" si="119"/>
        <v>CUST1320</v>
      </c>
      <c r="O891" s="2" t="str">
        <f t="shared" si="120"/>
        <v>PROD39</v>
      </c>
      <c r="P891" s="2" t="str">
        <f t="shared" si="121"/>
        <v>STORE1</v>
      </c>
      <c r="Q891" s="2">
        <f t="shared" si="122"/>
        <v>4</v>
      </c>
      <c r="R891" s="2">
        <f t="shared" si="123"/>
        <v>914.05</v>
      </c>
      <c r="S891" s="2">
        <f t="shared" si="124"/>
        <v>0.25</v>
      </c>
      <c r="T891" s="2" t="str">
        <f t="shared" si="125"/>
        <v>Credit Card</v>
      </c>
      <c r="U891" s="2">
        <f t="shared" si="126"/>
        <v>198.41640000000001</v>
      </c>
    </row>
    <row r="892" spans="1:21" x14ac:dyDescent="0.25">
      <c r="A892" s="23" t="s">
        <v>1452</v>
      </c>
      <c r="B892" s="20">
        <f>IFERROR(VLOOKUP(A892,'f Excel formulas for calculatio'!A:E,2,FALSE)," ")</f>
        <v>45749</v>
      </c>
      <c r="C892" s="24" t="str">
        <f>IFERROR(VLOOKUP(B892,'f Excel formulas for calculatio'!B:F,2,FALSE),"0")</f>
        <v>CUST1381</v>
      </c>
      <c r="D892" s="24" t="str">
        <f>IFERROR(VLOOKUP(C892,'f Excel formulas for calculatio'!C:G,2,FALSE),"0")</f>
        <v>PROD5</v>
      </c>
      <c r="E892" s="24" t="str">
        <f>IFERROR(VLOOKUP(D892,'f Excel formulas for calculatio'!D:H,2,FALSE),"0")</f>
        <v>STORE3</v>
      </c>
      <c r="F892" s="24">
        <f>IFERROR(VLOOKUP(E892,'f Excel formulas for calculatio'!E:I,2,FALSE),"0")</f>
        <v>1</v>
      </c>
      <c r="G892" s="24">
        <f>IFERROR(VLOOKUP(F892,'f Excel formulas for calculatio'!F:J,2,FALSE),"0")</f>
        <v>218.04</v>
      </c>
      <c r="H892" s="24">
        <f>IFERROR(VLOOKUP(G892,'f Excel formulas for calculatio'!G:K,2,FALSE),"0")</f>
        <v>0.09</v>
      </c>
      <c r="I892" s="24" t="str">
        <f>IFERROR(VLOOKUP(H892,'f Excel formulas for calculatio'!H:L,2,FALSE),"0")</f>
        <v>Credit Card</v>
      </c>
      <c r="J892" s="24">
        <f>IFERROR(VLOOKUP(I892,'f Excel formulas for calculatio'!I:M,2,FALSE),"0")</f>
        <v>198.41640000000001</v>
      </c>
      <c r="L892" s="23" t="s">
        <v>1452</v>
      </c>
      <c r="M892" s="20">
        <f t="shared" si="118"/>
        <v>45749</v>
      </c>
      <c r="N892" s="2" t="str">
        <f t="shared" si="119"/>
        <v>CUST1381</v>
      </c>
      <c r="O892" s="2" t="str">
        <f t="shared" si="120"/>
        <v>PROD5</v>
      </c>
      <c r="P892" s="2" t="str">
        <f t="shared" si="121"/>
        <v>STORE3</v>
      </c>
      <c r="Q892" s="2">
        <f t="shared" si="122"/>
        <v>1</v>
      </c>
      <c r="R892" s="2">
        <f t="shared" si="123"/>
        <v>218.04</v>
      </c>
      <c r="S892" s="2">
        <f t="shared" si="124"/>
        <v>0.09</v>
      </c>
      <c r="T892" s="2" t="str">
        <f t="shared" si="125"/>
        <v>Credit Card</v>
      </c>
      <c r="U892" s="2">
        <f t="shared" si="126"/>
        <v>198.41640000000001</v>
      </c>
    </row>
    <row r="893" spans="1:21" x14ac:dyDescent="0.25">
      <c r="A893" s="22" t="s">
        <v>1453</v>
      </c>
      <c r="B893" s="20">
        <f>IFERROR(VLOOKUP(A893,'f Excel formulas for calculatio'!A:E,2,FALSE)," ")</f>
        <v>45325</v>
      </c>
      <c r="C893" s="24" t="str">
        <f>IFERROR(VLOOKUP(B893,'f Excel formulas for calculatio'!B:F,2,FALSE),"0")</f>
        <v>CUST1370</v>
      </c>
      <c r="D893" s="24" t="str">
        <f>IFERROR(VLOOKUP(C893,'f Excel formulas for calculatio'!C:G,2,FALSE),"0")</f>
        <v>PROD37</v>
      </c>
      <c r="E893" s="24" t="str">
        <f>IFERROR(VLOOKUP(D893,'f Excel formulas for calculatio'!D:H,2,FALSE),"0")</f>
        <v>STORE0</v>
      </c>
      <c r="F893" s="24">
        <f>IFERROR(VLOOKUP(E893,'f Excel formulas for calculatio'!E:I,2,FALSE),"0")</f>
        <v>2</v>
      </c>
      <c r="G893" s="24">
        <f>IFERROR(VLOOKUP(F893,'f Excel formulas for calculatio'!F:J,2,FALSE),"0")</f>
        <v>785.31</v>
      </c>
      <c r="H893" s="24">
        <f>IFERROR(VLOOKUP(G893,'f Excel formulas for calculatio'!G:K,2,FALSE),"0")</f>
        <v>0.15</v>
      </c>
      <c r="I893" s="24" t="str">
        <f>IFERROR(VLOOKUP(H893,'f Excel formulas for calculatio'!H:L,2,FALSE),"0")</f>
        <v>PayPal</v>
      </c>
      <c r="J893" s="24">
        <f>IFERROR(VLOOKUP(I893,'f Excel formulas for calculatio'!I:M,2,FALSE),"0")</f>
        <v>228.7893</v>
      </c>
      <c r="L893" s="22" t="s">
        <v>1453</v>
      </c>
      <c r="M893" s="20">
        <f t="shared" si="118"/>
        <v>45325</v>
      </c>
      <c r="N893" s="2" t="str">
        <f t="shared" si="119"/>
        <v>CUST1370</v>
      </c>
      <c r="O893" s="2" t="str">
        <f t="shared" si="120"/>
        <v>PROD37</v>
      </c>
      <c r="P893" s="2" t="str">
        <f t="shared" si="121"/>
        <v>STORE0</v>
      </c>
      <c r="Q893" s="2">
        <f t="shared" si="122"/>
        <v>2</v>
      </c>
      <c r="R893" s="2">
        <f t="shared" si="123"/>
        <v>785.31</v>
      </c>
      <c r="S893" s="2">
        <f t="shared" si="124"/>
        <v>0.15</v>
      </c>
      <c r="T893" s="2" t="str">
        <f t="shared" si="125"/>
        <v>PayPal</v>
      </c>
      <c r="U893" s="2">
        <f t="shared" si="126"/>
        <v>228.7893</v>
      </c>
    </row>
    <row r="894" spans="1:21" x14ac:dyDescent="0.25">
      <c r="A894" s="23" t="s">
        <v>1454</v>
      </c>
      <c r="B894" s="20">
        <f>IFERROR(VLOOKUP(A894,'f Excel formulas for calculatio'!A:E,2,FALSE)," ")</f>
        <v>45932</v>
      </c>
      <c r="C894" s="24" t="str">
        <f>IFERROR(VLOOKUP(B894,'f Excel formulas for calculatio'!B:F,2,FALSE),"0")</f>
        <v>CUST1372</v>
      </c>
      <c r="D894" s="24" t="str">
        <f>IFERROR(VLOOKUP(C894,'f Excel formulas for calculatio'!C:G,2,FALSE),"0")</f>
        <v>PROD72</v>
      </c>
      <c r="E894" s="24" t="str">
        <f>IFERROR(VLOOKUP(D894,'f Excel formulas for calculatio'!D:H,2,FALSE),"0")</f>
        <v>STORE17</v>
      </c>
      <c r="F894" s="24">
        <f>IFERROR(VLOOKUP(E894,'f Excel formulas for calculatio'!E:I,2,FALSE),"0")</f>
        <v>3</v>
      </c>
      <c r="G894" s="24">
        <f>IFERROR(VLOOKUP(F894,'f Excel formulas for calculatio'!F:J,2,FALSE),"0")</f>
        <v>104.47</v>
      </c>
      <c r="H894" s="24">
        <f>IFERROR(VLOOKUP(G894,'f Excel formulas for calculatio'!G:K,2,FALSE),"0")</f>
        <v>0.27</v>
      </c>
      <c r="I894" s="24" t="str">
        <f>IFERROR(VLOOKUP(H894,'f Excel formulas for calculatio'!H:L,2,FALSE),"0")</f>
        <v>PayPal</v>
      </c>
      <c r="J894" s="24">
        <f>IFERROR(VLOOKUP(I894,'f Excel formulas for calculatio'!I:M,2,FALSE),"0")</f>
        <v>228.7893</v>
      </c>
      <c r="L894" s="23" t="s">
        <v>1454</v>
      </c>
      <c r="M894" s="20">
        <f t="shared" si="118"/>
        <v>45932</v>
      </c>
      <c r="N894" s="2" t="str">
        <f t="shared" si="119"/>
        <v>CUST1372</v>
      </c>
      <c r="O894" s="2" t="str">
        <f t="shared" si="120"/>
        <v>PROD72</v>
      </c>
      <c r="P894" s="2" t="str">
        <f t="shared" si="121"/>
        <v>STORE17</v>
      </c>
      <c r="Q894" s="2">
        <f t="shared" si="122"/>
        <v>3</v>
      </c>
      <c r="R894" s="2">
        <f t="shared" si="123"/>
        <v>104.47</v>
      </c>
      <c r="S894" s="2">
        <f t="shared" si="124"/>
        <v>0.27</v>
      </c>
      <c r="T894" s="2" t="str">
        <f t="shared" si="125"/>
        <v>PayPal</v>
      </c>
      <c r="U894" s="2">
        <f t="shared" si="126"/>
        <v>228.7893</v>
      </c>
    </row>
    <row r="895" spans="1:21" x14ac:dyDescent="0.25">
      <c r="A895" s="22" t="s">
        <v>1455</v>
      </c>
      <c r="B895" s="20">
        <f>IFERROR(VLOOKUP(A895,'f Excel formulas for calculatio'!A:E,2,FALSE)," ")</f>
        <v>45895</v>
      </c>
      <c r="C895" s="24" t="str">
        <f>IFERROR(VLOOKUP(B895,'f Excel formulas for calculatio'!B:F,2,FALSE),"0")</f>
        <v>CUST1178</v>
      </c>
      <c r="D895" s="24" t="str">
        <f>IFERROR(VLOOKUP(C895,'f Excel formulas for calculatio'!C:G,2,FALSE),"0")</f>
        <v>PROD97</v>
      </c>
      <c r="E895" s="24" t="str">
        <f>IFERROR(VLOOKUP(D895,'f Excel formulas for calculatio'!D:H,2,FALSE),"0")</f>
        <v>STORE3</v>
      </c>
      <c r="F895" s="24">
        <f>IFERROR(VLOOKUP(E895,'f Excel formulas for calculatio'!E:I,2,FALSE),"0")</f>
        <v>1</v>
      </c>
      <c r="G895" s="24">
        <f>IFERROR(VLOOKUP(F895,'f Excel formulas for calculatio'!F:J,2,FALSE),"0")</f>
        <v>218.04</v>
      </c>
      <c r="H895" s="24">
        <f>IFERROR(VLOOKUP(G895,'f Excel formulas for calculatio'!G:K,2,FALSE),"0")</f>
        <v>0.09</v>
      </c>
      <c r="I895" s="24" t="str">
        <f>IFERROR(VLOOKUP(H895,'f Excel formulas for calculatio'!H:L,2,FALSE),"0")</f>
        <v>Credit Card</v>
      </c>
      <c r="J895" s="24">
        <f>IFERROR(VLOOKUP(I895,'f Excel formulas for calculatio'!I:M,2,FALSE),"0")</f>
        <v>198.41640000000001</v>
      </c>
      <c r="L895" s="22" t="s">
        <v>1455</v>
      </c>
      <c r="M895" s="20">
        <f t="shared" si="118"/>
        <v>45895</v>
      </c>
      <c r="N895" s="2" t="str">
        <f t="shared" si="119"/>
        <v>CUST1178</v>
      </c>
      <c r="O895" s="2" t="str">
        <f t="shared" si="120"/>
        <v>PROD97</v>
      </c>
      <c r="P895" s="2" t="str">
        <f t="shared" si="121"/>
        <v>STORE3</v>
      </c>
      <c r="Q895" s="2">
        <f t="shared" si="122"/>
        <v>1</v>
      </c>
      <c r="R895" s="2">
        <f t="shared" si="123"/>
        <v>218.04</v>
      </c>
      <c r="S895" s="2">
        <f t="shared" si="124"/>
        <v>0.09</v>
      </c>
      <c r="T895" s="2" t="str">
        <f t="shared" si="125"/>
        <v>Credit Card</v>
      </c>
      <c r="U895" s="2">
        <f t="shared" si="126"/>
        <v>198.41640000000001</v>
      </c>
    </row>
    <row r="896" spans="1:21" x14ac:dyDescent="0.25">
      <c r="A896" s="23" t="s">
        <v>1456</v>
      </c>
      <c r="B896" s="20">
        <f>IFERROR(VLOOKUP(A896,'f Excel formulas for calculatio'!A:E,2,FALSE)," ")</f>
        <v>45614</v>
      </c>
      <c r="C896" s="24" t="str">
        <f>IFERROR(VLOOKUP(B896,'f Excel formulas for calculatio'!B:F,2,FALSE),"0")</f>
        <v>CUST1477</v>
      </c>
      <c r="D896" s="24" t="str">
        <f>IFERROR(VLOOKUP(C896,'f Excel formulas for calculatio'!C:G,2,FALSE),"0")</f>
        <v>PROD76</v>
      </c>
      <c r="E896" s="24" t="str">
        <f>IFERROR(VLOOKUP(D896,'f Excel formulas for calculatio'!D:H,2,FALSE),"0")</f>
        <v>STORE8</v>
      </c>
      <c r="F896" s="24">
        <f>IFERROR(VLOOKUP(E896,'f Excel formulas for calculatio'!E:I,2,FALSE),"0")</f>
        <v>4</v>
      </c>
      <c r="G896" s="24">
        <f>IFERROR(VLOOKUP(F896,'f Excel formulas for calculatio'!F:J,2,FALSE),"0")</f>
        <v>914.05</v>
      </c>
      <c r="H896" s="24">
        <f>IFERROR(VLOOKUP(G896,'f Excel formulas for calculatio'!G:K,2,FALSE),"0")</f>
        <v>0.25</v>
      </c>
      <c r="I896" s="24" t="str">
        <f>IFERROR(VLOOKUP(H896,'f Excel formulas for calculatio'!H:L,2,FALSE),"0")</f>
        <v>Credit Card</v>
      </c>
      <c r="J896" s="24">
        <f>IFERROR(VLOOKUP(I896,'f Excel formulas for calculatio'!I:M,2,FALSE),"0")</f>
        <v>198.41640000000001</v>
      </c>
      <c r="L896" s="23" t="s">
        <v>1456</v>
      </c>
      <c r="M896" s="20">
        <f t="shared" si="118"/>
        <v>45614</v>
      </c>
      <c r="N896" s="2" t="str">
        <f t="shared" si="119"/>
        <v>CUST1477</v>
      </c>
      <c r="O896" s="2" t="str">
        <f t="shared" si="120"/>
        <v>PROD76</v>
      </c>
      <c r="P896" s="2" t="str">
        <f t="shared" si="121"/>
        <v>STORE8</v>
      </c>
      <c r="Q896" s="2">
        <f t="shared" si="122"/>
        <v>4</v>
      </c>
      <c r="R896" s="2">
        <f t="shared" si="123"/>
        <v>914.05</v>
      </c>
      <c r="S896" s="2">
        <f t="shared" si="124"/>
        <v>0.25</v>
      </c>
      <c r="T896" s="2" t="str">
        <f t="shared" si="125"/>
        <v>Credit Card</v>
      </c>
      <c r="U896" s="2">
        <f t="shared" si="126"/>
        <v>198.41640000000001</v>
      </c>
    </row>
    <row r="897" spans="1:21" x14ac:dyDescent="0.25">
      <c r="A897" s="22" t="s">
        <v>1457</v>
      </c>
      <c r="B897" s="20">
        <f>IFERROR(VLOOKUP(A897,'f Excel formulas for calculatio'!A:E,2,FALSE)," ")</f>
        <v>45247</v>
      </c>
      <c r="C897" s="24" t="str">
        <f>IFERROR(VLOOKUP(B897,'f Excel formulas for calculatio'!B:F,2,FALSE),"0")</f>
        <v>CUST1489</v>
      </c>
      <c r="D897" s="24" t="str">
        <f>IFERROR(VLOOKUP(C897,'f Excel formulas for calculatio'!C:G,2,FALSE),"0")</f>
        <v>PROD89</v>
      </c>
      <c r="E897" s="24" t="str">
        <f>IFERROR(VLOOKUP(D897,'f Excel formulas for calculatio'!D:H,2,FALSE),"0")</f>
        <v>STORE6</v>
      </c>
      <c r="F897" s="24">
        <f>IFERROR(VLOOKUP(E897,'f Excel formulas for calculatio'!E:I,2,FALSE),"0")</f>
        <v>3</v>
      </c>
      <c r="G897" s="24">
        <f>IFERROR(VLOOKUP(F897,'f Excel formulas for calculatio'!F:J,2,FALSE),"0")</f>
        <v>104.47</v>
      </c>
      <c r="H897" s="24">
        <f>IFERROR(VLOOKUP(G897,'f Excel formulas for calculatio'!G:K,2,FALSE),"0")</f>
        <v>0.27</v>
      </c>
      <c r="I897" s="24" t="str">
        <f>IFERROR(VLOOKUP(H897,'f Excel formulas for calculatio'!H:L,2,FALSE),"0")</f>
        <v>PayPal</v>
      </c>
      <c r="J897" s="24">
        <f>IFERROR(VLOOKUP(I897,'f Excel formulas for calculatio'!I:M,2,FALSE),"0")</f>
        <v>228.7893</v>
      </c>
      <c r="L897" s="22" t="s">
        <v>1457</v>
      </c>
      <c r="M897" s="20">
        <f t="shared" si="118"/>
        <v>45247</v>
      </c>
      <c r="N897" s="2" t="str">
        <f t="shared" si="119"/>
        <v>CUST1489</v>
      </c>
      <c r="O897" s="2" t="str">
        <f t="shared" si="120"/>
        <v>PROD89</v>
      </c>
      <c r="P897" s="2" t="str">
        <f t="shared" si="121"/>
        <v>STORE6</v>
      </c>
      <c r="Q897" s="2">
        <f t="shared" si="122"/>
        <v>3</v>
      </c>
      <c r="R897" s="2">
        <f t="shared" si="123"/>
        <v>104.47</v>
      </c>
      <c r="S897" s="2">
        <f t="shared" si="124"/>
        <v>0.27</v>
      </c>
      <c r="T897" s="2" t="str">
        <f t="shared" si="125"/>
        <v>PayPal</v>
      </c>
      <c r="U897" s="2">
        <f t="shared" si="126"/>
        <v>228.7893</v>
      </c>
    </row>
    <row r="898" spans="1:21" x14ac:dyDescent="0.25">
      <c r="A898" s="23" t="s">
        <v>1458</v>
      </c>
      <c r="B898" s="20">
        <f>IFERROR(VLOOKUP(A898,'f Excel formulas for calculatio'!A:E,2,FALSE)," ")</f>
        <v>45696</v>
      </c>
      <c r="C898" s="24" t="str">
        <f>IFERROR(VLOOKUP(B898,'f Excel formulas for calculatio'!B:F,2,FALSE),"0")</f>
        <v>CUST1105</v>
      </c>
      <c r="D898" s="24" t="str">
        <f>IFERROR(VLOOKUP(C898,'f Excel formulas for calculatio'!C:G,2,FALSE),"0")</f>
        <v>PROD39</v>
      </c>
      <c r="E898" s="24" t="str">
        <f>IFERROR(VLOOKUP(D898,'f Excel formulas for calculatio'!D:H,2,FALSE),"0")</f>
        <v>STORE1</v>
      </c>
      <c r="F898" s="24">
        <f>IFERROR(VLOOKUP(E898,'f Excel formulas for calculatio'!E:I,2,FALSE),"0")</f>
        <v>4</v>
      </c>
      <c r="G898" s="24">
        <f>IFERROR(VLOOKUP(F898,'f Excel formulas for calculatio'!F:J,2,FALSE),"0")</f>
        <v>914.05</v>
      </c>
      <c r="H898" s="24">
        <f>IFERROR(VLOOKUP(G898,'f Excel formulas for calculatio'!G:K,2,FALSE),"0")</f>
        <v>0.25</v>
      </c>
      <c r="I898" s="24" t="str">
        <f>IFERROR(VLOOKUP(H898,'f Excel formulas for calculatio'!H:L,2,FALSE),"0")</f>
        <v>Credit Card</v>
      </c>
      <c r="J898" s="24">
        <f>IFERROR(VLOOKUP(I898,'f Excel formulas for calculatio'!I:M,2,FALSE),"0")</f>
        <v>198.41640000000001</v>
      </c>
      <c r="L898" s="23" t="s">
        <v>1458</v>
      </c>
      <c r="M898" s="20">
        <f t="shared" si="118"/>
        <v>45696</v>
      </c>
      <c r="N898" s="2" t="str">
        <f t="shared" si="119"/>
        <v>CUST1105</v>
      </c>
      <c r="O898" s="2" t="str">
        <f t="shared" si="120"/>
        <v>PROD39</v>
      </c>
      <c r="P898" s="2" t="str">
        <f t="shared" si="121"/>
        <v>STORE1</v>
      </c>
      <c r="Q898" s="2">
        <f t="shared" si="122"/>
        <v>4</v>
      </c>
      <c r="R898" s="2">
        <f t="shared" si="123"/>
        <v>914.05</v>
      </c>
      <c r="S898" s="2">
        <f t="shared" si="124"/>
        <v>0.25</v>
      </c>
      <c r="T898" s="2" t="str">
        <f t="shared" si="125"/>
        <v>Credit Card</v>
      </c>
      <c r="U898" s="2">
        <f t="shared" si="126"/>
        <v>198.41640000000001</v>
      </c>
    </row>
    <row r="899" spans="1:21" x14ac:dyDescent="0.25">
      <c r="A899" s="22" t="s">
        <v>1459</v>
      </c>
      <c r="B899" s="20">
        <f>IFERROR(VLOOKUP(A899,'f Excel formulas for calculatio'!A:E,2,FALSE)," ")</f>
        <v>45294</v>
      </c>
      <c r="C899" s="24" t="str">
        <f>IFERROR(VLOOKUP(B899,'f Excel formulas for calculatio'!B:F,2,FALSE),"0")</f>
        <v>CUST1213</v>
      </c>
      <c r="D899" s="24" t="str">
        <f>IFERROR(VLOOKUP(C899,'f Excel formulas for calculatio'!C:G,2,FALSE),"0")</f>
        <v>PROD98</v>
      </c>
      <c r="E899" s="24" t="str">
        <f>IFERROR(VLOOKUP(D899,'f Excel formulas for calculatio'!D:H,2,FALSE),"0")</f>
        <v>STORE8</v>
      </c>
      <c r="F899" s="24">
        <f>IFERROR(VLOOKUP(E899,'f Excel formulas for calculatio'!E:I,2,FALSE),"0")</f>
        <v>4</v>
      </c>
      <c r="G899" s="24">
        <f>IFERROR(VLOOKUP(F899,'f Excel formulas for calculatio'!F:J,2,FALSE),"0")</f>
        <v>914.05</v>
      </c>
      <c r="H899" s="24">
        <f>IFERROR(VLOOKUP(G899,'f Excel formulas for calculatio'!G:K,2,FALSE),"0")</f>
        <v>0.25</v>
      </c>
      <c r="I899" s="24" t="str">
        <f>IFERROR(VLOOKUP(H899,'f Excel formulas for calculatio'!H:L,2,FALSE),"0")</f>
        <v>Credit Card</v>
      </c>
      <c r="J899" s="24">
        <f>IFERROR(VLOOKUP(I899,'f Excel formulas for calculatio'!I:M,2,FALSE),"0")</f>
        <v>198.41640000000001</v>
      </c>
      <c r="L899" s="22" t="s">
        <v>1459</v>
      </c>
      <c r="M899" s="20">
        <f t="shared" si="118"/>
        <v>45294</v>
      </c>
      <c r="N899" s="2" t="str">
        <f t="shared" si="119"/>
        <v>CUST1213</v>
      </c>
      <c r="O899" s="2" t="str">
        <f t="shared" si="120"/>
        <v>PROD98</v>
      </c>
      <c r="P899" s="2" t="str">
        <f t="shared" si="121"/>
        <v>STORE8</v>
      </c>
      <c r="Q899" s="2">
        <f t="shared" si="122"/>
        <v>4</v>
      </c>
      <c r="R899" s="2">
        <f t="shared" si="123"/>
        <v>914.05</v>
      </c>
      <c r="S899" s="2">
        <f t="shared" si="124"/>
        <v>0.25</v>
      </c>
      <c r="T899" s="2" t="str">
        <f t="shared" si="125"/>
        <v>Credit Card</v>
      </c>
      <c r="U899" s="2">
        <f t="shared" si="126"/>
        <v>198.41640000000001</v>
      </c>
    </row>
    <row r="900" spans="1:21" x14ac:dyDescent="0.25">
      <c r="A900" s="23" t="s">
        <v>1460</v>
      </c>
      <c r="B900" s="20">
        <f>IFERROR(VLOOKUP(A900,'f Excel formulas for calculatio'!A:E,2,FALSE)," ")</f>
        <v>45389</v>
      </c>
      <c r="C900" s="24" t="str">
        <f>IFERROR(VLOOKUP(B900,'f Excel formulas for calculatio'!B:F,2,FALSE),"0")</f>
        <v>CUST1304</v>
      </c>
      <c r="D900" s="24" t="str">
        <f>IFERROR(VLOOKUP(C900,'f Excel formulas for calculatio'!C:G,2,FALSE),"0")</f>
        <v>PROD50</v>
      </c>
      <c r="E900" s="24" t="str">
        <f>IFERROR(VLOOKUP(D900,'f Excel formulas for calculatio'!D:H,2,FALSE),"0")</f>
        <v>STORE10</v>
      </c>
      <c r="F900" s="24">
        <f>IFERROR(VLOOKUP(E900,'f Excel formulas for calculatio'!E:I,2,FALSE),"0")</f>
        <v>3</v>
      </c>
      <c r="G900" s="24">
        <f>IFERROR(VLOOKUP(F900,'f Excel formulas for calculatio'!F:J,2,FALSE),"0")</f>
        <v>104.47</v>
      </c>
      <c r="H900" s="24">
        <f>IFERROR(VLOOKUP(G900,'f Excel formulas for calculatio'!G:K,2,FALSE),"0")</f>
        <v>0.27</v>
      </c>
      <c r="I900" s="24" t="str">
        <f>IFERROR(VLOOKUP(H900,'f Excel formulas for calculatio'!H:L,2,FALSE),"0")</f>
        <v>PayPal</v>
      </c>
      <c r="J900" s="24">
        <f>IFERROR(VLOOKUP(I900,'f Excel formulas for calculatio'!I:M,2,FALSE),"0")</f>
        <v>228.7893</v>
      </c>
      <c r="L900" s="23" t="s">
        <v>1460</v>
      </c>
      <c r="M900" s="20">
        <f t="shared" ref="M900:M963" si="127">_xlfn.XLOOKUP(L900,A900,B900)</f>
        <v>45389</v>
      </c>
      <c r="N900" s="2" t="str">
        <f t="shared" ref="N900:N963" si="128">_xlfn.XLOOKUP(M900,B900,C900)</f>
        <v>CUST1304</v>
      </c>
      <c r="O900" s="2" t="str">
        <f t="shared" ref="O900:O963" si="129">_xlfn.XLOOKUP(N900,C900,D900)</f>
        <v>PROD50</v>
      </c>
      <c r="P900" s="2" t="str">
        <f t="shared" ref="P900:P963" si="130">_xlfn.XLOOKUP(O900,D900,E900)</f>
        <v>STORE10</v>
      </c>
      <c r="Q900" s="2">
        <f t="shared" ref="Q900:Q963" si="131">_xlfn.XLOOKUP(P900,E900,F900)</f>
        <v>3</v>
      </c>
      <c r="R900" s="2">
        <f t="shared" ref="R900:R963" si="132">_xlfn.XLOOKUP(Q900,F900,G900)</f>
        <v>104.47</v>
      </c>
      <c r="S900" s="2">
        <f t="shared" ref="S900:S963" si="133">_xlfn.XLOOKUP(R900,G900,H900)</f>
        <v>0.27</v>
      </c>
      <c r="T900" s="2" t="str">
        <f t="shared" ref="T900:T963" si="134">_xlfn.XLOOKUP(S900,H900,I900)</f>
        <v>PayPal</v>
      </c>
      <c r="U900" s="2">
        <f t="shared" ref="U900:U963" si="135">_xlfn.XLOOKUP(T900,I900,J900)</f>
        <v>228.7893</v>
      </c>
    </row>
    <row r="901" spans="1:21" x14ac:dyDescent="0.25">
      <c r="A901" s="22" t="s">
        <v>1461</v>
      </c>
      <c r="B901" s="20">
        <f>IFERROR(VLOOKUP(A901,'f Excel formulas for calculatio'!A:E,2,FALSE)," ")</f>
        <v>45930</v>
      </c>
      <c r="C901" s="24" t="str">
        <f>IFERROR(VLOOKUP(B901,'f Excel formulas for calculatio'!B:F,2,FALSE),"0")</f>
        <v>CUST1466</v>
      </c>
      <c r="D901" s="24" t="str">
        <f>IFERROR(VLOOKUP(C901,'f Excel formulas for calculatio'!C:G,2,FALSE),"0")</f>
        <v>PROD48</v>
      </c>
      <c r="E901" s="24" t="str">
        <f>IFERROR(VLOOKUP(D901,'f Excel formulas for calculatio'!D:H,2,FALSE),"0")</f>
        <v>STORE12</v>
      </c>
      <c r="F901" s="24">
        <f>IFERROR(VLOOKUP(E901,'f Excel formulas for calculatio'!E:I,2,FALSE),"0")</f>
        <v>2</v>
      </c>
      <c r="G901" s="24">
        <f>IFERROR(VLOOKUP(F901,'f Excel formulas for calculatio'!F:J,2,FALSE),"0")</f>
        <v>785.31</v>
      </c>
      <c r="H901" s="24">
        <f>IFERROR(VLOOKUP(G901,'f Excel formulas for calculatio'!G:K,2,FALSE),"0")</f>
        <v>0.15</v>
      </c>
      <c r="I901" s="24" t="str">
        <f>IFERROR(VLOOKUP(H901,'f Excel formulas for calculatio'!H:L,2,FALSE),"0")</f>
        <v>PayPal</v>
      </c>
      <c r="J901" s="24">
        <f>IFERROR(VLOOKUP(I901,'f Excel formulas for calculatio'!I:M,2,FALSE),"0")</f>
        <v>228.7893</v>
      </c>
      <c r="L901" s="22" t="s">
        <v>1461</v>
      </c>
      <c r="M901" s="20">
        <f t="shared" si="127"/>
        <v>45930</v>
      </c>
      <c r="N901" s="2" t="str">
        <f t="shared" si="128"/>
        <v>CUST1466</v>
      </c>
      <c r="O901" s="2" t="str">
        <f t="shared" si="129"/>
        <v>PROD48</v>
      </c>
      <c r="P901" s="2" t="str">
        <f t="shared" si="130"/>
        <v>STORE12</v>
      </c>
      <c r="Q901" s="2">
        <f t="shared" si="131"/>
        <v>2</v>
      </c>
      <c r="R901" s="2">
        <f t="shared" si="132"/>
        <v>785.31</v>
      </c>
      <c r="S901" s="2">
        <f t="shared" si="133"/>
        <v>0.15</v>
      </c>
      <c r="T901" s="2" t="str">
        <f t="shared" si="134"/>
        <v>PayPal</v>
      </c>
      <c r="U901" s="2">
        <f t="shared" si="135"/>
        <v>228.7893</v>
      </c>
    </row>
    <row r="902" spans="1:21" x14ac:dyDescent="0.25">
      <c r="A902" s="23" t="s">
        <v>1462</v>
      </c>
      <c r="B902" s="20">
        <f>IFERROR(VLOOKUP(A902,'f Excel formulas for calculatio'!A:E,2,FALSE)," ")</f>
        <v>45456</v>
      </c>
      <c r="C902" s="24" t="str">
        <f>IFERROR(VLOOKUP(B902,'f Excel formulas for calculatio'!B:F,2,FALSE),"0")</f>
        <v>CUST1270</v>
      </c>
      <c r="D902" s="24" t="str">
        <f>IFERROR(VLOOKUP(C902,'f Excel formulas for calculatio'!C:G,2,FALSE),"0")</f>
        <v>PROD19</v>
      </c>
      <c r="E902" s="24" t="str">
        <f>IFERROR(VLOOKUP(D902,'f Excel formulas for calculatio'!D:H,2,FALSE),"0")</f>
        <v>STORE7</v>
      </c>
      <c r="F902" s="24">
        <f>IFERROR(VLOOKUP(E902,'f Excel formulas for calculatio'!E:I,2,FALSE),"0")</f>
        <v>3</v>
      </c>
      <c r="G902" s="24">
        <f>IFERROR(VLOOKUP(F902,'f Excel formulas for calculatio'!F:J,2,FALSE),"0")</f>
        <v>104.47</v>
      </c>
      <c r="H902" s="24">
        <f>IFERROR(VLOOKUP(G902,'f Excel formulas for calculatio'!G:K,2,FALSE),"0")</f>
        <v>0.27</v>
      </c>
      <c r="I902" s="24" t="str">
        <f>IFERROR(VLOOKUP(H902,'f Excel formulas for calculatio'!H:L,2,FALSE),"0")</f>
        <v>PayPal</v>
      </c>
      <c r="J902" s="24">
        <f>IFERROR(VLOOKUP(I902,'f Excel formulas for calculatio'!I:M,2,FALSE),"0")</f>
        <v>228.7893</v>
      </c>
      <c r="L902" s="23" t="s">
        <v>1462</v>
      </c>
      <c r="M902" s="20">
        <f t="shared" si="127"/>
        <v>45456</v>
      </c>
      <c r="N902" s="2" t="str">
        <f t="shared" si="128"/>
        <v>CUST1270</v>
      </c>
      <c r="O902" s="2" t="str">
        <f t="shared" si="129"/>
        <v>PROD19</v>
      </c>
      <c r="P902" s="2" t="str">
        <f t="shared" si="130"/>
        <v>STORE7</v>
      </c>
      <c r="Q902" s="2">
        <f t="shared" si="131"/>
        <v>3</v>
      </c>
      <c r="R902" s="2">
        <f t="shared" si="132"/>
        <v>104.47</v>
      </c>
      <c r="S902" s="2">
        <f t="shared" si="133"/>
        <v>0.27</v>
      </c>
      <c r="T902" s="2" t="str">
        <f t="shared" si="134"/>
        <v>PayPal</v>
      </c>
      <c r="U902" s="2">
        <f t="shared" si="135"/>
        <v>228.7893</v>
      </c>
    </row>
    <row r="903" spans="1:21" x14ac:dyDescent="0.25">
      <c r="A903" s="22" t="s">
        <v>1463</v>
      </c>
      <c r="B903" s="20">
        <f>IFERROR(VLOOKUP(A903,'f Excel formulas for calculatio'!A:E,2,FALSE)," ")</f>
        <v>45713</v>
      </c>
      <c r="C903" s="24" t="str">
        <f>IFERROR(VLOOKUP(B903,'f Excel formulas for calculatio'!B:F,2,FALSE),"0")</f>
        <v>CUST1209</v>
      </c>
      <c r="D903" s="24" t="str">
        <f>IFERROR(VLOOKUP(C903,'f Excel formulas for calculatio'!C:G,2,FALSE),"0")</f>
        <v>PROD42</v>
      </c>
      <c r="E903" s="24" t="str">
        <f>IFERROR(VLOOKUP(D903,'f Excel formulas for calculatio'!D:H,2,FALSE),"0")</f>
        <v>STORE8</v>
      </c>
      <c r="F903" s="24">
        <f>IFERROR(VLOOKUP(E903,'f Excel formulas for calculatio'!E:I,2,FALSE),"0")</f>
        <v>4</v>
      </c>
      <c r="G903" s="24">
        <f>IFERROR(VLOOKUP(F903,'f Excel formulas for calculatio'!F:J,2,FALSE),"0")</f>
        <v>914.05</v>
      </c>
      <c r="H903" s="24">
        <f>IFERROR(VLOOKUP(G903,'f Excel formulas for calculatio'!G:K,2,FALSE),"0")</f>
        <v>0.25</v>
      </c>
      <c r="I903" s="24" t="str">
        <f>IFERROR(VLOOKUP(H903,'f Excel formulas for calculatio'!H:L,2,FALSE),"0")</f>
        <v>Credit Card</v>
      </c>
      <c r="J903" s="24">
        <f>IFERROR(VLOOKUP(I903,'f Excel formulas for calculatio'!I:M,2,FALSE),"0")</f>
        <v>198.41640000000001</v>
      </c>
      <c r="L903" s="22" t="s">
        <v>1463</v>
      </c>
      <c r="M903" s="20">
        <f t="shared" si="127"/>
        <v>45713</v>
      </c>
      <c r="N903" s="2" t="str">
        <f t="shared" si="128"/>
        <v>CUST1209</v>
      </c>
      <c r="O903" s="2" t="str">
        <f t="shared" si="129"/>
        <v>PROD42</v>
      </c>
      <c r="P903" s="2" t="str">
        <f t="shared" si="130"/>
        <v>STORE8</v>
      </c>
      <c r="Q903" s="2">
        <f t="shared" si="131"/>
        <v>4</v>
      </c>
      <c r="R903" s="2">
        <f t="shared" si="132"/>
        <v>914.05</v>
      </c>
      <c r="S903" s="2">
        <f t="shared" si="133"/>
        <v>0.25</v>
      </c>
      <c r="T903" s="2" t="str">
        <f t="shared" si="134"/>
        <v>Credit Card</v>
      </c>
      <c r="U903" s="2">
        <f t="shared" si="135"/>
        <v>198.41640000000001</v>
      </c>
    </row>
    <row r="904" spans="1:21" x14ac:dyDescent="0.25">
      <c r="A904" s="23" t="s">
        <v>1464</v>
      </c>
      <c r="B904" s="20">
        <f>IFERROR(VLOOKUP(A904,'f Excel formulas for calculatio'!A:E,2,FALSE)," ")</f>
        <v>45784</v>
      </c>
      <c r="C904" s="24" t="str">
        <f>IFERROR(VLOOKUP(B904,'f Excel formulas for calculatio'!B:F,2,FALSE),"0")</f>
        <v>CUST1184</v>
      </c>
      <c r="D904" s="24" t="str">
        <f>IFERROR(VLOOKUP(C904,'f Excel formulas for calculatio'!C:G,2,FALSE),"0")</f>
        <v>PROD34</v>
      </c>
      <c r="E904" s="24" t="str">
        <f>IFERROR(VLOOKUP(D904,'f Excel formulas for calculatio'!D:H,2,FALSE),"0")</f>
        <v>STORE16</v>
      </c>
      <c r="F904" s="24">
        <f>IFERROR(VLOOKUP(E904,'f Excel formulas for calculatio'!E:I,2,FALSE),"0")</f>
        <v>2</v>
      </c>
      <c r="G904" s="24">
        <f>IFERROR(VLOOKUP(F904,'f Excel formulas for calculatio'!F:J,2,FALSE),"0")</f>
        <v>785.31</v>
      </c>
      <c r="H904" s="24">
        <f>IFERROR(VLOOKUP(G904,'f Excel formulas for calculatio'!G:K,2,FALSE),"0")</f>
        <v>0.15</v>
      </c>
      <c r="I904" s="24" t="str">
        <f>IFERROR(VLOOKUP(H904,'f Excel formulas for calculatio'!H:L,2,FALSE),"0")</f>
        <v>PayPal</v>
      </c>
      <c r="J904" s="24">
        <f>IFERROR(VLOOKUP(I904,'f Excel formulas for calculatio'!I:M,2,FALSE),"0")</f>
        <v>228.7893</v>
      </c>
      <c r="L904" s="23" t="s">
        <v>1464</v>
      </c>
      <c r="M904" s="20">
        <f t="shared" si="127"/>
        <v>45784</v>
      </c>
      <c r="N904" s="2" t="str">
        <f t="shared" si="128"/>
        <v>CUST1184</v>
      </c>
      <c r="O904" s="2" t="str">
        <f t="shared" si="129"/>
        <v>PROD34</v>
      </c>
      <c r="P904" s="2" t="str">
        <f t="shared" si="130"/>
        <v>STORE16</v>
      </c>
      <c r="Q904" s="2">
        <f t="shared" si="131"/>
        <v>2</v>
      </c>
      <c r="R904" s="2">
        <f t="shared" si="132"/>
        <v>785.31</v>
      </c>
      <c r="S904" s="2">
        <f t="shared" si="133"/>
        <v>0.15</v>
      </c>
      <c r="T904" s="2" t="str">
        <f t="shared" si="134"/>
        <v>PayPal</v>
      </c>
      <c r="U904" s="2">
        <f t="shared" si="135"/>
        <v>228.7893</v>
      </c>
    </row>
    <row r="905" spans="1:21" x14ac:dyDescent="0.25">
      <c r="A905" s="22" t="s">
        <v>1465</v>
      </c>
      <c r="B905" s="20">
        <f>IFERROR(VLOOKUP(A905,'f Excel formulas for calculatio'!A:E,2,FALSE)," ")</f>
        <v>45812</v>
      </c>
      <c r="C905" s="24" t="str">
        <f>IFERROR(VLOOKUP(B905,'f Excel formulas for calculatio'!B:F,2,FALSE),"0")</f>
        <v>CUST1081</v>
      </c>
      <c r="D905" s="24" t="str">
        <f>IFERROR(VLOOKUP(C905,'f Excel formulas for calculatio'!C:G,2,FALSE),"0")</f>
        <v>PROD45</v>
      </c>
      <c r="E905" s="24" t="str">
        <f>IFERROR(VLOOKUP(D905,'f Excel formulas for calculatio'!D:H,2,FALSE),"0")</f>
        <v>STORE11</v>
      </c>
      <c r="F905" s="24">
        <f>IFERROR(VLOOKUP(E905,'f Excel formulas for calculatio'!E:I,2,FALSE),"0")</f>
        <v>1</v>
      </c>
      <c r="G905" s="24">
        <f>IFERROR(VLOOKUP(F905,'f Excel formulas for calculatio'!F:J,2,FALSE),"0")</f>
        <v>218.04</v>
      </c>
      <c r="H905" s="24">
        <f>IFERROR(VLOOKUP(G905,'f Excel formulas for calculatio'!G:K,2,FALSE),"0")</f>
        <v>0.09</v>
      </c>
      <c r="I905" s="24" t="str">
        <f>IFERROR(VLOOKUP(H905,'f Excel formulas for calculatio'!H:L,2,FALSE),"0")</f>
        <v>Credit Card</v>
      </c>
      <c r="J905" s="24">
        <f>IFERROR(VLOOKUP(I905,'f Excel formulas for calculatio'!I:M,2,FALSE),"0")</f>
        <v>198.41640000000001</v>
      </c>
      <c r="L905" s="22" t="s">
        <v>1465</v>
      </c>
      <c r="M905" s="20">
        <f t="shared" si="127"/>
        <v>45812</v>
      </c>
      <c r="N905" s="2" t="str">
        <f t="shared" si="128"/>
        <v>CUST1081</v>
      </c>
      <c r="O905" s="2" t="str">
        <f t="shared" si="129"/>
        <v>PROD45</v>
      </c>
      <c r="P905" s="2" t="str">
        <f t="shared" si="130"/>
        <v>STORE11</v>
      </c>
      <c r="Q905" s="2">
        <f t="shared" si="131"/>
        <v>1</v>
      </c>
      <c r="R905" s="2">
        <f t="shared" si="132"/>
        <v>218.04</v>
      </c>
      <c r="S905" s="2">
        <f t="shared" si="133"/>
        <v>0.09</v>
      </c>
      <c r="T905" s="2" t="str">
        <f t="shared" si="134"/>
        <v>Credit Card</v>
      </c>
      <c r="U905" s="2">
        <f t="shared" si="135"/>
        <v>198.41640000000001</v>
      </c>
    </row>
    <row r="906" spans="1:21" x14ac:dyDescent="0.25">
      <c r="A906" s="23" t="s">
        <v>1466</v>
      </c>
      <c r="B906" s="20">
        <f>IFERROR(VLOOKUP(A906,'f Excel formulas for calculatio'!A:E,2,FALSE)," ")</f>
        <v>45653</v>
      </c>
      <c r="C906" s="24" t="str">
        <f>IFERROR(VLOOKUP(B906,'f Excel formulas for calculatio'!B:F,2,FALSE),"0")</f>
        <v>CUST1379</v>
      </c>
      <c r="D906" s="24" t="str">
        <f>IFERROR(VLOOKUP(C906,'f Excel formulas for calculatio'!C:G,2,FALSE),"0")</f>
        <v>PROD20</v>
      </c>
      <c r="E906" s="24" t="str">
        <f>IFERROR(VLOOKUP(D906,'f Excel formulas for calculatio'!D:H,2,FALSE),"0")</f>
        <v>STORE8</v>
      </c>
      <c r="F906" s="24">
        <f>IFERROR(VLOOKUP(E906,'f Excel formulas for calculatio'!E:I,2,FALSE),"0")</f>
        <v>4</v>
      </c>
      <c r="G906" s="24">
        <f>IFERROR(VLOOKUP(F906,'f Excel formulas for calculatio'!F:J,2,FALSE),"0")</f>
        <v>914.05</v>
      </c>
      <c r="H906" s="24">
        <f>IFERROR(VLOOKUP(G906,'f Excel formulas for calculatio'!G:K,2,FALSE),"0")</f>
        <v>0.25</v>
      </c>
      <c r="I906" s="24" t="str">
        <f>IFERROR(VLOOKUP(H906,'f Excel formulas for calculatio'!H:L,2,FALSE),"0")</f>
        <v>Credit Card</v>
      </c>
      <c r="J906" s="24">
        <f>IFERROR(VLOOKUP(I906,'f Excel formulas for calculatio'!I:M,2,FALSE),"0")</f>
        <v>198.41640000000001</v>
      </c>
      <c r="L906" s="23" t="s">
        <v>1466</v>
      </c>
      <c r="M906" s="20">
        <f t="shared" si="127"/>
        <v>45653</v>
      </c>
      <c r="N906" s="2" t="str">
        <f t="shared" si="128"/>
        <v>CUST1379</v>
      </c>
      <c r="O906" s="2" t="str">
        <f t="shared" si="129"/>
        <v>PROD20</v>
      </c>
      <c r="P906" s="2" t="str">
        <f t="shared" si="130"/>
        <v>STORE8</v>
      </c>
      <c r="Q906" s="2">
        <f t="shared" si="131"/>
        <v>4</v>
      </c>
      <c r="R906" s="2">
        <f t="shared" si="132"/>
        <v>914.05</v>
      </c>
      <c r="S906" s="2">
        <f t="shared" si="133"/>
        <v>0.25</v>
      </c>
      <c r="T906" s="2" t="str">
        <f t="shared" si="134"/>
        <v>Credit Card</v>
      </c>
      <c r="U906" s="2">
        <f t="shared" si="135"/>
        <v>198.41640000000001</v>
      </c>
    </row>
    <row r="907" spans="1:21" x14ac:dyDescent="0.25">
      <c r="A907" s="22" t="s">
        <v>1467</v>
      </c>
      <c r="B907" s="20">
        <f>IFERROR(VLOOKUP(A907,'f Excel formulas for calculatio'!A:E,2,FALSE)," ")</f>
        <v>45672</v>
      </c>
      <c r="C907" s="24" t="str">
        <f>IFERROR(VLOOKUP(B907,'f Excel formulas for calculatio'!B:F,2,FALSE),"0")</f>
        <v>CUST1095</v>
      </c>
      <c r="D907" s="24" t="str">
        <f>IFERROR(VLOOKUP(C907,'f Excel formulas for calculatio'!C:G,2,FALSE),"0")</f>
        <v>PROD40</v>
      </c>
      <c r="E907" s="24" t="str">
        <f>IFERROR(VLOOKUP(D907,'f Excel formulas for calculatio'!D:H,2,FALSE),"0")</f>
        <v>STORE10</v>
      </c>
      <c r="F907" s="24">
        <f>IFERROR(VLOOKUP(E907,'f Excel formulas for calculatio'!E:I,2,FALSE),"0")</f>
        <v>3</v>
      </c>
      <c r="G907" s="24">
        <f>IFERROR(VLOOKUP(F907,'f Excel formulas for calculatio'!F:J,2,FALSE),"0")</f>
        <v>104.47</v>
      </c>
      <c r="H907" s="24">
        <f>IFERROR(VLOOKUP(G907,'f Excel formulas for calculatio'!G:K,2,FALSE),"0")</f>
        <v>0.27</v>
      </c>
      <c r="I907" s="24" t="str">
        <f>IFERROR(VLOOKUP(H907,'f Excel formulas for calculatio'!H:L,2,FALSE),"0")</f>
        <v>PayPal</v>
      </c>
      <c r="J907" s="24">
        <f>IFERROR(VLOOKUP(I907,'f Excel formulas for calculatio'!I:M,2,FALSE),"0")</f>
        <v>228.7893</v>
      </c>
      <c r="L907" s="22" t="s">
        <v>1467</v>
      </c>
      <c r="M907" s="20">
        <f t="shared" si="127"/>
        <v>45672</v>
      </c>
      <c r="N907" s="2" t="str">
        <f t="shared" si="128"/>
        <v>CUST1095</v>
      </c>
      <c r="O907" s="2" t="str">
        <f t="shared" si="129"/>
        <v>PROD40</v>
      </c>
      <c r="P907" s="2" t="str">
        <f t="shared" si="130"/>
        <v>STORE10</v>
      </c>
      <c r="Q907" s="2">
        <f t="shared" si="131"/>
        <v>3</v>
      </c>
      <c r="R907" s="2">
        <f t="shared" si="132"/>
        <v>104.47</v>
      </c>
      <c r="S907" s="2">
        <f t="shared" si="133"/>
        <v>0.27</v>
      </c>
      <c r="T907" s="2" t="str">
        <f t="shared" si="134"/>
        <v>PayPal</v>
      </c>
      <c r="U907" s="2">
        <f t="shared" si="135"/>
        <v>228.7893</v>
      </c>
    </row>
    <row r="908" spans="1:21" x14ac:dyDescent="0.25">
      <c r="A908" s="23" t="s">
        <v>1468</v>
      </c>
      <c r="B908" s="20">
        <f>IFERROR(VLOOKUP(A908,'f Excel formulas for calculatio'!A:E,2,FALSE)," ")</f>
        <v>45799</v>
      </c>
      <c r="C908" s="24" t="str">
        <f>IFERROR(VLOOKUP(B908,'f Excel formulas for calculatio'!B:F,2,FALSE),"0")</f>
        <v>CUST1392</v>
      </c>
      <c r="D908" s="24" t="str">
        <f>IFERROR(VLOOKUP(C908,'f Excel formulas for calculatio'!C:G,2,FALSE),"0")</f>
        <v>PROD52</v>
      </c>
      <c r="E908" s="24" t="str">
        <f>IFERROR(VLOOKUP(D908,'f Excel formulas for calculatio'!D:H,2,FALSE),"0")</f>
        <v>STORE9</v>
      </c>
      <c r="F908" s="24">
        <f>IFERROR(VLOOKUP(E908,'f Excel formulas for calculatio'!E:I,2,FALSE),"0")</f>
        <v>0</v>
      </c>
      <c r="G908" s="24" t="str">
        <f>IFERROR(VLOOKUP(F908,'f Excel formulas for calculatio'!F:J,2,FALSE),"0")</f>
        <v>0</v>
      </c>
      <c r="H908" s="24" t="str">
        <f>IFERROR(VLOOKUP(G908,'f Excel formulas for calculatio'!G:K,2,FALSE),"0")</f>
        <v>0</v>
      </c>
      <c r="I908" s="24" t="str">
        <f>IFERROR(VLOOKUP(H908,'f Excel formulas for calculatio'!H:L,2,FALSE),"0")</f>
        <v>0</v>
      </c>
      <c r="J908" s="24" t="str">
        <f>IFERROR(VLOOKUP(I908,'f Excel formulas for calculatio'!I:M,2,FALSE),"0")</f>
        <v>0</v>
      </c>
      <c r="L908" s="23" t="s">
        <v>1468</v>
      </c>
      <c r="M908" s="20">
        <f t="shared" si="127"/>
        <v>45799</v>
      </c>
      <c r="N908" s="2" t="str">
        <f t="shared" si="128"/>
        <v>CUST1392</v>
      </c>
      <c r="O908" s="2" t="str">
        <f t="shared" si="129"/>
        <v>PROD52</v>
      </c>
      <c r="P908" s="2" t="str">
        <f t="shared" si="130"/>
        <v>STORE9</v>
      </c>
      <c r="Q908" s="2">
        <f t="shared" si="131"/>
        <v>0</v>
      </c>
      <c r="R908" s="2" t="str">
        <f t="shared" si="132"/>
        <v>0</v>
      </c>
      <c r="S908" s="2" t="str">
        <f t="shared" si="133"/>
        <v>0</v>
      </c>
      <c r="T908" s="2" t="str">
        <f t="shared" si="134"/>
        <v>0</v>
      </c>
      <c r="U908" s="2" t="str">
        <f t="shared" si="135"/>
        <v>0</v>
      </c>
    </row>
    <row r="909" spans="1:21" x14ac:dyDescent="0.25">
      <c r="A909" s="22" t="s">
        <v>1470</v>
      </c>
      <c r="B909" s="20">
        <f>IFERROR(VLOOKUP(A909,'f Excel formulas for calculatio'!A:E,2,FALSE)," ")</f>
        <v>45848</v>
      </c>
      <c r="C909" s="24" t="str">
        <f>IFERROR(VLOOKUP(B909,'f Excel formulas for calculatio'!B:F,2,FALSE),"0")</f>
        <v>CUST1143</v>
      </c>
      <c r="D909" s="24" t="str">
        <f>IFERROR(VLOOKUP(C909,'f Excel formulas for calculatio'!C:G,2,FALSE),"0")</f>
        <v>PROD17</v>
      </c>
      <c r="E909" s="24" t="str">
        <f>IFERROR(VLOOKUP(D909,'f Excel formulas for calculatio'!D:H,2,FALSE),"0")</f>
        <v>STORE18</v>
      </c>
      <c r="F909" s="24">
        <f>IFERROR(VLOOKUP(E909,'f Excel formulas for calculatio'!E:I,2,FALSE),"0")</f>
        <v>1</v>
      </c>
      <c r="G909" s="24">
        <f>IFERROR(VLOOKUP(F909,'f Excel formulas for calculatio'!F:J,2,FALSE),"0")</f>
        <v>218.04</v>
      </c>
      <c r="H909" s="24">
        <f>IFERROR(VLOOKUP(G909,'f Excel formulas for calculatio'!G:K,2,FALSE),"0")</f>
        <v>0.09</v>
      </c>
      <c r="I909" s="24" t="str">
        <f>IFERROR(VLOOKUP(H909,'f Excel formulas for calculatio'!H:L,2,FALSE),"0")</f>
        <v>Credit Card</v>
      </c>
      <c r="J909" s="24">
        <f>IFERROR(VLOOKUP(I909,'f Excel formulas for calculatio'!I:M,2,FALSE),"0")</f>
        <v>198.41640000000001</v>
      </c>
      <c r="L909" s="22" t="s">
        <v>1470</v>
      </c>
      <c r="M909" s="20">
        <f t="shared" si="127"/>
        <v>45848</v>
      </c>
      <c r="N909" s="2" t="str">
        <f t="shared" si="128"/>
        <v>CUST1143</v>
      </c>
      <c r="O909" s="2" t="str">
        <f t="shared" si="129"/>
        <v>PROD17</v>
      </c>
      <c r="P909" s="2" t="str">
        <f t="shared" si="130"/>
        <v>STORE18</v>
      </c>
      <c r="Q909" s="2">
        <f t="shared" si="131"/>
        <v>1</v>
      </c>
      <c r="R909" s="2">
        <f t="shared" si="132"/>
        <v>218.04</v>
      </c>
      <c r="S909" s="2">
        <f t="shared" si="133"/>
        <v>0.09</v>
      </c>
      <c r="T909" s="2" t="str">
        <f t="shared" si="134"/>
        <v>Credit Card</v>
      </c>
      <c r="U909" s="2">
        <f t="shared" si="135"/>
        <v>198.41640000000001</v>
      </c>
    </row>
    <row r="910" spans="1:21" x14ac:dyDescent="0.25">
      <c r="A910" s="23" t="s">
        <v>1472</v>
      </c>
      <c r="B910" s="20">
        <f>IFERROR(VLOOKUP(A910,'f Excel formulas for calculatio'!A:E,2,FALSE)," ")</f>
        <v>45918</v>
      </c>
      <c r="C910" s="24" t="str">
        <f>IFERROR(VLOOKUP(B910,'f Excel formulas for calculatio'!B:F,2,FALSE),"0")</f>
        <v>CUST1020</v>
      </c>
      <c r="D910" s="24" t="str">
        <f>IFERROR(VLOOKUP(C910,'f Excel formulas for calculatio'!C:G,2,FALSE),"0")</f>
        <v>PROD70</v>
      </c>
      <c r="E910" s="24" t="str">
        <f>IFERROR(VLOOKUP(D910,'f Excel formulas for calculatio'!D:H,2,FALSE),"0")</f>
        <v>STORE8</v>
      </c>
      <c r="F910" s="24">
        <f>IFERROR(VLOOKUP(E910,'f Excel formulas for calculatio'!E:I,2,FALSE),"0")</f>
        <v>4</v>
      </c>
      <c r="G910" s="24">
        <f>IFERROR(VLOOKUP(F910,'f Excel formulas for calculatio'!F:J,2,FALSE),"0")</f>
        <v>914.05</v>
      </c>
      <c r="H910" s="24">
        <f>IFERROR(VLOOKUP(G910,'f Excel formulas for calculatio'!G:K,2,FALSE),"0")</f>
        <v>0.25</v>
      </c>
      <c r="I910" s="24" t="str">
        <f>IFERROR(VLOOKUP(H910,'f Excel formulas for calculatio'!H:L,2,FALSE),"0")</f>
        <v>Credit Card</v>
      </c>
      <c r="J910" s="24">
        <f>IFERROR(VLOOKUP(I910,'f Excel formulas for calculatio'!I:M,2,FALSE),"0")</f>
        <v>198.41640000000001</v>
      </c>
      <c r="L910" s="23" t="s">
        <v>1472</v>
      </c>
      <c r="M910" s="20">
        <f t="shared" si="127"/>
        <v>45918</v>
      </c>
      <c r="N910" s="2" t="str">
        <f t="shared" si="128"/>
        <v>CUST1020</v>
      </c>
      <c r="O910" s="2" t="str">
        <f t="shared" si="129"/>
        <v>PROD70</v>
      </c>
      <c r="P910" s="2" t="str">
        <f t="shared" si="130"/>
        <v>STORE8</v>
      </c>
      <c r="Q910" s="2">
        <f t="shared" si="131"/>
        <v>4</v>
      </c>
      <c r="R910" s="2">
        <f t="shared" si="132"/>
        <v>914.05</v>
      </c>
      <c r="S910" s="2">
        <f t="shared" si="133"/>
        <v>0.25</v>
      </c>
      <c r="T910" s="2" t="str">
        <f t="shared" si="134"/>
        <v>Credit Card</v>
      </c>
      <c r="U910" s="2">
        <f t="shared" si="135"/>
        <v>198.41640000000001</v>
      </c>
    </row>
    <row r="911" spans="1:21" x14ac:dyDescent="0.25">
      <c r="A911" s="22" t="s">
        <v>1474</v>
      </c>
      <c r="B911" s="20">
        <f>IFERROR(VLOOKUP(A911,'f Excel formulas for calculatio'!A:E,2,FALSE)," ")</f>
        <v>45288</v>
      </c>
      <c r="C911" s="24" t="str">
        <f>IFERROR(VLOOKUP(B911,'f Excel formulas for calculatio'!B:F,2,FALSE),"0")</f>
        <v>CUST1281</v>
      </c>
      <c r="D911" s="24" t="str">
        <f>IFERROR(VLOOKUP(C911,'f Excel formulas for calculatio'!C:G,2,FALSE),"0")</f>
        <v>PROD55</v>
      </c>
      <c r="E911" s="24" t="str">
        <f>IFERROR(VLOOKUP(D911,'f Excel formulas for calculatio'!D:H,2,FALSE),"0")</f>
        <v>STORE5</v>
      </c>
      <c r="F911" s="24">
        <f>IFERROR(VLOOKUP(E911,'f Excel formulas for calculatio'!E:I,2,FALSE),"0")</f>
        <v>3</v>
      </c>
      <c r="G911" s="24">
        <f>IFERROR(VLOOKUP(F911,'f Excel formulas for calculatio'!F:J,2,FALSE),"0")</f>
        <v>104.47</v>
      </c>
      <c r="H911" s="24">
        <f>IFERROR(VLOOKUP(G911,'f Excel formulas for calculatio'!G:K,2,FALSE),"0")</f>
        <v>0.27</v>
      </c>
      <c r="I911" s="24" t="str">
        <f>IFERROR(VLOOKUP(H911,'f Excel formulas for calculatio'!H:L,2,FALSE),"0")</f>
        <v>PayPal</v>
      </c>
      <c r="J911" s="24">
        <f>IFERROR(VLOOKUP(I911,'f Excel formulas for calculatio'!I:M,2,FALSE),"0")</f>
        <v>228.7893</v>
      </c>
      <c r="L911" s="22" t="s">
        <v>1474</v>
      </c>
      <c r="M911" s="20">
        <f t="shared" si="127"/>
        <v>45288</v>
      </c>
      <c r="N911" s="2" t="str">
        <f t="shared" si="128"/>
        <v>CUST1281</v>
      </c>
      <c r="O911" s="2" t="str">
        <f t="shared" si="129"/>
        <v>PROD55</v>
      </c>
      <c r="P911" s="2" t="str">
        <f t="shared" si="130"/>
        <v>STORE5</v>
      </c>
      <c r="Q911" s="2">
        <f t="shared" si="131"/>
        <v>3</v>
      </c>
      <c r="R911" s="2">
        <f t="shared" si="132"/>
        <v>104.47</v>
      </c>
      <c r="S911" s="2">
        <f t="shared" si="133"/>
        <v>0.27</v>
      </c>
      <c r="T911" s="2" t="str">
        <f t="shared" si="134"/>
        <v>PayPal</v>
      </c>
      <c r="U911" s="2">
        <f t="shared" si="135"/>
        <v>228.7893</v>
      </c>
    </row>
    <row r="912" spans="1:21" x14ac:dyDescent="0.25">
      <c r="A912" s="23" t="s">
        <v>1475</v>
      </c>
      <c r="B912" s="20">
        <f>IFERROR(VLOOKUP(A912,'f Excel formulas for calculatio'!A:E,2,FALSE)," ")</f>
        <v>45477</v>
      </c>
      <c r="C912" s="24" t="str">
        <f>IFERROR(VLOOKUP(B912,'f Excel formulas for calculatio'!B:F,2,FALSE),"0")</f>
        <v>CUST1496</v>
      </c>
      <c r="D912" s="24" t="str">
        <f>IFERROR(VLOOKUP(C912,'f Excel formulas for calculatio'!C:G,2,FALSE),"0")</f>
        <v>PROD51</v>
      </c>
      <c r="E912" s="24" t="str">
        <f>IFERROR(VLOOKUP(D912,'f Excel formulas for calculatio'!D:H,2,FALSE),"0")</f>
        <v>STORE11</v>
      </c>
      <c r="F912" s="24">
        <f>IFERROR(VLOOKUP(E912,'f Excel formulas for calculatio'!E:I,2,FALSE),"0")</f>
        <v>1</v>
      </c>
      <c r="G912" s="24">
        <f>IFERROR(VLOOKUP(F912,'f Excel formulas for calculatio'!F:J,2,FALSE),"0")</f>
        <v>218.04</v>
      </c>
      <c r="H912" s="24">
        <f>IFERROR(VLOOKUP(G912,'f Excel formulas for calculatio'!G:K,2,FALSE),"0")</f>
        <v>0.09</v>
      </c>
      <c r="I912" s="24" t="str">
        <f>IFERROR(VLOOKUP(H912,'f Excel formulas for calculatio'!H:L,2,FALSE),"0")</f>
        <v>Credit Card</v>
      </c>
      <c r="J912" s="24">
        <f>IFERROR(VLOOKUP(I912,'f Excel formulas for calculatio'!I:M,2,FALSE),"0")</f>
        <v>198.41640000000001</v>
      </c>
      <c r="L912" s="23" t="s">
        <v>1475</v>
      </c>
      <c r="M912" s="20">
        <f t="shared" si="127"/>
        <v>45477</v>
      </c>
      <c r="N912" s="2" t="str">
        <f t="shared" si="128"/>
        <v>CUST1496</v>
      </c>
      <c r="O912" s="2" t="str">
        <f t="shared" si="129"/>
        <v>PROD51</v>
      </c>
      <c r="P912" s="2" t="str">
        <f t="shared" si="130"/>
        <v>STORE11</v>
      </c>
      <c r="Q912" s="2">
        <f t="shared" si="131"/>
        <v>1</v>
      </c>
      <c r="R912" s="2">
        <f t="shared" si="132"/>
        <v>218.04</v>
      </c>
      <c r="S912" s="2">
        <f t="shared" si="133"/>
        <v>0.09</v>
      </c>
      <c r="T912" s="2" t="str">
        <f t="shared" si="134"/>
        <v>Credit Card</v>
      </c>
      <c r="U912" s="2">
        <f t="shared" si="135"/>
        <v>198.41640000000001</v>
      </c>
    </row>
    <row r="913" spans="1:21" x14ac:dyDescent="0.25">
      <c r="A913" s="22" t="s">
        <v>1476</v>
      </c>
      <c r="B913" s="20">
        <f>IFERROR(VLOOKUP(A913,'f Excel formulas for calculatio'!A:E,2,FALSE)," ")</f>
        <v>45796</v>
      </c>
      <c r="C913" s="24" t="str">
        <f>IFERROR(VLOOKUP(B913,'f Excel formulas for calculatio'!B:F,2,FALSE),"0")</f>
        <v>CUST1479</v>
      </c>
      <c r="D913" s="24" t="str">
        <f>IFERROR(VLOOKUP(C913,'f Excel formulas for calculatio'!C:G,2,FALSE),"0")</f>
        <v>PROD74</v>
      </c>
      <c r="E913" s="24" t="str">
        <f>IFERROR(VLOOKUP(D913,'f Excel formulas for calculatio'!D:H,2,FALSE),"0")</f>
        <v>STORE17</v>
      </c>
      <c r="F913" s="24">
        <f>IFERROR(VLOOKUP(E913,'f Excel formulas for calculatio'!E:I,2,FALSE),"0")</f>
        <v>3</v>
      </c>
      <c r="G913" s="24">
        <f>IFERROR(VLOOKUP(F913,'f Excel formulas for calculatio'!F:J,2,FALSE),"0")</f>
        <v>104.47</v>
      </c>
      <c r="H913" s="24">
        <f>IFERROR(VLOOKUP(G913,'f Excel formulas for calculatio'!G:K,2,FALSE),"0")</f>
        <v>0.27</v>
      </c>
      <c r="I913" s="24" t="str">
        <f>IFERROR(VLOOKUP(H913,'f Excel formulas for calculatio'!H:L,2,FALSE),"0")</f>
        <v>PayPal</v>
      </c>
      <c r="J913" s="24">
        <f>IFERROR(VLOOKUP(I913,'f Excel formulas for calculatio'!I:M,2,FALSE),"0")</f>
        <v>228.7893</v>
      </c>
      <c r="L913" s="22" t="s">
        <v>1476</v>
      </c>
      <c r="M913" s="20">
        <f t="shared" si="127"/>
        <v>45796</v>
      </c>
      <c r="N913" s="2" t="str">
        <f t="shared" si="128"/>
        <v>CUST1479</v>
      </c>
      <c r="O913" s="2" t="str">
        <f t="shared" si="129"/>
        <v>PROD74</v>
      </c>
      <c r="P913" s="2" t="str">
        <f t="shared" si="130"/>
        <v>STORE17</v>
      </c>
      <c r="Q913" s="2">
        <f t="shared" si="131"/>
        <v>3</v>
      </c>
      <c r="R913" s="2">
        <f t="shared" si="132"/>
        <v>104.47</v>
      </c>
      <c r="S913" s="2">
        <f t="shared" si="133"/>
        <v>0.27</v>
      </c>
      <c r="T913" s="2" t="str">
        <f t="shared" si="134"/>
        <v>PayPal</v>
      </c>
      <c r="U913" s="2">
        <f t="shared" si="135"/>
        <v>228.7893</v>
      </c>
    </row>
    <row r="914" spans="1:21" x14ac:dyDescent="0.25">
      <c r="A914" s="23" t="s">
        <v>1477</v>
      </c>
      <c r="B914" s="20">
        <f>IFERROR(VLOOKUP(A914,'f Excel formulas for calculatio'!A:E,2,FALSE)," ")</f>
        <v>45630</v>
      </c>
      <c r="C914" s="24" t="str">
        <f>IFERROR(VLOOKUP(B914,'f Excel formulas for calculatio'!B:F,2,FALSE),"0")</f>
        <v>CUST1181</v>
      </c>
      <c r="D914" s="24" t="str">
        <f>IFERROR(VLOOKUP(C914,'f Excel formulas for calculatio'!C:G,2,FALSE),"0")</f>
        <v>PROD63</v>
      </c>
      <c r="E914" s="24" t="str">
        <f>IFERROR(VLOOKUP(D914,'f Excel formulas for calculatio'!D:H,2,FALSE),"0")</f>
        <v>STORE3</v>
      </c>
      <c r="F914" s="24">
        <f>IFERROR(VLOOKUP(E914,'f Excel formulas for calculatio'!E:I,2,FALSE),"0")</f>
        <v>1</v>
      </c>
      <c r="G914" s="24">
        <f>IFERROR(VLOOKUP(F914,'f Excel formulas for calculatio'!F:J,2,FALSE),"0")</f>
        <v>218.04</v>
      </c>
      <c r="H914" s="24">
        <f>IFERROR(VLOOKUP(G914,'f Excel formulas for calculatio'!G:K,2,FALSE),"0")</f>
        <v>0.09</v>
      </c>
      <c r="I914" s="24" t="str">
        <f>IFERROR(VLOOKUP(H914,'f Excel formulas for calculatio'!H:L,2,FALSE),"0")</f>
        <v>Credit Card</v>
      </c>
      <c r="J914" s="24">
        <f>IFERROR(VLOOKUP(I914,'f Excel formulas for calculatio'!I:M,2,FALSE),"0")</f>
        <v>198.41640000000001</v>
      </c>
      <c r="L914" s="23" t="s">
        <v>1477</v>
      </c>
      <c r="M914" s="20">
        <f t="shared" si="127"/>
        <v>45630</v>
      </c>
      <c r="N914" s="2" t="str">
        <f t="shared" si="128"/>
        <v>CUST1181</v>
      </c>
      <c r="O914" s="2" t="str">
        <f t="shared" si="129"/>
        <v>PROD63</v>
      </c>
      <c r="P914" s="2" t="str">
        <f t="shared" si="130"/>
        <v>STORE3</v>
      </c>
      <c r="Q914" s="2">
        <f t="shared" si="131"/>
        <v>1</v>
      </c>
      <c r="R914" s="2">
        <f t="shared" si="132"/>
        <v>218.04</v>
      </c>
      <c r="S914" s="2">
        <f t="shared" si="133"/>
        <v>0.09</v>
      </c>
      <c r="T914" s="2" t="str">
        <f t="shared" si="134"/>
        <v>Credit Card</v>
      </c>
      <c r="U914" s="2">
        <f t="shared" si="135"/>
        <v>198.41640000000001</v>
      </c>
    </row>
    <row r="915" spans="1:21" x14ac:dyDescent="0.25">
      <c r="A915" s="22" t="s">
        <v>1478</v>
      </c>
      <c r="B915" s="20">
        <f>IFERROR(VLOOKUP(A915,'f Excel formulas for calculatio'!A:E,2,FALSE)," ")</f>
        <v>45625</v>
      </c>
      <c r="C915" s="24" t="str">
        <f>IFERROR(VLOOKUP(B915,'f Excel formulas for calculatio'!B:F,2,FALSE),"0")</f>
        <v>CUST1077</v>
      </c>
      <c r="D915" s="24" t="str">
        <f>IFERROR(VLOOKUP(C915,'f Excel formulas for calculatio'!C:G,2,FALSE),"0")</f>
        <v>PROD21</v>
      </c>
      <c r="E915" s="24" t="str">
        <f>IFERROR(VLOOKUP(D915,'f Excel formulas for calculatio'!D:H,2,FALSE),"0")</f>
        <v>STORE16</v>
      </c>
      <c r="F915" s="24">
        <f>IFERROR(VLOOKUP(E915,'f Excel formulas for calculatio'!E:I,2,FALSE),"0")</f>
        <v>2</v>
      </c>
      <c r="G915" s="24">
        <f>IFERROR(VLOOKUP(F915,'f Excel formulas for calculatio'!F:J,2,FALSE),"0")</f>
        <v>785.31</v>
      </c>
      <c r="H915" s="24">
        <f>IFERROR(VLOOKUP(G915,'f Excel formulas for calculatio'!G:K,2,FALSE),"0")</f>
        <v>0.15</v>
      </c>
      <c r="I915" s="24" t="str">
        <f>IFERROR(VLOOKUP(H915,'f Excel formulas for calculatio'!H:L,2,FALSE),"0")</f>
        <v>PayPal</v>
      </c>
      <c r="J915" s="24">
        <f>IFERROR(VLOOKUP(I915,'f Excel formulas for calculatio'!I:M,2,FALSE),"0")</f>
        <v>228.7893</v>
      </c>
      <c r="L915" s="22" t="s">
        <v>1478</v>
      </c>
      <c r="M915" s="20">
        <f t="shared" si="127"/>
        <v>45625</v>
      </c>
      <c r="N915" s="2" t="str">
        <f t="shared" si="128"/>
        <v>CUST1077</v>
      </c>
      <c r="O915" s="2" t="str">
        <f t="shared" si="129"/>
        <v>PROD21</v>
      </c>
      <c r="P915" s="2" t="str">
        <f t="shared" si="130"/>
        <v>STORE16</v>
      </c>
      <c r="Q915" s="2">
        <f t="shared" si="131"/>
        <v>2</v>
      </c>
      <c r="R915" s="2">
        <f t="shared" si="132"/>
        <v>785.31</v>
      </c>
      <c r="S915" s="2">
        <f t="shared" si="133"/>
        <v>0.15</v>
      </c>
      <c r="T915" s="2" t="str">
        <f t="shared" si="134"/>
        <v>PayPal</v>
      </c>
      <c r="U915" s="2">
        <f t="shared" si="135"/>
        <v>228.7893</v>
      </c>
    </row>
    <row r="916" spans="1:21" x14ac:dyDescent="0.25">
      <c r="A916" s="23" t="s">
        <v>1480</v>
      </c>
      <c r="B916" s="20">
        <f>IFERROR(VLOOKUP(A916,'f Excel formulas for calculatio'!A:E,2,FALSE)," ")</f>
        <v>45773</v>
      </c>
      <c r="C916" s="24" t="str">
        <f>IFERROR(VLOOKUP(B916,'f Excel formulas for calculatio'!B:F,2,FALSE),"0")</f>
        <v>CUST1248</v>
      </c>
      <c r="D916" s="24" t="str">
        <f>IFERROR(VLOOKUP(C916,'f Excel formulas for calculatio'!C:G,2,FALSE),"0")</f>
        <v>PROD35</v>
      </c>
      <c r="E916" s="24" t="str">
        <f>IFERROR(VLOOKUP(D916,'f Excel formulas for calculatio'!D:H,2,FALSE),"0")</f>
        <v>STORE12</v>
      </c>
      <c r="F916" s="24">
        <f>IFERROR(VLOOKUP(E916,'f Excel formulas for calculatio'!E:I,2,FALSE),"0")</f>
        <v>2</v>
      </c>
      <c r="G916" s="24">
        <f>IFERROR(VLOOKUP(F916,'f Excel formulas for calculatio'!F:J,2,FALSE),"0")</f>
        <v>785.31</v>
      </c>
      <c r="H916" s="24">
        <f>IFERROR(VLOOKUP(G916,'f Excel formulas for calculatio'!G:K,2,FALSE),"0")</f>
        <v>0.15</v>
      </c>
      <c r="I916" s="24" t="str">
        <f>IFERROR(VLOOKUP(H916,'f Excel formulas for calculatio'!H:L,2,FALSE),"0")</f>
        <v>PayPal</v>
      </c>
      <c r="J916" s="24">
        <f>IFERROR(VLOOKUP(I916,'f Excel formulas for calculatio'!I:M,2,FALSE),"0")</f>
        <v>228.7893</v>
      </c>
      <c r="L916" s="23" t="s">
        <v>1480</v>
      </c>
      <c r="M916" s="20">
        <f t="shared" si="127"/>
        <v>45773</v>
      </c>
      <c r="N916" s="2" t="str">
        <f t="shared" si="128"/>
        <v>CUST1248</v>
      </c>
      <c r="O916" s="2" t="str">
        <f t="shared" si="129"/>
        <v>PROD35</v>
      </c>
      <c r="P916" s="2" t="str">
        <f t="shared" si="130"/>
        <v>STORE12</v>
      </c>
      <c r="Q916" s="2">
        <f t="shared" si="131"/>
        <v>2</v>
      </c>
      <c r="R916" s="2">
        <f t="shared" si="132"/>
        <v>785.31</v>
      </c>
      <c r="S916" s="2">
        <f t="shared" si="133"/>
        <v>0.15</v>
      </c>
      <c r="T916" s="2" t="str">
        <f t="shared" si="134"/>
        <v>PayPal</v>
      </c>
      <c r="U916" s="2">
        <f t="shared" si="135"/>
        <v>228.7893</v>
      </c>
    </row>
    <row r="917" spans="1:21" x14ac:dyDescent="0.25">
      <c r="A917" s="22" t="s">
        <v>1481</v>
      </c>
      <c r="B917" s="20">
        <f>IFERROR(VLOOKUP(A917,'f Excel formulas for calculatio'!A:E,2,FALSE)," ")</f>
        <v>45308</v>
      </c>
      <c r="C917" s="24" t="str">
        <f>IFERROR(VLOOKUP(B917,'f Excel formulas for calculatio'!B:F,2,FALSE),"0")</f>
        <v>CUST1466</v>
      </c>
      <c r="D917" s="24" t="str">
        <f>IFERROR(VLOOKUP(C917,'f Excel formulas for calculatio'!C:G,2,FALSE),"0")</f>
        <v>PROD48</v>
      </c>
      <c r="E917" s="24" t="str">
        <f>IFERROR(VLOOKUP(D917,'f Excel formulas for calculatio'!D:H,2,FALSE),"0")</f>
        <v>STORE12</v>
      </c>
      <c r="F917" s="24">
        <f>IFERROR(VLOOKUP(E917,'f Excel formulas for calculatio'!E:I,2,FALSE),"0")</f>
        <v>2</v>
      </c>
      <c r="G917" s="24">
        <f>IFERROR(VLOOKUP(F917,'f Excel formulas for calculatio'!F:J,2,FALSE),"0")</f>
        <v>785.31</v>
      </c>
      <c r="H917" s="24">
        <f>IFERROR(VLOOKUP(G917,'f Excel formulas for calculatio'!G:K,2,FALSE),"0")</f>
        <v>0.15</v>
      </c>
      <c r="I917" s="24" t="str">
        <f>IFERROR(VLOOKUP(H917,'f Excel formulas for calculatio'!H:L,2,FALSE),"0")</f>
        <v>PayPal</v>
      </c>
      <c r="J917" s="24">
        <f>IFERROR(VLOOKUP(I917,'f Excel formulas for calculatio'!I:M,2,FALSE),"0")</f>
        <v>228.7893</v>
      </c>
      <c r="L917" s="22" t="s">
        <v>1481</v>
      </c>
      <c r="M917" s="20">
        <f t="shared" si="127"/>
        <v>45308</v>
      </c>
      <c r="N917" s="2" t="str">
        <f t="shared" si="128"/>
        <v>CUST1466</v>
      </c>
      <c r="O917" s="2" t="str">
        <f t="shared" si="129"/>
        <v>PROD48</v>
      </c>
      <c r="P917" s="2" t="str">
        <f t="shared" si="130"/>
        <v>STORE12</v>
      </c>
      <c r="Q917" s="2">
        <f t="shared" si="131"/>
        <v>2</v>
      </c>
      <c r="R917" s="2">
        <f t="shared" si="132"/>
        <v>785.31</v>
      </c>
      <c r="S917" s="2">
        <f t="shared" si="133"/>
        <v>0.15</v>
      </c>
      <c r="T917" s="2" t="str">
        <f t="shared" si="134"/>
        <v>PayPal</v>
      </c>
      <c r="U917" s="2">
        <f t="shared" si="135"/>
        <v>228.7893</v>
      </c>
    </row>
    <row r="918" spans="1:21" x14ac:dyDescent="0.25">
      <c r="A918" s="23" t="s">
        <v>1482</v>
      </c>
      <c r="B918" s="20">
        <f>IFERROR(VLOOKUP(A918,'f Excel formulas for calculatio'!A:E,2,FALSE)," ")</f>
        <v>45869</v>
      </c>
      <c r="C918" s="24" t="str">
        <f>IFERROR(VLOOKUP(B918,'f Excel formulas for calculatio'!B:F,2,FALSE),"0")</f>
        <v>CUST1464</v>
      </c>
      <c r="D918" s="24" t="str">
        <f>IFERROR(VLOOKUP(C918,'f Excel formulas for calculatio'!C:G,2,FALSE),"0")</f>
        <v>PROD33</v>
      </c>
      <c r="E918" s="24" t="str">
        <f>IFERROR(VLOOKUP(D918,'f Excel formulas for calculatio'!D:H,2,FALSE),"0")</f>
        <v>STORE0</v>
      </c>
      <c r="F918" s="24">
        <f>IFERROR(VLOOKUP(E918,'f Excel formulas for calculatio'!E:I,2,FALSE),"0")</f>
        <v>2</v>
      </c>
      <c r="G918" s="24">
        <f>IFERROR(VLOOKUP(F918,'f Excel formulas for calculatio'!F:J,2,FALSE),"0")</f>
        <v>785.31</v>
      </c>
      <c r="H918" s="24">
        <f>IFERROR(VLOOKUP(G918,'f Excel formulas for calculatio'!G:K,2,FALSE),"0")</f>
        <v>0.15</v>
      </c>
      <c r="I918" s="24" t="str">
        <f>IFERROR(VLOOKUP(H918,'f Excel formulas for calculatio'!H:L,2,FALSE),"0")</f>
        <v>PayPal</v>
      </c>
      <c r="J918" s="24">
        <f>IFERROR(VLOOKUP(I918,'f Excel formulas for calculatio'!I:M,2,FALSE),"0")</f>
        <v>228.7893</v>
      </c>
      <c r="L918" s="23" t="s">
        <v>1482</v>
      </c>
      <c r="M918" s="20">
        <f t="shared" si="127"/>
        <v>45869</v>
      </c>
      <c r="N918" s="2" t="str">
        <f t="shared" si="128"/>
        <v>CUST1464</v>
      </c>
      <c r="O918" s="2" t="str">
        <f t="shared" si="129"/>
        <v>PROD33</v>
      </c>
      <c r="P918" s="2" t="str">
        <f t="shared" si="130"/>
        <v>STORE0</v>
      </c>
      <c r="Q918" s="2">
        <f t="shared" si="131"/>
        <v>2</v>
      </c>
      <c r="R918" s="2">
        <f t="shared" si="132"/>
        <v>785.31</v>
      </c>
      <c r="S918" s="2">
        <f t="shared" si="133"/>
        <v>0.15</v>
      </c>
      <c r="T918" s="2" t="str">
        <f t="shared" si="134"/>
        <v>PayPal</v>
      </c>
      <c r="U918" s="2">
        <f t="shared" si="135"/>
        <v>228.7893</v>
      </c>
    </row>
    <row r="919" spans="1:21" x14ac:dyDescent="0.25">
      <c r="A919" s="22" t="s">
        <v>1483</v>
      </c>
      <c r="B919" s="20">
        <f>IFERROR(VLOOKUP(A919,'f Excel formulas for calculatio'!A:E,2,FALSE)," ")</f>
        <v>45621</v>
      </c>
      <c r="C919" s="24" t="str">
        <f>IFERROR(VLOOKUP(B919,'f Excel formulas for calculatio'!B:F,2,FALSE),"0")</f>
        <v>CUST1214</v>
      </c>
      <c r="D919" s="24" t="str">
        <f>IFERROR(VLOOKUP(C919,'f Excel formulas for calculatio'!C:G,2,FALSE),"0")</f>
        <v>PROD91</v>
      </c>
      <c r="E919" s="24" t="str">
        <f>IFERROR(VLOOKUP(D919,'f Excel formulas for calculatio'!D:H,2,FALSE),"0")</f>
        <v>STORE17</v>
      </c>
      <c r="F919" s="24">
        <f>IFERROR(VLOOKUP(E919,'f Excel formulas for calculatio'!E:I,2,FALSE),"0")</f>
        <v>3</v>
      </c>
      <c r="G919" s="24">
        <f>IFERROR(VLOOKUP(F919,'f Excel formulas for calculatio'!F:J,2,FALSE),"0")</f>
        <v>104.47</v>
      </c>
      <c r="H919" s="24">
        <f>IFERROR(VLOOKUP(G919,'f Excel formulas for calculatio'!G:K,2,FALSE),"0")</f>
        <v>0.27</v>
      </c>
      <c r="I919" s="24" t="str">
        <f>IFERROR(VLOOKUP(H919,'f Excel formulas for calculatio'!H:L,2,FALSE),"0")</f>
        <v>PayPal</v>
      </c>
      <c r="J919" s="24">
        <f>IFERROR(VLOOKUP(I919,'f Excel formulas for calculatio'!I:M,2,FALSE),"0")</f>
        <v>228.7893</v>
      </c>
      <c r="L919" s="22" t="s">
        <v>1483</v>
      </c>
      <c r="M919" s="20">
        <f t="shared" si="127"/>
        <v>45621</v>
      </c>
      <c r="N919" s="2" t="str">
        <f t="shared" si="128"/>
        <v>CUST1214</v>
      </c>
      <c r="O919" s="2" t="str">
        <f t="shared" si="129"/>
        <v>PROD91</v>
      </c>
      <c r="P919" s="2" t="str">
        <f t="shared" si="130"/>
        <v>STORE17</v>
      </c>
      <c r="Q919" s="2">
        <f t="shared" si="131"/>
        <v>3</v>
      </c>
      <c r="R919" s="2">
        <f t="shared" si="132"/>
        <v>104.47</v>
      </c>
      <c r="S919" s="2">
        <f t="shared" si="133"/>
        <v>0.27</v>
      </c>
      <c r="T919" s="2" t="str">
        <f t="shared" si="134"/>
        <v>PayPal</v>
      </c>
      <c r="U919" s="2">
        <f t="shared" si="135"/>
        <v>228.7893</v>
      </c>
    </row>
    <row r="920" spans="1:21" x14ac:dyDescent="0.25">
      <c r="A920" s="23" t="s">
        <v>1484</v>
      </c>
      <c r="B920" s="20">
        <f>IFERROR(VLOOKUP(A920,'f Excel formulas for calculatio'!A:E,2,FALSE)," ")</f>
        <v>45428</v>
      </c>
      <c r="C920" s="24" t="str">
        <f>IFERROR(VLOOKUP(B920,'f Excel formulas for calculatio'!B:F,2,FALSE),"0")</f>
        <v>CUST1348</v>
      </c>
      <c r="D920" s="24" t="str">
        <f>IFERROR(VLOOKUP(C920,'f Excel formulas for calculatio'!C:G,2,FALSE),"0")</f>
        <v>PROD24</v>
      </c>
      <c r="E920" s="24" t="str">
        <f>IFERROR(VLOOKUP(D920,'f Excel formulas for calculatio'!D:H,2,FALSE),"0")</f>
        <v>STORE14</v>
      </c>
      <c r="F920" s="24">
        <f>IFERROR(VLOOKUP(E920,'f Excel formulas for calculatio'!E:I,2,FALSE),"0")</f>
        <v>1</v>
      </c>
      <c r="G920" s="24">
        <f>IFERROR(VLOOKUP(F920,'f Excel formulas for calculatio'!F:J,2,FALSE),"0")</f>
        <v>218.04</v>
      </c>
      <c r="H920" s="24">
        <f>IFERROR(VLOOKUP(G920,'f Excel formulas for calculatio'!G:K,2,FALSE),"0")</f>
        <v>0.09</v>
      </c>
      <c r="I920" s="24" t="str">
        <f>IFERROR(VLOOKUP(H920,'f Excel formulas for calculatio'!H:L,2,FALSE),"0")</f>
        <v>Credit Card</v>
      </c>
      <c r="J920" s="24">
        <f>IFERROR(VLOOKUP(I920,'f Excel formulas for calculatio'!I:M,2,FALSE),"0")</f>
        <v>198.41640000000001</v>
      </c>
      <c r="L920" s="23" t="s">
        <v>1484</v>
      </c>
      <c r="M920" s="20">
        <f t="shared" si="127"/>
        <v>45428</v>
      </c>
      <c r="N920" s="2" t="str">
        <f t="shared" si="128"/>
        <v>CUST1348</v>
      </c>
      <c r="O920" s="2" t="str">
        <f t="shared" si="129"/>
        <v>PROD24</v>
      </c>
      <c r="P920" s="2" t="str">
        <f t="shared" si="130"/>
        <v>STORE14</v>
      </c>
      <c r="Q920" s="2">
        <f t="shared" si="131"/>
        <v>1</v>
      </c>
      <c r="R920" s="2">
        <f t="shared" si="132"/>
        <v>218.04</v>
      </c>
      <c r="S920" s="2">
        <f t="shared" si="133"/>
        <v>0.09</v>
      </c>
      <c r="T920" s="2" t="str">
        <f t="shared" si="134"/>
        <v>Credit Card</v>
      </c>
      <c r="U920" s="2">
        <f t="shared" si="135"/>
        <v>198.41640000000001</v>
      </c>
    </row>
    <row r="921" spans="1:21" x14ac:dyDescent="0.25">
      <c r="A921" s="22" t="s">
        <v>1485</v>
      </c>
      <c r="B921" s="20">
        <f>IFERROR(VLOOKUP(A921,'f Excel formulas for calculatio'!A:E,2,FALSE)," ")</f>
        <v>45807</v>
      </c>
      <c r="C921" s="24" t="str">
        <f>IFERROR(VLOOKUP(B921,'f Excel formulas for calculatio'!B:F,2,FALSE),"0")</f>
        <v>CUST1012</v>
      </c>
      <c r="D921" s="24" t="str">
        <f>IFERROR(VLOOKUP(C921,'f Excel formulas for calculatio'!C:G,2,FALSE),"0")</f>
        <v>PROD27</v>
      </c>
      <c r="E921" s="24" t="str">
        <f>IFERROR(VLOOKUP(D921,'f Excel formulas for calculatio'!D:H,2,FALSE),"0")</f>
        <v>STORE4</v>
      </c>
      <c r="F921" s="24">
        <f>IFERROR(VLOOKUP(E921,'f Excel formulas for calculatio'!E:I,2,FALSE),"0")</f>
        <v>2</v>
      </c>
      <c r="G921" s="24">
        <f>IFERROR(VLOOKUP(F921,'f Excel formulas for calculatio'!F:J,2,FALSE),"0")</f>
        <v>785.31</v>
      </c>
      <c r="H921" s="24">
        <f>IFERROR(VLOOKUP(G921,'f Excel formulas for calculatio'!G:K,2,FALSE),"0")</f>
        <v>0.15</v>
      </c>
      <c r="I921" s="24" t="str">
        <f>IFERROR(VLOOKUP(H921,'f Excel formulas for calculatio'!H:L,2,FALSE),"0")</f>
        <v>PayPal</v>
      </c>
      <c r="J921" s="24">
        <f>IFERROR(VLOOKUP(I921,'f Excel formulas for calculatio'!I:M,2,FALSE),"0")</f>
        <v>228.7893</v>
      </c>
      <c r="L921" s="22" t="s">
        <v>1485</v>
      </c>
      <c r="M921" s="20">
        <f t="shared" si="127"/>
        <v>45807</v>
      </c>
      <c r="N921" s="2" t="str">
        <f t="shared" si="128"/>
        <v>CUST1012</v>
      </c>
      <c r="O921" s="2" t="str">
        <f t="shared" si="129"/>
        <v>PROD27</v>
      </c>
      <c r="P921" s="2" t="str">
        <f t="shared" si="130"/>
        <v>STORE4</v>
      </c>
      <c r="Q921" s="2">
        <f t="shared" si="131"/>
        <v>2</v>
      </c>
      <c r="R921" s="2">
        <f t="shared" si="132"/>
        <v>785.31</v>
      </c>
      <c r="S921" s="2">
        <f t="shared" si="133"/>
        <v>0.15</v>
      </c>
      <c r="T921" s="2" t="str">
        <f t="shared" si="134"/>
        <v>PayPal</v>
      </c>
      <c r="U921" s="2">
        <f t="shared" si="135"/>
        <v>228.7893</v>
      </c>
    </row>
    <row r="922" spans="1:21" x14ac:dyDescent="0.25">
      <c r="A922" s="23" t="s">
        <v>1486</v>
      </c>
      <c r="B922" s="20">
        <f>IFERROR(VLOOKUP(A922,'f Excel formulas for calculatio'!A:E,2,FALSE)," ")</f>
        <v>45238</v>
      </c>
      <c r="C922" s="24" t="str">
        <f>IFERROR(VLOOKUP(B922,'f Excel formulas for calculatio'!B:F,2,FALSE),"0")</f>
        <v>CUST1232</v>
      </c>
      <c r="D922" s="24" t="str">
        <f>IFERROR(VLOOKUP(C922,'f Excel formulas for calculatio'!C:G,2,FALSE),"0")</f>
        <v>PROD95</v>
      </c>
      <c r="E922" s="24" t="str">
        <f>IFERROR(VLOOKUP(D922,'f Excel formulas for calculatio'!D:H,2,FALSE),"0")</f>
        <v>STORE0</v>
      </c>
      <c r="F922" s="24">
        <f>IFERROR(VLOOKUP(E922,'f Excel formulas for calculatio'!E:I,2,FALSE),"0")</f>
        <v>2</v>
      </c>
      <c r="G922" s="24">
        <f>IFERROR(VLOOKUP(F922,'f Excel formulas for calculatio'!F:J,2,FALSE),"0")</f>
        <v>785.31</v>
      </c>
      <c r="H922" s="24">
        <f>IFERROR(VLOOKUP(G922,'f Excel formulas for calculatio'!G:K,2,FALSE),"0")</f>
        <v>0.15</v>
      </c>
      <c r="I922" s="24" t="str">
        <f>IFERROR(VLOOKUP(H922,'f Excel formulas for calculatio'!H:L,2,FALSE),"0")</f>
        <v>PayPal</v>
      </c>
      <c r="J922" s="24">
        <f>IFERROR(VLOOKUP(I922,'f Excel formulas for calculatio'!I:M,2,FALSE),"0")</f>
        <v>228.7893</v>
      </c>
      <c r="L922" s="23" t="s">
        <v>1486</v>
      </c>
      <c r="M922" s="20">
        <f t="shared" si="127"/>
        <v>45238</v>
      </c>
      <c r="N922" s="2" t="str">
        <f t="shared" si="128"/>
        <v>CUST1232</v>
      </c>
      <c r="O922" s="2" t="str">
        <f t="shared" si="129"/>
        <v>PROD95</v>
      </c>
      <c r="P922" s="2" t="str">
        <f t="shared" si="130"/>
        <v>STORE0</v>
      </c>
      <c r="Q922" s="2">
        <f t="shared" si="131"/>
        <v>2</v>
      </c>
      <c r="R922" s="2">
        <f t="shared" si="132"/>
        <v>785.31</v>
      </c>
      <c r="S922" s="2">
        <f t="shared" si="133"/>
        <v>0.15</v>
      </c>
      <c r="T922" s="2" t="str">
        <f t="shared" si="134"/>
        <v>PayPal</v>
      </c>
      <c r="U922" s="2">
        <f t="shared" si="135"/>
        <v>228.7893</v>
      </c>
    </row>
    <row r="923" spans="1:21" x14ac:dyDescent="0.25">
      <c r="A923" s="22" t="s">
        <v>1487</v>
      </c>
      <c r="B923" s="20">
        <f>IFERROR(VLOOKUP(A923,'f Excel formulas for calculatio'!A:E,2,FALSE)," ")</f>
        <v>45253</v>
      </c>
      <c r="C923" s="24" t="str">
        <f>IFERROR(VLOOKUP(B923,'f Excel formulas for calculatio'!B:F,2,FALSE),"0")</f>
        <v>CUST1135</v>
      </c>
      <c r="D923" s="24" t="str">
        <f>IFERROR(VLOOKUP(C923,'f Excel formulas for calculatio'!C:G,2,FALSE),"0")</f>
        <v>PROD44</v>
      </c>
      <c r="E923" s="24" t="str">
        <f>IFERROR(VLOOKUP(D923,'f Excel formulas for calculatio'!D:H,2,FALSE),"0")</f>
        <v>STORE17</v>
      </c>
      <c r="F923" s="24">
        <f>IFERROR(VLOOKUP(E923,'f Excel formulas for calculatio'!E:I,2,FALSE),"0")</f>
        <v>3</v>
      </c>
      <c r="G923" s="24">
        <f>IFERROR(VLOOKUP(F923,'f Excel formulas for calculatio'!F:J,2,FALSE),"0")</f>
        <v>104.47</v>
      </c>
      <c r="H923" s="24">
        <f>IFERROR(VLOOKUP(G923,'f Excel formulas for calculatio'!G:K,2,FALSE),"0")</f>
        <v>0.27</v>
      </c>
      <c r="I923" s="24" t="str">
        <f>IFERROR(VLOOKUP(H923,'f Excel formulas for calculatio'!H:L,2,FALSE),"0")</f>
        <v>PayPal</v>
      </c>
      <c r="J923" s="24">
        <f>IFERROR(VLOOKUP(I923,'f Excel formulas for calculatio'!I:M,2,FALSE),"0")</f>
        <v>228.7893</v>
      </c>
      <c r="L923" s="22" t="s">
        <v>1487</v>
      </c>
      <c r="M923" s="20">
        <f t="shared" si="127"/>
        <v>45253</v>
      </c>
      <c r="N923" s="2" t="str">
        <f t="shared" si="128"/>
        <v>CUST1135</v>
      </c>
      <c r="O923" s="2" t="str">
        <f t="shared" si="129"/>
        <v>PROD44</v>
      </c>
      <c r="P923" s="2" t="str">
        <f t="shared" si="130"/>
        <v>STORE17</v>
      </c>
      <c r="Q923" s="2">
        <f t="shared" si="131"/>
        <v>3</v>
      </c>
      <c r="R923" s="2">
        <f t="shared" si="132"/>
        <v>104.47</v>
      </c>
      <c r="S923" s="2">
        <f t="shared" si="133"/>
        <v>0.27</v>
      </c>
      <c r="T923" s="2" t="str">
        <f t="shared" si="134"/>
        <v>PayPal</v>
      </c>
      <c r="U923" s="2">
        <f t="shared" si="135"/>
        <v>228.7893</v>
      </c>
    </row>
    <row r="924" spans="1:21" x14ac:dyDescent="0.25">
      <c r="A924" s="23" t="s">
        <v>1488</v>
      </c>
      <c r="B924" s="20">
        <f>IFERROR(VLOOKUP(A924,'f Excel formulas for calculatio'!A:E,2,FALSE)," ")</f>
        <v>45460</v>
      </c>
      <c r="C924" s="24" t="str">
        <f>IFERROR(VLOOKUP(B924,'f Excel formulas for calculatio'!B:F,2,FALSE),"0")</f>
        <v>CUST1488</v>
      </c>
      <c r="D924" s="24" t="str">
        <f>IFERROR(VLOOKUP(C924,'f Excel formulas for calculatio'!C:G,2,FALSE),"0")</f>
        <v>PROD78</v>
      </c>
      <c r="E924" s="24" t="str">
        <f>IFERROR(VLOOKUP(D924,'f Excel formulas for calculatio'!D:H,2,FALSE),"0")</f>
        <v>STORE16</v>
      </c>
      <c r="F924" s="24">
        <f>IFERROR(VLOOKUP(E924,'f Excel formulas for calculatio'!E:I,2,FALSE),"0")</f>
        <v>2</v>
      </c>
      <c r="G924" s="24">
        <f>IFERROR(VLOOKUP(F924,'f Excel formulas for calculatio'!F:J,2,FALSE),"0")</f>
        <v>785.31</v>
      </c>
      <c r="H924" s="24">
        <f>IFERROR(VLOOKUP(G924,'f Excel formulas for calculatio'!G:K,2,FALSE),"0")</f>
        <v>0.15</v>
      </c>
      <c r="I924" s="24" t="str">
        <f>IFERROR(VLOOKUP(H924,'f Excel formulas for calculatio'!H:L,2,FALSE),"0")</f>
        <v>PayPal</v>
      </c>
      <c r="J924" s="24">
        <f>IFERROR(VLOOKUP(I924,'f Excel formulas for calculatio'!I:M,2,FALSE),"0")</f>
        <v>228.7893</v>
      </c>
      <c r="L924" s="23" t="s">
        <v>1488</v>
      </c>
      <c r="M924" s="20">
        <f t="shared" si="127"/>
        <v>45460</v>
      </c>
      <c r="N924" s="2" t="str">
        <f t="shared" si="128"/>
        <v>CUST1488</v>
      </c>
      <c r="O924" s="2" t="str">
        <f t="shared" si="129"/>
        <v>PROD78</v>
      </c>
      <c r="P924" s="2" t="str">
        <f t="shared" si="130"/>
        <v>STORE16</v>
      </c>
      <c r="Q924" s="2">
        <f t="shared" si="131"/>
        <v>2</v>
      </c>
      <c r="R924" s="2">
        <f t="shared" si="132"/>
        <v>785.31</v>
      </c>
      <c r="S924" s="2">
        <f t="shared" si="133"/>
        <v>0.15</v>
      </c>
      <c r="T924" s="2" t="str">
        <f t="shared" si="134"/>
        <v>PayPal</v>
      </c>
      <c r="U924" s="2">
        <f t="shared" si="135"/>
        <v>228.7893</v>
      </c>
    </row>
    <row r="925" spans="1:21" x14ac:dyDescent="0.25">
      <c r="A925" s="22" t="s">
        <v>1489</v>
      </c>
      <c r="B925" s="20">
        <f>IFERROR(VLOOKUP(A925,'f Excel formulas for calculatio'!A:E,2,FALSE)," ")</f>
        <v>45628</v>
      </c>
      <c r="C925" s="24" t="str">
        <f>IFERROR(VLOOKUP(B925,'f Excel formulas for calculatio'!B:F,2,FALSE),"0")</f>
        <v>CUST1476</v>
      </c>
      <c r="D925" s="24" t="str">
        <f>IFERROR(VLOOKUP(C925,'f Excel formulas for calculatio'!C:G,2,FALSE),"0")</f>
        <v>PROD69</v>
      </c>
      <c r="E925" s="24" t="str">
        <f>IFERROR(VLOOKUP(D925,'f Excel formulas for calculatio'!D:H,2,FALSE),"0")</f>
        <v>STORE10</v>
      </c>
      <c r="F925" s="24">
        <f>IFERROR(VLOOKUP(E925,'f Excel formulas for calculatio'!E:I,2,FALSE),"0")</f>
        <v>3</v>
      </c>
      <c r="G925" s="24">
        <f>IFERROR(VLOOKUP(F925,'f Excel formulas for calculatio'!F:J,2,FALSE),"0")</f>
        <v>104.47</v>
      </c>
      <c r="H925" s="24">
        <f>IFERROR(VLOOKUP(G925,'f Excel formulas for calculatio'!G:K,2,FALSE),"0")</f>
        <v>0.27</v>
      </c>
      <c r="I925" s="24" t="str">
        <f>IFERROR(VLOOKUP(H925,'f Excel formulas for calculatio'!H:L,2,FALSE),"0")</f>
        <v>PayPal</v>
      </c>
      <c r="J925" s="24">
        <f>IFERROR(VLOOKUP(I925,'f Excel formulas for calculatio'!I:M,2,FALSE),"0")</f>
        <v>228.7893</v>
      </c>
      <c r="L925" s="22" t="s">
        <v>1489</v>
      </c>
      <c r="M925" s="20">
        <f t="shared" si="127"/>
        <v>45628</v>
      </c>
      <c r="N925" s="2" t="str">
        <f t="shared" si="128"/>
        <v>CUST1476</v>
      </c>
      <c r="O925" s="2" t="str">
        <f t="shared" si="129"/>
        <v>PROD69</v>
      </c>
      <c r="P925" s="2" t="str">
        <f t="shared" si="130"/>
        <v>STORE10</v>
      </c>
      <c r="Q925" s="2">
        <f t="shared" si="131"/>
        <v>3</v>
      </c>
      <c r="R925" s="2">
        <f t="shared" si="132"/>
        <v>104.47</v>
      </c>
      <c r="S925" s="2">
        <f t="shared" si="133"/>
        <v>0.27</v>
      </c>
      <c r="T925" s="2" t="str">
        <f t="shared" si="134"/>
        <v>PayPal</v>
      </c>
      <c r="U925" s="2">
        <f t="shared" si="135"/>
        <v>228.7893</v>
      </c>
    </row>
    <row r="926" spans="1:21" x14ac:dyDescent="0.25">
      <c r="A926" s="23" t="s">
        <v>1490</v>
      </c>
      <c r="B926" s="20">
        <f>IFERROR(VLOOKUP(A926,'f Excel formulas for calculatio'!A:E,2,FALSE)," ")</f>
        <v>45778</v>
      </c>
      <c r="C926" s="24" t="str">
        <f>IFERROR(VLOOKUP(B926,'f Excel formulas for calculatio'!B:F,2,FALSE),"0")</f>
        <v>CUST1461</v>
      </c>
      <c r="D926" s="24" t="str">
        <f>IFERROR(VLOOKUP(C926,'f Excel formulas for calculatio'!C:G,2,FALSE),"0")</f>
        <v>PROD65</v>
      </c>
      <c r="E926" s="24" t="str">
        <f>IFERROR(VLOOKUP(D926,'f Excel formulas for calculatio'!D:H,2,FALSE),"0")</f>
        <v>STORE19</v>
      </c>
      <c r="F926" s="24">
        <f>IFERROR(VLOOKUP(E926,'f Excel formulas for calculatio'!E:I,2,FALSE),"0")</f>
        <v>2</v>
      </c>
      <c r="G926" s="24">
        <f>IFERROR(VLOOKUP(F926,'f Excel formulas for calculatio'!F:J,2,FALSE),"0")</f>
        <v>785.31</v>
      </c>
      <c r="H926" s="24">
        <f>IFERROR(VLOOKUP(G926,'f Excel formulas for calculatio'!G:K,2,FALSE),"0")</f>
        <v>0.15</v>
      </c>
      <c r="I926" s="24" t="str">
        <f>IFERROR(VLOOKUP(H926,'f Excel formulas for calculatio'!H:L,2,FALSE),"0")</f>
        <v>PayPal</v>
      </c>
      <c r="J926" s="24">
        <f>IFERROR(VLOOKUP(I926,'f Excel formulas for calculatio'!I:M,2,FALSE),"0")</f>
        <v>228.7893</v>
      </c>
      <c r="L926" s="23" t="s">
        <v>1490</v>
      </c>
      <c r="M926" s="20">
        <f t="shared" si="127"/>
        <v>45778</v>
      </c>
      <c r="N926" s="2" t="str">
        <f t="shared" si="128"/>
        <v>CUST1461</v>
      </c>
      <c r="O926" s="2" t="str">
        <f t="shared" si="129"/>
        <v>PROD65</v>
      </c>
      <c r="P926" s="2" t="str">
        <f t="shared" si="130"/>
        <v>STORE19</v>
      </c>
      <c r="Q926" s="2">
        <f t="shared" si="131"/>
        <v>2</v>
      </c>
      <c r="R926" s="2">
        <f t="shared" si="132"/>
        <v>785.31</v>
      </c>
      <c r="S926" s="2">
        <f t="shared" si="133"/>
        <v>0.15</v>
      </c>
      <c r="T926" s="2" t="str">
        <f t="shared" si="134"/>
        <v>PayPal</v>
      </c>
      <c r="U926" s="2">
        <f t="shared" si="135"/>
        <v>228.7893</v>
      </c>
    </row>
    <row r="927" spans="1:21" x14ac:dyDescent="0.25">
      <c r="A927" s="22" t="s">
        <v>1491</v>
      </c>
      <c r="B927" s="20">
        <f>IFERROR(VLOOKUP(A927,'f Excel formulas for calculatio'!A:E,2,FALSE)," ")</f>
        <v>45471</v>
      </c>
      <c r="C927" s="24" t="str">
        <f>IFERROR(VLOOKUP(B927,'f Excel formulas for calculatio'!B:F,2,FALSE),"0")</f>
        <v>CUST1181</v>
      </c>
      <c r="D927" s="24" t="str">
        <f>IFERROR(VLOOKUP(C927,'f Excel formulas for calculatio'!C:G,2,FALSE),"0")</f>
        <v>PROD63</v>
      </c>
      <c r="E927" s="24" t="str">
        <f>IFERROR(VLOOKUP(D927,'f Excel formulas for calculatio'!D:H,2,FALSE),"0")</f>
        <v>STORE3</v>
      </c>
      <c r="F927" s="24">
        <f>IFERROR(VLOOKUP(E927,'f Excel formulas for calculatio'!E:I,2,FALSE),"0")</f>
        <v>1</v>
      </c>
      <c r="G927" s="24">
        <f>IFERROR(VLOOKUP(F927,'f Excel formulas for calculatio'!F:J,2,FALSE),"0")</f>
        <v>218.04</v>
      </c>
      <c r="H927" s="24">
        <f>IFERROR(VLOOKUP(G927,'f Excel formulas for calculatio'!G:K,2,FALSE),"0")</f>
        <v>0.09</v>
      </c>
      <c r="I927" s="24" t="str">
        <f>IFERROR(VLOOKUP(H927,'f Excel formulas for calculatio'!H:L,2,FALSE),"0")</f>
        <v>Credit Card</v>
      </c>
      <c r="J927" s="24">
        <f>IFERROR(VLOOKUP(I927,'f Excel formulas for calculatio'!I:M,2,FALSE),"0")</f>
        <v>198.41640000000001</v>
      </c>
      <c r="L927" s="22" t="s">
        <v>1491</v>
      </c>
      <c r="M927" s="20">
        <f t="shared" si="127"/>
        <v>45471</v>
      </c>
      <c r="N927" s="2" t="str">
        <f t="shared" si="128"/>
        <v>CUST1181</v>
      </c>
      <c r="O927" s="2" t="str">
        <f t="shared" si="129"/>
        <v>PROD63</v>
      </c>
      <c r="P927" s="2" t="str">
        <f t="shared" si="130"/>
        <v>STORE3</v>
      </c>
      <c r="Q927" s="2">
        <f t="shared" si="131"/>
        <v>1</v>
      </c>
      <c r="R927" s="2">
        <f t="shared" si="132"/>
        <v>218.04</v>
      </c>
      <c r="S927" s="2">
        <f t="shared" si="133"/>
        <v>0.09</v>
      </c>
      <c r="T927" s="2" t="str">
        <f t="shared" si="134"/>
        <v>Credit Card</v>
      </c>
      <c r="U927" s="2">
        <f t="shared" si="135"/>
        <v>198.41640000000001</v>
      </c>
    </row>
    <row r="928" spans="1:21" x14ac:dyDescent="0.25">
      <c r="A928" s="23" t="s">
        <v>1492</v>
      </c>
      <c r="B928" s="20">
        <f>IFERROR(VLOOKUP(A928,'f Excel formulas for calculatio'!A:E,2,FALSE)," ")</f>
        <v>45770</v>
      </c>
      <c r="C928" s="24" t="str">
        <f>IFERROR(VLOOKUP(B928,'f Excel formulas for calculatio'!B:F,2,FALSE),"0")</f>
        <v>CUST1248</v>
      </c>
      <c r="D928" s="24" t="str">
        <f>IFERROR(VLOOKUP(C928,'f Excel formulas for calculatio'!C:G,2,FALSE),"0")</f>
        <v>PROD35</v>
      </c>
      <c r="E928" s="24" t="str">
        <f>IFERROR(VLOOKUP(D928,'f Excel formulas for calculatio'!D:H,2,FALSE),"0")</f>
        <v>STORE12</v>
      </c>
      <c r="F928" s="24">
        <f>IFERROR(VLOOKUP(E928,'f Excel formulas for calculatio'!E:I,2,FALSE),"0")</f>
        <v>2</v>
      </c>
      <c r="G928" s="24">
        <f>IFERROR(VLOOKUP(F928,'f Excel formulas for calculatio'!F:J,2,FALSE),"0")</f>
        <v>785.31</v>
      </c>
      <c r="H928" s="24">
        <f>IFERROR(VLOOKUP(G928,'f Excel formulas for calculatio'!G:K,2,FALSE),"0")</f>
        <v>0.15</v>
      </c>
      <c r="I928" s="24" t="str">
        <f>IFERROR(VLOOKUP(H928,'f Excel formulas for calculatio'!H:L,2,FALSE),"0")</f>
        <v>PayPal</v>
      </c>
      <c r="J928" s="24">
        <f>IFERROR(VLOOKUP(I928,'f Excel formulas for calculatio'!I:M,2,FALSE),"0")</f>
        <v>228.7893</v>
      </c>
      <c r="L928" s="23" t="s">
        <v>1492</v>
      </c>
      <c r="M928" s="20">
        <f t="shared" si="127"/>
        <v>45770</v>
      </c>
      <c r="N928" s="2" t="str">
        <f t="shared" si="128"/>
        <v>CUST1248</v>
      </c>
      <c r="O928" s="2" t="str">
        <f t="shared" si="129"/>
        <v>PROD35</v>
      </c>
      <c r="P928" s="2" t="str">
        <f t="shared" si="130"/>
        <v>STORE12</v>
      </c>
      <c r="Q928" s="2">
        <f t="shared" si="131"/>
        <v>2</v>
      </c>
      <c r="R928" s="2">
        <f t="shared" si="132"/>
        <v>785.31</v>
      </c>
      <c r="S928" s="2">
        <f t="shared" si="133"/>
        <v>0.15</v>
      </c>
      <c r="T928" s="2" t="str">
        <f t="shared" si="134"/>
        <v>PayPal</v>
      </c>
      <c r="U928" s="2">
        <f t="shared" si="135"/>
        <v>228.7893</v>
      </c>
    </row>
    <row r="929" spans="1:21" x14ac:dyDescent="0.25">
      <c r="A929" s="22" t="s">
        <v>1493</v>
      </c>
      <c r="B929" s="20">
        <f>IFERROR(VLOOKUP(A929,'f Excel formulas for calculatio'!A:E,2,FALSE)," ")</f>
        <v>45369</v>
      </c>
      <c r="C929" s="24" t="str">
        <f>IFERROR(VLOOKUP(B929,'f Excel formulas for calculatio'!B:F,2,FALSE),"0")</f>
        <v>CUST1239</v>
      </c>
      <c r="D929" s="24" t="str">
        <f>IFERROR(VLOOKUP(C929,'f Excel formulas for calculatio'!C:G,2,FALSE),"0")</f>
        <v>PROD60</v>
      </c>
      <c r="E929" s="24" t="str">
        <f>IFERROR(VLOOKUP(D929,'f Excel formulas for calculatio'!D:H,2,FALSE),"0")</f>
        <v>STORE13</v>
      </c>
      <c r="F929" s="24">
        <f>IFERROR(VLOOKUP(E929,'f Excel formulas for calculatio'!E:I,2,FALSE),"0")</f>
        <v>4</v>
      </c>
      <c r="G929" s="24">
        <f>IFERROR(VLOOKUP(F929,'f Excel formulas for calculatio'!F:J,2,FALSE),"0")</f>
        <v>914.05</v>
      </c>
      <c r="H929" s="24">
        <f>IFERROR(VLOOKUP(G929,'f Excel formulas for calculatio'!G:K,2,FALSE),"0")</f>
        <v>0.25</v>
      </c>
      <c r="I929" s="24" t="str">
        <f>IFERROR(VLOOKUP(H929,'f Excel formulas for calculatio'!H:L,2,FALSE),"0")</f>
        <v>Credit Card</v>
      </c>
      <c r="J929" s="24">
        <f>IFERROR(VLOOKUP(I929,'f Excel formulas for calculatio'!I:M,2,FALSE),"0")</f>
        <v>198.41640000000001</v>
      </c>
      <c r="L929" s="22" t="s">
        <v>1493</v>
      </c>
      <c r="M929" s="20">
        <f t="shared" si="127"/>
        <v>45369</v>
      </c>
      <c r="N929" s="2" t="str">
        <f t="shared" si="128"/>
        <v>CUST1239</v>
      </c>
      <c r="O929" s="2" t="str">
        <f t="shared" si="129"/>
        <v>PROD60</v>
      </c>
      <c r="P929" s="2" t="str">
        <f t="shared" si="130"/>
        <v>STORE13</v>
      </c>
      <c r="Q929" s="2">
        <f t="shared" si="131"/>
        <v>4</v>
      </c>
      <c r="R929" s="2">
        <f t="shared" si="132"/>
        <v>914.05</v>
      </c>
      <c r="S929" s="2">
        <f t="shared" si="133"/>
        <v>0.25</v>
      </c>
      <c r="T929" s="2" t="str">
        <f t="shared" si="134"/>
        <v>Credit Card</v>
      </c>
      <c r="U929" s="2">
        <f t="shared" si="135"/>
        <v>198.41640000000001</v>
      </c>
    </row>
    <row r="930" spans="1:21" x14ac:dyDescent="0.25">
      <c r="A930" s="23" t="s">
        <v>1494</v>
      </c>
      <c r="B930" s="20">
        <f>IFERROR(VLOOKUP(A930,'f Excel formulas for calculatio'!A:E,2,FALSE)," ")</f>
        <v>45910</v>
      </c>
      <c r="C930" s="24" t="str">
        <f>IFERROR(VLOOKUP(B930,'f Excel formulas for calculatio'!B:F,2,FALSE),"0")</f>
        <v>CUST1329</v>
      </c>
      <c r="D930" s="24" t="str">
        <f>IFERROR(VLOOKUP(C930,'f Excel formulas for calculatio'!C:G,2,FALSE),"0")</f>
        <v>PROD57</v>
      </c>
      <c r="E930" s="24" t="str">
        <f>IFERROR(VLOOKUP(D930,'f Excel formulas for calculatio'!D:H,2,FALSE),"0")</f>
        <v>STORE4</v>
      </c>
      <c r="F930" s="24">
        <f>IFERROR(VLOOKUP(E930,'f Excel formulas for calculatio'!E:I,2,FALSE),"0")</f>
        <v>2</v>
      </c>
      <c r="G930" s="24">
        <f>IFERROR(VLOOKUP(F930,'f Excel formulas for calculatio'!F:J,2,FALSE),"0")</f>
        <v>785.31</v>
      </c>
      <c r="H930" s="24">
        <f>IFERROR(VLOOKUP(G930,'f Excel formulas for calculatio'!G:K,2,FALSE),"0")</f>
        <v>0.15</v>
      </c>
      <c r="I930" s="24" t="str">
        <f>IFERROR(VLOOKUP(H930,'f Excel formulas for calculatio'!H:L,2,FALSE),"0")</f>
        <v>PayPal</v>
      </c>
      <c r="J930" s="24">
        <f>IFERROR(VLOOKUP(I930,'f Excel formulas for calculatio'!I:M,2,FALSE),"0")</f>
        <v>228.7893</v>
      </c>
      <c r="L930" s="23" t="s">
        <v>1494</v>
      </c>
      <c r="M930" s="20">
        <f t="shared" si="127"/>
        <v>45910</v>
      </c>
      <c r="N930" s="2" t="str">
        <f t="shared" si="128"/>
        <v>CUST1329</v>
      </c>
      <c r="O930" s="2" t="str">
        <f t="shared" si="129"/>
        <v>PROD57</v>
      </c>
      <c r="P930" s="2" t="str">
        <f t="shared" si="130"/>
        <v>STORE4</v>
      </c>
      <c r="Q930" s="2">
        <f t="shared" si="131"/>
        <v>2</v>
      </c>
      <c r="R930" s="2">
        <f t="shared" si="132"/>
        <v>785.31</v>
      </c>
      <c r="S930" s="2">
        <f t="shared" si="133"/>
        <v>0.15</v>
      </c>
      <c r="T930" s="2" t="str">
        <f t="shared" si="134"/>
        <v>PayPal</v>
      </c>
      <c r="U930" s="2">
        <f t="shared" si="135"/>
        <v>228.7893</v>
      </c>
    </row>
    <row r="931" spans="1:21" x14ac:dyDescent="0.25">
      <c r="A931" s="22" t="s">
        <v>1495</v>
      </c>
      <c r="B931" s="20">
        <f>IFERROR(VLOOKUP(A931,'f Excel formulas for calculatio'!A:E,2,FALSE)," ")</f>
        <v>45637</v>
      </c>
      <c r="C931" s="24" t="str">
        <f>IFERROR(VLOOKUP(B931,'f Excel formulas for calculatio'!B:F,2,FALSE),"0")</f>
        <v>CUST1079</v>
      </c>
      <c r="D931" s="24" t="str">
        <f>IFERROR(VLOOKUP(C931,'f Excel formulas for calculatio'!C:G,2,FALSE),"0")</f>
        <v>PROD27</v>
      </c>
      <c r="E931" s="24" t="str">
        <f>IFERROR(VLOOKUP(D931,'f Excel formulas for calculatio'!D:H,2,FALSE),"0")</f>
        <v>STORE4</v>
      </c>
      <c r="F931" s="24">
        <f>IFERROR(VLOOKUP(E931,'f Excel formulas for calculatio'!E:I,2,FALSE),"0")</f>
        <v>2</v>
      </c>
      <c r="G931" s="24">
        <f>IFERROR(VLOOKUP(F931,'f Excel formulas for calculatio'!F:J,2,FALSE),"0")</f>
        <v>785.31</v>
      </c>
      <c r="H931" s="24">
        <f>IFERROR(VLOOKUP(G931,'f Excel formulas for calculatio'!G:K,2,FALSE),"0")</f>
        <v>0.15</v>
      </c>
      <c r="I931" s="24" t="str">
        <f>IFERROR(VLOOKUP(H931,'f Excel formulas for calculatio'!H:L,2,FALSE),"0")</f>
        <v>PayPal</v>
      </c>
      <c r="J931" s="24">
        <f>IFERROR(VLOOKUP(I931,'f Excel formulas for calculatio'!I:M,2,FALSE),"0")</f>
        <v>228.7893</v>
      </c>
      <c r="L931" s="22" t="s">
        <v>1495</v>
      </c>
      <c r="M931" s="20">
        <f t="shared" si="127"/>
        <v>45637</v>
      </c>
      <c r="N931" s="2" t="str">
        <f t="shared" si="128"/>
        <v>CUST1079</v>
      </c>
      <c r="O931" s="2" t="str">
        <f t="shared" si="129"/>
        <v>PROD27</v>
      </c>
      <c r="P931" s="2" t="str">
        <f t="shared" si="130"/>
        <v>STORE4</v>
      </c>
      <c r="Q931" s="2">
        <f t="shared" si="131"/>
        <v>2</v>
      </c>
      <c r="R931" s="2">
        <f t="shared" si="132"/>
        <v>785.31</v>
      </c>
      <c r="S931" s="2">
        <f t="shared" si="133"/>
        <v>0.15</v>
      </c>
      <c r="T931" s="2" t="str">
        <f t="shared" si="134"/>
        <v>PayPal</v>
      </c>
      <c r="U931" s="2">
        <f t="shared" si="135"/>
        <v>228.7893</v>
      </c>
    </row>
    <row r="932" spans="1:21" x14ac:dyDescent="0.25">
      <c r="A932" s="23" t="s">
        <v>1496</v>
      </c>
      <c r="B932" s="20">
        <f>IFERROR(VLOOKUP(A932,'f Excel formulas for calculatio'!A:E,2,FALSE)," ")</f>
        <v>45706</v>
      </c>
      <c r="C932" s="24" t="str">
        <f>IFERROR(VLOOKUP(B932,'f Excel formulas for calculatio'!B:F,2,FALSE),"0")</f>
        <v>CUST1095</v>
      </c>
      <c r="D932" s="24" t="str">
        <f>IFERROR(VLOOKUP(C932,'f Excel formulas for calculatio'!C:G,2,FALSE),"0")</f>
        <v>PROD40</v>
      </c>
      <c r="E932" s="24" t="str">
        <f>IFERROR(VLOOKUP(D932,'f Excel formulas for calculatio'!D:H,2,FALSE),"0")</f>
        <v>STORE10</v>
      </c>
      <c r="F932" s="24">
        <f>IFERROR(VLOOKUP(E932,'f Excel formulas for calculatio'!E:I,2,FALSE),"0")</f>
        <v>3</v>
      </c>
      <c r="G932" s="24">
        <f>IFERROR(VLOOKUP(F932,'f Excel formulas for calculatio'!F:J,2,FALSE),"0")</f>
        <v>104.47</v>
      </c>
      <c r="H932" s="24">
        <f>IFERROR(VLOOKUP(G932,'f Excel formulas for calculatio'!G:K,2,FALSE),"0")</f>
        <v>0.27</v>
      </c>
      <c r="I932" s="24" t="str">
        <f>IFERROR(VLOOKUP(H932,'f Excel formulas for calculatio'!H:L,2,FALSE),"0")</f>
        <v>PayPal</v>
      </c>
      <c r="J932" s="24">
        <f>IFERROR(VLOOKUP(I932,'f Excel formulas for calculatio'!I:M,2,FALSE),"0")</f>
        <v>228.7893</v>
      </c>
      <c r="L932" s="23" t="s">
        <v>1496</v>
      </c>
      <c r="M932" s="20">
        <f t="shared" si="127"/>
        <v>45706</v>
      </c>
      <c r="N932" s="2" t="str">
        <f t="shared" si="128"/>
        <v>CUST1095</v>
      </c>
      <c r="O932" s="2" t="str">
        <f t="shared" si="129"/>
        <v>PROD40</v>
      </c>
      <c r="P932" s="2" t="str">
        <f t="shared" si="130"/>
        <v>STORE10</v>
      </c>
      <c r="Q932" s="2">
        <f t="shared" si="131"/>
        <v>3</v>
      </c>
      <c r="R932" s="2">
        <f t="shared" si="132"/>
        <v>104.47</v>
      </c>
      <c r="S932" s="2">
        <f t="shared" si="133"/>
        <v>0.27</v>
      </c>
      <c r="T932" s="2" t="str">
        <f t="shared" si="134"/>
        <v>PayPal</v>
      </c>
      <c r="U932" s="2">
        <f t="shared" si="135"/>
        <v>228.7893</v>
      </c>
    </row>
    <row r="933" spans="1:21" x14ac:dyDescent="0.25">
      <c r="A933" s="22" t="s">
        <v>1497</v>
      </c>
      <c r="B933" s="20">
        <f>IFERROR(VLOOKUP(A933,'f Excel formulas for calculatio'!A:E,2,FALSE)," ")</f>
        <v>45557</v>
      </c>
      <c r="C933" s="24" t="str">
        <f>IFERROR(VLOOKUP(B933,'f Excel formulas for calculatio'!B:F,2,FALSE),"0")</f>
        <v>CUST1221</v>
      </c>
      <c r="D933" s="24" t="str">
        <f>IFERROR(VLOOKUP(C933,'f Excel formulas for calculatio'!C:G,2,FALSE),"0")</f>
        <v>PROD83</v>
      </c>
      <c r="E933" s="24" t="str">
        <f>IFERROR(VLOOKUP(D933,'f Excel formulas for calculatio'!D:H,2,FALSE),"0")</f>
        <v>STORE8</v>
      </c>
      <c r="F933" s="24">
        <f>IFERROR(VLOOKUP(E933,'f Excel formulas for calculatio'!E:I,2,FALSE),"0")</f>
        <v>4</v>
      </c>
      <c r="G933" s="24">
        <f>IFERROR(VLOOKUP(F933,'f Excel formulas for calculatio'!F:J,2,FALSE),"0")</f>
        <v>914.05</v>
      </c>
      <c r="H933" s="24">
        <f>IFERROR(VLOOKUP(G933,'f Excel formulas for calculatio'!G:K,2,FALSE),"0")</f>
        <v>0.25</v>
      </c>
      <c r="I933" s="24" t="str">
        <f>IFERROR(VLOOKUP(H933,'f Excel formulas for calculatio'!H:L,2,FALSE),"0")</f>
        <v>Credit Card</v>
      </c>
      <c r="J933" s="24">
        <f>IFERROR(VLOOKUP(I933,'f Excel formulas for calculatio'!I:M,2,FALSE),"0")</f>
        <v>198.41640000000001</v>
      </c>
      <c r="L933" s="22" t="s">
        <v>1497</v>
      </c>
      <c r="M933" s="20">
        <f t="shared" si="127"/>
        <v>45557</v>
      </c>
      <c r="N933" s="2" t="str">
        <f t="shared" si="128"/>
        <v>CUST1221</v>
      </c>
      <c r="O933" s="2" t="str">
        <f t="shared" si="129"/>
        <v>PROD83</v>
      </c>
      <c r="P933" s="2" t="str">
        <f t="shared" si="130"/>
        <v>STORE8</v>
      </c>
      <c r="Q933" s="2">
        <f t="shared" si="131"/>
        <v>4</v>
      </c>
      <c r="R933" s="2">
        <f t="shared" si="132"/>
        <v>914.05</v>
      </c>
      <c r="S933" s="2">
        <f t="shared" si="133"/>
        <v>0.25</v>
      </c>
      <c r="T933" s="2" t="str">
        <f t="shared" si="134"/>
        <v>Credit Card</v>
      </c>
      <c r="U933" s="2">
        <f t="shared" si="135"/>
        <v>198.41640000000001</v>
      </c>
    </row>
    <row r="934" spans="1:21" x14ac:dyDescent="0.25">
      <c r="A934" s="23" t="s">
        <v>1498</v>
      </c>
      <c r="B934" s="20">
        <f>IFERROR(VLOOKUP(A934,'f Excel formulas for calculatio'!A:E,2,FALSE)," ")</f>
        <v>45338</v>
      </c>
      <c r="C934" s="24" t="str">
        <f>IFERROR(VLOOKUP(B934,'f Excel formulas for calculatio'!B:F,2,FALSE),"0")</f>
        <v>CUST1082</v>
      </c>
      <c r="D934" s="24" t="str">
        <f>IFERROR(VLOOKUP(C934,'f Excel formulas for calculatio'!C:G,2,FALSE),"0")</f>
        <v>PROD92</v>
      </c>
      <c r="E934" s="24" t="str">
        <f>IFERROR(VLOOKUP(D934,'f Excel formulas for calculatio'!D:H,2,FALSE),"0")</f>
        <v>STORE1</v>
      </c>
      <c r="F934" s="24">
        <f>IFERROR(VLOOKUP(E934,'f Excel formulas for calculatio'!E:I,2,FALSE),"0")</f>
        <v>4</v>
      </c>
      <c r="G934" s="24">
        <f>IFERROR(VLOOKUP(F934,'f Excel formulas for calculatio'!F:J,2,FALSE),"0")</f>
        <v>914.05</v>
      </c>
      <c r="H934" s="24">
        <f>IFERROR(VLOOKUP(G934,'f Excel formulas for calculatio'!G:K,2,FALSE),"0")</f>
        <v>0.25</v>
      </c>
      <c r="I934" s="24" t="str">
        <f>IFERROR(VLOOKUP(H934,'f Excel formulas for calculatio'!H:L,2,FALSE),"0")</f>
        <v>Credit Card</v>
      </c>
      <c r="J934" s="24">
        <f>IFERROR(VLOOKUP(I934,'f Excel formulas for calculatio'!I:M,2,FALSE),"0")</f>
        <v>198.41640000000001</v>
      </c>
      <c r="L934" s="23" t="s">
        <v>1498</v>
      </c>
      <c r="M934" s="20">
        <f t="shared" si="127"/>
        <v>45338</v>
      </c>
      <c r="N934" s="2" t="str">
        <f t="shared" si="128"/>
        <v>CUST1082</v>
      </c>
      <c r="O934" s="2" t="str">
        <f t="shared" si="129"/>
        <v>PROD92</v>
      </c>
      <c r="P934" s="2" t="str">
        <f t="shared" si="130"/>
        <v>STORE1</v>
      </c>
      <c r="Q934" s="2">
        <f t="shared" si="131"/>
        <v>4</v>
      </c>
      <c r="R934" s="2">
        <f t="shared" si="132"/>
        <v>914.05</v>
      </c>
      <c r="S934" s="2">
        <f t="shared" si="133"/>
        <v>0.25</v>
      </c>
      <c r="T934" s="2" t="str">
        <f t="shared" si="134"/>
        <v>Credit Card</v>
      </c>
      <c r="U934" s="2">
        <f t="shared" si="135"/>
        <v>198.41640000000001</v>
      </c>
    </row>
    <row r="935" spans="1:21" x14ac:dyDescent="0.25">
      <c r="A935" s="22" t="s">
        <v>1499</v>
      </c>
      <c r="B935" s="20">
        <f>IFERROR(VLOOKUP(A935,'f Excel formulas for calculatio'!A:E,2,FALSE)," ")</f>
        <v>45441</v>
      </c>
      <c r="C935" s="24" t="str">
        <f>IFERROR(VLOOKUP(B935,'f Excel formulas for calculatio'!B:F,2,FALSE),"0")</f>
        <v>CUST1457</v>
      </c>
      <c r="D935" s="24" t="str">
        <f>IFERROR(VLOOKUP(C935,'f Excel formulas for calculatio'!C:G,2,FALSE),"0")</f>
        <v>PROD43</v>
      </c>
      <c r="E935" s="24" t="str">
        <f>IFERROR(VLOOKUP(D935,'f Excel formulas for calculatio'!D:H,2,FALSE),"0")</f>
        <v>STORE18</v>
      </c>
      <c r="F935" s="24">
        <f>IFERROR(VLOOKUP(E935,'f Excel formulas for calculatio'!E:I,2,FALSE),"0")</f>
        <v>1</v>
      </c>
      <c r="G935" s="24">
        <f>IFERROR(VLOOKUP(F935,'f Excel formulas for calculatio'!F:J,2,FALSE),"0")</f>
        <v>218.04</v>
      </c>
      <c r="H935" s="24">
        <f>IFERROR(VLOOKUP(G935,'f Excel formulas for calculatio'!G:K,2,FALSE),"0")</f>
        <v>0.09</v>
      </c>
      <c r="I935" s="24" t="str">
        <f>IFERROR(VLOOKUP(H935,'f Excel formulas for calculatio'!H:L,2,FALSE),"0")</f>
        <v>Credit Card</v>
      </c>
      <c r="J935" s="24">
        <f>IFERROR(VLOOKUP(I935,'f Excel formulas for calculatio'!I:M,2,FALSE),"0")</f>
        <v>198.41640000000001</v>
      </c>
      <c r="L935" s="22" t="s">
        <v>1499</v>
      </c>
      <c r="M935" s="20">
        <f t="shared" si="127"/>
        <v>45441</v>
      </c>
      <c r="N935" s="2" t="str">
        <f t="shared" si="128"/>
        <v>CUST1457</v>
      </c>
      <c r="O935" s="2" t="str">
        <f t="shared" si="129"/>
        <v>PROD43</v>
      </c>
      <c r="P935" s="2" t="str">
        <f t="shared" si="130"/>
        <v>STORE18</v>
      </c>
      <c r="Q935" s="2">
        <f t="shared" si="131"/>
        <v>1</v>
      </c>
      <c r="R935" s="2">
        <f t="shared" si="132"/>
        <v>218.04</v>
      </c>
      <c r="S935" s="2">
        <f t="shared" si="133"/>
        <v>0.09</v>
      </c>
      <c r="T935" s="2" t="str">
        <f t="shared" si="134"/>
        <v>Credit Card</v>
      </c>
      <c r="U935" s="2">
        <f t="shared" si="135"/>
        <v>198.41640000000001</v>
      </c>
    </row>
    <row r="936" spans="1:21" x14ac:dyDescent="0.25">
      <c r="A936" s="23" t="s">
        <v>1500</v>
      </c>
      <c r="B936" s="20">
        <f>IFERROR(VLOOKUP(A936,'f Excel formulas for calculatio'!A:E,2,FALSE)," ")</f>
        <v>45396</v>
      </c>
      <c r="C936" s="24" t="str">
        <f>IFERROR(VLOOKUP(B936,'f Excel formulas for calculatio'!B:F,2,FALSE),"0")</f>
        <v>CUST1060</v>
      </c>
      <c r="D936" s="24" t="str">
        <f>IFERROR(VLOOKUP(C936,'f Excel formulas for calculatio'!C:G,2,FALSE),"0")</f>
        <v>PROD38</v>
      </c>
      <c r="E936" s="24" t="str">
        <f>IFERROR(VLOOKUP(D936,'f Excel formulas for calculatio'!D:H,2,FALSE),"0")</f>
        <v>STORE5</v>
      </c>
      <c r="F936" s="24">
        <f>IFERROR(VLOOKUP(E936,'f Excel formulas for calculatio'!E:I,2,FALSE),"0")</f>
        <v>3</v>
      </c>
      <c r="G936" s="24">
        <f>IFERROR(VLOOKUP(F936,'f Excel formulas for calculatio'!F:J,2,FALSE),"0")</f>
        <v>104.47</v>
      </c>
      <c r="H936" s="24">
        <f>IFERROR(VLOOKUP(G936,'f Excel formulas for calculatio'!G:K,2,FALSE),"0")</f>
        <v>0.27</v>
      </c>
      <c r="I936" s="24" t="str">
        <f>IFERROR(VLOOKUP(H936,'f Excel formulas for calculatio'!H:L,2,FALSE),"0")</f>
        <v>PayPal</v>
      </c>
      <c r="J936" s="24">
        <f>IFERROR(VLOOKUP(I936,'f Excel formulas for calculatio'!I:M,2,FALSE),"0")</f>
        <v>228.7893</v>
      </c>
      <c r="L936" s="23" t="s">
        <v>1500</v>
      </c>
      <c r="M936" s="20">
        <f t="shared" si="127"/>
        <v>45396</v>
      </c>
      <c r="N936" s="2" t="str">
        <f t="shared" si="128"/>
        <v>CUST1060</v>
      </c>
      <c r="O936" s="2" t="str">
        <f t="shared" si="129"/>
        <v>PROD38</v>
      </c>
      <c r="P936" s="2" t="str">
        <f t="shared" si="130"/>
        <v>STORE5</v>
      </c>
      <c r="Q936" s="2">
        <f t="shared" si="131"/>
        <v>3</v>
      </c>
      <c r="R936" s="2">
        <f t="shared" si="132"/>
        <v>104.47</v>
      </c>
      <c r="S936" s="2">
        <f t="shared" si="133"/>
        <v>0.27</v>
      </c>
      <c r="T936" s="2" t="str">
        <f t="shared" si="134"/>
        <v>PayPal</v>
      </c>
      <c r="U936" s="2">
        <f t="shared" si="135"/>
        <v>228.7893</v>
      </c>
    </row>
    <row r="937" spans="1:21" x14ac:dyDescent="0.25">
      <c r="A937" s="22" t="s">
        <v>1502</v>
      </c>
      <c r="B937" s="20">
        <f>IFERROR(VLOOKUP(A937,'f Excel formulas for calculatio'!A:E,2,FALSE)," ")</f>
        <v>45317</v>
      </c>
      <c r="C937" s="24" t="str">
        <f>IFERROR(VLOOKUP(B937,'f Excel formulas for calculatio'!B:F,2,FALSE),"0")</f>
        <v>CUST1245</v>
      </c>
      <c r="D937" s="24" t="str">
        <f>IFERROR(VLOOKUP(C937,'f Excel formulas for calculatio'!C:G,2,FALSE),"0")</f>
        <v>PROD39</v>
      </c>
      <c r="E937" s="24" t="str">
        <f>IFERROR(VLOOKUP(D937,'f Excel formulas for calculatio'!D:H,2,FALSE),"0")</f>
        <v>STORE1</v>
      </c>
      <c r="F937" s="24">
        <f>IFERROR(VLOOKUP(E937,'f Excel formulas for calculatio'!E:I,2,FALSE),"0")</f>
        <v>4</v>
      </c>
      <c r="G937" s="24">
        <f>IFERROR(VLOOKUP(F937,'f Excel formulas for calculatio'!F:J,2,FALSE),"0")</f>
        <v>914.05</v>
      </c>
      <c r="H937" s="24">
        <f>IFERROR(VLOOKUP(G937,'f Excel formulas for calculatio'!G:K,2,FALSE),"0")</f>
        <v>0.25</v>
      </c>
      <c r="I937" s="24" t="str">
        <f>IFERROR(VLOOKUP(H937,'f Excel formulas for calculatio'!H:L,2,FALSE),"0")</f>
        <v>Credit Card</v>
      </c>
      <c r="J937" s="24">
        <f>IFERROR(VLOOKUP(I937,'f Excel formulas for calculatio'!I:M,2,FALSE),"0")</f>
        <v>198.41640000000001</v>
      </c>
      <c r="L937" s="22" t="s">
        <v>1502</v>
      </c>
      <c r="M937" s="20">
        <f t="shared" si="127"/>
        <v>45317</v>
      </c>
      <c r="N937" s="2" t="str">
        <f t="shared" si="128"/>
        <v>CUST1245</v>
      </c>
      <c r="O937" s="2" t="str">
        <f t="shared" si="129"/>
        <v>PROD39</v>
      </c>
      <c r="P937" s="2" t="str">
        <f t="shared" si="130"/>
        <v>STORE1</v>
      </c>
      <c r="Q937" s="2">
        <f t="shared" si="131"/>
        <v>4</v>
      </c>
      <c r="R937" s="2">
        <f t="shared" si="132"/>
        <v>914.05</v>
      </c>
      <c r="S937" s="2">
        <f t="shared" si="133"/>
        <v>0.25</v>
      </c>
      <c r="T937" s="2" t="str">
        <f t="shared" si="134"/>
        <v>Credit Card</v>
      </c>
      <c r="U937" s="2">
        <f t="shared" si="135"/>
        <v>198.41640000000001</v>
      </c>
    </row>
    <row r="938" spans="1:21" x14ac:dyDescent="0.25">
      <c r="A938" s="23" t="s">
        <v>1504</v>
      </c>
      <c r="B938" s="20">
        <f>IFERROR(VLOOKUP(A938,'f Excel formulas for calculatio'!A:E,2,FALSE)," ")</f>
        <v>45235</v>
      </c>
      <c r="C938" s="24" t="str">
        <f>IFERROR(VLOOKUP(B938,'f Excel formulas for calculatio'!B:F,2,FALSE),"0")</f>
        <v>CUST1478</v>
      </c>
      <c r="D938" s="24" t="str">
        <f>IFERROR(VLOOKUP(C938,'f Excel formulas for calculatio'!C:G,2,FALSE),"0")</f>
        <v>PROD39</v>
      </c>
      <c r="E938" s="24" t="str">
        <f>IFERROR(VLOOKUP(D938,'f Excel formulas for calculatio'!D:H,2,FALSE),"0")</f>
        <v>STORE1</v>
      </c>
      <c r="F938" s="24">
        <f>IFERROR(VLOOKUP(E938,'f Excel formulas for calculatio'!E:I,2,FALSE),"0")</f>
        <v>4</v>
      </c>
      <c r="G938" s="24">
        <f>IFERROR(VLOOKUP(F938,'f Excel formulas for calculatio'!F:J,2,FALSE),"0")</f>
        <v>914.05</v>
      </c>
      <c r="H938" s="24">
        <f>IFERROR(VLOOKUP(G938,'f Excel formulas for calculatio'!G:K,2,FALSE),"0")</f>
        <v>0.25</v>
      </c>
      <c r="I938" s="24" t="str">
        <f>IFERROR(VLOOKUP(H938,'f Excel formulas for calculatio'!H:L,2,FALSE),"0")</f>
        <v>Credit Card</v>
      </c>
      <c r="J938" s="24">
        <f>IFERROR(VLOOKUP(I938,'f Excel formulas for calculatio'!I:M,2,FALSE),"0")</f>
        <v>198.41640000000001</v>
      </c>
      <c r="L938" s="23" t="s">
        <v>1504</v>
      </c>
      <c r="M938" s="20">
        <f t="shared" si="127"/>
        <v>45235</v>
      </c>
      <c r="N938" s="2" t="str">
        <f t="shared" si="128"/>
        <v>CUST1478</v>
      </c>
      <c r="O938" s="2" t="str">
        <f t="shared" si="129"/>
        <v>PROD39</v>
      </c>
      <c r="P938" s="2" t="str">
        <f t="shared" si="130"/>
        <v>STORE1</v>
      </c>
      <c r="Q938" s="2">
        <f t="shared" si="131"/>
        <v>4</v>
      </c>
      <c r="R938" s="2">
        <f t="shared" si="132"/>
        <v>914.05</v>
      </c>
      <c r="S938" s="2">
        <f t="shared" si="133"/>
        <v>0.25</v>
      </c>
      <c r="T938" s="2" t="str">
        <f t="shared" si="134"/>
        <v>Credit Card</v>
      </c>
      <c r="U938" s="2">
        <f t="shared" si="135"/>
        <v>198.41640000000001</v>
      </c>
    </row>
    <row r="939" spans="1:21" x14ac:dyDescent="0.25">
      <c r="A939" s="22" t="s">
        <v>1505</v>
      </c>
      <c r="B939" s="20">
        <f>IFERROR(VLOOKUP(A939,'f Excel formulas for calculatio'!A:E,2,FALSE)," ")</f>
        <v>45824</v>
      </c>
      <c r="C939" s="24" t="str">
        <f>IFERROR(VLOOKUP(B939,'f Excel formulas for calculatio'!B:F,2,FALSE),"0")</f>
        <v>CUST1417</v>
      </c>
      <c r="D939" s="24" t="str">
        <f>IFERROR(VLOOKUP(C939,'f Excel formulas for calculatio'!C:G,2,FALSE),"0")</f>
        <v>PROD97</v>
      </c>
      <c r="E939" s="24" t="str">
        <f>IFERROR(VLOOKUP(D939,'f Excel formulas for calculatio'!D:H,2,FALSE),"0")</f>
        <v>STORE3</v>
      </c>
      <c r="F939" s="24">
        <f>IFERROR(VLOOKUP(E939,'f Excel formulas for calculatio'!E:I,2,FALSE),"0")</f>
        <v>1</v>
      </c>
      <c r="G939" s="24">
        <f>IFERROR(VLOOKUP(F939,'f Excel formulas for calculatio'!F:J,2,FALSE),"0")</f>
        <v>218.04</v>
      </c>
      <c r="H939" s="24">
        <f>IFERROR(VLOOKUP(G939,'f Excel formulas for calculatio'!G:K,2,FALSE),"0")</f>
        <v>0.09</v>
      </c>
      <c r="I939" s="24" t="str">
        <f>IFERROR(VLOOKUP(H939,'f Excel formulas for calculatio'!H:L,2,FALSE),"0")</f>
        <v>Credit Card</v>
      </c>
      <c r="J939" s="24">
        <f>IFERROR(VLOOKUP(I939,'f Excel formulas for calculatio'!I:M,2,FALSE),"0")</f>
        <v>198.41640000000001</v>
      </c>
      <c r="L939" s="22" t="s">
        <v>1505</v>
      </c>
      <c r="M939" s="20">
        <f t="shared" si="127"/>
        <v>45824</v>
      </c>
      <c r="N939" s="2" t="str">
        <f t="shared" si="128"/>
        <v>CUST1417</v>
      </c>
      <c r="O939" s="2" t="str">
        <f t="shared" si="129"/>
        <v>PROD97</v>
      </c>
      <c r="P939" s="2" t="str">
        <f t="shared" si="130"/>
        <v>STORE3</v>
      </c>
      <c r="Q939" s="2">
        <f t="shared" si="131"/>
        <v>1</v>
      </c>
      <c r="R939" s="2">
        <f t="shared" si="132"/>
        <v>218.04</v>
      </c>
      <c r="S939" s="2">
        <f t="shared" si="133"/>
        <v>0.09</v>
      </c>
      <c r="T939" s="2" t="str">
        <f t="shared" si="134"/>
        <v>Credit Card</v>
      </c>
      <c r="U939" s="2">
        <f t="shared" si="135"/>
        <v>198.41640000000001</v>
      </c>
    </row>
    <row r="940" spans="1:21" x14ac:dyDescent="0.25">
      <c r="A940" s="23" t="s">
        <v>1506</v>
      </c>
      <c r="B940" s="20">
        <f>IFERROR(VLOOKUP(A940,'f Excel formulas for calculatio'!A:E,2,FALSE)," ")</f>
        <v>45543</v>
      </c>
      <c r="C940" s="24" t="str">
        <f>IFERROR(VLOOKUP(B940,'f Excel formulas for calculatio'!B:F,2,FALSE),"0")</f>
        <v>CUST1067</v>
      </c>
      <c r="D940" s="24" t="str">
        <f>IFERROR(VLOOKUP(C940,'f Excel formulas for calculatio'!C:G,2,FALSE),"0")</f>
        <v>PROD46</v>
      </c>
      <c r="E940" s="24" t="str">
        <f>IFERROR(VLOOKUP(D940,'f Excel formulas for calculatio'!D:H,2,FALSE),"0")</f>
        <v>STORE17</v>
      </c>
      <c r="F940" s="24">
        <f>IFERROR(VLOOKUP(E940,'f Excel formulas for calculatio'!E:I,2,FALSE),"0")</f>
        <v>3</v>
      </c>
      <c r="G940" s="24">
        <f>IFERROR(VLOOKUP(F940,'f Excel formulas for calculatio'!F:J,2,FALSE),"0")</f>
        <v>104.47</v>
      </c>
      <c r="H940" s="24">
        <f>IFERROR(VLOOKUP(G940,'f Excel formulas for calculatio'!G:K,2,FALSE),"0")</f>
        <v>0.27</v>
      </c>
      <c r="I940" s="24" t="str">
        <f>IFERROR(VLOOKUP(H940,'f Excel formulas for calculatio'!H:L,2,FALSE),"0")</f>
        <v>PayPal</v>
      </c>
      <c r="J940" s="24">
        <f>IFERROR(VLOOKUP(I940,'f Excel formulas for calculatio'!I:M,2,FALSE),"0")</f>
        <v>228.7893</v>
      </c>
      <c r="L940" s="23" t="s">
        <v>1506</v>
      </c>
      <c r="M940" s="20">
        <f t="shared" si="127"/>
        <v>45543</v>
      </c>
      <c r="N940" s="2" t="str">
        <f t="shared" si="128"/>
        <v>CUST1067</v>
      </c>
      <c r="O940" s="2" t="str">
        <f t="shared" si="129"/>
        <v>PROD46</v>
      </c>
      <c r="P940" s="2" t="str">
        <f t="shared" si="130"/>
        <v>STORE17</v>
      </c>
      <c r="Q940" s="2">
        <f t="shared" si="131"/>
        <v>3</v>
      </c>
      <c r="R940" s="2">
        <f t="shared" si="132"/>
        <v>104.47</v>
      </c>
      <c r="S940" s="2">
        <f t="shared" si="133"/>
        <v>0.27</v>
      </c>
      <c r="T940" s="2" t="str">
        <f t="shared" si="134"/>
        <v>PayPal</v>
      </c>
      <c r="U940" s="2">
        <f t="shared" si="135"/>
        <v>228.7893</v>
      </c>
    </row>
    <row r="941" spans="1:21" x14ac:dyDescent="0.25">
      <c r="A941" s="22" t="s">
        <v>1507</v>
      </c>
      <c r="B941" s="20">
        <f>IFERROR(VLOOKUP(A941,'f Excel formulas for calculatio'!A:E,2,FALSE)," ")</f>
        <v>45595</v>
      </c>
      <c r="C941" s="24" t="str">
        <f>IFERROR(VLOOKUP(B941,'f Excel formulas for calculatio'!B:F,2,FALSE),"0")</f>
        <v>CUST1492</v>
      </c>
      <c r="D941" s="24" t="str">
        <f>IFERROR(VLOOKUP(C941,'f Excel formulas for calculatio'!C:G,2,FALSE),"0")</f>
        <v>PROD10</v>
      </c>
      <c r="E941" s="24" t="str">
        <f>IFERROR(VLOOKUP(D941,'f Excel formulas for calculatio'!D:H,2,FALSE),"0")</f>
        <v>STORE17</v>
      </c>
      <c r="F941" s="24">
        <f>IFERROR(VLOOKUP(E941,'f Excel formulas for calculatio'!E:I,2,FALSE),"0")</f>
        <v>3</v>
      </c>
      <c r="G941" s="24">
        <f>IFERROR(VLOOKUP(F941,'f Excel formulas for calculatio'!F:J,2,FALSE),"0")</f>
        <v>104.47</v>
      </c>
      <c r="H941" s="24">
        <f>IFERROR(VLOOKUP(G941,'f Excel formulas for calculatio'!G:K,2,FALSE),"0")</f>
        <v>0.27</v>
      </c>
      <c r="I941" s="24" t="str">
        <f>IFERROR(VLOOKUP(H941,'f Excel formulas for calculatio'!H:L,2,FALSE),"0")</f>
        <v>PayPal</v>
      </c>
      <c r="J941" s="24">
        <f>IFERROR(VLOOKUP(I941,'f Excel formulas for calculatio'!I:M,2,FALSE),"0")</f>
        <v>228.7893</v>
      </c>
      <c r="L941" s="22" t="s">
        <v>1507</v>
      </c>
      <c r="M941" s="20">
        <f t="shared" si="127"/>
        <v>45595</v>
      </c>
      <c r="N941" s="2" t="str">
        <f t="shared" si="128"/>
        <v>CUST1492</v>
      </c>
      <c r="O941" s="2" t="str">
        <f t="shared" si="129"/>
        <v>PROD10</v>
      </c>
      <c r="P941" s="2" t="str">
        <f t="shared" si="130"/>
        <v>STORE17</v>
      </c>
      <c r="Q941" s="2">
        <f t="shared" si="131"/>
        <v>3</v>
      </c>
      <c r="R941" s="2">
        <f t="shared" si="132"/>
        <v>104.47</v>
      </c>
      <c r="S941" s="2">
        <f t="shared" si="133"/>
        <v>0.27</v>
      </c>
      <c r="T941" s="2" t="str">
        <f t="shared" si="134"/>
        <v>PayPal</v>
      </c>
      <c r="U941" s="2">
        <f t="shared" si="135"/>
        <v>228.7893</v>
      </c>
    </row>
    <row r="942" spans="1:21" x14ac:dyDescent="0.25">
      <c r="A942" s="23" t="s">
        <v>1508</v>
      </c>
      <c r="B942" s="20">
        <f>IFERROR(VLOOKUP(A942,'f Excel formulas for calculatio'!A:E,2,FALSE)," ")</f>
        <v>45803</v>
      </c>
      <c r="C942" s="24" t="str">
        <f>IFERROR(VLOOKUP(B942,'f Excel formulas for calculatio'!B:F,2,FALSE),"0")</f>
        <v>CUST1219</v>
      </c>
      <c r="D942" s="24" t="str">
        <f>IFERROR(VLOOKUP(C942,'f Excel formulas for calculatio'!C:G,2,FALSE),"0")</f>
        <v>PROD37</v>
      </c>
      <c r="E942" s="24" t="str">
        <f>IFERROR(VLOOKUP(D942,'f Excel formulas for calculatio'!D:H,2,FALSE),"0")</f>
        <v>STORE0</v>
      </c>
      <c r="F942" s="24">
        <f>IFERROR(VLOOKUP(E942,'f Excel formulas for calculatio'!E:I,2,FALSE),"0")</f>
        <v>2</v>
      </c>
      <c r="G942" s="24">
        <f>IFERROR(VLOOKUP(F942,'f Excel formulas for calculatio'!F:J,2,FALSE),"0")</f>
        <v>785.31</v>
      </c>
      <c r="H942" s="24">
        <f>IFERROR(VLOOKUP(G942,'f Excel formulas for calculatio'!G:K,2,FALSE),"0")</f>
        <v>0.15</v>
      </c>
      <c r="I942" s="24" t="str">
        <f>IFERROR(VLOOKUP(H942,'f Excel formulas for calculatio'!H:L,2,FALSE),"0")</f>
        <v>PayPal</v>
      </c>
      <c r="J942" s="24">
        <f>IFERROR(VLOOKUP(I942,'f Excel formulas for calculatio'!I:M,2,FALSE),"0")</f>
        <v>228.7893</v>
      </c>
      <c r="L942" s="23" t="s">
        <v>1508</v>
      </c>
      <c r="M942" s="20">
        <f t="shared" si="127"/>
        <v>45803</v>
      </c>
      <c r="N942" s="2" t="str">
        <f t="shared" si="128"/>
        <v>CUST1219</v>
      </c>
      <c r="O942" s="2" t="str">
        <f t="shared" si="129"/>
        <v>PROD37</v>
      </c>
      <c r="P942" s="2" t="str">
        <f t="shared" si="130"/>
        <v>STORE0</v>
      </c>
      <c r="Q942" s="2">
        <f t="shared" si="131"/>
        <v>2</v>
      </c>
      <c r="R942" s="2">
        <f t="shared" si="132"/>
        <v>785.31</v>
      </c>
      <c r="S942" s="2">
        <f t="shared" si="133"/>
        <v>0.15</v>
      </c>
      <c r="T942" s="2" t="str">
        <f t="shared" si="134"/>
        <v>PayPal</v>
      </c>
      <c r="U942" s="2">
        <f t="shared" si="135"/>
        <v>228.7893</v>
      </c>
    </row>
    <row r="943" spans="1:21" x14ac:dyDescent="0.25">
      <c r="A943" s="22" t="s">
        <v>1510</v>
      </c>
      <c r="B943" s="20">
        <f>IFERROR(VLOOKUP(A943,'f Excel formulas for calculatio'!A:E,2,FALSE)," ")</f>
        <v>45880</v>
      </c>
      <c r="C943" s="24" t="str">
        <f>IFERROR(VLOOKUP(B943,'f Excel formulas for calculatio'!B:F,2,FALSE),"0")</f>
        <v>CUST1010</v>
      </c>
      <c r="D943" s="24" t="str">
        <f>IFERROR(VLOOKUP(C943,'f Excel formulas for calculatio'!C:G,2,FALSE),"0")</f>
        <v>PROD33</v>
      </c>
      <c r="E943" s="24" t="str">
        <f>IFERROR(VLOOKUP(D943,'f Excel formulas for calculatio'!D:H,2,FALSE),"0")</f>
        <v>STORE0</v>
      </c>
      <c r="F943" s="24">
        <f>IFERROR(VLOOKUP(E943,'f Excel formulas for calculatio'!E:I,2,FALSE),"0")</f>
        <v>2</v>
      </c>
      <c r="G943" s="24">
        <f>IFERROR(VLOOKUP(F943,'f Excel formulas for calculatio'!F:J,2,FALSE),"0")</f>
        <v>785.31</v>
      </c>
      <c r="H943" s="24">
        <f>IFERROR(VLOOKUP(G943,'f Excel formulas for calculatio'!G:K,2,FALSE),"0")</f>
        <v>0.15</v>
      </c>
      <c r="I943" s="24" t="str">
        <f>IFERROR(VLOOKUP(H943,'f Excel formulas for calculatio'!H:L,2,FALSE),"0")</f>
        <v>PayPal</v>
      </c>
      <c r="J943" s="24">
        <f>IFERROR(VLOOKUP(I943,'f Excel formulas for calculatio'!I:M,2,FALSE),"0")</f>
        <v>228.7893</v>
      </c>
      <c r="L943" s="22" t="s">
        <v>1510</v>
      </c>
      <c r="M943" s="20">
        <f t="shared" si="127"/>
        <v>45880</v>
      </c>
      <c r="N943" s="2" t="str">
        <f t="shared" si="128"/>
        <v>CUST1010</v>
      </c>
      <c r="O943" s="2" t="str">
        <f t="shared" si="129"/>
        <v>PROD33</v>
      </c>
      <c r="P943" s="2" t="str">
        <f t="shared" si="130"/>
        <v>STORE0</v>
      </c>
      <c r="Q943" s="2">
        <f t="shared" si="131"/>
        <v>2</v>
      </c>
      <c r="R943" s="2">
        <f t="shared" si="132"/>
        <v>785.31</v>
      </c>
      <c r="S943" s="2">
        <f t="shared" si="133"/>
        <v>0.15</v>
      </c>
      <c r="T943" s="2" t="str">
        <f t="shared" si="134"/>
        <v>PayPal</v>
      </c>
      <c r="U943" s="2">
        <f t="shared" si="135"/>
        <v>228.7893</v>
      </c>
    </row>
    <row r="944" spans="1:21" x14ac:dyDescent="0.25">
      <c r="A944" s="23" t="s">
        <v>1511</v>
      </c>
      <c r="B944" s="20">
        <f>IFERROR(VLOOKUP(A944,'f Excel formulas for calculatio'!A:E,2,FALSE)," ")</f>
        <v>45690</v>
      </c>
      <c r="C944" s="24" t="str">
        <f>IFERROR(VLOOKUP(B944,'f Excel formulas for calculatio'!B:F,2,FALSE),"0")</f>
        <v>CUST1081</v>
      </c>
      <c r="D944" s="24" t="str">
        <f>IFERROR(VLOOKUP(C944,'f Excel formulas for calculatio'!C:G,2,FALSE),"0")</f>
        <v>PROD45</v>
      </c>
      <c r="E944" s="24" t="str">
        <f>IFERROR(VLOOKUP(D944,'f Excel formulas for calculatio'!D:H,2,FALSE),"0")</f>
        <v>STORE11</v>
      </c>
      <c r="F944" s="24">
        <f>IFERROR(VLOOKUP(E944,'f Excel formulas for calculatio'!E:I,2,FALSE),"0")</f>
        <v>1</v>
      </c>
      <c r="G944" s="24">
        <f>IFERROR(VLOOKUP(F944,'f Excel formulas for calculatio'!F:J,2,FALSE),"0")</f>
        <v>218.04</v>
      </c>
      <c r="H944" s="24">
        <f>IFERROR(VLOOKUP(G944,'f Excel formulas for calculatio'!G:K,2,FALSE),"0")</f>
        <v>0.09</v>
      </c>
      <c r="I944" s="24" t="str">
        <f>IFERROR(VLOOKUP(H944,'f Excel formulas for calculatio'!H:L,2,FALSE),"0")</f>
        <v>Credit Card</v>
      </c>
      <c r="J944" s="24">
        <f>IFERROR(VLOOKUP(I944,'f Excel formulas for calculatio'!I:M,2,FALSE),"0")</f>
        <v>198.41640000000001</v>
      </c>
      <c r="L944" s="23" t="s">
        <v>1511</v>
      </c>
      <c r="M944" s="20">
        <f t="shared" si="127"/>
        <v>45690</v>
      </c>
      <c r="N944" s="2" t="str">
        <f t="shared" si="128"/>
        <v>CUST1081</v>
      </c>
      <c r="O944" s="2" t="str">
        <f t="shared" si="129"/>
        <v>PROD45</v>
      </c>
      <c r="P944" s="2" t="str">
        <f t="shared" si="130"/>
        <v>STORE11</v>
      </c>
      <c r="Q944" s="2">
        <f t="shared" si="131"/>
        <v>1</v>
      </c>
      <c r="R944" s="2">
        <f t="shared" si="132"/>
        <v>218.04</v>
      </c>
      <c r="S944" s="2">
        <f t="shared" si="133"/>
        <v>0.09</v>
      </c>
      <c r="T944" s="2" t="str">
        <f t="shared" si="134"/>
        <v>Credit Card</v>
      </c>
      <c r="U944" s="2">
        <f t="shared" si="135"/>
        <v>198.41640000000001</v>
      </c>
    </row>
    <row r="945" spans="1:21" x14ac:dyDescent="0.25">
      <c r="A945" s="22" t="s">
        <v>1512</v>
      </c>
      <c r="B945" s="20">
        <f>IFERROR(VLOOKUP(A945,'f Excel formulas for calculatio'!A:E,2,FALSE)," ")</f>
        <v>45841</v>
      </c>
      <c r="C945" s="24" t="str">
        <f>IFERROR(VLOOKUP(B945,'f Excel formulas for calculatio'!B:F,2,FALSE),"0")</f>
        <v>CUST1051</v>
      </c>
      <c r="D945" s="24" t="str">
        <f>IFERROR(VLOOKUP(C945,'f Excel formulas for calculatio'!C:G,2,FALSE),"0")</f>
        <v>PROD21</v>
      </c>
      <c r="E945" s="24" t="str">
        <f>IFERROR(VLOOKUP(D945,'f Excel formulas for calculatio'!D:H,2,FALSE),"0")</f>
        <v>STORE16</v>
      </c>
      <c r="F945" s="24">
        <f>IFERROR(VLOOKUP(E945,'f Excel formulas for calculatio'!E:I,2,FALSE),"0")</f>
        <v>2</v>
      </c>
      <c r="G945" s="24">
        <f>IFERROR(VLOOKUP(F945,'f Excel formulas for calculatio'!F:J,2,FALSE),"0")</f>
        <v>785.31</v>
      </c>
      <c r="H945" s="24">
        <f>IFERROR(VLOOKUP(G945,'f Excel formulas for calculatio'!G:K,2,FALSE),"0")</f>
        <v>0.15</v>
      </c>
      <c r="I945" s="24" t="str">
        <f>IFERROR(VLOOKUP(H945,'f Excel formulas for calculatio'!H:L,2,FALSE),"0")</f>
        <v>PayPal</v>
      </c>
      <c r="J945" s="24">
        <f>IFERROR(VLOOKUP(I945,'f Excel formulas for calculatio'!I:M,2,FALSE),"0")</f>
        <v>228.7893</v>
      </c>
      <c r="L945" s="22" t="s">
        <v>1512</v>
      </c>
      <c r="M945" s="20">
        <f t="shared" si="127"/>
        <v>45841</v>
      </c>
      <c r="N945" s="2" t="str">
        <f t="shared" si="128"/>
        <v>CUST1051</v>
      </c>
      <c r="O945" s="2" t="str">
        <f t="shared" si="129"/>
        <v>PROD21</v>
      </c>
      <c r="P945" s="2" t="str">
        <f t="shared" si="130"/>
        <v>STORE16</v>
      </c>
      <c r="Q945" s="2">
        <f t="shared" si="131"/>
        <v>2</v>
      </c>
      <c r="R945" s="2">
        <f t="shared" si="132"/>
        <v>785.31</v>
      </c>
      <c r="S945" s="2">
        <f t="shared" si="133"/>
        <v>0.15</v>
      </c>
      <c r="T945" s="2" t="str">
        <f t="shared" si="134"/>
        <v>PayPal</v>
      </c>
      <c r="U945" s="2">
        <f t="shared" si="135"/>
        <v>228.7893</v>
      </c>
    </row>
    <row r="946" spans="1:21" x14ac:dyDescent="0.25">
      <c r="A946" s="23" t="s">
        <v>1513</v>
      </c>
      <c r="B946" s="20">
        <f>IFERROR(VLOOKUP(A946,'f Excel formulas for calculatio'!A:E,2,FALSE)," ")</f>
        <v>45380</v>
      </c>
      <c r="C946" s="24" t="str">
        <f>IFERROR(VLOOKUP(B946,'f Excel formulas for calculatio'!B:F,2,FALSE),"0")</f>
        <v>CUST1297</v>
      </c>
      <c r="D946" s="24" t="str">
        <f>IFERROR(VLOOKUP(C946,'f Excel formulas for calculatio'!C:G,2,FALSE),"0")</f>
        <v>PROD69</v>
      </c>
      <c r="E946" s="24" t="str">
        <f>IFERROR(VLOOKUP(D946,'f Excel formulas for calculatio'!D:H,2,FALSE),"0")</f>
        <v>STORE10</v>
      </c>
      <c r="F946" s="24">
        <f>IFERROR(VLOOKUP(E946,'f Excel formulas for calculatio'!E:I,2,FALSE),"0")</f>
        <v>3</v>
      </c>
      <c r="G946" s="24">
        <f>IFERROR(VLOOKUP(F946,'f Excel formulas for calculatio'!F:J,2,FALSE),"0")</f>
        <v>104.47</v>
      </c>
      <c r="H946" s="24">
        <f>IFERROR(VLOOKUP(G946,'f Excel formulas for calculatio'!G:K,2,FALSE),"0")</f>
        <v>0.27</v>
      </c>
      <c r="I946" s="24" t="str">
        <f>IFERROR(VLOOKUP(H946,'f Excel formulas for calculatio'!H:L,2,FALSE),"0")</f>
        <v>PayPal</v>
      </c>
      <c r="J946" s="24">
        <f>IFERROR(VLOOKUP(I946,'f Excel formulas for calculatio'!I:M,2,FALSE),"0")</f>
        <v>228.7893</v>
      </c>
      <c r="L946" s="23" t="s">
        <v>1513</v>
      </c>
      <c r="M946" s="20">
        <f t="shared" si="127"/>
        <v>45380</v>
      </c>
      <c r="N946" s="2" t="str">
        <f t="shared" si="128"/>
        <v>CUST1297</v>
      </c>
      <c r="O946" s="2" t="str">
        <f t="shared" si="129"/>
        <v>PROD69</v>
      </c>
      <c r="P946" s="2" t="str">
        <f t="shared" si="130"/>
        <v>STORE10</v>
      </c>
      <c r="Q946" s="2">
        <f t="shared" si="131"/>
        <v>3</v>
      </c>
      <c r="R946" s="2">
        <f t="shared" si="132"/>
        <v>104.47</v>
      </c>
      <c r="S946" s="2">
        <f t="shared" si="133"/>
        <v>0.27</v>
      </c>
      <c r="T946" s="2" t="str">
        <f t="shared" si="134"/>
        <v>PayPal</v>
      </c>
      <c r="U946" s="2">
        <f t="shared" si="135"/>
        <v>228.7893</v>
      </c>
    </row>
    <row r="947" spans="1:21" x14ac:dyDescent="0.25">
      <c r="A947" s="22" t="s">
        <v>1514</v>
      </c>
      <c r="B947" s="20">
        <f>IFERROR(VLOOKUP(A947,'f Excel formulas for calculatio'!A:E,2,FALSE)," ")</f>
        <v>45503</v>
      </c>
      <c r="C947" s="24" t="str">
        <f>IFERROR(VLOOKUP(B947,'f Excel formulas for calculatio'!B:F,2,FALSE),"0")</f>
        <v>CUST1158</v>
      </c>
      <c r="D947" s="24" t="str">
        <f>IFERROR(VLOOKUP(C947,'f Excel formulas for calculatio'!C:G,2,FALSE),"0")</f>
        <v>PROD19</v>
      </c>
      <c r="E947" s="24" t="str">
        <f>IFERROR(VLOOKUP(D947,'f Excel formulas for calculatio'!D:H,2,FALSE),"0")</f>
        <v>STORE7</v>
      </c>
      <c r="F947" s="24">
        <f>IFERROR(VLOOKUP(E947,'f Excel formulas for calculatio'!E:I,2,FALSE),"0")</f>
        <v>3</v>
      </c>
      <c r="G947" s="24">
        <f>IFERROR(VLOOKUP(F947,'f Excel formulas for calculatio'!F:J,2,FALSE),"0")</f>
        <v>104.47</v>
      </c>
      <c r="H947" s="24">
        <f>IFERROR(VLOOKUP(G947,'f Excel formulas for calculatio'!G:K,2,FALSE),"0")</f>
        <v>0.27</v>
      </c>
      <c r="I947" s="24" t="str">
        <f>IFERROR(VLOOKUP(H947,'f Excel formulas for calculatio'!H:L,2,FALSE),"0")</f>
        <v>PayPal</v>
      </c>
      <c r="J947" s="24">
        <f>IFERROR(VLOOKUP(I947,'f Excel formulas for calculatio'!I:M,2,FALSE),"0")</f>
        <v>228.7893</v>
      </c>
      <c r="L947" s="22" t="s">
        <v>1514</v>
      </c>
      <c r="M947" s="20">
        <f t="shared" si="127"/>
        <v>45503</v>
      </c>
      <c r="N947" s="2" t="str">
        <f t="shared" si="128"/>
        <v>CUST1158</v>
      </c>
      <c r="O947" s="2" t="str">
        <f t="shared" si="129"/>
        <v>PROD19</v>
      </c>
      <c r="P947" s="2" t="str">
        <f t="shared" si="130"/>
        <v>STORE7</v>
      </c>
      <c r="Q947" s="2">
        <f t="shared" si="131"/>
        <v>3</v>
      </c>
      <c r="R947" s="2">
        <f t="shared" si="132"/>
        <v>104.47</v>
      </c>
      <c r="S947" s="2">
        <f t="shared" si="133"/>
        <v>0.27</v>
      </c>
      <c r="T947" s="2" t="str">
        <f t="shared" si="134"/>
        <v>PayPal</v>
      </c>
      <c r="U947" s="2">
        <f t="shared" si="135"/>
        <v>228.7893</v>
      </c>
    </row>
    <row r="948" spans="1:21" x14ac:dyDescent="0.25">
      <c r="A948" s="23" t="s">
        <v>1515</v>
      </c>
      <c r="B948" s="20">
        <f>IFERROR(VLOOKUP(A948,'f Excel formulas for calculatio'!A:E,2,FALSE)," ")</f>
        <v>45567</v>
      </c>
      <c r="C948" s="24" t="str">
        <f>IFERROR(VLOOKUP(B948,'f Excel formulas for calculatio'!B:F,2,FALSE),"0")</f>
        <v>CUST1067</v>
      </c>
      <c r="D948" s="24" t="str">
        <f>IFERROR(VLOOKUP(C948,'f Excel formulas for calculatio'!C:G,2,FALSE),"0")</f>
        <v>PROD46</v>
      </c>
      <c r="E948" s="24" t="str">
        <f>IFERROR(VLOOKUP(D948,'f Excel formulas for calculatio'!D:H,2,FALSE),"0")</f>
        <v>STORE17</v>
      </c>
      <c r="F948" s="24">
        <f>IFERROR(VLOOKUP(E948,'f Excel formulas for calculatio'!E:I,2,FALSE),"0")</f>
        <v>3</v>
      </c>
      <c r="G948" s="24">
        <f>IFERROR(VLOOKUP(F948,'f Excel formulas for calculatio'!F:J,2,FALSE),"0")</f>
        <v>104.47</v>
      </c>
      <c r="H948" s="24">
        <f>IFERROR(VLOOKUP(G948,'f Excel formulas for calculatio'!G:K,2,FALSE),"0")</f>
        <v>0.27</v>
      </c>
      <c r="I948" s="24" t="str">
        <f>IFERROR(VLOOKUP(H948,'f Excel formulas for calculatio'!H:L,2,FALSE),"0")</f>
        <v>PayPal</v>
      </c>
      <c r="J948" s="24">
        <f>IFERROR(VLOOKUP(I948,'f Excel formulas for calculatio'!I:M,2,FALSE),"0")</f>
        <v>228.7893</v>
      </c>
      <c r="L948" s="23" t="s">
        <v>1515</v>
      </c>
      <c r="M948" s="20">
        <f t="shared" si="127"/>
        <v>45567</v>
      </c>
      <c r="N948" s="2" t="str">
        <f t="shared" si="128"/>
        <v>CUST1067</v>
      </c>
      <c r="O948" s="2" t="str">
        <f t="shared" si="129"/>
        <v>PROD46</v>
      </c>
      <c r="P948" s="2" t="str">
        <f t="shared" si="130"/>
        <v>STORE17</v>
      </c>
      <c r="Q948" s="2">
        <f t="shared" si="131"/>
        <v>3</v>
      </c>
      <c r="R948" s="2">
        <f t="shared" si="132"/>
        <v>104.47</v>
      </c>
      <c r="S948" s="2">
        <f t="shared" si="133"/>
        <v>0.27</v>
      </c>
      <c r="T948" s="2" t="str">
        <f t="shared" si="134"/>
        <v>PayPal</v>
      </c>
      <c r="U948" s="2">
        <f t="shared" si="135"/>
        <v>228.7893</v>
      </c>
    </row>
    <row r="949" spans="1:21" x14ac:dyDescent="0.25">
      <c r="A949" s="22" t="s">
        <v>1516</v>
      </c>
      <c r="B949" s="20">
        <f>IFERROR(VLOOKUP(A949,'f Excel formulas for calculatio'!A:E,2,FALSE)," ")</f>
        <v>45600</v>
      </c>
      <c r="C949" s="24" t="str">
        <f>IFERROR(VLOOKUP(B949,'f Excel formulas for calculatio'!B:F,2,FALSE),"0")</f>
        <v>CUST1453</v>
      </c>
      <c r="D949" s="24" t="str">
        <f>IFERROR(VLOOKUP(C949,'f Excel formulas for calculatio'!C:G,2,FALSE),"0")</f>
        <v>PROD12</v>
      </c>
      <c r="E949" s="24" t="str">
        <f>IFERROR(VLOOKUP(D949,'f Excel formulas for calculatio'!D:H,2,FALSE),"0")</f>
        <v>STORE8</v>
      </c>
      <c r="F949" s="24">
        <f>IFERROR(VLOOKUP(E949,'f Excel formulas for calculatio'!E:I,2,FALSE),"0")</f>
        <v>4</v>
      </c>
      <c r="G949" s="24">
        <f>IFERROR(VLOOKUP(F949,'f Excel formulas for calculatio'!F:J,2,FALSE),"0")</f>
        <v>914.05</v>
      </c>
      <c r="H949" s="24">
        <f>IFERROR(VLOOKUP(G949,'f Excel formulas for calculatio'!G:K,2,FALSE),"0")</f>
        <v>0.25</v>
      </c>
      <c r="I949" s="24" t="str">
        <f>IFERROR(VLOOKUP(H949,'f Excel formulas for calculatio'!H:L,2,FALSE),"0")</f>
        <v>Credit Card</v>
      </c>
      <c r="J949" s="24">
        <f>IFERROR(VLOOKUP(I949,'f Excel formulas for calculatio'!I:M,2,FALSE),"0")</f>
        <v>198.41640000000001</v>
      </c>
      <c r="L949" s="22" t="s">
        <v>1516</v>
      </c>
      <c r="M949" s="20">
        <f t="shared" si="127"/>
        <v>45600</v>
      </c>
      <c r="N949" s="2" t="str">
        <f t="shared" si="128"/>
        <v>CUST1453</v>
      </c>
      <c r="O949" s="2" t="str">
        <f t="shared" si="129"/>
        <v>PROD12</v>
      </c>
      <c r="P949" s="2" t="str">
        <f t="shared" si="130"/>
        <v>STORE8</v>
      </c>
      <c r="Q949" s="2">
        <f t="shared" si="131"/>
        <v>4</v>
      </c>
      <c r="R949" s="2">
        <f t="shared" si="132"/>
        <v>914.05</v>
      </c>
      <c r="S949" s="2">
        <f t="shared" si="133"/>
        <v>0.25</v>
      </c>
      <c r="T949" s="2" t="str">
        <f t="shared" si="134"/>
        <v>Credit Card</v>
      </c>
      <c r="U949" s="2">
        <f t="shared" si="135"/>
        <v>198.41640000000001</v>
      </c>
    </row>
    <row r="950" spans="1:21" x14ac:dyDescent="0.25">
      <c r="A950" s="23" t="s">
        <v>1518</v>
      </c>
      <c r="B950" s="20">
        <f>IFERROR(VLOOKUP(A950,'f Excel formulas for calculatio'!A:E,2,FALSE)," ")</f>
        <v>45415</v>
      </c>
      <c r="C950" s="24" t="str">
        <f>IFERROR(VLOOKUP(B950,'f Excel formulas for calculatio'!B:F,2,FALSE),"0")</f>
        <v>CUST1013</v>
      </c>
      <c r="D950" s="24" t="str">
        <f>IFERROR(VLOOKUP(C950,'f Excel formulas for calculatio'!C:G,2,FALSE),"0")</f>
        <v>PROD24</v>
      </c>
      <c r="E950" s="24" t="str">
        <f>IFERROR(VLOOKUP(D950,'f Excel formulas for calculatio'!D:H,2,FALSE),"0")</f>
        <v>STORE14</v>
      </c>
      <c r="F950" s="24">
        <f>IFERROR(VLOOKUP(E950,'f Excel formulas for calculatio'!E:I,2,FALSE),"0")</f>
        <v>1</v>
      </c>
      <c r="G950" s="24">
        <f>IFERROR(VLOOKUP(F950,'f Excel formulas for calculatio'!F:J,2,FALSE),"0")</f>
        <v>218.04</v>
      </c>
      <c r="H950" s="24">
        <f>IFERROR(VLOOKUP(G950,'f Excel formulas for calculatio'!G:K,2,FALSE),"0")</f>
        <v>0.09</v>
      </c>
      <c r="I950" s="24" t="str">
        <f>IFERROR(VLOOKUP(H950,'f Excel formulas for calculatio'!H:L,2,FALSE),"0")</f>
        <v>Credit Card</v>
      </c>
      <c r="J950" s="24">
        <f>IFERROR(VLOOKUP(I950,'f Excel formulas for calculatio'!I:M,2,FALSE),"0")</f>
        <v>198.41640000000001</v>
      </c>
      <c r="L950" s="23" t="s">
        <v>1518</v>
      </c>
      <c r="M950" s="20">
        <f t="shared" si="127"/>
        <v>45415</v>
      </c>
      <c r="N950" s="2" t="str">
        <f t="shared" si="128"/>
        <v>CUST1013</v>
      </c>
      <c r="O950" s="2" t="str">
        <f t="shared" si="129"/>
        <v>PROD24</v>
      </c>
      <c r="P950" s="2" t="str">
        <f t="shared" si="130"/>
        <v>STORE14</v>
      </c>
      <c r="Q950" s="2">
        <f t="shared" si="131"/>
        <v>1</v>
      </c>
      <c r="R950" s="2">
        <f t="shared" si="132"/>
        <v>218.04</v>
      </c>
      <c r="S950" s="2">
        <f t="shared" si="133"/>
        <v>0.09</v>
      </c>
      <c r="T950" s="2" t="str">
        <f t="shared" si="134"/>
        <v>Credit Card</v>
      </c>
      <c r="U950" s="2">
        <f t="shared" si="135"/>
        <v>198.41640000000001</v>
      </c>
    </row>
    <row r="951" spans="1:21" x14ac:dyDescent="0.25">
      <c r="A951" s="22" t="s">
        <v>1519</v>
      </c>
      <c r="B951" s="20">
        <f>IFERROR(VLOOKUP(A951,'f Excel formulas for calculatio'!A:E,2,FALSE)," ")</f>
        <v>45343</v>
      </c>
      <c r="C951" s="24" t="str">
        <f>IFERROR(VLOOKUP(B951,'f Excel formulas for calculatio'!B:F,2,FALSE),"0")</f>
        <v>CUST1327</v>
      </c>
      <c r="D951" s="24" t="str">
        <f>IFERROR(VLOOKUP(C951,'f Excel formulas for calculatio'!C:G,2,FALSE),"0")</f>
        <v>PROD1</v>
      </c>
      <c r="E951" s="24" t="str">
        <f>IFERROR(VLOOKUP(D951,'f Excel formulas for calculatio'!D:H,2,FALSE),"0")</f>
        <v>STORE10</v>
      </c>
      <c r="F951" s="24">
        <f>IFERROR(VLOOKUP(E951,'f Excel formulas for calculatio'!E:I,2,FALSE),"0")</f>
        <v>3</v>
      </c>
      <c r="G951" s="24">
        <f>IFERROR(VLOOKUP(F951,'f Excel formulas for calculatio'!F:J,2,FALSE),"0")</f>
        <v>104.47</v>
      </c>
      <c r="H951" s="24">
        <f>IFERROR(VLOOKUP(G951,'f Excel formulas for calculatio'!G:K,2,FALSE),"0")</f>
        <v>0.27</v>
      </c>
      <c r="I951" s="24" t="str">
        <f>IFERROR(VLOOKUP(H951,'f Excel formulas for calculatio'!H:L,2,FALSE),"0")</f>
        <v>PayPal</v>
      </c>
      <c r="J951" s="24">
        <f>IFERROR(VLOOKUP(I951,'f Excel formulas for calculatio'!I:M,2,FALSE),"0")</f>
        <v>228.7893</v>
      </c>
      <c r="L951" s="22" t="s">
        <v>1519</v>
      </c>
      <c r="M951" s="20">
        <f t="shared" si="127"/>
        <v>45343</v>
      </c>
      <c r="N951" s="2" t="str">
        <f t="shared" si="128"/>
        <v>CUST1327</v>
      </c>
      <c r="O951" s="2" t="str">
        <f t="shared" si="129"/>
        <v>PROD1</v>
      </c>
      <c r="P951" s="2" t="str">
        <f t="shared" si="130"/>
        <v>STORE10</v>
      </c>
      <c r="Q951" s="2">
        <f t="shared" si="131"/>
        <v>3</v>
      </c>
      <c r="R951" s="2">
        <f t="shared" si="132"/>
        <v>104.47</v>
      </c>
      <c r="S951" s="2">
        <f t="shared" si="133"/>
        <v>0.27</v>
      </c>
      <c r="T951" s="2" t="str">
        <f t="shared" si="134"/>
        <v>PayPal</v>
      </c>
      <c r="U951" s="2">
        <f t="shared" si="135"/>
        <v>228.7893</v>
      </c>
    </row>
    <row r="952" spans="1:21" x14ac:dyDescent="0.25">
      <c r="A952" s="23" t="s">
        <v>1520</v>
      </c>
      <c r="B952" s="20">
        <f>IFERROR(VLOOKUP(A952,'f Excel formulas for calculatio'!A:E,2,FALSE)," ")</f>
        <v>45399</v>
      </c>
      <c r="C952" s="24" t="str">
        <f>IFERROR(VLOOKUP(B952,'f Excel formulas for calculatio'!B:F,2,FALSE),"0")</f>
        <v>CUST1413</v>
      </c>
      <c r="D952" s="24" t="str">
        <f>IFERROR(VLOOKUP(C952,'f Excel formulas for calculatio'!C:G,2,FALSE),"0")</f>
        <v>PROD70</v>
      </c>
      <c r="E952" s="24" t="str">
        <f>IFERROR(VLOOKUP(D952,'f Excel formulas for calculatio'!D:H,2,FALSE),"0")</f>
        <v>STORE8</v>
      </c>
      <c r="F952" s="24">
        <f>IFERROR(VLOOKUP(E952,'f Excel formulas for calculatio'!E:I,2,FALSE),"0")</f>
        <v>4</v>
      </c>
      <c r="G952" s="24">
        <f>IFERROR(VLOOKUP(F952,'f Excel formulas for calculatio'!F:J,2,FALSE),"0")</f>
        <v>914.05</v>
      </c>
      <c r="H952" s="24">
        <f>IFERROR(VLOOKUP(G952,'f Excel formulas for calculatio'!G:K,2,FALSE),"0")</f>
        <v>0.25</v>
      </c>
      <c r="I952" s="24" t="str">
        <f>IFERROR(VLOOKUP(H952,'f Excel formulas for calculatio'!H:L,2,FALSE),"0")</f>
        <v>Credit Card</v>
      </c>
      <c r="J952" s="24">
        <f>IFERROR(VLOOKUP(I952,'f Excel formulas for calculatio'!I:M,2,FALSE),"0")</f>
        <v>198.41640000000001</v>
      </c>
      <c r="L952" s="23" t="s">
        <v>1520</v>
      </c>
      <c r="M952" s="20">
        <f t="shared" si="127"/>
        <v>45399</v>
      </c>
      <c r="N952" s="2" t="str">
        <f t="shared" si="128"/>
        <v>CUST1413</v>
      </c>
      <c r="O952" s="2" t="str">
        <f t="shared" si="129"/>
        <v>PROD70</v>
      </c>
      <c r="P952" s="2" t="str">
        <f t="shared" si="130"/>
        <v>STORE8</v>
      </c>
      <c r="Q952" s="2">
        <f t="shared" si="131"/>
        <v>4</v>
      </c>
      <c r="R952" s="2">
        <f t="shared" si="132"/>
        <v>914.05</v>
      </c>
      <c r="S952" s="2">
        <f t="shared" si="133"/>
        <v>0.25</v>
      </c>
      <c r="T952" s="2" t="str">
        <f t="shared" si="134"/>
        <v>Credit Card</v>
      </c>
      <c r="U952" s="2">
        <f t="shared" si="135"/>
        <v>198.41640000000001</v>
      </c>
    </row>
    <row r="953" spans="1:21" x14ac:dyDescent="0.25">
      <c r="A953" s="22" t="s">
        <v>1521</v>
      </c>
      <c r="B953" s="20">
        <f>IFERROR(VLOOKUP(A953,'f Excel formulas for calculatio'!A:E,2,FALSE)," ")</f>
        <v>45689</v>
      </c>
      <c r="C953" s="24" t="str">
        <f>IFERROR(VLOOKUP(B953,'f Excel formulas for calculatio'!B:F,2,FALSE),"0")</f>
        <v>CUST1142</v>
      </c>
      <c r="D953" s="24" t="str">
        <f>IFERROR(VLOOKUP(C953,'f Excel formulas for calculatio'!C:G,2,FALSE),"0")</f>
        <v>PROD69</v>
      </c>
      <c r="E953" s="24" t="str">
        <f>IFERROR(VLOOKUP(D953,'f Excel formulas for calculatio'!D:H,2,FALSE),"0")</f>
        <v>STORE10</v>
      </c>
      <c r="F953" s="24">
        <f>IFERROR(VLOOKUP(E953,'f Excel formulas for calculatio'!E:I,2,FALSE),"0")</f>
        <v>3</v>
      </c>
      <c r="G953" s="24">
        <f>IFERROR(VLOOKUP(F953,'f Excel formulas for calculatio'!F:J,2,FALSE),"0")</f>
        <v>104.47</v>
      </c>
      <c r="H953" s="24">
        <f>IFERROR(VLOOKUP(G953,'f Excel formulas for calculatio'!G:K,2,FALSE),"0")</f>
        <v>0.27</v>
      </c>
      <c r="I953" s="24" t="str">
        <f>IFERROR(VLOOKUP(H953,'f Excel formulas for calculatio'!H:L,2,FALSE),"0")</f>
        <v>PayPal</v>
      </c>
      <c r="J953" s="24">
        <f>IFERROR(VLOOKUP(I953,'f Excel formulas for calculatio'!I:M,2,FALSE),"0")</f>
        <v>228.7893</v>
      </c>
      <c r="L953" s="22" t="s">
        <v>1521</v>
      </c>
      <c r="M953" s="20">
        <f t="shared" si="127"/>
        <v>45689</v>
      </c>
      <c r="N953" s="2" t="str">
        <f t="shared" si="128"/>
        <v>CUST1142</v>
      </c>
      <c r="O953" s="2" t="str">
        <f t="shared" si="129"/>
        <v>PROD69</v>
      </c>
      <c r="P953" s="2" t="str">
        <f t="shared" si="130"/>
        <v>STORE10</v>
      </c>
      <c r="Q953" s="2">
        <f t="shared" si="131"/>
        <v>3</v>
      </c>
      <c r="R953" s="2">
        <f t="shared" si="132"/>
        <v>104.47</v>
      </c>
      <c r="S953" s="2">
        <f t="shared" si="133"/>
        <v>0.27</v>
      </c>
      <c r="T953" s="2" t="str">
        <f t="shared" si="134"/>
        <v>PayPal</v>
      </c>
      <c r="U953" s="2">
        <f t="shared" si="135"/>
        <v>228.7893</v>
      </c>
    </row>
    <row r="954" spans="1:21" x14ac:dyDescent="0.25">
      <c r="A954" s="23" t="s">
        <v>1523</v>
      </c>
      <c r="B954" s="20">
        <f>IFERROR(VLOOKUP(A954,'f Excel formulas for calculatio'!A:E,2,FALSE)," ")</f>
        <v>45699</v>
      </c>
      <c r="C954" s="24" t="str">
        <f>IFERROR(VLOOKUP(B954,'f Excel formulas for calculatio'!B:F,2,FALSE),"0")</f>
        <v>CUST1114</v>
      </c>
      <c r="D954" s="24" t="str">
        <f>IFERROR(VLOOKUP(C954,'f Excel formulas for calculatio'!C:G,2,FALSE),"0")</f>
        <v>PROD59</v>
      </c>
      <c r="E954" s="24" t="str">
        <f>IFERROR(VLOOKUP(D954,'f Excel formulas for calculatio'!D:H,2,FALSE),"0")</f>
        <v>STORE5</v>
      </c>
      <c r="F954" s="24">
        <f>IFERROR(VLOOKUP(E954,'f Excel formulas for calculatio'!E:I,2,FALSE),"0")</f>
        <v>3</v>
      </c>
      <c r="G954" s="24">
        <f>IFERROR(VLOOKUP(F954,'f Excel formulas for calculatio'!F:J,2,FALSE),"0")</f>
        <v>104.47</v>
      </c>
      <c r="H954" s="24">
        <f>IFERROR(VLOOKUP(G954,'f Excel formulas for calculatio'!G:K,2,FALSE),"0")</f>
        <v>0.27</v>
      </c>
      <c r="I954" s="24" t="str">
        <f>IFERROR(VLOOKUP(H954,'f Excel formulas for calculatio'!H:L,2,FALSE),"0")</f>
        <v>PayPal</v>
      </c>
      <c r="J954" s="24">
        <f>IFERROR(VLOOKUP(I954,'f Excel formulas for calculatio'!I:M,2,FALSE),"0")</f>
        <v>228.7893</v>
      </c>
      <c r="L954" s="23" t="s">
        <v>1523</v>
      </c>
      <c r="M954" s="20">
        <f t="shared" si="127"/>
        <v>45699</v>
      </c>
      <c r="N954" s="2" t="str">
        <f t="shared" si="128"/>
        <v>CUST1114</v>
      </c>
      <c r="O954" s="2" t="str">
        <f t="shared" si="129"/>
        <v>PROD59</v>
      </c>
      <c r="P954" s="2" t="str">
        <f t="shared" si="130"/>
        <v>STORE5</v>
      </c>
      <c r="Q954" s="2">
        <f t="shared" si="131"/>
        <v>3</v>
      </c>
      <c r="R954" s="2">
        <f t="shared" si="132"/>
        <v>104.47</v>
      </c>
      <c r="S954" s="2">
        <f t="shared" si="133"/>
        <v>0.27</v>
      </c>
      <c r="T954" s="2" t="str">
        <f t="shared" si="134"/>
        <v>PayPal</v>
      </c>
      <c r="U954" s="2">
        <f t="shared" si="135"/>
        <v>228.7893</v>
      </c>
    </row>
    <row r="955" spans="1:21" x14ac:dyDescent="0.25">
      <c r="A955" s="22" t="s">
        <v>1525</v>
      </c>
      <c r="B955" s="20">
        <f>IFERROR(VLOOKUP(A955,'f Excel formulas for calculatio'!A:E,2,FALSE)," ")</f>
        <v>45663</v>
      </c>
      <c r="C955" s="24" t="str">
        <f>IFERROR(VLOOKUP(B955,'f Excel formulas for calculatio'!B:F,2,FALSE),"0")</f>
        <v>CUST1088</v>
      </c>
      <c r="D955" s="24" t="str">
        <f>IFERROR(VLOOKUP(C955,'f Excel formulas for calculatio'!C:G,2,FALSE),"0")</f>
        <v>PROD2</v>
      </c>
      <c r="E955" s="24" t="str">
        <f>IFERROR(VLOOKUP(D955,'f Excel formulas for calculatio'!D:H,2,FALSE),"0")</f>
        <v>STORE4</v>
      </c>
      <c r="F955" s="24">
        <f>IFERROR(VLOOKUP(E955,'f Excel formulas for calculatio'!E:I,2,FALSE),"0")</f>
        <v>2</v>
      </c>
      <c r="G955" s="24">
        <f>IFERROR(VLOOKUP(F955,'f Excel formulas for calculatio'!F:J,2,FALSE),"0")</f>
        <v>785.31</v>
      </c>
      <c r="H955" s="24">
        <f>IFERROR(VLOOKUP(G955,'f Excel formulas for calculatio'!G:K,2,FALSE),"0")</f>
        <v>0.15</v>
      </c>
      <c r="I955" s="24" t="str">
        <f>IFERROR(VLOOKUP(H955,'f Excel formulas for calculatio'!H:L,2,FALSE),"0")</f>
        <v>PayPal</v>
      </c>
      <c r="J955" s="24">
        <f>IFERROR(VLOOKUP(I955,'f Excel formulas for calculatio'!I:M,2,FALSE),"0")</f>
        <v>228.7893</v>
      </c>
      <c r="L955" s="22" t="s">
        <v>1525</v>
      </c>
      <c r="M955" s="20">
        <f t="shared" si="127"/>
        <v>45663</v>
      </c>
      <c r="N955" s="2" t="str">
        <f t="shared" si="128"/>
        <v>CUST1088</v>
      </c>
      <c r="O955" s="2" t="str">
        <f t="shared" si="129"/>
        <v>PROD2</v>
      </c>
      <c r="P955" s="2" t="str">
        <f t="shared" si="130"/>
        <v>STORE4</v>
      </c>
      <c r="Q955" s="2">
        <f t="shared" si="131"/>
        <v>2</v>
      </c>
      <c r="R955" s="2">
        <f t="shared" si="132"/>
        <v>785.31</v>
      </c>
      <c r="S955" s="2">
        <f t="shared" si="133"/>
        <v>0.15</v>
      </c>
      <c r="T955" s="2" t="str">
        <f t="shared" si="134"/>
        <v>PayPal</v>
      </c>
      <c r="U955" s="2">
        <f t="shared" si="135"/>
        <v>228.7893</v>
      </c>
    </row>
    <row r="956" spans="1:21" x14ac:dyDescent="0.25">
      <c r="A956" s="23" t="s">
        <v>1526</v>
      </c>
      <c r="B956" s="20">
        <f>IFERROR(VLOOKUP(A956,'f Excel formulas for calculatio'!A:E,2,FALSE)," ")</f>
        <v>45377</v>
      </c>
      <c r="C956" s="24" t="str">
        <f>IFERROR(VLOOKUP(B956,'f Excel formulas for calculatio'!B:F,2,FALSE),"0")</f>
        <v>CUST1469</v>
      </c>
      <c r="D956" s="24" t="str">
        <f>IFERROR(VLOOKUP(C956,'f Excel formulas for calculatio'!C:G,2,FALSE),"0")</f>
        <v>PROD45</v>
      </c>
      <c r="E956" s="24" t="str">
        <f>IFERROR(VLOOKUP(D956,'f Excel formulas for calculatio'!D:H,2,FALSE),"0")</f>
        <v>STORE11</v>
      </c>
      <c r="F956" s="24">
        <f>IFERROR(VLOOKUP(E956,'f Excel formulas for calculatio'!E:I,2,FALSE),"0")</f>
        <v>1</v>
      </c>
      <c r="G956" s="24">
        <f>IFERROR(VLOOKUP(F956,'f Excel formulas for calculatio'!F:J,2,FALSE),"0")</f>
        <v>218.04</v>
      </c>
      <c r="H956" s="24">
        <f>IFERROR(VLOOKUP(G956,'f Excel formulas for calculatio'!G:K,2,FALSE),"0")</f>
        <v>0.09</v>
      </c>
      <c r="I956" s="24" t="str">
        <f>IFERROR(VLOOKUP(H956,'f Excel formulas for calculatio'!H:L,2,FALSE),"0")</f>
        <v>Credit Card</v>
      </c>
      <c r="J956" s="24">
        <f>IFERROR(VLOOKUP(I956,'f Excel formulas for calculatio'!I:M,2,FALSE),"0")</f>
        <v>198.41640000000001</v>
      </c>
      <c r="L956" s="23" t="s">
        <v>1526</v>
      </c>
      <c r="M956" s="20">
        <f t="shared" si="127"/>
        <v>45377</v>
      </c>
      <c r="N956" s="2" t="str">
        <f t="shared" si="128"/>
        <v>CUST1469</v>
      </c>
      <c r="O956" s="2" t="str">
        <f t="shared" si="129"/>
        <v>PROD45</v>
      </c>
      <c r="P956" s="2" t="str">
        <f t="shared" si="130"/>
        <v>STORE11</v>
      </c>
      <c r="Q956" s="2">
        <f t="shared" si="131"/>
        <v>1</v>
      </c>
      <c r="R956" s="2">
        <f t="shared" si="132"/>
        <v>218.04</v>
      </c>
      <c r="S956" s="2">
        <f t="shared" si="133"/>
        <v>0.09</v>
      </c>
      <c r="T956" s="2" t="str">
        <f t="shared" si="134"/>
        <v>Credit Card</v>
      </c>
      <c r="U956" s="2">
        <f t="shared" si="135"/>
        <v>198.41640000000001</v>
      </c>
    </row>
    <row r="957" spans="1:21" x14ac:dyDescent="0.25">
      <c r="A957" s="22" t="s">
        <v>1527</v>
      </c>
      <c r="B957" s="20">
        <f>IFERROR(VLOOKUP(A957,'f Excel formulas for calculatio'!A:E,2,FALSE)," ")</f>
        <v>45412</v>
      </c>
      <c r="C957" s="24" t="str">
        <f>IFERROR(VLOOKUP(B957,'f Excel formulas for calculatio'!B:F,2,FALSE),"0")</f>
        <v>CUST1282</v>
      </c>
      <c r="D957" s="24" t="str">
        <f>IFERROR(VLOOKUP(C957,'f Excel formulas for calculatio'!C:G,2,FALSE),"0")</f>
        <v>PROD91</v>
      </c>
      <c r="E957" s="24" t="str">
        <f>IFERROR(VLOOKUP(D957,'f Excel formulas for calculatio'!D:H,2,FALSE),"0")</f>
        <v>STORE17</v>
      </c>
      <c r="F957" s="24">
        <f>IFERROR(VLOOKUP(E957,'f Excel formulas for calculatio'!E:I,2,FALSE),"0")</f>
        <v>3</v>
      </c>
      <c r="G957" s="24">
        <f>IFERROR(VLOOKUP(F957,'f Excel formulas for calculatio'!F:J,2,FALSE),"0")</f>
        <v>104.47</v>
      </c>
      <c r="H957" s="24">
        <f>IFERROR(VLOOKUP(G957,'f Excel formulas for calculatio'!G:K,2,FALSE),"0")</f>
        <v>0.27</v>
      </c>
      <c r="I957" s="24" t="str">
        <f>IFERROR(VLOOKUP(H957,'f Excel formulas for calculatio'!H:L,2,FALSE),"0")</f>
        <v>PayPal</v>
      </c>
      <c r="J957" s="24">
        <f>IFERROR(VLOOKUP(I957,'f Excel formulas for calculatio'!I:M,2,FALSE),"0")</f>
        <v>228.7893</v>
      </c>
      <c r="L957" s="22" t="s">
        <v>1527</v>
      </c>
      <c r="M957" s="20">
        <f t="shared" si="127"/>
        <v>45412</v>
      </c>
      <c r="N957" s="2" t="str">
        <f t="shared" si="128"/>
        <v>CUST1282</v>
      </c>
      <c r="O957" s="2" t="str">
        <f t="shared" si="129"/>
        <v>PROD91</v>
      </c>
      <c r="P957" s="2" t="str">
        <f t="shared" si="130"/>
        <v>STORE17</v>
      </c>
      <c r="Q957" s="2">
        <f t="shared" si="131"/>
        <v>3</v>
      </c>
      <c r="R957" s="2">
        <f t="shared" si="132"/>
        <v>104.47</v>
      </c>
      <c r="S957" s="2">
        <f t="shared" si="133"/>
        <v>0.27</v>
      </c>
      <c r="T957" s="2" t="str">
        <f t="shared" si="134"/>
        <v>PayPal</v>
      </c>
      <c r="U957" s="2">
        <f t="shared" si="135"/>
        <v>228.7893</v>
      </c>
    </row>
    <row r="958" spans="1:21" x14ac:dyDescent="0.25">
      <c r="A958" s="23" t="s">
        <v>1528</v>
      </c>
      <c r="B958" s="20">
        <f>IFERROR(VLOOKUP(A958,'f Excel formulas for calculatio'!A:E,2,FALSE)," ")</f>
        <v>45349</v>
      </c>
      <c r="C958" s="24" t="str">
        <f>IFERROR(VLOOKUP(B958,'f Excel formulas for calculatio'!B:F,2,FALSE),"0")</f>
        <v>CUST1463</v>
      </c>
      <c r="D958" s="24" t="str">
        <f>IFERROR(VLOOKUP(C958,'f Excel formulas for calculatio'!C:G,2,FALSE),"0")</f>
        <v>PROD8</v>
      </c>
      <c r="E958" s="24" t="str">
        <f>IFERROR(VLOOKUP(D958,'f Excel formulas for calculatio'!D:H,2,FALSE),"0")</f>
        <v>STORE6</v>
      </c>
      <c r="F958" s="24">
        <f>IFERROR(VLOOKUP(E958,'f Excel formulas for calculatio'!E:I,2,FALSE),"0")</f>
        <v>3</v>
      </c>
      <c r="G958" s="24">
        <f>IFERROR(VLOOKUP(F958,'f Excel formulas for calculatio'!F:J,2,FALSE),"0")</f>
        <v>104.47</v>
      </c>
      <c r="H958" s="24">
        <f>IFERROR(VLOOKUP(G958,'f Excel formulas for calculatio'!G:K,2,FALSE),"0")</f>
        <v>0.27</v>
      </c>
      <c r="I958" s="24" t="str">
        <f>IFERROR(VLOOKUP(H958,'f Excel formulas for calculatio'!H:L,2,FALSE),"0")</f>
        <v>PayPal</v>
      </c>
      <c r="J958" s="24">
        <f>IFERROR(VLOOKUP(I958,'f Excel formulas for calculatio'!I:M,2,FALSE),"0")</f>
        <v>228.7893</v>
      </c>
      <c r="L958" s="23" t="s">
        <v>1528</v>
      </c>
      <c r="M958" s="20">
        <f t="shared" si="127"/>
        <v>45349</v>
      </c>
      <c r="N958" s="2" t="str">
        <f t="shared" si="128"/>
        <v>CUST1463</v>
      </c>
      <c r="O958" s="2" t="str">
        <f t="shared" si="129"/>
        <v>PROD8</v>
      </c>
      <c r="P958" s="2" t="str">
        <f t="shared" si="130"/>
        <v>STORE6</v>
      </c>
      <c r="Q958" s="2">
        <f t="shared" si="131"/>
        <v>3</v>
      </c>
      <c r="R958" s="2">
        <f t="shared" si="132"/>
        <v>104.47</v>
      </c>
      <c r="S958" s="2">
        <f t="shared" si="133"/>
        <v>0.27</v>
      </c>
      <c r="T958" s="2" t="str">
        <f t="shared" si="134"/>
        <v>PayPal</v>
      </c>
      <c r="U958" s="2">
        <f t="shared" si="135"/>
        <v>228.7893</v>
      </c>
    </row>
    <row r="959" spans="1:21" x14ac:dyDescent="0.25">
      <c r="A959" s="22" t="s">
        <v>1529</v>
      </c>
      <c r="B959" s="20">
        <f>IFERROR(VLOOKUP(A959,'f Excel formulas for calculatio'!A:E,2,FALSE)," ")</f>
        <v>45486</v>
      </c>
      <c r="C959" s="24" t="str">
        <f>IFERROR(VLOOKUP(B959,'f Excel formulas for calculatio'!B:F,2,FALSE),"0")</f>
        <v>CUST1072</v>
      </c>
      <c r="D959" s="24" t="str">
        <f>IFERROR(VLOOKUP(C959,'f Excel formulas for calculatio'!C:G,2,FALSE),"0")</f>
        <v>PROD26</v>
      </c>
      <c r="E959" s="24" t="str">
        <f>IFERROR(VLOOKUP(D959,'f Excel formulas for calculatio'!D:H,2,FALSE),"0")</f>
        <v>STORE19</v>
      </c>
      <c r="F959" s="24">
        <f>IFERROR(VLOOKUP(E959,'f Excel formulas for calculatio'!E:I,2,FALSE),"0")</f>
        <v>2</v>
      </c>
      <c r="G959" s="24">
        <f>IFERROR(VLOOKUP(F959,'f Excel formulas for calculatio'!F:J,2,FALSE),"0")</f>
        <v>785.31</v>
      </c>
      <c r="H959" s="24">
        <f>IFERROR(VLOOKUP(G959,'f Excel formulas for calculatio'!G:K,2,FALSE),"0")</f>
        <v>0.15</v>
      </c>
      <c r="I959" s="24" t="str">
        <f>IFERROR(VLOOKUP(H959,'f Excel formulas for calculatio'!H:L,2,FALSE),"0")</f>
        <v>PayPal</v>
      </c>
      <c r="J959" s="24">
        <f>IFERROR(VLOOKUP(I959,'f Excel formulas for calculatio'!I:M,2,FALSE),"0")</f>
        <v>228.7893</v>
      </c>
      <c r="L959" s="22" t="s">
        <v>1529</v>
      </c>
      <c r="M959" s="20">
        <f t="shared" si="127"/>
        <v>45486</v>
      </c>
      <c r="N959" s="2" t="str">
        <f t="shared" si="128"/>
        <v>CUST1072</v>
      </c>
      <c r="O959" s="2" t="str">
        <f t="shared" si="129"/>
        <v>PROD26</v>
      </c>
      <c r="P959" s="2" t="str">
        <f t="shared" si="130"/>
        <v>STORE19</v>
      </c>
      <c r="Q959" s="2">
        <f t="shared" si="131"/>
        <v>2</v>
      </c>
      <c r="R959" s="2">
        <f t="shared" si="132"/>
        <v>785.31</v>
      </c>
      <c r="S959" s="2">
        <f t="shared" si="133"/>
        <v>0.15</v>
      </c>
      <c r="T959" s="2" t="str">
        <f t="shared" si="134"/>
        <v>PayPal</v>
      </c>
      <c r="U959" s="2">
        <f t="shared" si="135"/>
        <v>228.7893</v>
      </c>
    </row>
    <row r="960" spans="1:21" x14ac:dyDescent="0.25">
      <c r="A960" s="23" t="s">
        <v>1530</v>
      </c>
      <c r="B960" s="20">
        <f>IFERROR(VLOOKUP(A960,'f Excel formulas for calculatio'!A:E,2,FALSE)," ")</f>
        <v>45761</v>
      </c>
      <c r="C960" s="24" t="str">
        <f>IFERROR(VLOOKUP(B960,'f Excel formulas for calculatio'!B:F,2,FALSE),"0")</f>
        <v>CUST1187</v>
      </c>
      <c r="D960" s="24" t="str">
        <f>IFERROR(VLOOKUP(C960,'f Excel formulas for calculatio'!C:G,2,FALSE),"0")</f>
        <v>PROD99</v>
      </c>
      <c r="E960" s="24" t="str">
        <f>IFERROR(VLOOKUP(D960,'f Excel formulas for calculatio'!D:H,2,FALSE),"0")</f>
        <v>STORE5</v>
      </c>
      <c r="F960" s="24">
        <f>IFERROR(VLOOKUP(E960,'f Excel formulas for calculatio'!E:I,2,FALSE),"0")</f>
        <v>3</v>
      </c>
      <c r="G960" s="24">
        <f>IFERROR(VLOOKUP(F960,'f Excel formulas for calculatio'!F:J,2,FALSE),"0")</f>
        <v>104.47</v>
      </c>
      <c r="H960" s="24">
        <f>IFERROR(VLOOKUP(G960,'f Excel formulas for calculatio'!G:K,2,FALSE),"0")</f>
        <v>0.27</v>
      </c>
      <c r="I960" s="24" t="str">
        <f>IFERROR(VLOOKUP(H960,'f Excel formulas for calculatio'!H:L,2,FALSE),"0")</f>
        <v>PayPal</v>
      </c>
      <c r="J960" s="24">
        <f>IFERROR(VLOOKUP(I960,'f Excel formulas for calculatio'!I:M,2,FALSE),"0")</f>
        <v>228.7893</v>
      </c>
      <c r="L960" s="23" t="s">
        <v>1530</v>
      </c>
      <c r="M960" s="20">
        <f t="shared" si="127"/>
        <v>45761</v>
      </c>
      <c r="N960" s="2" t="str">
        <f t="shared" si="128"/>
        <v>CUST1187</v>
      </c>
      <c r="O960" s="2" t="str">
        <f t="shared" si="129"/>
        <v>PROD99</v>
      </c>
      <c r="P960" s="2" t="str">
        <f t="shared" si="130"/>
        <v>STORE5</v>
      </c>
      <c r="Q960" s="2">
        <f t="shared" si="131"/>
        <v>3</v>
      </c>
      <c r="R960" s="2">
        <f t="shared" si="132"/>
        <v>104.47</v>
      </c>
      <c r="S960" s="2">
        <f t="shared" si="133"/>
        <v>0.27</v>
      </c>
      <c r="T960" s="2" t="str">
        <f t="shared" si="134"/>
        <v>PayPal</v>
      </c>
      <c r="U960" s="2">
        <f t="shared" si="135"/>
        <v>228.7893</v>
      </c>
    </row>
    <row r="961" spans="1:21" x14ac:dyDescent="0.25">
      <c r="A961" s="22" t="s">
        <v>1531</v>
      </c>
      <c r="B961" s="20">
        <f>IFERROR(VLOOKUP(A961,'f Excel formulas for calculatio'!A:E,2,FALSE)," ")</f>
        <v>45639</v>
      </c>
      <c r="C961" s="24" t="str">
        <f>IFERROR(VLOOKUP(B961,'f Excel formulas for calculatio'!B:F,2,FALSE),"0")</f>
        <v>CUST1022</v>
      </c>
      <c r="D961" s="24" t="str">
        <f>IFERROR(VLOOKUP(C961,'f Excel formulas for calculatio'!C:G,2,FALSE),"0")</f>
        <v>PROD13</v>
      </c>
      <c r="E961" s="24" t="str">
        <f>IFERROR(VLOOKUP(D961,'f Excel formulas for calculatio'!D:H,2,FALSE),"0")</f>
        <v>STORE2</v>
      </c>
      <c r="F961" s="24">
        <f>IFERROR(VLOOKUP(E961,'f Excel formulas for calculatio'!E:I,2,FALSE),"0")</f>
        <v>2</v>
      </c>
      <c r="G961" s="24">
        <f>IFERROR(VLOOKUP(F961,'f Excel formulas for calculatio'!F:J,2,FALSE),"0")</f>
        <v>785.31</v>
      </c>
      <c r="H961" s="24">
        <f>IFERROR(VLOOKUP(G961,'f Excel formulas for calculatio'!G:K,2,FALSE),"0")</f>
        <v>0.15</v>
      </c>
      <c r="I961" s="24" t="str">
        <f>IFERROR(VLOOKUP(H961,'f Excel formulas for calculatio'!H:L,2,FALSE),"0")</f>
        <v>PayPal</v>
      </c>
      <c r="J961" s="24">
        <f>IFERROR(VLOOKUP(I961,'f Excel formulas for calculatio'!I:M,2,FALSE),"0")</f>
        <v>228.7893</v>
      </c>
      <c r="L961" s="22" t="s">
        <v>1531</v>
      </c>
      <c r="M961" s="20">
        <f t="shared" si="127"/>
        <v>45639</v>
      </c>
      <c r="N961" s="2" t="str">
        <f t="shared" si="128"/>
        <v>CUST1022</v>
      </c>
      <c r="O961" s="2" t="str">
        <f t="shared" si="129"/>
        <v>PROD13</v>
      </c>
      <c r="P961" s="2" t="str">
        <f t="shared" si="130"/>
        <v>STORE2</v>
      </c>
      <c r="Q961" s="2">
        <f t="shared" si="131"/>
        <v>2</v>
      </c>
      <c r="R961" s="2">
        <f t="shared" si="132"/>
        <v>785.31</v>
      </c>
      <c r="S961" s="2">
        <f t="shared" si="133"/>
        <v>0.15</v>
      </c>
      <c r="T961" s="2" t="str">
        <f t="shared" si="134"/>
        <v>PayPal</v>
      </c>
      <c r="U961" s="2">
        <f t="shared" si="135"/>
        <v>228.7893</v>
      </c>
    </row>
    <row r="962" spans="1:21" x14ac:dyDescent="0.25">
      <c r="A962" s="23" t="s">
        <v>1532</v>
      </c>
      <c r="B962" s="20">
        <f>IFERROR(VLOOKUP(A962,'f Excel formulas for calculatio'!A:E,2,FALSE)," ")</f>
        <v>45893</v>
      </c>
      <c r="C962" s="24" t="str">
        <f>IFERROR(VLOOKUP(B962,'f Excel formulas for calculatio'!B:F,2,FALSE),"0")</f>
        <v>CUST1382</v>
      </c>
      <c r="D962" s="24" t="str">
        <f>IFERROR(VLOOKUP(C962,'f Excel formulas for calculatio'!C:G,2,FALSE),"0")</f>
        <v>PROD4</v>
      </c>
      <c r="E962" s="24" t="str">
        <f>IFERROR(VLOOKUP(D962,'f Excel formulas for calculatio'!D:H,2,FALSE),"0")</f>
        <v>STORE3</v>
      </c>
      <c r="F962" s="24">
        <f>IFERROR(VLOOKUP(E962,'f Excel formulas for calculatio'!E:I,2,FALSE),"0")</f>
        <v>1</v>
      </c>
      <c r="G962" s="24">
        <f>IFERROR(VLOOKUP(F962,'f Excel formulas for calculatio'!F:J,2,FALSE),"0")</f>
        <v>218.04</v>
      </c>
      <c r="H962" s="24">
        <f>IFERROR(VLOOKUP(G962,'f Excel formulas for calculatio'!G:K,2,FALSE),"0")</f>
        <v>0.09</v>
      </c>
      <c r="I962" s="24" t="str">
        <f>IFERROR(VLOOKUP(H962,'f Excel formulas for calculatio'!H:L,2,FALSE),"0")</f>
        <v>Credit Card</v>
      </c>
      <c r="J962" s="24">
        <f>IFERROR(VLOOKUP(I962,'f Excel formulas for calculatio'!I:M,2,FALSE),"0")</f>
        <v>198.41640000000001</v>
      </c>
      <c r="L962" s="23" t="s">
        <v>1532</v>
      </c>
      <c r="M962" s="20">
        <f t="shared" si="127"/>
        <v>45893</v>
      </c>
      <c r="N962" s="2" t="str">
        <f t="shared" si="128"/>
        <v>CUST1382</v>
      </c>
      <c r="O962" s="2" t="str">
        <f t="shared" si="129"/>
        <v>PROD4</v>
      </c>
      <c r="P962" s="2" t="str">
        <f t="shared" si="130"/>
        <v>STORE3</v>
      </c>
      <c r="Q962" s="2">
        <f t="shared" si="131"/>
        <v>1</v>
      </c>
      <c r="R962" s="2">
        <f t="shared" si="132"/>
        <v>218.04</v>
      </c>
      <c r="S962" s="2">
        <f t="shared" si="133"/>
        <v>0.09</v>
      </c>
      <c r="T962" s="2" t="str">
        <f t="shared" si="134"/>
        <v>Credit Card</v>
      </c>
      <c r="U962" s="2">
        <f t="shared" si="135"/>
        <v>198.41640000000001</v>
      </c>
    </row>
    <row r="963" spans="1:21" x14ac:dyDescent="0.25">
      <c r="A963" s="22" t="s">
        <v>1533</v>
      </c>
      <c r="B963" s="20">
        <f>IFERROR(VLOOKUP(A963,'f Excel formulas for calculatio'!A:E,2,FALSE)," ")</f>
        <v>45227</v>
      </c>
      <c r="C963" s="24" t="str">
        <f>IFERROR(VLOOKUP(B963,'f Excel formulas for calculatio'!B:F,2,FALSE),"0")</f>
        <v>CUST1135</v>
      </c>
      <c r="D963" s="24" t="str">
        <f>IFERROR(VLOOKUP(C963,'f Excel formulas for calculatio'!C:G,2,FALSE),"0")</f>
        <v>PROD44</v>
      </c>
      <c r="E963" s="24" t="str">
        <f>IFERROR(VLOOKUP(D963,'f Excel formulas for calculatio'!D:H,2,FALSE),"0")</f>
        <v>STORE17</v>
      </c>
      <c r="F963" s="24">
        <f>IFERROR(VLOOKUP(E963,'f Excel formulas for calculatio'!E:I,2,FALSE),"0")</f>
        <v>3</v>
      </c>
      <c r="G963" s="24">
        <f>IFERROR(VLOOKUP(F963,'f Excel formulas for calculatio'!F:J,2,FALSE),"0")</f>
        <v>104.47</v>
      </c>
      <c r="H963" s="24">
        <f>IFERROR(VLOOKUP(G963,'f Excel formulas for calculatio'!G:K,2,FALSE),"0")</f>
        <v>0.27</v>
      </c>
      <c r="I963" s="24" t="str">
        <f>IFERROR(VLOOKUP(H963,'f Excel formulas for calculatio'!H:L,2,FALSE),"0")</f>
        <v>PayPal</v>
      </c>
      <c r="J963" s="24">
        <f>IFERROR(VLOOKUP(I963,'f Excel formulas for calculatio'!I:M,2,FALSE),"0")</f>
        <v>228.7893</v>
      </c>
      <c r="L963" s="22" t="s">
        <v>1533</v>
      </c>
      <c r="M963" s="20">
        <f t="shared" si="127"/>
        <v>45227</v>
      </c>
      <c r="N963" s="2" t="str">
        <f t="shared" si="128"/>
        <v>CUST1135</v>
      </c>
      <c r="O963" s="2" t="str">
        <f t="shared" si="129"/>
        <v>PROD44</v>
      </c>
      <c r="P963" s="2" t="str">
        <f t="shared" si="130"/>
        <v>STORE17</v>
      </c>
      <c r="Q963" s="2">
        <f t="shared" si="131"/>
        <v>3</v>
      </c>
      <c r="R963" s="2">
        <f t="shared" si="132"/>
        <v>104.47</v>
      </c>
      <c r="S963" s="2">
        <f t="shared" si="133"/>
        <v>0.27</v>
      </c>
      <c r="T963" s="2" t="str">
        <f t="shared" si="134"/>
        <v>PayPal</v>
      </c>
      <c r="U963" s="2">
        <f t="shared" si="135"/>
        <v>228.7893</v>
      </c>
    </row>
    <row r="964" spans="1:21" x14ac:dyDescent="0.25">
      <c r="A964" s="23" t="s">
        <v>1534</v>
      </c>
      <c r="B964" s="20">
        <f>IFERROR(VLOOKUP(A964,'f Excel formulas for calculatio'!A:E,2,FALSE)," ")</f>
        <v>45637</v>
      </c>
      <c r="C964" s="24" t="str">
        <f>IFERROR(VLOOKUP(B964,'f Excel formulas for calculatio'!B:F,2,FALSE),"0")</f>
        <v>CUST1079</v>
      </c>
      <c r="D964" s="24" t="str">
        <f>IFERROR(VLOOKUP(C964,'f Excel formulas for calculatio'!C:G,2,FALSE),"0")</f>
        <v>PROD27</v>
      </c>
      <c r="E964" s="24" t="str">
        <f>IFERROR(VLOOKUP(D964,'f Excel formulas for calculatio'!D:H,2,FALSE),"0")</f>
        <v>STORE4</v>
      </c>
      <c r="F964" s="24">
        <f>IFERROR(VLOOKUP(E964,'f Excel formulas for calculatio'!E:I,2,FALSE),"0")</f>
        <v>2</v>
      </c>
      <c r="G964" s="24">
        <f>IFERROR(VLOOKUP(F964,'f Excel formulas for calculatio'!F:J,2,FALSE),"0")</f>
        <v>785.31</v>
      </c>
      <c r="H964" s="24">
        <f>IFERROR(VLOOKUP(G964,'f Excel formulas for calculatio'!G:K,2,FALSE),"0")</f>
        <v>0.15</v>
      </c>
      <c r="I964" s="24" t="str">
        <f>IFERROR(VLOOKUP(H964,'f Excel formulas for calculatio'!H:L,2,FALSE),"0")</f>
        <v>PayPal</v>
      </c>
      <c r="J964" s="24">
        <f>IFERROR(VLOOKUP(I964,'f Excel formulas for calculatio'!I:M,2,FALSE),"0")</f>
        <v>228.7893</v>
      </c>
      <c r="L964" s="23" t="s">
        <v>1534</v>
      </c>
      <c r="M964" s="20">
        <f t="shared" ref="M964:M1027" si="136">_xlfn.XLOOKUP(L964,A964,B964)</f>
        <v>45637</v>
      </c>
      <c r="N964" s="2" t="str">
        <f t="shared" ref="N964:N1027" si="137">_xlfn.XLOOKUP(M964,B964,C964)</f>
        <v>CUST1079</v>
      </c>
      <c r="O964" s="2" t="str">
        <f t="shared" ref="O964:O1027" si="138">_xlfn.XLOOKUP(N964,C964,D964)</f>
        <v>PROD27</v>
      </c>
      <c r="P964" s="2" t="str">
        <f t="shared" ref="P964:P1027" si="139">_xlfn.XLOOKUP(O964,D964,E964)</f>
        <v>STORE4</v>
      </c>
      <c r="Q964" s="2">
        <f t="shared" ref="Q964:Q1027" si="140">_xlfn.XLOOKUP(P964,E964,F964)</f>
        <v>2</v>
      </c>
      <c r="R964" s="2">
        <f t="shared" ref="R964:R1027" si="141">_xlfn.XLOOKUP(Q964,F964,G964)</f>
        <v>785.31</v>
      </c>
      <c r="S964" s="2">
        <f t="shared" ref="S964:S1027" si="142">_xlfn.XLOOKUP(R964,G964,H964)</f>
        <v>0.15</v>
      </c>
      <c r="T964" s="2" t="str">
        <f t="shared" ref="T964:T1027" si="143">_xlfn.XLOOKUP(S964,H964,I964)</f>
        <v>PayPal</v>
      </c>
      <c r="U964" s="2">
        <f t="shared" ref="U964:U1027" si="144">_xlfn.XLOOKUP(T964,I964,J964)</f>
        <v>228.7893</v>
      </c>
    </row>
    <row r="965" spans="1:21" x14ac:dyDescent="0.25">
      <c r="A965" s="22" t="s">
        <v>1535</v>
      </c>
      <c r="B965" s="20">
        <f>IFERROR(VLOOKUP(A965,'f Excel formulas for calculatio'!A:E,2,FALSE)," ")</f>
        <v>45472</v>
      </c>
      <c r="C965" s="24" t="str">
        <f>IFERROR(VLOOKUP(B965,'f Excel formulas for calculatio'!B:F,2,FALSE),"0")</f>
        <v>CUST1241</v>
      </c>
      <c r="D965" s="24" t="str">
        <f>IFERROR(VLOOKUP(C965,'f Excel formulas for calculatio'!C:G,2,FALSE),"0")</f>
        <v>PROD15</v>
      </c>
      <c r="E965" s="24" t="str">
        <f>IFERROR(VLOOKUP(D965,'f Excel formulas for calculatio'!D:H,2,FALSE),"0")</f>
        <v>STORE7</v>
      </c>
      <c r="F965" s="24">
        <f>IFERROR(VLOOKUP(E965,'f Excel formulas for calculatio'!E:I,2,FALSE),"0")</f>
        <v>3</v>
      </c>
      <c r="G965" s="24">
        <f>IFERROR(VLOOKUP(F965,'f Excel formulas for calculatio'!F:J,2,FALSE),"0")</f>
        <v>104.47</v>
      </c>
      <c r="H965" s="24">
        <f>IFERROR(VLOOKUP(G965,'f Excel formulas for calculatio'!G:K,2,FALSE),"0")</f>
        <v>0.27</v>
      </c>
      <c r="I965" s="24" t="str">
        <f>IFERROR(VLOOKUP(H965,'f Excel formulas for calculatio'!H:L,2,FALSE),"0")</f>
        <v>PayPal</v>
      </c>
      <c r="J965" s="24">
        <f>IFERROR(VLOOKUP(I965,'f Excel formulas for calculatio'!I:M,2,FALSE),"0")</f>
        <v>228.7893</v>
      </c>
      <c r="L965" s="22" t="s">
        <v>1535</v>
      </c>
      <c r="M965" s="20">
        <f t="shared" si="136"/>
        <v>45472</v>
      </c>
      <c r="N965" s="2" t="str">
        <f t="shared" si="137"/>
        <v>CUST1241</v>
      </c>
      <c r="O965" s="2" t="str">
        <f t="shared" si="138"/>
        <v>PROD15</v>
      </c>
      <c r="P965" s="2" t="str">
        <f t="shared" si="139"/>
        <v>STORE7</v>
      </c>
      <c r="Q965" s="2">
        <f t="shared" si="140"/>
        <v>3</v>
      </c>
      <c r="R965" s="2">
        <f t="shared" si="141"/>
        <v>104.47</v>
      </c>
      <c r="S965" s="2">
        <f t="shared" si="142"/>
        <v>0.27</v>
      </c>
      <c r="T965" s="2" t="str">
        <f t="shared" si="143"/>
        <v>PayPal</v>
      </c>
      <c r="U965" s="2">
        <f t="shared" si="144"/>
        <v>228.7893</v>
      </c>
    </row>
    <row r="966" spans="1:21" x14ac:dyDescent="0.25">
      <c r="A966" s="23" t="s">
        <v>1536</v>
      </c>
      <c r="B966" s="20">
        <f>IFERROR(VLOOKUP(A966,'f Excel formulas for calculatio'!A:E,2,FALSE)," ")</f>
        <v>45710</v>
      </c>
      <c r="C966" s="24" t="str">
        <f>IFERROR(VLOOKUP(B966,'f Excel formulas for calculatio'!B:F,2,FALSE),"0")</f>
        <v>CUST1200</v>
      </c>
      <c r="D966" s="24" t="str">
        <f>IFERROR(VLOOKUP(C966,'f Excel formulas for calculatio'!C:G,2,FALSE),"0")</f>
        <v>PROD77</v>
      </c>
      <c r="E966" s="24" t="str">
        <f>IFERROR(VLOOKUP(D966,'f Excel formulas for calculatio'!D:H,2,FALSE),"0")</f>
        <v>STORE8</v>
      </c>
      <c r="F966" s="24">
        <f>IFERROR(VLOOKUP(E966,'f Excel formulas for calculatio'!E:I,2,FALSE),"0")</f>
        <v>4</v>
      </c>
      <c r="G966" s="24">
        <f>IFERROR(VLOOKUP(F966,'f Excel formulas for calculatio'!F:J,2,FALSE),"0")</f>
        <v>914.05</v>
      </c>
      <c r="H966" s="24">
        <f>IFERROR(VLOOKUP(G966,'f Excel formulas for calculatio'!G:K,2,FALSE),"0")</f>
        <v>0.25</v>
      </c>
      <c r="I966" s="24" t="str">
        <f>IFERROR(VLOOKUP(H966,'f Excel formulas for calculatio'!H:L,2,FALSE),"0")</f>
        <v>Credit Card</v>
      </c>
      <c r="J966" s="24">
        <f>IFERROR(VLOOKUP(I966,'f Excel formulas for calculatio'!I:M,2,FALSE),"0")</f>
        <v>198.41640000000001</v>
      </c>
      <c r="L966" s="23" t="s">
        <v>1536</v>
      </c>
      <c r="M966" s="20">
        <f t="shared" si="136"/>
        <v>45710</v>
      </c>
      <c r="N966" s="2" t="str">
        <f t="shared" si="137"/>
        <v>CUST1200</v>
      </c>
      <c r="O966" s="2" t="str">
        <f t="shared" si="138"/>
        <v>PROD77</v>
      </c>
      <c r="P966" s="2" t="str">
        <f t="shared" si="139"/>
        <v>STORE8</v>
      </c>
      <c r="Q966" s="2">
        <f t="shared" si="140"/>
        <v>4</v>
      </c>
      <c r="R966" s="2">
        <f t="shared" si="141"/>
        <v>914.05</v>
      </c>
      <c r="S966" s="2">
        <f t="shared" si="142"/>
        <v>0.25</v>
      </c>
      <c r="T966" s="2" t="str">
        <f t="shared" si="143"/>
        <v>Credit Card</v>
      </c>
      <c r="U966" s="2">
        <f t="shared" si="144"/>
        <v>198.41640000000001</v>
      </c>
    </row>
    <row r="967" spans="1:21" x14ac:dyDescent="0.25">
      <c r="A967" s="22" t="s">
        <v>1537</v>
      </c>
      <c r="B967" s="20">
        <f>IFERROR(VLOOKUP(A967,'f Excel formulas for calculatio'!A:E,2,FALSE)," ")</f>
        <v>45682</v>
      </c>
      <c r="C967" s="24" t="str">
        <f>IFERROR(VLOOKUP(B967,'f Excel formulas for calculatio'!B:F,2,FALSE),"0")</f>
        <v>CUST1109</v>
      </c>
      <c r="D967" s="24" t="str">
        <f>IFERROR(VLOOKUP(C967,'f Excel formulas for calculatio'!C:G,2,FALSE),"0")</f>
        <v>PROD34</v>
      </c>
      <c r="E967" s="24" t="str">
        <f>IFERROR(VLOOKUP(D967,'f Excel formulas for calculatio'!D:H,2,FALSE),"0")</f>
        <v>STORE16</v>
      </c>
      <c r="F967" s="24">
        <f>IFERROR(VLOOKUP(E967,'f Excel formulas for calculatio'!E:I,2,FALSE),"0")</f>
        <v>2</v>
      </c>
      <c r="G967" s="24">
        <f>IFERROR(VLOOKUP(F967,'f Excel formulas for calculatio'!F:J,2,FALSE),"0")</f>
        <v>785.31</v>
      </c>
      <c r="H967" s="24">
        <f>IFERROR(VLOOKUP(G967,'f Excel formulas for calculatio'!G:K,2,FALSE),"0")</f>
        <v>0.15</v>
      </c>
      <c r="I967" s="24" t="str">
        <f>IFERROR(VLOOKUP(H967,'f Excel formulas for calculatio'!H:L,2,FALSE),"0")</f>
        <v>PayPal</v>
      </c>
      <c r="J967" s="24">
        <f>IFERROR(VLOOKUP(I967,'f Excel formulas for calculatio'!I:M,2,FALSE),"0")</f>
        <v>228.7893</v>
      </c>
      <c r="L967" s="22" t="s">
        <v>1537</v>
      </c>
      <c r="M967" s="20">
        <f t="shared" si="136"/>
        <v>45682</v>
      </c>
      <c r="N967" s="2" t="str">
        <f t="shared" si="137"/>
        <v>CUST1109</v>
      </c>
      <c r="O967" s="2" t="str">
        <f t="shared" si="138"/>
        <v>PROD34</v>
      </c>
      <c r="P967" s="2" t="str">
        <f t="shared" si="139"/>
        <v>STORE16</v>
      </c>
      <c r="Q967" s="2">
        <f t="shared" si="140"/>
        <v>2</v>
      </c>
      <c r="R967" s="2">
        <f t="shared" si="141"/>
        <v>785.31</v>
      </c>
      <c r="S967" s="2">
        <f t="shared" si="142"/>
        <v>0.15</v>
      </c>
      <c r="T967" s="2" t="str">
        <f t="shared" si="143"/>
        <v>PayPal</v>
      </c>
      <c r="U967" s="2">
        <f t="shared" si="144"/>
        <v>228.7893</v>
      </c>
    </row>
    <row r="968" spans="1:21" x14ac:dyDescent="0.25">
      <c r="A968" s="23" t="s">
        <v>1538</v>
      </c>
      <c r="B968" s="20">
        <f>IFERROR(VLOOKUP(A968,'f Excel formulas for calculatio'!A:E,2,FALSE)," ")</f>
        <v>45730</v>
      </c>
      <c r="C968" s="24" t="str">
        <f>IFERROR(VLOOKUP(B968,'f Excel formulas for calculatio'!B:F,2,FALSE),"0")</f>
        <v>CUST1128</v>
      </c>
      <c r="D968" s="24" t="str">
        <f>IFERROR(VLOOKUP(C968,'f Excel formulas for calculatio'!C:G,2,FALSE),"0")</f>
        <v>PROD25</v>
      </c>
      <c r="E968" s="24" t="str">
        <f>IFERROR(VLOOKUP(D968,'f Excel formulas for calculatio'!D:H,2,FALSE),"0")</f>
        <v>STORE13</v>
      </c>
      <c r="F968" s="24">
        <f>IFERROR(VLOOKUP(E968,'f Excel formulas for calculatio'!E:I,2,FALSE),"0")</f>
        <v>4</v>
      </c>
      <c r="G968" s="24">
        <f>IFERROR(VLOOKUP(F968,'f Excel formulas for calculatio'!F:J,2,FALSE),"0")</f>
        <v>914.05</v>
      </c>
      <c r="H968" s="24">
        <f>IFERROR(VLOOKUP(G968,'f Excel formulas for calculatio'!G:K,2,FALSE),"0")</f>
        <v>0.25</v>
      </c>
      <c r="I968" s="24" t="str">
        <f>IFERROR(VLOOKUP(H968,'f Excel formulas for calculatio'!H:L,2,FALSE),"0")</f>
        <v>Credit Card</v>
      </c>
      <c r="J968" s="24">
        <f>IFERROR(VLOOKUP(I968,'f Excel formulas for calculatio'!I:M,2,FALSE),"0")</f>
        <v>198.41640000000001</v>
      </c>
      <c r="L968" s="23" t="s">
        <v>1538</v>
      </c>
      <c r="M968" s="20">
        <f t="shared" si="136"/>
        <v>45730</v>
      </c>
      <c r="N968" s="2" t="str">
        <f t="shared" si="137"/>
        <v>CUST1128</v>
      </c>
      <c r="O968" s="2" t="str">
        <f t="shared" si="138"/>
        <v>PROD25</v>
      </c>
      <c r="P968" s="2" t="str">
        <f t="shared" si="139"/>
        <v>STORE13</v>
      </c>
      <c r="Q968" s="2">
        <f t="shared" si="140"/>
        <v>4</v>
      </c>
      <c r="R968" s="2">
        <f t="shared" si="141"/>
        <v>914.05</v>
      </c>
      <c r="S968" s="2">
        <f t="shared" si="142"/>
        <v>0.25</v>
      </c>
      <c r="T968" s="2" t="str">
        <f t="shared" si="143"/>
        <v>Credit Card</v>
      </c>
      <c r="U968" s="2">
        <f t="shared" si="144"/>
        <v>198.41640000000001</v>
      </c>
    </row>
    <row r="969" spans="1:21" x14ac:dyDescent="0.25">
      <c r="A969" s="22" t="s">
        <v>1539</v>
      </c>
      <c r="B969" s="20">
        <f>IFERROR(VLOOKUP(A969,'f Excel formulas for calculatio'!A:E,2,FALSE)," ")</f>
        <v>45629</v>
      </c>
      <c r="C969" s="24" t="str">
        <f>IFERROR(VLOOKUP(B969,'f Excel formulas for calculatio'!B:F,2,FALSE),"0")</f>
        <v>CUST1055</v>
      </c>
      <c r="D969" s="24" t="str">
        <f>IFERROR(VLOOKUP(C969,'f Excel formulas for calculatio'!C:G,2,FALSE),"0")</f>
        <v>PROD15</v>
      </c>
      <c r="E969" s="24" t="str">
        <f>IFERROR(VLOOKUP(D969,'f Excel formulas for calculatio'!D:H,2,FALSE),"0")</f>
        <v>STORE7</v>
      </c>
      <c r="F969" s="24">
        <f>IFERROR(VLOOKUP(E969,'f Excel formulas for calculatio'!E:I,2,FALSE),"0")</f>
        <v>3</v>
      </c>
      <c r="G969" s="24">
        <f>IFERROR(VLOOKUP(F969,'f Excel formulas for calculatio'!F:J,2,FALSE),"0")</f>
        <v>104.47</v>
      </c>
      <c r="H969" s="24">
        <f>IFERROR(VLOOKUP(G969,'f Excel formulas for calculatio'!G:K,2,FALSE),"0")</f>
        <v>0.27</v>
      </c>
      <c r="I969" s="24" t="str">
        <f>IFERROR(VLOOKUP(H969,'f Excel formulas for calculatio'!H:L,2,FALSE),"0")</f>
        <v>PayPal</v>
      </c>
      <c r="J969" s="24">
        <f>IFERROR(VLOOKUP(I969,'f Excel formulas for calculatio'!I:M,2,FALSE),"0")</f>
        <v>228.7893</v>
      </c>
      <c r="L969" s="22" t="s">
        <v>1539</v>
      </c>
      <c r="M969" s="20">
        <f t="shared" si="136"/>
        <v>45629</v>
      </c>
      <c r="N969" s="2" t="str">
        <f t="shared" si="137"/>
        <v>CUST1055</v>
      </c>
      <c r="O969" s="2" t="str">
        <f t="shared" si="138"/>
        <v>PROD15</v>
      </c>
      <c r="P969" s="2" t="str">
        <f t="shared" si="139"/>
        <v>STORE7</v>
      </c>
      <c r="Q969" s="2">
        <f t="shared" si="140"/>
        <v>3</v>
      </c>
      <c r="R969" s="2">
        <f t="shared" si="141"/>
        <v>104.47</v>
      </c>
      <c r="S969" s="2">
        <f t="shared" si="142"/>
        <v>0.27</v>
      </c>
      <c r="T969" s="2" t="str">
        <f t="shared" si="143"/>
        <v>PayPal</v>
      </c>
      <c r="U969" s="2">
        <f t="shared" si="144"/>
        <v>228.7893</v>
      </c>
    </row>
    <row r="970" spans="1:21" x14ac:dyDescent="0.25">
      <c r="A970" s="23" t="s">
        <v>1540</v>
      </c>
      <c r="B970" s="20">
        <f>IFERROR(VLOOKUP(A970,'f Excel formulas for calculatio'!A:E,2,FALSE)," ")</f>
        <v>45783</v>
      </c>
      <c r="C970" s="24" t="str">
        <f>IFERROR(VLOOKUP(B970,'f Excel formulas for calculatio'!B:F,2,FALSE),"0")</f>
        <v>CUST1330</v>
      </c>
      <c r="D970" s="24" t="str">
        <f>IFERROR(VLOOKUP(C970,'f Excel formulas for calculatio'!C:G,2,FALSE),"0")</f>
        <v>PROD42</v>
      </c>
      <c r="E970" s="24" t="str">
        <f>IFERROR(VLOOKUP(D970,'f Excel formulas for calculatio'!D:H,2,FALSE),"0")</f>
        <v>STORE8</v>
      </c>
      <c r="F970" s="24">
        <f>IFERROR(VLOOKUP(E970,'f Excel formulas for calculatio'!E:I,2,FALSE),"0")</f>
        <v>4</v>
      </c>
      <c r="G970" s="24">
        <f>IFERROR(VLOOKUP(F970,'f Excel formulas for calculatio'!F:J,2,FALSE),"0")</f>
        <v>914.05</v>
      </c>
      <c r="H970" s="24">
        <f>IFERROR(VLOOKUP(G970,'f Excel formulas for calculatio'!G:K,2,FALSE),"0")</f>
        <v>0.25</v>
      </c>
      <c r="I970" s="24" t="str">
        <f>IFERROR(VLOOKUP(H970,'f Excel formulas for calculatio'!H:L,2,FALSE),"0")</f>
        <v>Credit Card</v>
      </c>
      <c r="J970" s="24">
        <f>IFERROR(VLOOKUP(I970,'f Excel formulas for calculatio'!I:M,2,FALSE),"0")</f>
        <v>198.41640000000001</v>
      </c>
      <c r="L970" s="23" t="s">
        <v>1540</v>
      </c>
      <c r="M970" s="20">
        <f t="shared" si="136"/>
        <v>45783</v>
      </c>
      <c r="N970" s="2" t="str">
        <f t="shared" si="137"/>
        <v>CUST1330</v>
      </c>
      <c r="O970" s="2" t="str">
        <f t="shared" si="138"/>
        <v>PROD42</v>
      </c>
      <c r="P970" s="2" t="str">
        <f t="shared" si="139"/>
        <v>STORE8</v>
      </c>
      <c r="Q970" s="2">
        <f t="shared" si="140"/>
        <v>4</v>
      </c>
      <c r="R970" s="2">
        <f t="shared" si="141"/>
        <v>914.05</v>
      </c>
      <c r="S970" s="2">
        <f t="shared" si="142"/>
        <v>0.25</v>
      </c>
      <c r="T970" s="2" t="str">
        <f t="shared" si="143"/>
        <v>Credit Card</v>
      </c>
      <c r="U970" s="2">
        <f t="shared" si="144"/>
        <v>198.41640000000001</v>
      </c>
    </row>
    <row r="971" spans="1:21" x14ac:dyDescent="0.25">
      <c r="A971" s="22" t="s">
        <v>1541</v>
      </c>
      <c r="B971" s="20">
        <f>IFERROR(VLOOKUP(A971,'f Excel formulas for calculatio'!A:E,2,FALSE)," ")</f>
        <v>45518</v>
      </c>
      <c r="C971" s="24" t="str">
        <f>IFERROR(VLOOKUP(B971,'f Excel formulas for calculatio'!B:F,2,FALSE),"0")</f>
        <v>CUST1378</v>
      </c>
      <c r="D971" s="24" t="str">
        <f>IFERROR(VLOOKUP(C971,'f Excel formulas for calculatio'!C:G,2,FALSE),"0")</f>
        <v>PROD91</v>
      </c>
      <c r="E971" s="24" t="str">
        <f>IFERROR(VLOOKUP(D971,'f Excel formulas for calculatio'!D:H,2,FALSE),"0")</f>
        <v>STORE17</v>
      </c>
      <c r="F971" s="24">
        <f>IFERROR(VLOOKUP(E971,'f Excel formulas for calculatio'!E:I,2,FALSE),"0")</f>
        <v>3</v>
      </c>
      <c r="G971" s="24">
        <f>IFERROR(VLOOKUP(F971,'f Excel formulas for calculatio'!F:J,2,FALSE),"0")</f>
        <v>104.47</v>
      </c>
      <c r="H971" s="24">
        <f>IFERROR(VLOOKUP(G971,'f Excel formulas for calculatio'!G:K,2,FALSE),"0")</f>
        <v>0.27</v>
      </c>
      <c r="I971" s="24" t="str">
        <f>IFERROR(VLOOKUP(H971,'f Excel formulas for calculatio'!H:L,2,FALSE),"0")</f>
        <v>PayPal</v>
      </c>
      <c r="J971" s="24">
        <f>IFERROR(VLOOKUP(I971,'f Excel formulas for calculatio'!I:M,2,FALSE),"0")</f>
        <v>228.7893</v>
      </c>
      <c r="L971" s="22" t="s">
        <v>1541</v>
      </c>
      <c r="M971" s="20">
        <f t="shared" si="136"/>
        <v>45518</v>
      </c>
      <c r="N971" s="2" t="str">
        <f t="shared" si="137"/>
        <v>CUST1378</v>
      </c>
      <c r="O971" s="2" t="str">
        <f t="shared" si="138"/>
        <v>PROD91</v>
      </c>
      <c r="P971" s="2" t="str">
        <f t="shared" si="139"/>
        <v>STORE17</v>
      </c>
      <c r="Q971" s="2">
        <f t="shared" si="140"/>
        <v>3</v>
      </c>
      <c r="R971" s="2">
        <f t="shared" si="141"/>
        <v>104.47</v>
      </c>
      <c r="S971" s="2">
        <f t="shared" si="142"/>
        <v>0.27</v>
      </c>
      <c r="T971" s="2" t="str">
        <f t="shared" si="143"/>
        <v>PayPal</v>
      </c>
      <c r="U971" s="2">
        <f t="shared" si="144"/>
        <v>228.7893</v>
      </c>
    </row>
    <row r="972" spans="1:21" x14ac:dyDescent="0.25">
      <c r="A972" s="23" t="s">
        <v>1542</v>
      </c>
      <c r="B972" s="20">
        <f>IFERROR(VLOOKUP(A972,'f Excel formulas for calculatio'!A:E,2,FALSE)," ")</f>
        <v>45274</v>
      </c>
      <c r="C972" s="24" t="str">
        <f>IFERROR(VLOOKUP(B972,'f Excel formulas for calculatio'!B:F,2,FALSE),"0")</f>
        <v>CUST1231</v>
      </c>
      <c r="D972" s="24" t="str">
        <f>IFERROR(VLOOKUP(C972,'f Excel formulas for calculatio'!C:G,2,FALSE),"0")</f>
        <v>PROD31</v>
      </c>
      <c r="E972" s="24" t="str">
        <f>IFERROR(VLOOKUP(D972,'f Excel formulas for calculatio'!D:H,2,FALSE),"0")</f>
        <v>STORE10</v>
      </c>
      <c r="F972" s="24">
        <f>IFERROR(VLOOKUP(E972,'f Excel formulas for calculatio'!E:I,2,FALSE),"0")</f>
        <v>3</v>
      </c>
      <c r="G972" s="24">
        <f>IFERROR(VLOOKUP(F972,'f Excel formulas for calculatio'!F:J,2,FALSE),"0")</f>
        <v>104.47</v>
      </c>
      <c r="H972" s="24">
        <f>IFERROR(VLOOKUP(G972,'f Excel formulas for calculatio'!G:K,2,FALSE),"0")</f>
        <v>0.27</v>
      </c>
      <c r="I972" s="24" t="str">
        <f>IFERROR(VLOOKUP(H972,'f Excel formulas for calculatio'!H:L,2,FALSE),"0")</f>
        <v>PayPal</v>
      </c>
      <c r="J972" s="24">
        <f>IFERROR(VLOOKUP(I972,'f Excel formulas for calculatio'!I:M,2,FALSE),"0")</f>
        <v>228.7893</v>
      </c>
      <c r="L972" s="23" t="s">
        <v>1542</v>
      </c>
      <c r="M972" s="20">
        <f t="shared" si="136"/>
        <v>45274</v>
      </c>
      <c r="N972" s="2" t="str">
        <f t="shared" si="137"/>
        <v>CUST1231</v>
      </c>
      <c r="O972" s="2" t="str">
        <f t="shared" si="138"/>
        <v>PROD31</v>
      </c>
      <c r="P972" s="2" t="str">
        <f t="shared" si="139"/>
        <v>STORE10</v>
      </c>
      <c r="Q972" s="2">
        <f t="shared" si="140"/>
        <v>3</v>
      </c>
      <c r="R972" s="2">
        <f t="shared" si="141"/>
        <v>104.47</v>
      </c>
      <c r="S972" s="2">
        <f t="shared" si="142"/>
        <v>0.27</v>
      </c>
      <c r="T972" s="2" t="str">
        <f t="shared" si="143"/>
        <v>PayPal</v>
      </c>
      <c r="U972" s="2">
        <f t="shared" si="144"/>
        <v>228.7893</v>
      </c>
    </row>
    <row r="973" spans="1:21" x14ac:dyDescent="0.25">
      <c r="A973" s="22" t="s">
        <v>1543</v>
      </c>
      <c r="B973" s="20">
        <f>IFERROR(VLOOKUP(A973,'f Excel formulas for calculatio'!A:E,2,FALSE)," ")</f>
        <v>45297</v>
      </c>
      <c r="C973" s="24" t="str">
        <f>IFERROR(VLOOKUP(B973,'f Excel formulas for calculatio'!B:F,2,FALSE),"0")</f>
        <v>CUST1493</v>
      </c>
      <c r="D973" s="24" t="str">
        <f>IFERROR(VLOOKUP(C973,'f Excel formulas for calculatio'!C:G,2,FALSE),"0")</f>
        <v>PROD59</v>
      </c>
      <c r="E973" s="24" t="str">
        <f>IFERROR(VLOOKUP(D973,'f Excel formulas for calculatio'!D:H,2,FALSE),"0")</f>
        <v>STORE5</v>
      </c>
      <c r="F973" s="24">
        <f>IFERROR(VLOOKUP(E973,'f Excel formulas for calculatio'!E:I,2,FALSE),"0")</f>
        <v>3</v>
      </c>
      <c r="G973" s="24">
        <f>IFERROR(VLOOKUP(F973,'f Excel formulas for calculatio'!F:J,2,FALSE),"0")</f>
        <v>104.47</v>
      </c>
      <c r="H973" s="24">
        <f>IFERROR(VLOOKUP(G973,'f Excel formulas for calculatio'!G:K,2,FALSE),"0")</f>
        <v>0.27</v>
      </c>
      <c r="I973" s="24" t="str">
        <f>IFERROR(VLOOKUP(H973,'f Excel formulas for calculatio'!H:L,2,FALSE),"0")</f>
        <v>PayPal</v>
      </c>
      <c r="J973" s="24">
        <f>IFERROR(VLOOKUP(I973,'f Excel formulas for calculatio'!I:M,2,FALSE),"0")</f>
        <v>228.7893</v>
      </c>
      <c r="L973" s="22" t="s">
        <v>1543</v>
      </c>
      <c r="M973" s="20">
        <f t="shared" si="136"/>
        <v>45297</v>
      </c>
      <c r="N973" s="2" t="str">
        <f t="shared" si="137"/>
        <v>CUST1493</v>
      </c>
      <c r="O973" s="2" t="str">
        <f t="shared" si="138"/>
        <v>PROD59</v>
      </c>
      <c r="P973" s="2" t="str">
        <f t="shared" si="139"/>
        <v>STORE5</v>
      </c>
      <c r="Q973" s="2">
        <f t="shared" si="140"/>
        <v>3</v>
      </c>
      <c r="R973" s="2">
        <f t="shared" si="141"/>
        <v>104.47</v>
      </c>
      <c r="S973" s="2">
        <f t="shared" si="142"/>
        <v>0.27</v>
      </c>
      <c r="T973" s="2" t="str">
        <f t="shared" si="143"/>
        <v>PayPal</v>
      </c>
      <c r="U973" s="2">
        <f t="shared" si="144"/>
        <v>228.7893</v>
      </c>
    </row>
    <row r="974" spans="1:21" x14ac:dyDescent="0.25">
      <c r="A974" s="23" t="s">
        <v>1544</v>
      </c>
      <c r="B974" s="20">
        <f>IFERROR(VLOOKUP(A974,'f Excel formulas for calculatio'!A:E,2,FALSE)," ")</f>
        <v>45530</v>
      </c>
      <c r="C974" s="24" t="str">
        <f>IFERROR(VLOOKUP(B974,'f Excel formulas for calculatio'!B:F,2,FALSE),"0")</f>
        <v>CUST1298</v>
      </c>
      <c r="D974" s="24" t="str">
        <f>IFERROR(VLOOKUP(C974,'f Excel formulas for calculatio'!C:G,2,FALSE),"0")</f>
        <v>PROD97</v>
      </c>
      <c r="E974" s="24" t="str">
        <f>IFERROR(VLOOKUP(D974,'f Excel formulas for calculatio'!D:H,2,FALSE),"0")</f>
        <v>STORE3</v>
      </c>
      <c r="F974" s="24">
        <f>IFERROR(VLOOKUP(E974,'f Excel formulas for calculatio'!E:I,2,FALSE),"0")</f>
        <v>1</v>
      </c>
      <c r="G974" s="24">
        <f>IFERROR(VLOOKUP(F974,'f Excel formulas for calculatio'!F:J,2,FALSE),"0")</f>
        <v>218.04</v>
      </c>
      <c r="H974" s="24">
        <f>IFERROR(VLOOKUP(G974,'f Excel formulas for calculatio'!G:K,2,FALSE),"0")</f>
        <v>0.09</v>
      </c>
      <c r="I974" s="24" t="str">
        <f>IFERROR(VLOOKUP(H974,'f Excel formulas for calculatio'!H:L,2,FALSE),"0")</f>
        <v>Credit Card</v>
      </c>
      <c r="J974" s="24">
        <f>IFERROR(VLOOKUP(I974,'f Excel formulas for calculatio'!I:M,2,FALSE),"0")</f>
        <v>198.41640000000001</v>
      </c>
      <c r="L974" s="23" t="s">
        <v>1544</v>
      </c>
      <c r="M974" s="20">
        <f t="shared" si="136"/>
        <v>45530</v>
      </c>
      <c r="N974" s="2" t="str">
        <f t="shared" si="137"/>
        <v>CUST1298</v>
      </c>
      <c r="O974" s="2" t="str">
        <f t="shared" si="138"/>
        <v>PROD97</v>
      </c>
      <c r="P974" s="2" t="str">
        <f t="shared" si="139"/>
        <v>STORE3</v>
      </c>
      <c r="Q974" s="2">
        <f t="shared" si="140"/>
        <v>1</v>
      </c>
      <c r="R974" s="2">
        <f t="shared" si="141"/>
        <v>218.04</v>
      </c>
      <c r="S974" s="2">
        <f t="shared" si="142"/>
        <v>0.09</v>
      </c>
      <c r="T974" s="2" t="str">
        <f t="shared" si="143"/>
        <v>Credit Card</v>
      </c>
      <c r="U974" s="2">
        <f t="shared" si="144"/>
        <v>198.41640000000001</v>
      </c>
    </row>
    <row r="975" spans="1:21" x14ac:dyDescent="0.25">
      <c r="A975" s="22" t="s">
        <v>1546</v>
      </c>
      <c r="B975" s="20">
        <f>IFERROR(VLOOKUP(A975,'f Excel formulas for calculatio'!A:E,2,FALSE)," ")</f>
        <v>45740</v>
      </c>
      <c r="C975" s="24" t="str">
        <f>IFERROR(VLOOKUP(B975,'f Excel formulas for calculatio'!B:F,2,FALSE),"0")</f>
        <v>CUST1330</v>
      </c>
      <c r="D975" s="24" t="str">
        <f>IFERROR(VLOOKUP(C975,'f Excel formulas for calculatio'!C:G,2,FALSE),"0")</f>
        <v>PROD42</v>
      </c>
      <c r="E975" s="24" t="str">
        <f>IFERROR(VLOOKUP(D975,'f Excel formulas for calculatio'!D:H,2,FALSE),"0")</f>
        <v>STORE8</v>
      </c>
      <c r="F975" s="24">
        <f>IFERROR(VLOOKUP(E975,'f Excel formulas for calculatio'!E:I,2,FALSE),"0")</f>
        <v>4</v>
      </c>
      <c r="G975" s="24">
        <f>IFERROR(VLOOKUP(F975,'f Excel formulas for calculatio'!F:J,2,FALSE),"0")</f>
        <v>914.05</v>
      </c>
      <c r="H975" s="24">
        <f>IFERROR(VLOOKUP(G975,'f Excel formulas for calculatio'!G:K,2,FALSE),"0")</f>
        <v>0.25</v>
      </c>
      <c r="I975" s="24" t="str">
        <f>IFERROR(VLOOKUP(H975,'f Excel formulas for calculatio'!H:L,2,FALSE),"0")</f>
        <v>Credit Card</v>
      </c>
      <c r="J975" s="24">
        <f>IFERROR(VLOOKUP(I975,'f Excel formulas for calculatio'!I:M,2,FALSE),"0")</f>
        <v>198.41640000000001</v>
      </c>
      <c r="L975" s="22" t="s">
        <v>1546</v>
      </c>
      <c r="M975" s="20">
        <f t="shared" si="136"/>
        <v>45740</v>
      </c>
      <c r="N975" s="2" t="str">
        <f t="shared" si="137"/>
        <v>CUST1330</v>
      </c>
      <c r="O975" s="2" t="str">
        <f t="shared" si="138"/>
        <v>PROD42</v>
      </c>
      <c r="P975" s="2" t="str">
        <f t="shared" si="139"/>
        <v>STORE8</v>
      </c>
      <c r="Q975" s="2">
        <f t="shared" si="140"/>
        <v>4</v>
      </c>
      <c r="R975" s="2">
        <f t="shared" si="141"/>
        <v>914.05</v>
      </c>
      <c r="S975" s="2">
        <f t="shared" si="142"/>
        <v>0.25</v>
      </c>
      <c r="T975" s="2" t="str">
        <f t="shared" si="143"/>
        <v>Credit Card</v>
      </c>
      <c r="U975" s="2">
        <f t="shared" si="144"/>
        <v>198.41640000000001</v>
      </c>
    </row>
    <row r="976" spans="1:21" x14ac:dyDescent="0.25">
      <c r="A976" s="23" t="s">
        <v>1547</v>
      </c>
      <c r="B976" s="20">
        <f>IFERROR(VLOOKUP(A976,'f Excel formulas for calculatio'!A:E,2,FALSE)," ")</f>
        <v>45311</v>
      </c>
      <c r="C976" s="24" t="str">
        <f>IFERROR(VLOOKUP(B976,'f Excel formulas for calculatio'!B:F,2,FALSE),"0")</f>
        <v>CUST1127</v>
      </c>
      <c r="D976" s="24" t="str">
        <f>IFERROR(VLOOKUP(C976,'f Excel formulas for calculatio'!C:G,2,FALSE),"0")</f>
        <v>PROD55</v>
      </c>
      <c r="E976" s="24" t="str">
        <f>IFERROR(VLOOKUP(D976,'f Excel formulas for calculatio'!D:H,2,FALSE),"0")</f>
        <v>STORE5</v>
      </c>
      <c r="F976" s="24">
        <f>IFERROR(VLOOKUP(E976,'f Excel formulas for calculatio'!E:I,2,FALSE),"0")</f>
        <v>3</v>
      </c>
      <c r="G976" s="24">
        <f>IFERROR(VLOOKUP(F976,'f Excel formulas for calculatio'!F:J,2,FALSE),"0")</f>
        <v>104.47</v>
      </c>
      <c r="H976" s="24">
        <f>IFERROR(VLOOKUP(G976,'f Excel formulas for calculatio'!G:K,2,FALSE),"0")</f>
        <v>0.27</v>
      </c>
      <c r="I976" s="24" t="str">
        <f>IFERROR(VLOOKUP(H976,'f Excel formulas for calculatio'!H:L,2,FALSE),"0")</f>
        <v>PayPal</v>
      </c>
      <c r="J976" s="24">
        <f>IFERROR(VLOOKUP(I976,'f Excel formulas for calculatio'!I:M,2,FALSE),"0")</f>
        <v>228.7893</v>
      </c>
      <c r="L976" s="23" t="s">
        <v>1547</v>
      </c>
      <c r="M976" s="20">
        <f t="shared" si="136"/>
        <v>45311</v>
      </c>
      <c r="N976" s="2" t="str">
        <f t="shared" si="137"/>
        <v>CUST1127</v>
      </c>
      <c r="O976" s="2" t="str">
        <f t="shared" si="138"/>
        <v>PROD55</v>
      </c>
      <c r="P976" s="2" t="str">
        <f t="shared" si="139"/>
        <v>STORE5</v>
      </c>
      <c r="Q976" s="2">
        <f t="shared" si="140"/>
        <v>3</v>
      </c>
      <c r="R976" s="2">
        <f t="shared" si="141"/>
        <v>104.47</v>
      </c>
      <c r="S976" s="2">
        <f t="shared" si="142"/>
        <v>0.27</v>
      </c>
      <c r="T976" s="2" t="str">
        <f t="shared" si="143"/>
        <v>PayPal</v>
      </c>
      <c r="U976" s="2">
        <f t="shared" si="144"/>
        <v>228.7893</v>
      </c>
    </row>
    <row r="977" spans="1:21" x14ac:dyDescent="0.25">
      <c r="A977" s="22" t="s">
        <v>1548</v>
      </c>
      <c r="B977" s="20">
        <f>IFERROR(VLOOKUP(A977,'f Excel formulas for calculatio'!A:E,2,FALSE)," ")</f>
        <v>45667</v>
      </c>
      <c r="C977" s="24" t="str">
        <f>IFERROR(VLOOKUP(B977,'f Excel formulas for calculatio'!B:F,2,FALSE),"0")</f>
        <v>CUST1312</v>
      </c>
      <c r="D977" s="24" t="str">
        <f>IFERROR(VLOOKUP(C977,'f Excel formulas for calculatio'!C:G,2,FALSE),"0")</f>
        <v>PROD74</v>
      </c>
      <c r="E977" s="24" t="str">
        <f>IFERROR(VLOOKUP(D977,'f Excel formulas for calculatio'!D:H,2,FALSE),"0")</f>
        <v>STORE17</v>
      </c>
      <c r="F977" s="24">
        <f>IFERROR(VLOOKUP(E977,'f Excel formulas for calculatio'!E:I,2,FALSE),"0")</f>
        <v>3</v>
      </c>
      <c r="G977" s="24">
        <f>IFERROR(VLOOKUP(F977,'f Excel formulas for calculatio'!F:J,2,FALSE),"0")</f>
        <v>104.47</v>
      </c>
      <c r="H977" s="24">
        <f>IFERROR(VLOOKUP(G977,'f Excel formulas for calculatio'!G:K,2,FALSE),"0")</f>
        <v>0.27</v>
      </c>
      <c r="I977" s="24" t="str">
        <f>IFERROR(VLOOKUP(H977,'f Excel formulas for calculatio'!H:L,2,FALSE),"0")</f>
        <v>PayPal</v>
      </c>
      <c r="J977" s="24">
        <f>IFERROR(VLOOKUP(I977,'f Excel formulas for calculatio'!I:M,2,FALSE),"0")</f>
        <v>228.7893</v>
      </c>
      <c r="L977" s="22" t="s">
        <v>1548</v>
      </c>
      <c r="M977" s="20">
        <f t="shared" si="136"/>
        <v>45667</v>
      </c>
      <c r="N977" s="2" t="str">
        <f t="shared" si="137"/>
        <v>CUST1312</v>
      </c>
      <c r="O977" s="2" t="str">
        <f t="shared" si="138"/>
        <v>PROD74</v>
      </c>
      <c r="P977" s="2" t="str">
        <f t="shared" si="139"/>
        <v>STORE17</v>
      </c>
      <c r="Q977" s="2">
        <f t="shared" si="140"/>
        <v>3</v>
      </c>
      <c r="R977" s="2">
        <f t="shared" si="141"/>
        <v>104.47</v>
      </c>
      <c r="S977" s="2">
        <f t="shared" si="142"/>
        <v>0.27</v>
      </c>
      <c r="T977" s="2" t="str">
        <f t="shared" si="143"/>
        <v>PayPal</v>
      </c>
      <c r="U977" s="2">
        <f t="shared" si="144"/>
        <v>228.7893</v>
      </c>
    </row>
    <row r="978" spans="1:21" x14ac:dyDescent="0.25">
      <c r="A978" s="23" t="s">
        <v>1550</v>
      </c>
      <c r="B978" s="20">
        <f>IFERROR(VLOOKUP(A978,'f Excel formulas for calculatio'!A:E,2,FALSE)," ")</f>
        <v>45281</v>
      </c>
      <c r="C978" s="24" t="str">
        <f>IFERROR(VLOOKUP(B978,'f Excel formulas for calculatio'!B:F,2,FALSE),"0")</f>
        <v>CUST1032</v>
      </c>
      <c r="D978" s="24" t="str">
        <f>IFERROR(VLOOKUP(C978,'f Excel formulas for calculatio'!C:G,2,FALSE),"0")</f>
        <v>PROD16</v>
      </c>
      <c r="E978" s="24" t="str">
        <f>IFERROR(VLOOKUP(D978,'f Excel formulas for calculatio'!D:H,2,FALSE),"0")</f>
        <v>STORE3</v>
      </c>
      <c r="F978" s="24">
        <f>IFERROR(VLOOKUP(E978,'f Excel formulas for calculatio'!E:I,2,FALSE),"0")</f>
        <v>1</v>
      </c>
      <c r="G978" s="24">
        <f>IFERROR(VLOOKUP(F978,'f Excel formulas for calculatio'!F:J,2,FALSE),"0")</f>
        <v>218.04</v>
      </c>
      <c r="H978" s="24">
        <f>IFERROR(VLOOKUP(G978,'f Excel formulas for calculatio'!G:K,2,FALSE),"0")</f>
        <v>0.09</v>
      </c>
      <c r="I978" s="24" t="str">
        <f>IFERROR(VLOOKUP(H978,'f Excel formulas for calculatio'!H:L,2,FALSE),"0")</f>
        <v>Credit Card</v>
      </c>
      <c r="J978" s="24">
        <f>IFERROR(VLOOKUP(I978,'f Excel formulas for calculatio'!I:M,2,FALSE),"0")</f>
        <v>198.41640000000001</v>
      </c>
      <c r="L978" s="23" t="s">
        <v>1550</v>
      </c>
      <c r="M978" s="20">
        <f t="shared" si="136"/>
        <v>45281</v>
      </c>
      <c r="N978" s="2" t="str">
        <f t="shared" si="137"/>
        <v>CUST1032</v>
      </c>
      <c r="O978" s="2" t="str">
        <f t="shared" si="138"/>
        <v>PROD16</v>
      </c>
      <c r="P978" s="2" t="str">
        <f t="shared" si="139"/>
        <v>STORE3</v>
      </c>
      <c r="Q978" s="2">
        <f t="shared" si="140"/>
        <v>1</v>
      </c>
      <c r="R978" s="2">
        <f t="shared" si="141"/>
        <v>218.04</v>
      </c>
      <c r="S978" s="2">
        <f t="shared" si="142"/>
        <v>0.09</v>
      </c>
      <c r="T978" s="2" t="str">
        <f t="shared" si="143"/>
        <v>Credit Card</v>
      </c>
      <c r="U978" s="2">
        <f t="shared" si="144"/>
        <v>198.41640000000001</v>
      </c>
    </row>
    <row r="979" spans="1:21" x14ac:dyDescent="0.25">
      <c r="A979" s="22" t="s">
        <v>1551</v>
      </c>
      <c r="B979" s="20">
        <f>IFERROR(VLOOKUP(A979,'f Excel formulas for calculatio'!A:E,2,FALSE)," ")</f>
        <v>45693</v>
      </c>
      <c r="C979" s="24" t="str">
        <f>IFERROR(VLOOKUP(B979,'f Excel formulas for calculatio'!B:F,2,FALSE),"0")</f>
        <v>CUST1033</v>
      </c>
      <c r="D979" s="24" t="str">
        <f>IFERROR(VLOOKUP(C979,'f Excel formulas for calculatio'!C:G,2,FALSE),"0")</f>
        <v>PROD46</v>
      </c>
      <c r="E979" s="24" t="str">
        <f>IFERROR(VLOOKUP(D979,'f Excel formulas for calculatio'!D:H,2,FALSE),"0")</f>
        <v>STORE17</v>
      </c>
      <c r="F979" s="24">
        <f>IFERROR(VLOOKUP(E979,'f Excel formulas for calculatio'!E:I,2,FALSE),"0")</f>
        <v>3</v>
      </c>
      <c r="G979" s="24">
        <f>IFERROR(VLOOKUP(F979,'f Excel formulas for calculatio'!F:J,2,FALSE),"0")</f>
        <v>104.47</v>
      </c>
      <c r="H979" s="24">
        <f>IFERROR(VLOOKUP(G979,'f Excel formulas for calculatio'!G:K,2,FALSE),"0")</f>
        <v>0.27</v>
      </c>
      <c r="I979" s="24" t="str">
        <f>IFERROR(VLOOKUP(H979,'f Excel formulas for calculatio'!H:L,2,FALSE),"0")</f>
        <v>PayPal</v>
      </c>
      <c r="J979" s="24">
        <f>IFERROR(VLOOKUP(I979,'f Excel formulas for calculatio'!I:M,2,FALSE),"0")</f>
        <v>228.7893</v>
      </c>
      <c r="L979" s="22" t="s">
        <v>1551</v>
      </c>
      <c r="M979" s="20">
        <f t="shared" si="136"/>
        <v>45693</v>
      </c>
      <c r="N979" s="2" t="str">
        <f t="shared" si="137"/>
        <v>CUST1033</v>
      </c>
      <c r="O979" s="2" t="str">
        <f t="shared" si="138"/>
        <v>PROD46</v>
      </c>
      <c r="P979" s="2" t="str">
        <f t="shared" si="139"/>
        <v>STORE17</v>
      </c>
      <c r="Q979" s="2">
        <f t="shared" si="140"/>
        <v>3</v>
      </c>
      <c r="R979" s="2">
        <f t="shared" si="141"/>
        <v>104.47</v>
      </c>
      <c r="S979" s="2">
        <f t="shared" si="142"/>
        <v>0.27</v>
      </c>
      <c r="T979" s="2" t="str">
        <f t="shared" si="143"/>
        <v>PayPal</v>
      </c>
      <c r="U979" s="2">
        <f t="shared" si="144"/>
        <v>228.7893</v>
      </c>
    </row>
    <row r="980" spans="1:21" x14ac:dyDescent="0.25">
      <c r="A980" s="23" t="s">
        <v>1553</v>
      </c>
      <c r="B980" s="20">
        <f>IFERROR(VLOOKUP(A980,'f Excel formulas for calculatio'!A:E,2,FALSE)," ")</f>
        <v>45857</v>
      </c>
      <c r="C980" s="24" t="str">
        <f>IFERROR(VLOOKUP(B980,'f Excel formulas for calculatio'!B:F,2,FALSE),"0")</f>
        <v>CUST1124</v>
      </c>
      <c r="D980" s="24" t="str">
        <f>IFERROR(VLOOKUP(C980,'f Excel formulas for calculatio'!C:G,2,FALSE),"0")</f>
        <v>PROD22</v>
      </c>
      <c r="E980" s="24" t="str">
        <f>IFERROR(VLOOKUP(D980,'f Excel formulas for calculatio'!D:H,2,FALSE),"0")</f>
        <v>STORE13</v>
      </c>
      <c r="F980" s="24">
        <f>IFERROR(VLOOKUP(E980,'f Excel formulas for calculatio'!E:I,2,FALSE),"0")</f>
        <v>4</v>
      </c>
      <c r="G980" s="24">
        <f>IFERROR(VLOOKUP(F980,'f Excel formulas for calculatio'!F:J,2,FALSE),"0")</f>
        <v>914.05</v>
      </c>
      <c r="H980" s="24">
        <f>IFERROR(VLOOKUP(G980,'f Excel formulas for calculatio'!G:K,2,FALSE),"0")</f>
        <v>0.25</v>
      </c>
      <c r="I980" s="24" t="str">
        <f>IFERROR(VLOOKUP(H980,'f Excel formulas for calculatio'!H:L,2,FALSE),"0")</f>
        <v>Credit Card</v>
      </c>
      <c r="J980" s="24">
        <f>IFERROR(VLOOKUP(I980,'f Excel formulas for calculatio'!I:M,2,FALSE),"0")</f>
        <v>198.41640000000001</v>
      </c>
      <c r="L980" s="23" t="s">
        <v>1553</v>
      </c>
      <c r="M980" s="20">
        <f t="shared" si="136"/>
        <v>45857</v>
      </c>
      <c r="N980" s="2" t="str">
        <f t="shared" si="137"/>
        <v>CUST1124</v>
      </c>
      <c r="O980" s="2" t="str">
        <f t="shared" si="138"/>
        <v>PROD22</v>
      </c>
      <c r="P980" s="2" t="str">
        <f t="shared" si="139"/>
        <v>STORE13</v>
      </c>
      <c r="Q980" s="2">
        <f t="shared" si="140"/>
        <v>4</v>
      </c>
      <c r="R980" s="2">
        <f t="shared" si="141"/>
        <v>914.05</v>
      </c>
      <c r="S980" s="2">
        <f t="shared" si="142"/>
        <v>0.25</v>
      </c>
      <c r="T980" s="2" t="str">
        <f t="shared" si="143"/>
        <v>Credit Card</v>
      </c>
      <c r="U980" s="2">
        <f t="shared" si="144"/>
        <v>198.41640000000001</v>
      </c>
    </row>
    <row r="981" spans="1:21" x14ac:dyDescent="0.25">
      <c r="A981" s="22" t="s">
        <v>1554</v>
      </c>
      <c r="B981" s="20">
        <f>IFERROR(VLOOKUP(A981,'f Excel formulas for calculatio'!A:E,2,FALSE)," ")</f>
        <v>45737</v>
      </c>
      <c r="C981" s="24" t="str">
        <f>IFERROR(VLOOKUP(B981,'f Excel formulas for calculatio'!B:F,2,FALSE),"0")</f>
        <v>CUST1298</v>
      </c>
      <c r="D981" s="24" t="str">
        <f>IFERROR(VLOOKUP(C981,'f Excel formulas for calculatio'!C:G,2,FALSE),"0")</f>
        <v>PROD97</v>
      </c>
      <c r="E981" s="24" t="str">
        <f>IFERROR(VLOOKUP(D981,'f Excel formulas for calculatio'!D:H,2,FALSE),"0")</f>
        <v>STORE3</v>
      </c>
      <c r="F981" s="24">
        <f>IFERROR(VLOOKUP(E981,'f Excel formulas for calculatio'!E:I,2,FALSE),"0")</f>
        <v>1</v>
      </c>
      <c r="G981" s="24">
        <f>IFERROR(VLOOKUP(F981,'f Excel formulas for calculatio'!F:J,2,FALSE),"0")</f>
        <v>218.04</v>
      </c>
      <c r="H981" s="24">
        <f>IFERROR(VLOOKUP(G981,'f Excel formulas for calculatio'!G:K,2,FALSE),"0")</f>
        <v>0.09</v>
      </c>
      <c r="I981" s="24" t="str">
        <f>IFERROR(VLOOKUP(H981,'f Excel formulas for calculatio'!H:L,2,FALSE),"0")</f>
        <v>Credit Card</v>
      </c>
      <c r="J981" s="24">
        <f>IFERROR(VLOOKUP(I981,'f Excel formulas for calculatio'!I:M,2,FALSE),"0")</f>
        <v>198.41640000000001</v>
      </c>
      <c r="L981" s="22" t="s">
        <v>1554</v>
      </c>
      <c r="M981" s="20">
        <f t="shared" si="136"/>
        <v>45737</v>
      </c>
      <c r="N981" s="2" t="str">
        <f t="shared" si="137"/>
        <v>CUST1298</v>
      </c>
      <c r="O981" s="2" t="str">
        <f t="shared" si="138"/>
        <v>PROD97</v>
      </c>
      <c r="P981" s="2" t="str">
        <f t="shared" si="139"/>
        <v>STORE3</v>
      </c>
      <c r="Q981" s="2">
        <f t="shared" si="140"/>
        <v>1</v>
      </c>
      <c r="R981" s="2">
        <f t="shared" si="141"/>
        <v>218.04</v>
      </c>
      <c r="S981" s="2">
        <f t="shared" si="142"/>
        <v>0.09</v>
      </c>
      <c r="T981" s="2" t="str">
        <f t="shared" si="143"/>
        <v>Credit Card</v>
      </c>
      <c r="U981" s="2">
        <f t="shared" si="144"/>
        <v>198.41640000000001</v>
      </c>
    </row>
    <row r="982" spans="1:21" x14ac:dyDescent="0.25">
      <c r="A982" s="23" t="s">
        <v>1555</v>
      </c>
      <c r="B982" s="20">
        <f>IFERROR(VLOOKUP(A982,'f Excel formulas for calculatio'!A:E,2,FALSE)," ")</f>
        <v>45771</v>
      </c>
      <c r="C982" s="24" t="str">
        <f>IFERROR(VLOOKUP(B982,'f Excel formulas for calculatio'!B:F,2,FALSE),"0")</f>
        <v>CUST1328</v>
      </c>
      <c r="D982" s="24" t="str">
        <f>IFERROR(VLOOKUP(C982,'f Excel formulas for calculatio'!C:G,2,FALSE),"0")</f>
        <v>PROD20</v>
      </c>
      <c r="E982" s="24" t="str">
        <f>IFERROR(VLOOKUP(D982,'f Excel formulas for calculatio'!D:H,2,FALSE),"0")</f>
        <v>STORE8</v>
      </c>
      <c r="F982" s="24">
        <f>IFERROR(VLOOKUP(E982,'f Excel formulas for calculatio'!E:I,2,FALSE),"0")</f>
        <v>4</v>
      </c>
      <c r="G982" s="24">
        <f>IFERROR(VLOOKUP(F982,'f Excel formulas for calculatio'!F:J,2,FALSE),"0")</f>
        <v>914.05</v>
      </c>
      <c r="H982" s="24">
        <f>IFERROR(VLOOKUP(G982,'f Excel formulas for calculatio'!G:K,2,FALSE),"0")</f>
        <v>0.25</v>
      </c>
      <c r="I982" s="24" t="str">
        <f>IFERROR(VLOOKUP(H982,'f Excel formulas for calculatio'!H:L,2,FALSE),"0")</f>
        <v>Credit Card</v>
      </c>
      <c r="J982" s="24">
        <f>IFERROR(VLOOKUP(I982,'f Excel formulas for calculatio'!I:M,2,FALSE),"0")</f>
        <v>198.41640000000001</v>
      </c>
      <c r="L982" s="23" t="s">
        <v>1555</v>
      </c>
      <c r="M982" s="20">
        <f t="shared" si="136"/>
        <v>45771</v>
      </c>
      <c r="N982" s="2" t="str">
        <f t="shared" si="137"/>
        <v>CUST1328</v>
      </c>
      <c r="O982" s="2" t="str">
        <f t="shared" si="138"/>
        <v>PROD20</v>
      </c>
      <c r="P982" s="2" t="str">
        <f t="shared" si="139"/>
        <v>STORE8</v>
      </c>
      <c r="Q982" s="2">
        <f t="shared" si="140"/>
        <v>4</v>
      </c>
      <c r="R982" s="2">
        <f t="shared" si="141"/>
        <v>914.05</v>
      </c>
      <c r="S982" s="2">
        <f t="shared" si="142"/>
        <v>0.25</v>
      </c>
      <c r="T982" s="2" t="str">
        <f t="shared" si="143"/>
        <v>Credit Card</v>
      </c>
      <c r="U982" s="2">
        <f t="shared" si="144"/>
        <v>198.41640000000001</v>
      </c>
    </row>
    <row r="983" spans="1:21" x14ac:dyDescent="0.25">
      <c r="A983" s="22" t="s">
        <v>1556</v>
      </c>
      <c r="B983" s="20">
        <f>IFERROR(VLOOKUP(A983,'f Excel formulas for calculatio'!A:E,2,FALSE)," ")</f>
        <v>45272</v>
      </c>
      <c r="C983" s="24" t="str">
        <f>IFERROR(VLOOKUP(B983,'f Excel formulas for calculatio'!B:F,2,FALSE),"0")</f>
        <v>CUST1232</v>
      </c>
      <c r="D983" s="24" t="str">
        <f>IFERROR(VLOOKUP(C983,'f Excel formulas for calculatio'!C:G,2,FALSE),"0")</f>
        <v>PROD95</v>
      </c>
      <c r="E983" s="24" t="str">
        <f>IFERROR(VLOOKUP(D983,'f Excel formulas for calculatio'!D:H,2,FALSE),"0")</f>
        <v>STORE0</v>
      </c>
      <c r="F983" s="24">
        <f>IFERROR(VLOOKUP(E983,'f Excel formulas for calculatio'!E:I,2,FALSE),"0")</f>
        <v>2</v>
      </c>
      <c r="G983" s="24">
        <f>IFERROR(VLOOKUP(F983,'f Excel formulas for calculatio'!F:J,2,FALSE),"0")</f>
        <v>785.31</v>
      </c>
      <c r="H983" s="24">
        <f>IFERROR(VLOOKUP(G983,'f Excel formulas for calculatio'!G:K,2,FALSE),"0")</f>
        <v>0.15</v>
      </c>
      <c r="I983" s="24" t="str">
        <f>IFERROR(VLOOKUP(H983,'f Excel formulas for calculatio'!H:L,2,FALSE),"0")</f>
        <v>PayPal</v>
      </c>
      <c r="J983" s="24">
        <f>IFERROR(VLOOKUP(I983,'f Excel formulas for calculatio'!I:M,2,FALSE),"0")</f>
        <v>228.7893</v>
      </c>
      <c r="L983" s="22" t="s">
        <v>1556</v>
      </c>
      <c r="M983" s="20">
        <f t="shared" si="136"/>
        <v>45272</v>
      </c>
      <c r="N983" s="2" t="str">
        <f t="shared" si="137"/>
        <v>CUST1232</v>
      </c>
      <c r="O983" s="2" t="str">
        <f t="shared" si="138"/>
        <v>PROD95</v>
      </c>
      <c r="P983" s="2" t="str">
        <f t="shared" si="139"/>
        <v>STORE0</v>
      </c>
      <c r="Q983" s="2">
        <f t="shared" si="140"/>
        <v>2</v>
      </c>
      <c r="R983" s="2">
        <f t="shared" si="141"/>
        <v>785.31</v>
      </c>
      <c r="S983" s="2">
        <f t="shared" si="142"/>
        <v>0.15</v>
      </c>
      <c r="T983" s="2" t="str">
        <f t="shared" si="143"/>
        <v>PayPal</v>
      </c>
      <c r="U983" s="2">
        <f t="shared" si="144"/>
        <v>228.7893</v>
      </c>
    </row>
    <row r="984" spans="1:21" x14ac:dyDescent="0.25">
      <c r="A984" s="23" t="s">
        <v>1557</v>
      </c>
      <c r="B984" s="20">
        <f>IFERROR(VLOOKUP(A984,'f Excel formulas for calculatio'!A:E,2,FALSE)," ")</f>
        <v>45481</v>
      </c>
      <c r="C984" s="24" t="str">
        <f>IFERROR(VLOOKUP(B984,'f Excel formulas for calculatio'!B:F,2,FALSE),"0")</f>
        <v>CUST1445</v>
      </c>
      <c r="D984" s="24" t="str">
        <f>IFERROR(VLOOKUP(C984,'f Excel formulas for calculatio'!C:G,2,FALSE),"0")</f>
        <v>PROD2</v>
      </c>
      <c r="E984" s="24" t="str">
        <f>IFERROR(VLOOKUP(D984,'f Excel formulas for calculatio'!D:H,2,FALSE),"0")</f>
        <v>STORE4</v>
      </c>
      <c r="F984" s="24">
        <f>IFERROR(VLOOKUP(E984,'f Excel formulas for calculatio'!E:I,2,FALSE),"0")</f>
        <v>2</v>
      </c>
      <c r="G984" s="24">
        <f>IFERROR(VLOOKUP(F984,'f Excel formulas for calculatio'!F:J,2,FALSE),"0")</f>
        <v>785.31</v>
      </c>
      <c r="H984" s="24">
        <f>IFERROR(VLOOKUP(G984,'f Excel formulas for calculatio'!G:K,2,FALSE),"0")</f>
        <v>0.15</v>
      </c>
      <c r="I984" s="24" t="str">
        <f>IFERROR(VLOOKUP(H984,'f Excel formulas for calculatio'!H:L,2,FALSE),"0")</f>
        <v>PayPal</v>
      </c>
      <c r="J984" s="24">
        <f>IFERROR(VLOOKUP(I984,'f Excel formulas for calculatio'!I:M,2,FALSE),"0")</f>
        <v>228.7893</v>
      </c>
      <c r="L984" s="23" t="s">
        <v>1557</v>
      </c>
      <c r="M984" s="20">
        <f t="shared" si="136"/>
        <v>45481</v>
      </c>
      <c r="N984" s="2" t="str">
        <f t="shared" si="137"/>
        <v>CUST1445</v>
      </c>
      <c r="O984" s="2" t="str">
        <f t="shared" si="138"/>
        <v>PROD2</v>
      </c>
      <c r="P984" s="2" t="str">
        <f t="shared" si="139"/>
        <v>STORE4</v>
      </c>
      <c r="Q984" s="2">
        <f t="shared" si="140"/>
        <v>2</v>
      </c>
      <c r="R984" s="2">
        <f t="shared" si="141"/>
        <v>785.31</v>
      </c>
      <c r="S984" s="2">
        <f t="shared" si="142"/>
        <v>0.15</v>
      </c>
      <c r="T984" s="2" t="str">
        <f t="shared" si="143"/>
        <v>PayPal</v>
      </c>
      <c r="U984" s="2">
        <f t="shared" si="144"/>
        <v>228.7893</v>
      </c>
    </row>
    <row r="985" spans="1:21" x14ac:dyDescent="0.25">
      <c r="A985" s="22" t="s">
        <v>1558</v>
      </c>
      <c r="B985" s="20">
        <f>IFERROR(VLOOKUP(A985,'f Excel formulas for calculatio'!A:E,2,FALSE)," ")</f>
        <v>45228</v>
      </c>
      <c r="C985" s="24" t="str">
        <f>IFERROR(VLOOKUP(B985,'f Excel formulas for calculatio'!B:F,2,FALSE),"0")</f>
        <v>CUST1165</v>
      </c>
      <c r="D985" s="24" t="str">
        <f>IFERROR(VLOOKUP(C985,'f Excel formulas for calculatio'!C:G,2,FALSE),"0")</f>
        <v>PROD27</v>
      </c>
      <c r="E985" s="24" t="str">
        <f>IFERROR(VLOOKUP(D985,'f Excel formulas for calculatio'!D:H,2,FALSE),"0")</f>
        <v>STORE4</v>
      </c>
      <c r="F985" s="24">
        <f>IFERROR(VLOOKUP(E985,'f Excel formulas for calculatio'!E:I,2,FALSE),"0")</f>
        <v>2</v>
      </c>
      <c r="G985" s="24">
        <f>IFERROR(VLOOKUP(F985,'f Excel formulas for calculatio'!F:J,2,FALSE),"0")</f>
        <v>785.31</v>
      </c>
      <c r="H985" s="24">
        <f>IFERROR(VLOOKUP(G985,'f Excel formulas for calculatio'!G:K,2,FALSE),"0")</f>
        <v>0.15</v>
      </c>
      <c r="I985" s="24" t="str">
        <f>IFERROR(VLOOKUP(H985,'f Excel formulas for calculatio'!H:L,2,FALSE),"0")</f>
        <v>PayPal</v>
      </c>
      <c r="J985" s="24">
        <f>IFERROR(VLOOKUP(I985,'f Excel formulas for calculatio'!I:M,2,FALSE),"0")</f>
        <v>228.7893</v>
      </c>
      <c r="L985" s="22" t="s">
        <v>1558</v>
      </c>
      <c r="M985" s="20">
        <f t="shared" si="136"/>
        <v>45228</v>
      </c>
      <c r="N985" s="2" t="str">
        <f t="shared" si="137"/>
        <v>CUST1165</v>
      </c>
      <c r="O985" s="2" t="str">
        <f t="shared" si="138"/>
        <v>PROD27</v>
      </c>
      <c r="P985" s="2" t="str">
        <f t="shared" si="139"/>
        <v>STORE4</v>
      </c>
      <c r="Q985" s="2">
        <f t="shared" si="140"/>
        <v>2</v>
      </c>
      <c r="R985" s="2">
        <f t="shared" si="141"/>
        <v>785.31</v>
      </c>
      <c r="S985" s="2">
        <f t="shared" si="142"/>
        <v>0.15</v>
      </c>
      <c r="T985" s="2" t="str">
        <f t="shared" si="143"/>
        <v>PayPal</v>
      </c>
      <c r="U985" s="2">
        <f t="shared" si="144"/>
        <v>228.7893</v>
      </c>
    </row>
    <row r="986" spans="1:21" x14ac:dyDescent="0.25">
      <c r="A986" s="23" t="s">
        <v>1559</v>
      </c>
      <c r="B986" s="20">
        <f>IFERROR(VLOOKUP(A986,'f Excel formulas for calculatio'!A:E,2,FALSE)," ")</f>
        <v>45432</v>
      </c>
      <c r="C986" s="24" t="str">
        <f>IFERROR(VLOOKUP(B986,'f Excel formulas for calculatio'!B:F,2,FALSE),"0")</f>
        <v>CUST1088</v>
      </c>
      <c r="D986" s="24" t="str">
        <f>IFERROR(VLOOKUP(C986,'f Excel formulas for calculatio'!C:G,2,FALSE),"0")</f>
        <v>PROD2</v>
      </c>
      <c r="E986" s="24" t="str">
        <f>IFERROR(VLOOKUP(D986,'f Excel formulas for calculatio'!D:H,2,FALSE),"0")</f>
        <v>STORE4</v>
      </c>
      <c r="F986" s="24">
        <f>IFERROR(VLOOKUP(E986,'f Excel formulas for calculatio'!E:I,2,FALSE),"0")</f>
        <v>2</v>
      </c>
      <c r="G986" s="24">
        <f>IFERROR(VLOOKUP(F986,'f Excel formulas for calculatio'!F:J,2,FALSE),"0")</f>
        <v>785.31</v>
      </c>
      <c r="H986" s="24">
        <f>IFERROR(VLOOKUP(G986,'f Excel formulas for calculatio'!G:K,2,FALSE),"0")</f>
        <v>0.15</v>
      </c>
      <c r="I986" s="24" t="str">
        <f>IFERROR(VLOOKUP(H986,'f Excel formulas for calculatio'!H:L,2,FALSE),"0")</f>
        <v>PayPal</v>
      </c>
      <c r="J986" s="24">
        <f>IFERROR(VLOOKUP(I986,'f Excel formulas for calculatio'!I:M,2,FALSE),"0")</f>
        <v>228.7893</v>
      </c>
      <c r="L986" s="23" t="s">
        <v>1559</v>
      </c>
      <c r="M986" s="20">
        <f t="shared" si="136"/>
        <v>45432</v>
      </c>
      <c r="N986" s="2" t="str">
        <f t="shared" si="137"/>
        <v>CUST1088</v>
      </c>
      <c r="O986" s="2" t="str">
        <f t="shared" si="138"/>
        <v>PROD2</v>
      </c>
      <c r="P986" s="2" t="str">
        <f t="shared" si="139"/>
        <v>STORE4</v>
      </c>
      <c r="Q986" s="2">
        <f t="shared" si="140"/>
        <v>2</v>
      </c>
      <c r="R986" s="2">
        <f t="shared" si="141"/>
        <v>785.31</v>
      </c>
      <c r="S986" s="2">
        <f t="shared" si="142"/>
        <v>0.15</v>
      </c>
      <c r="T986" s="2" t="str">
        <f t="shared" si="143"/>
        <v>PayPal</v>
      </c>
      <c r="U986" s="2">
        <f t="shared" si="144"/>
        <v>228.7893</v>
      </c>
    </row>
    <row r="987" spans="1:21" x14ac:dyDescent="0.25">
      <c r="A987" s="22" t="s">
        <v>1560</v>
      </c>
      <c r="B987" s="20">
        <f>IFERROR(VLOOKUP(A987,'f Excel formulas for calculatio'!A:E,2,FALSE)," ")</f>
        <v>45914</v>
      </c>
      <c r="C987" s="24" t="str">
        <f>IFERROR(VLOOKUP(B987,'f Excel formulas for calculatio'!B:F,2,FALSE),"0")</f>
        <v>CUST1255</v>
      </c>
      <c r="D987" s="24" t="str">
        <f>IFERROR(VLOOKUP(C987,'f Excel formulas for calculatio'!C:G,2,FALSE),"0")</f>
        <v>PROD53</v>
      </c>
      <c r="E987" s="24" t="str">
        <f>IFERROR(VLOOKUP(D987,'f Excel formulas for calculatio'!D:H,2,FALSE),"0")</f>
        <v>STORE12</v>
      </c>
      <c r="F987" s="24">
        <f>IFERROR(VLOOKUP(E987,'f Excel formulas for calculatio'!E:I,2,FALSE),"0")</f>
        <v>2</v>
      </c>
      <c r="G987" s="24">
        <f>IFERROR(VLOOKUP(F987,'f Excel formulas for calculatio'!F:J,2,FALSE),"0")</f>
        <v>785.31</v>
      </c>
      <c r="H987" s="24">
        <f>IFERROR(VLOOKUP(G987,'f Excel formulas for calculatio'!G:K,2,FALSE),"0")</f>
        <v>0.15</v>
      </c>
      <c r="I987" s="24" t="str">
        <f>IFERROR(VLOOKUP(H987,'f Excel formulas for calculatio'!H:L,2,FALSE),"0")</f>
        <v>PayPal</v>
      </c>
      <c r="J987" s="24">
        <f>IFERROR(VLOOKUP(I987,'f Excel formulas for calculatio'!I:M,2,FALSE),"0")</f>
        <v>228.7893</v>
      </c>
      <c r="L987" s="22" t="s">
        <v>1560</v>
      </c>
      <c r="M987" s="20">
        <f t="shared" si="136"/>
        <v>45914</v>
      </c>
      <c r="N987" s="2" t="str">
        <f t="shared" si="137"/>
        <v>CUST1255</v>
      </c>
      <c r="O987" s="2" t="str">
        <f t="shared" si="138"/>
        <v>PROD53</v>
      </c>
      <c r="P987" s="2" t="str">
        <f t="shared" si="139"/>
        <v>STORE12</v>
      </c>
      <c r="Q987" s="2">
        <f t="shared" si="140"/>
        <v>2</v>
      </c>
      <c r="R987" s="2">
        <f t="shared" si="141"/>
        <v>785.31</v>
      </c>
      <c r="S987" s="2">
        <f t="shared" si="142"/>
        <v>0.15</v>
      </c>
      <c r="T987" s="2" t="str">
        <f t="shared" si="143"/>
        <v>PayPal</v>
      </c>
      <c r="U987" s="2">
        <f t="shared" si="144"/>
        <v>228.7893</v>
      </c>
    </row>
    <row r="988" spans="1:21" x14ac:dyDescent="0.25">
      <c r="A988" s="23" t="s">
        <v>1561</v>
      </c>
      <c r="B988" s="20">
        <f>IFERROR(VLOOKUP(A988,'f Excel formulas for calculatio'!A:E,2,FALSE)," ")</f>
        <v>45758</v>
      </c>
      <c r="C988" s="24" t="str">
        <f>IFERROR(VLOOKUP(B988,'f Excel formulas for calculatio'!B:F,2,FALSE),"0")</f>
        <v>CUST1055</v>
      </c>
      <c r="D988" s="24" t="str">
        <f>IFERROR(VLOOKUP(C988,'f Excel formulas for calculatio'!C:G,2,FALSE),"0")</f>
        <v>PROD15</v>
      </c>
      <c r="E988" s="24" t="str">
        <f>IFERROR(VLOOKUP(D988,'f Excel formulas for calculatio'!D:H,2,FALSE),"0")</f>
        <v>STORE7</v>
      </c>
      <c r="F988" s="24">
        <f>IFERROR(VLOOKUP(E988,'f Excel formulas for calculatio'!E:I,2,FALSE),"0")</f>
        <v>3</v>
      </c>
      <c r="G988" s="24">
        <f>IFERROR(VLOOKUP(F988,'f Excel formulas for calculatio'!F:J,2,FALSE),"0")</f>
        <v>104.47</v>
      </c>
      <c r="H988" s="24">
        <f>IFERROR(VLOOKUP(G988,'f Excel formulas for calculatio'!G:K,2,FALSE),"0")</f>
        <v>0.27</v>
      </c>
      <c r="I988" s="24" t="str">
        <f>IFERROR(VLOOKUP(H988,'f Excel formulas for calculatio'!H:L,2,FALSE),"0")</f>
        <v>PayPal</v>
      </c>
      <c r="J988" s="24">
        <f>IFERROR(VLOOKUP(I988,'f Excel formulas for calculatio'!I:M,2,FALSE),"0")</f>
        <v>228.7893</v>
      </c>
      <c r="L988" s="23" t="s">
        <v>1561</v>
      </c>
      <c r="M988" s="20">
        <f t="shared" si="136"/>
        <v>45758</v>
      </c>
      <c r="N988" s="2" t="str">
        <f t="shared" si="137"/>
        <v>CUST1055</v>
      </c>
      <c r="O988" s="2" t="str">
        <f t="shared" si="138"/>
        <v>PROD15</v>
      </c>
      <c r="P988" s="2" t="str">
        <f t="shared" si="139"/>
        <v>STORE7</v>
      </c>
      <c r="Q988" s="2">
        <f t="shared" si="140"/>
        <v>3</v>
      </c>
      <c r="R988" s="2">
        <f t="shared" si="141"/>
        <v>104.47</v>
      </c>
      <c r="S988" s="2">
        <f t="shared" si="142"/>
        <v>0.27</v>
      </c>
      <c r="T988" s="2" t="str">
        <f t="shared" si="143"/>
        <v>PayPal</v>
      </c>
      <c r="U988" s="2">
        <f t="shared" si="144"/>
        <v>228.7893</v>
      </c>
    </row>
    <row r="989" spans="1:21" x14ac:dyDescent="0.25">
      <c r="A989" s="22" t="s">
        <v>1562</v>
      </c>
      <c r="B989" s="20">
        <f>IFERROR(VLOOKUP(A989,'f Excel formulas for calculatio'!A:E,2,FALSE)," ")</f>
        <v>45429</v>
      </c>
      <c r="C989" s="24" t="str">
        <f>IFERROR(VLOOKUP(B989,'f Excel formulas for calculatio'!B:F,2,FALSE),"0")</f>
        <v>CUST1196</v>
      </c>
      <c r="D989" s="24" t="str">
        <f>IFERROR(VLOOKUP(C989,'f Excel formulas for calculatio'!C:G,2,FALSE),"0")</f>
        <v>PROD15</v>
      </c>
      <c r="E989" s="24" t="str">
        <f>IFERROR(VLOOKUP(D989,'f Excel formulas for calculatio'!D:H,2,FALSE),"0")</f>
        <v>STORE7</v>
      </c>
      <c r="F989" s="24">
        <f>IFERROR(VLOOKUP(E989,'f Excel formulas for calculatio'!E:I,2,FALSE),"0")</f>
        <v>3</v>
      </c>
      <c r="G989" s="24">
        <f>IFERROR(VLOOKUP(F989,'f Excel formulas for calculatio'!F:J,2,FALSE),"0")</f>
        <v>104.47</v>
      </c>
      <c r="H989" s="24">
        <f>IFERROR(VLOOKUP(G989,'f Excel formulas for calculatio'!G:K,2,FALSE),"0")</f>
        <v>0.27</v>
      </c>
      <c r="I989" s="24" t="str">
        <f>IFERROR(VLOOKUP(H989,'f Excel formulas for calculatio'!H:L,2,FALSE),"0")</f>
        <v>PayPal</v>
      </c>
      <c r="J989" s="24">
        <f>IFERROR(VLOOKUP(I989,'f Excel formulas for calculatio'!I:M,2,FALSE),"0")</f>
        <v>228.7893</v>
      </c>
      <c r="L989" s="22" t="s">
        <v>1562</v>
      </c>
      <c r="M989" s="20">
        <f t="shared" si="136"/>
        <v>45429</v>
      </c>
      <c r="N989" s="2" t="str">
        <f t="shared" si="137"/>
        <v>CUST1196</v>
      </c>
      <c r="O989" s="2" t="str">
        <f t="shared" si="138"/>
        <v>PROD15</v>
      </c>
      <c r="P989" s="2" t="str">
        <f t="shared" si="139"/>
        <v>STORE7</v>
      </c>
      <c r="Q989" s="2">
        <f t="shared" si="140"/>
        <v>3</v>
      </c>
      <c r="R989" s="2">
        <f t="shared" si="141"/>
        <v>104.47</v>
      </c>
      <c r="S989" s="2">
        <f t="shared" si="142"/>
        <v>0.27</v>
      </c>
      <c r="T989" s="2" t="str">
        <f t="shared" si="143"/>
        <v>PayPal</v>
      </c>
      <c r="U989" s="2">
        <f t="shared" si="144"/>
        <v>228.7893</v>
      </c>
    </row>
    <row r="990" spans="1:21" x14ac:dyDescent="0.25">
      <c r="A990" s="23" t="s">
        <v>1563</v>
      </c>
      <c r="B990" s="20">
        <f>IFERROR(VLOOKUP(A990,'f Excel formulas for calculatio'!A:E,2,FALSE)," ")</f>
        <v>45578</v>
      </c>
      <c r="C990" s="24" t="str">
        <f>IFERROR(VLOOKUP(B990,'f Excel formulas for calculatio'!B:F,2,FALSE),"0")</f>
        <v>CUST1325</v>
      </c>
      <c r="D990" s="24" t="str">
        <f>IFERROR(VLOOKUP(C990,'f Excel formulas for calculatio'!C:G,2,FALSE),"0")</f>
        <v>PROD54</v>
      </c>
      <c r="E990" s="24" t="str">
        <f>IFERROR(VLOOKUP(D990,'f Excel formulas for calculatio'!D:H,2,FALSE),"0")</f>
        <v>STORE3</v>
      </c>
      <c r="F990" s="24">
        <f>IFERROR(VLOOKUP(E990,'f Excel formulas for calculatio'!E:I,2,FALSE),"0")</f>
        <v>1</v>
      </c>
      <c r="G990" s="24">
        <f>IFERROR(VLOOKUP(F990,'f Excel formulas for calculatio'!F:J,2,FALSE),"0")</f>
        <v>218.04</v>
      </c>
      <c r="H990" s="24">
        <f>IFERROR(VLOOKUP(G990,'f Excel formulas for calculatio'!G:K,2,FALSE),"0")</f>
        <v>0.09</v>
      </c>
      <c r="I990" s="24" t="str">
        <f>IFERROR(VLOOKUP(H990,'f Excel formulas for calculatio'!H:L,2,FALSE),"0")</f>
        <v>Credit Card</v>
      </c>
      <c r="J990" s="24">
        <f>IFERROR(VLOOKUP(I990,'f Excel formulas for calculatio'!I:M,2,FALSE),"0")</f>
        <v>198.41640000000001</v>
      </c>
      <c r="L990" s="23" t="s">
        <v>1563</v>
      </c>
      <c r="M990" s="20">
        <f t="shared" si="136"/>
        <v>45578</v>
      </c>
      <c r="N990" s="2" t="str">
        <f t="shared" si="137"/>
        <v>CUST1325</v>
      </c>
      <c r="O990" s="2" t="str">
        <f t="shared" si="138"/>
        <v>PROD54</v>
      </c>
      <c r="P990" s="2" t="str">
        <f t="shared" si="139"/>
        <v>STORE3</v>
      </c>
      <c r="Q990" s="2">
        <f t="shared" si="140"/>
        <v>1</v>
      </c>
      <c r="R990" s="2">
        <f t="shared" si="141"/>
        <v>218.04</v>
      </c>
      <c r="S990" s="2">
        <f t="shared" si="142"/>
        <v>0.09</v>
      </c>
      <c r="T990" s="2" t="str">
        <f t="shared" si="143"/>
        <v>Credit Card</v>
      </c>
      <c r="U990" s="2">
        <f t="shared" si="144"/>
        <v>198.41640000000001</v>
      </c>
    </row>
    <row r="991" spans="1:21" x14ac:dyDescent="0.25">
      <c r="A991" s="22" t="s">
        <v>1564</v>
      </c>
      <c r="B991" s="20">
        <f>IFERROR(VLOOKUP(A991,'f Excel formulas for calculatio'!A:E,2,FALSE)," ")</f>
        <v>45486</v>
      </c>
      <c r="C991" s="24" t="str">
        <f>IFERROR(VLOOKUP(B991,'f Excel formulas for calculatio'!B:F,2,FALSE),"0")</f>
        <v>CUST1072</v>
      </c>
      <c r="D991" s="24" t="str">
        <f>IFERROR(VLOOKUP(C991,'f Excel formulas for calculatio'!C:G,2,FALSE),"0")</f>
        <v>PROD26</v>
      </c>
      <c r="E991" s="24" t="str">
        <f>IFERROR(VLOOKUP(D991,'f Excel formulas for calculatio'!D:H,2,FALSE),"0")</f>
        <v>STORE19</v>
      </c>
      <c r="F991" s="24">
        <f>IFERROR(VLOOKUP(E991,'f Excel formulas for calculatio'!E:I,2,FALSE),"0")</f>
        <v>2</v>
      </c>
      <c r="G991" s="24">
        <f>IFERROR(VLOOKUP(F991,'f Excel formulas for calculatio'!F:J,2,FALSE),"0")</f>
        <v>785.31</v>
      </c>
      <c r="H991" s="24">
        <f>IFERROR(VLOOKUP(G991,'f Excel formulas for calculatio'!G:K,2,FALSE),"0")</f>
        <v>0.15</v>
      </c>
      <c r="I991" s="24" t="str">
        <f>IFERROR(VLOOKUP(H991,'f Excel formulas for calculatio'!H:L,2,FALSE),"0")</f>
        <v>PayPal</v>
      </c>
      <c r="J991" s="24">
        <f>IFERROR(VLOOKUP(I991,'f Excel formulas for calculatio'!I:M,2,FALSE),"0")</f>
        <v>228.7893</v>
      </c>
      <c r="L991" s="22" t="s">
        <v>1564</v>
      </c>
      <c r="M991" s="20">
        <f t="shared" si="136"/>
        <v>45486</v>
      </c>
      <c r="N991" s="2" t="str">
        <f t="shared" si="137"/>
        <v>CUST1072</v>
      </c>
      <c r="O991" s="2" t="str">
        <f t="shared" si="138"/>
        <v>PROD26</v>
      </c>
      <c r="P991" s="2" t="str">
        <f t="shared" si="139"/>
        <v>STORE19</v>
      </c>
      <c r="Q991" s="2">
        <f t="shared" si="140"/>
        <v>2</v>
      </c>
      <c r="R991" s="2">
        <f t="shared" si="141"/>
        <v>785.31</v>
      </c>
      <c r="S991" s="2">
        <f t="shared" si="142"/>
        <v>0.15</v>
      </c>
      <c r="T991" s="2" t="str">
        <f t="shared" si="143"/>
        <v>PayPal</v>
      </c>
      <c r="U991" s="2">
        <f t="shared" si="144"/>
        <v>228.7893</v>
      </c>
    </row>
    <row r="992" spans="1:21" x14ac:dyDescent="0.25">
      <c r="A992" s="23" t="s">
        <v>1566</v>
      </c>
      <c r="B992" s="20">
        <f>IFERROR(VLOOKUP(A992,'f Excel formulas for calculatio'!A:E,2,FALSE)," ")</f>
        <v>45694</v>
      </c>
      <c r="C992" s="24" t="str">
        <f>IFERROR(VLOOKUP(B992,'f Excel formulas for calculatio'!B:F,2,FALSE),"0")</f>
        <v>CUST1443</v>
      </c>
      <c r="D992" s="24" t="str">
        <f>IFERROR(VLOOKUP(C992,'f Excel formulas for calculatio'!C:G,2,FALSE),"0")</f>
        <v>PROD34</v>
      </c>
      <c r="E992" s="24" t="str">
        <f>IFERROR(VLOOKUP(D992,'f Excel formulas for calculatio'!D:H,2,FALSE),"0")</f>
        <v>STORE16</v>
      </c>
      <c r="F992" s="24">
        <f>IFERROR(VLOOKUP(E992,'f Excel formulas for calculatio'!E:I,2,FALSE),"0")</f>
        <v>2</v>
      </c>
      <c r="G992" s="24">
        <f>IFERROR(VLOOKUP(F992,'f Excel formulas for calculatio'!F:J,2,FALSE),"0")</f>
        <v>785.31</v>
      </c>
      <c r="H992" s="24">
        <f>IFERROR(VLOOKUP(G992,'f Excel formulas for calculatio'!G:K,2,FALSE),"0")</f>
        <v>0.15</v>
      </c>
      <c r="I992" s="24" t="str">
        <f>IFERROR(VLOOKUP(H992,'f Excel formulas for calculatio'!H:L,2,FALSE),"0")</f>
        <v>PayPal</v>
      </c>
      <c r="J992" s="24">
        <f>IFERROR(VLOOKUP(I992,'f Excel formulas for calculatio'!I:M,2,FALSE),"0")</f>
        <v>228.7893</v>
      </c>
      <c r="L992" s="23" t="s">
        <v>1566</v>
      </c>
      <c r="M992" s="20">
        <f t="shared" si="136"/>
        <v>45694</v>
      </c>
      <c r="N992" s="2" t="str">
        <f t="shared" si="137"/>
        <v>CUST1443</v>
      </c>
      <c r="O992" s="2" t="str">
        <f t="shared" si="138"/>
        <v>PROD34</v>
      </c>
      <c r="P992" s="2" t="str">
        <f t="shared" si="139"/>
        <v>STORE16</v>
      </c>
      <c r="Q992" s="2">
        <f t="shared" si="140"/>
        <v>2</v>
      </c>
      <c r="R992" s="2">
        <f t="shared" si="141"/>
        <v>785.31</v>
      </c>
      <c r="S992" s="2">
        <f t="shared" si="142"/>
        <v>0.15</v>
      </c>
      <c r="T992" s="2" t="str">
        <f t="shared" si="143"/>
        <v>PayPal</v>
      </c>
      <c r="U992" s="2">
        <f t="shared" si="144"/>
        <v>228.7893</v>
      </c>
    </row>
    <row r="993" spans="1:21" x14ac:dyDescent="0.25">
      <c r="A993" s="22" t="s">
        <v>1567</v>
      </c>
      <c r="B993" s="20">
        <f>IFERROR(VLOOKUP(A993,'f Excel formulas for calculatio'!A:E,2,FALSE)," ")</f>
        <v>45875</v>
      </c>
      <c r="C993" s="24" t="str">
        <f>IFERROR(VLOOKUP(B993,'f Excel formulas for calculatio'!B:F,2,FALSE),"0")</f>
        <v>CUST1443</v>
      </c>
      <c r="D993" s="24" t="str">
        <f>IFERROR(VLOOKUP(C993,'f Excel formulas for calculatio'!C:G,2,FALSE),"0")</f>
        <v>PROD34</v>
      </c>
      <c r="E993" s="24" t="str">
        <f>IFERROR(VLOOKUP(D993,'f Excel formulas for calculatio'!D:H,2,FALSE),"0")</f>
        <v>STORE16</v>
      </c>
      <c r="F993" s="24">
        <f>IFERROR(VLOOKUP(E993,'f Excel formulas for calculatio'!E:I,2,FALSE),"0")</f>
        <v>2</v>
      </c>
      <c r="G993" s="24">
        <f>IFERROR(VLOOKUP(F993,'f Excel formulas for calculatio'!F:J,2,FALSE),"0")</f>
        <v>785.31</v>
      </c>
      <c r="H993" s="24">
        <f>IFERROR(VLOOKUP(G993,'f Excel formulas for calculatio'!G:K,2,FALSE),"0")</f>
        <v>0.15</v>
      </c>
      <c r="I993" s="24" t="str">
        <f>IFERROR(VLOOKUP(H993,'f Excel formulas for calculatio'!H:L,2,FALSE),"0")</f>
        <v>PayPal</v>
      </c>
      <c r="J993" s="24">
        <f>IFERROR(VLOOKUP(I993,'f Excel formulas for calculatio'!I:M,2,FALSE),"0")</f>
        <v>228.7893</v>
      </c>
      <c r="L993" s="22" t="s">
        <v>1567</v>
      </c>
      <c r="M993" s="20">
        <f t="shared" si="136"/>
        <v>45875</v>
      </c>
      <c r="N993" s="2" t="str">
        <f t="shared" si="137"/>
        <v>CUST1443</v>
      </c>
      <c r="O993" s="2" t="str">
        <f t="shared" si="138"/>
        <v>PROD34</v>
      </c>
      <c r="P993" s="2" t="str">
        <f t="shared" si="139"/>
        <v>STORE16</v>
      </c>
      <c r="Q993" s="2">
        <f t="shared" si="140"/>
        <v>2</v>
      </c>
      <c r="R993" s="2">
        <f t="shared" si="141"/>
        <v>785.31</v>
      </c>
      <c r="S993" s="2">
        <f t="shared" si="142"/>
        <v>0.15</v>
      </c>
      <c r="T993" s="2" t="str">
        <f t="shared" si="143"/>
        <v>PayPal</v>
      </c>
      <c r="U993" s="2">
        <f t="shared" si="144"/>
        <v>228.7893</v>
      </c>
    </row>
    <row r="994" spans="1:21" x14ac:dyDescent="0.25">
      <c r="A994" s="23" t="s">
        <v>1568</v>
      </c>
      <c r="B994" s="20">
        <f>IFERROR(VLOOKUP(A994,'f Excel formulas for calculatio'!A:E,2,FALSE)," ")</f>
        <v>45432</v>
      </c>
      <c r="C994" s="24" t="str">
        <f>IFERROR(VLOOKUP(B994,'f Excel formulas for calculatio'!B:F,2,FALSE),"0")</f>
        <v>CUST1088</v>
      </c>
      <c r="D994" s="24" t="str">
        <f>IFERROR(VLOOKUP(C994,'f Excel formulas for calculatio'!C:G,2,FALSE),"0")</f>
        <v>PROD2</v>
      </c>
      <c r="E994" s="24" t="str">
        <f>IFERROR(VLOOKUP(D994,'f Excel formulas for calculatio'!D:H,2,FALSE),"0")</f>
        <v>STORE4</v>
      </c>
      <c r="F994" s="24">
        <f>IFERROR(VLOOKUP(E994,'f Excel formulas for calculatio'!E:I,2,FALSE),"0")</f>
        <v>2</v>
      </c>
      <c r="G994" s="24">
        <f>IFERROR(VLOOKUP(F994,'f Excel formulas for calculatio'!F:J,2,FALSE),"0")</f>
        <v>785.31</v>
      </c>
      <c r="H994" s="24">
        <f>IFERROR(VLOOKUP(G994,'f Excel formulas for calculatio'!G:K,2,FALSE),"0")</f>
        <v>0.15</v>
      </c>
      <c r="I994" s="24" t="str">
        <f>IFERROR(VLOOKUP(H994,'f Excel formulas for calculatio'!H:L,2,FALSE),"0")</f>
        <v>PayPal</v>
      </c>
      <c r="J994" s="24">
        <f>IFERROR(VLOOKUP(I994,'f Excel formulas for calculatio'!I:M,2,FALSE),"0")</f>
        <v>228.7893</v>
      </c>
      <c r="L994" s="23" t="s">
        <v>1568</v>
      </c>
      <c r="M994" s="20">
        <f t="shared" si="136"/>
        <v>45432</v>
      </c>
      <c r="N994" s="2" t="str">
        <f t="shared" si="137"/>
        <v>CUST1088</v>
      </c>
      <c r="O994" s="2" t="str">
        <f t="shared" si="138"/>
        <v>PROD2</v>
      </c>
      <c r="P994" s="2" t="str">
        <f t="shared" si="139"/>
        <v>STORE4</v>
      </c>
      <c r="Q994" s="2">
        <f t="shared" si="140"/>
        <v>2</v>
      </c>
      <c r="R994" s="2">
        <f t="shared" si="141"/>
        <v>785.31</v>
      </c>
      <c r="S994" s="2">
        <f t="shared" si="142"/>
        <v>0.15</v>
      </c>
      <c r="T994" s="2" t="str">
        <f t="shared" si="143"/>
        <v>PayPal</v>
      </c>
      <c r="U994" s="2">
        <f t="shared" si="144"/>
        <v>228.7893</v>
      </c>
    </row>
    <row r="995" spans="1:21" x14ac:dyDescent="0.25">
      <c r="A995" s="22" t="s">
        <v>1569</v>
      </c>
      <c r="B995" s="20">
        <f>IFERROR(VLOOKUP(A995,'f Excel formulas for calculatio'!A:E,2,FALSE)," ")</f>
        <v>45575</v>
      </c>
      <c r="C995" s="24" t="str">
        <f>IFERROR(VLOOKUP(B995,'f Excel formulas for calculatio'!B:F,2,FALSE),"0")</f>
        <v>CUST1122</v>
      </c>
      <c r="D995" s="24" t="str">
        <f>IFERROR(VLOOKUP(C995,'f Excel formulas for calculatio'!C:G,2,FALSE),"0")</f>
        <v>PROD94</v>
      </c>
      <c r="E995" s="24" t="str">
        <f>IFERROR(VLOOKUP(D995,'f Excel formulas for calculatio'!D:H,2,FALSE),"0")</f>
        <v>STORE3</v>
      </c>
      <c r="F995" s="24">
        <f>IFERROR(VLOOKUP(E995,'f Excel formulas for calculatio'!E:I,2,FALSE),"0")</f>
        <v>1</v>
      </c>
      <c r="G995" s="24">
        <f>IFERROR(VLOOKUP(F995,'f Excel formulas for calculatio'!F:J,2,FALSE),"0")</f>
        <v>218.04</v>
      </c>
      <c r="H995" s="24">
        <f>IFERROR(VLOOKUP(G995,'f Excel formulas for calculatio'!G:K,2,FALSE),"0")</f>
        <v>0.09</v>
      </c>
      <c r="I995" s="24" t="str">
        <f>IFERROR(VLOOKUP(H995,'f Excel formulas for calculatio'!H:L,2,FALSE),"0")</f>
        <v>Credit Card</v>
      </c>
      <c r="J995" s="24">
        <f>IFERROR(VLOOKUP(I995,'f Excel formulas for calculatio'!I:M,2,FALSE),"0")</f>
        <v>198.41640000000001</v>
      </c>
      <c r="L995" s="22" t="s">
        <v>1569</v>
      </c>
      <c r="M995" s="20">
        <f t="shared" si="136"/>
        <v>45575</v>
      </c>
      <c r="N995" s="2" t="str">
        <f t="shared" si="137"/>
        <v>CUST1122</v>
      </c>
      <c r="O995" s="2" t="str">
        <f t="shared" si="138"/>
        <v>PROD94</v>
      </c>
      <c r="P995" s="2" t="str">
        <f t="shared" si="139"/>
        <v>STORE3</v>
      </c>
      <c r="Q995" s="2">
        <f t="shared" si="140"/>
        <v>1</v>
      </c>
      <c r="R995" s="2">
        <f t="shared" si="141"/>
        <v>218.04</v>
      </c>
      <c r="S995" s="2">
        <f t="shared" si="142"/>
        <v>0.09</v>
      </c>
      <c r="T995" s="2" t="str">
        <f t="shared" si="143"/>
        <v>Credit Card</v>
      </c>
      <c r="U995" s="2">
        <f t="shared" si="144"/>
        <v>198.41640000000001</v>
      </c>
    </row>
    <row r="996" spans="1:21" x14ac:dyDescent="0.25">
      <c r="A996" s="23" t="s">
        <v>1570</v>
      </c>
      <c r="B996" s="20">
        <f>IFERROR(VLOOKUP(A996,'f Excel formulas for calculatio'!A:E,2,FALSE)," ")</f>
        <v>45340</v>
      </c>
      <c r="C996" s="24" t="str">
        <f>IFERROR(VLOOKUP(B996,'f Excel formulas for calculatio'!B:F,2,FALSE),"0")</f>
        <v>CUST1067</v>
      </c>
      <c r="D996" s="24" t="str">
        <f>IFERROR(VLOOKUP(C996,'f Excel formulas for calculatio'!C:G,2,FALSE),"0")</f>
        <v>PROD46</v>
      </c>
      <c r="E996" s="24" t="str">
        <f>IFERROR(VLOOKUP(D996,'f Excel formulas for calculatio'!D:H,2,FALSE),"0")</f>
        <v>STORE17</v>
      </c>
      <c r="F996" s="24">
        <f>IFERROR(VLOOKUP(E996,'f Excel formulas for calculatio'!E:I,2,FALSE),"0")</f>
        <v>3</v>
      </c>
      <c r="G996" s="24">
        <f>IFERROR(VLOOKUP(F996,'f Excel formulas for calculatio'!F:J,2,FALSE),"0")</f>
        <v>104.47</v>
      </c>
      <c r="H996" s="24">
        <f>IFERROR(VLOOKUP(G996,'f Excel formulas for calculatio'!G:K,2,FALSE),"0")</f>
        <v>0.27</v>
      </c>
      <c r="I996" s="24" t="str">
        <f>IFERROR(VLOOKUP(H996,'f Excel formulas for calculatio'!H:L,2,FALSE),"0")</f>
        <v>PayPal</v>
      </c>
      <c r="J996" s="24">
        <f>IFERROR(VLOOKUP(I996,'f Excel formulas for calculatio'!I:M,2,FALSE),"0")</f>
        <v>228.7893</v>
      </c>
      <c r="L996" s="23" t="s">
        <v>1570</v>
      </c>
      <c r="M996" s="20">
        <f t="shared" si="136"/>
        <v>45340</v>
      </c>
      <c r="N996" s="2" t="str">
        <f t="shared" si="137"/>
        <v>CUST1067</v>
      </c>
      <c r="O996" s="2" t="str">
        <f t="shared" si="138"/>
        <v>PROD46</v>
      </c>
      <c r="P996" s="2" t="str">
        <f t="shared" si="139"/>
        <v>STORE17</v>
      </c>
      <c r="Q996" s="2">
        <f t="shared" si="140"/>
        <v>3</v>
      </c>
      <c r="R996" s="2">
        <f t="shared" si="141"/>
        <v>104.47</v>
      </c>
      <c r="S996" s="2">
        <f t="shared" si="142"/>
        <v>0.27</v>
      </c>
      <c r="T996" s="2" t="str">
        <f t="shared" si="143"/>
        <v>PayPal</v>
      </c>
      <c r="U996" s="2">
        <f t="shared" si="144"/>
        <v>228.7893</v>
      </c>
    </row>
    <row r="997" spans="1:21" x14ac:dyDescent="0.25">
      <c r="A997" s="22" t="s">
        <v>1571</v>
      </c>
      <c r="B997" s="20">
        <f>IFERROR(VLOOKUP(A997,'f Excel formulas for calculatio'!A:E,2,FALSE)," ")</f>
        <v>45926</v>
      </c>
      <c r="C997" s="24" t="str">
        <f>IFERROR(VLOOKUP(B997,'f Excel formulas for calculatio'!B:F,2,FALSE),"0")</f>
        <v>CUST1329</v>
      </c>
      <c r="D997" s="24" t="str">
        <f>IFERROR(VLOOKUP(C997,'f Excel formulas for calculatio'!C:G,2,FALSE),"0")</f>
        <v>PROD57</v>
      </c>
      <c r="E997" s="24" t="str">
        <f>IFERROR(VLOOKUP(D997,'f Excel formulas for calculatio'!D:H,2,FALSE),"0")</f>
        <v>STORE4</v>
      </c>
      <c r="F997" s="24">
        <f>IFERROR(VLOOKUP(E997,'f Excel formulas for calculatio'!E:I,2,FALSE),"0")</f>
        <v>2</v>
      </c>
      <c r="G997" s="24">
        <f>IFERROR(VLOOKUP(F997,'f Excel formulas for calculatio'!F:J,2,FALSE),"0")</f>
        <v>785.31</v>
      </c>
      <c r="H997" s="24">
        <f>IFERROR(VLOOKUP(G997,'f Excel formulas for calculatio'!G:K,2,FALSE),"0")</f>
        <v>0.15</v>
      </c>
      <c r="I997" s="24" t="str">
        <f>IFERROR(VLOOKUP(H997,'f Excel formulas for calculatio'!H:L,2,FALSE),"0")</f>
        <v>PayPal</v>
      </c>
      <c r="J997" s="24">
        <f>IFERROR(VLOOKUP(I997,'f Excel formulas for calculatio'!I:M,2,FALSE),"0")</f>
        <v>228.7893</v>
      </c>
      <c r="L997" s="22" t="s">
        <v>1571</v>
      </c>
      <c r="M997" s="20">
        <f t="shared" si="136"/>
        <v>45926</v>
      </c>
      <c r="N997" s="2" t="str">
        <f t="shared" si="137"/>
        <v>CUST1329</v>
      </c>
      <c r="O997" s="2" t="str">
        <f t="shared" si="138"/>
        <v>PROD57</v>
      </c>
      <c r="P997" s="2" t="str">
        <f t="shared" si="139"/>
        <v>STORE4</v>
      </c>
      <c r="Q997" s="2">
        <f t="shared" si="140"/>
        <v>2</v>
      </c>
      <c r="R997" s="2">
        <f t="shared" si="141"/>
        <v>785.31</v>
      </c>
      <c r="S997" s="2">
        <f t="shared" si="142"/>
        <v>0.15</v>
      </c>
      <c r="T997" s="2" t="str">
        <f t="shared" si="143"/>
        <v>PayPal</v>
      </c>
      <c r="U997" s="2">
        <f t="shared" si="144"/>
        <v>228.7893</v>
      </c>
    </row>
    <row r="998" spans="1:21" x14ac:dyDescent="0.25">
      <c r="A998" s="23" t="s">
        <v>1572</v>
      </c>
      <c r="B998" s="20">
        <f>IFERROR(VLOOKUP(A998,'f Excel formulas for calculatio'!A:E,2,FALSE)," ")</f>
        <v>45373</v>
      </c>
      <c r="C998" s="24" t="str">
        <f>IFERROR(VLOOKUP(B998,'f Excel formulas for calculatio'!B:F,2,FALSE),"0")</f>
        <v>CUST1037</v>
      </c>
      <c r="D998" s="24" t="str">
        <f>IFERROR(VLOOKUP(C998,'f Excel formulas for calculatio'!C:G,2,FALSE),"0")</f>
        <v>PROD45</v>
      </c>
      <c r="E998" s="24" t="str">
        <f>IFERROR(VLOOKUP(D998,'f Excel formulas for calculatio'!D:H,2,FALSE),"0")</f>
        <v>STORE11</v>
      </c>
      <c r="F998" s="24">
        <f>IFERROR(VLOOKUP(E998,'f Excel formulas for calculatio'!E:I,2,FALSE),"0")</f>
        <v>1</v>
      </c>
      <c r="G998" s="24">
        <f>IFERROR(VLOOKUP(F998,'f Excel formulas for calculatio'!F:J,2,FALSE),"0")</f>
        <v>218.04</v>
      </c>
      <c r="H998" s="24">
        <f>IFERROR(VLOOKUP(G998,'f Excel formulas for calculatio'!G:K,2,FALSE),"0")</f>
        <v>0.09</v>
      </c>
      <c r="I998" s="24" t="str">
        <f>IFERROR(VLOOKUP(H998,'f Excel formulas for calculatio'!H:L,2,FALSE),"0")</f>
        <v>Credit Card</v>
      </c>
      <c r="J998" s="24">
        <f>IFERROR(VLOOKUP(I998,'f Excel formulas for calculatio'!I:M,2,FALSE),"0")</f>
        <v>198.41640000000001</v>
      </c>
      <c r="L998" s="23" t="s">
        <v>1572</v>
      </c>
      <c r="M998" s="20">
        <f t="shared" si="136"/>
        <v>45373</v>
      </c>
      <c r="N998" s="2" t="str">
        <f t="shared" si="137"/>
        <v>CUST1037</v>
      </c>
      <c r="O998" s="2" t="str">
        <f t="shared" si="138"/>
        <v>PROD45</v>
      </c>
      <c r="P998" s="2" t="str">
        <f t="shared" si="139"/>
        <v>STORE11</v>
      </c>
      <c r="Q998" s="2">
        <f t="shared" si="140"/>
        <v>1</v>
      </c>
      <c r="R998" s="2">
        <f t="shared" si="141"/>
        <v>218.04</v>
      </c>
      <c r="S998" s="2">
        <f t="shared" si="142"/>
        <v>0.09</v>
      </c>
      <c r="T998" s="2" t="str">
        <f t="shared" si="143"/>
        <v>Credit Card</v>
      </c>
      <c r="U998" s="2">
        <f t="shared" si="144"/>
        <v>198.41640000000001</v>
      </c>
    </row>
    <row r="999" spans="1:21" x14ac:dyDescent="0.25">
      <c r="A999" s="22" t="s">
        <v>1573</v>
      </c>
      <c r="B999" s="20">
        <f>IFERROR(VLOOKUP(A999,'f Excel formulas for calculatio'!A:E,2,FALSE)," ")</f>
        <v>45579</v>
      </c>
      <c r="C999" s="24" t="str">
        <f>IFERROR(VLOOKUP(B999,'f Excel formulas for calculatio'!B:F,2,FALSE),"0")</f>
        <v>CUST1314</v>
      </c>
      <c r="D999" s="24" t="str">
        <f>IFERROR(VLOOKUP(C999,'f Excel formulas for calculatio'!C:G,2,FALSE),"0")</f>
        <v>PROD11</v>
      </c>
      <c r="E999" s="24" t="str">
        <f>IFERROR(VLOOKUP(D999,'f Excel formulas for calculatio'!D:H,2,FALSE),"0")</f>
        <v>STORE19</v>
      </c>
      <c r="F999" s="24">
        <f>IFERROR(VLOOKUP(E999,'f Excel formulas for calculatio'!E:I,2,FALSE),"0")</f>
        <v>2</v>
      </c>
      <c r="G999" s="24">
        <f>IFERROR(VLOOKUP(F999,'f Excel formulas for calculatio'!F:J,2,FALSE),"0")</f>
        <v>785.31</v>
      </c>
      <c r="H999" s="24">
        <f>IFERROR(VLOOKUP(G999,'f Excel formulas for calculatio'!G:K,2,FALSE),"0")</f>
        <v>0.15</v>
      </c>
      <c r="I999" s="24" t="str">
        <f>IFERROR(VLOOKUP(H999,'f Excel formulas for calculatio'!H:L,2,FALSE),"0")</f>
        <v>PayPal</v>
      </c>
      <c r="J999" s="24">
        <f>IFERROR(VLOOKUP(I999,'f Excel formulas for calculatio'!I:M,2,FALSE),"0")</f>
        <v>228.7893</v>
      </c>
      <c r="L999" s="22" t="s">
        <v>1573</v>
      </c>
      <c r="M999" s="20">
        <f t="shared" si="136"/>
        <v>45579</v>
      </c>
      <c r="N999" s="2" t="str">
        <f t="shared" si="137"/>
        <v>CUST1314</v>
      </c>
      <c r="O999" s="2" t="str">
        <f t="shared" si="138"/>
        <v>PROD11</v>
      </c>
      <c r="P999" s="2" t="str">
        <f t="shared" si="139"/>
        <v>STORE19</v>
      </c>
      <c r="Q999" s="2">
        <f t="shared" si="140"/>
        <v>2</v>
      </c>
      <c r="R999" s="2">
        <f t="shared" si="141"/>
        <v>785.31</v>
      </c>
      <c r="S999" s="2">
        <f t="shared" si="142"/>
        <v>0.15</v>
      </c>
      <c r="T999" s="2" t="str">
        <f t="shared" si="143"/>
        <v>PayPal</v>
      </c>
      <c r="U999" s="2">
        <f t="shared" si="144"/>
        <v>228.7893</v>
      </c>
    </row>
    <row r="1000" spans="1:21" x14ac:dyDescent="0.25">
      <c r="A1000" s="23" t="s">
        <v>1574</v>
      </c>
      <c r="B1000" s="20">
        <f>IFERROR(VLOOKUP(A1000,'f Excel formulas for calculatio'!A:E,2,FALSE)," ")</f>
        <v>45805</v>
      </c>
      <c r="C1000" s="24" t="str">
        <f>IFERROR(VLOOKUP(B1000,'f Excel formulas for calculatio'!B:F,2,FALSE),"0")</f>
        <v>CUST1190</v>
      </c>
      <c r="D1000" s="24" t="str">
        <f>IFERROR(VLOOKUP(C1000,'f Excel formulas for calculatio'!C:G,2,FALSE),"0")</f>
        <v>PROD27</v>
      </c>
      <c r="E1000" s="24" t="str">
        <f>IFERROR(VLOOKUP(D1000,'f Excel formulas for calculatio'!D:H,2,FALSE),"0")</f>
        <v>STORE4</v>
      </c>
      <c r="F1000" s="24">
        <f>IFERROR(VLOOKUP(E1000,'f Excel formulas for calculatio'!E:I,2,FALSE),"0")</f>
        <v>2</v>
      </c>
      <c r="G1000" s="24">
        <f>IFERROR(VLOOKUP(F1000,'f Excel formulas for calculatio'!F:J,2,FALSE),"0")</f>
        <v>785.31</v>
      </c>
      <c r="H1000" s="24">
        <f>IFERROR(VLOOKUP(G1000,'f Excel formulas for calculatio'!G:K,2,FALSE),"0")</f>
        <v>0.15</v>
      </c>
      <c r="I1000" s="24" t="str">
        <f>IFERROR(VLOOKUP(H1000,'f Excel formulas for calculatio'!H:L,2,FALSE),"0")</f>
        <v>PayPal</v>
      </c>
      <c r="J1000" s="24">
        <f>IFERROR(VLOOKUP(I1000,'f Excel formulas for calculatio'!I:M,2,FALSE),"0")</f>
        <v>228.7893</v>
      </c>
      <c r="L1000" s="23" t="s">
        <v>1574</v>
      </c>
      <c r="M1000" s="20">
        <f t="shared" si="136"/>
        <v>45805</v>
      </c>
      <c r="N1000" s="2" t="str">
        <f t="shared" si="137"/>
        <v>CUST1190</v>
      </c>
      <c r="O1000" s="2" t="str">
        <f t="shared" si="138"/>
        <v>PROD27</v>
      </c>
      <c r="P1000" s="2" t="str">
        <f t="shared" si="139"/>
        <v>STORE4</v>
      </c>
      <c r="Q1000" s="2">
        <f t="shared" si="140"/>
        <v>2</v>
      </c>
      <c r="R1000" s="2">
        <f t="shared" si="141"/>
        <v>785.31</v>
      </c>
      <c r="S1000" s="2">
        <f t="shared" si="142"/>
        <v>0.15</v>
      </c>
      <c r="T1000" s="2" t="str">
        <f t="shared" si="143"/>
        <v>PayPal</v>
      </c>
      <c r="U1000" s="2">
        <f t="shared" si="144"/>
        <v>228.7893</v>
      </c>
    </row>
    <row r="1001" spans="1:21" x14ac:dyDescent="0.25">
      <c r="A1001" s="22" t="s">
        <v>1575</v>
      </c>
      <c r="B1001" s="20">
        <f>IFERROR(VLOOKUP(A1001,'f Excel formulas for calculatio'!A:E,2,FALSE)," ")</f>
        <v>45522</v>
      </c>
      <c r="C1001" s="24" t="str">
        <f>IFERROR(VLOOKUP(B1001,'f Excel formulas for calculatio'!B:F,2,FALSE),"0")</f>
        <v>CUST1459</v>
      </c>
      <c r="D1001" s="24" t="str">
        <f>IFERROR(VLOOKUP(C1001,'f Excel formulas for calculatio'!C:G,2,FALSE),"0")</f>
        <v>PROD54</v>
      </c>
      <c r="E1001" s="24" t="str">
        <f>IFERROR(VLOOKUP(D1001,'f Excel formulas for calculatio'!D:H,2,FALSE),"0")</f>
        <v>STORE3</v>
      </c>
      <c r="F1001" s="24">
        <f>IFERROR(VLOOKUP(E1001,'f Excel formulas for calculatio'!E:I,2,FALSE),"0")</f>
        <v>1</v>
      </c>
      <c r="G1001" s="24">
        <f>IFERROR(VLOOKUP(F1001,'f Excel formulas for calculatio'!F:J,2,FALSE),"0")</f>
        <v>218.04</v>
      </c>
      <c r="H1001" s="24">
        <f>IFERROR(VLOOKUP(G1001,'f Excel formulas for calculatio'!G:K,2,FALSE),"0")</f>
        <v>0.09</v>
      </c>
      <c r="I1001" s="24" t="str">
        <f>IFERROR(VLOOKUP(H1001,'f Excel formulas for calculatio'!H:L,2,FALSE),"0")</f>
        <v>Credit Card</v>
      </c>
      <c r="J1001" s="24">
        <f>IFERROR(VLOOKUP(I1001,'f Excel formulas for calculatio'!I:M,2,FALSE),"0")</f>
        <v>198.41640000000001</v>
      </c>
      <c r="L1001" s="22" t="s">
        <v>1575</v>
      </c>
      <c r="M1001" s="20">
        <f t="shared" si="136"/>
        <v>45522</v>
      </c>
      <c r="N1001" s="2" t="str">
        <f t="shared" si="137"/>
        <v>CUST1459</v>
      </c>
      <c r="O1001" s="2" t="str">
        <f t="shared" si="138"/>
        <v>PROD54</v>
      </c>
      <c r="P1001" s="2" t="str">
        <f t="shared" si="139"/>
        <v>STORE3</v>
      </c>
      <c r="Q1001" s="2">
        <f t="shared" si="140"/>
        <v>1</v>
      </c>
      <c r="R1001" s="2">
        <f t="shared" si="141"/>
        <v>218.04</v>
      </c>
      <c r="S1001" s="2">
        <f t="shared" si="142"/>
        <v>0.09</v>
      </c>
      <c r="T1001" s="2" t="str">
        <f t="shared" si="143"/>
        <v>Credit Card</v>
      </c>
      <c r="U1001" s="2">
        <f t="shared" si="144"/>
        <v>198.41640000000001</v>
      </c>
    </row>
    <row r="1002" spans="1:21" x14ac:dyDescent="0.25">
      <c r="A1002" s="23" t="s">
        <v>1576</v>
      </c>
      <c r="B1002" s="20">
        <f>IFERROR(VLOOKUP(A1002,'f Excel formulas for calculatio'!A:E,2,FALSE)," ")</f>
        <v>45304</v>
      </c>
      <c r="C1002" s="24" t="str">
        <f>IFERROR(VLOOKUP(B1002,'f Excel formulas for calculatio'!B:F,2,FALSE),"0")</f>
        <v>CUST1241</v>
      </c>
      <c r="D1002" s="24" t="str">
        <f>IFERROR(VLOOKUP(C1002,'f Excel formulas for calculatio'!C:G,2,FALSE),"0")</f>
        <v>PROD15</v>
      </c>
      <c r="E1002" s="24" t="str">
        <f>IFERROR(VLOOKUP(D1002,'f Excel formulas for calculatio'!D:H,2,FALSE),"0")</f>
        <v>STORE7</v>
      </c>
      <c r="F1002" s="24">
        <f>IFERROR(VLOOKUP(E1002,'f Excel formulas for calculatio'!E:I,2,FALSE),"0")</f>
        <v>3</v>
      </c>
      <c r="G1002" s="24">
        <f>IFERROR(VLOOKUP(F1002,'f Excel formulas for calculatio'!F:J,2,FALSE),"0")</f>
        <v>104.47</v>
      </c>
      <c r="H1002" s="24">
        <f>IFERROR(VLOOKUP(G1002,'f Excel formulas for calculatio'!G:K,2,FALSE),"0")</f>
        <v>0.27</v>
      </c>
      <c r="I1002" s="24" t="str">
        <f>IFERROR(VLOOKUP(H1002,'f Excel formulas for calculatio'!H:L,2,FALSE),"0")</f>
        <v>PayPal</v>
      </c>
      <c r="J1002" s="24">
        <f>IFERROR(VLOOKUP(I1002,'f Excel formulas for calculatio'!I:M,2,FALSE),"0")</f>
        <v>228.7893</v>
      </c>
      <c r="L1002" s="23" t="s">
        <v>1576</v>
      </c>
      <c r="M1002" s="20">
        <f t="shared" si="136"/>
        <v>45304</v>
      </c>
      <c r="N1002" s="2" t="str">
        <f t="shared" si="137"/>
        <v>CUST1241</v>
      </c>
      <c r="O1002" s="2" t="str">
        <f t="shared" si="138"/>
        <v>PROD15</v>
      </c>
      <c r="P1002" s="2" t="str">
        <f t="shared" si="139"/>
        <v>STORE7</v>
      </c>
      <c r="Q1002" s="2">
        <f t="shared" si="140"/>
        <v>3</v>
      </c>
      <c r="R1002" s="2">
        <f t="shared" si="141"/>
        <v>104.47</v>
      </c>
      <c r="S1002" s="2">
        <f t="shared" si="142"/>
        <v>0.27</v>
      </c>
      <c r="T1002" s="2" t="str">
        <f t="shared" si="143"/>
        <v>PayPal</v>
      </c>
      <c r="U1002" s="2">
        <f t="shared" si="144"/>
        <v>228.7893</v>
      </c>
    </row>
    <row r="1003" spans="1:21" x14ac:dyDescent="0.25">
      <c r="A1003" s="22" t="s">
        <v>1578</v>
      </c>
      <c r="B1003" s="20">
        <f>IFERROR(VLOOKUP(A1003,'f Excel formulas for calculatio'!A:E,2,FALSE)," ")</f>
        <v>45456</v>
      </c>
      <c r="C1003" s="24" t="str">
        <f>IFERROR(VLOOKUP(B1003,'f Excel formulas for calculatio'!B:F,2,FALSE),"0")</f>
        <v>CUST1270</v>
      </c>
      <c r="D1003" s="24" t="str">
        <f>IFERROR(VLOOKUP(C1003,'f Excel formulas for calculatio'!C:G,2,FALSE),"0")</f>
        <v>PROD19</v>
      </c>
      <c r="E1003" s="24" t="str">
        <f>IFERROR(VLOOKUP(D1003,'f Excel formulas for calculatio'!D:H,2,FALSE),"0")</f>
        <v>STORE7</v>
      </c>
      <c r="F1003" s="24">
        <f>IFERROR(VLOOKUP(E1003,'f Excel formulas for calculatio'!E:I,2,FALSE),"0")</f>
        <v>3</v>
      </c>
      <c r="G1003" s="24">
        <f>IFERROR(VLOOKUP(F1003,'f Excel formulas for calculatio'!F:J,2,FALSE),"0")</f>
        <v>104.47</v>
      </c>
      <c r="H1003" s="24">
        <f>IFERROR(VLOOKUP(G1003,'f Excel formulas for calculatio'!G:K,2,FALSE),"0")</f>
        <v>0.27</v>
      </c>
      <c r="I1003" s="24" t="str">
        <f>IFERROR(VLOOKUP(H1003,'f Excel formulas for calculatio'!H:L,2,FALSE),"0")</f>
        <v>PayPal</v>
      </c>
      <c r="J1003" s="24">
        <f>IFERROR(VLOOKUP(I1003,'f Excel formulas for calculatio'!I:M,2,FALSE),"0")</f>
        <v>228.7893</v>
      </c>
      <c r="L1003" s="22" t="s">
        <v>1578</v>
      </c>
      <c r="M1003" s="20">
        <f t="shared" si="136"/>
        <v>45456</v>
      </c>
      <c r="N1003" s="2" t="str">
        <f t="shared" si="137"/>
        <v>CUST1270</v>
      </c>
      <c r="O1003" s="2" t="str">
        <f t="shared" si="138"/>
        <v>PROD19</v>
      </c>
      <c r="P1003" s="2" t="str">
        <f t="shared" si="139"/>
        <v>STORE7</v>
      </c>
      <c r="Q1003" s="2">
        <f t="shared" si="140"/>
        <v>3</v>
      </c>
      <c r="R1003" s="2">
        <f t="shared" si="141"/>
        <v>104.47</v>
      </c>
      <c r="S1003" s="2">
        <f t="shared" si="142"/>
        <v>0.27</v>
      </c>
      <c r="T1003" s="2" t="str">
        <f t="shared" si="143"/>
        <v>PayPal</v>
      </c>
      <c r="U1003" s="2">
        <f t="shared" si="144"/>
        <v>228.7893</v>
      </c>
    </row>
    <row r="1004" spans="1:21" x14ac:dyDescent="0.25">
      <c r="A1004" s="23" t="s">
        <v>1579</v>
      </c>
      <c r="B1004" s="20">
        <f>IFERROR(VLOOKUP(A1004,'f Excel formulas for calculatio'!A:E,2,FALSE)," ")</f>
        <v>45776</v>
      </c>
      <c r="C1004" s="24" t="str">
        <f>IFERROR(VLOOKUP(B1004,'f Excel formulas for calculatio'!B:F,2,FALSE),"0")</f>
        <v>CUST1052</v>
      </c>
      <c r="D1004" s="24" t="str">
        <f>IFERROR(VLOOKUP(C1004,'f Excel formulas for calculatio'!C:G,2,FALSE),"0")</f>
        <v>PROD51</v>
      </c>
      <c r="E1004" s="24" t="str">
        <f>IFERROR(VLOOKUP(D1004,'f Excel formulas for calculatio'!D:H,2,FALSE),"0")</f>
        <v>STORE11</v>
      </c>
      <c r="F1004" s="24">
        <f>IFERROR(VLOOKUP(E1004,'f Excel formulas for calculatio'!E:I,2,FALSE),"0")</f>
        <v>1</v>
      </c>
      <c r="G1004" s="24">
        <f>IFERROR(VLOOKUP(F1004,'f Excel formulas for calculatio'!F:J,2,FALSE),"0")</f>
        <v>218.04</v>
      </c>
      <c r="H1004" s="24">
        <f>IFERROR(VLOOKUP(G1004,'f Excel formulas for calculatio'!G:K,2,FALSE),"0")</f>
        <v>0.09</v>
      </c>
      <c r="I1004" s="24" t="str">
        <f>IFERROR(VLOOKUP(H1004,'f Excel formulas for calculatio'!H:L,2,FALSE),"0")</f>
        <v>Credit Card</v>
      </c>
      <c r="J1004" s="24">
        <f>IFERROR(VLOOKUP(I1004,'f Excel formulas for calculatio'!I:M,2,FALSE),"0")</f>
        <v>198.41640000000001</v>
      </c>
      <c r="L1004" s="23" t="s">
        <v>1579</v>
      </c>
      <c r="M1004" s="20">
        <f t="shared" si="136"/>
        <v>45776</v>
      </c>
      <c r="N1004" s="2" t="str">
        <f t="shared" si="137"/>
        <v>CUST1052</v>
      </c>
      <c r="O1004" s="2" t="str">
        <f t="shared" si="138"/>
        <v>PROD51</v>
      </c>
      <c r="P1004" s="2" t="str">
        <f t="shared" si="139"/>
        <v>STORE11</v>
      </c>
      <c r="Q1004" s="2">
        <f t="shared" si="140"/>
        <v>1</v>
      </c>
      <c r="R1004" s="2">
        <f t="shared" si="141"/>
        <v>218.04</v>
      </c>
      <c r="S1004" s="2">
        <f t="shared" si="142"/>
        <v>0.09</v>
      </c>
      <c r="T1004" s="2" t="str">
        <f t="shared" si="143"/>
        <v>Credit Card</v>
      </c>
      <c r="U1004" s="2">
        <f t="shared" si="144"/>
        <v>198.41640000000001</v>
      </c>
    </row>
    <row r="1005" spans="1:21" x14ac:dyDescent="0.25">
      <c r="A1005" s="22" t="s">
        <v>1580</v>
      </c>
      <c r="B1005" s="20">
        <f>IFERROR(VLOOKUP(A1005,'f Excel formulas for calculatio'!A:E,2,FALSE)," ")</f>
        <v>45566</v>
      </c>
      <c r="C1005" s="24" t="str">
        <f>IFERROR(VLOOKUP(B1005,'f Excel formulas for calculatio'!B:F,2,FALSE),"0")</f>
        <v>CUST1109</v>
      </c>
      <c r="D1005" s="24" t="str">
        <f>IFERROR(VLOOKUP(C1005,'f Excel formulas for calculatio'!C:G,2,FALSE),"0")</f>
        <v>PROD34</v>
      </c>
      <c r="E1005" s="24" t="str">
        <f>IFERROR(VLOOKUP(D1005,'f Excel formulas for calculatio'!D:H,2,FALSE),"0")</f>
        <v>STORE16</v>
      </c>
      <c r="F1005" s="24">
        <f>IFERROR(VLOOKUP(E1005,'f Excel formulas for calculatio'!E:I,2,FALSE),"0")</f>
        <v>2</v>
      </c>
      <c r="G1005" s="24">
        <f>IFERROR(VLOOKUP(F1005,'f Excel formulas for calculatio'!F:J,2,FALSE),"0")</f>
        <v>785.31</v>
      </c>
      <c r="H1005" s="24">
        <f>IFERROR(VLOOKUP(G1005,'f Excel formulas for calculatio'!G:K,2,FALSE),"0")</f>
        <v>0.15</v>
      </c>
      <c r="I1005" s="24" t="str">
        <f>IFERROR(VLOOKUP(H1005,'f Excel formulas for calculatio'!H:L,2,FALSE),"0")</f>
        <v>PayPal</v>
      </c>
      <c r="J1005" s="24">
        <f>IFERROR(VLOOKUP(I1005,'f Excel formulas for calculatio'!I:M,2,FALSE),"0")</f>
        <v>228.7893</v>
      </c>
      <c r="L1005" s="22" t="s">
        <v>1580</v>
      </c>
      <c r="M1005" s="20">
        <f t="shared" si="136"/>
        <v>45566</v>
      </c>
      <c r="N1005" s="2" t="str">
        <f t="shared" si="137"/>
        <v>CUST1109</v>
      </c>
      <c r="O1005" s="2" t="str">
        <f t="shared" si="138"/>
        <v>PROD34</v>
      </c>
      <c r="P1005" s="2" t="str">
        <f t="shared" si="139"/>
        <v>STORE16</v>
      </c>
      <c r="Q1005" s="2">
        <f t="shared" si="140"/>
        <v>2</v>
      </c>
      <c r="R1005" s="2">
        <f t="shared" si="141"/>
        <v>785.31</v>
      </c>
      <c r="S1005" s="2">
        <f t="shared" si="142"/>
        <v>0.15</v>
      </c>
      <c r="T1005" s="2" t="str">
        <f t="shared" si="143"/>
        <v>PayPal</v>
      </c>
      <c r="U1005" s="2">
        <f t="shared" si="144"/>
        <v>228.7893</v>
      </c>
    </row>
    <row r="1006" spans="1:21" x14ac:dyDescent="0.25">
      <c r="A1006" s="23" t="s">
        <v>1581</v>
      </c>
      <c r="B1006" s="20">
        <f>IFERROR(VLOOKUP(A1006,'f Excel formulas for calculatio'!A:E,2,FALSE)," ")</f>
        <v>45542</v>
      </c>
      <c r="C1006" s="24" t="str">
        <f>IFERROR(VLOOKUP(B1006,'f Excel formulas for calculatio'!B:F,2,FALSE),"0")</f>
        <v>CUST1399</v>
      </c>
      <c r="D1006" s="24" t="str">
        <f>IFERROR(VLOOKUP(C1006,'f Excel formulas for calculatio'!C:G,2,FALSE),"0")</f>
        <v>PROD66</v>
      </c>
      <c r="E1006" s="24" t="str">
        <f>IFERROR(VLOOKUP(D1006,'f Excel formulas for calculatio'!D:H,2,FALSE),"0")</f>
        <v>STORE12</v>
      </c>
      <c r="F1006" s="24">
        <f>IFERROR(VLOOKUP(E1006,'f Excel formulas for calculatio'!E:I,2,FALSE),"0")</f>
        <v>2</v>
      </c>
      <c r="G1006" s="24">
        <f>IFERROR(VLOOKUP(F1006,'f Excel formulas for calculatio'!F:J,2,FALSE),"0")</f>
        <v>785.31</v>
      </c>
      <c r="H1006" s="24">
        <f>IFERROR(VLOOKUP(G1006,'f Excel formulas for calculatio'!G:K,2,FALSE),"0")</f>
        <v>0.15</v>
      </c>
      <c r="I1006" s="24" t="str">
        <f>IFERROR(VLOOKUP(H1006,'f Excel formulas for calculatio'!H:L,2,FALSE),"0")</f>
        <v>PayPal</v>
      </c>
      <c r="J1006" s="24">
        <f>IFERROR(VLOOKUP(I1006,'f Excel formulas for calculatio'!I:M,2,FALSE),"0")</f>
        <v>228.7893</v>
      </c>
      <c r="L1006" s="23" t="s">
        <v>1581</v>
      </c>
      <c r="M1006" s="20">
        <f t="shared" si="136"/>
        <v>45542</v>
      </c>
      <c r="N1006" s="2" t="str">
        <f t="shared" si="137"/>
        <v>CUST1399</v>
      </c>
      <c r="O1006" s="2" t="str">
        <f t="shared" si="138"/>
        <v>PROD66</v>
      </c>
      <c r="P1006" s="2" t="str">
        <f t="shared" si="139"/>
        <v>STORE12</v>
      </c>
      <c r="Q1006" s="2">
        <f t="shared" si="140"/>
        <v>2</v>
      </c>
      <c r="R1006" s="2">
        <f t="shared" si="141"/>
        <v>785.31</v>
      </c>
      <c r="S1006" s="2">
        <f t="shared" si="142"/>
        <v>0.15</v>
      </c>
      <c r="T1006" s="2" t="str">
        <f t="shared" si="143"/>
        <v>PayPal</v>
      </c>
      <c r="U1006" s="2">
        <f t="shared" si="144"/>
        <v>228.7893</v>
      </c>
    </row>
    <row r="1007" spans="1:21" x14ac:dyDescent="0.25">
      <c r="A1007" s="22" t="s">
        <v>1582</v>
      </c>
      <c r="B1007" s="20">
        <f>IFERROR(VLOOKUP(A1007,'f Excel formulas for calculatio'!A:E,2,FALSE)," ")</f>
        <v>45834</v>
      </c>
      <c r="C1007" s="24" t="str">
        <f>IFERROR(VLOOKUP(B1007,'f Excel formulas for calculatio'!B:F,2,FALSE),"0")</f>
        <v>CUST1300</v>
      </c>
      <c r="D1007" s="24" t="str">
        <f>IFERROR(VLOOKUP(C1007,'f Excel formulas for calculatio'!C:G,2,FALSE),"0")</f>
        <v>PROD36</v>
      </c>
      <c r="E1007" s="24" t="str">
        <f>IFERROR(VLOOKUP(D1007,'f Excel formulas for calculatio'!D:H,2,FALSE),"0")</f>
        <v>STORE9</v>
      </c>
      <c r="F1007" s="24">
        <f>IFERROR(VLOOKUP(E1007,'f Excel formulas for calculatio'!E:I,2,FALSE),"0")</f>
        <v>0</v>
      </c>
      <c r="G1007" s="24" t="str">
        <f>IFERROR(VLOOKUP(F1007,'f Excel formulas for calculatio'!F:J,2,FALSE),"0")</f>
        <v>0</v>
      </c>
      <c r="H1007" s="24" t="str">
        <f>IFERROR(VLOOKUP(G1007,'f Excel formulas for calculatio'!G:K,2,FALSE),"0")</f>
        <v>0</v>
      </c>
      <c r="I1007" s="24" t="str">
        <f>IFERROR(VLOOKUP(H1007,'f Excel formulas for calculatio'!H:L,2,FALSE),"0")</f>
        <v>0</v>
      </c>
      <c r="J1007" s="24" t="str">
        <f>IFERROR(VLOOKUP(I1007,'f Excel formulas for calculatio'!I:M,2,FALSE),"0")</f>
        <v>0</v>
      </c>
      <c r="L1007" s="22" t="s">
        <v>1582</v>
      </c>
      <c r="M1007" s="20">
        <f t="shared" si="136"/>
        <v>45834</v>
      </c>
      <c r="N1007" s="2" t="str">
        <f t="shared" si="137"/>
        <v>CUST1300</v>
      </c>
      <c r="O1007" s="2" t="str">
        <f t="shared" si="138"/>
        <v>PROD36</v>
      </c>
      <c r="P1007" s="2" t="str">
        <f t="shared" si="139"/>
        <v>STORE9</v>
      </c>
      <c r="Q1007" s="2">
        <f t="shared" si="140"/>
        <v>0</v>
      </c>
      <c r="R1007" s="2" t="str">
        <f t="shared" si="141"/>
        <v>0</v>
      </c>
      <c r="S1007" s="2" t="str">
        <f t="shared" si="142"/>
        <v>0</v>
      </c>
      <c r="T1007" s="2" t="str">
        <f t="shared" si="143"/>
        <v>0</v>
      </c>
      <c r="U1007" s="2" t="str">
        <f t="shared" si="144"/>
        <v>0</v>
      </c>
    </row>
    <row r="1008" spans="1:21" x14ac:dyDescent="0.25">
      <c r="A1008" s="23" t="s">
        <v>1583</v>
      </c>
      <c r="B1008" s="20">
        <f>IFERROR(VLOOKUP(A1008,'f Excel formulas for calculatio'!A:E,2,FALSE)," ")</f>
        <v>45405</v>
      </c>
      <c r="C1008" s="24" t="str">
        <f>IFERROR(VLOOKUP(B1008,'f Excel formulas for calculatio'!B:F,2,FALSE),"0")</f>
        <v>CUST1105</v>
      </c>
      <c r="D1008" s="24" t="str">
        <f>IFERROR(VLOOKUP(C1008,'f Excel formulas for calculatio'!C:G,2,FALSE),"0")</f>
        <v>PROD39</v>
      </c>
      <c r="E1008" s="24" t="str">
        <f>IFERROR(VLOOKUP(D1008,'f Excel formulas for calculatio'!D:H,2,FALSE),"0")</f>
        <v>STORE1</v>
      </c>
      <c r="F1008" s="24">
        <f>IFERROR(VLOOKUP(E1008,'f Excel formulas for calculatio'!E:I,2,FALSE),"0")</f>
        <v>4</v>
      </c>
      <c r="G1008" s="24">
        <f>IFERROR(VLOOKUP(F1008,'f Excel formulas for calculatio'!F:J,2,FALSE),"0")</f>
        <v>914.05</v>
      </c>
      <c r="H1008" s="24">
        <f>IFERROR(VLOOKUP(G1008,'f Excel formulas for calculatio'!G:K,2,FALSE),"0")</f>
        <v>0.25</v>
      </c>
      <c r="I1008" s="24" t="str">
        <f>IFERROR(VLOOKUP(H1008,'f Excel formulas for calculatio'!H:L,2,FALSE),"0")</f>
        <v>Credit Card</v>
      </c>
      <c r="J1008" s="24">
        <f>IFERROR(VLOOKUP(I1008,'f Excel formulas for calculatio'!I:M,2,FALSE),"0")</f>
        <v>198.41640000000001</v>
      </c>
      <c r="L1008" s="23" t="s">
        <v>1583</v>
      </c>
      <c r="M1008" s="20">
        <f t="shared" si="136"/>
        <v>45405</v>
      </c>
      <c r="N1008" s="2" t="str">
        <f t="shared" si="137"/>
        <v>CUST1105</v>
      </c>
      <c r="O1008" s="2" t="str">
        <f t="shared" si="138"/>
        <v>PROD39</v>
      </c>
      <c r="P1008" s="2" t="str">
        <f t="shared" si="139"/>
        <v>STORE1</v>
      </c>
      <c r="Q1008" s="2">
        <f t="shared" si="140"/>
        <v>4</v>
      </c>
      <c r="R1008" s="2">
        <f t="shared" si="141"/>
        <v>914.05</v>
      </c>
      <c r="S1008" s="2">
        <f t="shared" si="142"/>
        <v>0.25</v>
      </c>
      <c r="T1008" s="2" t="str">
        <f t="shared" si="143"/>
        <v>Credit Card</v>
      </c>
      <c r="U1008" s="2">
        <f t="shared" si="144"/>
        <v>198.41640000000001</v>
      </c>
    </row>
    <row r="1009" spans="1:21" x14ac:dyDescent="0.25">
      <c r="A1009" s="22" t="s">
        <v>1585</v>
      </c>
      <c r="B1009" s="20">
        <f>IFERROR(VLOOKUP(A1009,'f Excel formulas for calculatio'!A:E,2,FALSE)," ")</f>
        <v>45918</v>
      </c>
      <c r="C1009" s="24" t="str">
        <f>IFERROR(VLOOKUP(B1009,'f Excel formulas for calculatio'!B:F,2,FALSE),"0")</f>
        <v>CUST1020</v>
      </c>
      <c r="D1009" s="24" t="str">
        <f>IFERROR(VLOOKUP(C1009,'f Excel formulas for calculatio'!C:G,2,FALSE),"0")</f>
        <v>PROD70</v>
      </c>
      <c r="E1009" s="24" t="str">
        <f>IFERROR(VLOOKUP(D1009,'f Excel formulas for calculatio'!D:H,2,FALSE),"0")</f>
        <v>STORE8</v>
      </c>
      <c r="F1009" s="24">
        <f>IFERROR(VLOOKUP(E1009,'f Excel formulas for calculatio'!E:I,2,FALSE),"0")</f>
        <v>4</v>
      </c>
      <c r="G1009" s="24">
        <f>IFERROR(VLOOKUP(F1009,'f Excel formulas for calculatio'!F:J,2,FALSE),"0")</f>
        <v>914.05</v>
      </c>
      <c r="H1009" s="24">
        <f>IFERROR(VLOOKUP(G1009,'f Excel formulas for calculatio'!G:K,2,FALSE),"0")</f>
        <v>0.25</v>
      </c>
      <c r="I1009" s="24" t="str">
        <f>IFERROR(VLOOKUP(H1009,'f Excel formulas for calculatio'!H:L,2,FALSE),"0")</f>
        <v>Credit Card</v>
      </c>
      <c r="J1009" s="24">
        <f>IFERROR(VLOOKUP(I1009,'f Excel formulas for calculatio'!I:M,2,FALSE),"0")</f>
        <v>198.41640000000001</v>
      </c>
      <c r="L1009" s="22" t="s">
        <v>1585</v>
      </c>
      <c r="M1009" s="20">
        <f t="shared" si="136"/>
        <v>45918</v>
      </c>
      <c r="N1009" s="2" t="str">
        <f t="shared" si="137"/>
        <v>CUST1020</v>
      </c>
      <c r="O1009" s="2" t="str">
        <f t="shared" si="138"/>
        <v>PROD70</v>
      </c>
      <c r="P1009" s="2" t="str">
        <f t="shared" si="139"/>
        <v>STORE8</v>
      </c>
      <c r="Q1009" s="2">
        <f t="shared" si="140"/>
        <v>4</v>
      </c>
      <c r="R1009" s="2">
        <f t="shared" si="141"/>
        <v>914.05</v>
      </c>
      <c r="S1009" s="2">
        <f t="shared" si="142"/>
        <v>0.25</v>
      </c>
      <c r="T1009" s="2" t="str">
        <f t="shared" si="143"/>
        <v>Credit Card</v>
      </c>
      <c r="U1009" s="2">
        <f t="shared" si="144"/>
        <v>198.41640000000001</v>
      </c>
    </row>
    <row r="1010" spans="1:21" x14ac:dyDescent="0.25">
      <c r="A1010" s="23" t="s">
        <v>1586</v>
      </c>
      <c r="B1010" s="20">
        <f>IFERROR(VLOOKUP(A1010,'f Excel formulas for calculatio'!A:E,2,FALSE)," ")</f>
        <v>45217</v>
      </c>
      <c r="C1010" s="24" t="str">
        <f>IFERROR(VLOOKUP(B1010,'f Excel formulas for calculatio'!B:F,2,FALSE),"0")</f>
        <v>CUST1028</v>
      </c>
      <c r="D1010" s="24" t="str">
        <f>IFERROR(VLOOKUP(C1010,'f Excel formulas for calculatio'!C:G,2,FALSE),"0")</f>
        <v>PROD5</v>
      </c>
      <c r="E1010" s="24" t="str">
        <f>IFERROR(VLOOKUP(D1010,'f Excel formulas for calculatio'!D:H,2,FALSE),"0")</f>
        <v>STORE3</v>
      </c>
      <c r="F1010" s="24">
        <f>IFERROR(VLOOKUP(E1010,'f Excel formulas for calculatio'!E:I,2,FALSE),"0")</f>
        <v>1</v>
      </c>
      <c r="G1010" s="24">
        <f>IFERROR(VLOOKUP(F1010,'f Excel formulas for calculatio'!F:J,2,FALSE),"0")</f>
        <v>218.04</v>
      </c>
      <c r="H1010" s="24">
        <f>IFERROR(VLOOKUP(G1010,'f Excel formulas for calculatio'!G:K,2,FALSE),"0")</f>
        <v>0.09</v>
      </c>
      <c r="I1010" s="24" t="str">
        <f>IFERROR(VLOOKUP(H1010,'f Excel formulas for calculatio'!H:L,2,FALSE),"0")</f>
        <v>Credit Card</v>
      </c>
      <c r="J1010" s="24">
        <f>IFERROR(VLOOKUP(I1010,'f Excel formulas for calculatio'!I:M,2,FALSE),"0")</f>
        <v>198.41640000000001</v>
      </c>
      <c r="L1010" s="23" t="s">
        <v>1586</v>
      </c>
      <c r="M1010" s="20">
        <f t="shared" si="136"/>
        <v>45217</v>
      </c>
      <c r="N1010" s="2" t="str">
        <f t="shared" si="137"/>
        <v>CUST1028</v>
      </c>
      <c r="O1010" s="2" t="str">
        <f t="shared" si="138"/>
        <v>PROD5</v>
      </c>
      <c r="P1010" s="2" t="str">
        <f t="shared" si="139"/>
        <v>STORE3</v>
      </c>
      <c r="Q1010" s="2">
        <f t="shared" si="140"/>
        <v>1</v>
      </c>
      <c r="R1010" s="2">
        <f t="shared" si="141"/>
        <v>218.04</v>
      </c>
      <c r="S1010" s="2">
        <f t="shared" si="142"/>
        <v>0.09</v>
      </c>
      <c r="T1010" s="2" t="str">
        <f t="shared" si="143"/>
        <v>Credit Card</v>
      </c>
      <c r="U1010" s="2">
        <f t="shared" si="144"/>
        <v>198.41640000000001</v>
      </c>
    </row>
    <row r="1011" spans="1:21" x14ac:dyDescent="0.25">
      <c r="A1011" s="22" t="s">
        <v>1587</v>
      </c>
      <c r="B1011" s="20">
        <f>IFERROR(VLOOKUP(A1011,'f Excel formulas for calculatio'!A:E,2,FALSE)," ")</f>
        <v>45259</v>
      </c>
      <c r="C1011" s="24" t="str">
        <f>IFERROR(VLOOKUP(B1011,'f Excel formulas for calculatio'!B:F,2,FALSE),"0")</f>
        <v>CUST1346</v>
      </c>
      <c r="D1011" s="24" t="str">
        <f>IFERROR(VLOOKUP(C1011,'f Excel formulas for calculatio'!C:G,2,FALSE),"0")</f>
        <v>PROD76</v>
      </c>
      <c r="E1011" s="24" t="str">
        <f>IFERROR(VLOOKUP(D1011,'f Excel formulas for calculatio'!D:H,2,FALSE),"0")</f>
        <v>STORE8</v>
      </c>
      <c r="F1011" s="24">
        <f>IFERROR(VLOOKUP(E1011,'f Excel formulas for calculatio'!E:I,2,FALSE),"0")</f>
        <v>4</v>
      </c>
      <c r="G1011" s="24">
        <f>IFERROR(VLOOKUP(F1011,'f Excel formulas for calculatio'!F:J,2,FALSE),"0")</f>
        <v>914.05</v>
      </c>
      <c r="H1011" s="24">
        <f>IFERROR(VLOOKUP(G1011,'f Excel formulas for calculatio'!G:K,2,FALSE),"0")</f>
        <v>0.25</v>
      </c>
      <c r="I1011" s="24" t="str">
        <f>IFERROR(VLOOKUP(H1011,'f Excel formulas for calculatio'!H:L,2,FALSE),"0")</f>
        <v>Credit Card</v>
      </c>
      <c r="J1011" s="24">
        <f>IFERROR(VLOOKUP(I1011,'f Excel formulas for calculatio'!I:M,2,FALSE),"0")</f>
        <v>198.41640000000001</v>
      </c>
      <c r="L1011" s="22" t="s">
        <v>1587</v>
      </c>
      <c r="M1011" s="20">
        <f t="shared" si="136"/>
        <v>45259</v>
      </c>
      <c r="N1011" s="2" t="str">
        <f t="shared" si="137"/>
        <v>CUST1346</v>
      </c>
      <c r="O1011" s="2" t="str">
        <f t="shared" si="138"/>
        <v>PROD76</v>
      </c>
      <c r="P1011" s="2" t="str">
        <f t="shared" si="139"/>
        <v>STORE8</v>
      </c>
      <c r="Q1011" s="2">
        <f t="shared" si="140"/>
        <v>4</v>
      </c>
      <c r="R1011" s="2">
        <f t="shared" si="141"/>
        <v>914.05</v>
      </c>
      <c r="S1011" s="2">
        <f t="shared" si="142"/>
        <v>0.25</v>
      </c>
      <c r="T1011" s="2" t="str">
        <f t="shared" si="143"/>
        <v>Credit Card</v>
      </c>
      <c r="U1011" s="2">
        <f t="shared" si="144"/>
        <v>198.41640000000001</v>
      </c>
    </row>
    <row r="1012" spans="1:21" x14ac:dyDescent="0.25">
      <c r="A1012" s="23" t="s">
        <v>1589</v>
      </c>
      <c r="B1012" s="20">
        <f>IFERROR(VLOOKUP(A1012,'f Excel formulas for calculatio'!A:E,2,FALSE)," ")</f>
        <v>45740</v>
      </c>
      <c r="C1012" s="24" t="str">
        <f>IFERROR(VLOOKUP(B1012,'f Excel formulas for calculatio'!B:F,2,FALSE),"0")</f>
        <v>CUST1330</v>
      </c>
      <c r="D1012" s="24" t="str">
        <f>IFERROR(VLOOKUP(C1012,'f Excel formulas for calculatio'!C:G,2,FALSE),"0")</f>
        <v>PROD42</v>
      </c>
      <c r="E1012" s="24" t="str">
        <f>IFERROR(VLOOKUP(D1012,'f Excel formulas for calculatio'!D:H,2,FALSE),"0")</f>
        <v>STORE8</v>
      </c>
      <c r="F1012" s="24">
        <f>IFERROR(VLOOKUP(E1012,'f Excel formulas for calculatio'!E:I,2,FALSE),"0")</f>
        <v>4</v>
      </c>
      <c r="G1012" s="24">
        <f>IFERROR(VLOOKUP(F1012,'f Excel formulas for calculatio'!F:J,2,FALSE),"0")</f>
        <v>914.05</v>
      </c>
      <c r="H1012" s="24">
        <f>IFERROR(VLOOKUP(G1012,'f Excel formulas for calculatio'!G:K,2,FALSE),"0")</f>
        <v>0.25</v>
      </c>
      <c r="I1012" s="24" t="str">
        <f>IFERROR(VLOOKUP(H1012,'f Excel formulas for calculatio'!H:L,2,FALSE),"0")</f>
        <v>Credit Card</v>
      </c>
      <c r="J1012" s="24">
        <f>IFERROR(VLOOKUP(I1012,'f Excel formulas for calculatio'!I:M,2,FALSE),"0")</f>
        <v>198.41640000000001</v>
      </c>
      <c r="L1012" s="23" t="s">
        <v>1589</v>
      </c>
      <c r="M1012" s="20">
        <f t="shared" si="136"/>
        <v>45740</v>
      </c>
      <c r="N1012" s="2" t="str">
        <f t="shared" si="137"/>
        <v>CUST1330</v>
      </c>
      <c r="O1012" s="2" t="str">
        <f t="shared" si="138"/>
        <v>PROD42</v>
      </c>
      <c r="P1012" s="2" t="str">
        <f t="shared" si="139"/>
        <v>STORE8</v>
      </c>
      <c r="Q1012" s="2">
        <f t="shared" si="140"/>
        <v>4</v>
      </c>
      <c r="R1012" s="2">
        <f t="shared" si="141"/>
        <v>914.05</v>
      </c>
      <c r="S1012" s="2">
        <f t="shared" si="142"/>
        <v>0.25</v>
      </c>
      <c r="T1012" s="2" t="str">
        <f t="shared" si="143"/>
        <v>Credit Card</v>
      </c>
      <c r="U1012" s="2">
        <f t="shared" si="144"/>
        <v>198.41640000000001</v>
      </c>
    </row>
    <row r="1013" spans="1:21" x14ac:dyDescent="0.25">
      <c r="A1013" s="22" t="s">
        <v>1590</v>
      </c>
      <c r="B1013" s="20">
        <f>IFERROR(VLOOKUP(A1013,'f Excel formulas for calculatio'!A:E,2,FALSE)," ")</f>
        <v>45908</v>
      </c>
      <c r="C1013" s="24" t="str">
        <f>IFERROR(VLOOKUP(B1013,'f Excel formulas for calculatio'!B:F,2,FALSE),"0")</f>
        <v>CUST1186</v>
      </c>
      <c r="D1013" s="24" t="str">
        <f>IFERROR(VLOOKUP(C1013,'f Excel formulas for calculatio'!C:G,2,FALSE),"0")</f>
        <v>PROD67</v>
      </c>
      <c r="E1013" s="24" t="str">
        <f>IFERROR(VLOOKUP(D1013,'f Excel formulas for calculatio'!D:H,2,FALSE),"0")</f>
        <v>STORE6</v>
      </c>
      <c r="F1013" s="24">
        <f>IFERROR(VLOOKUP(E1013,'f Excel formulas for calculatio'!E:I,2,FALSE),"0")</f>
        <v>3</v>
      </c>
      <c r="G1013" s="24">
        <f>IFERROR(VLOOKUP(F1013,'f Excel formulas for calculatio'!F:J,2,FALSE),"0")</f>
        <v>104.47</v>
      </c>
      <c r="H1013" s="24">
        <f>IFERROR(VLOOKUP(G1013,'f Excel formulas for calculatio'!G:K,2,FALSE),"0")</f>
        <v>0.27</v>
      </c>
      <c r="I1013" s="24" t="str">
        <f>IFERROR(VLOOKUP(H1013,'f Excel formulas for calculatio'!H:L,2,FALSE),"0")</f>
        <v>PayPal</v>
      </c>
      <c r="J1013" s="24">
        <f>IFERROR(VLOOKUP(I1013,'f Excel formulas for calculatio'!I:M,2,FALSE),"0")</f>
        <v>228.7893</v>
      </c>
      <c r="L1013" s="22" t="s">
        <v>1590</v>
      </c>
      <c r="M1013" s="20">
        <f t="shared" si="136"/>
        <v>45908</v>
      </c>
      <c r="N1013" s="2" t="str">
        <f t="shared" si="137"/>
        <v>CUST1186</v>
      </c>
      <c r="O1013" s="2" t="str">
        <f t="shared" si="138"/>
        <v>PROD67</v>
      </c>
      <c r="P1013" s="2" t="str">
        <f t="shared" si="139"/>
        <v>STORE6</v>
      </c>
      <c r="Q1013" s="2">
        <f t="shared" si="140"/>
        <v>3</v>
      </c>
      <c r="R1013" s="2">
        <f t="shared" si="141"/>
        <v>104.47</v>
      </c>
      <c r="S1013" s="2">
        <f t="shared" si="142"/>
        <v>0.27</v>
      </c>
      <c r="T1013" s="2" t="str">
        <f t="shared" si="143"/>
        <v>PayPal</v>
      </c>
      <c r="U1013" s="2">
        <f t="shared" si="144"/>
        <v>228.7893</v>
      </c>
    </row>
    <row r="1014" spans="1:21" x14ac:dyDescent="0.25">
      <c r="A1014" s="23" t="s">
        <v>1591</v>
      </c>
      <c r="B1014" s="20">
        <f>IFERROR(VLOOKUP(A1014,'f Excel formulas for calculatio'!A:E,2,FALSE)," ")</f>
        <v>45601</v>
      </c>
      <c r="C1014" s="24" t="str">
        <f>IFERROR(VLOOKUP(B1014,'f Excel formulas for calculatio'!B:F,2,FALSE),"0")</f>
        <v>CUST1369</v>
      </c>
      <c r="D1014" s="24" t="str">
        <f>IFERROR(VLOOKUP(C1014,'f Excel formulas for calculatio'!C:G,2,FALSE),"0")</f>
        <v>PROD33</v>
      </c>
      <c r="E1014" s="24" t="str">
        <f>IFERROR(VLOOKUP(D1014,'f Excel formulas for calculatio'!D:H,2,FALSE),"0")</f>
        <v>STORE0</v>
      </c>
      <c r="F1014" s="24">
        <f>IFERROR(VLOOKUP(E1014,'f Excel formulas for calculatio'!E:I,2,FALSE),"0")</f>
        <v>2</v>
      </c>
      <c r="G1014" s="24">
        <f>IFERROR(VLOOKUP(F1014,'f Excel formulas for calculatio'!F:J,2,FALSE),"0")</f>
        <v>785.31</v>
      </c>
      <c r="H1014" s="24">
        <f>IFERROR(VLOOKUP(G1014,'f Excel formulas for calculatio'!G:K,2,FALSE),"0")</f>
        <v>0.15</v>
      </c>
      <c r="I1014" s="24" t="str">
        <f>IFERROR(VLOOKUP(H1014,'f Excel formulas for calculatio'!H:L,2,FALSE),"0")</f>
        <v>PayPal</v>
      </c>
      <c r="J1014" s="24">
        <f>IFERROR(VLOOKUP(I1014,'f Excel formulas for calculatio'!I:M,2,FALSE),"0")</f>
        <v>228.7893</v>
      </c>
      <c r="L1014" s="23" t="s">
        <v>1591</v>
      </c>
      <c r="M1014" s="20">
        <f t="shared" si="136"/>
        <v>45601</v>
      </c>
      <c r="N1014" s="2" t="str">
        <f t="shared" si="137"/>
        <v>CUST1369</v>
      </c>
      <c r="O1014" s="2" t="str">
        <f t="shared" si="138"/>
        <v>PROD33</v>
      </c>
      <c r="P1014" s="2" t="str">
        <f t="shared" si="139"/>
        <v>STORE0</v>
      </c>
      <c r="Q1014" s="2">
        <f t="shared" si="140"/>
        <v>2</v>
      </c>
      <c r="R1014" s="2">
        <f t="shared" si="141"/>
        <v>785.31</v>
      </c>
      <c r="S1014" s="2">
        <f t="shared" si="142"/>
        <v>0.15</v>
      </c>
      <c r="T1014" s="2" t="str">
        <f t="shared" si="143"/>
        <v>PayPal</v>
      </c>
      <c r="U1014" s="2">
        <f t="shared" si="144"/>
        <v>228.7893</v>
      </c>
    </row>
    <row r="1015" spans="1:21" x14ac:dyDescent="0.25">
      <c r="A1015" s="22" t="s">
        <v>1592</v>
      </c>
      <c r="B1015" s="20">
        <f>IFERROR(VLOOKUP(A1015,'f Excel formulas for calculatio'!A:E,2,FALSE)," ")</f>
        <v>45535</v>
      </c>
      <c r="C1015" s="24" t="str">
        <f>IFERROR(VLOOKUP(B1015,'f Excel formulas for calculatio'!B:F,2,FALSE),"0")</f>
        <v>CUST1125</v>
      </c>
      <c r="D1015" s="24" t="str">
        <f>IFERROR(VLOOKUP(C1015,'f Excel formulas for calculatio'!C:G,2,FALSE),"0")</f>
        <v>PROD7</v>
      </c>
      <c r="E1015" s="24" t="str">
        <f>IFERROR(VLOOKUP(D1015,'f Excel formulas for calculatio'!D:H,2,FALSE),"0")</f>
        <v>STORE4</v>
      </c>
      <c r="F1015" s="24">
        <f>IFERROR(VLOOKUP(E1015,'f Excel formulas for calculatio'!E:I,2,FALSE),"0")</f>
        <v>2</v>
      </c>
      <c r="G1015" s="24">
        <f>IFERROR(VLOOKUP(F1015,'f Excel formulas for calculatio'!F:J,2,FALSE),"0")</f>
        <v>785.31</v>
      </c>
      <c r="H1015" s="24">
        <f>IFERROR(VLOOKUP(G1015,'f Excel formulas for calculatio'!G:K,2,FALSE),"0")</f>
        <v>0.15</v>
      </c>
      <c r="I1015" s="24" t="str">
        <f>IFERROR(VLOOKUP(H1015,'f Excel formulas for calculatio'!H:L,2,FALSE),"0")</f>
        <v>PayPal</v>
      </c>
      <c r="J1015" s="24">
        <f>IFERROR(VLOOKUP(I1015,'f Excel formulas for calculatio'!I:M,2,FALSE),"0")</f>
        <v>228.7893</v>
      </c>
      <c r="L1015" s="22" t="s">
        <v>1592</v>
      </c>
      <c r="M1015" s="20">
        <f t="shared" si="136"/>
        <v>45535</v>
      </c>
      <c r="N1015" s="2" t="str">
        <f t="shared" si="137"/>
        <v>CUST1125</v>
      </c>
      <c r="O1015" s="2" t="str">
        <f t="shared" si="138"/>
        <v>PROD7</v>
      </c>
      <c r="P1015" s="2" t="str">
        <f t="shared" si="139"/>
        <v>STORE4</v>
      </c>
      <c r="Q1015" s="2">
        <f t="shared" si="140"/>
        <v>2</v>
      </c>
      <c r="R1015" s="2">
        <f t="shared" si="141"/>
        <v>785.31</v>
      </c>
      <c r="S1015" s="2">
        <f t="shared" si="142"/>
        <v>0.15</v>
      </c>
      <c r="T1015" s="2" t="str">
        <f t="shared" si="143"/>
        <v>PayPal</v>
      </c>
      <c r="U1015" s="2">
        <f t="shared" si="144"/>
        <v>228.7893</v>
      </c>
    </row>
    <row r="1016" spans="1:21" x14ac:dyDescent="0.25">
      <c r="A1016" s="23" t="s">
        <v>1593</v>
      </c>
      <c r="B1016" s="20">
        <f>IFERROR(VLOOKUP(A1016,'f Excel formulas for calculatio'!A:E,2,FALSE)," ")</f>
        <v>45459</v>
      </c>
      <c r="C1016" s="24" t="str">
        <f>IFERROR(VLOOKUP(B1016,'f Excel formulas for calculatio'!B:F,2,FALSE),"0")</f>
        <v>CUST1138</v>
      </c>
      <c r="D1016" s="24" t="str">
        <f>IFERROR(VLOOKUP(C1016,'f Excel formulas for calculatio'!C:G,2,FALSE),"0")</f>
        <v>PROD46</v>
      </c>
      <c r="E1016" s="24" t="str">
        <f>IFERROR(VLOOKUP(D1016,'f Excel formulas for calculatio'!D:H,2,FALSE),"0")</f>
        <v>STORE17</v>
      </c>
      <c r="F1016" s="24">
        <f>IFERROR(VLOOKUP(E1016,'f Excel formulas for calculatio'!E:I,2,FALSE),"0")</f>
        <v>3</v>
      </c>
      <c r="G1016" s="24">
        <f>IFERROR(VLOOKUP(F1016,'f Excel formulas for calculatio'!F:J,2,FALSE),"0")</f>
        <v>104.47</v>
      </c>
      <c r="H1016" s="24">
        <f>IFERROR(VLOOKUP(G1016,'f Excel formulas for calculatio'!G:K,2,FALSE),"0")</f>
        <v>0.27</v>
      </c>
      <c r="I1016" s="24" t="str">
        <f>IFERROR(VLOOKUP(H1016,'f Excel formulas for calculatio'!H:L,2,FALSE),"0")</f>
        <v>PayPal</v>
      </c>
      <c r="J1016" s="24">
        <f>IFERROR(VLOOKUP(I1016,'f Excel formulas for calculatio'!I:M,2,FALSE),"0")</f>
        <v>228.7893</v>
      </c>
      <c r="L1016" s="23" t="s">
        <v>1593</v>
      </c>
      <c r="M1016" s="20">
        <f t="shared" si="136"/>
        <v>45459</v>
      </c>
      <c r="N1016" s="2" t="str">
        <f t="shared" si="137"/>
        <v>CUST1138</v>
      </c>
      <c r="O1016" s="2" t="str">
        <f t="shared" si="138"/>
        <v>PROD46</v>
      </c>
      <c r="P1016" s="2" t="str">
        <f t="shared" si="139"/>
        <v>STORE17</v>
      </c>
      <c r="Q1016" s="2">
        <f t="shared" si="140"/>
        <v>3</v>
      </c>
      <c r="R1016" s="2">
        <f t="shared" si="141"/>
        <v>104.47</v>
      </c>
      <c r="S1016" s="2">
        <f t="shared" si="142"/>
        <v>0.27</v>
      </c>
      <c r="T1016" s="2" t="str">
        <f t="shared" si="143"/>
        <v>PayPal</v>
      </c>
      <c r="U1016" s="2">
        <f t="shared" si="144"/>
        <v>228.7893</v>
      </c>
    </row>
    <row r="1017" spans="1:21" x14ac:dyDescent="0.25">
      <c r="A1017" s="22" t="s">
        <v>1594</v>
      </c>
      <c r="B1017" s="20">
        <f>IFERROR(VLOOKUP(A1017,'f Excel formulas for calculatio'!A:E,2,FALSE)," ")</f>
        <v>45681</v>
      </c>
      <c r="C1017" s="24" t="str">
        <f>IFERROR(VLOOKUP(B1017,'f Excel formulas for calculatio'!B:F,2,FALSE),"0")</f>
        <v>CUST1309</v>
      </c>
      <c r="D1017" s="24" t="str">
        <f>IFERROR(VLOOKUP(C1017,'f Excel formulas for calculatio'!C:G,2,FALSE),"0")</f>
        <v>PROD61</v>
      </c>
      <c r="E1017" s="24" t="str">
        <f>IFERROR(VLOOKUP(D1017,'f Excel formulas for calculatio'!D:H,2,FALSE),"0")</f>
        <v>STORE15</v>
      </c>
      <c r="F1017" s="24">
        <f>IFERROR(VLOOKUP(E1017,'f Excel formulas for calculatio'!E:I,2,FALSE),"0")</f>
        <v>4</v>
      </c>
      <c r="G1017" s="24">
        <f>IFERROR(VLOOKUP(F1017,'f Excel formulas for calculatio'!F:J,2,FALSE),"0")</f>
        <v>914.05</v>
      </c>
      <c r="H1017" s="24">
        <f>IFERROR(VLOOKUP(G1017,'f Excel formulas for calculatio'!G:K,2,FALSE),"0")</f>
        <v>0.25</v>
      </c>
      <c r="I1017" s="24" t="str">
        <f>IFERROR(VLOOKUP(H1017,'f Excel formulas for calculatio'!H:L,2,FALSE),"0")</f>
        <v>Credit Card</v>
      </c>
      <c r="J1017" s="24">
        <f>IFERROR(VLOOKUP(I1017,'f Excel formulas for calculatio'!I:M,2,FALSE),"0")</f>
        <v>198.41640000000001</v>
      </c>
      <c r="L1017" s="22" t="s">
        <v>1594</v>
      </c>
      <c r="M1017" s="20">
        <f t="shared" si="136"/>
        <v>45681</v>
      </c>
      <c r="N1017" s="2" t="str">
        <f t="shared" si="137"/>
        <v>CUST1309</v>
      </c>
      <c r="O1017" s="2" t="str">
        <f t="shared" si="138"/>
        <v>PROD61</v>
      </c>
      <c r="P1017" s="2" t="str">
        <f t="shared" si="139"/>
        <v>STORE15</v>
      </c>
      <c r="Q1017" s="2">
        <f t="shared" si="140"/>
        <v>4</v>
      </c>
      <c r="R1017" s="2">
        <f t="shared" si="141"/>
        <v>914.05</v>
      </c>
      <c r="S1017" s="2">
        <f t="shared" si="142"/>
        <v>0.25</v>
      </c>
      <c r="T1017" s="2" t="str">
        <f t="shared" si="143"/>
        <v>Credit Card</v>
      </c>
      <c r="U1017" s="2">
        <f t="shared" si="144"/>
        <v>198.41640000000001</v>
      </c>
    </row>
    <row r="1018" spans="1:21" x14ac:dyDescent="0.25">
      <c r="A1018" s="23" t="s">
        <v>1595</v>
      </c>
      <c r="B1018" s="20">
        <f>IFERROR(VLOOKUP(A1018,'f Excel formulas for calculatio'!A:E,2,FALSE)," ")</f>
        <v>45725</v>
      </c>
      <c r="C1018" s="24" t="str">
        <f>IFERROR(VLOOKUP(B1018,'f Excel formulas for calculatio'!B:F,2,FALSE),"0")</f>
        <v>CUST1170</v>
      </c>
      <c r="D1018" s="24" t="str">
        <f>IFERROR(VLOOKUP(C1018,'f Excel formulas for calculatio'!C:G,2,FALSE),"0")</f>
        <v>PROD83</v>
      </c>
      <c r="E1018" s="24" t="str">
        <f>IFERROR(VLOOKUP(D1018,'f Excel formulas for calculatio'!D:H,2,FALSE),"0")</f>
        <v>STORE8</v>
      </c>
      <c r="F1018" s="24">
        <f>IFERROR(VLOOKUP(E1018,'f Excel formulas for calculatio'!E:I,2,FALSE),"0")</f>
        <v>4</v>
      </c>
      <c r="G1018" s="24">
        <f>IFERROR(VLOOKUP(F1018,'f Excel formulas for calculatio'!F:J,2,FALSE),"0")</f>
        <v>914.05</v>
      </c>
      <c r="H1018" s="24">
        <f>IFERROR(VLOOKUP(G1018,'f Excel formulas for calculatio'!G:K,2,FALSE),"0")</f>
        <v>0.25</v>
      </c>
      <c r="I1018" s="24" t="str">
        <f>IFERROR(VLOOKUP(H1018,'f Excel formulas for calculatio'!H:L,2,FALSE),"0")</f>
        <v>Credit Card</v>
      </c>
      <c r="J1018" s="24">
        <f>IFERROR(VLOOKUP(I1018,'f Excel formulas for calculatio'!I:M,2,FALSE),"0")</f>
        <v>198.41640000000001</v>
      </c>
      <c r="L1018" s="23" t="s">
        <v>1595</v>
      </c>
      <c r="M1018" s="20">
        <f t="shared" si="136"/>
        <v>45725</v>
      </c>
      <c r="N1018" s="2" t="str">
        <f t="shared" si="137"/>
        <v>CUST1170</v>
      </c>
      <c r="O1018" s="2" t="str">
        <f t="shared" si="138"/>
        <v>PROD83</v>
      </c>
      <c r="P1018" s="2" t="str">
        <f t="shared" si="139"/>
        <v>STORE8</v>
      </c>
      <c r="Q1018" s="2">
        <f t="shared" si="140"/>
        <v>4</v>
      </c>
      <c r="R1018" s="2">
        <f t="shared" si="141"/>
        <v>914.05</v>
      </c>
      <c r="S1018" s="2">
        <f t="shared" si="142"/>
        <v>0.25</v>
      </c>
      <c r="T1018" s="2" t="str">
        <f t="shared" si="143"/>
        <v>Credit Card</v>
      </c>
      <c r="U1018" s="2">
        <f t="shared" si="144"/>
        <v>198.41640000000001</v>
      </c>
    </row>
    <row r="1019" spans="1:21" x14ac:dyDescent="0.25">
      <c r="A1019" s="22" t="s">
        <v>1596</v>
      </c>
      <c r="B1019" s="20">
        <f>IFERROR(VLOOKUP(A1019,'f Excel formulas for calculatio'!A:E,2,FALSE)," ")</f>
        <v>45461</v>
      </c>
      <c r="C1019" s="24" t="str">
        <f>IFERROR(VLOOKUP(B1019,'f Excel formulas for calculatio'!B:F,2,FALSE),"0")</f>
        <v>CUST1140</v>
      </c>
      <c r="D1019" s="24" t="str">
        <f>IFERROR(VLOOKUP(C1019,'f Excel formulas for calculatio'!C:G,2,FALSE),"0")</f>
        <v>PROD35</v>
      </c>
      <c r="E1019" s="24" t="str">
        <f>IFERROR(VLOOKUP(D1019,'f Excel formulas for calculatio'!D:H,2,FALSE),"0")</f>
        <v>STORE12</v>
      </c>
      <c r="F1019" s="24">
        <f>IFERROR(VLOOKUP(E1019,'f Excel formulas for calculatio'!E:I,2,FALSE),"0")</f>
        <v>2</v>
      </c>
      <c r="G1019" s="24">
        <f>IFERROR(VLOOKUP(F1019,'f Excel formulas for calculatio'!F:J,2,FALSE),"0")</f>
        <v>785.31</v>
      </c>
      <c r="H1019" s="24">
        <f>IFERROR(VLOOKUP(G1019,'f Excel formulas for calculatio'!G:K,2,FALSE),"0")</f>
        <v>0.15</v>
      </c>
      <c r="I1019" s="24" t="str">
        <f>IFERROR(VLOOKUP(H1019,'f Excel formulas for calculatio'!H:L,2,FALSE),"0")</f>
        <v>PayPal</v>
      </c>
      <c r="J1019" s="24">
        <f>IFERROR(VLOOKUP(I1019,'f Excel formulas for calculatio'!I:M,2,FALSE),"0")</f>
        <v>228.7893</v>
      </c>
      <c r="L1019" s="22" t="s">
        <v>1596</v>
      </c>
      <c r="M1019" s="20">
        <f t="shared" si="136"/>
        <v>45461</v>
      </c>
      <c r="N1019" s="2" t="str">
        <f t="shared" si="137"/>
        <v>CUST1140</v>
      </c>
      <c r="O1019" s="2" t="str">
        <f t="shared" si="138"/>
        <v>PROD35</v>
      </c>
      <c r="P1019" s="2" t="str">
        <f t="shared" si="139"/>
        <v>STORE12</v>
      </c>
      <c r="Q1019" s="2">
        <f t="shared" si="140"/>
        <v>2</v>
      </c>
      <c r="R1019" s="2">
        <f t="shared" si="141"/>
        <v>785.31</v>
      </c>
      <c r="S1019" s="2">
        <f t="shared" si="142"/>
        <v>0.15</v>
      </c>
      <c r="T1019" s="2" t="str">
        <f t="shared" si="143"/>
        <v>PayPal</v>
      </c>
      <c r="U1019" s="2">
        <f t="shared" si="144"/>
        <v>228.7893</v>
      </c>
    </row>
    <row r="1020" spans="1:21" x14ac:dyDescent="0.25">
      <c r="A1020" s="23" t="s">
        <v>1597</v>
      </c>
      <c r="B1020" s="20">
        <f>IFERROR(VLOOKUP(A1020,'f Excel formulas for calculatio'!A:E,2,FALSE)," ")</f>
        <v>45837</v>
      </c>
      <c r="C1020" s="24" t="str">
        <f>IFERROR(VLOOKUP(B1020,'f Excel formulas for calculatio'!B:F,2,FALSE),"0")</f>
        <v>CUST1327</v>
      </c>
      <c r="D1020" s="24" t="str">
        <f>IFERROR(VLOOKUP(C1020,'f Excel formulas for calculatio'!C:G,2,FALSE),"0")</f>
        <v>PROD1</v>
      </c>
      <c r="E1020" s="24" t="str">
        <f>IFERROR(VLOOKUP(D1020,'f Excel formulas for calculatio'!D:H,2,FALSE),"0")</f>
        <v>STORE10</v>
      </c>
      <c r="F1020" s="24">
        <f>IFERROR(VLOOKUP(E1020,'f Excel formulas for calculatio'!E:I,2,FALSE),"0")</f>
        <v>3</v>
      </c>
      <c r="G1020" s="24">
        <f>IFERROR(VLOOKUP(F1020,'f Excel formulas for calculatio'!F:J,2,FALSE),"0")</f>
        <v>104.47</v>
      </c>
      <c r="H1020" s="24">
        <f>IFERROR(VLOOKUP(G1020,'f Excel formulas for calculatio'!G:K,2,FALSE),"0")</f>
        <v>0.27</v>
      </c>
      <c r="I1020" s="24" t="str">
        <f>IFERROR(VLOOKUP(H1020,'f Excel formulas for calculatio'!H:L,2,FALSE),"0")</f>
        <v>PayPal</v>
      </c>
      <c r="J1020" s="24">
        <f>IFERROR(VLOOKUP(I1020,'f Excel formulas for calculatio'!I:M,2,FALSE),"0")</f>
        <v>228.7893</v>
      </c>
      <c r="L1020" s="23" t="s">
        <v>1597</v>
      </c>
      <c r="M1020" s="20">
        <f t="shared" si="136"/>
        <v>45837</v>
      </c>
      <c r="N1020" s="2" t="str">
        <f t="shared" si="137"/>
        <v>CUST1327</v>
      </c>
      <c r="O1020" s="2" t="str">
        <f t="shared" si="138"/>
        <v>PROD1</v>
      </c>
      <c r="P1020" s="2" t="str">
        <f t="shared" si="139"/>
        <v>STORE10</v>
      </c>
      <c r="Q1020" s="2">
        <f t="shared" si="140"/>
        <v>3</v>
      </c>
      <c r="R1020" s="2">
        <f t="shared" si="141"/>
        <v>104.47</v>
      </c>
      <c r="S1020" s="2">
        <f t="shared" si="142"/>
        <v>0.27</v>
      </c>
      <c r="T1020" s="2" t="str">
        <f t="shared" si="143"/>
        <v>PayPal</v>
      </c>
      <c r="U1020" s="2">
        <f t="shared" si="144"/>
        <v>228.7893</v>
      </c>
    </row>
    <row r="1021" spans="1:21" x14ac:dyDescent="0.25">
      <c r="A1021" s="22" t="s">
        <v>1598</v>
      </c>
      <c r="B1021" s="20">
        <f>IFERROR(VLOOKUP(A1021,'f Excel formulas for calculatio'!A:E,2,FALSE)," ")</f>
        <v>45823</v>
      </c>
      <c r="C1021" s="24" t="str">
        <f>IFERROR(VLOOKUP(B1021,'f Excel formulas for calculatio'!B:F,2,FALSE),"0")</f>
        <v>CUST1346</v>
      </c>
      <c r="D1021" s="24" t="str">
        <f>IFERROR(VLOOKUP(C1021,'f Excel formulas for calculatio'!C:G,2,FALSE),"0")</f>
        <v>PROD76</v>
      </c>
      <c r="E1021" s="24" t="str">
        <f>IFERROR(VLOOKUP(D1021,'f Excel formulas for calculatio'!D:H,2,FALSE),"0")</f>
        <v>STORE8</v>
      </c>
      <c r="F1021" s="24">
        <f>IFERROR(VLOOKUP(E1021,'f Excel formulas for calculatio'!E:I,2,FALSE),"0")</f>
        <v>4</v>
      </c>
      <c r="G1021" s="24">
        <f>IFERROR(VLOOKUP(F1021,'f Excel formulas for calculatio'!F:J,2,FALSE),"0")</f>
        <v>914.05</v>
      </c>
      <c r="H1021" s="24">
        <f>IFERROR(VLOOKUP(G1021,'f Excel formulas for calculatio'!G:K,2,FALSE),"0")</f>
        <v>0.25</v>
      </c>
      <c r="I1021" s="24" t="str">
        <f>IFERROR(VLOOKUP(H1021,'f Excel formulas for calculatio'!H:L,2,FALSE),"0")</f>
        <v>Credit Card</v>
      </c>
      <c r="J1021" s="24">
        <f>IFERROR(VLOOKUP(I1021,'f Excel formulas for calculatio'!I:M,2,FALSE),"0")</f>
        <v>198.41640000000001</v>
      </c>
      <c r="L1021" s="22" t="s">
        <v>1598</v>
      </c>
      <c r="M1021" s="20">
        <f t="shared" si="136"/>
        <v>45823</v>
      </c>
      <c r="N1021" s="2" t="str">
        <f t="shared" si="137"/>
        <v>CUST1346</v>
      </c>
      <c r="O1021" s="2" t="str">
        <f t="shared" si="138"/>
        <v>PROD76</v>
      </c>
      <c r="P1021" s="2" t="str">
        <f t="shared" si="139"/>
        <v>STORE8</v>
      </c>
      <c r="Q1021" s="2">
        <f t="shared" si="140"/>
        <v>4</v>
      </c>
      <c r="R1021" s="2">
        <f t="shared" si="141"/>
        <v>914.05</v>
      </c>
      <c r="S1021" s="2">
        <f t="shared" si="142"/>
        <v>0.25</v>
      </c>
      <c r="T1021" s="2" t="str">
        <f t="shared" si="143"/>
        <v>Credit Card</v>
      </c>
      <c r="U1021" s="2">
        <f t="shared" si="144"/>
        <v>198.41640000000001</v>
      </c>
    </row>
    <row r="1022" spans="1:21" x14ac:dyDescent="0.25">
      <c r="A1022" s="23" t="s">
        <v>1599</v>
      </c>
      <c r="B1022" s="20">
        <f>IFERROR(VLOOKUP(A1022,'f Excel formulas for calculatio'!A:E,2,FALSE)," ")</f>
        <v>45733</v>
      </c>
      <c r="C1022" s="24" t="str">
        <f>IFERROR(VLOOKUP(B1022,'f Excel formulas for calculatio'!B:F,2,FALSE),"0")</f>
        <v>CUST1099</v>
      </c>
      <c r="D1022" s="24" t="str">
        <f>IFERROR(VLOOKUP(C1022,'f Excel formulas for calculatio'!C:G,2,FALSE),"0")</f>
        <v>PROD26</v>
      </c>
      <c r="E1022" s="24" t="str">
        <f>IFERROR(VLOOKUP(D1022,'f Excel formulas for calculatio'!D:H,2,FALSE),"0")</f>
        <v>STORE19</v>
      </c>
      <c r="F1022" s="24">
        <f>IFERROR(VLOOKUP(E1022,'f Excel formulas for calculatio'!E:I,2,FALSE),"0")</f>
        <v>2</v>
      </c>
      <c r="G1022" s="24">
        <f>IFERROR(VLOOKUP(F1022,'f Excel formulas for calculatio'!F:J,2,FALSE),"0")</f>
        <v>785.31</v>
      </c>
      <c r="H1022" s="24">
        <f>IFERROR(VLOOKUP(G1022,'f Excel formulas for calculatio'!G:K,2,FALSE),"0")</f>
        <v>0.15</v>
      </c>
      <c r="I1022" s="24" t="str">
        <f>IFERROR(VLOOKUP(H1022,'f Excel formulas for calculatio'!H:L,2,FALSE),"0")</f>
        <v>PayPal</v>
      </c>
      <c r="J1022" s="24">
        <f>IFERROR(VLOOKUP(I1022,'f Excel formulas for calculatio'!I:M,2,FALSE),"0")</f>
        <v>228.7893</v>
      </c>
      <c r="L1022" s="23" t="s">
        <v>1599</v>
      </c>
      <c r="M1022" s="20">
        <f t="shared" si="136"/>
        <v>45733</v>
      </c>
      <c r="N1022" s="2" t="str">
        <f t="shared" si="137"/>
        <v>CUST1099</v>
      </c>
      <c r="O1022" s="2" t="str">
        <f t="shared" si="138"/>
        <v>PROD26</v>
      </c>
      <c r="P1022" s="2" t="str">
        <f t="shared" si="139"/>
        <v>STORE19</v>
      </c>
      <c r="Q1022" s="2">
        <f t="shared" si="140"/>
        <v>2</v>
      </c>
      <c r="R1022" s="2">
        <f t="shared" si="141"/>
        <v>785.31</v>
      </c>
      <c r="S1022" s="2">
        <f t="shared" si="142"/>
        <v>0.15</v>
      </c>
      <c r="T1022" s="2" t="str">
        <f t="shared" si="143"/>
        <v>PayPal</v>
      </c>
      <c r="U1022" s="2">
        <f t="shared" si="144"/>
        <v>228.7893</v>
      </c>
    </row>
    <row r="1023" spans="1:21" x14ac:dyDescent="0.25">
      <c r="A1023" s="22" t="s">
        <v>1600</v>
      </c>
      <c r="B1023" s="20">
        <f>IFERROR(VLOOKUP(A1023,'f Excel formulas for calculatio'!A:E,2,FALSE)," ")</f>
        <v>45322</v>
      </c>
      <c r="C1023" s="24" t="str">
        <f>IFERROR(VLOOKUP(B1023,'f Excel formulas for calculatio'!B:F,2,FALSE),"0")</f>
        <v>CUST1208</v>
      </c>
      <c r="D1023" s="24" t="str">
        <f>IFERROR(VLOOKUP(C1023,'f Excel formulas for calculatio'!C:G,2,FALSE),"0")</f>
        <v>PROD34</v>
      </c>
      <c r="E1023" s="24" t="str">
        <f>IFERROR(VLOOKUP(D1023,'f Excel formulas for calculatio'!D:H,2,FALSE),"0")</f>
        <v>STORE16</v>
      </c>
      <c r="F1023" s="24">
        <f>IFERROR(VLOOKUP(E1023,'f Excel formulas for calculatio'!E:I,2,FALSE),"0")</f>
        <v>2</v>
      </c>
      <c r="G1023" s="24">
        <f>IFERROR(VLOOKUP(F1023,'f Excel formulas for calculatio'!F:J,2,FALSE),"0")</f>
        <v>785.31</v>
      </c>
      <c r="H1023" s="24">
        <f>IFERROR(VLOOKUP(G1023,'f Excel formulas for calculatio'!G:K,2,FALSE),"0")</f>
        <v>0.15</v>
      </c>
      <c r="I1023" s="24" t="str">
        <f>IFERROR(VLOOKUP(H1023,'f Excel formulas for calculatio'!H:L,2,FALSE),"0")</f>
        <v>PayPal</v>
      </c>
      <c r="J1023" s="24">
        <f>IFERROR(VLOOKUP(I1023,'f Excel formulas for calculatio'!I:M,2,FALSE),"0")</f>
        <v>228.7893</v>
      </c>
      <c r="L1023" s="22" t="s">
        <v>1600</v>
      </c>
      <c r="M1023" s="20">
        <f t="shared" si="136"/>
        <v>45322</v>
      </c>
      <c r="N1023" s="2" t="str">
        <f t="shared" si="137"/>
        <v>CUST1208</v>
      </c>
      <c r="O1023" s="2" t="str">
        <f t="shared" si="138"/>
        <v>PROD34</v>
      </c>
      <c r="P1023" s="2" t="str">
        <f t="shared" si="139"/>
        <v>STORE16</v>
      </c>
      <c r="Q1023" s="2">
        <f t="shared" si="140"/>
        <v>2</v>
      </c>
      <c r="R1023" s="2">
        <f t="shared" si="141"/>
        <v>785.31</v>
      </c>
      <c r="S1023" s="2">
        <f t="shared" si="142"/>
        <v>0.15</v>
      </c>
      <c r="T1023" s="2" t="str">
        <f t="shared" si="143"/>
        <v>PayPal</v>
      </c>
      <c r="U1023" s="2">
        <f t="shared" si="144"/>
        <v>228.7893</v>
      </c>
    </row>
    <row r="1024" spans="1:21" x14ac:dyDescent="0.25">
      <c r="A1024" s="23" t="s">
        <v>1601</v>
      </c>
      <c r="B1024" s="20">
        <f>IFERROR(VLOOKUP(A1024,'f Excel formulas for calculatio'!A:E,2,FALSE)," ")</f>
        <v>45415</v>
      </c>
      <c r="C1024" s="24" t="str">
        <f>IFERROR(VLOOKUP(B1024,'f Excel formulas for calculatio'!B:F,2,FALSE),"0")</f>
        <v>CUST1013</v>
      </c>
      <c r="D1024" s="24" t="str">
        <f>IFERROR(VLOOKUP(C1024,'f Excel formulas for calculatio'!C:G,2,FALSE),"0")</f>
        <v>PROD24</v>
      </c>
      <c r="E1024" s="24" t="str">
        <f>IFERROR(VLOOKUP(D1024,'f Excel formulas for calculatio'!D:H,2,FALSE),"0")</f>
        <v>STORE14</v>
      </c>
      <c r="F1024" s="24">
        <f>IFERROR(VLOOKUP(E1024,'f Excel formulas for calculatio'!E:I,2,FALSE),"0")</f>
        <v>1</v>
      </c>
      <c r="G1024" s="24">
        <f>IFERROR(VLOOKUP(F1024,'f Excel formulas for calculatio'!F:J,2,FALSE),"0")</f>
        <v>218.04</v>
      </c>
      <c r="H1024" s="24">
        <f>IFERROR(VLOOKUP(G1024,'f Excel formulas for calculatio'!G:K,2,FALSE),"0")</f>
        <v>0.09</v>
      </c>
      <c r="I1024" s="24" t="str">
        <f>IFERROR(VLOOKUP(H1024,'f Excel formulas for calculatio'!H:L,2,FALSE),"0")</f>
        <v>Credit Card</v>
      </c>
      <c r="J1024" s="24">
        <f>IFERROR(VLOOKUP(I1024,'f Excel formulas for calculatio'!I:M,2,FALSE),"0")</f>
        <v>198.41640000000001</v>
      </c>
      <c r="L1024" s="23" t="s">
        <v>1601</v>
      </c>
      <c r="M1024" s="20">
        <f t="shared" si="136"/>
        <v>45415</v>
      </c>
      <c r="N1024" s="2" t="str">
        <f t="shared" si="137"/>
        <v>CUST1013</v>
      </c>
      <c r="O1024" s="2" t="str">
        <f t="shared" si="138"/>
        <v>PROD24</v>
      </c>
      <c r="P1024" s="2" t="str">
        <f t="shared" si="139"/>
        <v>STORE14</v>
      </c>
      <c r="Q1024" s="2">
        <f t="shared" si="140"/>
        <v>1</v>
      </c>
      <c r="R1024" s="2">
        <f t="shared" si="141"/>
        <v>218.04</v>
      </c>
      <c r="S1024" s="2">
        <f t="shared" si="142"/>
        <v>0.09</v>
      </c>
      <c r="T1024" s="2" t="str">
        <f t="shared" si="143"/>
        <v>Credit Card</v>
      </c>
      <c r="U1024" s="2">
        <f t="shared" si="144"/>
        <v>198.41640000000001</v>
      </c>
    </row>
    <row r="1025" spans="1:21" x14ac:dyDescent="0.25">
      <c r="A1025" s="22" t="s">
        <v>1602</v>
      </c>
      <c r="B1025" s="20">
        <f>IFERROR(VLOOKUP(A1025,'f Excel formulas for calculatio'!A:E,2,FALSE)," ")</f>
        <v>45644</v>
      </c>
      <c r="C1025" s="24" t="str">
        <f>IFERROR(VLOOKUP(B1025,'f Excel formulas for calculatio'!B:F,2,FALSE),"0")</f>
        <v>CUST1275</v>
      </c>
      <c r="D1025" s="24" t="str">
        <f>IFERROR(VLOOKUP(C1025,'f Excel formulas for calculatio'!C:G,2,FALSE),"0")</f>
        <v>PROD69</v>
      </c>
      <c r="E1025" s="24" t="str">
        <f>IFERROR(VLOOKUP(D1025,'f Excel formulas for calculatio'!D:H,2,FALSE),"0")</f>
        <v>STORE10</v>
      </c>
      <c r="F1025" s="24">
        <f>IFERROR(VLOOKUP(E1025,'f Excel formulas for calculatio'!E:I,2,FALSE),"0")</f>
        <v>3</v>
      </c>
      <c r="G1025" s="24">
        <f>IFERROR(VLOOKUP(F1025,'f Excel formulas for calculatio'!F:J,2,FALSE),"0")</f>
        <v>104.47</v>
      </c>
      <c r="H1025" s="24">
        <f>IFERROR(VLOOKUP(G1025,'f Excel formulas for calculatio'!G:K,2,FALSE),"0")</f>
        <v>0.27</v>
      </c>
      <c r="I1025" s="24" t="str">
        <f>IFERROR(VLOOKUP(H1025,'f Excel formulas for calculatio'!H:L,2,FALSE),"0")</f>
        <v>PayPal</v>
      </c>
      <c r="J1025" s="24">
        <f>IFERROR(VLOOKUP(I1025,'f Excel formulas for calculatio'!I:M,2,FALSE),"0")</f>
        <v>228.7893</v>
      </c>
      <c r="L1025" s="22" t="s">
        <v>1602</v>
      </c>
      <c r="M1025" s="20">
        <f t="shared" si="136"/>
        <v>45644</v>
      </c>
      <c r="N1025" s="2" t="str">
        <f t="shared" si="137"/>
        <v>CUST1275</v>
      </c>
      <c r="O1025" s="2" t="str">
        <f t="shared" si="138"/>
        <v>PROD69</v>
      </c>
      <c r="P1025" s="2" t="str">
        <f t="shared" si="139"/>
        <v>STORE10</v>
      </c>
      <c r="Q1025" s="2">
        <f t="shared" si="140"/>
        <v>3</v>
      </c>
      <c r="R1025" s="2">
        <f t="shared" si="141"/>
        <v>104.47</v>
      </c>
      <c r="S1025" s="2">
        <f t="shared" si="142"/>
        <v>0.27</v>
      </c>
      <c r="T1025" s="2" t="str">
        <f t="shared" si="143"/>
        <v>PayPal</v>
      </c>
      <c r="U1025" s="2">
        <f t="shared" si="144"/>
        <v>228.7893</v>
      </c>
    </row>
    <row r="1026" spans="1:21" x14ac:dyDescent="0.25">
      <c r="A1026" s="23" t="s">
        <v>1603</v>
      </c>
      <c r="B1026" s="20">
        <f>IFERROR(VLOOKUP(A1026,'f Excel formulas for calculatio'!A:E,2,FALSE)," ")</f>
        <v>45845</v>
      </c>
      <c r="C1026" s="24" t="str">
        <f>IFERROR(VLOOKUP(B1026,'f Excel formulas for calculatio'!B:F,2,FALSE),"0")</f>
        <v>CUST1019</v>
      </c>
      <c r="D1026" s="24" t="str">
        <f>IFERROR(VLOOKUP(C1026,'f Excel formulas for calculatio'!C:G,2,FALSE),"0")</f>
        <v>PROD76</v>
      </c>
      <c r="E1026" s="24" t="str">
        <f>IFERROR(VLOOKUP(D1026,'f Excel formulas for calculatio'!D:H,2,FALSE),"0")</f>
        <v>STORE8</v>
      </c>
      <c r="F1026" s="24">
        <f>IFERROR(VLOOKUP(E1026,'f Excel formulas for calculatio'!E:I,2,FALSE),"0")</f>
        <v>4</v>
      </c>
      <c r="G1026" s="24">
        <f>IFERROR(VLOOKUP(F1026,'f Excel formulas for calculatio'!F:J,2,FALSE),"0")</f>
        <v>914.05</v>
      </c>
      <c r="H1026" s="24">
        <f>IFERROR(VLOOKUP(G1026,'f Excel formulas for calculatio'!G:K,2,FALSE),"0")</f>
        <v>0.25</v>
      </c>
      <c r="I1026" s="24" t="str">
        <f>IFERROR(VLOOKUP(H1026,'f Excel formulas for calculatio'!H:L,2,FALSE),"0")</f>
        <v>Credit Card</v>
      </c>
      <c r="J1026" s="24">
        <f>IFERROR(VLOOKUP(I1026,'f Excel formulas for calculatio'!I:M,2,FALSE),"0")</f>
        <v>198.41640000000001</v>
      </c>
      <c r="L1026" s="23" t="s">
        <v>1603</v>
      </c>
      <c r="M1026" s="20">
        <f t="shared" si="136"/>
        <v>45845</v>
      </c>
      <c r="N1026" s="2" t="str">
        <f t="shared" si="137"/>
        <v>CUST1019</v>
      </c>
      <c r="O1026" s="2" t="str">
        <f t="shared" si="138"/>
        <v>PROD76</v>
      </c>
      <c r="P1026" s="2" t="str">
        <f t="shared" si="139"/>
        <v>STORE8</v>
      </c>
      <c r="Q1026" s="2">
        <f t="shared" si="140"/>
        <v>4</v>
      </c>
      <c r="R1026" s="2">
        <f t="shared" si="141"/>
        <v>914.05</v>
      </c>
      <c r="S1026" s="2">
        <f t="shared" si="142"/>
        <v>0.25</v>
      </c>
      <c r="T1026" s="2" t="str">
        <f t="shared" si="143"/>
        <v>Credit Card</v>
      </c>
      <c r="U1026" s="2">
        <f t="shared" si="144"/>
        <v>198.41640000000001</v>
      </c>
    </row>
    <row r="1027" spans="1:21" x14ac:dyDescent="0.25">
      <c r="A1027" s="22" t="s">
        <v>1604</v>
      </c>
      <c r="B1027" s="20">
        <f>IFERROR(VLOOKUP(A1027,'f Excel formulas for calculatio'!A:E,2,FALSE)," ")</f>
        <v>45354</v>
      </c>
      <c r="C1027" s="24" t="str">
        <f>IFERROR(VLOOKUP(B1027,'f Excel formulas for calculatio'!B:F,2,FALSE),"0")</f>
        <v>CUST1428</v>
      </c>
      <c r="D1027" s="24" t="str">
        <f>IFERROR(VLOOKUP(C1027,'f Excel formulas for calculatio'!C:G,2,FALSE),"0")</f>
        <v>PROD63</v>
      </c>
      <c r="E1027" s="24" t="str">
        <f>IFERROR(VLOOKUP(D1027,'f Excel formulas for calculatio'!D:H,2,FALSE),"0")</f>
        <v>STORE3</v>
      </c>
      <c r="F1027" s="24">
        <f>IFERROR(VLOOKUP(E1027,'f Excel formulas for calculatio'!E:I,2,FALSE),"0")</f>
        <v>1</v>
      </c>
      <c r="G1027" s="24">
        <f>IFERROR(VLOOKUP(F1027,'f Excel formulas for calculatio'!F:J,2,FALSE),"0")</f>
        <v>218.04</v>
      </c>
      <c r="H1027" s="24">
        <f>IFERROR(VLOOKUP(G1027,'f Excel formulas for calculatio'!G:K,2,FALSE),"0")</f>
        <v>0.09</v>
      </c>
      <c r="I1027" s="24" t="str">
        <f>IFERROR(VLOOKUP(H1027,'f Excel formulas for calculatio'!H:L,2,FALSE),"0")</f>
        <v>Credit Card</v>
      </c>
      <c r="J1027" s="24">
        <f>IFERROR(VLOOKUP(I1027,'f Excel formulas for calculatio'!I:M,2,FALSE),"0")</f>
        <v>198.41640000000001</v>
      </c>
      <c r="L1027" s="22" t="s">
        <v>1604</v>
      </c>
      <c r="M1027" s="20">
        <f t="shared" si="136"/>
        <v>45354</v>
      </c>
      <c r="N1027" s="2" t="str">
        <f t="shared" si="137"/>
        <v>CUST1428</v>
      </c>
      <c r="O1027" s="2" t="str">
        <f t="shared" si="138"/>
        <v>PROD63</v>
      </c>
      <c r="P1027" s="2" t="str">
        <f t="shared" si="139"/>
        <v>STORE3</v>
      </c>
      <c r="Q1027" s="2">
        <f t="shared" si="140"/>
        <v>1</v>
      </c>
      <c r="R1027" s="2">
        <f t="shared" si="141"/>
        <v>218.04</v>
      </c>
      <c r="S1027" s="2">
        <f t="shared" si="142"/>
        <v>0.09</v>
      </c>
      <c r="T1027" s="2" t="str">
        <f t="shared" si="143"/>
        <v>Credit Card</v>
      </c>
      <c r="U1027" s="2">
        <f t="shared" si="144"/>
        <v>198.41640000000001</v>
      </c>
    </row>
    <row r="1028" spans="1:21" x14ac:dyDescent="0.25">
      <c r="A1028" s="23" t="s">
        <v>1605</v>
      </c>
      <c r="B1028" s="20">
        <f>IFERROR(VLOOKUP(A1028,'f Excel formulas for calculatio'!A:E,2,FALSE)," ")</f>
        <v>45720</v>
      </c>
      <c r="C1028" s="24" t="str">
        <f>IFERROR(VLOOKUP(B1028,'f Excel formulas for calculatio'!B:F,2,FALSE),"0")</f>
        <v>CUST1060</v>
      </c>
      <c r="D1028" s="24" t="str">
        <f>IFERROR(VLOOKUP(C1028,'f Excel formulas for calculatio'!C:G,2,FALSE),"0")</f>
        <v>PROD38</v>
      </c>
      <c r="E1028" s="24" t="str">
        <f>IFERROR(VLOOKUP(D1028,'f Excel formulas for calculatio'!D:H,2,FALSE),"0")</f>
        <v>STORE5</v>
      </c>
      <c r="F1028" s="24">
        <f>IFERROR(VLOOKUP(E1028,'f Excel formulas for calculatio'!E:I,2,FALSE),"0")</f>
        <v>3</v>
      </c>
      <c r="G1028" s="24">
        <f>IFERROR(VLOOKUP(F1028,'f Excel formulas for calculatio'!F:J,2,FALSE),"0")</f>
        <v>104.47</v>
      </c>
      <c r="H1028" s="24">
        <f>IFERROR(VLOOKUP(G1028,'f Excel formulas for calculatio'!G:K,2,FALSE),"0")</f>
        <v>0.27</v>
      </c>
      <c r="I1028" s="24" t="str">
        <f>IFERROR(VLOOKUP(H1028,'f Excel formulas for calculatio'!H:L,2,FALSE),"0")</f>
        <v>PayPal</v>
      </c>
      <c r="J1028" s="24">
        <f>IFERROR(VLOOKUP(I1028,'f Excel formulas for calculatio'!I:M,2,FALSE),"0")</f>
        <v>228.7893</v>
      </c>
      <c r="L1028" s="23" t="s">
        <v>1605</v>
      </c>
      <c r="M1028" s="20">
        <f t="shared" ref="M1028:M1091" si="145">_xlfn.XLOOKUP(L1028,A1028,B1028)</f>
        <v>45720</v>
      </c>
      <c r="N1028" s="2" t="str">
        <f t="shared" ref="N1028:N1091" si="146">_xlfn.XLOOKUP(M1028,B1028,C1028)</f>
        <v>CUST1060</v>
      </c>
      <c r="O1028" s="2" t="str">
        <f t="shared" ref="O1028:O1091" si="147">_xlfn.XLOOKUP(N1028,C1028,D1028)</f>
        <v>PROD38</v>
      </c>
      <c r="P1028" s="2" t="str">
        <f t="shared" ref="P1028:P1091" si="148">_xlfn.XLOOKUP(O1028,D1028,E1028)</f>
        <v>STORE5</v>
      </c>
      <c r="Q1028" s="2">
        <f t="shared" ref="Q1028:Q1091" si="149">_xlfn.XLOOKUP(P1028,E1028,F1028)</f>
        <v>3</v>
      </c>
      <c r="R1028" s="2">
        <f t="shared" ref="R1028:R1091" si="150">_xlfn.XLOOKUP(Q1028,F1028,G1028)</f>
        <v>104.47</v>
      </c>
      <c r="S1028" s="2">
        <f t="shared" ref="S1028:S1091" si="151">_xlfn.XLOOKUP(R1028,G1028,H1028)</f>
        <v>0.27</v>
      </c>
      <c r="T1028" s="2" t="str">
        <f t="shared" ref="T1028:T1091" si="152">_xlfn.XLOOKUP(S1028,H1028,I1028)</f>
        <v>PayPal</v>
      </c>
      <c r="U1028" s="2">
        <f t="shared" ref="U1028:U1091" si="153">_xlfn.XLOOKUP(T1028,I1028,J1028)</f>
        <v>228.7893</v>
      </c>
    </row>
    <row r="1029" spans="1:21" x14ac:dyDescent="0.25">
      <c r="A1029" s="22" t="s">
        <v>1606</v>
      </c>
      <c r="B1029" s="20">
        <f>IFERROR(VLOOKUP(A1029,'f Excel formulas for calculatio'!A:E,2,FALSE)," ")</f>
        <v>45278</v>
      </c>
      <c r="C1029" s="24" t="str">
        <f>IFERROR(VLOOKUP(B1029,'f Excel formulas for calculatio'!B:F,2,FALSE),"0")</f>
        <v>CUST1281</v>
      </c>
      <c r="D1029" s="24" t="str">
        <f>IFERROR(VLOOKUP(C1029,'f Excel formulas for calculatio'!C:G,2,FALSE),"0")</f>
        <v>PROD55</v>
      </c>
      <c r="E1029" s="24" t="str">
        <f>IFERROR(VLOOKUP(D1029,'f Excel formulas for calculatio'!D:H,2,FALSE),"0")</f>
        <v>STORE5</v>
      </c>
      <c r="F1029" s="24">
        <f>IFERROR(VLOOKUP(E1029,'f Excel formulas for calculatio'!E:I,2,FALSE),"0")</f>
        <v>3</v>
      </c>
      <c r="G1029" s="24">
        <f>IFERROR(VLOOKUP(F1029,'f Excel formulas for calculatio'!F:J,2,FALSE),"0")</f>
        <v>104.47</v>
      </c>
      <c r="H1029" s="24">
        <f>IFERROR(VLOOKUP(G1029,'f Excel formulas for calculatio'!G:K,2,FALSE),"0")</f>
        <v>0.27</v>
      </c>
      <c r="I1029" s="24" t="str">
        <f>IFERROR(VLOOKUP(H1029,'f Excel formulas for calculatio'!H:L,2,FALSE),"0")</f>
        <v>PayPal</v>
      </c>
      <c r="J1029" s="24">
        <f>IFERROR(VLOOKUP(I1029,'f Excel formulas for calculatio'!I:M,2,FALSE),"0")</f>
        <v>228.7893</v>
      </c>
      <c r="L1029" s="22" t="s">
        <v>1606</v>
      </c>
      <c r="M1029" s="20">
        <f t="shared" si="145"/>
        <v>45278</v>
      </c>
      <c r="N1029" s="2" t="str">
        <f t="shared" si="146"/>
        <v>CUST1281</v>
      </c>
      <c r="O1029" s="2" t="str">
        <f t="shared" si="147"/>
        <v>PROD55</v>
      </c>
      <c r="P1029" s="2" t="str">
        <f t="shared" si="148"/>
        <v>STORE5</v>
      </c>
      <c r="Q1029" s="2">
        <f t="shared" si="149"/>
        <v>3</v>
      </c>
      <c r="R1029" s="2">
        <f t="shared" si="150"/>
        <v>104.47</v>
      </c>
      <c r="S1029" s="2">
        <f t="shared" si="151"/>
        <v>0.27</v>
      </c>
      <c r="T1029" s="2" t="str">
        <f t="shared" si="152"/>
        <v>PayPal</v>
      </c>
      <c r="U1029" s="2">
        <f t="shared" si="153"/>
        <v>228.7893</v>
      </c>
    </row>
    <row r="1030" spans="1:21" x14ac:dyDescent="0.25">
      <c r="A1030" s="23" t="s">
        <v>1607</v>
      </c>
      <c r="B1030" s="20">
        <f>IFERROR(VLOOKUP(A1030,'f Excel formulas for calculatio'!A:E,2,FALSE)," ")</f>
        <v>45422</v>
      </c>
      <c r="C1030" s="24" t="str">
        <f>IFERROR(VLOOKUP(B1030,'f Excel formulas for calculatio'!B:F,2,FALSE),"0")</f>
        <v>CUST1436</v>
      </c>
      <c r="D1030" s="24" t="str">
        <f>IFERROR(VLOOKUP(C1030,'f Excel formulas for calculatio'!C:G,2,FALSE),"0")</f>
        <v>PROD52</v>
      </c>
      <c r="E1030" s="24" t="str">
        <f>IFERROR(VLOOKUP(D1030,'f Excel formulas for calculatio'!D:H,2,FALSE),"0")</f>
        <v>STORE9</v>
      </c>
      <c r="F1030" s="24">
        <f>IFERROR(VLOOKUP(E1030,'f Excel formulas for calculatio'!E:I,2,FALSE),"0")</f>
        <v>0</v>
      </c>
      <c r="G1030" s="24" t="str">
        <f>IFERROR(VLOOKUP(F1030,'f Excel formulas for calculatio'!F:J,2,FALSE),"0")</f>
        <v>0</v>
      </c>
      <c r="H1030" s="24" t="str">
        <f>IFERROR(VLOOKUP(G1030,'f Excel formulas for calculatio'!G:K,2,FALSE),"0")</f>
        <v>0</v>
      </c>
      <c r="I1030" s="24" t="str">
        <f>IFERROR(VLOOKUP(H1030,'f Excel formulas for calculatio'!H:L,2,FALSE),"0")</f>
        <v>0</v>
      </c>
      <c r="J1030" s="24" t="str">
        <f>IFERROR(VLOOKUP(I1030,'f Excel formulas for calculatio'!I:M,2,FALSE),"0")</f>
        <v>0</v>
      </c>
      <c r="L1030" s="23" t="s">
        <v>1607</v>
      </c>
      <c r="M1030" s="20">
        <f t="shared" si="145"/>
        <v>45422</v>
      </c>
      <c r="N1030" s="2" t="str">
        <f t="shared" si="146"/>
        <v>CUST1436</v>
      </c>
      <c r="O1030" s="2" t="str">
        <f t="shared" si="147"/>
        <v>PROD52</v>
      </c>
      <c r="P1030" s="2" t="str">
        <f t="shared" si="148"/>
        <v>STORE9</v>
      </c>
      <c r="Q1030" s="2">
        <f t="shared" si="149"/>
        <v>0</v>
      </c>
      <c r="R1030" s="2" t="str">
        <f t="shared" si="150"/>
        <v>0</v>
      </c>
      <c r="S1030" s="2" t="str">
        <f t="shared" si="151"/>
        <v>0</v>
      </c>
      <c r="T1030" s="2" t="str">
        <f t="shared" si="152"/>
        <v>0</v>
      </c>
      <c r="U1030" s="2" t="str">
        <f t="shared" si="153"/>
        <v>0</v>
      </c>
    </row>
    <row r="1031" spans="1:21" x14ac:dyDescent="0.25">
      <c r="A1031" s="22" t="s">
        <v>1609</v>
      </c>
      <c r="B1031" s="20">
        <f>IFERROR(VLOOKUP(A1031,'f Excel formulas for calculatio'!A:E,2,FALSE)," ")</f>
        <v>45337</v>
      </c>
      <c r="C1031" s="24" t="str">
        <f>IFERROR(VLOOKUP(B1031,'f Excel formulas for calculatio'!B:F,2,FALSE),"0")</f>
        <v>CUST1005</v>
      </c>
      <c r="D1031" s="24" t="str">
        <f>IFERROR(VLOOKUP(C1031,'f Excel formulas for calculatio'!C:G,2,FALSE),"0")</f>
        <v>PROD61</v>
      </c>
      <c r="E1031" s="24" t="str">
        <f>IFERROR(VLOOKUP(D1031,'f Excel formulas for calculatio'!D:H,2,FALSE),"0")</f>
        <v>STORE15</v>
      </c>
      <c r="F1031" s="24">
        <f>IFERROR(VLOOKUP(E1031,'f Excel formulas for calculatio'!E:I,2,FALSE),"0")</f>
        <v>4</v>
      </c>
      <c r="G1031" s="24">
        <f>IFERROR(VLOOKUP(F1031,'f Excel formulas for calculatio'!F:J,2,FALSE),"0")</f>
        <v>914.05</v>
      </c>
      <c r="H1031" s="24">
        <f>IFERROR(VLOOKUP(G1031,'f Excel formulas for calculatio'!G:K,2,FALSE),"0")</f>
        <v>0.25</v>
      </c>
      <c r="I1031" s="24" t="str">
        <f>IFERROR(VLOOKUP(H1031,'f Excel formulas for calculatio'!H:L,2,FALSE),"0")</f>
        <v>Credit Card</v>
      </c>
      <c r="J1031" s="24">
        <f>IFERROR(VLOOKUP(I1031,'f Excel formulas for calculatio'!I:M,2,FALSE),"0")</f>
        <v>198.41640000000001</v>
      </c>
      <c r="L1031" s="22" t="s">
        <v>1609</v>
      </c>
      <c r="M1031" s="20">
        <f t="shared" si="145"/>
        <v>45337</v>
      </c>
      <c r="N1031" s="2" t="str">
        <f t="shared" si="146"/>
        <v>CUST1005</v>
      </c>
      <c r="O1031" s="2" t="str">
        <f t="shared" si="147"/>
        <v>PROD61</v>
      </c>
      <c r="P1031" s="2" t="str">
        <f t="shared" si="148"/>
        <v>STORE15</v>
      </c>
      <c r="Q1031" s="2">
        <f t="shared" si="149"/>
        <v>4</v>
      </c>
      <c r="R1031" s="2">
        <f t="shared" si="150"/>
        <v>914.05</v>
      </c>
      <c r="S1031" s="2">
        <f t="shared" si="151"/>
        <v>0.25</v>
      </c>
      <c r="T1031" s="2" t="str">
        <f t="shared" si="152"/>
        <v>Credit Card</v>
      </c>
      <c r="U1031" s="2">
        <f t="shared" si="153"/>
        <v>198.41640000000001</v>
      </c>
    </row>
    <row r="1032" spans="1:21" x14ac:dyDescent="0.25">
      <c r="A1032" s="23" t="s">
        <v>1610</v>
      </c>
      <c r="B1032" s="20">
        <f>IFERROR(VLOOKUP(A1032,'f Excel formulas for calculatio'!A:E,2,FALSE)," ")</f>
        <v>45564</v>
      </c>
      <c r="C1032" s="24" t="str">
        <f>IFERROR(VLOOKUP(B1032,'f Excel formulas for calculatio'!B:F,2,FALSE),"0")</f>
        <v>CUST1165</v>
      </c>
      <c r="D1032" s="24" t="str">
        <f>IFERROR(VLOOKUP(C1032,'f Excel formulas for calculatio'!C:G,2,FALSE),"0")</f>
        <v>PROD27</v>
      </c>
      <c r="E1032" s="24" t="str">
        <f>IFERROR(VLOOKUP(D1032,'f Excel formulas for calculatio'!D:H,2,FALSE),"0")</f>
        <v>STORE4</v>
      </c>
      <c r="F1032" s="24">
        <f>IFERROR(VLOOKUP(E1032,'f Excel formulas for calculatio'!E:I,2,FALSE),"0")</f>
        <v>2</v>
      </c>
      <c r="G1032" s="24">
        <f>IFERROR(VLOOKUP(F1032,'f Excel formulas for calculatio'!F:J,2,FALSE),"0")</f>
        <v>785.31</v>
      </c>
      <c r="H1032" s="24">
        <f>IFERROR(VLOOKUP(G1032,'f Excel formulas for calculatio'!G:K,2,FALSE),"0")</f>
        <v>0.15</v>
      </c>
      <c r="I1032" s="24" t="str">
        <f>IFERROR(VLOOKUP(H1032,'f Excel formulas for calculatio'!H:L,2,FALSE),"0")</f>
        <v>PayPal</v>
      </c>
      <c r="J1032" s="24">
        <f>IFERROR(VLOOKUP(I1032,'f Excel formulas for calculatio'!I:M,2,FALSE),"0")</f>
        <v>228.7893</v>
      </c>
      <c r="L1032" s="23" t="s">
        <v>1610</v>
      </c>
      <c r="M1032" s="20">
        <f t="shared" si="145"/>
        <v>45564</v>
      </c>
      <c r="N1032" s="2" t="str">
        <f t="shared" si="146"/>
        <v>CUST1165</v>
      </c>
      <c r="O1032" s="2" t="str">
        <f t="shared" si="147"/>
        <v>PROD27</v>
      </c>
      <c r="P1032" s="2" t="str">
        <f t="shared" si="148"/>
        <v>STORE4</v>
      </c>
      <c r="Q1032" s="2">
        <f t="shared" si="149"/>
        <v>2</v>
      </c>
      <c r="R1032" s="2">
        <f t="shared" si="150"/>
        <v>785.31</v>
      </c>
      <c r="S1032" s="2">
        <f t="shared" si="151"/>
        <v>0.15</v>
      </c>
      <c r="T1032" s="2" t="str">
        <f t="shared" si="152"/>
        <v>PayPal</v>
      </c>
      <c r="U1032" s="2">
        <f t="shared" si="153"/>
        <v>228.7893</v>
      </c>
    </row>
    <row r="1033" spans="1:21" x14ac:dyDescent="0.25">
      <c r="A1033" s="22" t="s">
        <v>1611</v>
      </c>
      <c r="B1033" s="20">
        <f>IFERROR(VLOOKUP(A1033,'f Excel formulas for calculatio'!A:E,2,FALSE)," ")</f>
        <v>45424</v>
      </c>
      <c r="C1033" s="24" t="str">
        <f>IFERROR(VLOOKUP(B1033,'f Excel formulas for calculatio'!B:F,2,FALSE),"0")</f>
        <v>CUST1124</v>
      </c>
      <c r="D1033" s="24" t="str">
        <f>IFERROR(VLOOKUP(C1033,'f Excel formulas for calculatio'!C:G,2,FALSE),"0")</f>
        <v>PROD22</v>
      </c>
      <c r="E1033" s="24" t="str">
        <f>IFERROR(VLOOKUP(D1033,'f Excel formulas for calculatio'!D:H,2,FALSE),"0")</f>
        <v>STORE13</v>
      </c>
      <c r="F1033" s="24">
        <f>IFERROR(VLOOKUP(E1033,'f Excel formulas for calculatio'!E:I,2,FALSE),"0")</f>
        <v>4</v>
      </c>
      <c r="G1033" s="24">
        <f>IFERROR(VLOOKUP(F1033,'f Excel formulas for calculatio'!F:J,2,FALSE),"0")</f>
        <v>914.05</v>
      </c>
      <c r="H1033" s="24">
        <f>IFERROR(VLOOKUP(G1033,'f Excel formulas for calculatio'!G:K,2,FALSE),"0")</f>
        <v>0.25</v>
      </c>
      <c r="I1033" s="24" t="str">
        <f>IFERROR(VLOOKUP(H1033,'f Excel formulas for calculatio'!H:L,2,FALSE),"0")</f>
        <v>Credit Card</v>
      </c>
      <c r="J1033" s="24">
        <f>IFERROR(VLOOKUP(I1033,'f Excel formulas for calculatio'!I:M,2,FALSE),"0")</f>
        <v>198.41640000000001</v>
      </c>
      <c r="L1033" s="22" t="s">
        <v>1611</v>
      </c>
      <c r="M1033" s="20">
        <f t="shared" si="145"/>
        <v>45424</v>
      </c>
      <c r="N1033" s="2" t="str">
        <f t="shared" si="146"/>
        <v>CUST1124</v>
      </c>
      <c r="O1033" s="2" t="str">
        <f t="shared" si="147"/>
        <v>PROD22</v>
      </c>
      <c r="P1033" s="2" t="str">
        <f t="shared" si="148"/>
        <v>STORE13</v>
      </c>
      <c r="Q1033" s="2">
        <f t="shared" si="149"/>
        <v>4</v>
      </c>
      <c r="R1033" s="2">
        <f t="shared" si="150"/>
        <v>914.05</v>
      </c>
      <c r="S1033" s="2">
        <f t="shared" si="151"/>
        <v>0.25</v>
      </c>
      <c r="T1033" s="2" t="str">
        <f t="shared" si="152"/>
        <v>Credit Card</v>
      </c>
      <c r="U1033" s="2">
        <f t="shared" si="153"/>
        <v>198.41640000000001</v>
      </c>
    </row>
    <row r="1034" spans="1:21" x14ac:dyDescent="0.25">
      <c r="A1034" s="23" t="s">
        <v>1612</v>
      </c>
      <c r="B1034" s="20">
        <f>IFERROR(VLOOKUP(A1034,'f Excel formulas for calculatio'!A:E,2,FALSE)," ")</f>
        <v>45719</v>
      </c>
      <c r="C1034" s="24" t="str">
        <f>IFERROR(VLOOKUP(B1034,'f Excel formulas for calculatio'!B:F,2,FALSE),"0")</f>
        <v>CUST1274</v>
      </c>
      <c r="D1034" s="24" t="str">
        <f>IFERROR(VLOOKUP(C1034,'f Excel formulas for calculatio'!C:G,2,FALSE),"0")</f>
        <v>PROD47</v>
      </c>
      <c r="E1034" s="24" t="str">
        <f>IFERROR(VLOOKUP(D1034,'f Excel formulas for calculatio'!D:H,2,FALSE),"0")</f>
        <v>STORE14</v>
      </c>
      <c r="F1034" s="24">
        <f>IFERROR(VLOOKUP(E1034,'f Excel formulas for calculatio'!E:I,2,FALSE),"0")</f>
        <v>1</v>
      </c>
      <c r="G1034" s="24">
        <f>IFERROR(VLOOKUP(F1034,'f Excel formulas for calculatio'!F:J,2,FALSE),"0")</f>
        <v>218.04</v>
      </c>
      <c r="H1034" s="24">
        <f>IFERROR(VLOOKUP(G1034,'f Excel formulas for calculatio'!G:K,2,FALSE),"0")</f>
        <v>0.09</v>
      </c>
      <c r="I1034" s="24" t="str">
        <f>IFERROR(VLOOKUP(H1034,'f Excel formulas for calculatio'!H:L,2,FALSE),"0")</f>
        <v>Credit Card</v>
      </c>
      <c r="J1034" s="24">
        <f>IFERROR(VLOOKUP(I1034,'f Excel formulas for calculatio'!I:M,2,FALSE),"0")</f>
        <v>198.41640000000001</v>
      </c>
      <c r="L1034" s="23" t="s">
        <v>1612</v>
      </c>
      <c r="M1034" s="20">
        <f t="shared" si="145"/>
        <v>45719</v>
      </c>
      <c r="N1034" s="2" t="str">
        <f t="shared" si="146"/>
        <v>CUST1274</v>
      </c>
      <c r="O1034" s="2" t="str">
        <f t="shared" si="147"/>
        <v>PROD47</v>
      </c>
      <c r="P1034" s="2" t="str">
        <f t="shared" si="148"/>
        <v>STORE14</v>
      </c>
      <c r="Q1034" s="2">
        <f t="shared" si="149"/>
        <v>1</v>
      </c>
      <c r="R1034" s="2">
        <f t="shared" si="150"/>
        <v>218.04</v>
      </c>
      <c r="S1034" s="2">
        <f t="shared" si="151"/>
        <v>0.09</v>
      </c>
      <c r="T1034" s="2" t="str">
        <f t="shared" si="152"/>
        <v>Credit Card</v>
      </c>
      <c r="U1034" s="2">
        <f t="shared" si="153"/>
        <v>198.41640000000001</v>
      </c>
    </row>
    <row r="1035" spans="1:21" x14ac:dyDescent="0.25">
      <c r="A1035" s="22" t="s">
        <v>1613</v>
      </c>
      <c r="B1035" s="20">
        <f>IFERROR(VLOOKUP(A1035,'f Excel formulas for calculatio'!A:E,2,FALSE)," ")</f>
        <v>45250</v>
      </c>
      <c r="C1035" s="24" t="str">
        <f>IFERROR(VLOOKUP(B1035,'f Excel formulas for calculatio'!B:F,2,FALSE),"0")</f>
        <v>CUST1017</v>
      </c>
      <c r="D1035" s="24" t="str">
        <f>IFERROR(VLOOKUP(C1035,'f Excel formulas for calculatio'!C:G,2,FALSE),"0")</f>
        <v>PROD41</v>
      </c>
      <c r="E1035" s="24" t="str">
        <f>IFERROR(VLOOKUP(D1035,'f Excel formulas for calculatio'!D:H,2,FALSE),"0")</f>
        <v>STORE17</v>
      </c>
      <c r="F1035" s="24">
        <f>IFERROR(VLOOKUP(E1035,'f Excel formulas for calculatio'!E:I,2,FALSE),"0")</f>
        <v>3</v>
      </c>
      <c r="G1035" s="24">
        <f>IFERROR(VLOOKUP(F1035,'f Excel formulas for calculatio'!F:J,2,FALSE),"0")</f>
        <v>104.47</v>
      </c>
      <c r="H1035" s="24">
        <f>IFERROR(VLOOKUP(G1035,'f Excel formulas for calculatio'!G:K,2,FALSE),"0")</f>
        <v>0.27</v>
      </c>
      <c r="I1035" s="24" t="str">
        <f>IFERROR(VLOOKUP(H1035,'f Excel formulas for calculatio'!H:L,2,FALSE),"0")</f>
        <v>PayPal</v>
      </c>
      <c r="J1035" s="24">
        <f>IFERROR(VLOOKUP(I1035,'f Excel formulas for calculatio'!I:M,2,FALSE),"0")</f>
        <v>228.7893</v>
      </c>
      <c r="L1035" s="22" t="s">
        <v>1613</v>
      </c>
      <c r="M1035" s="20">
        <f t="shared" si="145"/>
        <v>45250</v>
      </c>
      <c r="N1035" s="2" t="str">
        <f t="shared" si="146"/>
        <v>CUST1017</v>
      </c>
      <c r="O1035" s="2" t="str">
        <f t="shared" si="147"/>
        <v>PROD41</v>
      </c>
      <c r="P1035" s="2" t="str">
        <f t="shared" si="148"/>
        <v>STORE17</v>
      </c>
      <c r="Q1035" s="2">
        <f t="shared" si="149"/>
        <v>3</v>
      </c>
      <c r="R1035" s="2">
        <f t="shared" si="150"/>
        <v>104.47</v>
      </c>
      <c r="S1035" s="2">
        <f t="shared" si="151"/>
        <v>0.27</v>
      </c>
      <c r="T1035" s="2" t="str">
        <f t="shared" si="152"/>
        <v>PayPal</v>
      </c>
      <c r="U1035" s="2">
        <f t="shared" si="153"/>
        <v>228.7893</v>
      </c>
    </row>
    <row r="1036" spans="1:21" x14ac:dyDescent="0.25">
      <c r="A1036" s="23" t="s">
        <v>1614</v>
      </c>
      <c r="B1036" s="20">
        <f>IFERROR(VLOOKUP(A1036,'f Excel formulas for calculatio'!A:E,2,FALSE)," ")</f>
        <v>45479</v>
      </c>
      <c r="C1036" s="24" t="str">
        <f>IFERROR(VLOOKUP(B1036,'f Excel formulas for calculatio'!B:F,2,FALSE),"0")</f>
        <v>CUST1325</v>
      </c>
      <c r="D1036" s="24" t="str">
        <f>IFERROR(VLOOKUP(C1036,'f Excel formulas for calculatio'!C:G,2,FALSE),"0")</f>
        <v>PROD54</v>
      </c>
      <c r="E1036" s="24" t="str">
        <f>IFERROR(VLOOKUP(D1036,'f Excel formulas for calculatio'!D:H,2,FALSE),"0")</f>
        <v>STORE3</v>
      </c>
      <c r="F1036" s="24">
        <f>IFERROR(VLOOKUP(E1036,'f Excel formulas for calculatio'!E:I,2,FALSE),"0")</f>
        <v>1</v>
      </c>
      <c r="G1036" s="24">
        <f>IFERROR(VLOOKUP(F1036,'f Excel formulas for calculatio'!F:J,2,FALSE),"0")</f>
        <v>218.04</v>
      </c>
      <c r="H1036" s="24">
        <f>IFERROR(VLOOKUP(G1036,'f Excel formulas for calculatio'!G:K,2,FALSE),"0")</f>
        <v>0.09</v>
      </c>
      <c r="I1036" s="24" t="str">
        <f>IFERROR(VLOOKUP(H1036,'f Excel formulas for calculatio'!H:L,2,FALSE),"0")</f>
        <v>Credit Card</v>
      </c>
      <c r="J1036" s="24">
        <f>IFERROR(VLOOKUP(I1036,'f Excel formulas for calculatio'!I:M,2,FALSE),"0")</f>
        <v>198.41640000000001</v>
      </c>
      <c r="L1036" s="23" t="s">
        <v>1614</v>
      </c>
      <c r="M1036" s="20">
        <f t="shared" si="145"/>
        <v>45479</v>
      </c>
      <c r="N1036" s="2" t="str">
        <f t="shared" si="146"/>
        <v>CUST1325</v>
      </c>
      <c r="O1036" s="2" t="str">
        <f t="shared" si="147"/>
        <v>PROD54</v>
      </c>
      <c r="P1036" s="2" t="str">
        <f t="shared" si="148"/>
        <v>STORE3</v>
      </c>
      <c r="Q1036" s="2">
        <f t="shared" si="149"/>
        <v>1</v>
      </c>
      <c r="R1036" s="2">
        <f t="shared" si="150"/>
        <v>218.04</v>
      </c>
      <c r="S1036" s="2">
        <f t="shared" si="151"/>
        <v>0.09</v>
      </c>
      <c r="T1036" s="2" t="str">
        <f t="shared" si="152"/>
        <v>Credit Card</v>
      </c>
      <c r="U1036" s="2">
        <f t="shared" si="153"/>
        <v>198.41640000000001</v>
      </c>
    </row>
    <row r="1037" spans="1:21" x14ac:dyDescent="0.25">
      <c r="A1037" s="22" t="s">
        <v>1615</v>
      </c>
      <c r="B1037" s="20">
        <f>IFERROR(VLOOKUP(A1037,'f Excel formulas for calculatio'!A:E,2,FALSE)," ")</f>
        <v>45727</v>
      </c>
      <c r="C1037" s="24" t="str">
        <f>IFERROR(VLOOKUP(B1037,'f Excel formulas for calculatio'!B:F,2,FALSE),"0")</f>
        <v>CUST1150</v>
      </c>
      <c r="D1037" s="24" t="str">
        <f>IFERROR(VLOOKUP(C1037,'f Excel formulas for calculatio'!C:G,2,FALSE),"0")</f>
        <v>PROD11</v>
      </c>
      <c r="E1037" s="24" t="str">
        <f>IFERROR(VLOOKUP(D1037,'f Excel formulas for calculatio'!D:H,2,FALSE),"0")</f>
        <v>STORE19</v>
      </c>
      <c r="F1037" s="24">
        <f>IFERROR(VLOOKUP(E1037,'f Excel formulas for calculatio'!E:I,2,FALSE),"0")</f>
        <v>2</v>
      </c>
      <c r="G1037" s="24">
        <f>IFERROR(VLOOKUP(F1037,'f Excel formulas for calculatio'!F:J,2,FALSE),"0")</f>
        <v>785.31</v>
      </c>
      <c r="H1037" s="24">
        <f>IFERROR(VLOOKUP(G1037,'f Excel formulas for calculatio'!G:K,2,FALSE),"0")</f>
        <v>0.15</v>
      </c>
      <c r="I1037" s="24" t="str">
        <f>IFERROR(VLOOKUP(H1037,'f Excel formulas for calculatio'!H:L,2,FALSE),"0")</f>
        <v>PayPal</v>
      </c>
      <c r="J1037" s="24">
        <f>IFERROR(VLOOKUP(I1037,'f Excel formulas for calculatio'!I:M,2,FALSE),"0")</f>
        <v>228.7893</v>
      </c>
      <c r="L1037" s="22" t="s">
        <v>1615</v>
      </c>
      <c r="M1037" s="20">
        <f t="shared" si="145"/>
        <v>45727</v>
      </c>
      <c r="N1037" s="2" t="str">
        <f t="shared" si="146"/>
        <v>CUST1150</v>
      </c>
      <c r="O1037" s="2" t="str">
        <f t="shared" si="147"/>
        <v>PROD11</v>
      </c>
      <c r="P1037" s="2" t="str">
        <f t="shared" si="148"/>
        <v>STORE19</v>
      </c>
      <c r="Q1037" s="2">
        <f t="shared" si="149"/>
        <v>2</v>
      </c>
      <c r="R1037" s="2">
        <f t="shared" si="150"/>
        <v>785.31</v>
      </c>
      <c r="S1037" s="2">
        <f t="shared" si="151"/>
        <v>0.15</v>
      </c>
      <c r="T1037" s="2" t="str">
        <f t="shared" si="152"/>
        <v>PayPal</v>
      </c>
      <c r="U1037" s="2">
        <f t="shared" si="153"/>
        <v>228.7893</v>
      </c>
    </row>
    <row r="1038" spans="1:21" x14ac:dyDescent="0.25">
      <c r="A1038" s="23" t="s">
        <v>1616</v>
      </c>
      <c r="B1038" s="20">
        <f>IFERROR(VLOOKUP(A1038,'f Excel formulas for calculatio'!A:E,2,FALSE)," ")</f>
        <v>45394</v>
      </c>
      <c r="C1038" s="24" t="str">
        <f>IFERROR(VLOOKUP(B1038,'f Excel formulas for calculatio'!B:F,2,FALSE),"0")</f>
        <v>CUST1476</v>
      </c>
      <c r="D1038" s="24" t="str">
        <f>IFERROR(VLOOKUP(C1038,'f Excel formulas for calculatio'!C:G,2,FALSE),"0")</f>
        <v>PROD69</v>
      </c>
      <c r="E1038" s="24" t="str">
        <f>IFERROR(VLOOKUP(D1038,'f Excel formulas for calculatio'!D:H,2,FALSE),"0")</f>
        <v>STORE10</v>
      </c>
      <c r="F1038" s="24">
        <f>IFERROR(VLOOKUP(E1038,'f Excel formulas for calculatio'!E:I,2,FALSE),"0")</f>
        <v>3</v>
      </c>
      <c r="G1038" s="24">
        <f>IFERROR(VLOOKUP(F1038,'f Excel formulas for calculatio'!F:J,2,FALSE),"0")</f>
        <v>104.47</v>
      </c>
      <c r="H1038" s="24">
        <f>IFERROR(VLOOKUP(G1038,'f Excel formulas for calculatio'!G:K,2,FALSE),"0")</f>
        <v>0.27</v>
      </c>
      <c r="I1038" s="24" t="str">
        <f>IFERROR(VLOOKUP(H1038,'f Excel formulas for calculatio'!H:L,2,FALSE),"0")</f>
        <v>PayPal</v>
      </c>
      <c r="J1038" s="24">
        <f>IFERROR(VLOOKUP(I1038,'f Excel formulas for calculatio'!I:M,2,FALSE),"0")</f>
        <v>228.7893</v>
      </c>
      <c r="L1038" s="23" t="s">
        <v>1616</v>
      </c>
      <c r="M1038" s="20">
        <f t="shared" si="145"/>
        <v>45394</v>
      </c>
      <c r="N1038" s="2" t="str">
        <f t="shared" si="146"/>
        <v>CUST1476</v>
      </c>
      <c r="O1038" s="2" t="str">
        <f t="shared" si="147"/>
        <v>PROD69</v>
      </c>
      <c r="P1038" s="2" t="str">
        <f t="shared" si="148"/>
        <v>STORE10</v>
      </c>
      <c r="Q1038" s="2">
        <f t="shared" si="149"/>
        <v>3</v>
      </c>
      <c r="R1038" s="2">
        <f t="shared" si="150"/>
        <v>104.47</v>
      </c>
      <c r="S1038" s="2">
        <f t="shared" si="151"/>
        <v>0.27</v>
      </c>
      <c r="T1038" s="2" t="str">
        <f t="shared" si="152"/>
        <v>PayPal</v>
      </c>
      <c r="U1038" s="2">
        <f t="shared" si="153"/>
        <v>228.7893</v>
      </c>
    </row>
    <row r="1039" spans="1:21" x14ac:dyDescent="0.25">
      <c r="A1039" s="22" t="s">
        <v>1617</v>
      </c>
      <c r="B1039" s="20">
        <f>IFERROR(VLOOKUP(A1039,'f Excel formulas for calculatio'!A:E,2,FALSE)," ")</f>
        <v>45773</v>
      </c>
      <c r="C1039" s="24" t="str">
        <f>IFERROR(VLOOKUP(B1039,'f Excel formulas for calculatio'!B:F,2,FALSE),"0")</f>
        <v>CUST1248</v>
      </c>
      <c r="D1039" s="24" t="str">
        <f>IFERROR(VLOOKUP(C1039,'f Excel formulas for calculatio'!C:G,2,FALSE),"0")</f>
        <v>PROD35</v>
      </c>
      <c r="E1039" s="24" t="str">
        <f>IFERROR(VLOOKUP(D1039,'f Excel formulas for calculatio'!D:H,2,FALSE),"0")</f>
        <v>STORE12</v>
      </c>
      <c r="F1039" s="24">
        <f>IFERROR(VLOOKUP(E1039,'f Excel formulas for calculatio'!E:I,2,FALSE),"0")</f>
        <v>2</v>
      </c>
      <c r="G1039" s="24">
        <f>IFERROR(VLOOKUP(F1039,'f Excel formulas for calculatio'!F:J,2,FALSE),"0")</f>
        <v>785.31</v>
      </c>
      <c r="H1039" s="24">
        <f>IFERROR(VLOOKUP(G1039,'f Excel formulas for calculatio'!G:K,2,FALSE),"0")</f>
        <v>0.15</v>
      </c>
      <c r="I1039" s="24" t="str">
        <f>IFERROR(VLOOKUP(H1039,'f Excel formulas for calculatio'!H:L,2,FALSE),"0")</f>
        <v>PayPal</v>
      </c>
      <c r="J1039" s="24">
        <f>IFERROR(VLOOKUP(I1039,'f Excel formulas for calculatio'!I:M,2,FALSE),"0")</f>
        <v>228.7893</v>
      </c>
      <c r="L1039" s="22" t="s">
        <v>1617</v>
      </c>
      <c r="M1039" s="20">
        <f t="shared" si="145"/>
        <v>45773</v>
      </c>
      <c r="N1039" s="2" t="str">
        <f t="shared" si="146"/>
        <v>CUST1248</v>
      </c>
      <c r="O1039" s="2" t="str">
        <f t="shared" si="147"/>
        <v>PROD35</v>
      </c>
      <c r="P1039" s="2" t="str">
        <f t="shared" si="148"/>
        <v>STORE12</v>
      </c>
      <c r="Q1039" s="2">
        <f t="shared" si="149"/>
        <v>2</v>
      </c>
      <c r="R1039" s="2">
        <f t="shared" si="150"/>
        <v>785.31</v>
      </c>
      <c r="S1039" s="2">
        <f t="shared" si="151"/>
        <v>0.15</v>
      </c>
      <c r="T1039" s="2" t="str">
        <f t="shared" si="152"/>
        <v>PayPal</v>
      </c>
      <c r="U1039" s="2">
        <f t="shared" si="153"/>
        <v>228.7893</v>
      </c>
    </row>
    <row r="1040" spans="1:21" x14ac:dyDescent="0.25">
      <c r="A1040" s="23" t="s">
        <v>1618</v>
      </c>
      <c r="B1040" s="20">
        <f>IFERROR(VLOOKUP(A1040,'f Excel formulas for calculatio'!A:E,2,FALSE)," ")</f>
        <v>45779</v>
      </c>
      <c r="C1040" s="24" t="str">
        <f>IFERROR(VLOOKUP(B1040,'f Excel formulas for calculatio'!B:F,2,FALSE),"0")</f>
        <v>CUST1159</v>
      </c>
      <c r="D1040" s="24" t="str">
        <f>IFERROR(VLOOKUP(C1040,'f Excel formulas for calculatio'!C:G,2,FALSE),"0")</f>
        <v>PROD69</v>
      </c>
      <c r="E1040" s="24" t="str">
        <f>IFERROR(VLOOKUP(D1040,'f Excel formulas for calculatio'!D:H,2,FALSE),"0")</f>
        <v>STORE10</v>
      </c>
      <c r="F1040" s="24">
        <f>IFERROR(VLOOKUP(E1040,'f Excel formulas for calculatio'!E:I,2,FALSE),"0")</f>
        <v>3</v>
      </c>
      <c r="G1040" s="24">
        <f>IFERROR(VLOOKUP(F1040,'f Excel formulas for calculatio'!F:J,2,FALSE),"0")</f>
        <v>104.47</v>
      </c>
      <c r="H1040" s="24">
        <f>IFERROR(VLOOKUP(G1040,'f Excel formulas for calculatio'!G:K,2,FALSE),"0")</f>
        <v>0.27</v>
      </c>
      <c r="I1040" s="24" t="str">
        <f>IFERROR(VLOOKUP(H1040,'f Excel formulas for calculatio'!H:L,2,FALSE),"0")</f>
        <v>PayPal</v>
      </c>
      <c r="J1040" s="24">
        <f>IFERROR(VLOOKUP(I1040,'f Excel formulas for calculatio'!I:M,2,FALSE),"0")</f>
        <v>228.7893</v>
      </c>
      <c r="L1040" s="23" t="s">
        <v>1618</v>
      </c>
      <c r="M1040" s="20">
        <f t="shared" si="145"/>
        <v>45779</v>
      </c>
      <c r="N1040" s="2" t="str">
        <f t="shared" si="146"/>
        <v>CUST1159</v>
      </c>
      <c r="O1040" s="2" t="str">
        <f t="shared" si="147"/>
        <v>PROD69</v>
      </c>
      <c r="P1040" s="2" t="str">
        <f t="shared" si="148"/>
        <v>STORE10</v>
      </c>
      <c r="Q1040" s="2">
        <f t="shared" si="149"/>
        <v>3</v>
      </c>
      <c r="R1040" s="2">
        <f t="shared" si="150"/>
        <v>104.47</v>
      </c>
      <c r="S1040" s="2">
        <f t="shared" si="151"/>
        <v>0.27</v>
      </c>
      <c r="T1040" s="2" t="str">
        <f t="shared" si="152"/>
        <v>PayPal</v>
      </c>
      <c r="U1040" s="2">
        <f t="shared" si="153"/>
        <v>228.7893</v>
      </c>
    </row>
    <row r="1041" spans="1:21" x14ac:dyDescent="0.25">
      <c r="A1041" s="22" t="s">
        <v>1619</v>
      </c>
      <c r="B1041" s="20">
        <f>IFERROR(VLOOKUP(A1041,'f Excel formulas for calculatio'!A:E,2,FALSE)," ")</f>
        <v>45400</v>
      </c>
      <c r="C1041" s="24" t="str">
        <f>IFERROR(VLOOKUP(B1041,'f Excel formulas for calculatio'!B:F,2,FALSE),"0")</f>
        <v>CUST1052</v>
      </c>
      <c r="D1041" s="24" t="str">
        <f>IFERROR(VLOOKUP(C1041,'f Excel formulas for calculatio'!C:G,2,FALSE),"0")</f>
        <v>PROD51</v>
      </c>
      <c r="E1041" s="24" t="str">
        <f>IFERROR(VLOOKUP(D1041,'f Excel formulas for calculatio'!D:H,2,FALSE),"0")</f>
        <v>STORE11</v>
      </c>
      <c r="F1041" s="24">
        <f>IFERROR(VLOOKUP(E1041,'f Excel formulas for calculatio'!E:I,2,FALSE),"0")</f>
        <v>1</v>
      </c>
      <c r="G1041" s="24">
        <f>IFERROR(VLOOKUP(F1041,'f Excel formulas for calculatio'!F:J,2,FALSE),"0")</f>
        <v>218.04</v>
      </c>
      <c r="H1041" s="24">
        <f>IFERROR(VLOOKUP(G1041,'f Excel formulas for calculatio'!G:K,2,FALSE),"0")</f>
        <v>0.09</v>
      </c>
      <c r="I1041" s="24" t="str">
        <f>IFERROR(VLOOKUP(H1041,'f Excel formulas for calculatio'!H:L,2,FALSE),"0")</f>
        <v>Credit Card</v>
      </c>
      <c r="J1041" s="24">
        <f>IFERROR(VLOOKUP(I1041,'f Excel formulas for calculatio'!I:M,2,FALSE),"0")</f>
        <v>198.41640000000001</v>
      </c>
      <c r="L1041" s="22" t="s">
        <v>1619</v>
      </c>
      <c r="M1041" s="20">
        <f t="shared" si="145"/>
        <v>45400</v>
      </c>
      <c r="N1041" s="2" t="str">
        <f t="shared" si="146"/>
        <v>CUST1052</v>
      </c>
      <c r="O1041" s="2" t="str">
        <f t="shared" si="147"/>
        <v>PROD51</v>
      </c>
      <c r="P1041" s="2" t="str">
        <f t="shared" si="148"/>
        <v>STORE11</v>
      </c>
      <c r="Q1041" s="2">
        <f t="shared" si="149"/>
        <v>1</v>
      </c>
      <c r="R1041" s="2">
        <f t="shared" si="150"/>
        <v>218.04</v>
      </c>
      <c r="S1041" s="2">
        <f t="shared" si="151"/>
        <v>0.09</v>
      </c>
      <c r="T1041" s="2" t="str">
        <f t="shared" si="152"/>
        <v>Credit Card</v>
      </c>
      <c r="U1041" s="2">
        <f t="shared" si="153"/>
        <v>198.41640000000001</v>
      </c>
    </row>
    <row r="1042" spans="1:21" x14ac:dyDescent="0.25">
      <c r="A1042" s="23" t="s">
        <v>1620</v>
      </c>
      <c r="B1042" s="20">
        <f>IFERROR(VLOOKUP(A1042,'f Excel formulas for calculatio'!A:E,2,FALSE)," ")</f>
        <v>45520</v>
      </c>
      <c r="C1042" s="24" t="str">
        <f>IFERROR(VLOOKUP(B1042,'f Excel formulas for calculatio'!B:F,2,FALSE),"0")</f>
        <v>CUST1231</v>
      </c>
      <c r="D1042" s="24" t="str">
        <f>IFERROR(VLOOKUP(C1042,'f Excel formulas for calculatio'!C:G,2,FALSE),"0")</f>
        <v>PROD31</v>
      </c>
      <c r="E1042" s="24" t="str">
        <f>IFERROR(VLOOKUP(D1042,'f Excel formulas for calculatio'!D:H,2,FALSE),"0")</f>
        <v>STORE10</v>
      </c>
      <c r="F1042" s="24">
        <f>IFERROR(VLOOKUP(E1042,'f Excel formulas for calculatio'!E:I,2,FALSE),"0")</f>
        <v>3</v>
      </c>
      <c r="G1042" s="24">
        <f>IFERROR(VLOOKUP(F1042,'f Excel formulas for calculatio'!F:J,2,FALSE),"0")</f>
        <v>104.47</v>
      </c>
      <c r="H1042" s="24">
        <f>IFERROR(VLOOKUP(G1042,'f Excel formulas for calculatio'!G:K,2,FALSE),"0")</f>
        <v>0.27</v>
      </c>
      <c r="I1042" s="24" t="str">
        <f>IFERROR(VLOOKUP(H1042,'f Excel formulas for calculatio'!H:L,2,FALSE),"0")</f>
        <v>PayPal</v>
      </c>
      <c r="J1042" s="24">
        <f>IFERROR(VLOOKUP(I1042,'f Excel formulas for calculatio'!I:M,2,FALSE),"0")</f>
        <v>228.7893</v>
      </c>
      <c r="L1042" s="23" t="s">
        <v>1620</v>
      </c>
      <c r="M1042" s="20">
        <f t="shared" si="145"/>
        <v>45520</v>
      </c>
      <c r="N1042" s="2" t="str">
        <f t="shared" si="146"/>
        <v>CUST1231</v>
      </c>
      <c r="O1042" s="2" t="str">
        <f t="shared" si="147"/>
        <v>PROD31</v>
      </c>
      <c r="P1042" s="2" t="str">
        <f t="shared" si="148"/>
        <v>STORE10</v>
      </c>
      <c r="Q1042" s="2">
        <f t="shared" si="149"/>
        <v>3</v>
      </c>
      <c r="R1042" s="2">
        <f t="shared" si="150"/>
        <v>104.47</v>
      </c>
      <c r="S1042" s="2">
        <f t="shared" si="151"/>
        <v>0.27</v>
      </c>
      <c r="T1042" s="2" t="str">
        <f t="shared" si="152"/>
        <v>PayPal</v>
      </c>
      <c r="U1042" s="2">
        <f t="shared" si="153"/>
        <v>228.7893</v>
      </c>
    </row>
    <row r="1043" spans="1:21" x14ac:dyDescent="0.25">
      <c r="A1043" s="22" t="s">
        <v>1622</v>
      </c>
      <c r="B1043" s="20">
        <f>IFERROR(VLOOKUP(A1043,'f Excel formulas for calculatio'!A:E,2,FALSE)," ")</f>
        <v>45861</v>
      </c>
      <c r="C1043" s="24" t="str">
        <f>IFERROR(VLOOKUP(B1043,'f Excel formulas for calculatio'!B:F,2,FALSE),"0")</f>
        <v>CUST1216</v>
      </c>
      <c r="D1043" s="24" t="str">
        <f>IFERROR(VLOOKUP(C1043,'f Excel formulas for calculatio'!C:G,2,FALSE),"0")</f>
        <v>PROD86</v>
      </c>
      <c r="E1043" s="24" t="str">
        <f>IFERROR(VLOOKUP(D1043,'f Excel formulas for calculatio'!D:H,2,FALSE),"0")</f>
        <v>STORE4</v>
      </c>
      <c r="F1043" s="24">
        <f>IFERROR(VLOOKUP(E1043,'f Excel formulas for calculatio'!E:I,2,FALSE),"0")</f>
        <v>2</v>
      </c>
      <c r="G1043" s="24">
        <f>IFERROR(VLOOKUP(F1043,'f Excel formulas for calculatio'!F:J,2,FALSE),"0")</f>
        <v>785.31</v>
      </c>
      <c r="H1043" s="24">
        <f>IFERROR(VLOOKUP(G1043,'f Excel formulas for calculatio'!G:K,2,FALSE),"0")</f>
        <v>0.15</v>
      </c>
      <c r="I1043" s="24" t="str">
        <f>IFERROR(VLOOKUP(H1043,'f Excel formulas for calculatio'!H:L,2,FALSE),"0")</f>
        <v>PayPal</v>
      </c>
      <c r="J1043" s="24">
        <f>IFERROR(VLOOKUP(I1043,'f Excel formulas for calculatio'!I:M,2,FALSE),"0")</f>
        <v>228.7893</v>
      </c>
      <c r="L1043" s="22" t="s">
        <v>1622</v>
      </c>
      <c r="M1043" s="20">
        <f t="shared" si="145"/>
        <v>45861</v>
      </c>
      <c r="N1043" s="2" t="str">
        <f t="shared" si="146"/>
        <v>CUST1216</v>
      </c>
      <c r="O1043" s="2" t="str">
        <f t="shared" si="147"/>
        <v>PROD86</v>
      </c>
      <c r="P1043" s="2" t="str">
        <f t="shared" si="148"/>
        <v>STORE4</v>
      </c>
      <c r="Q1043" s="2">
        <f t="shared" si="149"/>
        <v>2</v>
      </c>
      <c r="R1043" s="2">
        <f t="shared" si="150"/>
        <v>785.31</v>
      </c>
      <c r="S1043" s="2">
        <f t="shared" si="151"/>
        <v>0.15</v>
      </c>
      <c r="T1043" s="2" t="str">
        <f t="shared" si="152"/>
        <v>PayPal</v>
      </c>
      <c r="U1043" s="2">
        <f t="shared" si="153"/>
        <v>228.7893</v>
      </c>
    </row>
    <row r="1044" spans="1:21" x14ac:dyDescent="0.25">
      <c r="A1044" s="23" t="s">
        <v>1623</v>
      </c>
      <c r="B1044" s="20">
        <f>IFERROR(VLOOKUP(A1044,'f Excel formulas for calculatio'!A:E,2,FALSE)," ")</f>
        <v>45781</v>
      </c>
      <c r="C1044" s="24" t="str">
        <f>IFERROR(VLOOKUP(B1044,'f Excel formulas for calculatio'!B:F,2,FALSE),"0")</f>
        <v>CUST1187</v>
      </c>
      <c r="D1044" s="24" t="str">
        <f>IFERROR(VLOOKUP(C1044,'f Excel formulas for calculatio'!C:G,2,FALSE),"0")</f>
        <v>PROD99</v>
      </c>
      <c r="E1044" s="24" t="str">
        <f>IFERROR(VLOOKUP(D1044,'f Excel formulas for calculatio'!D:H,2,FALSE),"0")</f>
        <v>STORE5</v>
      </c>
      <c r="F1044" s="24">
        <f>IFERROR(VLOOKUP(E1044,'f Excel formulas for calculatio'!E:I,2,FALSE),"0")</f>
        <v>3</v>
      </c>
      <c r="G1044" s="24">
        <f>IFERROR(VLOOKUP(F1044,'f Excel formulas for calculatio'!F:J,2,FALSE),"0")</f>
        <v>104.47</v>
      </c>
      <c r="H1044" s="24">
        <f>IFERROR(VLOOKUP(G1044,'f Excel formulas for calculatio'!G:K,2,FALSE),"0")</f>
        <v>0.27</v>
      </c>
      <c r="I1044" s="24" t="str">
        <f>IFERROR(VLOOKUP(H1044,'f Excel formulas for calculatio'!H:L,2,FALSE),"0")</f>
        <v>PayPal</v>
      </c>
      <c r="J1044" s="24">
        <f>IFERROR(VLOOKUP(I1044,'f Excel formulas for calculatio'!I:M,2,FALSE),"0")</f>
        <v>228.7893</v>
      </c>
      <c r="L1044" s="23" t="s">
        <v>1623</v>
      </c>
      <c r="M1044" s="20">
        <f t="shared" si="145"/>
        <v>45781</v>
      </c>
      <c r="N1044" s="2" t="str">
        <f t="shared" si="146"/>
        <v>CUST1187</v>
      </c>
      <c r="O1044" s="2" t="str">
        <f t="shared" si="147"/>
        <v>PROD99</v>
      </c>
      <c r="P1044" s="2" t="str">
        <f t="shared" si="148"/>
        <v>STORE5</v>
      </c>
      <c r="Q1044" s="2">
        <f t="shared" si="149"/>
        <v>3</v>
      </c>
      <c r="R1044" s="2">
        <f t="shared" si="150"/>
        <v>104.47</v>
      </c>
      <c r="S1044" s="2">
        <f t="shared" si="151"/>
        <v>0.27</v>
      </c>
      <c r="T1044" s="2" t="str">
        <f t="shared" si="152"/>
        <v>PayPal</v>
      </c>
      <c r="U1044" s="2">
        <f t="shared" si="153"/>
        <v>228.7893</v>
      </c>
    </row>
    <row r="1045" spans="1:21" x14ac:dyDescent="0.25">
      <c r="A1045" s="22" t="s">
        <v>1625</v>
      </c>
      <c r="B1045" s="20">
        <f>IFERROR(VLOOKUP(A1045,'f Excel formulas for calculatio'!A:E,2,FALSE)," ")</f>
        <v>45906</v>
      </c>
      <c r="C1045" s="24" t="str">
        <f>IFERROR(VLOOKUP(B1045,'f Excel formulas for calculatio'!B:F,2,FALSE),"0")</f>
        <v>CUST1084</v>
      </c>
      <c r="D1045" s="24" t="str">
        <f>IFERROR(VLOOKUP(C1045,'f Excel formulas for calculatio'!C:G,2,FALSE),"0")</f>
        <v>PROD33</v>
      </c>
      <c r="E1045" s="24" t="str">
        <f>IFERROR(VLOOKUP(D1045,'f Excel formulas for calculatio'!D:H,2,FALSE),"0")</f>
        <v>STORE0</v>
      </c>
      <c r="F1045" s="24">
        <f>IFERROR(VLOOKUP(E1045,'f Excel formulas for calculatio'!E:I,2,FALSE),"0")</f>
        <v>2</v>
      </c>
      <c r="G1045" s="24">
        <f>IFERROR(VLOOKUP(F1045,'f Excel formulas for calculatio'!F:J,2,FALSE),"0")</f>
        <v>785.31</v>
      </c>
      <c r="H1045" s="24">
        <f>IFERROR(VLOOKUP(G1045,'f Excel formulas for calculatio'!G:K,2,FALSE),"0")</f>
        <v>0.15</v>
      </c>
      <c r="I1045" s="24" t="str">
        <f>IFERROR(VLOOKUP(H1045,'f Excel formulas for calculatio'!H:L,2,FALSE),"0")</f>
        <v>PayPal</v>
      </c>
      <c r="J1045" s="24">
        <f>IFERROR(VLOOKUP(I1045,'f Excel formulas for calculatio'!I:M,2,FALSE),"0")</f>
        <v>228.7893</v>
      </c>
      <c r="L1045" s="22" t="s">
        <v>1625</v>
      </c>
      <c r="M1045" s="20">
        <f t="shared" si="145"/>
        <v>45906</v>
      </c>
      <c r="N1045" s="2" t="str">
        <f t="shared" si="146"/>
        <v>CUST1084</v>
      </c>
      <c r="O1045" s="2" t="str">
        <f t="shared" si="147"/>
        <v>PROD33</v>
      </c>
      <c r="P1045" s="2" t="str">
        <f t="shared" si="148"/>
        <v>STORE0</v>
      </c>
      <c r="Q1045" s="2">
        <f t="shared" si="149"/>
        <v>2</v>
      </c>
      <c r="R1045" s="2">
        <f t="shared" si="150"/>
        <v>785.31</v>
      </c>
      <c r="S1045" s="2">
        <f t="shared" si="151"/>
        <v>0.15</v>
      </c>
      <c r="T1045" s="2" t="str">
        <f t="shared" si="152"/>
        <v>PayPal</v>
      </c>
      <c r="U1045" s="2">
        <f t="shared" si="153"/>
        <v>228.7893</v>
      </c>
    </row>
    <row r="1046" spans="1:21" x14ac:dyDescent="0.25">
      <c r="A1046" s="23" t="s">
        <v>1626</v>
      </c>
      <c r="B1046" s="20">
        <f>IFERROR(VLOOKUP(A1046,'f Excel formulas for calculatio'!A:E,2,FALSE)," ")</f>
        <v>45251</v>
      </c>
      <c r="C1046" s="24" t="str">
        <f>IFERROR(VLOOKUP(B1046,'f Excel formulas for calculatio'!B:F,2,FALSE),"0")</f>
        <v>CUST1235</v>
      </c>
      <c r="D1046" s="24" t="str">
        <f>IFERROR(VLOOKUP(C1046,'f Excel formulas for calculatio'!C:G,2,FALSE),"0")</f>
        <v>PROD91</v>
      </c>
      <c r="E1046" s="24" t="str">
        <f>IFERROR(VLOOKUP(D1046,'f Excel formulas for calculatio'!D:H,2,FALSE),"0")</f>
        <v>STORE17</v>
      </c>
      <c r="F1046" s="24">
        <f>IFERROR(VLOOKUP(E1046,'f Excel formulas for calculatio'!E:I,2,FALSE),"0")</f>
        <v>3</v>
      </c>
      <c r="G1046" s="24">
        <f>IFERROR(VLOOKUP(F1046,'f Excel formulas for calculatio'!F:J,2,FALSE),"0")</f>
        <v>104.47</v>
      </c>
      <c r="H1046" s="24">
        <f>IFERROR(VLOOKUP(G1046,'f Excel formulas for calculatio'!G:K,2,FALSE),"0")</f>
        <v>0.27</v>
      </c>
      <c r="I1046" s="24" t="str">
        <f>IFERROR(VLOOKUP(H1046,'f Excel formulas for calculatio'!H:L,2,FALSE),"0")</f>
        <v>PayPal</v>
      </c>
      <c r="J1046" s="24">
        <f>IFERROR(VLOOKUP(I1046,'f Excel formulas for calculatio'!I:M,2,FALSE),"0")</f>
        <v>228.7893</v>
      </c>
      <c r="L1046" s="23" t="s">
        <v>1626</v>
      </c>
      <c r="M1046" s="20">
        <f t="shared" si="145"/>
        <v>45251</v>
      </c>
      <c r="N1046" s="2" t="str">
        <f t="shared" si="146"/>
        <v>CUST1235</v>
      </c>
      <c r="O1046" s="2" t="str">
        <f t="shared" si="147"/>
        <v>PROD91</v>
      </c>
      <c r="P1046" s="2" t="str">
        <f t="shared" si="148"/>
        <v>STORE17</v>
      </c>
      <c r="Q1046" s="2">
        <f t="shared" si="149"/>
        <v>3</v>
      </c>
      <c r="R1046" s="2">
        <f t="shared" si="150"/>
        <v>104.47</v>
      </c>
      <c r="S1046" s="2">
        <f t="shared" si="151"/>
        <v>0.27</v>
      </c>
      <c r="T1046" s="2" t="str">
        <f t="shared" si="152"/>
        <v>PayPal</v>
      </c>
      <c r="U1046" s="2">
        <f t="shared" si="153"/>
        <v>228.7893</v>
      </c>
    </row>
    <row r="1047" spans="1:21" x14ac:dyDescent="0.25">
      <c r="A1047" s="22" t="s">
        <v>1627</v>
      </c>
      <c r="B1047" s="20">
        <f>IFERROR(VLOOKUP(A1047,'f Excel formulas for calculatio'!A:E,2,FALSE)," ")</f>
        <v>45257</v>
      </c>
      <c r="C1047" s="24" t="str">
        <f>IFERROR(VLOOKUP(B1047,'f Excel formulas for calculatio'!B:F,2,FALSE),"0")</f>
        <v>CUST1367</v>
      </c>
      <c r="D1047" s="24" t="str">
        <f>IFERROR(VLOOKUP(C1047,'f Excel formulas for calculatio'!C:G,2,FALSE),"0")</f>
        <v>PROD89</v>
      </c>
      <c r="E1047" s="24" t="str">
        <f>IFERROR(VLOOKUP(D1047,'f Excel formulas for calculatio'!D:H,2,FALSE),"0")</f>
        <v>STORE6</v>
      </c>
      <c r="F1047" s="24">
        <f>IFERROR(VLOOKUP(E1047,'f Excel formulas for calculatio'!E:I,2,FALSE),"0")</f>
        <v>3</v>
      </c>
      <c r="G1047" s="24">
        <f>IFERROR(VLOOKUP(F1047,'f Excel formulas for calculatio'!F:J,2,FALSE),"0")</f>
        <v>104.47</v>
      </c>
      <c r="H1047" s="24">
        <f>IFERROR(VLOOKUP(G1047,'f Excel formulas for calculatio'!G:K,2,FALSE),"0")</f>
        <v>0.27</v>
      </c>
      <c r="I1047" s="24" t="str">
        <f>IFERROR(VLOOKUP(H1047,'f Excel formulas for calculatio'!H:L,2,FALSE),"0")</f>
        <v>PayPal</v>
      </c>
      <c r="J1047" s="24">
        <f>IFERROR(VLOOKUP(I1047,'f Excel formulas for calculatio'!I:M,2,FALSE),"0")</f>
        <v>228.7893</v>
      </c>
      <c r="L1047" s="22" t="s">
        <v>1627</v>
      </c>
      <c r="M1047" s="20">
        <f t="shared" si="145"/>
        <v>45257</v>
      </c>
      <c r="N1047" s="2" t="str">
        <f t="shared" si="146"/>
        <v>CUST1367</v>
      </c>
      <c r="O1047" s="2" t="str">
        <f t="shared" si="147"/>
        <v>PROD89</v>
      </c>
      <c r="P1047" s="2" t="str">
        <f t="shared" si="148"/>
        <v>STORE6</v>
      </c>
      <c r="Q1047" s="2">
        <f t="shared" si="149"/>
        <v>3</v>
      </c>
      <c r="R1047" s="2">
        <f t="shared" si="150"/>
        <v>104.47</v>
      </c>
      <c r="S1047" s="2">
        <f t="shared" si="151"/>
        <v>0.27</v>
      </c>
      <c r="T1047" s="2" t="str">
        <f t="shared" si="152"/>
        <v>PayPal</v>
      </c>
      <c r="U1047" s="2">
        <f t="shared" si="153"/>
        <v>228.7893</v>
      </c>
    </row>
    <row r="1048" spans="1:21" x14ac:dyDescent="0.25">
      <c r="A1048" s="23" t="s">
        <v>1628</v>
      </c>
      <c r="B1048" s="20">
        <f>IFERROR(VLOOKUP(A1048,'f Excel formulas for calculatio'!A:E,2,FALSE)," ")</f>
        <v>45818</v>
      </c>
      <c r="C1048" s="24" t="str">
        <f>IFERROR(VLOOKUP(B1048,'f Excel formulas for calculatio'!B:F,2,FALSE),"0")</f>
        <v>CUST1499</v>
      </c>
      <c r="D1048" s="24" t="str">
        <f>IFERROR(VLOOKUP(C1048,'f Excel formulas for calculatio'!C:G,2,FALSE),"0")</f>
        <v>PROD55</v>
      </c>
      <c r="E1048" s="24" t="str">
        <f>IFERROR(VLOOKUP(D1048,'f Excel formulas for calculatio'!D:H,2,FALSE),"0")</f>
        <v>STORE5</v>
      </c>
      <c r="F1048" s="24">
        <f>IFERROR(VLOOKUP(E1048,'f Excel formulas for calculatio'!E:I,2,FALSE),"0")</f>
        <v>3</v>
      </c>
      <c r="G1048" s="24">
        <f>IFERROR(VLOOKUP(F1048,'f Excel formulas for calculatio'!F:J,2,FALSE),"0")</f>
        <v>104.47</v>
      </c>
      <c r="H1048" s="24">
        <f>IFERROR(VLOOKUP(G1048,'f Excel formulas for calculatio'!G:K,2,FALSE),"0")</f>
        <v>0.27</v>
      </c>
      <c r="I1048" s="24" t="str">
        <f>IFERROR(VLOOKUP(H1048,'f Excel formulas for calculatio'!H:L,2,FALSE),"0")</f>
        <v>PayPal</v>
      </c>
      <c r="J1048" s="24">
        <f>IFERROR(VLOOKUP(I1048,'f Excel formulas for calculatio'!I:M,2,FALSE),"0")</f>
        <v>228.7893</v>
      </c>
      <c r="L1048" s="23" t="s">
        <v>1628</v>
      </c>
      <c r="M1048" s="20">
        <f t="shared" si="145"/>
        <v>45818</v>
      </c>
      <c r="N1048" s="2" t="str">
        <f t="shared" si="146"/>
        <v>CUST1499</v>
      </c>
      <c r="O1048" s="2" t="str">
        <f t="shared" si="147"/>
        <v>PROD55</v>
      </c>
      <c r="P1048" s="2" t="str">
        <f t="shared" si="148"/>
        <v>STORE5</v>
      </c>
      <c r="Q1048" s="2">
        <f t="shared" si="149"/>
        <v>3</v>
      </c>
      <c r="R1048" s="2">
        <f t="shared" si="150"/>
        <v>104.47</v>
      </c>
      <c r="S1048" s="2">
        <f t="shared" si="151"/>
        <v>0.27</v>
      </c>
      <c r="T1048" s="2" t="str">
        <f t="shared" si="152"/>
        <v>PayPal</v>
      </c>
      <c r="U1048" s="2">
        <f t="shared" si="153"/>
        <v>228.7893</v>
      </c>
    </row>
    <row r="1049" spans="1:21" x14ac:dyDescent="0.25">
      <c r="A1049" s="22" t="s">
        <v>1629</v>
      </c>
      <c r="B1049" s="20">
        <f>IFERROR(VLOOKUP(A1049,'f Excel formulas for calculatio'!A:E,2,FALSE)," ")</f>
        <v>45806</v>
      </c>
      <c r="C1049" s="24" t="str">
        <f>IFERROR(VLOOKUP(B1049,'f Excel formulas for calculatio'!B:F,2,FALSE),"0")</f>
        <v>CUST1071</v>
      </c>
      <c r="D1049" s="24" t="str">
        <f>IFERROR(VLOOKUP(C1049,'f Excel formulas for calculatio'!C:G,2,FALSE),"0")</f>
        <v>PROD83</v>
      </c>
      <c r="E1049" s="24" t="str">
        <f>IFERROR(VLOOKUP(D1049,'f Excel formulas for calculatio'!D:H,2,FALSE),"0")</f>
        <v>STORE8</v>
      </c>
      <c r="F1049" s="24">
        <f>IFERROR(VLOOKUP(E1049,'f Excel formulas for calculatio'!E:I,2,FALSE),"0")</f>
        <v>4</v>
      </c>
      <c r="G1049" s="24">
        <f>IFERROR(VLOOKUP(F1049,'f Excel formulas for calculatio'!F:J,2,FALSE),"0")</f>
        <v>914.05</v>
      </c>
      <c r="H1049" s="24">
        <f>IFERROR(VLOOKUP(G1049,'f Excel formulas for calculatio'!G:K,2,FALSE),"0")</f>
        <v>0.25</v>
      </c>
      <c r="I1049" s="24" t="str">
        <f>IFERROR(VLOOKUP(H1049,'f Excel formulas for calculatio'!H:L,2,FALSE),"0")</f>
        <v>Credit Card</v>
      </c>
      <c r="J1049" s="24">
        <f>IFERROR(VLOOKUP(I1049,'f Excel formulas for calculatio'!I:M,2,FALSE),"0")</f>
        <v>198.41640000000001</v>
      </c>
      <c r="L1049" s="22" t="s">
        <v>1629</v>
      </c>
      <c r="M1049" s="20">
        <f t="shared" si="145"/>
        <v>45806</v>
      </c>
      <c r="N1049" s="2" t="str">
        <f t="shared" si="146"/>
        <v>CUST1071</v>
      </c>
      <c r="O1049" s="2" t="str">
        <f t="shared" si="147"/>
        <v>PROD83</v>
      </c>
      <c r="P1049" s="2" t="str">
        <f t="shared" si="148"/>
        <v>STORE8</v>
      </c>
      <c r="Q1049" s="2">
        <f t="shared" si="149"/>
        <v>4</v>
      </c>
      <c r="R1049" s="2">
        <f t="shared" si="150"/>
        <v>914.05</v>
      </c>
      <c r="S1049" s="2">
        <f t="shared" si="151"/>
        <v>0.25</v>
      </c>
      <c r="T1049" s="2" t="str">
        <f t="shared" si="152"/>
        <v>Credit Card</v>
      </c>
      <c r="U1049" s="2">
        <f t="shared" si="153"/>
        <v>198.41640000000001</v>
      </c>
    </row>
    <row r="1050" spans="1:21" x14ac:dyDescent="0.25">
      <c r="A1050" s="23" t="s">
        <v>1630</v>
      </c>
      <c r="B1050" s="20">
        <f>IFERROR(VLOOKUP(A1050,'f Excel formulas for calculatio'!A:E,2,FALSE)," ")</f>
        <v>45288</v>
      </c>
      <c r="C1050" s="24" t="str">
        <f>IFERROR(VLOOKUP(B1050,'f Excel formulas for calculatio'!B:F,2,FALSE),"0")</f>
        <v>CUST1281</v>
      </c>
      <c r="D1050" s="24" t="str">
        <f>IFERROR(VLOOKUP(C1050,'f Excel formulas for calculatio'!C:G,2,FALSE),"0")</f>
        <v>PROD55</v>
      </c>
      <c r="E1050" s="24" t="str">
        <f>IFERROR(VLOOKUP(D1050,'f Excel formulas for calculatio'!D:H,2,FALSE),"0")</f>
        <v>STORE5</v>
      </c>
      <c r="F1050" s="24">
        <f>IFERROR(VLOOKUP(E1050,'f Excel formulas for calculatio'!E:I,2,FALSE),"0")</f>
        <v>3</v>
      </c>
      <c r="G1050" s="24">
        <f>IFERROR(VLOOKUP(F1050,'f Excel formulas for calculatio'!F:J,2,FALSE),"0")</f>
        <v>104.47</v>
      </c>
      <c r="H1050" s="24">
        <f>IFERROR(VLOOKUP(G1050,'f Excel formulas for calculatio'!G:K,2,FALSE),"0")</f>
        <v>0.27</v>
      </c>
      <c r="I1050" s="24" t="str">
        <f>IFERROR(VLOOKUP(H1050,'f Excel formulas for calculatio'!H:L,2,FALSE),"0")</f>
        <v>PayPal</v>
      </c>
      <c r="J1050" s="24">
        <f>IFERROR(VLOOKUP(I1050,'f Excel formulas for calculatio'!I:M,2,FALSE),"0")</f>
        <v>228.7893</v>
      </c>
      <c r="L1050" s="23" t="s">
        <v>1630</v>
      </c>
      <c r="M1050" s="20">
        <f t="shared" si="145"/>
        <v>45288</v>
      </c>
      <c r="N1050" s="2" t="str">
        <f t="shared" si="146"/>
        <v>CUST1281</v>
      </c>
      <c r="O1050" s="2" t="str">
        <f t="shared" si="147"/>
        <v>PROD55</v>
      </c>
      <c r="P1050" s="2" t="str">
        <f t="shared" si="148"/>
        <v>STORE5</v>
      </c>
      <c r="Q1050" s="2">
        <f t="shared" si="149"/>
        <v>3</v>
      </c>
      <c r="R1050" s="2">
        <f t="shared" si="150"/>
        <v>104.47</v>
      </c>
      <c r="S1050" s="2">
        <f t="shared" si="151"/>
        <v>0.27</v>
      </c>
      <c r="T1050" s="2" t="str">
        <f t="shared" si="152"/>
        <v>PayPal</v>
      </c>
      <c r="U1050" s="2">
        <f t="shared" si="153"/>
        <v>228.7893</v>
      </c>
    </row>
    <row r="1051" spans="1:21" x14ac:dyDescent="0.25">
      <c r="A1051" s="22" t="s">
        <v>1631</v>
      </c>
      <c r="B1051" s="20">
        <f>IFERROR(VLOOKUP(A1051,'f Excel formulas for calculatio'!A:E,2,FALSE)," ")</f>
        <v>45783</v>
      </c>
      <c r="C1051" s="24" t="str">
        <f>IFERROR(VLOOKUP(B1051,'f Excel formulas for calculatio'!B:F,2,FALSE),"0")</f>
        <v>CUST1330</v>
      </c>
      <c r="D1051" s="24" t="str">
        <f>IFERROR(VLOOKUP(C1051,'f Excel formulas for calculatio'!C:G,2,FALSE),"0")</f>
        <v>PROD42</v>
      </c>
      <c r="E1051" s="24" t="str">
        <f>IFERROR(VLOOKUP(D1051,'f Excel formulas for calculatio'!D:H,2,FALSE),"0")</f>
        <v>STORE8</v>
      </c>
      <c r="F1051" s="24">
        <f>IFERROR(VLOOKUP(E1051,'f Excel formulas for calculatio'!E:I,2,FALSE),"0")</f>
        <v>4</v>
      </c>
      <c r="G1051" s="24">
        <f>IFERROR(VLOOKUP(F1051,'f Excel formulas for calculatio'!F:J,2,FALSE),"0")</f>
        <v>914.05</v>
      </c>
      <c r="H1051" s="24">
        <f>IFERROR(VLOOKUP(G1051,'f Excel formulas for calculatio'!G:K,2,FALSE),"0")</f>
        <v>0.25</v>
      </c>
      <c r="I1051" s="24" t="str">
        <f>IFERROR(VLOOKUP(H1051,'f Excel formulas for calculatio'!H:L,2,FALSE),"0")</f>
        <v>Credit Card</v>
      </c>
      <c r="J1051" s="24">
        <f>IFERROR(VLOOKUP(I1051,'f Excel formulas for calculatio'!I:M,2,FALSE),"0")</f>
        <v>198.41640000000001</v>
      </c>
      <c r="L1051" s="22" t="s">
        <v>1631</v>
      </c>
      <c r="M1051" s="20">
        <f t="shared" si="145"/>
        <v>45783</v>
      </c>
      <c r="N1051" s="2" t="str">
        <f t="shared" si="146"/>
        <v>CUST1330</v>
      </c>
      <c r="O1051" s="2" t="str">
        <f t="shared" si="147"/>
        <v>PROD42</v>
      </c>
      <c r="P1051" s="2" t="str">
        <f t="shared" si="148"/>
        <v>STORE8</v>
      </c>
      <c r="Q1051" s="2">
        <f t="shared" si="149"/>
        <v>4</v>
      </c>
      <c r="R1051" s="2">
        <f t="shared" si="150"/>
        <v>914.05</v>
      </c>
      <c r="S1051" s="2">
        <f t="shared" si="151"/>
        <v>0.25</v>
      </c>
      <c r="T1051" s="2" t="str">
        <f t="shared" si="152"/>
        <v>Credit Card</v>
      </c>
      <c r="U1051" s="2">
        <f t="shared" si="153"/>
        <v>198.41640000000001</v>
      </c>
    </row>
    <row r="1052" spans="1:21" x14ac:dyDescent="0.25">
      <c r="A1052" s="23" t="s">
        <v>1632</v>
      </c>
      <c r="B1052" s="20">
        <f>IFERROR(VLOOKUP(A1052,'f Excel formulas for calculatio'!A:E,2,FALSE)," ")</f>
        <v>45385</v>
      </c>
      <c r="C1052" s="24" t="str">
        <f>IFERROR(VLOOKUP(B1052,'f Excel formulas for calculatio'!B:F,2,FALSE),"0")</f>
        <v>CUST1470</v>
      </c>
      <c r="D1052" s="24" t="str">
        <f>IFERROR(VLOOKUP(C1052,'f Excel formulas for calculatio'!C:G,2,FALSE),"0")</f>
        <v>PROD59</v>
      </c>
      <c r="E1052" s="24" t="str">
        <f>IFERROR(VLOOKUP(D1052,'f Excel formulas for calculatio'!D:H,2,FALSE),"0")</f>
        <v>STORE5</v>
      </c>
      <c r="F1052" s="24">
        <f>IFERROR(VLOOKUP(E1052,'f Excel formulas for calculatio'!E:I,2,FALSE),"0")</f>
        <v>3</v>
      </c>
      <c r="G1052" s="24">
        <f>IFERROR(VLOOKUP(F1052,'f Excel formulas for calculatio'!F:J,2,FALSE),"0")</f>
        <v>104.47</v>
      </c>
      <c r="H1052" s="24">
        <f>IFERROR(VLOOKUP(G1052,'f Excel formulas for calculatio'!G:K,2,FALSE),"0")</f>
        <v>0.27</v>
      </c>
      <c r="I1052" s="24" t="str">
        <f>IFERROR(VLOOKUP(H1052,'f Excel formulas for calculatio'!H:L,2,FALSE),"0")</f>
        <v>PayPal</v>
      </c>
      <c r="J1052" s="24">
        <f>IFERROR(VLOOKUP(I1052,'f Excel formulas for calculatio'!I:M,2,FALSE),"0")</f>
        <v>228.7893</v>
      </c>
      <c r="L1052" s="23" t="s">
        <v>1632</v>
      </c>
      <c r="M1052" s="20">
        <f t="shared" si="145"/>
        <v>45385</v>
      </c>
      <c r="N1052" s="2" t="str">
        <f t="shared" si="146"/>
        <v>CUST1470</v>
      </c>
      <c r="O1052" s="2" t="str">
        <f t="shared" si="147"/>
        <v>PROD59</v>
      </c>
      <c r="P1052" s="2" t="str">
        <f t="shared" si="148"/>
        <v>STORE5</v>
      </c>
      <c r="Q1052" s="2">
        <f t="shared" si="149"/>
        <v>3</v>
      </c>
      <c r="R1052" s="2">
        <f t="shared" si="150"/>
        <v>104.47</v>
      </c>
      <c r="S1052" s="2">
        <f t="shared" si="151"/>
        <v>0.27</v>
      </c>
      <c r="T1052" s="2" t="str">
        <f t="shared" si="152"/>
        <v>PayPal</v>
      </c>
      <c r="U1052" s="2">
        <f t="shared" si="153"/>
        <v>228.7893</v>
      </c>
    </row>
    <row r="1053" spans="1:21" x14ac:dyDescent="0.25">
      <c r="A1053" s="22" t="s">
        <v>1633</v>
      </c>
      <c r="B1053" s="20">
        <f>IFERROR(VLOOKUP(A1053,'f Excel formulas for calculatio'!A:E,2,FALSE)," ")</f>
        <v>45878</v>
      </c>
      <c r="C1053" s="24" t="str">
        <f>IFERROR(VLOOKUP(B1053,'f Excel formulas for calculatio'!B:F,2,FALSE),"0")</f>
        <v>CUST1218</v>
      </c>
      <c r="D1053" s="24" t="str">
        <f>IFERROR(VLOOKUP(C1053,'f Excel formulas for calculatio'!C:G,2,FALSE),"0")</f>
        <v>PROD16</v>
      </c>
      <c r="E1053" s="24" t="str">
        <f>IFERROR(VLOOKUP(D1053,'f Excel formulas for calculatio'!D:H,2,FALSE),"0")</f>
        <v>STORE3</v>
      </c>
      <c r="F1053" s="24">
        <f>IFERROR(VLOOKUP(E1053,'f Excel formulas for calculatio'!E:I,2,FALSE),"0")</f>
        <v>1</v>
      </c>
      <c r="G1053" s="24">
        <f>IFERROR(VLOOKUP(F1053,'f Excel formulas for calculatio'!F:J,2,FALSE),"0")</f>
        <v>218.04</v>
      </c>
      <c r="H1053" s="24">
        <f>IFERROR(VLOOKUP(G1053,'f Excel formulas for calculatio'!G:K,2,FALSE),"0")</f>
        <v>0.09</v>
      </c>
      <c r="I1053" s="24" t="str">
        <f>IFERROR(VLOOKUP(H1053,'f Excel formulas for calculatio'!H:L,2,FALSE),"0")</f>
        <v>Credit Card</v>
      </c>
      <c r="J1053" s="24">
        <f>IFERROR(VLOOKUP(I1053,'f Excel formulas for calculatio'!I:M,2,FALSE),"0")</f>
        <v>198.41640000000001</v>
      </c>
      <c r="L1053" s="22" t="s">
        <v>1633</v>
      </c>
      <c r="M1053" s="20">
        <f t="shared" si="145"/>
        <v>45878</v>
      </c>
      <c r="N1053" s="2" t="str">
        <f t="shared" si="146"/>
        <v>CUST1218</v>
      </c>
      <c r="O1053" s="2" t="str">
        <f t="shared" si="147"/>
        <v>PROD16</v>
      </c>
      <c r="P1053" s="2" t="str">
        <f t="shared" si="148"/>
        <v>STORE3</v>
      </c>
      <c r="Q1053" s="2">
        <f t="shared" si="149"/>
        <v>1</v>
      </c>
      <c r="R1053" s="2">
        <f t="shared" si="150"/>
        <v>218.04</v>
      </c>
      <c r="S1053" s="2">
        <f t="shared" si="151"/>
        <v>0.09</v>
      </c>
      <c r="T1053" s="2" t="str">
        <f t="shared" si="152"/>
        <v>Credit Card</v>
      </c>
      <c r="U1053" s="2">
        <f t="shared" si="153"/>
        <v>198.41640000000001</v>
      </c>
    </row>
    <row r="1054" spans="1:21" x14ac:dyDescent="0.25">
      <c r="A1054" s="23" t="s">
        <v>1634</v>
      </c>
      <c r="B1054" s="20">
        <f>IFERROR(VLOOKUP(A1054,'f Excel formulas for calculatio'!A:E,2,FALSE)," ")</f>
        <v>45720</v>
      </c>
      <c r="C1054" s="24" t="str">
        <f>IFERROR(VLOOKUP(B1054,'f Excel formulas for calculatio'!B:F,2,FALSE),"0")</f>
        <v>CUST1060</v>
      </c>
      <c r="D1054" s="24" t="str">
        <f>IFERROR(VLOOKUP(C1054,'f Excel formulas for calculatio'!C:G,2,FALSE),"0")</f>
        <v>PROD38</v>
      </c>
      <c r="E1054" s="24" t="str">
        <f>IFERROR(VLOOKUP(D1054,'f Excel formulas for calculatio'!D:H,2,FALSE),"0")</f>
        <v>STORE5</v>
      </c>
      <c r="F1054" s="24">
        <f>IFERROR(VLOOKUP(E1054,'f Excel formulas for calculatio'!E:I,2,FALSE),"0")</f>
        <v>3</v>
      </c>
      <c r="G1054" s="24">
        <f>IFERROR(VLOOKUP(F1054,'f Excel formulas for calculatio'!F:J,2,FALSE),"0")</f>
        <v>104.47</v>
      </c>
      <c r="H1054" s="24">
        <f>IFERROR(VLOOKUP(G1054,'f Excel formulas for calculatio'!G:K,2,FALSE),"0")</f>
        <v>0.27</v>
      </c>
      <c r="I1054" s="24" t="str">
        <f>IFERROR(VLOOKUP(H1054,'f Excel formulas for calculatio'!H:L,2,FALSE),"0")</f>
        <v>PayPal</v>
      </c>
      <c r="J1054" s="24">
        <f>IFERROR(VLOOKUP(I1054,'f Excel formulas for calculatio'!I:M,2,FALSE),"0")</f>
        <v>228.7893</v>
      </c>
      <c r="L1054" s="23" t="s">
        <v>1634</v>
      </c>
      <c r="M1054" s="20">
        <f t="shared" si="145"/>
        <v>45720</v>
      </c>
      <c r="N1054" s="2" t="str">
        <f t="shared" si="146"/>
        <v>CUST1060</v>
      </c>
      <c r="O1054" s="2" t="str">
        <f t="shared" si="147"/>
        <v>PROD38</v>
      </c>
      <c r="P1054" s="2" t="str">
        <f t="shared" si="148"/>
        <v>STORE5</v>
      </c>
      <c r="Q1054" s="2">
        <f t="shared" si="149"/>
        <v>3</v>
      </c>
      <c r="R1054" s="2">
        <f t="shared" si="150"/>
        <v>104.47</v>
      </c>
      <c r="S1054" s="2">
        <f t="shared" si="151"/>
        <v>0.27</v>
      </c>
      <c r="T1054" s="2" t="str">
        <f t="shared" si="152"/>
        <v>PayPal</v>
      </c>
      <c r="U1054" s="2">
        <f t="shared" si="153"/>
        <v>228.7893</v>
      </c>
    </row>
    <row r="1055" spans="1:21" x14ac:dyDescent="0.25">
      <c r="A1055" s="22" t="s">
        <v>1635</v>
      </c>
      <c r="B1055" s="20">
        <f>IFERROR(VLOOKUP(A1055,'f Excel formulas for calculatio'!A:E,2,FALSE)," ")</f>
        <v>45503</v>
      </c>
      <c r="C1055" s="24" t="str">
        <f>IFERROR(VLOOKUP(B1055,'f Excel formulas for calculatio'!B:F,2,FALSE),"0")</f>
        <v>CUST1158</v>
      </c>
      <c r="D1055" s="24" t="str">
        <f>IFERROR(VLOOKUP(C1055,'f Excel formulas for calculatio'!C:G,2,FALSE),"0")</f>
        <v>PROD19</v>
      </c>
      <c r="E1055" s="24" t="str">
        <f>IFERROR(VLOOKUP(D1055,'f Excel formulas for calculatio'!D:H,2,FALSE),"0")</f>
        <v>STORE7</v>
      </c>
      <c r="F1055" s="24">
        <f>IFERROR(VLOOKUP(E1055,'f Excel formulas for calculatio'!E:I,2,FALSE),"0")</f>
        <v>3</v>
      </c>
      <c r="G1055" s="24">
        <f>IFERROR(VLOOKUP(F1055,'f Excel formulas for calculatio'!F:J,2,FALSE),"0")</f>
        <v>104.47</v>
      </c>
      <c r="H1055" s="24">
        <f>IFERROR(VLOOKUP(G1055,'f Excel formulas for calculatio'!G:K,2,FALSE),"0")</f>
        <v>0.27</v>
      </c>
      <c r="I1055" s="24" t="str">
        <f>IFERROR(VLOOKUP(H1055,'f Excel formulas for calculatio'!H:L,2,FALSE),"0")</f>
        <v>PayPal</v>
      </c>
      <c r="J1055" s="24">
        <f>IFERROR(VLOOKUP(I1055,'f Excel formulas for calculatio'!I:M,2,FALSE),"0")</f>
        <v>228.7893</v>
      </c>
      <c r="L1055" s="22" t="s">
        <v>1635</v>
      </c>
      <c r="M1055" s="20">
        <f t="shared" si="145"/>
        <v>45503</v>
      </c>
      <c r="N1055" s="2" t="str">
        <f t="shared" si="146"/>
        <v>CUST1158</v>
      </c>
      <c r="O1055" s="2" t="str">
        <f t="shared" si="147"/>
        <v>PROD19</v>
      </c>
      <c r="P1055" s="2" t="str">
        <f t="shared" si="148"/>
        <v>STORE7</v>
      </c>
      <c r="Q1055" s="2">
        <f t="shared" si="149"/>
        <v>3</v>
      </c>
      <c r="R1055" s="2">
        <f t="shared" si="150"/>
        <v>104.47</v>
      </c>
      <c r="S1055" s="2">
        <f t="shared" si="151"/>
        <v>0.27</v>
      </c>
      <c r="T1055" s="2" t="str">
        <f t="shared" si="152"/>
        <v>PayPal</v>
      </c>
      <c r="U1055" s="2">
        <f t="shared" si="153"/>
        <v>228.7893</v>
      </c>
    </row>
    <row r="1056" spans="1:21" x14ac:dyDescent="0.25">
      <c r="A1056" s="23" t="s">
        <v>1636</v>
      </c>
      <c r="B1056" s="20">
        <f>IFERROR(VLOOKUP(A1056,'f Excel formulas for calculatio'!A:E,2,FALSE)," ")</f>
        <v>45551</v>
      </c>
      <c r="C1056" s="24" t="str">
        <f>IFERROR(VLOOKUP(B1056,'f Excel formulas for calculatio'!B:F,2,FALSE),"0")</f>
        <v>CUST1164</v>
      </c>
      <c r="D1056" s="24" t="str">
        <f>IFERROR(VLOOKUP(C1056,'f Excel formulas for calculatio'!C:G,2,FALSE),"0")</f>
        <v>PROD48</v>
      </c>
      <c r="E1056" s="24" t="str">
        <f>IFERROR(VLOOKUP(D1056,'f Excel formulas for calculatio'!D:H,2,FALSE),"0")</f>
        <v>STORE12</v>
      </c>
      <c r="F1056" s="24">
        <f>IFERROR(VLOOKUP(E1056,'f Excel formulas for calculatio'!E:I,2,FALSE),"0")</f>
        <v>2</v>
      </c>
      <c r="G1056" s="24">
        <f>IFERROR(VLOOKUP(F1056,'f Excel formulas for calculatio'!F:J,2,FALSE),"0")</f>
        <v>785.31</v>
      </c>
      <c r="H1056" s="24">
        <f>IFERROR(VLOOKUP(G1056,'f Excel formulas for calculatio'!G:K,2,FALSE),"0")</f>
        <v>0.15</v>
      </c>
      <c r="I1056" s="24" t="str">
        <f>IFERROR(VLOOKUP(H1056,'f Excel formulas for calculatio'!H:L,2,FALSE),"0")</f>
        <v>PayPal</v>
      </c>
      <c r="J1056" s="24">
        <f>IFERROR(VLOOKUP(I1056,'f Excel formulas for calculatio'!I:M,2,FALSE),"0")</f>
        <v>228.7893</v>
      </c>
      <c r="L1056" s="23" t="s">
        <v>1636</v>
      </c>
      <c r="M1056" s="20">
        <f t="shared" si="145"/>
        <v>45551</v>
      </c>
      <c r="N1056" s="2" t="str">
        <f t="shared" si="146"/>
        <v>CUST1164</v>
      </c>
      <c r="O1056" s="2" t="str">
        <f t="shared" si="147"/>
        <v>PROD48</v>
      </c>
      <c r="P1056" s="2" t="str">
        <f t="shared" si="148"/>
        <v>STORE12</v>
      </c>
      <c r="Q1056" s="2">
        <f t="shared" si="149"/>
        <v>2</v>
      </c>
      <c r="R1056" s="2">
        <f t="shared" si="150"/>
        <v>785.31</v>
      </c>
      <c r="S1056" s="2">
        <f t="shared" si="151"/>
        <v>0.15</v>
      </c>
      <c r="T1056" s="2" t="str">
        <f t="shared" si="152"/>
        <v>PayPal</v>
      </c>
      <c r="U1056" s="2">
        <f t="shared" si="153"/>
        <v>228.7893</v>
      </c>
    </row>
    <row r="1057" spans="1:21" x14ac:dyDescent="0.25">
      <c r="A1057" s="22" t="s">
        <v>1637</v>
      </c>
      <c r="B1057" s="20">
        <f>IFERROR(VLOOKUP(A1057,'f Excel formulas for calculatio'!A:E,2,FALSE)," ")</f>
        <v>45850</v>
      </c>
      <c r="C1057" s="24" t="str">
        <f>IFERROR(VLOOKUP(B1057,'f Excel formulas for calculatio'!B:F,2,FALSE),"0")</f>
        <v>CUST1016</v>
      </c>
      <c r="D1057" s="24" t="str">
        <f>IFERROR(VLOOKUP(C1057,'f Excel formulas for calculatio'!C:G,2,FALSE),"0")</f>
        <v>PROD56</v>
      </c>
      <c r="E1057" s="24" t="str">
        <f>IFERROR(VLOOKUP(D1057,'f Excel formulas for calculatio'!D:H,2,FALSE),"0")</f>
        <v>STORE4</v>
      </c>
      <c r="F1057" s="24">
        <f>IFERROR(VLOOKUP(E1057,'f Excel formulas for calculatio'!E:I,2,FALSE),"0")</f>
        <v>2</v>
      </c>
      <c r="G1057" s="24">
        <f>IFERROR(VLOOKUP(F1057,'f Excel formulas for calculatio'!F:J,2,FALSE),"0")</f>
        <v>785.31</v>
      </c>
      <c r="H1057" s="24">
        <f>IFERROR(VLOOKUP(G1057,'f Excel formulas for calculatio'!G:K,2,FALSE),"0")</f>
        <v>0.15</v>
      </c>
      <c r="I1057" s="24" t="str">
        <f>IFERROR(VLOOKUP(H1057,'f Excel formulas for calculatio'!H:L,2,FALSE),"0")</f>
        <v>PayPal</v>
      </c>
      <c r="J1057" s="24">
        <f>IFERROR(VLOOKUP(I1057,'f Excel formulas for calculatio'!I:M,2,FALSE),"0")</f>
        <v>228.7893</v>
      </c>
      <c r="L1057" s="22" t="s">
        <v>1637</v>
      </c>
      <c r="M1057" s="20">
        <f t="shared" si="145"/>
        <v>45850</v>
      </c>
      <c r="N1057" s="2" t="str">
        <f t="shared" si="146"/>
        <v>CUST1016</v>
      </c>
      <c r="O1057" s="2" t="str">
        <f t="shared" si="147"/>
        <v>PROD56</v>
      </c>
      <c r="P1057" s="2" t="str">
        <f t="shared" si="148"/>
        <v>STORE4</v>
      </c>
      <c r="Q1057" s="2">
        <f t="shared" si="149"/>
        <v>2</v>
      </c>
      <c r="R1057" s="2">
        <f t="shared" si="150"/>
        <v>785.31</v>
      </c>
      <c r="S1057" s="2">
        <f t="shared" si="151"/>
        <v>0.15</v>
      </c>
      <c r="T1057" s="2" t="str">
        <f t="shared" si="152"/>
        <v>PayPal</v>
      </c>
      <c r="U1057" s="2">
        <f t="shared" si="153"/>
        <v>228.7893</v>
      </c>
    </row>
    <row r="1058" spans="1:21" x14ac:dyDescent="0.25">
      <c r="A1058" s="23" t="s">
        <v>1638</v>
      </c>
      <c r="B1058" s="20">
        <f>IFERROR(VLOOKUP(A1058,'f Excel formulas for calculatio'!A:E,2,FALSE)," ")</f>
        <v>45441</v>
      </c>
      <c r="C1058" s="24" t="str">
        <f>IFERROR(VLOOKUP(B1058,'f Excel formulas for calculatio'!B:F,2,FALSE),"0")</f>
        <v>CUST1457</v>
      </c>
      <c r="D1058" s="24" t="str">
        <f>IFERROR(VLOOKUP(C1058,'f Excel formulas for calculatio'!C:G,2,FALSE),"0")</f>
        <v>PROD43</v>
      </c>
      <c r="E1058" s="24" t="str">
        <f>IFERROR(VLOOKUP(D1058,'f Excel formulas for calculatio'!D:H,2,FALSE),"0")</f>
        <v>STORE18</v>
      </c>
      <c r="F1058" s="24">
        <f>IFERROR(VLOOKUP(E1058,'f Excel formulas for calculatio'!E:I,2,FALSE),"0")</f>
        <v>1</v>
      </c>
      <c r="G1058" s="24">
        <f>IFERROR(VLOOKUP(F1058,'f Excel formulas for calculatio'!F:J,2,FALSE),"0")</f>
        <v>218.04</v>
      </c>
      <c r="H1058" s="24">
        <f>IFERROR(VLOOKUP(G1058,'f Excel formulas for calculatio'!G:K,2,FALSE),"0")</f>
        <v>0.09</v>
      </c>
      <c r="I1058" s="24" t="str">
        <f>IFERROR(VLOOKUP(H1058,'f Excel formulas for calculatio'!H:L,2,FALSE),"0")</f>
        <v>Credit Card</v>
      </c>
      <c r="J1058" s="24">
        <f>IFERROR(VLOOKUP(I1058,'f Excel formulas for calculatio'!I:M,2,FALSE),"0")</f>
        <v>198.41640000000001</v>
      </c>
      <c r="L1058" s="23" t="s">
        <v>1638</v>
      </c>
      <c r="M1058" s="20">
        <f t="shared" si="145"/>
        <v>45441</v>
      </c>
      <c r="N1058" s="2" t="str">
        <f t="shared" si="146"/>
        <v>CUST1457</v>
      </c>
      <c r="O1058" s="2" t="str">
        <f t="shared" si="147"/>
        <v>PROD43</v>
      </c>
      <c r="P1058" s="2" t="str">
        <f t="shared" si="148"/>
        <v>STORE18</v>
      </c>
      <c r="Q1058" s="2">
        <f t="shared" si="149"/>
        <v>1</v>
      </c>
      <c r="R1058" s="2">
        <f t="shared" si="150"/>
        <v>218.04</v>
      </c>
      <c r="S1058" s="2">
        <f t="shared" si="151"/>
        <v>0.09</v>
      </c>
      <c r="T1058" s="2" t="str">
        <f t="shared" si="152"/>
        <v>Credit Card</v>
      </c>
      <c r="U1058" s="2">
        <f t="shared" si="153"/>
        <v>198.41640000000001</v>
      </c>
    </row>
    <row r="1059" spans="1:21" x14ac:dyDescent="0.25">
      <c r="A1059" s="22" t="s">
        <v>1639</v>
      </c>
      <c r="B1059" s="20">
        <f>IFERROR(VLOOKUP(A1059,'f Excel formulas for calculatio'!A:E,2,FALSE)," ")</f>
        <v>45431</v>
      </c>
      <c r="C1059" s="24" t="str">
        <f>IFERROR(VLOOKUP(B1059,'f Excel formulas for calculatio'!B:F,2,FALSE),"0")</f>
        <v>CUST1211</v>
      </c>
      <c r="D1059" s="24" t="str">
        <f>IFERROR(VLOOKUP(C1059,'f Excel formulas for calculatio'!C:G,2,FALSE),"0")</f>
        <v>PROD85</v>
      </c>
      <c r="E1059" s="24" t="str">
        <f>IFERROR(VLOOKUP(D1059,'f Excel formulas for calculatio'!D:H,2,FALSE),"0")</f>
        <v>STORE7</v>
      </c>
      <c r="F1059" s="24">
        <f>IFERROR(VLOOKUP(E1059,'f Excel formulas for calculatio'!E:I,2,FALSE),"0")</f>
        <v>3</v>
      </c>
      <c r="G1059" s="24">
        <f>IFERROR(VLOOKUP(F1059,'f Excel formulas for calculatio'!F:J,2,FALSE),"0")</f>
        <v>104.47</v>
      </c>
      <c r="H1059" s="24">
        <f>IFERROR(VLOOKUP(G1059,'f Excel formulas for calculatio'!G:K,2,FALSE),"0")</f>
        <v>0.27</v>
      </c>
      <c r="I1059" s="24" t="str">
        <f>IFERROR(VLOOKUP(H1059,'f Excel formulas for calculatio'!H:L,2,FALSE),"0")</f>
        <v>PayPal</v>
      </c>
      <c r="J1059" s="24">
        <f>IFERROR(VLOOKUP(I1059,'f Excel formulas for calculatio'!I:M,2,FALSE),"0")</f>
        <v>228.7893</v>
      </c>
      <c r="L1059" s="22" t="s">
        <v>1639</v>
      </c>
      <c r="M1059" s="20">
        <f t="shared" si="145"/>
        <v>45431</v>
      </c>
      <c r="N1059" s="2" t="str">
        <f t="shared" si="146"/>
        <v>CUST1211</v>
      </c>
      <c r="O1059" s="2" t="str">
        <f t="shared" si="147"/>
        <v>PROD85</v>
      </c>
      <c r="P1059" s="2" t="str">
        <f t="shared" si="148"/>
        <v>STORE7</v>
      </c>
      <c r="Q1059" s="2">
        <f t="shared" si="149"/>
        <v>3</v>
      </c>
      <c r="R1059" s="2">
        <f t="shared" si="150"/>
        <v>104.47</v>
      </c>
      <c r="S1059" s="2">
        <f t="shared" si="151"/>
        <v>0.27</v>
      </c>
      <c r="T1059" s="2" t="str">
        <f t="shared" si="152"/>
        <v>PayPal</v>
      </c>
      <c r="U1059" s="2">
        <f t="shared" si="153"/>
        <v>228.7893</v>
      </c>
    </row>
    <row r="1060" spans="1:21" x14ac:dyDescent="0.25">
      <c r="A1060" s="23" t="s">
        <v>1640</v>
      </c>
      <c r="B1060" s="20">
        <f>IFERROR(VLOOKUP(A1060,'f Excel formulas for calculatio'!A:E,2,FALSE)," ")</f>
        <v>45873</v>
      </c>
      <c r="C1060" s="24" t="str">
        <f>IFERROR(VLOOKUP(B1060,'f Excel formulas for calculatio'!B:F,2,FALSE),"0")</f>
        <v>CUST1407</v>
      </c>
      <c r="D1060" s="24" t="str">
        <f>IFERROR(VLOOKUP(C1060,'f Excel formulas for calculatio'!C:G,2,FALSE),"0")</f>
        <v>PROD70</v>
      </c>
      <c r="E1060" s="24" t="str">
        <f>IFERROR(VLOOKUP(D1060,'f Excel formulas for calculatio'!D:H,2,FALSE),"0")</f>
        <v>STORE8</v>
      </c>
      <c r="F1060" s="24">
        <f>IFERROR(VLOOKUP(E1060,'f Excel formulas for calculatio'!E:I,2,FALSE),"0")</f>
        <v>4</v>
      </c>
      <c r="G1060" s="24">
        <f>IFERROR(VLOOKUP(F1060,'f Excel formulas for calculatio'!F:J,2,FALSE),"0")</f>
        <v>914.05</v>
      </c>
      <c r="H1060" s="24">
        <f>IFERROR(VLOOKUP(G1060,'f Excel formulas for calculatio'!G:K,2,FALSE),"0")</f>
        <v>0.25</v>
      </c>
      <c r="I1060" s="24" t="str">
        <f>IFERROR(VLOOKUP(H1060,'f Excel formulas for calculatio'!H:L,2,FALSE),"0")</f>
        <v>Credit Card</v>
      </c>
      <c r="J1060" s="24">
        <f>IFERROR(VLOOKUP(I1060,'f Excel formulas for calculatio'!I:M,2,FALSE),"0")</f>
        <v>198.41640000000001</v>
      </c>
      <c r="L1060" s="23" t="s">
        <v>1640</v>
      </c>
      <c r="M1060" s="20">
        <f t="shared" si="145"/>
        <v>45873</v>
      </c>
      <c r="N1060" s="2" t="str">
        <f t="shared" si="146"/>
        <v>CUST1407</v>
      </c>
      <c r="O1060" s="2" t="str">
        <f t="shared" si="147"/>
        <v>PROD70</v>
      </c>
      <c r="P1060" s="2" t="str">
        <f t="shared" si="148"/>
        <v>STORE8</v>
      </c>
      <c r="Q1060" s="2">
        <f t="shared" si="149"/>
        <v>4</v>
      </c>
      <c r="R1060" s="2">
        <f t="shared" si="150"/>
        <v>914.05</v>
      </c>
      <c r="S1060" s="2">
        <f t="shared" si="151"/>
        <v>0.25</v>
      </c>
      <c r="T1060" s="2" t="str">
        <f t="shared" si="152"/>
        <v>Credit Card</v>
      </c>
      <c r="U1060" s="2">
        <f t="shared" si="153"/>
        <v>198.41640000000001</v>
      </c>
    </row>
    <row r="1061" spans="1:21" x14ac:dyDescent="0.25">
      <c r="A1061" s="22" t="s">
        <v>1641</v>
      </c>
      <c r="B1061" s="20">
        <f>IFERROR(VLOOKUP(A1061,'f Excel formulas for calculatio'!A:E,2,FALSE)," ")</f>
        <v>45629</v>
      </c>
      <c r="C1061" s="24" t="str">
        <f>IFERROR(VLOOKUP(B1061,'f Excel formulas for calculatio'!B:F,2,FALSE),"0")</f>
        <v>CUST1055</v>
      </c>
      <c r="D1061" s="24" t="str">
        <f>IFERROR(VLOOKUP(C1061,'f Excel formulas for calculatio'!C:G,2,FALSE),"0")</f>
        <v>PROD15</v>
      </c>
      <c r="E1061" s="24" t="str">
        <f>IFERROR(VLOOKUP(D1061,'f Excel formulas for calculatio'!D:H,2,FALSE),"0")</f>
        <v>STORE7</v>
      </c>
      <c r="F1061" s="24">
        <f>IFERROR(VLOOKUP(E1061,'f Excel formulas for calculatio'!E:I,2,FALSE),"0")</f>
        <v>3</v>
      </c>
      <c r="G1061" s="24">
        <f>IFERROR(VLOOKUP(F1061,'f Excel formulas for calculatio'!F:J,2,FALSE),"0")</f>
        <v>104.47</v>
      </c>
      <c r="H1061" s="24">
        <f>IFERROR(VLOOKUP(G1061,'f Excel formulas for calculatio'!G:K,2,FALSE),"0")</f>
        <v>0.27</v>
      </c>
      <c r="I1061" s="24" t="str">
        <f>IFERROR(VLOOKUP(H1061,'f Excel formulas for calculatio'!H:L,2,FALSE),"0")</f>
        <v>PayPal</v>
      </c>
      <c r="J1061" s="24">
        <f>IFERROR(VLOOKUP(I1061,'f Excel formulas for calculatio'!I:M,2,FALSE),"0")</f>
        <v>228.7893</v>
      </c>
      <c r="L1061" s="22" t="s">
        <v>1641</v>
      </c>
      <c r="M1061" s="20">
        <f t="shared" si="145"/>
        <v>45629</v>
      </c>
      <c r="N1061" s="2" t="str">
        <f t="shared" si="146"/>
        <v>CUST1055</v>
      </c>
      <c r="O1061" s="2" t="str">
        <f t="shared" si="147"/>
        <v>PROD15</v>
      </c>
      <c r="P1061" s="2" t="str">
        <f t="shared" si="148"/>
        <v>STORE7</v>
      </c>
      <c r="Q1061" s="2">
        <f t="shared" si="149"/>
        <v>3</v>
      </c>
      <c r="R1061" s="2">
        <f t="shared" si="150"/>
        <v>104.47</v>
      </c>
      <c r="S1061" s="2">
        <f t="shared" si="151"/>
        <v>0.27</v>
      </c>
      <c r="T1061" s="2" t="str">
        <f t="shared" si="152"/>
        <v>PayPal</v>
      </c>
      <c r="U1061" s="2">
        <f t="shared" si="153"/>
        <v>228.7893</v>
      </c>
    </row>
    <row r="1062" spans="1:21" x14ac:dyDescent="0.25">
      <c r="A1062" s="23" t="s">
        <v>1642</v>
      </c>
      <c r="B1062" s="20">
        <f>IFERROR(VLOOKUP(A1062,'f Excel formulas for calculatio'!A:E,2,FALSE)," ")</f>
        <v>45222</v>
      </c>
      <c r="C1062" s="24" t="str">
        <f>IFERROR(VLOOKUP(B1062,'f Excel formulas for calculatio'!B:F,2,FALSE),"0")</f>
        <v>CUST1187</v>
      </c>
      <c r="D1062" s="24" t="str">
        <f>IFERROR(VLOOKUP(C1062,'f Excel formulas for calculatio'!C:G,2,FALSE),"0")</f>
        <v>PROD99</v>
      </c>
      <c r="E1062" s="24" t="str">
        <f>IFERROR(VLOOKUP(D1062,'f Excel formulas for calculatio'!D:H,2,FALSE),"0")</f>
        <v>STORE5</v>
      </c>
      <c r="F1062" s="24">
        <f>IFERROR(VLOOKUP(E1062,'f Excel formulas for calculatio'!E:I,2,FALSE),"0")</f>
        <v>3</v>
      </c>
      <c r="G1062" s="24">
        <f>IFERROR(VLOOKUP(F1062,'f Excel formulas for calculatio'!F:J,2,FALSE),"0")</f>
        <v>104.47</v>
      </c>
      <c r="H1062" s="24">
        <f>IFERROR(VLOOKUP(G1062,'f Excel formulas for calculatio'!G:K,2,FALSE),"0")</f>
        <v>0.27</v>
      </c>
      <c r="I1062" s="24" t="str">
        <f>IFERROR(VLOOKUP(H1062,'f Excel formulas for calculatio'!H:L,2,FALSE),"0")</f>
        <v>PayPal</v>
      </c>
      <c r="J1062" s="24">
        <f>IFERROR(VLOOKUP(I1062,'f Excel formulas for calculatio'!I:M,2,FALSE),"0")</f>
        <v>228.7893</v>
      </c>
      <c r="L1062" s="23" t="s">
        <v>1642</v>
      </c>
      <c r="M1062" s="20">
        <f t="shared" si="145"/>
        <v>45222</v>
      </c>
      <c r="N1062" s="2" t="str">
        <f t="shared" si="146"/>
        <v>CUST1187</v>
      </c>
      <c r="O1062" s="2" t="str">
        <f t="shared" si="147"/>
        <v>PROD99</v>
      </c>
      <c r="P1062" s="2" t="str">
        <f t="shared" si="148"/>
        <v>STORE5</v>
      </c>
      <c r="Q1062" s="2">
        <f t="shared" si="149"/>
        <v>3</v>
      </c>
      <c r="R1062" s="2">
        <f t="shared" si="150"/>
        <v>104.47</v>
      </c>
      <c r="S1062" s="2">
        <f t="shared" si="151"/>
        <v>0.27</v>
      </c>
      <c r="T1062" s="2" t="str">
        <f t="shared" si="152"/>
        <v>PayPal</v>
      </c>
      <c r="U1062" s="2">
        <f t="shared" si="153"/>
        <v>228.7893</v>
      </c>
    </row>
    <row r="1063" spans="1:21" x14ac:dyDescent="0.25">
      <c r="A1063" s="22" t="s">
        <v>1644</v>
      </c>
      <c r="B1063" s="20">
        <f>IFERROR(VLOOKUP(A1063,'f Excel formulas for calculatio'!A:E,2,FALSE)," ")</f>
        <v>45797</v>
      </c>
      <c r="C1063" s="24" t="str">
        <f>IFERROR(VLOOKUP(B1063,'f Excel formulas for calculatio'!B:F,2,FALSE),"0")</f>
        <v>CUST1166</v>
      </c>
      <c r="D1063" s="24" t="str">
        <f>IFERROR(VLOOKUP(C1063,'f Excel formulas for calculatio'!C:G,2,FALSE),"0")</f>
        <v>PROD81</v>
      </c>
      <c r="E1063" s="24" t="str">
        <f>IFERROR(VLOOKUP(D1063,'f Excel formulas for calculatio'!D:H,2,FALSE),"0")</f>
        <v>STORE6</v>
      </c>
      <c r="F1063" s="24">
        <f>IFERROR(VLOOKUP(E1063,'f Excel formulas for calculatio'!E:I,2,FALSE),"0")</f>
        <v>3</v>
      </c>
      <c r="G1063" s="24">
        <f>IFERROR(VLOOKUP(F1063,'f Excel formulas for calculatio'!F:J,2,FALSE),"0")</f>
        <v>104.47</v>
      </c>
      <c r="H1063" s="24">
        <f>IFERROR(VLOOKUP(G1063,'f Excel formulas for calculatio'!G:K,2,FALSE),"0")</f>
        <v>0.27</v>
      </c>
      <c r="I1063" s="24" t="str">
        <f>IFERROR(VLOOKUP(H1063,'f Excel formulas for calculatio'!H:L,2,FALSE),"0")</f>
        <v>PayPal</v>
      </c>
      <c r="J1063" s="24">
        <f>IFERROR(VLOOKUP(I1063,'f Excel formulas for calculatio'!I:M,2,FALSE),"0")</f>
        <v>228.7893</v>
      </c>
      <c r="L1063" s="22" t="s">
        <v>1644</v>
      </c>
      <c r="M1063" s="20">
        <f t="shared" si="145"/>
        <v>45797</v>
      </c>
      <c r="N1063" s="2" t="str">
        <f t="shared" si="146"/>
        <v>CUST1166</v>
      </c>
      <c r="O1063" s="2" t="str">
        <f t="shared" si="147"/>
        <v>PROD81</v>
      </c>
      <c r="P1063" s="2" t="str">
        <f t="shared" si="148"/>
        <v>STORE6</v>
      </c>
      <c r="Q1063" s="2">
        <f t="shared" si="149"/>
        <v>3</v>
      </c>
      <c r="R1063" s="2">
        <f t="shared" si="150"/>
        <v>104.47</v>
      </c>
      <c r="S1063" s="2">
        <f t="shared" si="151"/>
        <v>0.27</v>
      </c>
      <c r="T1063" s="2" t="str">
        <f t="shared" si="152"/>
        <v>PayPal</v>
      </c>
      <c r="U1063" s="2">
        <f t="shared" si="153"/>
        <v>228.7893</v>
      </c>
    </row>
    <row r="1064" spans="1:21" x14ac:dyDescent="0.25">
      <c r="A1064" s="23" t="s">
        <v>1645</v>
      </c>
      <c r="B1064" s="20">
        <f>IFERROR(VLOOKUP(A1064,'f Excel formulas for calculatio'!A:E,2,FALSE)," ")</f>
        <v>45554</v>
      </c>
      <c r="C1064" s="24" t="str">
        <f>IFERROR(VLOOKUP(B1064,'f Excel formulas for calculatio'!B:F,2,FALSE),"0")</f>
        <v>CUST1067</v>
      </c>
      <c r="D1064" s="24" t="str">
        <f>IFERROR(VLOOKUP(C1064,'f Excel formulas for calculatio'!C:G,2,FALSE),"0")</f>
        <v>PROD46</v>
      </c>
      <c r="E1064" s="24" t="str">
        <f>IFERROR(VLOOKUP(D1064,'f Excel formulas for calculatio'!D:H,2,FALSE),"0")</f>
        <v>STORE17</v>
      </c>
      <c r="F1064" s="24">
        <f>IFERROR(VLOOKUP(E1064,'f Excel formulas for calculatio'!E:I,2,FALSE),"0")</f>
        <v>3</v>
      </c>
      <c r="G1064" s="24">
        <f>IFERROR(VLOOKUP(F1064,'f Excel formulas for calculatio'!F:J,2,FALSE),"0")</f>
        <v>104.47</v>
      </c>
      <c r="H1064" s="24">
        <f>IFERROR(VLOOKUP(G1064,'f Excel formulas for calculatio'!G:K,2,FALSE),"0")</f>
        <v>0.27</v>
      </c>
      <c r="I1064" s="24" t="str">
        <f>IFERROR(VLOOKUP(H1064,'f Excel formulas for calculatio'!H:L,2,FALSE),"0")</f>
        <v>PayPal</v>
      </c>
      <c r="J1064" s="24">
        <f>IFERROR(VLOOKUP(I1064,'f Excel formulas for calculatio'!I:M,2,FALSE),"0")</f>
        <v>228.7893</v>
      </c>
      <c r="L1064" s="23" t="s">
        <v>1645</v>
      </c>
      <c r="M1064" s="20">
        <f t="shared" si="145"/>
        <v>45554</v>
      </c>
      <c r="N1064" s="2" t="str">
        <f t="shared" si="146"/>
        <v>CUST1067</v>
      </c>
      <c r="O1064" s="2" t="str">
        <f t="shared" si="147"/>
        <v>PROD46</v>
      </c>
      <c r="P1064" s="2" t="str">
        <f t="shared" si="148"/>
        <v>STORE17</v>
      </c>
      <c r="Q1064" s="2">
        <f t="shared" si="149"/>
        <v>3</v>
      </c>
      <c r="R1064" s="2">
        <f t="shared" si="150"/>
        <v>104.47</v>
      </c>
      <c r="S1064" s="2">
        <f t="shared" si="151"/>
        <v>0.27</v>
      </c>
      <c r="T1064" s="2" t="str">
        <f t="shared" si="152"/>
        <v>PayPal</v>
      </c>
      <c r="U1064" s="2">
        <f t="shared" si="153"/>
        <v>228.7893</v>
      </c>
    </row>
    <row r="1065" spans="1:21" x14ac:dyDescent="0.25">
      <c r="A1065" s="22" t="s">
        <v>1646</v>
      </c>
      <c r="B1065" s="20">
        <f>IFERROR(VLOOKUP(A1065,'f Excel formulas for calculatio'!A:E,2,FALSE)," ")</f>
        <v>45385</v>
      </c>
      <c r="C1065" s="24" t="str">
        <f>IFERROR(VLOOKUP(B1065,'f Excel formulas for calculatio'!B:F,2,FALSE),"0")</f>
        <v>CUST1470</v>
      </c>
      <c r="D1065" s="24" t="str">
        <f>IFERROR(VLOOKUP(C1065,'f Excel formulas for calculatio'!C:G,2,FALSE),"0")</f>
        <v>PROD59</v>
      </c>
      <c r="E1065" s="24" t="str">
        <f>IFERROR(VLOOKUP(D1065,'f Excel formulas for calculatio'!D:H,2,FALSE),"0")</f>
        <v>STORE5</v>
      </c>
      <c r="F1065" s="24">
        <f>IFERROR(VLOOKUP(E1065,'f Excel formulas for calculatio'!E:I,2,FALSE),"0")</f>
        <v>3</v>
      </c>
      <c r="G1065" s="24">
        <f>IFERROR(VLOOKUP(F1065,'f Excel formulas for calculatio'!F:J,2,FALSE),"0")</f>
        <v>104.47</v>
      </c>
      <c r="H1065" s="24">
        <f>IFERROR(VLOOKUP(G1065,'f Excel formulas for calculatio'!G:K,2,FALSE),"0")</f>
        <v>0.27</v>
      </c>
      <c r="I1065" s="24" t="str">
        <f>IFERROR(VLOOKUP(H1065,'f Excel formulas for calculatio'!H:L,2,FALSE),"0")</f>
        <v>PayPal</v>
      </c>
      <c r="J1065" s="24">
        <f>IFERROR(VLOOKUP(I1065,'f Excel formulas for calculatio'!I:M,2,FALSE),"0")</f>
        <v>228.7893</v>
      </c>
      <c r="L1065" s="22" t="s">
        <v>1646</v>
      </c>
      <c r="M1065" s="20">
        <f t="shared" si="145"/>
        <v>45385</v>
      </c>
      <c r="N1065" s="2" t="str">
        <f t="shared" si="146"/>
        <v>CUST1470</v>
      </c>
      <c r="O1065" s="2" t="str">
        <f t="shared" si="147"/>
        <v>PROD59</v>
      </c>
      <c r="P1065" s="2" t="str">
        <f t="shared" si="148"/>
        <v>STORE5</v>
      </c>
      <c r="Q1065" s="2">
        <f t="shared" si="149"/>
        <v>3</v>
      </c>
      <c r="R1065" s="2">
        <f t="shared" si="150"/>
        <v>104.47</v>
      </c>
      <c r="S1065" s="2">
        <f t="shared" si="151"/>
        <v>0.27</v>
      </c>
      <c r="T1065" s="2" t="str">
        <f t="shared" si="152"/>
        <v>PayPal</v>
      </c>
      <c r="U1065" s="2">
        <f t="shared" si="153"/>
        <v>228.7893</v>
      </c>
    </row>
    <row r="1066" spans="1:21" x14ac:dyDescent="0.25">
      <c r="A1066" s="23" t="s">
        <v>1647</v>
      </c>
      <c r="B1066" s="20">
        <f>IFERROR(VLOOKUP(A1066,'f Excel formulas for calculatio'!A:E,2,FALSE)," ")</f>
        <v>45704</v>
      </c>
      <c r="C1066" s="24" t="str">
        <f>IFERROR(VLOOKUP(B1066,'f Excel formulas for calculatio'!B:F,2,FALSE),"0")</f>
        <v>CUST1221</v>
      </c>
      <c r="D1066" s="24" t="str">
        <f>IFERROR(VLOOKUP(C1066,'f Excel formulas for calculatio'!C:G,2,FALSE),"0")</f>
        <v>PROD83</v>
      </c>
      <c r="E1066" s="24" t="str">
        <f>IFERROR(VLOOKUP(D1066,'f Excel formulas for calculatio'!D:H,2,FALSE),"0")</f>
        <v>STORE8</v>
      </c>
      <c r="F1066" s="24">
        <f>IFERROR(VLOOKUP(E1066,'f Excel formulas for calculatio'!E:I,2,FALSE),"0")</f>
        <v>4</v>
      </c>
      <c r="G1066" s="24">
        <f>IFERROR(VLOOKUP(F1066,'f Excel formulas for calculatio'!F:J,2,FALSE),"0")</f>
        <v>914.05</v>
      </c>
      <c r="H1066" s="24">
        <f>IFERROR(VLOOKUP(G1066,'f Excel formulas for calculatio'!G:K,2,FALSE),"0")</f>
        <v>0.25</v>
      </c>
      <c r="I1066" s="24" t="str">
        <f>IFERROR(VLOOKUP(H1066,'f Excel formulas for calculatio'!H:L,2,FALSE),"0")</f>
        <v>Credit Card</v>
      </c>
      <c r="J1066" s="24">
        <f>IFERROR(VLOOKUP(I1066,'f Excel formulas for calculatio'!I:M,2,FALSE),"0")</f>
        <v>198.41640000000001</v>
      </c>
      <c r="L1066" s="23" t="s">
        <v>1647</v>
      </c>
      <c r="M1066" s="20">
        <f t="shared" si="145"/>
        <v>45704</v>
      </c>
      <c r="N1066" s="2" t="str">
        <f t="shared" si="146"/>
        <v>CUST1221</v>
      </c>
      <c r="O1066" s="2" t="str">
        <f t="shared" si="147"/>
        <v>PROD83</v>
      </c>
      <c r="P1066" s="2" t="str">
        <f t="shared" si="148"/>
        <v>STORE8</v>
      </c>
      <c r="Q1066" s="2">
        <f t="shared" si="149"/>
        <v>4</v>
      </c>
      <c r="R1066" s="2">
        <f t="shared" si="150"/>
        <v>914.05</v>
      </c>
      <c r="S1066" s="2">
        <f t="shared" si="151"/>
        <v>0.25</v>
      </c>
      <c r="T1066" s="2" t="str">
        <f t="shared" si="152"/>
        <v>Credit Card</v>
      </c>
      <c r="U1066" s="2">
        <f t="shared" si="153"/>
        <v>198.41640000000001</v>
      </c>
    </row>
    <row r="1067" spans="1:21" x14ac:dyDescent="0.25">
      <c r="A1067" s="22" t="s">
        <v>1648</v>
      </c>
      <c r="B1067" s="20">
        <f>IFERROR(VLOOKUP(A1067,'f Excel formulas for calculatio'!A:E,2,FALSE)," ")</f>
        <v>45545</v>
      </c>
      <c r="C1067" s="24" t="str">
        <f>IFERROR(VLOOKUP(B1067,'f Excel formulas for calculatio'!B:F,2,FALSE),"0")</f>
        <v>CUST1303</v>
      </c>
      <c r="D1067" s="24" t="str">
        <f>IFERROR(VLOOKUP(C1067,'f Excel formulas for calculatio'!C:G,2,FALSE),"0")</f>
        <v>PROD20</v>
      </c>
      <c r="E1067" s="24" t="str">
        <f>IFERROR(VLOOKUP(D1067,'f Excel formulas for calculatio'!D:H,2,FALSE),"0")</f>
        <v>STORE8</v>
      </c>
      <c r="F1067" s="24">
        <f>IFERROR(VLOOKUP(E1067,'f Excel formulas for calculatio'!E:I,2,FALSE),"0")</f>
        <v>4</v>
      </c>
      <c r="G1067" s="24">
        <f>IFERROR(VLOOKUP(F1067,'f Excel formulas for calculatio'!F:J,2,FALSE),"0")</f>
        <v>914.05</v>
      </c>
      <c r="H1067" s="24">
        <f>IFERROR(VLOOKUP(G1067,'f Excel formulas for calculatio'!G:K,2,FALSE),"0")</f>
        <v>0.25</v>
      </c>
      <c r="I1067" s="24" t="str">
        <f>IFERROR(VLOOKUP(H1067,'f Excel formulas for calculatio'!H:L,2,FALSE),"0")</f>
        <v>Credit Card</v>
      </c>
      <c r="J1067" s="24">
        <f>IFERROR(VLOOKUP(I1067,'f Excel formulas for calculatio'!I:M,2,FALSE),"0")</f>
        <v>198.41640000000001</v>
      </c>
      <c r="L1067" s="22" t="s">
        <v>1648</v>
      </c>
      <c r="M1067" s="20">
        <f t="shared" si="145"/>
        <v>45545</v>
      </c>
      <c r="N1067" s="2" t="str">
        <f t="shared" si="146"/>
        <v>CUST1303</v>
      </c>
      <c r="O1067" s="2" t="str">
        <f t="shared" si="147"/>
        <v>PROD20</v>
      </c>
      <c r="P1067" s="2" t="str">
        <f t="shared" si="148"/>
        <v>STORE8</v>
      </c>
      <c r="Q1067" s="2">
        <f t="shared" si="149"/>
        <v>4</v>
      </c>
      <c r="R1067" s="2">
        <f t="shared" si="150"/>
        <v>914.05</v>
      </c>
      <c r="S1067" s="2">
        <f t="shared" si="151"/>
        <v>0.25</v>
      </c>
      <c r="T1067" s="2" t="str">
        <f t="shared" si="152"/>
        <v>Credit Card</v>
      </c>
      <c r="U1067" s="2">
        <f t="shared" si="153"/>
        <v>198.41640000000001</v>
      </c>
    </row>
    <row r="1068" spans="1:21" x14ac:dyDescent="0.25">
      <c r="A1068" s="23" t="s">
        <v>1649</v>
      </c>
      <c r="B1068" s="20">
        <f>IFERROR(VLOOKUP(A1068,'f Excel formulas for calculatio'!A:E,2,FALSE)," ")</f>
        <v>45736</v>
      </c>
      <c r="C1068" s="24" t="str">
        <f>IFERROR(VLOOKUP(B1068,'f Excel formulas for calculatio'!B:F,2,FALSE),"0")</f>
        <v>CUST1007</v>
      </c>
      <c r="D1068" s="24" t="str">
        <f>IFERROR(VLOOKUP(C1068,'f Excel formulas for calculatio'!C:G,2,FALSE),"0")</f>
        <v>PROD67</v>
      </c>
      <c r="E1068" s="24" t="str">
        <f>IFERROR(VLOOKUP(D1068,'f Excel formulas for calculatio'!D:H,2,FALSE),"0")</f>
        <v>STORE6</v>
      </c>
      <c r="F1068" s="24">
        <f>IFERROR(VLOOKUP(E1068,'f Excel formulas for calculatio'!E:I,2,FALSE),"0")</f>
        <v>3</v>
      </c>
      <c r="G1068" s="24">
        <f>IFERROR(VLOOKUP(F1068,'f Excel formulas for calculatio'!F:J,2,FALSE),"0")</f>
        <v>104.47</v>
      </c>
      <c r="H1068" s="24">
        <f>IFERROR(VLOOKUP(G1068,'f Excel formulas for calculatio'!G:K,2,FALSE),"0")</f>
        <v>0.27</v>
      </c>
      <c r="I1068" s="24" t="str">
        <f>IFERROR(VLOOKUP(H1068,'f Excel formulas for calculatio'!H:L,2,FALSE),"0")</f>
        <v>PayPal</v>
      </c>
      <c r="J1068" s="24">
        <f>IFERROR(VLOOKUP(I1068,'f Excel formulas for calculatio'!I:M,2,FALSE),"0")</f>
        <v>228.7893</v>
      </c>
      <c r="L1068" s="23" t="s">
        <v>1649</v>
      </c>
      <c r="M1068" s="20">
        <f t="shared" si="145"/>
        <v>45736</v>
      </c>
      <c r="N1068" s="2" t="str">
        <f t="shared" si="146"/>
        <v>CUST1007</v>
      </c>
      <c r="O1068" s="2" t="str">
        <f t="shared" si="147"/>
        <v>PROD67</v>
      </c>
      <c r="P1068" s="2" t="str">
        <f t="shared" si="148"/>
        <v>STORE6</v>
      </c>
      <c r="Q1068" s="2">
        <f t="shared" si="149"/>
        <v>3</v>
      </c>
      <c r="R1068" s="2">
        <f t="shared" si="150"/>
        <v>104.47</v>
      </c>
      <c r="S1068" s="2">
        <f t="shared" si="151"/>
        <v>0.27</v>
      </c>
      <c r="T1068" s="2" t="str">
        <f t="shared" si="152"/>
        <v>PayPal</v>
      </c>
      <c r="U1068" s="2">
        <f t="shared" si="153"/>
        <v>228.7893</v>
      </c>
    </row>
    <row r="1069" spans="1:21" x14ac:dyDescent="0.25">
      <c r="A1069" s="22" t="s">
        <v>1650</v>
      </c>
      <c r="B1069" s="20">
        <f>IFERROR(VLOOKUP(A1069,'f Excel formulas for calculatio'!A:E,2,FALSE)," ")</f>
        <v>45608</v>
      </c>
      <c r="C1069" s="24" t="str">
        <f>IFERROR(VLOOKUP(B1069,'f Excel formulas for calculatio'!B:F,2,FALSE),"0")</f>
        <v>CUST1072</v>
      </c>
      <c r="D1069" s="24" t="str">
        <f>IFERROR(VLOOKUP(C1069,'f Excel formulas for calculatio'!C:G,2,FALSE),"0")</f>
        <v>PROD26</v>
      </c>
      <c r="E1069" s="24" t="str">
        <f>IFERROR(VLOOKUP(D1069,'f Excel formulas for calculatio'!D:H,2,FALSE),"0")</f>
        <v>STORE19</v>
      </c>
      <c r="F1069" s="24">
        <f>IFERROR(VLOOKUP(E1069,'f Excel formulas for calculatio'!E:I,2,FALSE),"0")</f>
        <v>2</v>
      </c>
      <c r="G1069" s="24">
        <f>IFERROR(VLOOKUP(F1069,'f Excel formulas for calculatio'!F:J,2,FALSE),"0")</f>
        <v>785.31</v>
      </c>
      <c r="H1069" s="24">
        <f>IFERROR(VLOOKUP(G1069,'f Excel formulas for calculatio'!G:K,2,FALSE),"0")</f>
        <v>0.15</v>
      </c>
      <c r="I1069" s="24" t="str">
        <f>IFERROR(VLOOKUP(H1069,'f Excel formulas for calculatio'!H:L,2,FALSE),"0")</f>
        <v>PayPal</v>
      </c>
      <c r="J1069" s="24">
        <f>IFERROR(VLOOKUP(I1069,'f Excel formulas for calculatio'!I:M,2,FALSE),"0")</f>
        <v>228.7893</v>
      </c>
      <c r="L1069" s="22" t="s">
        <v>1650</v>
      </c>
      <c r="M1069" s="20">
        <f t="shared" si="145"/>
        <v>45608</v>
      </c>
      <c r="N1069" s="2" t="str">
        <f t="shared" si="146"/>
        <v>CUST1072</v>
      </c>
      <c r="O1069" s="2" t="str">
        <f t="shared" si="147"/>
        <v>PROD26</v>
      </c>
      <c r="P1069" s="2" t="str">
        <f t="shared" si="148"/>
        <v>STORE19</v>
      </c>
      <c r="Q1069" s="2">
        <f t="shared" si="149"/>
        <v>2</v>
      </c>
      <c r="R1069" s="2">
        <f t="shared" si="150"/>
        <v>785.31</v>
      </c>
      <c r="S1069" s="2">
        <f t="shared" si="151"/>
        <v>0.15</v>
      </c>
      <c r="T1069" s="2" t="str">
        <f t="shared" si="152"/>
        <v>PayPal</v>
      </c>
      <c r="U1069" s="2">
        <f t="shared" si="153"/>
        <v>228.7893</v>
      </c>
    </row>
    <row r="1070" spans="1:21" x14ac:dyDescent="0.25">
      <c r="A1070" s="23" t="s">
        <v>1651</v>
      </c>
      <c r="B1070" s="20">
        <f>IFERROR(VLOOKUP(A1070,'f Excel formulas for calculatio'!A:E,2,FALSE)," ")</f>
        <v>45334</v>
      </c>
      <c r="C1070" s="24" t="str">
        <f>IFERROR(VLOOKUP(B1070,'f Excel formulas for calculatio'!B:F,2,FALSE),"0")</f>
        <v>CUST1191</v>
      </c>
      <c r="D1070" s="24" t="str">
        <f>IFERROR(VLOOKUP(C1070,'f Excel formulas for calculatio'!C:G,2,FALSE),"0")</f>
        <v>PROD17</v>
      </c>
      <c r="E1070" s="24" t="str">
        <f>IFERROR(VLOOKUP(D1070,'f Excel formulas for calculatio'!D:H,2,FALSE),"0")</f>
        <v>STORE18</v>
      </c>
      <c r="F1070" s="24">
        <f>IFERROR(VLOOKUP(E1070,'f Excel formulas for calculatio'!E:I,2,FALSE),"0")</f>
        <v>1</v>
      </c>
      <c r="G1070" s="24">
        <f>IFERROR(VLOOKUP(F1070,'f Excel formulas for calculatio'!F:J,2,FALSE),"0")</f>
        <v>218.04</v>
      </c>
      <c r="H1070" s="24">
        <f>IFERROR(VLOOKUP(G1070,'f Excel formulas for calculatio'!G:K,2,FALSE),"0")</f>
        <v>0.09</v>
      </c>
      <c r="I1070" s="24" t="str">
        <f>IFERROR(VLOOKUP(H1070,'f Excel formulas for calculatio'!H:L,2,FALSE),"0")</f>
        <v>Credit Card</v>
      </c>
      <c r="J1070" s="24">
        <f>IFERROR(VLOOKUP(I1070,'f Excel formulas for calculatio'!I:M,2,FALSE),"0")</f>
        <v>198.41640000000001</v>
      </c>
      <c r="L1070" s="23" t="s">
        <v>1651</v>
      </c>
      <c r="M1070" s="20">
        <f t="shared" si="145"/>
        <v>45334</v>
      </c>
      <c r="N1070" s="2" t="str">
        <f t="shared" si="146"/>
        <v>CUST1191</v>
      </c>
      <c r="O1070" s="2" t="str">
        <f t="shared" si="147"/>
        <v>PROD17</v>
      </c>
      <c r="P1070" s="2" t="str">
        <f t="shared" si="148"/>
        <v>STORE18</v>
      </c>
      <c r="Q1070" s="2">
        <f t="shared" si="149"/>
        <v>1</v>
      </c>
      <c r="R1070" s="2">
        <f t="shared" si="150"/>
        <v>218.04</v>
      </c>
      <c r="S1070" s="2">
        <f t="shared" si="151"/>
        <v>0.09</v>
      </c>
      <c r="T1070" s="2" t="str">
        <f t="shared" si="152"/>
        <v>Credit Card</v>
      </c>
      <c r="U1070" s="2">
        <f t="shared" si="153"/>
        <v>198.41640000000001</v>
      </c>
    </row>
    <row r="1071" spans="1:21" x14ac:dyDescent="0.25">
      <c r="A1071" s="22" t="s">
        <v>1652</v>
      </c>
      <c r="B1071" s="20">
        <f>IFERROR(VLOOKUP(A1071,'f Excel formulas for calculatio'!A:E,2,FALSE)," ")</f>
        <v>45690</v>
      </c>
      <c r="C1071" s="24" t="str">
        <f>IFERROR(VLOOKUP(B1071,'f Excel formulas for calculatio'!B:F,2,FALSE),"0")</f>
        <v>CUST1081</v>
      </c>
      <c r="D1071" s="24" t="str">
        <f>IFERROR(VLOOKUP(C1071,'f Excel formulas for calculatio'!C:G,2,FALSE),"0")</f>
        <v>PROD45</v>
      </c>
      <c r="E1071" s="24" t="str">
        <f>IFERROR(VLOOKUP(D1071,'f Excel formulas for calculatio'!D:H,2,FALSE),"0")</f>
        <v>STORE11</v>
      </c>
      <c r="F1071" s="24">
        <f>IFERROR(VLOOKUP(E1071,'f Excel formulas for calculatio'!E:I,2,FALSE),"0")</f>
        <v>1</v>
      </c>
      <c r="G1071" s="24">
        <f>IFERROR(VLOOKUP(F1071,'f Excel formulas for calculatio'!F:J,2,FALSE),"0")</f>
        <v>218.04</v>
      </c>
      <c r="H1071" s="24">
        <f>IFERROR(VLOOKUP(G1071,'f Excel formulas for calculatio'!G:K,2,FALSE),"0")</f>
        <v>0.09</v>
      </c>
      <c r="I1071" s="24" t="str">
        <f>IFERROR(VLOOKUP(H1071,'f Excel formulas for calculatio'!H:L,2,FALSE),"0")</f>
        <v>Credit Card</v>
      </c>
      <c r="J1071" s="24">
        <f>IFERROR(VLOOKUP(I1071,'f Excel formulas for calculatio'!I:M,2,FALSE),"0")</f>
        <v>198.41640000000001</v>
      </c>
      <c r="L1071" s="22" t="s">
        <v>1652</v>
      </c>
      <c r="M1071" s="20">
        <f t="shared" si="145"/>
        <v>45690</v>
      </c>
      <c r="N1071" s="2" t="str">
        <f t="shared" si="146"/>
        <v>CUST1081</v>
      </c>
      <c r="O1071" s="2" t="str">
        <f t="shared" si="147"/>
        <v>PROD45</v>
      </c>
      <c r="P1071" s="2" t="str">
        <f t="shared" si="148"/>
        <v>STORE11</v>
      </c>
      <c r="Q1071" s="2">
        <f t="shared" si="149"/>
        <v>1</v>
      </c>
      <c r="R1071" s="2">
        <f t="shared" si="150"/>
        <v>218.04</v>
      </c>
      <c r="S1071" s="2">
        <f t="shared" si="151"/>
        <v>0.09</v>
      </c>
      <c r="T1071" s="2" t="str">
        <f t="shared" si="152"/>
        <v>Credit Card</v>
      </c>
      <c r="U1071" s="2">
        <f t="shared" si="153"/>
        <v>198.41640000000001</v>
      </c>
    </row>
    <row r="1072" spans="1:21" x14ac:dyDescent="0.25">
      <c r="A1072" s="23" t="s">
        <v>1653</v>
      </c>
      <c r="B1072" s="20">
        <f>IFERROR(VLOOKUP(A1072,'f Excel formulas for calculatio'!A:E,2,FALSE)," ")</f>
        <v>45481</v>
      </c>
      <c r="C1072" s="24" t="str">
        <f>IFERROR(VLOOKUP(B1072,'f Excel formulas for calculatio'!B:F,2,FALSE),"0")</f>
        <v>CUST1445</v>
      </c>
      <c r="D1072" s="24" t="str">
        <f>IFERROR(VLOOKUP(C1072,'f Excel formulas for calculatio'!C:G,2,FALSE),"0")</f>
        <v>PROD2</v>
      </c>
      <c r="E1072" s="24" t="str">
        <f>IFERROR(VLOOKUP(D1072,'f Excel formulas for calculatio'!D:H,2,FALSE),"0")</f>
        <v>STORE4</v>
      </c>
      <c r="F1072" s="24">
        <f>IFERROR(VLOOKUP(E1072,'f Excel formulas for calculatio'!E:I,2,FALSE),"0")</f>
        <v>2</v>
      </c>
      <c r="G1072" s="24">
        <f>IFERROR(VLOOKUP(F1072,'f Excel formulas for calculatio'!F:J,2,FALSE),"0")</f>
        <v>785.31</v>
      </c>
      <c r="H1072" s="24">
        <f>IFERROR(VLOOKUP(G1072,'f Excel formulas for calculatio'!G:K,2,FALSE),"0")</f>
        <v>0.15</v>
      </c>
      <c r="I1072" s="24" t="str">
        <f>IFERROR(VLOOKUP(H1072,'f Excel formulas for calculatio'!H:L,2,FALSE),"0")</f>
        <v>PayPal</v>
      </c>
      <c r="J1072" s="24">
        <f>IFERROR(VLOOKUP(I1072,'f Excel formulas for calculatio'!I:M,2,FALSE),"0")</f>
        <v>228.7893</v>
      </c>
      <c r="L1072" s="23" t="s">
        <v>1653</v>
      </c>
      <c r="M1072" s="20">
        <f t="shared" si="145"/>
        <v>45481</v>
      </c>
      <c r="N1072" s="2" t="str">
        <f t="shared" si="146"/>
        <v>CUST1445</v>
      </c>
      <c r="O1072" s="2" t="str">
        <f t="shared" si="147"/>
        <v>PROD2</v>
      </c>
      <c r="P1072" s="2" t="str">
        <f t="shared" si="148"/>
        <v>STORE4</v>
      </c>
      <c r="Q1072" s="2">
        <f t="shared" si="149"/>
        <v>2</v>
      </c>
      <c r="R1072" s="2">
        <f t="shared" si="150"/>
        <v>785.31</v>
      </c>
      <c r="S1072" s="2">
        <f t="shared" si="151"/>
        <v>0.15</v>
      </c>
      <c r="T1072" s="2" t="str">
        <f t="shared" si="152"/>
        <v>PayPal</v>
      </c>
      <c r="U1072" s="2">
        <f t="shared" si="153"/>
        <v>228.7893</v>
      </c>
    </row>
    <row r="1073" spans="1:21" x14ac:dyDescent="0.25">
      <c r="A1073" s="22" t="s">
        <v>1654</v>
      </c>
      <c r="B1073" s="20">
        <f>IFERROR(VLOOKUP(A1073,'f Excel formulas for calculatio'!A:E,2,FALSE)," ")</f>
        <v>45576</v>
      </c>
      <c r="C1073" s="24" t="str">
        <f>IFERROR(VLOOKUP(B1073,'f Excel formulas for calculatio'!B:F,2,FALSE),"0")</f>
        <v>CUST1201</v>
      </c>
      <c r="D1073" s="24" t="str">
        <f>IFERROR(VLOOKUP(C1073,'f Excel formulas for calculatio'!C:G,2,FALSE),"0")</f>
        <v>PROD87</v>
      </c>
      <c r="E1073" s="24" t="str">
        <f>IFERROR(VLOOKUP(D1073,'f Excel formulas for calculatio'!D:H,2,FALSE),"0")</f>
        <v>STORE15</v>
      </c>
      <c r="F1073" s="24">
        <f>IFERROR(VLOOKUP(E1073,'f Excel formulas for calculatio'!E:I,2,FALSE),"0")</f>
        <v>4</v>
      </c>
      <c r="G1073" s="24">
        <f>IFERROR(VLOOKUP(F1073,'f Excel formulas for calculatio'!F:J,2,FALSE),"0")</f>
        <v>914.05</v>
      </c>
      <c r="H1073" s="24">
        <f>IFERROR(VLOOKUP(G1073,'f Excel formulas for calculatio'!G:K,2,FALSE),"0")</f>
        <v>0.25</v>
      </c>
      <c r="I1073" s="24" t="str">
        <f>IFERROR(VLOOKUP(H1073,'f Excel formulas for calculatio'!H:L,2,FALSE),"0")</f>
        <v>Credit Card</v>
      </c>
      <c r="J1073" s="24">
        <f>IFERROR(VLOOKUP(I1073,'f Excel formulas for calculatio'!I:M,2,FALSE),"0")</f>
        <v>198.41640000000001</v>
      </c>
      <c r="L1073" s="22" t="s">
        <v>1654</v>
      </c>
      <c r="M1073" s="20">
        <f t="shared" si="145"/>
        <v>45576</v>
      </c>
      <c r="N1073" s="2" t="str">
        <f t="shared" si="146"/>
        <v>CUST1201</v>
      </c>
      <c r="O1073" s="2" t="str">
        <f t="shared" si="147"/>
        <v>PROD87</v>
      </c>
      <c r="P1073" s="2" t="str">
        <f t="shared" si="148"/>
        <v>STORE15</v>
      </c>
      <c r="Q1073" s="2">
        <f t="shared" si="149"/>
        <v>4</v>
      </c>
      <c r="R1073" s="2">
        <f t="shared" si="150"/>
        <v>914.05</v>
      </c>
      <c r="S1073" s="2">
        <f t="shared" si="151"/>
        <v>0.25</v>
      </c>
      <c r="T1073" s="2" t="str">
        <f t="shared" si="152"/>
        <v>Credit Card</v>
      </c>
      <c r="U1073" s="2">
        <f t="shared" si="153"/>
        <v>198.41640000000001</v>
      </c>
    </row>
    <row r="1074" spans="1:21" x14ac:dyDescent="0.25">
      <c r="A1074" s="23" t="s">
        <v>1655</v>
      </c>
      <c r="B1074" s="20">
        <f>IFERROR(VLOOKUP(A1074,'f Excel formulas for calculatio'!A:E,2,FALSE)," ")</f>
        <v>45215</v>
      </c>
      <c r="C1074" s="24" t="str">
        <f>IFERROR(VLOOKUP(B1074,'f Excel formulas for calculatio'!B:F,2,FALSE),"0")</f>
        <v>CUST1344</v>
      </c>
      <c r="D1074" s="24" t="str">
        <f>IFERROR(VLOOKUP(C1074,'f Excel formulas for calculatio'!C:G,2,FALSE),"0")</f>
        <v>PROD79</v>
      </c>
      <c r="E1074" s="24" t="str">
        <f>IFERROR(VLOOKUP(D1074,'f Excel formulas for calculatio'!D:H,2,FALSE),"0")</f>
        <v>STORE1</v>
      </c>
      <c r="F1074" s="24">
        <f>IFERROR(VLOOKUP(E1074,'f Excel formulas for calculatio'!E:I,2,FALSE),"0")</f>
        <v>4</v>
      </c>
      <c r="G1074" s="24">
        <f>IFERROR(VLOOKUP(F1074,'f Excel formulas for calculatio'!F:J,2,FALSE),"0")</f>
        <v>914.05</v>
      </c>
      <c r="H1074" s="24">
        <f>IFERROR(VLOOKUP(G1074,'f Excel formulas for calculatio'!G:K,2,FALSE),"0")</f>
        <v>0.25</v>
      </c>
      <c r="I1074" s="24" t="str">
        <f>IFERROR(VLOOKUP(H1074,'f Excel formulas for calculatio'!H:L,2,FALSE),"0")</f>
        <v>Credit Card</v>
      </c>
      <c r="J1074" s="24">
        <f>IFERROR(VLOOKUP(I1074,'f Excel formulas for calculatio'!I:M,2,FALSE),"0")</f>
        <v>198.41640000000001</v>
      </c>
      <c r="L1074" s="23" t="s">
        <v>1655</v>
      </c>
      <c r="M1074" s="20">
        <f t="shared" si="145"/>
        <v>45215</v>
      </c>
      <c r="N1074" s="2" t="str">
        <f t="shared" si="146"/>
        <v>CUST1344</v>
      </c>
      <c r="O1074" s="2" t="str">
        <f t="shared" si="147"/>
        <v>PROD79</v>
      </c>
      <c r="P1074" s="2" t="str">
        <f t="shared" si="148"/>
        <v>STORE1</v>
      </c>
      <c r="Q1074" s="2">
        <f t="shared" si="149"/>
        <v>4</v>
      </c>
      <c r="R1074" s="2">
        <f t="shared" si="150"/>
        <v>914.05</v>
      </c>
      <c r="S1074" s="2">
        <f t="shared" si="151"/>
        <v>0.25</v>
      </c>
      <c r="T1074" s="2" t="str">
        <f t="shared" si="152"/>
        <v>Credit Card</v>
      </c>
      <c r="U1074" s="2">
        <f t="shared" si="153"/>
        <v>198.41640000000001</v>
      </c>
    </row>
    <row r="1075" spans="1:21" x14ac:dyDescent="0.25">
      <c r="A1075" s="22" t="s">
        <v>1656</v>
      </c>
      <c r="B1075" s="20">
        <f>IFERROR(VLOOKUP(A1075,'f Excel formulas for calculatio'!A:E,2,FALSE)," ")</f>
        <v>45653</v>
      </c>
      <c r="C1075" s="24" t="str">
        <f>IFERROR(VLOOKUP(B1075,'f Excel formulas for calculatio'!B:F,2,FALSE),"0")</f>
        <v>CUST1379</v>
      </c>
      <c r="D1075" s="24" t="str">
        <f>IFERROR(VLOOKUP(C1075,'f Excel formulas for calculatio'!C:G,2,FALSE),"0")</f>
        <v>PROD20</v>
      </c>
      <c r="E1075" s="24" t="str">
        <f>IFERROR(VLOOKUP(D1075,'f Excel formulas for calculatio'!D:H,2,FALSE),"0")</f>
        <v>STORE8</v>
      </c>
      <c r="F1075" s="24">
        <f>IFERROR(VLOOKUP(E1075,'f Excel formulas for calculatio'!E:I,2,FALSE),"0")</f>
        <v>4</v>
      </c>
      <c r="G1075" s="24">
        <f>IFERROR(VLOOKUP(F1075,'f Excel formulas for calculatio'!F:J,2,FALSE),"0")</f>
        <v>914.05</v>
      </c>
      <c r="H1075" s="24">
        <f>IFERROR(VLOOKUP(G1075,'f Excel formulas for calculatio'!G:K,2,FALSE),"0")</f>
        <v>0.25</v>
      </c>
      <c r="I1075" s="24" t="str">
        <f>IFERROR(VLOOKUP(H1075,'f Excel formulas for calculatio'!H:L,2,FALSE),"0")</f>
        <v>Credit Card</v>
      </c>
      <c r="J1075" s="24">
        <f>IFERROR(VLOOKUP(I1075,'f Excel formulas for calculatio'!I:M,2,FALSE),"0")</f>
        <v>198.41640000000001</v>
      </c>
      <c r="L1075" s="22" t="s">
        <v>1656</v>
      </c>
      <c r="M1075" s="20">
        <f t="shared" si="145"/>
        <v>45653</v>
      </c>
      <c r="N1075" s="2" t="str">
        <f t="shared" si="146"/>
        <v>CUST1379</v>
      </c>
      <c r="O1075" s="2" t="str">
        <f t="shared" si="147"/>
        <v>PROD20</v>
      </c>
      <c r="P1075" s="2" t="str">
        <f t="shared" si="148"/>
        <v>STORE8</v>
      </c>
      <c r="Q1075" s="2">
        <f t="shared" si="149"/>
        <v>4</v>
      </c>
      <c r="R1075" s="2">
        <f t="shared" si="150"/>
        <v>914.05</v>
      </c>
      <c r="S1075" s="2">
        <f t="shared" si="151"/>
        <v>0.25</v>
      </c>
      <c r="T1075" s="2" t="str">
        <f t="shared" si="152"/>
        <v>Credit Card</v>
      </c>
      <c r="U1075" s="2">
        <f t="shared" si="153"/>
        <v>198.41640000000001</v>
      </c>
    </row>
    <row r="1076" spans="1:21" x14ac:dyDescent="0.25">
      <c r="A1076" s="23" t="s">
        <v>1657</v>
      </c>
      <c r="B1076" s="20">
        <f>IFERROR(VLOOKUP(A1076,'f Excel formulas for calculatio'!A:E,2,FALSE)," ")</f>
        <v>45241</v>
      </c>
      <c r="C1076" s="24" t="str">
        <f>IFERROR(VLOOKUP(B1076,'f Excel formulas for calculatio'!B:F,2,FALSE),"0")</f>
        <v>CUST1302</v>
      </c>
      <c r="D1076" s="24" t="str">
        <f>IFERROR(VLOOKUP(C1076,'f Excel formulas for calculatio'!C:G,2,FALSE),"0")</f>
        <v>PROD23</v>
      </c>
      <c r="E1076" s="24" t="str">
        <f>IFERROR(VLOOKUP(D1076,'f Excel formulas for calculatio'!D:H,2,FALSE),"0")</f>
        <v>STORE8</v>
      </c>
      <c r="F1076" s="24">
        <f>IFERROR(VLOOKUP(E1076,'f Excel formulas for calculatio'!E:I,2,FALSE),"0")</f>
        <v>4</v>
      </c>
      <c r="G1076" s="24">
        <f>IFERROR(VLOOKUP(F1076,'f Excel formulas for calculatio'!F:J,2,FALSE),"0")</f>
        <v>914.05</v>
      </c>
      <c r="H1076" s="24">
        <f>IFERROR(VLOOKUP(G1076,'f Excel formulas for calculatio'!G:K,2,FALSE),"0")</f>
        <v>0.25</v>
      </c>
      <c r="I1076" s="24" t="str">
        <f>IFERROR(VLOOKUP(H1076,'f Excel formulas for calculatio'!H:L,2,FALSE),"0")</f>
        <v>Credit Card</v>
      </c>
      <c r="J1076" s="24">
        <f>IFERROR(VLOOKUP(I1076,'f Excel formulas for calculatio'!I:M,2,FALSE),"0")</f>
        <v>198.41640000000001</v>
      </c>
      <c r="L1076" s="23" t="s">
        <v>1657</v>
      </c>
      <c r="M1076" s="20">
        <f t="shared" si="145"/>
        <v>45241</v>
      </c>
      <c r="N1076" s="2" t="str">
        <f t="shared" si="146"/>
        <v>CUST1302</v>
      </c>
      <c r="O1076" s="2" t="str">
        <f t="shared" si="147"/>
        <v>PROD23</v>
      </c>
      <c r="P1076" s="2" t="str">
        <f t="shared" si="148"/>
        <v>STORE8</v>
      </c>
      <c r="Q1076" s="2">
        <f t="shared" si="149"/>
        <v>4</v>
      </c>
      <c r="R1076" s="2">
        <f t="shared" si="150"/>
        <v>914.05</v>
      </c>
      <c r="S1076" s="2">
        <f t="shared" si="151"/>
        <v>0.25</v>
      </c>
      <c r="T1076" s="2" t="str">
        <f t="shared" si="152"/>
        <v>Credit Card</v>
      </c>
      <c r="U1076" s="2">
        <f t="shared" si="153"/>
        <v>198.41640000000001</v>
      </c>
    </row>
    <row r="1077" spans="1:21" x14ac:dyDescent="0.25">
      <c r="A1077" s="22" t="s">
        <v>1658</v>
      </c>
      <c r="B1077" s="20">
        <f>IFERROR(VLOOKUP(A1077,'f Excel formulas for calculatio'!A:E,2,FALSE)," ")</f>
        <v>45428</v>
      </c>
      <c r="C1077" s="24" t="str">
        <f>IFERROR(VLOOKUP(B1077,'f Excel formulas for calculatio'!B:F,2,FALSE),"0")</f>
        <v>CUST1348</v>
      </c>
      <c r="D1077" s="24" t="str">
        <f>IFERROR(VLOOKUP(C1077,'f Excel formulas for calculatio'!C:G,2,FALSE),"0")</f>
        <v>PROD24</v>
      </c>
      <c r="E1077" s="24" t="str">
        <f>IFERROR(VLOOKUP(D1077,'f Excel formulas for calculatio'!D:H,2,FALSE),"0")</f>
        <v>STORE14</v>
      </c>
      <c r="F1077" s="24">
        <f>IFERROR(VLOOKUP(E1077,'f Excel formulas for calculatio'!E:I,2,FALSE),"0")</f>
        <v>1</v>
      </c>
      <c r="G1077" s="24">
        <f>IFERROR(VLOOKUP(F1077,'f Excel formulas for calculatio'!F:J,2,FALSE),"0")</f>
        <v>218.04</v>
      </c>
      <c r="H1077" s="24">
        <f>IFERROR(VLOOKUP(G1077,'f Excel formulas for calculatio'!G:K,2,FALSE),"0")</f>
        <v>0.09</v>
      </c>
      <c r="I1077" s="24" t="str">
        <f>IFERROR(VLOOKUP(H1077,'f Excel formulas for calculatio'!H:L,2,FALSE),"0")</f>
        <v>Credit Card</v>
      </c>
      <c r="J1077" s="24">
        <f>IFERROR(VLOOKUP(I1077,'f Excel formulas for calculatio'!I:M,2,FALSE),"0")</f>
        <v>198.41640000000001</v>
      </c>
      <c r="L1077" s="22" t="s">
        <v>1658</v>
      </c>
      <c r="M1077" s="20">
        <f t="shared" si="145"/>
        <v>45428</v>
      </c>
      <c r="N1077" s="2" t="str">
        <f t="shared" si="146"/>
        <v>CUST1348</v>
      </c>
      <c r="O1077" s="2" t="str">
        <f t="shared" si="147"/>
        <v>PROD24</v>
      </c>
      <c r="P1077" s="2" t="str">
        <f t="shared" si="148"/>
        <v>STORE14</v>
      </c>
      <c r="Q1077" s="2">
        <f t="shared" si="149"/>
        <v>1</v>
      </c>
      <c r="R1077" s="2">
        <f t="shared" si="150"/>
        <v>218.04</v>
      </c>
      <c r="S1077" s="2">
        <f t="shared" si="151"/>
        <v>0.09</v>
      </c>
      <c r="T1077" s="2" t="str">
        <f t="shared" si="152"/>
        <v>Credit Card</v>
      </c>
      <c r="U1077" s="2">
        <f t="shared" si="153"/>
        <v>198.41640000000001</v>
      </c>
    </row>
    <row r="1078" spans="1:21" x14ac:dyDescent="0.25">
      <c r="A1078" s="23" t="s">
        <v>1659</v>
      </c>
      <c r="B1078" s="20">
        <f>IFERROR(VLOOKUP(A1078,'f Excel formulas for calculatio'!A:E,2,FALSE)," ")</f>
        <v>45593</v>
      </c>
      <c r="C1078" s="24" t="str">
        <f>IFERROR(VLOOKUP(B1078,'f Excel formulas for calculatio'!B:F,2,FALSE),"0")</f>
        <v>CUST1412</v>
      </c>
      <c r="D1078" s="24" t="str">
        <f>IFERROR(VLOOKUP(C1078,'f Excel formulas for calculatio'!C:G,2,FALSE),"0")</f>
        <v>PROD53</v>
      </c>
      <c r="E1078" s="24" t="str">
        <f>IFERROR(VLOOKUP(D1078,'f Excel formulas for calculatio'!D:H,2,FALSE),"0")</f>
        <v>STORE12</v>
      </c>
      <c r="F1078" s="24">
        <f>IFERROR(VLOOKUP(E1078,'f Excel formulas for calculatio'!E:I,2,FALSE),"0")</f>
        <v>2</v>
      </c>
      <c r="G1078" s="24">
        <f>IFERROR(VLOOKUP(F1078,'f Excel formulas for calculatio'!F:J,2,FALSE),"0")</f>
        <v>785.31</v>
      </c>
      <c r="H1078" s="24">
        <f>IFERROR(VLOOKUP(G1078,'f Excel formulas for calculatio'!G:K,2,FALSE),"0")</f>
        <v>0.15</v>
      </c>
      <c r="I1078" s="24" t="str">
        <f>IFERROR(VLOOKUP(H1078,'f Excel formulas for calculatio'!H:L,2,FALSE),"0")</f>
        <v>PayPal</v>
      </c>
      <c r="J1078" s="24">
        <f>IFERROR(VLOOKUP(I1078,'f Excel formulas for calculatio'!I:M,2,FALSE),"0")</f>
        <v>228.7893</v>
      </c>
      <c r="L1078" s="23" t="s">
        <v>1659</v>
      </c>
      <c r="M1078" s="20">
        <f t="shared" si="145"/>
        <v>45593</v>
      </c>
      <c r="N1078" s="2" t="str">
        <f t="shared" si="146"/>
        <v>CUST1412</v>
      </c>
      <c r="O1078" s="2" t="str">
        <f t="shared" si="147"/>
        <v>PROD53</v>
      </c>
      <c r="P1078" s="2" t="str">
        <f t="shared" si="148"/>
        <v>STORE12</v>
      </c>
      <c r="Q1078" s="2">
        <f t="shared" si="149"/>
        <v>2</v>
      </c>
      <c r="R1078" s="2">
        <f t="shared" si="150"/>
        <v>785.31</v>
      </c>
      <c r="S1078" s="2">
        <f t="shared" si="151"/>
        <v>0.15</v>
      </c>
      <c r="T1078" s="2" t="str">
        <f t="shared" si="152"/>
        <v>PayPal</v>
      </c>
      <c r="U1078" s="2">
        <f t="shared" si="153"/>
        <v>228.7893</v>
      </c>
    </row>
    <row r="1079" spans="1:21" x14ac:dyDescent="0.25">
      <c r="A1079" s="22" t="s">
        <v>1661</v>
      </c>
      <c r="B1079" s="20">
        <f>IFERROR(VLOOKUP(A1079,'f Excel formulas for calculatio'!A:E,2,FALSE)," ")</f>
        <v>45370</v>
      </c>
      <c r="C1079" s="24" t="str">
        <f>IFERROR(VLOOKUP(B1079,'f Excel formulas for calculatio'!B:F,2,FALSE),"0")</f>
        <v>CUST1045</v>
      </c>
      <c r="D1079" s="24" t="str">
        <f>IFERROR(VLOOKUP(C1079,'f Excel formulas for calculatio'!C:G,2,FALSE),"0")</f>
        <v>PROD33</v>
      </c>
      <c r="E1079" s="24" t="str">
        <f>IFERROR(VLOOKUP(D1079,'f Excel formulas for calculatio'!D:H,2,FALSE),"0")</f>
        <v>STORE0</v>
      </c>
      <c r="F1079" s="24">
        <f>IFERROR(VLOOKUP(E1079,'f Excel formulas for calculatio'!E:I,2,FALSE),"0")</f>
        <v>2</v>
      </c>
      <c r="G1079" s="24">
        <f>IFERROR(VLOOKUP(F1079,'f Excel formulas for calculatio'!F:J,2,FALSE),"0")</f>
        <v>785.31</v>
      </c>
      <c r="H1079" s="24">
        <f>IFERROR(VLOOKUP(G1079,'f Excel formulas for calculatio'!G:K,2,FALSE),"0")</f>
        <v>0.15</v>
      </c>
      <c r="I1079" s="24" t="str">
        <f>IFERROR(VLOOKUP(H1079,'f Excel formulas for calculatio'!H:L,2,FALSE),"0")</f>
        <v>PayPal</v>
      </c>
      <c r="J1079" s="24">
        <f>IFERROR(VLOOKUP(I1079,'f Excel formulas for calculatio'!I:M,2,FALSE),"0")</f>
        <v>228.7893</v>
      </c>
      <c r="L1079" s="22" t="s">
        <v>1661</v>
      </c>
      <c r="M1079" s="20">
        <f t="shared" si="145"/>
        <v>45370</v>
      </c>
      <c r="N1079" s="2" t="str">
        <f t="shared" si="146"/>
        <v>CUST1045</v>
      </c>
      <c r="O1079" s="2" t="str">
        <f t="shared" si="147"/>
        <v>PROD33</v>
      </c>
      <c r="P1079" s="2" t="str">
        <f t="shared" si="148"/>
        <v>STORE0</v>
      </c>
      <c r="Q1079" s="2">
        <f t="shared" si="149"/>
        <v>2</v>
      </c>
      <c r="R1079" s="2">
        <f t="shared" si="150"/>
        <v>785.31</v>
      </c>
      <c r="S1079" s="2">
        <f t="shared" si="151"/>
        <v>0.15</v>
      </c>
      <c r="T1079" s="2" t="str">
        <f t="shared" si="152"/>
        <v>PayPal</v>
      </c>
      <c r="U1079" s="2">
        <f t="shared" si="153"/>
        <v>228.7893</v>
      </c>
    </row>
    <row r="1080" spans="1:21" x14ac:dyDescent="0.25">
      <c r="A1080" s="23" t="s">
        <v>1663</v>
      </c>
      <c r="B1080" s="20">
        <f>IFERROR(VLOOKUP(A1080,'f Excel formulas for calculatio'!A:E,2,FALSE)," ")</f>
        <v>45882</v>
      </c>
      <c r="C1080" s="24" t="str">
        <f>IFERROR(VLOOKUP(B1080,'f Excel formulas for calculatio'!B:F,2,FALSE),"0")</f>
        <v>CUST1117</v>
      </c>
      <c r="D1080" s="24" t="str">
        <f>IFERROR(VLOOKUP(C1080,'f Excel formulas for calculatio'!C:G,2,FALSE),"0")</f>
        <v>PROD97</v>
      </c>
      <c r="E1080" s="24" t="str">
        <f>IFERROR(VLOOKUP(D1080,'f Excel formulas for calculatio'!D:H,2,FALSE),"0")</f>
        <v>STORE3</v>
      </c>
      <c r="F1080" s="24">
        <f>IFERROR(VLOOKUP(E1080,'f Excel formulas for calculatio'!E:I,2,FALSE),"0")</f>
        <v>1</v>
      </c>
      <c r="G1080" s="24">
        <f>IFERROR(VLOOKUP(F1080,'f Excel formulas for calculatio'!F:J,2,FALSE),"0")</f>
        <v>218.04</v>
      </c>
      <c r="H1080" s="24">
        <f>IFERROR(VLOOKUP(G1080,'f Excel formulas for calculatio'!G:K,2,FALSE),"0")</f>
        <v>0.09</v>
      </c>
      <c r="I1080" s="24" t="str">
        <f>IFERROR(VLOOKUP(H1080,'f Excel formulas for calculatio'!H:L,2,FALSE),"0")</f>
        <v>Credit Card</v>
      </c>
      <c r="J1080" s="24">
        <f>IFERROR(VLOOKUP(I1080,'f Excel formulas for calculatio'!I:M,2,FALSE),"0")</f>
        <v>198.41640000000001</v>
      </c>
      <c r="L1080" s="23" t="s">
        <v>1663</v>
      </c>
      <c r="M1080" s="20">
        <f t="shared" si="145"/>
        <v>45882</v>
      </c>
      <c r="N1080" s="2" t="str">
        <f t="shared" si="146"/>
        <v>CUST1117</v>
      </c>
      <c r="O1080" s="2" t="str">
        <f t="shared" si="147"/>
        <v>PROD97</v>
      </c>
      <c r="P1080" s="2" t="str">
        <f t="shared" si="148"/>
        <v>STORE3</v>
      </c>
      <c r="Q1080" s="2">
        <f t="shared" si="149"/>
        <v>1</v>
      </c>
      <c r="R1080" s="2">
        <f t="shared" si="150"/>
        <v>218.04</v>
      </c>
      <c r="S1080" s="2">
        <f t="shared" si="151"/>
        <v>0.09</v>
      </c>
      <c r="T1080" s="2" t="str">
        <f t="shared" si="152"/>
        <v>Credit Card</v>
      </c>
      <c r="U1080" s="2">
        <f t="shared" si="153"/>
        <v>198.41640000000001</v>
      </c>
    </row>
    <row r="1081" spans="1:21" x14ac:dyDescent="0.25">
      <c r="A1081" s="22" t="s">
        <v>1664</v>
      </c>
      <c r="B1081" s="20">
        <f>IFERROR(VLOOKUP(A1081,'f Excel formulas for calculatio'!A:E,2,FALSE)," ")</f>
        <v>45878</v>
      </c>
      <c r="C1081" s="24" t="str">
        <f>IFERROR(VLOOKUP(B1081,'f Excel formulas for calculatio'!B:F,2,FALSE),"0")</f>
        <v>CUST1218</v>
      </c>
      <c r="D1081" s="24" t="str">
        <f>IFERROR(VLOOKUP(C1081,'f Excel formulas for calculatio'!C:G,2,FALSE),"0")</f>
        <v>PROD16</v>
      </c>
      <c r="E1081" s="24" t="str">
        <f>IFERROR(VLOOKUP(D1081,'f Excel formulas for calculatio'!D:H,2,FALSE),"0")</f>
        <v>STORE3</v>
      </c>
      <c r="F1081" s="24">
        <f>IFERROR(VLOOKUP(E1081,'f Excel formulas for calculatio'!E:I,2,FALSE),"0")</f>
        <v>1</v>
      </c>
      <c r="G1081" s="24">
        <f>IFERROR(VLOOKUP(F1081,'f Excel formulas for calculatio'!F:J,2,FALSE),"0")</f>
        <v>218.04</v>
      </c>
      <c r="H1081" s="24">
        <f>IFERROR(VLOOKUP(G1081,'f Excel formulas for calculatio'!G:K,2,FALSE),"0")</f>
        <v>0.09</v>
      </c>
      <c r="I1081" s="24" t="str">
        <f>IFERROR(VLOOKUP(H1081,'f Excel formulas for calculatio'!H:L,2,FALSE),"0")</f>
        <v>Credit Card</v>
      </c>
      <c r="J1081" s="24">
        <f>IFERROR(VLOOKUP(I1081,'f Excel formulas for calculatio'!I:M,2,FALSE),"0")</f>
        <v>198.41640000000001</v>
      </c>
      <c r="L1081" s="22" t="s">
        <v>1664</v>
      </c>
      <c r="M1081" s="20">
        <f t="shared" si="145"/>
        <v>45878</v>
      </c>
      <c r="N1081" s="2" t="str">
        <f t="shared" si="146"/>
        <v>CUST1218</v>
      </c>
      <c r="O1081" s="2" t="str">
        <f t="shared" si="147"/>
        <v>PROD16</v>
      </c>
      <c r="P1081" s="2" t="str">
        <f t="shared" si="148"/>
        <v>STORE3</v>
      </c>
      <c r="Q1081" s="2">
        <f t="shared" si="149"/>
        <v>1</v>
      </c>
      <c r="R1081" s="2">
        <f t="shared" si="150"/>
        <v>218.04</v>
      </c>
      <c r="S1081" s="2">
        <f t="shared" si="151"/>
        <v>0.09</v>
      </c>
      <c r="T1081" s="2" t="str">
        <f t="shared" si="152"/>
        <v>Credit Card</v>
      </c>
      <c r="U1081" s="2">
        <f t="shared" si="153"/>
        <v>198.41640000000001</v>
      </c>
    </row>
    <row r="1082" spans="1:21" x14ac:dyDescent="0.25">
      <c r="A1082" s="23" t="s">
        <v>1666</v>
      </c>
      <c r="B1082" s="20">
        <f>IFERROR(VLOOKUP(A1082,'f Excel formulas for calculatio'!A:E,2,FALSE)," ")</f>
        <v>45420</v>
      </c>
      <c r="C1082" s="24" t="str">
        <f>IFERROR(VLOOKUP(B1082,'f Excel formulas for calculatio'!B:F,2,FALSE),"0")</f>
        <v>CUST1419</v>
      </c>
      <c r="D1082" s="24" t="str">
        <f>IFERROR(VLOOKUP(C1082,'f Excel formulas for calculatio'!C:G,2,FALSE),"0")</f>
        <v>PROD3</v>
      </c>
      <c r="E1082" s="24" t="str">
        <f>IFERROR(VLOOKUP(D1082,'f Excel formulas for calculatio'!D:H,2,FALSE),"0")</f>
        <v>STORE3</v>
      </c>
      <c r="F1082" s="24">
        <f>IFERROR(VLOOKUP(E1082,'f Excel formulas for calculatio'!E:I,2,FALSE),"0")</f>
        <v>1</v>
      </c>
      <c r="G1082" s="24">
        <f>IFERROR(VLOOKUP(F1082,'f Excel formulas for calculatio'!F:J,2,FALSE),"0")</f>
        <v>218.04</v>
      </c>
      <c r="H1082" s="24">
        <f>IFERROR(VLOOKUP(G1082,'f Excel formulas for calculatio'!G:K,2,FALSE),"0")</f>
        <v>0.09</v>
      </c>
      <c r="I1082" s="24" t="str">
        <f>IFERROR(VLOOKUP(H1082,'f Excel formulas for calculatio'!H:L,2,FALSE),"0")</f>
        <v>Credit Card</v>
      </c>
      <c r="J1082" s="24">
        <f>IFERROR(VLOOKUP(I1082,'f Excel formulas for calculatio'!I:M,2,FALSE),"0")</f>
        <v>198.41640000000001</v>
      </c>
      <c r="L1082" s="23" t="s">
        <v>1666</v>
      </c>
      <c r="M1082" s="20">
        <f t="shared" si="145"/>
        <v>45420</v>
      </c>
      <c r="N1082" s="2" t="str">
        <f t="shared" si="146"/>
        <v>CUST1419</v>
      </c>
      <c r="O1082" s="2" t="str">
        <f t="shared" si="147"/>
        <v>PROD3</v>
      </c>
      <c r="P1082" s="2" t="str">
        <f t="shared" si="148"/>
        <v>STORE3</v>
      </c>
      <c r="Q1082" s="2">
        <f t="shared" si="149"/>
        <v>1</v>
      </c>
      <c r="R1082" s="2">
        <f t="shared" si="150"/>
        <v>218.04</v>
      </c>
      <c r="S1082" s="2">
        <f t="shared" si="151"/>
        <v>0.09</v>
      </c>
      <c r="T1082" s="2" t="str">
        <f t="shared" si="152"/>
        <v>Credit Card</v>
      </c>
      <c r="U1082" s="2">
        <f t="shared" si="153"/>
        <v>198.41640000000001</v>
      </c>
    </row>
    <row r="1083" spans="1:21" x14ac:dyDescent="0.25">
      <c r="A1083" s="22" t="s">
        <v>1667</v>
      </c>
      <c r="B1083" s="20">
        <f>IFERROR(VLOOKUP(A1083,'f Excel formulas for calculatio'!A:E,2,FALSE)," ")</f>
        <v>45361</v>
      </c>
      <c r="C1083" s="24" t="str">
        <f>IFERROR(VLOOKUP(B1083,'f Excel formulas for calculatio'!B:F,2,FALSE),"0")</f>
        <v>CUST1495</v>
      </c>
      <c r="D1083" s="24" t="str">
        <f>IFERROR(VLOOKUP(C1083,'f Excel formulas for calculatio'!C:G,2,FALSE),"0")</f>
        <v>PROD61</v>
      </c>
      <c r="E1083" s="24" t="str">
        <f>IFERROR(VLOOKUP(D1083,'f Excel formulas for calculatio'!D:H,2,FALSE),"0")</f>
        <v>STORE15</v>
      </c>
      <c r="F1083" s="24">
        <f>IFERROR(VLOOKUP(E1083,'f Excel formulas for calculatio'!E:I,2,FALSE),"0")</f>
        <v>4</v>
      </c>
      <c r="G1083" s="24">
        <f>IFERROR(VLOOKUP(F1083,'f Excel formulas for calculatio'!F:J,2,FALSE),"0")</f>
        <v>914.05</v>
      </c>
      <c r="H1083" s="24">
        <f>IFERROR(VLOOKUP(G1083,'f Excel formulas for calculatio'!G:K,2,FALSE),"0")</f>
        <v>0.25</v>
      </c>
      <c r="I1083" s="24" t="str">
        <f>IFERROR(VLOOKUP(H1083,'f Excel formulas for calculatio'!H:L,2,FALSE),"0")</f>
        <v>Credit Card</v>
      </c>
      <c r="J1083" s="24">
        <f>IFERROR(VLOOKUP(I1083,'f Excel formulas for calculatio'!I:M,2,FALSE),"0")</f>
        <v>198.41640000000001</v>
      </c>
      <c r="L1083" s="22" t="s">
        <v>1667</v>
      </c>
      <c r="M1083" s="20">
        <f t="shared" si="145"/>
        <v>45361</v>
      </c>
      <c r="N1083" s="2" t="str">
        <f t="shared" si="146"/>
        <v>CUST1495</v>
      </c>
      <c r="O1083" s="2" t="str">
        <f t="shared" si="147"/>
        <v>PROD61</v>
      </c>
      <c r="P1083" s="2" t="str">
        <f t="shared" si="148"/>
        <v>STORE15</v>
      </c>
      <c r="Q1083" s="2">
        <f t="shared" si="149"/>
        <v>4</v>
      </c>
      <c r="R1083" s="2">
        <f t="shared" si="150"/>
        <v>914.05</v>
      </c>
      <c r="S1083" s="2">
        <f t="shared" si="151"/>
        <v>0.25</v>
      </c>
      <c r="T1083" s="2" t="str">
        <f t="shared" si="152"/>
        <v>Credit Card</v>
      </c>
      <c r="U1083" s="2">
        <f t="shared" si="153"/>
        <v>198.41640000000001</v>
      </c>
    </row>
    <row r="1084" spans="1:21" x14ac:dyDescent="0.25">
      <c r="A1084" s="23" t="s">
        <v>1668</v>
      </c>
      <c r="B1084" s="20">
        <f>IFERROR(VLOOKUP(A1084,'f Excel formulas for calculatio'!A:E,2,FALSE)," ")</f>
        <v>45702</v>
      </c>
      <c r="C1084" s="24" t="str">
        <f>IFERROR(VLOOKUP(B1084,'f Excel formulas for calculatio'!B:F,2,FALSE),"0")</f>
        <v>CUST1138</v>
      </c>
      <c r="D1084" s="24" t="str">
        <f>IFERROR(VLOOKUP(C1084,'f Excel formulas for calculatio'!C:G,2,FALSE),"0")</f>
        <v>PROD46</v>
      </c>
      <c r="E1084" s="24" t="str">
        <f>IFERROR(VLOOKUP(D1084,'f Excel formulas for calculatio'!D:H,2,FALSE),"0")</f>
        <v>STORE17</v>
      </c>
      <c r="F1084" s="24">
        <f>IFERROR(VLOOKUP(E1084,'f Excel formulas for calculatio'!E:I,2,FALSE),"0")</f>
        <v>3</v>
      </c>
      <c r="G1084" s="24">
        <f>IFERROR(VLOOKUP(F1084,'f Excel formulas for calculatio'!F:J,2,FALSE),"0")</f>
        <v>104.47</v>
      </c>
      <c r="H1084" s="24">
        <f>IFERROR(VLOOKUP(G1084,'f Excel formulas for calculatio'!G:K,2,FALSE),"0")</f>
        <v>0.27</v>
      </c>
      <c r="I1084" s="24" t="str">
        <f>IFERROR(VLOOKUP(H1084,'f Excel formulas for calculatio'!H:L,2,FALSE),"0")</f>
        <v>PayPal</v>
      </c>
      <c r="J1084" s="24">
        <f>IFERROR(VLOOKUP(I1084,'f Excel formulas for calculatio'!I:M,2,FALSE),"0")</f>
        <v>228.7893</v>
      </c>
      <c r="L1084" s="23" t="s">
        <v>1668</v>
      </c>
      <c r="M1084" s="20">
        <f t="shared" si="145"/>
        <v>45702</v>
      </c>
      <c r="N1084" s="2" t="str">
        <f t="shared" si="146"/>
        <v>CUST1138</v>
      </c>
      <c r="O1084" s="2" t="str">
        <f t="shared" si="147"/>
        <v>PROD46</v>
      </c>
      <c r="P1084" s="2" t="str">
        <f t="shared" si="148"/>
        <v>STORE17</v>
      </c>
      <c r="Q1084" s="2">
        <f t="shared" si="149"/>
        <v>3</v>
      </c>
      <c r="R1084" s="2">
        <f t="shared" si="150"/>
        <v>104.47</v>
      </c>
      <c r="S1084" s="2">
        <f t="shared" si="151"/>
        <v>0.27</v>
      </c>
      <c r="T1084" s="2" t="str">
        <f t="shared" si="152"/>
        <v>PayPal</v>
      </c>
      <c r="U1084" s="2">
        <f t="shared" si="153"/>
        <v>228.7893</v>
      </c>
    </row>
    <row r="1085" spans="1:21" x14ac:dyDescent="0.25">
      <c r="A1085" s="22" t="s">
        <v>1669</v>
      </c>
      <c r="B1085" s="20">
        <f>IFERROR(VLOOKUP(A1085,'f Excel formulas for calculatio'!A:E,2,FALSE)," ")</f>
        <v>45871</v>
      </c>
      <c r="C1085" s="24" t="str">
        <f>IFERROR(VLOOKUP(B1085,'f Excel formulas for calculatio'!B:F,2,FALSE),"0")</f>
        <v>CUST1191</v>
      </c>
      <c r="D1085" s="24" t="str">
        <f>IFERROR(VLOOKUP(C1085,'f Excel formulas for calculatio'!C:G,2,FALSE),"0")</f>
        <v>PROD17</v>
      </c>
      <c r="E1085" s="24" t="str">
        <f>IFERROR(VLOOKUP(D1085,'f Excel formulas for calculatio'!D:H,2,FALSE),"0")</f>
        <v>STORE18</v>
      </c>
      <c r="F1085" s="24">
        <f>IFERROR(VLOOKUP(E1085,'f Excel formulas for calculatio'!E:I,2,FALSE),"0")</f>
        <v>1</v>
      </c>
      <c r="G1085" s="24">
        <f>IFERROR(VLOOKUP(F1085,'f Excel formulas for calculatio'!F:J,2,FALSE),"0")</f>
        <v>218.04</v>
      </c>
      <c r="H1085" s="24">
        <f>IFERROR(VLOOKUP(G1085,'f Excel formulas for calculatio'!G:K,2,FALSE),"0")</f>
        <v>0.09</v>
      </c>
      <c r="I1085" s="24" t="str">
        <f>IFERROR(VLOOKUP(H1085,'f Excel formulas for calculatio'!H:L,2,FALSE),"0")</f>
        <v>Credit Card</v>
      </c>
      <c r="J1085" s="24">
        <f>IFERROR(VLOOKUP(I1085,'f Excel formulas for calculatio'!I:M,2,FALSE),"0")</f>
        <v>198.41640000000001</v>
      </c>
      <c r="L1085" s="22" t="s">
        <v>1669</v>
      </c>
      <c r="M1085" s="20">
        <f t="shared" si="145"/>
        <v>45871</v>
      </c>
      <c r="N1085" s="2" t="str">
        <f t="shared" si="146"/>
        <v>CUST1191</v>
      </c>
      <c r="O1085" s="2" t="str">
        <f t="shared" si="147"/>
        <v>PROD17</v>
      </c>
      <c r="P1085" s="2" t="str">
        <f t="shared" si="148"/>
        <v>STORE18</v>
      </c>
      <c r="Q1085" s="2">
        <f t="shared" si="149"/>
        <v>1</v>
      </c>
      <c r="R1085" s="2">
        <f t="shared" si="150"/>
        <v>218.04</v>
      </c>
      <c r="S1085" s="2">
        <f t="shared" si="151"/>
        <v>0.09</v>
      </c>
      <c r="T1085" s="2" t="str">
        <f t="shared" si="152"/>
        <v>Credit Card</v>
      </c>
      <c r="U1085" s="2">
        <f t="shared" si="153"/>
        <v>198.41640000000001</v>
      </c>
    </row>
    <row r="1086" spans="1:21" x14ac:dyDescent="0.25">
      <c r="A1086" s="23" t="s">
        <v>1670</v>
      </c>
      <c r="B1086" s="20">
        <f>IFERROR(VLOOKUP(A1086,'f Excel formulas for calculatio'!A:E,2,FALSE)," ")</f>
        <v>45531</v>
      </c>
      <c r="C1086" s="24" t="str">
        <f>IFERROR(VLOOKUP(B1086,'f Excel formulas for calculatio'!B:F,2,FALSE),"0")</f>
        <v>CUST1006</v>
      </c>
      <c r="D1086" s="24" t="str">
        <f>IFERROR(VLOOKUP(C1086,'f Excel formulas for calculatio'!C:G,2,FALSE),"0")</f>
        <v>PROD93</v>
      </c>
      <c r="E1086" s="24" t="str">
        <f>IFERROR(VLOOKUP(D1086,'f Excel formulas for calculatio'!D:H,2,FALSE),"0")</f>
        <v>STORE16</v>
      </c>
      <c r="F1086" s="24">
        <f>IFERROR(VLOOKUP(E1086,'f Excel formulas for calculatio'!E:I,2,FALSE),"0")</f>
        <v>2</v>
      </c>
      <c r="G1086" s="24">
        <f>IFERROR(VLOOKUP(F1086,'f Excel formulas for calculatio'!F:J,2,FALSE),"0")</f>
        <v>785.31</v>
      </c>
      <c r="H1086" s="24">
        <f>IFERROR(VLOOKUP(G1086,'f Excel formulas for calculatio'!G:K,2,FALSE),"0")</f>
        <v>0.15</v>
      </c>
      <c r="I1086" s="24" t="str">
        <f>IFERROR(VLOOKUP(H1086,'f Excel formulas for calculatio'!H:L,2,FALSE),"0")</f>
        <v>PayPal</v>
      </c>
      <c r="J1086" s="24">
        <f>IFERROR(VLOOKUP(I1086,'f Excel formulas for calculatio'!I:M,2,FALSE),"0")</f>
        <v>228.7893</v>
      </c>
      <c r="L1086" s="23" t="s">
        <v>1670</v>
      </c>
      <c r="M1086" s="20">
        <f t="shared" si="145"/>
        <v>45531</v>
      </c>
      <c r="N1086" s="2" t="str">
        <f t="shared" si="146"/>
        <v>CUST1006</v>
      </c>
      <c r="O1086" s="2" t="str">
        <f t="shared" si="147"/>
        <v>PROD93</v>
      </c>
      <c r="P1086" s="2" t="str">
        <f t="shared" si="148"/>
        <v>STORE16</v>
      </c>
      <c r="Q1086" s="2">
        <f t="shared" si="149"/>
        <v>2</v>
      </c>
      <c r="R1086" s="2">
        <f t="shared" si="150"/>
        <v>785.31</v>
      </c>
      <c r="S1086" s="2">
        <f t="shared" si="151"/>
        <v>0.15</v>
      </c>
      <c r="T1086" s="2" t="str">
        <f t="shared" si="152"/>
        <v>PayPal</v>
      </c>
      <c r="U1086" s="2">
        <f t="shared" si="153"/>
        <v>228.7893</v>
      </c>
    </row>
    <row r="1087" spans="1:21" x14ac:dyDescent="0.25">
      <c r="A1087" s="22" t="s">
        <v>1671</v>
      </c>
      <c r="B1087" s="20">
        <f>IFERROR(VLOOKUP(A1087,'f Excel formulas for calculatio'!A:E,2,FALSE)," ")</f>
        <v>45330</v>
      </c>
      <c r="C1087" s="24" t="str">
        <f>IFERROR(VLOOKUP(B1087,'f Excel formulas for calculatio'!B:F,2,FALSE),"0")</f>
        <v>CUST1029</v>
      </c>
      <c r="D1087" s="24" t="str">
        <f>IFERROR(VLOOKUP(C1087,'f Excel formulas for calculatio'!C:G,2,FALSE),"0")</f>
        <v>PROD86</v>
      </c>
      <c r="E1087" s="24" t="str">
        <f>IFERROR(VLOOKUP(D1087,'f Excel formulas for calculatio'!D:H,2,FALSE),"0")</f>
        <v>STORE4</v>
      </c>
      <c r="F1087" s="24">
        <f>IFERROR(VLOOKUP(E1087,'f Excel formulas for calculatio'!E:I,2,FALSE),"0")</f>
        <v>2</v>
      </c>
      <c r="G1087" s="24">
        <f>IFERROR(VLOOKUP(F1087,'f Excel formulas for calculatio'!F:J,2,FALSE),"0")</f>
        <v>785.31</v>
      </c>
      <c r="H1087" s="24">
        <f>IFERROR(VLOOKUP(G1087,'f Excel formulas for calculatio'!G:K,2,FALSE),"0")</f>
        <v>0.15</v>
      </c>
      <c r="I1087" s="24" t="str">
        <f>IFERROR(VLOOKUP(H1087,'f Excel formulas for calculatio'!H:L,2,FALSE),"0")</f>
        <v>PayPal</v>
      </c>
      <c r="J1087" s="24">
        <f>IFERROR(VLOOKUP(I1087,'f Excel formulas for calculatio'!I:M,2,FALSE),"0")</f>
        <v>228.7893</v>
      </c>
      <c r="L1087" s="22" t="s">
        <v>1671</v>
      </c>
      <c r="M1087" s="20">
        <f t="shared" si="145"/>
        <v>45330</v>
      </c>
      <c r="N1087" s="2" t="str">
        <f t="shared" si="146"/>
        <v>CUST1029</v>
      </c>
      <c r="O1087" s="2" t="str">
        <f t="shared" si="147"/>
        <v>PROD86</v>
      </c>
      <c r="P1087" s="2" t="str">
        <f t="shared" si="148"/>
        <v>STORE4</v>
      </c>
      <c r="Q1087" s="2">
        <f t="shared" si="149"/>
        <v>2</v>
      </c>
      <c r="R1087" s="2">
        <f t="shared" si="150"/>
        <v>785.31</v>
      </c>
      <c r="S1087" s="2">
        <f t="shared" si="151"/>
        <v>0.15</v>
      </c>
      <c r="T1087" s="2" t="str">
        <f t="shared" si="152"/>
        <v>PayPal</v>
      </c>
      <c r="U1087" s="2">
        <f t="shared" si="153"/>
        <v>228.7893</v>
      </c>
    </row>
    <row r="1088" spans="1:21" x14ac:dyDescent="0.25">
      <c r="A1088" s="23" t="s">
        <v>1672</v>
      </c>
      <c r="B1088" s="20">
        <f>IFERROR(VLOOKUP(A1088,'f Excel formulas for calculatio'!A:E,2,FALSE)," ")</f>
        <v>45311</v>
      </c>
      <c r="C1088" s="24" t="str">
        <f>IFERROR(VLOOKUP(B1088,'f Excel formulas for calculatio'!B:F,2,FALSE),"0")</f>
        <v>CUST1127</v>
      </c>
      <c r="D1088" s="24" t="str">
        <f>IFERROR(VLOOKUP(C1088,'f Excel formulas for calculatio'!C:G,2,FALSE),"0")</f>
        <v>PROD55</v>
      </c>
      <c r="E1088" s="24" t="str">
        <f>IFERROR(VLOOKUP(D1088,'f Excel formulas for calculatio'!D:H,2,FALSE),"0")</f>
        <v>STORE5</v>
      </c>
      <c r="F1088" s="24">
        <f>IFERROR(VLOOKUP(E1088,'f Excel formulas for calculatio'!E:I,2,FALSE),"0")</f>
        <v>3</v>
      </c>
      <c r="G1088" s="24">
        <f>IFERROR(VLOOKUP(F1088,'f Excel formulas for calculatio'!F:J,2,FALSE),"0")</f>
        <v>104.47</v>
      </c>
      <c r="H1088" s="24">
        <f>IFERROR(VLOOKUP(G1088,'f Excel formulas for calculatio'!G:K,2,FALSE),"0")</f>
        <v>0.27</v>
      </c>
      <c r="I1088" s="24" t="str">
        <f>IFERROR(VLOOKUP(H1088,'f Excel formulas for calculatio'!H:L,2,FALSE),"0")</f>
        <v>PayPal</v>
      </c>
      <c r="J1088" s="24">
        <f>IFERROR(VLOOKUP(I1088,'f Excel formulas for calculatio'!I:M,2,FALSE),"0")</f>
        <v>228.7893</v>
      </c>
      <c r="L1088" s="23" t="s">
        <v>1672</v>
      </c>
      <c r="M1088" s="20">
        <f t="shared" si="145"/>
        <v>45311</v>
      </c>
      <c r="N1088" s="2" t="str">
        <f t="shared" si="146"/>
        <v>CUST1127</v>
      </c>
      <c r="O1088" s="2" t="str">
        <f t="shared" si="147"/>
        <v>PROD55</v>
      </c>
      <c r="P1088" s="2" t="str">
        <f t="shared" si="148"/>
        <v>STORE5</v>
      </c>
      <c r="Q1088" s="2">
        <f t="shared" si="149"/>
        <v>3</v>
      </c>
      <c r="R1088" s="2">
        <f t="shared" si="150"/>
        <v>104.47</v>
      </c>
      <c r="S1088" s="2">
        <f t="shared" si="151"/>
        <v>0.27</v>
      </c>
      <c r="T1088" s="2" t="str">
        <f t="shared" si="152"/>
        <v>PayPal</v>
      </c>
      <c r="U1088" s="2">
        <f t="shared" si="153"/>
        <v>228.7893</v>
      </c>
    </row>
    <row r="1089" spans="1:21" x14ac:dyDescent="0.25">
      <c r="A1089" s="22" t="s">
        <v>1673</v>
      </c>
      <c r="B1089" s="20">
        <f>IFERROR(VLOOKUP(A1089,'f Excel formulas for calculatio'!A:E,2,FALSE)," ")</f>
        <v>45567</v>
      </c>
      <c r="C1089" s="24" t="str">
        <f>IFERROR(VLOOKUP(B1089,'f Excel formulas for calculatio'!B:F,2,FALSE),"0")</f>
        <v>CUST1067</v>
      </c>
      <c r="D1089" s="24" t="str">
        <f>IFERROR(VLOOKUP(C1089,'f Excel formulas for calculatio'!C:G,2,FALSE),"0")</f>
        <v>PROD46</v>
      </c>
      <c r="E1089" s="24" t="str">
        <f>IFERROR(VLOOKUP(D1089,'f Excel formulas for calculatio'!D:H,2,FALSE),"0")</f>
        <v>STORE17</v>
      </c>
      <c r="F1089" s="24">
        <f>IFERROR(VLOOKUP(E1089,'f Excel formulas for calculatio'!E:I,2,FALSE),"0")</f>
        <v>3</v>
      </c>
      <c r="G1089" s="24">
        <f>IFERROR(VLOOKUP(F1089,'f Excel formulas for calculatio'!F:J,2,FALSE),"0")</f>
        <v>104.47</v>
      </c>
      <c r="H1089" s="24">
        <f>IFERROR(VLOOKUP(G1089,'f Excel formulas for calculatio'!G:K,2,FALSE),"0")</f>
        <v>0.27</v>
      </c>
      <c r="I1089" s="24" t="str">
        <f>IFERROR(VLOOKUP(H1089,'f Excel formulas for calculatio'!H:L,2,FALSE),"0")</f>
        <v>PayPal</v>
      </c>
      <c r="J1089" s="24">
        <f>IFERROR(VLOOKUP(I1089,'f Excel formulas for calculatio'!I:M,2,FALSE),"0")</f>
        <v>228.7893</v>
      </c>
      <c r="L1089" s="22" t="s">
        <v>1673</v>
      </c>
      <c r="M1089" s="20">
        <f t="shared" si="145"/>
        <v>45567</v>
      </c>
      <c r="N1089" s="2" t="str">
        <f t="shared" si="146"/>
        <v>CUST1067</v>
      </c>
      <c r="O1089" s="2" t="str">
        <f t="shared" si="147"/>
        <v>PROD46</v>
      </c>
      <c r="P1089" s="2" t="str">
        <f t="shared" si="148"/>
        <v>STORE17</v>
      </c>
      <c r="Q1089" s="2">
        <f t="shared" si="149"/>
        <v>3</v>
      </c>
      <c r="R1089" s="2">
        <f t="shared" si="150"/>
        <v>104.47</v>
      </c>
      <c r="S1089" s="2">
        <f t="shared" si="151"/>
        <v>0.27</v>
      </c>
      <c r="T1089" s="2" t="str">
        <f t="shared" si="152"/>
        <v>PayPal</v>
      </c>
      <c r="U1089" s="2">
        <f t="shared" si="153"/>
        <v>228.7893</v>
      </c>
    </row>
    <row r="1090" spans="1:21" x14ac:dyDescent="0.25">
      <c r="A1090" s="23" t="s">
        <v>1674</v>
      </c>
      <c r="B1090" s="20">
        <f>IFERROR(VLOOKUP(A1090,'f Excel formulas for calculatio'!A:E,2,FALSE)," ")</f>
        <v>45239</v>
      </c>
      <c r="C1090" s="24" t="str">
        <f>IFERROR(VLOOKUP(B1090,'f Excel formulas for calculatio'!B:F,2,FALSE),"0")</f>
        <v>CUST1380</v>
      </c>
      <c r="D1090" s="24" t="str">
        <f>IFERROR(VLOOKUP(C1090,'f Excel formulas for calculatio'!C:G,2,FALSE),"0")</f>
        <v>PROD98</v>
      </c>
      <c r="E1090" s="24" t="str">
        <f>IFERROR(VLOOKUP(D1090,'f Excel formulas for calculatio'!D:H,2,FALSE),"0")</f>
        <v>STORE8</v>
      </c>
      <c r="F1090" s="24">
        <f>IFERROR(VLOOKUP(E1090,'f Excel formulas for calculatio'!E:I,2,FALSE),"0")</f>
        <v>4</v>
      </c>
      <c r="G1090" s="24">
        <f>IFERROR(VLOOKUP(F1090,'f Excel formulas for calculatio'!F:J,2,FALSE),"0")</f>
        <v>914.05</v>
      </c>
      <c r="H1090" s="24">
        <f>IFERROR(VLOOKUP(G1090,'f Excel formulas for calculatio'!G:K,2,FALSE),"0")</f>
        <v>0.25</v>
      </c>
      <c r="I1090" s="24" t="str">
        <f>IFERROR(VLOOKUP(H1090,'f Excel formulas for calculatio'!H:L,2,FALSE),"0")</f>
        <v>Credit Card</v>
      </c>
      <c r="J1090" s="24">
        <f>IFERROR(VLOOKUP(I1090,'f Excel formulas for calculatio'!I:M,2,FALSE),"0")</f>
        <v>198.41640000000001</v>
      </c>
      <c r="L1090" s="23" t="s">
        <v>1674</v>
      </c>
      <c r="M1090" s="20">
        <f t="shared" si="145"/>
        <v>45239</v>
      </c>
      <c r="N1090" s="2" t="str">
        <f t="shared" si="146"/>
        <v>CUST1380</v>
      </c>
      <c r="O1090" s="2" t="str">
        <f t="shared" si="147"/>
        <v>PROD98</v>
      </c>
      <c r="P1090" s="2" t="str">
        <f t="shared" si="148"/>
        <v>STORE8</v>
      </c>
      <c r="Q1090" s="2">
        <f t="shared" si="149"/>
        <v>4</v>
      </c>
      <c r="R1090" s="2">
        <f t="shared" si="150"/>
        <v>914.05</v>
      </c>
      <c r="S1090" s="2">
        <f t="shared" si="151"/>
        <v>0.25</v>
      </c>
      <c r="T1090" s="2" t="str">
        <f t="shared" si="152"/>
        <v>Credit Card</v>
      </c>
      <c r="U1090" s="2">
        <f t="shared" si="153"/>
        <v>198.41640000000001</v>
      </c>
    </row>
    <row r="1091" spans="1:21" x14ac:dyDescent="0.25">
      <c r="A1091" s="22" t="s">
        <v>1675</v>
      </c>
      <c r="B1091" s="20">
        <f>IFERROR(VLOOKUP(A1091,'f Excel formulas for calculatio'!A:E,2,FALSE)," ")</f>
        <v>45284</v>
      </c>
      <c r="C1091" s="24" t="str">
        <f>IFERROR(VLOOKUP(B1091,'f Excel formulas for calculatio'!B:F,2,FALSE),"0")</f>
        <v>CUST1107</v>
      </c>
      <c r="D1091" s="24" t="str">
        <f>IFERROR(VLOOKUP(C1091,'f Excel formulas for calculatio'!C:G,2,FALSE),"0")</f>
        <v>PROD75</v>
      </c>
      <c r="E1091" s="24" t="str">
        <f>IFERROR(VLOOKUP(D1091,'f Excel formulas for calculatio'!D:H,2,FALSE),"0")</f>
        <v>STORE8</v>
      </c>
      <c r="F1091" s="24">
        <f>IFERROR(VLOOKUP(E1091,'f Excel formulas for calculatio'!E:I,2,FALSE),"0")</f>
        <v>4</v>
      </c>
      <c r="G1091" s="24">
        <f>IFERROR(VLOOKUP(F1091,'f Excel formulas for calculatio'!F:J,2,FALSE),"0")</f>
        <v>914.05</v>
      </c>
      <c r="H1091" s="24">
        <f>IFERROR(VLOOKUP(G1091,'f Excel formulas for calculatio'!G:K,2,FALSE),"0")</f>
        <v>0.25</v>
      </c>
      <c r="I1091" s="24" t="str">
        <f>IFERROR(VLOOKUP(H1091,'f Excel formulas for calculatio'!H:L,2,FALSE),"0")</f>
        <v>Credit Card</v>
      </c>
      <c r="J1091" s="24">
        <f>IFERROR(VLOOKUP(I1091,'f Excel formulas for calculatio'!I:M,2,FALSE),"0")</f>
        <v>198.41640000000001</v>
      </c>
      <c r="L1091" s="22" t="s">
        <v>1675</v>
      </c>
      <c r="M1091" s="20">
        <f t="shared" si="145"/>
        <v>45284</v>
      </c>
      <c r="N1091" s="2" t="str">
        <f t="shared" si="146"/>
        <v>CUST1107</v>
      </c>
      <c r="O1091" s="2" t="str">
        <f t="shared" si="147"/>
        <v>PROD75</v>
      </c>
      <c r="P1091" s="2" t="str">
        <f t="shared" si="148"/>
        <v>STORE8</v>
      </c>
      <c r="Q1091" s="2">
        <f t="shared" si="149"/>
        <v>4</v>
      </c>
      <c r="R1091" s="2">
        <f t="shared" si="150"/>
        <v>914.05</v>
      </c>
      <c r="S1091" s="2">
        <f t="shared" si="151"/>
        <v>0.25</v>
      </c>
      <c r="T1091" s="2" t="str">
        <f t="shared" si="152"/>
        <v>Credit Card</v>
      </c>
      <c r="U1091" s="2">
        <f t="shared" si="153"/>
        <v>198.41640000000001</v>
      </c>
    </row>
    <row r="1092" spans="1:21" x14ac:dyDescent="0.25">
      <c r="A1092" s="23" t="s">
        <v>1676</v>
      </c>
      <c r="B1092" s="20">
        <f>IFERROR(VLOOKUP(A1092,'f Excel formulas for calculatio'!A:E,2,FALSE)," ")</f>
        <v>45686</v>
      </c>
      <c r="C1092" s="24" t="str">
        <f>IFERROR(VLOOKUP(B1092,'f Excel formulas for calculatio'!B:F,2,FALSE),"0")</f>
        <v>CUST1489</v>
      </c>
      <c r="D1092" s="24" t="str">
        <f>IFERROR(VLOOKUP(C1092,'f Excel formulas for calculatio'!C:G,2,FALSE),"0")</f>
        <v>PROD89</v>
      </c>
      <c r="E1092" s="24" t="str">
        <f>IFERROR(VLOOKUP(D1092,'f Excel formulas for calculatio'!D:H,2,FALSE),"0")</f>
        <v>STORE6</v>
      </c>
      <c r="F1092" s="24">
        <f>IFERROR(VLOOKUP(E1092,'f Excel formulas for calculatio'!E:I,2,FALSE),"0")</f>
        <v>3</v>
      </c>
      <c r="G1092" s="24">
        <f>IFERROR(VLOOKUP(F1092,'f Excel formulas for calculatio'!F:J,2,FALSE),"0")</f>
        <v>104.47</v>
      </c>
      <c r="H1092" s="24">
        <f>IFERROR(VLOOKUP(G1092,'f Excel formulas for calculatio'!G:K,2,FALSE),"0")</f>
        <v>0.27</v>
      </c>
      <c r="I1092" s="24" t="str">
        <f>IFERROR(VLOOKUP(H1092,'f Excel formulas for calculatio'!H:L,2,FALSE),"0")</f>
        <v>PayPal</v>
      </c>
      <c r="J1092" s="24">
        <f>IFERROR(VLOOKUP(I1092,'f Excel formulas for calculatio'!I:M,2,FALSE),"0")</f>
        <v>228.7893</v>
      </c>
      <c r="L1092" s="23" t="s">
        <v>1676</v>
      </c>
      <c r="M1092" s="20">
        <f t="shared" ref="M1092:M1155" si="154">_xlfn.XLOOKUP(L1092,A1092,B1092)</f>
        <v>45686</v>
      </c>
      <c r="N1092" s="2" t="str">
        <f t="shared" ref="N1092:N1155" si="155">_xlfn.XLOOKUP(M1092,B1092,C1092)</f>
        <v>CUST1489</v>
      </c>
      <c r="O1092" s="2" t="str">
        <f t="shared" ref="O1092:O1155" si="156">_xlfn.XLOOKUP(N1092,C1092,D1092)</f>
        <v>PROD89</v>
      </c>
      <c r="P1092" s="2" t="str">
        <f t="shared" ref="P1092:P1155" si="157">_xlfn.XLOOKUP(O1092,D1092,E1092)</f>
        <v>STORE6</v>
      </c>
      <c r="Q1092" s="2">
        <f t="shared" ref="Q1092:Q1155" si="158">_xlfn.XLOOKUP(P1092,E1092,F1092)</f>
        <v>3</v>
      </c>
      <c r="R1092" s="2">
        <f t="shared" ref="R1092:R1155" si="159">_xlfn.XLOOKUP(Q1092,F1092,G1092)</f>
        <v>104.47</v>
      </c>
      <c r="S1092" s="2">
        <f t="shared" ref="S1092:S1155" si="160">_xlfn.XLOOKUP(R1092,G1092,H1092)</f>
        <v>0.27</v>
      </c>
      <c r="T1092" s="2" t="str">
        <f t="shared" ref="T1092:T1155" si="161">_xlfn.XLOOKUP(S1092,H1092,I1092)</f>
        <v>PayPal</v>
      </c>
      <c r="U1092" s="2">
        <f t="shared" ref="U1092:U1155" si="162">_xlfn.XLOOKUP(T1092,I1092,J1092)</f>
        <v>228.7893</v>
      </c>
    </row>
    <row r="1093" spans="1:21" x14ac:dyDescent="0.25">
      <c r="A1093" s="22" t="s">
        <v>1677</v>
      </c>
      <c r="B1093" s="20">
        <f>IFERROR(VLOOKUP(A1093,'f Excel formulas for calculatio'!A:E,2,FALSE)," ")</f>
        <v>45824</v>
      </c>
      <c r="C1093" s="24" t="str">
        <f>IFERROR(VLOOKUP(B1093,'f Excel formulas for calculatio'!B:F,2,FALSE),"0")</f>
        <v>CUST1417</v>
      </c>
      <c r="D1093" s="24" t="str">
        <f>IFERROR(VLOOKUP(C1093,'f Excel formulas for calculatio'!C:G,2,FALSE),"0")</f>
        <v>PROD97</v>
      </c>
      <c r="E1093" s="24" t="str">
        <f>IFERROR(VLOOKUP(D1093,'f Excel formulas for calculatio'!D:H,2,FALSE),"0")</f>
        <v>STORE3</v>
      </c>
      <c r="F1093" s="24">
        <f>IFERROR(VLOOKUP(E1093,'f Excel formulas for calculatio'!E:I,2,FALSE),"0")</f>
        <v>1</v>
      </c>
      <c r="G1093" s="24">
        <f>IFERROR(VLOOKUP(F1093,'f Excel formulas for calculatio'!F:J,2,FALSE),"0")</f>
        <v>218.04</v>
      </c>
      <c r="H1093" s="24">
        <f>IFERROR(VLOOKUP(G1093,'f Excel formulas for calculatio'!G:K,2,FALSE),"0")</f>
        <v>0.09</v>
      </c>
      <c r="I1093" s="24" t="str">
        <f>IFERROR(VLOOKUP(H1093,'f Excel formulas for calculatio'!H:L,2,FALSE),"0")</f>
        <v>Credit Card</v>
      </c>
      <c r="J1093" s="24">
        <f>IFERROR(VLOOKUP(I1093,'f Excel formulas for calculatio'!I:M,2,FALSE),"0")</f>
        <v>198.41640000000001</v>
      </c>
      <c r="L1093" s="22" t="s">
        <v>1677</v>
      </c>
      <c r="M1093" s="20">
        <f t="shared" si="154"/>
        <v>45824</v>
      </c>
      <c r="N1093" s="2" t="str">
        <f t="shared" si="155"/>
        <v>CUST1417</v>
      </c>
      <c r="O1093" s="2" t="str">
        <f t="shared" si="156"/>
        <v>PROD97</v>
      </c>
      <c r="P1093" s="2" t="str">
        <f t="shared" si="157"/>
        <v>STORE3</v>
      </c>
      <c r="Q1093" s="2">
        <f t="shared" si="158"/>
        <v>1</v>
      </c>
      <c r="R1093" s="2">
        <f t="shared" si="159"/>
        <v>218.04</v>
      </c>
      <c r="S1093" s="2">
        <f t="shared" si="160"/>
        <v>0.09</v>
      </c>
      <c r="T1093" s="2" t="str">
        <f t="shared" si="161"/>
        <v>Credit Card</v>
      </c>
      <c r="U1093" s="2">
        <f t="shared" si="162"/>
        <v>198.41640000000001</v>
      </c>
    </row>
    <row r="1094" spans="1:21" x14ac:dyDescent="0.25">
      <c r="A1094" s="23" t="s">
        <v>1678</v>
      </c>
      <c r="B1094" s="20">
        <f>IFERROR(VLOOKUP(A1094,'f Excel formulas for calculatio'!A:E,2,FALSE)," ")</f>
        <v>45867</v>
      </c>
      <c r="C1094" s="24" t="str">
        <f>IFERROR(VLOOKUP(B1094,'f Excel formulas for calculatio'!B:F,2,FALSE),"0")</f>
        <v>CUST1255</v>
      </c>
      <c r="D1094" s="24" t="str">
        <f>IFERROR(VLOOKUP(C1094,'f Excel formulas for calculatio'!C:G,2,FALSE),"0")</f>
        <v>PROD53</v>
      </c>
      <c r="E1094" s="24" t="str">
        <f>IFERROR(VLOOKUP(D1094,'f Excel formulas for calculatio'!D:H,2,FALSE),"0")</f>
        <v>STORE12</v>
      </c>
      <c r="F1094" s="24">
        <f>IFERROR(VLOOKUP(E1094,'f Excel formulas for calculatio'!E:I,2,FALSE),"0")</f>
        <v>2</v>
      </c>
      <c r="G1094" s="24">
        <f>IFERROR(VLOOKUP(F1094,'f Excel formulas for calculatio'!F:J,2,FALSE),"0")</f>
        <v>785.31</v>
      </c>
      <c r="H1094" s="24">
        <f>IFERROR(VLOOKUP(G1094,'f Excel formulas for calculatio'!G:K,2,FALSE),"0")</f>
        <v>0.15</v>
      </c>
      <c r="I1094" s="24" t="str">
        <f>IFERROR(VLOOKUP(H1094,'f Excel formulas for calculatio'!H:L,2,FALSE),"0")</f>
        <v>PayPal</v>
      </c>
      <c r="J1094" s="24">
        <f>IFERROR(VLOOKUP(I1094,'f Excel formulas for calculatio'!I:M,2,FALSE),"0")</f>
        <v>228.7893</v>
      </c>
      <c r="L1094" s="23" t="s">
        <v>1678</v>
      </c>
      <c r="M1094" s="20">
        <f t="shared" si="154"/>
        <v>45867</v>
      </c>
      <c r="N1094" s="2" t="str">
        <f t="shared" si="155"/>
        <v>CUST1255</v>
      </c>
      <c r="O1094" s="2" t="str">
        <f t="shared" si="156"/>
        <v>PROD53</v>
      </c>
      <c r="P1094" s="2" t="str">
        <f t="shared" si="157"/>
        <v>STORE12</v>
      </c>
      <c r="Q1094" s="2">
        <f t="shared" si="158"/>
        <v>2</v>
      </c>
      <c r="R1094" s="2">
        <f t="shared" si="159"/>
        <v>785.31</v>
      </c>
      <c r="S1094" s="2">
        <f t="shared" si="160"/>
        <v>0.15</v>
      </c>
      <c r="T1094" s="2" t="str">
        <f t="shared" si="161"/>
        <v>PayPal</v>
      </c>
      <c r="U1094" s="2">
        <f t="shared" si="162"/>
        <v>228.7893</v>
      </c>
    </row>
    <row r="1095" spans="1:21" x14ac:dyDescent="0.25">
      <c r="A1095" s="22" t="s">
        <v>1679</v>
      </c>
      <c r="B1095" s="20">
        <f>IFERROR(VLOOKUP(A1095,'f Excel formulas for calculatio'!A:E,2,FALSE)," ")</f>
        <v>45578</v>
      </c>
      <c r="C1095" s="24" t="str">
        <f>IFERROR(VLOOKUP(B1095,'f Excel formulas for calculatio'!B:F,2,FALSE),"0")</f>
        <v>CUST1325</v>
      </c>
      <c r="D1095" s="24" t="str">
        <f>IFERROR(VLOOKUP(C1095,'f Excel formulas for calculatio'!C:G,2,FALSE),"0")</f>
        <v>PROD54</v>
      </c>
      <c r="E1095" s="24" t="str">
        <f>IFERROR(VLOOKUP(D1095,'f Excel formulas for calculatio'!D:H,2,FALSE),"0")</f>
        <v>STORE3</v>
      </c>
      <c r="F1095" s="24">
        <f>IFERROR(VLOOKUP(E1095,'f Excel formulas for calculatio'!E:I,2,FALSE),"0")</f>
        <v>1</v>
      </c>
      <c r="G1095" s="24">
        <f>IFERROR(VLOOKUP(F1095,'f Excel formulas for calculatio'!F:J,2,FALSE),"0")</f>
        <v>218.04</v>
      </c>
      <c r="H1095" s="24">
        <f>IFERROR(VLOOKUP(G1095,'f Excel formulas for calculatio'!G:K,2,FALSE),"0")</f>
        <v>0.09</v>
      </c>
      <c r="I1095" s="24" t="str">
        <f>IFERROR(VLOOKUP(H1095,'f Excel formulas for calculatio'!H:L,2,FALSE),"0")</f>
        <v>Credit Card</v>
      </c>
      <c r="J1095" s="24">
        <f>IFERROR(VLOOKUP(I1095,'f Excel formulas for calculatio'!I:M,2,FALSE),"0")</f>
        <v>198.41640000000001</v>
      </c>
      <c r="L1095" s="22" t="s">
        <v>1679</v>
      </c>
      <c r="M1095" s="20">
        <f t="shared" si="154"/>
        <v>45578</v>
      </c>
      <c r="N1095" s="2" t="str">
        <f t="shared" si="155"/>
        <v>CUST1325</v>
      </c>
      <c r="O1095" s="2" t="str">
        <f t="shared" si="156"/>
        <v>PROD54</v>
      </c>
      <c r="P1095" s="2" t="str">
        <f t="shared" si="157"/>
        <v>STORE3</v>
      </c>
      <c r="Q1095" s="2">
        <f t="shared" si="158"/>
        <v>1</v>
      </c>
      <c r="R1095" s="2">
        <f t="shared" si="159"/>
        <v>218.04</v>
      </c>
      <c r="S1095" s="2">
        <f t="shared" si="160"/>
        <v>0.09</v>
      </c>
      <c r="T1095" s="2" t="str">
        <f t="shared" si="161"/>
        <v>Credit Card</v>
      </c>
      <c r="U1095" s="2">
        <f t="shared" si="162"/>
        <v>198.41640000000001</v>
      </c>
    </row>
    <row r="1096" spans="1:21" x14ac:dyDescent="0.25">
      <c r="A1096" s="23" t="s">
        <v>1680</v>
      </c>
      <c r="B1096" s="20">
        <f>IFERROR(VLOOKUP(A1096,'f Excel formulas for calculatio'!A:E,2,FALSE)," ")</f>
        <v>45575</v>
      </c>
      <c r="C1096" s="24" t="str">
        <f>IFERROR(VLOOKUP(B1096,'f Excel formulas for calculatio'!B:F,2,FALSE),"0")</f>
        <v>CUST1122</v>
      </c>
      <c r="D1096" s="24" t="str">
        <f>IFERROR(VLOOKUP(C1096,'f Excel formulas for calculatio'!C:G,2,FALSE),"0")</f>
        <v>PROD94</v>
      </c>
      <c r="E1096" s="24" t="str">
        <f>IFERROR(VLOOKUP(D1096,'f Excel formulas for calculatio'!D:H,2,FALSE),"0")</f>
        <v>STORE3</v>
      </c>
      <c r="F1096" s="24">
        <f>IFERROR(VLOOKUP(E1096,'f Excel formulas for calculatio'!E:I,2,FALSE),"0")</f>
        <v>1</v>
      </c>
      <c r="G1096" s="24">
        <f>IFERROR(VLOOKUP(F1096,'f Excel formulas for calculatio'!F:J,2,FALSE),"0")</f>
        <v>218.04</v>
      </c>
      <c r="H1096" s="24">
        <f>IFERROR(VLOOKUP(G1096,'f Excel formulas for calculatio'!G:K,2,FALSE),"0")</f>
        <v>0.09</v>
      </c>
      <c r="I1096" s="24" t="str">
        <f>IFERROR(VLOOKUP(H1096,'f Excel formulas for calculatio'!H:L,2,FALSE),"0")</f>
        <v>Credit Card</v>
      </c>
      <c r="J1096" s="24">
        <f>IFERROR(VLOOKUP(I1096,'f Excel formulas for calculatio'!I:M,2,FALSE),"0")</f>
        <v>198.41640000000001</v>
      </c>
      <c r="L1096" s="23" t="s">
        <v>1680</v>
      </c>
      <c r="M1096" s="20">
        <f t="shared" si="154"/>
        <v>45575</v>
      </c>
      <c r="N1096" s="2" t="str">
        <f t="shared" si="155"/>
        <v>CUST1122</v>
      </c>
      <c r="O1096" s="2" t="str">
        <f t="shared" si="156"/>
        <v>PROD94</v>
      </c>
      <c r="P1096" s="2" t="str">
        <f t="shared" si="157"/>
        <v>STORE3</v>
      </c>
      <c r="Q1096" s="2">
        <f t="shared" si="158"/>
        <v>1</v>
      </c>
      <c r="R1096" s="2">
        <f t="shared" si="159"/>
        <v>218.04</v>
      </c>
      <c r="S1096" s="2">
        <f t="shared" si="160"/>
        <v>0.09</v>
      </c>
      <c r="T1096" s="2" t="str">
        <f t="shared" si="161"/>
        <v>Credit Card</v>
      </c>
      <c r="U1096" s="2">
        <f t="shared" si="162"/>
        <v>198.41640000000001</v>
      </c>
    </row>
    <row r="1097" spans="1:21" x14ac:dyDescent="0.25">
      <c r="A1097" s="22" t="s">
        <v>1681</v>
      </c>
      <c r="B1097" s="20">
        <f>IFERROR(VLOOKUP(A1097,'f Excel formulas for calculatio'!A:E,2,FALSE)," ")</f>
        <v>45816</v>
      </c>
      <c r="C1097" s="24" t="str">
        <f>IFERROR(VLOOKUP(B1097,'f Excel formulas for calculatio'!B:F,2,FALSE),"0")</f>
        <v>CUST1497</v>
      </c>
      <c r="D1097" s="24" t="str">
        <f>IFERROR(VLOOKUP(C1097,'f Excel formulas for calculatio'!C:G,2,FALSE),"0")</f>
        <v>PROD33</v>
      </c>
      <c r="E1097" s="24" t="str">
        <f>IFERROR(VLOOKUP(D1097,'f Excel formulas for calculatio'!D:H,2,FALSE),"0")</f>
        <v>STORE0</v>
      </c>
      <c r="F1097" s="24">
        <f>IFERROR(VLOOKUP(E1097,'f Excel formulas for calculatio'!E:I,2,FALSE),"0")</f>
        <v>2</v>
      </c>
      <c r="G1097" s="24">
        <f>IFERROR(VLOOKUP(F1097,'f Excel formulas for calculatio'!F:J,2,FALSE),"0")</f>
        <v>785.31</v>
      </c>
      <c r="H1097" s="24">
        <f>IFERROR(VLOOKUP(G1097,'f Excel formulas for calculatio'!G:K,2,FALSE),"0")</f>
        <v>0.15</v>
      </c>
      <c r="I1097" s="24" t="str">
        <f>IFERROR(VLOOKUP(H1097,'f Excel formulas for calculatio'!H:L,2,FALSE),"0")</f>
        <v>PayPal</v>
      </c>
      <c r="J1097" s="24">
        <f>IFERROR(VLOOKUP(I1097,'f Excel formulas for calculatio'!I:M,2,FALSE),"0")</f>
        <v>228.7893</v>
      </c>
      <c r="L1097" s="22" t="s">
        <v>1681</v>
      </c>
      <c r="M1097" s="20">
        <f t="shared" si="154"/>
        <v>45816</v>
      </c>
      <c r="N1097" s="2" t="str">
        <f t="shared" si="155"/>
        <v>CUST1497</v>
      </c>
      <c r="O1097" s="2" t="str">
        <f t="shared" si="156"/>
        <v>PROD33</v>
      </c>
      <c r="P1097" s="2" t="str">
        <f t="shared" si="157"/>
        <v>STORE0</v>
      </c>
      <c r="Q1097" s="2">
        <f t="shared" si="158"/>
        <v>2</v>
      </c>
      <c r="R1097" s="2">
        <f t="shared" si="159"/>
        <v>785.31</v>
      </c>
      <c r="S1097" s="2">
        <f t="shared" si="160"/>
        <v>0.15</v>
      </c>
      <c r="T1097" s="2" t="str">
        <f t="shared" si="161"/>
        <v>PayPal</v>
      </c>
      <c r="U1097" s="2">
        <f t="shared" si="162"/>
        <v>228.7893</v>
      </c>
    </row>
    <row r="1098" spans="1:21" x14ac:dyDescent="0.25">
      <c r="A1098" s="23" t="s">
        <v>1682</v>
      </c>
      <c r="B1098" s="20">
        <f>IFERROR(VLOOKUP(A1098,'f Excel formulas for calculatio'!A:E,2,FALSE)," ")</f>
        <v>45620</v>
      </c>
      <c r="C1098" s="24" t="str">
        <f>IFERROR(VLOOKUP(B1098,'f Excel formulas for calculatio'!B:F,2,FALSE),"0")</f>
        <v>CUST1453</v>
      </c>
      <c r="D1098" s="24" t="str">
        <f>IFERROR(VLOOKUP(C1098,'f Excel formulas for calculatio'!C:G,2,FALSE),"0")</f>
        <v>PROD12</v>
      </c>
      <c r="E1098" s="24" t="str">
        <f>IFERROR(VLOOKUP(D1098,'f Excel formulas for calculatio'!D:H,2,FALSE),"0")</f>
        <v>STORE8</v>
      </c>
      <c r="F1098" s="24">
        <f>IFERROR(VLOOKUP(E1098,'f Excel formulas for calculatio'!E:I,2,FALSE),"0")</f>
        <v>4</v>
      </c>
      <c r="G1098" s="24">
        <f>IFERROR(VLOOKUP(F1098,'f Excel formulas for calculatio'!F:J,2,FALSE),"0")</f>
        <v>914.05</v>
      </c>
      <c r="H1098" s="24">
        <f>IFERROR(VLOOKUP(G1098,'f Excel formulas for calculatio'!G:K,2,FALSE),"0")</f>
        <v>0.25</v>
      </c>
      <c r="I1098" s="24" t="str">
        <f>IFERROR(VLOOKUP(H1098,'f Excel formulas for calculatio'!H:L,2,FALSE),"0")</f>
        <v>Credit Card</v>
      </c>
      <c r="J1098" s="24">
        <f>IFERROR(VLOOKUP(I1098,'f Excel formulas for calculatio'!I:M,2,FALSE),"0")</f>
        <v>198.41640000000001</v>
      </c>
      <c r="L1098" s="23" t="s">
        <v>1682</v>
      </c>
      <c r="M1098" s="20">
        <f t="shared" si="154"/>
        <v>45620</v>
      </c>
      <c r="N1098" s="2" t="str">
        <f t="shared" si="155"/>
        <v>CUST1453</v>
      </c>
      <c r="O1098" s="2" t="str">
        <f t="shared" si="156"/>
        <v>PROD12</v>
      </c>
      <c r="P1098" s="2" t="str">
        <f t="shared" si="157"/>
        <v>STORE8</v>
      </c>
      <c r="Q1098" s="2">
        <f t="shared" si="158"/>
        <v>4</v>
      </c>
      <c r="R1098" s="2">
        <f t="shared" si="159"/>
        <v>914.05</v>
      </c>
      <c r="S1098" s="2">
        <f t="shared" si="160"/>
        <v>0.25</v>
      </c>
      <c r="T1098" s="2" t="str">
        <f t="shared" si="161"/>
        <v>Credit Card</v>
      </c>
      <c r="U1098" s="2">
        <f t="shared" si="162"/>
        <v>198.41640000000001</v>
      </c>
    </row>
    <row r="1099" spans="1:21" x14ac:dyDescent="0.25">
      <c r="A1099" s="22" t="s">
        <v>1683</v>
      </c>
      <c r="B1099" s="20">
        <f>IFERROR(VLOOKUP(A1099,'f Excel formulas for calculatio'!A:E,2,FALSE)," ")</f>
        <v>45695</v>
      </c>
      <c r="C1099" s="24" t="str">
        <f>IFERROR(VLOOKUP(B1099,'f Excel formulas for calculatio'!B:F,2,FALSE),"0")</f>
        <v>CUST1492</v>
      </c>
      <c r="D1099" s="24" t="str">
        <f>IFERROR(VLOOKUP(C1099,'f Excel formulas for calculatio'!C:G,2,FALSE),"0")</f>
        <v>PROD10</v>
      </c>
      <c r="E1099" s="24" t="str">
        <f>IFERROR(VLOOKUP(D1099,'f Excel formulas for calculatio'!D:H,2,FALSE),"0")</f>
        <v>STORE17</v>
      </c>
      <c r="F1099" s="24">
        <f>IFERROR(VLOOKUP(E1099,'f Excel formulas for calculatio'!E:I,2,FALSE),"0")</f>
        <v>3</v>
      </c>
      <c r="G1099" s="24">
        <f>IFERROR(VLOOKUP(F1099,'f Excel formulas for calculatio'!F:J,2,FALSE),"0")</f>
        <v>104.47</v>
      </c>
      <c r="H1099" s="24">
        <f>IFERROR(VLOOKUP(G1099,'f Excel formulas for calculatio'!G:K,2,FALSE),"0")</f>
        <v>0.27</v>
      </c>
      <c r="I1099" s="24" t="str">
        <f>IFERROR(VLOOKUP(H1099,'f Excel formulas for calculatio'!H:L,2,FALSE),"0")</f>
        <v>PayPal</v>
      </c>
      <c r="J1099" s="24">
        <f>IFERROR(VLOOKUP(I1099,'f Excel formulas for calculatio'!I:M,2,FALSE),"0")</f>
        <v>228.7893</v>
      </c>
      <c r="L1099" s="22" t="s">
        <v>1683</v>
      </c>
      <c r="M1099" s="20">
        <f t="shared" si="154"/>
        <v>45695</v>
      </c>
      <c r="N1099" s="2" t="str">
        <f t="shared" si="155"/>
        <v>CUST1492</v>
      </c>
      <c r="O1099" s="2" t="str">
        <f t="shared" si="156"/>
        <v>PROD10</v>
      </c>
      <c r="P1099" s="2" t="str">
        <f t="shared" si="157"/>
        <v>STORE17</v>
      </c>
      <c r="Q1099" s="2">
        <f t="shared" si="158"/>
        <v>3</v>
      </c>
      <c r="R1099" s="2">
        <f t="shared" si="159"/>
        <v>104.47</v>
      </c>
      <c r="S1099" s="2">
        <f t="shared" si="160"/>
        <v>0.27</v>
      </c>
      <c r="T1099" s="2" t="str">
        <f t="shared" si="161"/>
        <v>PayPal</v>
      </c>
      <c r="U1099" s="2">
        <f t="shared" si="162"/>
        <v>228.7893</v>
      </c>
    </row>
    <row r="1100" spans="1:21" x14ac:dyDescent="0.25">
      <c r="A1100" s="23" t="s">
        <v>1684</v>
      </c>
      <c r="B1100" s="20">
        <f>IFERROR(VLOOKUP(A1100,'f Excel formulas for calculatio'!A:E,2,FALSE)," ")</f>
        <v>45596</v>
      </c>
      <c r="C1100" s="24" t="str">
        <f>IFERROR(VLOOKUP(B1100,'f Excel formulas for calculatio'!B:F,2,FALSE),"0")</f>
        <v>CUST1028</v>
      </c>
      <c r="D1100" s="24" t="str">
        <f>IFERROR(VLOOKUP(C1100,'f Excel formulas for calculatio'!C:G,2,FALSE),"0")</f>
        <v>PROD5</v>
      </c>
      <c r="E1100" s="24" t="str">
        <f>IFERROR(VLOOKUP(D1100,'f Excel formulas for calculatio'!D:H,2,FALSE),"0")</f>
        <v>STORE3</v>
      </c>
      <c r="F1100" s="24">
        <f>IFERROR(VLOOKUP(E1100,'f Excel formulas for calculatio'!E:I,2,FALSE),"0")</f>
        <v>1</v>
      </c>
      <c r="G1100" s="24">
        <f>IFERROR(VLOOKUP(F1100,'f Excel formulas for calculatio'!F:J,2,FALSE),"0")</f>
        <v>218.04</v>
      </c>
      <c r="H1100" s="24">
        <f>IFERROR(VLOOKUP(G1100,'f Excel formulas for calculatio'!G:K,2,FALSE),"0")</f>
        <v>0.09</v>
      </c>
      <c r="I1100" s="24" t="str">
        <f>IFERROR(VLOOKUP(H1100,'f Excel formulas for calculatio'!H:L,2,FALSE),"0")</f>
        <v>Credit Card</v>
      </c>
      <c r="J1100" s="24">
        <f>IFERROR(VLOOKUP(I1100,'f Excel formulas for calculatio'!I:M,2,FALSE),"0")</f>
        <v>198.41640000000001</v>
      </c>
      <c r="L1100" s="23" t="s">
        <v>1684</v>
      </c>
      <c r="M1100" s="20">
        <f t="shared" si="154"/>
        <v>45596</v>
      </c>
      <c r="N1100" s="2" t="str">
        <f t="shared" si="155"/>
        <v>CUST1028</v>
      </c>
      <c r="O1100" s="2" t="str">
        <f t="shared" si="156"/>
        <v>PROD5</v>
      </c>
      <c r="P1100" s="2" t="str">
        <f t="shared" si="157"/>
        <v>STORE3</v>
      </c>
      <c r="Q1100" s="2">
        <f t="shared" si="158"/>
        <v>1</v>
      </c>
      <c r="R1100" s="2">
        <f t="shared" si="159"/>
        <v>218.04</v>
      </c>
      <c r="S1100" s="2">
        <f t="shared" si="160"/>
        <v>0.09</v>
      </c>
      <c r="T1100" s="2" t="str">
        <f t="shared" si="161"/>
        <v>Credit Card</v>
      </c>
      <c r="U1100" s="2">
        <f t="shared" si="162"/>
        <v>198.41640000000001</v>
      </c>
    </row>
    <row r="1101" spans="1:21" x14ac:dyDescent="0.25">
      <c r="A1101" s="22" t="s">
        <v>1685</v>
      </c>
      <c r="B1101" s="20">
        <f>IFERROR(VLOOKUP(A1101,'f Excel formulas for calculatio'!A:E,2,FALSE)," ")</f>
        <v>45869</v>
      </c>
      <c r="C1101" s="24" t="str">
        <f>IFERROR(VLOOKUP(B1101,'f Excel formulas for calculatio'!B:F,2,FALSE),"0")</f>
        <v>CUST1464</v>
      </c>
      <c r="D1101" s="24" t="str">
        <f>IFERROR(VLOOKUP(C1101,'f Excel formulas for calculatio'!C:G,2,FALSE),"0")</f>
        <v>PROD33</v>
      </c>
      <c r="E1101" s="24" t="str">
        <f>IFERROR(VLOOKUP(D1101,'f Excel formulas for calculatio'!D:H,2,FALSE),"0")</f>
        <v>STORE0</v>
      </c>
      <c r="F1101" s="24">
        <f>IFERROR(VLOOKUP(E1101,'f Excel formulas for calculatio'!E:I,2,FALSE),"0")</f>
        <v>2</v>
      </c>
      <c r="G1101" s="24">
        <f>IFERROR(VLOOKUP(F1101,'f Excel formulas for calculatio'!F:J,2,FALSE),"0")</f>
        <v>785.31</v>
      </c>
      <c r="H1101" s="24">
        <f>IFERROR(VLOOKUP(G1101,'f Excel formulas for calculatio'!G:K,2,FALSE),"0")</f>
        <v>0.15</v>
      </c>
      <c r="I1101" s="24" t="str">
        <f>IFERROR(VLOOKUP(H1101,'f Excel formulas for calculatio'!H:L,2,FALSE),"0")</f>
        <v>PayPal</v>
      </c>
      <c r="J1101" s="24">
        <f>IFERROR(VLOOKUP(I1101,'f Excel formulas for calculatio'!I:M,2,FALSE),"0")</f>
        <v>228.7893</v>
      </c>
      <c r="L1101" s="22" t="s">
        <v>1685</v>
      </c>
      <c r="M1101" s="20">
        <f t="shared" si="154"/>
        <v>45869</v>
      </c>
      <c r="N1101" s="2" t="str">
        <f t="shared" si="155"/>
        <v>CUST1464</v>
      </c>
      <c r="O1101" s="2" t="str">
        <f t="shared" si="156"/>
        <v>PROD33</v>
      </c>
      <c r="P1101" s="2" t="str">
        <f t="shared" si="157"/>
        <v>STORE0</v>
      </c>
      <c r="Q1101" s="2">
        <f t="shared" si="158"/>
        <v>2</v>
      </c>
      <c r="R1101" s="2">
        <f t="shared" si="159"/>
        <v>785.31</v>
      </c>
      <c r="S1101" s="2">
        <f t="shared" si="160"/>
        <v>0.15</v>
      </c>
      <c r="T1101" s="2" t="str">
        <f t="shared" si="161"/>
        <v>PayPal</v>
      </c>
      <c r="U1101" s="2">
        <f t="shared" si="162"/>
        <v>228.7893</v>
      </c>
    </row>
    <row r="1102" spans="1:21" x14ac:dyDescent="0.25">
      <c r="A1102" s="23" t="s">
        <v>1686</v>
      </c>
      <c r="B1102" s="20">
        <f>IFERROR(VLOOKUP(A1102,'f Excel formulas for calculatio'!A:E,2,FALSE)," ")</f>
        <v>45631</v>
      </c>
      <c r="C1102" s="24" t="str">
        <f>IFERROR(VLOOKUP(B1102,'f Excel formulas for calculatio'!B:F,2,FALSE),"0")</f>
        <v>CUST1468</v>
      </c>
      <c r="D1102" s="24" t="str">
        <f>IFERROR(VLOOKUP(C1102,'f Excel formulas for calculatio'!C:G,2,FALSE),"0")</f>
        <v>PROD75</v>
      </c>
      <c r="E1102" s="24" t="str">
        <f>IFERROR(VLOOKUP(D1102,'f Excel formulas for calculatio'!D:H,2,FALSE),"0")</f>
        <v>STORE8</v>
      </c>
      <c r="F1102" s="24">
        <f>IFERROR(VLOOKUP(E1102,'f Excel formulas for calculatio'!E:I,2,FALSE),"0")</f>
        <v>4</v>
      </c>
      <c r="G1102" s="24">
        <f>IFERROR(VLOOKUP(F1102,'f Excel formulas for calculatio'!F:J,2,FALSE),"0")</f>
        <v>914.05</v>
      </c>
      <c r="H1102" s="24">
        <f>IFERROR(VLOOKUP(G1102,'f Excel formulas for calculatio'!G:K,2,FALSE),"0")</f>
        <v>0.25</v>
      </c>
      <c r="I1102" s="24" t="str">
        <f>IFERROR(VLOOKUP(H1102,'f Excel formulas for calculatio'!H:L,2,FALSE),"0")</f>
        <v>Credit Card</v>
      </c>
      <c r="J1102" s="24">
        <f>IFERROR(VLOOKUP(I1102,'f Excel formulas for calculatio'!I:M,2,FALSE),"0")</f>
        <v>198.41640000000001</v>
      </c>
      <c r="L1102" s="23" t="s">
        <v>1686</v>
      </c>
      <c r="M1102" s="20">
        <f t="shared" si="154"/>
        <v>45631</v>
      </c>
      <c r="N1102" s="2" t="str">
        <f t="shared" si="155"/>
        <v>CUST1468</v>
      </c>
      <c r="O1102" s="2" t="str">
        <f t="shared" si="156"/>
        <v>PROD75</v>
      </c>
      <c r="P1102" s="2" t="str">
        <f t="shared" si="157"/>
        <v>STORE8</v>
      </c>
      <c r="Q1102" s="2">
        <f t="shared" si="158"/>
        <v>4</v>
      </c>
      <c r="R1102" s="2">
        <f t="shared" si="159"/>
        <v>914.05</v>
      </c>
      <c r="S1102" s="2">
        <f t="shared" si="160"/>
        <v>0.25</v>
      </c>
      <c r="T1102" s="2" t="str">
        <f t="shared" si="161"/>
        <v>Credit Card</v>
      </c>
      <c r="U1102" s="2">
        <f t="shared" si="162"/>
        <v>198.41640000000001</v>
      </c>
    </row>
    <row r="1103" spans="1:21" x14ac:dyDescent="0.25">
      <c r="A1103" s="22" t="s">
        <v>1687</v>
      </c>
      <c r="B1103" s="20">
        <f>IFERROR(VLOOKUP(A1103,'f Excel formulas for calculatio'!A:E,2,FALSE)," ")</f>
        <v>45379</v>
      </c>
      <c r="C1103" s="24" t="str">
        <f>IFERROR(VLOOKUP(B1103,'f Excel formulas for calculatio'!B:F,2,FALSE),"0")</f>
        <v>CUST1293</v>
      </c>
      <c r="D1103" s="24" t="str">
        <f>IFERROR(VLOOKUP(C1103,'f Excel formulas for calculatio'!C:G,2,FALSE),"0")</f>
        <v>PROD20</v>
      </c>
      <c r="E1103" s="24" t="str">
        <f>IFERROR(VLOOKUP(D1103,'f Excel formulas for calculatio'!D:H,2,FALSE),"0")</f>
        <v>STORE8</v>
      </c>
      <c r="F1103" s="24">
        <f>IFERROR(VLOOKUP(E1103,'f Excel formulas for calculatio'!E:I,2,FALSE),"0")</f>
        <v>4</v>
      </c>
      <c r="G1103" s="24">
        <f>IFERROR(VLOOKUP(F1103,'f Excel formulas for calculatio'!F:J,2,FALSE),"0")</f>
        <v>914.05</v>
      </c>
      <c r="H1103" s="24">
        <f>IFERROR(VLOOKUP(G1103,'f Excel formulas for calculatio'!G:K,2,FALSE),"0")</f>
        <v>0.25</v>
      </c>
      <c r="I1103" s="24" t="str">
        <f>IFERROR(VLOOKUP(H1103,'f Excel formulas for calculatio'!H:L,2,FALSE),"0")</f>
        <v>Credit Card</v>
      </c>
      <c r="J1103" s="24">
        <f>IFERROR(VLOOKUP(I1103,'f Excel formulas for calculatio'!I:M,2,FALSE),"0")</f>
        <v>198.41640000000001</v>
      </c>
      <c r="L1103" s="22" t="s">
        <v>1687</v>
      </c>
      <c r="M1103" s="20">
        <f t="shared" si="154"/>
        <v>45379</v>
      </c>
      <c r="N1103" s="2" t="str">
        <f t="shared" si="155"/>
        <v>CUST1293</v>
      </c>
      <c r="O1103" s="2" t="str">
        <f t="shared" si="156"/>
        <v>PROD20</v>
      </c>
      <c r="P1103" s="2" t="str">
        <f t="shared" si="157"/>
        <v>STORE8</v>
      </c>
      <c r="Q1103" s="2">
        <f t="shared" si="158"/>
        <v>4</v>
      </c>
      <c r="R1103" s="2">
        <f t="shared" si="159"/>
        <v>914.05</v>
      </c>
      <c r="S1103" s="2">
        <f t="shared" si="160"/>
        <v>0.25</v>
      </c>
      <c r="T1103" s="2" t="str">
        <f t="shared" si="161"/>
        <v>Credit Card</v>
      </c>
      <c r="U1103" s="2">
        <f t="shared" si="162"/>
        <v>198.41640000000001</v>
      </c>
    </row>
    <row r="1104" spans="1:21" x14ac:dyDescent="0.25">
      <c r="A1104" s="23" t="s">
        <v>1688</v>
      </c>
      <c r="B1104" s="20">
        <f>IFERROR(VLOOKUP(A1104,'f Excel formulas for calculatio'!A:E,2,FALSE)," ")</f>
        <v>45641</v>
      </c>
      <c r="C1104" s="24" t="str">
        <f>IFERROR(VLOOKUP(B1104,'f Excel formulas for calculatio'!B:F,2,FALSE),"0")</f>
        <v>CUST1377</v>
      </c>
      <c r="D1104" s="24" t="str">
        <f>IFERROR(VLOOKUP(C1104,'f Excel formulas for calculatio'!C:G,2,FALSE),"0")</f>
        <v>PROD92</v>
      </c>
      <c r="E1104" s="24" t="str">
        <f>IFERROR(VLOOKUP(D1104,'f Excel formulas for calculatio'!D:H,2,FALSE),"0")</f>
        <v>STORE1</v>
      </c>
      <c r="F1104" s="24">
        <f>IFERROR(VLOOKUP(E1104,'f Excel formulas for calculatio'!E:I,2,FALSE),"0")</f>
        <v>4</v>
      </c>
      <c r="G1104" s="24">
        <f>IFERROR(VLOOKUP(F1104,'f Excel formulas for calculatio'!F:J,2,FALSE),"0")</f>
        <v>914.05</v>
      </c>
      <c r="H1104" s="24">
        <f>IFERROR(VLOOKUP(G1104,'f Excel formulas for calculatio'!G:K,2,FALSE),"0")</f>
        <v>0.25</v>
      </c>
      <c r="I1104" s="24" t="str">
        <f>IFERROR(VLOOKUP(H1104,'f Excel formulas for calculatio'!H:L,2,FALSE),"0")</f>
        <v>Credit Card</v>
      </c>
      <c r="J1104" s="24">
        <f>IFERROR(VLOOKUP(I1104,'f Excel formulas for calculatio'!I:M,2,FALSE),"0")</f>
        <v>198.41640000000001</v>
      </c>
      <c r="L1104" s="23" t="s">
        <v>1688</v>
      </c>
      <c r="M1104" s="20">
        <f t="shared" si="154"/>
        <v>45641</v>
      </c>
      <c r="N1104" s="2" t="str">
        <f t="shared" si="155"/>
        <v>CUST1377</v>
      </c>
      <c r="O1104" s="2" t="str">
        <f t="shared" si="156"/>
        <v>PROD92</v>
      </c>
      <c r="P1104" s="2" t="str">
        <f t="shared" si="157"/>
        <v>STORE1</v>
      </c>
      <c r="Q1104" s="2">
        <f t="shared" si="158"/>
        <v>4</v>
      </c>
      <c r="R1104" s="2">
        <f t="shared" si="159"/>
        <v>914.05</v>
      </c>
      <c r="S1104" s="2">
        <f t="shared" si="160"/>
        <v>0.25</v>
      </c>
      <c r="T1104" s="2" t="str">
        <f t="shared" si="161"/>
        <v>Credit Card</v>
      </c>
      <c r="U1104" s="2">
        <f t="shared" si="162"/>
        <v>198.41640000000001</v>
      </c>
    </row>
    <row r="1105" spans="1:21" x14ac:dyDescent="0.25">
      <c r="A1105" s="22" t="s">
        <v>1689</v>
      </c>
      <c r="B1105" s="20">
        <f>IFERROR(VLOOKUP(A1105,'f Excel formulas for calculatio'!A:E,2,FALSE)," ")</f>
        <v>45842</v>
      </c>
      <c r="C1105" s="24" t="str">
        <f>IFERROR(VLOOKUP(B1105,'f Excel formulas for calculatio'!B:F,2,FALSE),"0")</f>
        <v>CUST1451</v>
      </c>
      <c r="D1105" s="24" t="str">
        <f>IFERROR(VLOOKUP(C1105,'f Excel formulas for calculatio'!C:G,2,FALSE),"0")</f>
        <v>PROD90</v>
      </c>
      <c r="E1105" s="24" t="str">
        <f>IFERROR(VLOOKUP(D1105,'f Excel formulas for calculatio'!D:H,2,FALSE),"0")</f>
        <v>STORE3</v>
      </c>
      <c r="F1105" s="24">
        <f>IFERROR(VLOOKUP(E1105,'f Excel formulas for calculatio'!E:I,2,FALSE),"0")</f>
        <v>1</v>
      </c>
      <c r="G1105" s="24">
        <f>IFERROR(VLOOKUP(F1105,'f Excel formulas for calculatio'!F:J,2,FALSE),"0")</f>
        <v>218.04</v>
      </c>
      <c r="H1105" s="24">
        <f>IFERROR(VLOOKUP(G1105,'f Excel formulas for calculatio'!G:K,2,FALSE),"0")</f>
        <v>0.09</v>
      </c>
      <c r="I1105" s="24" t="str">
        <f>IFERROR(VLOOKUP(H1105,'f Excel formulas for calculatio'!H:L,2,FALSE),"0")</f>
        <v>Credit Card</v>
      </c>
      <c r="J1105" s="24">
        <f>IFERROR(VLOOKUP(I1105,'f Excel formulas for calculatio'!I:M,2,FALSE),"0")</f>
        <v>198.41640000000001</v>
      </c>
      <c r="L1105" s="22" t="s">
        <v>1689</v>
      </c>
      <c r="M1105" s="20">
        <f t="shared" si="154"/>
        <v>45842</v>
      </c>
      <c r="N1105" s="2" t="str">
        <f t="shared" si="155"/>
        <v>CUST1451</v>
      </c>
      <c r="O1105" s="2" t="str">
        <f t="shared" si="156"/>
        <v>PROD90</v>
      </c>
      <c r="P1105" s="2" t="str">
        <f t="shared" si="157"/>
        <v>STORE3</v>
      </c>
      <c r="Q1105" s="2">
        <f t="shared" si="158"/>
        <v>1</v>
      </c>
      <c r="R1105" s="2">
        <f t="shared" si="159"/>
        <v>218.04</v>
      </c>
      <c r="S1105" s="2">
        <f t="shared" si="160"/>
        <v>0.09</v>
      </c>
      <c r="T1105" s="2" t="str">
        <f t="shared" si="161"/>
        <v>Credit Card</v>
      </c>
      <c r="U1105" s="2">
        <f t="shared" si="162"/>
        <v>198.41640000000001</v>
      </c>
    </row>
    <row r="1106" spans="1:21" x14ac:dyDescent="0.25">
      <c r="A1106" s="23" t="s">
        <v>1690</v>
      </c>
      <c r="B1106" s="20">
        <f>IFERROR(VLOOKUP(A1106,'f Excel formulas for calculatio'!A:E,2,FALSE)," ")</f>
        <v>45257</v>
      </c>
      <c r="C1106" s="24" t="str">
        <f>IFERROR(VLOOKUP(B1106,'f Excel formulas for calculatio'!B:F,2,FALSE),"0")</f>
        <v>CUST1367</v>
      </c>
      <c r="D1106" s="24" t="str">
        <f>IFERROR(VLOOKUP(C1106,'f Excel formulas for calculatio'!C:G,2,FALSE),"0")</f>
        <v>PROD89</v>
      </c>
      <c r="E1106" s="24" t="str">
        <f>IFERROR(VLOOKUP(D1106,'f Excel formulas for calculatio'!D:H,2,FALSE),"0")</f>
        <v>STORE6</v>
      </c>
      <c r="F1106" s="24">
        <f>IFERROR(VLOOKUP(E1106,'f Excel formulas for calculatio'!E:I,2,FALSE),"0")</f>
        <v>3</v>
      </c>
      <c r="G1106" s="24">
        <f>IFERROR(VLOOKUP(F1106,'f Excel formulas for calculatio'!F:J,2,FALSE),"0")</f>
        <v>104.47</v>
      </c>
      <c r="H1106" s="24">
        <f>IFERROR(VLOOKUP(G1106,'f Excel formulas for calculatio'!G:K,2,FALSE),"0")</f>
        <v>0.27</v>
      </c>
      <c r="I1106" s="24" t="str">
        <f>IFERROR(VLOOKUP(H1106,'f Excel formulas for calculatio'!H:L,2,FALSE),"0")</f>
        <v>PayPal</v>
      </c>
      <c r="J1106" s="24">
        <f>IFERROR(VLOOKUP(I1106,'f Excel formulas for calculatio'!I:M,2,FALSE),"0")</f>
        <v>228.7893</v>
      </c>
      <c r="L1106" s="23" t="s">
        <v>1690</v>
      </c>
      <c r="M1106" s="20">
        <f t="shared" si="154"/>
        <v>45257</v>
      </c>
      <c r="N1106" s="2" t="str">
        <f t="shared" si="155"/>
        <v>CUST1367</v>
      </c>
      <c r="O1106" s="2" t="str">
        <f t="shared" si="156"/>
        <v>PROD89</v>
      </c>
      <c r="P1106" s="2" t="str">
        <f t="shared" si="157"/>
        <v>STORE6</v>
      </c>
      <c r="Q1106" s="2">
        <f t="shared" si="158"/>
        <v>3</v>
      </c>
      <c r="R1106" s="2">
        <f t="shared" si="159"/>
        <v>104.47</v>
      </c>
      <c r="S1106" s="2">
        <f t="shared" si="160"/>
        <v>0.27</v>
      </c>
      <c r="T1106" s="2" t="str">
        <f t="shared" si="161"/>
        <v>PayPal</v>
      </c>
      <c r="U1106" s="2">
        <f t="shared" si="162"/>
        <v>228.7893</v>
      </c>
    </row>
    <row r="1107" spans="1:21" x14ac:dyDescent="0.25">
      <c r="A1107" s="22" t="s">
        <v>1692</v>
      </c>
      <c r="B1107" s="20">
        <f>IFERROR(VLOOKUP(A1107,'f Excel formulas for calculatio'!A:E,2,FALSE)," ")</f>
        <v>45468</v>
      </c>
      <c r="C1107" s="24" t="str">
        <f>IFERROR(VLOOKUP(B1107,'f Excel formulas for calculatio'!B:F,2,FALSE),"0")</f>
        <v>CUST1384</v>
      </c>
      <c r="D1107" s="24" t="str">
        <f>IFERROR(VLOOKUP(C1107,'f Excel formulas for calculatio'!C:G,2,FALSE),"0")</f>
        <v>PROD74</v>
      </c>
      <c r="E1107" s="24" t="str">
        <f>IFERROR(VLOOKUP(D1107,'f Excel formulas for calculatio'!D:H,2,FALSE),"0")</f>
        <v>STORE17</v>
      </c>
      <c r="F1107" s="24">
        <f>IFERROR(VLOOKUP(E1107,'f Excel formulas for calculatio'!E:I,2,FALSE),"0")</f>
        <v>3</v>
      </c>
      <c r="G1107" s="24">
        <f>IFERROR(VLOOKUP(F1107,'f Excel formulas for calculatio'!F:J,2,FALSE),"0")</f>
        <v>104.47</v>
      </c>
      <c r="H1107" s="24">
        <f>IFERROR(VLOOKUP(G1107,'f Excel formulas for calculatio'!G:K,2,FALSE),"0")</f>
        <v>0.27</v>
      </c>
      <c r="I1107" s="24" t="str">
        <f>IFERROR(VLOOKUP(H1107,'f Excel formulas for calculatio'!H:L,2,FALSE),"0")</f>
        <v>PayPal</v>
      </c>
      <c r="J1107" s="24">
        <f>IFERROR(VLOOKUP(I1107,'f Excel formulas for calculatio'!I:M,2,FALSE),"0")</f>
        <v>228.7893</v>
      </c>
      <c r="L1107" s="22" t="s">
        <v>1692</v>
      </c>
      <c r="M1107" s="20">
        <f t="shared" si="154"/>
        <v>45468</v>
      </c>
      <c r="N1107" s="2" t="str">
        <f t="shared" si="155"/>
        <v>CUST1384</v>
      </c>
      <c r="O1107" s="2" t="str">
        <f t="shared" si="156"/>
        <v>PROD74</v>
      </c>
      <c r="P1107" s="2" t="str">
        <f t="shared" si="157"/>
        <v>STORE17</v>
      </c>
      <c r="Q1107" s="2">
        <f t="shared" si="158"/>
        <v>3</v>
      </c>
      <c r="R1107" s="2">
        <f t="shared" si="159"/>
        <v>104.47</v>
      </c>
      <c r="S1107" s="2">
        <f t="shared" si="160"/>
        <v>0.27</v>
      </c>
      <c r="T1107" s="2" t="str">
        <f t="shared" si="161"/>
        <v>PayPal</v>
      </c>
      <c r="U1107" s="2">
        <f t="shared" si="162"/>
        <v>228.7893</v>
      </c>
    </row>
    <row r="1108" spans="1:21" x14ac:dyDescent="0.25">
      <c r="A1108" s="23" t="s">
        <v>1693</v>
      </c>
      <c r="B1108" s="20">
        <f>IFERROR(VLOOKUP(A1108,'f Excel formulas for calculatio'!A:E,2,FALSE)," ")</f>
        <v>45228</v>
      </c>
      <c r="C1108" s="24" t="str">
        <f>IFERROR(VLOOKUP(B1108,'f Excel formulas for calculatio'!B:F,2,FALSE),"0")</f>
        <v>CUST1165</v>
      </c>
      <c r="D1108" s="24" t="str">
        <f>IFERROR(VLOOKUP(C1108,'f Excel formulas for calculatio'!C:G,2,FALSE),"0")</f>
        <v>PROD27</v>
      </c>
      <c r="E1108" s="24" t="str">
        <f>IFERROR(VLOOKUP(D1108,'f Excel formulas for calculatio'!D:H,2,FALSE),"0")</f>
        <v>STORE4</v>
      </c>
      <c r="F1108" s="24">
        <f>IFERROR(VLOOKUP(E1108,'f Excel formulas for calculatio'!E:I,2,FALSE),"0")</f>
        <v>2</v>
      </c>
      <c r="G1108" s="24">
        <f>IFERROR(VLOOKUP(F1108,'f Excel formulas for calculatio'!F:J,2,FALSE),"0")</f>
        <v>785.31</v>
      </c>
      <c r="H1108" s="24">
        <f>IFERROR(VLOOKUP(G1108,'f Excel formulas for calculatio'!G:K,2,FALSE),"0")</f>
        <v>0.15</v>
      </c>
      <c r="I1108" s="24" t="str">
        <f>IFERROR(VLOOKUP(H1108,'f Excel formulas for calculatio'!H:L,2,FALSE),"0")</f>
        <v>PayPal</v>
      </c>
      <c r="J1108" s="24">
        <f>IFERROR(VLOOKUP(I1108,'f Excel formulas for calculatio'!I:M,2,FALSE),"0")</f>
        <v>228.7893</v>
      </c>
      <c r="L1108" s="23" t="s">
        <v>1693</v>
      </c>
      <c r="M1108" s="20">
        <f t="shared" si="154"/>
        <v>45228</v>
      </c>
      <c r="N1108" s="2" t="str">
        <f t="shared" si="155"/>
        <v>CUST1165</v>
      </c>
      <c r="O1108" s="2" t="str">
        <f t="shared" si="156"/>
        <v>PROD27</v>
      </c>
      <c r="P1108" s="2" t="str">
        <f t="shared" si="157"/>
        <v>STORE4</v>
      </c>
      <c r="Q1108" s="2">
        <f t="shared" si="158"/>
        <v>2</v>
      </c>
      <c r="R1108" s="2">
        <f t="shared" si="159"/>
        <v>785.31</v>
      </c>
      <c r="S1108" s="2">
        <f t="shared" si="160"/>
        <v>0.15</v>
      </c>
      <c r="T1108" s="2" t="str">
        <f t="shared" si="161"/>
        <v>PayPal</v>
      </c>
      <c r="U1108" s="2">
        <f t="shared" si="162"/>
        <v>228.7893</v>
      </c>
    </row>
    <row r="1109" spans="1:21" x14ac:dyDescent="0.25">
      <c r="A1109" s="22" t="s">
        <v>1694</v>
      </c>
      <c r="B1109" s="20">
        <f>IFERROR(VLOOKUP(A1109,'f Excel formulas for calculatio'!A:E,2,FALSE)," ")</f>
        <v>45661</v>
      </c>
      <c r="C1109" s="24" t="str">
        <f>IFERROR(VLOOKUP(B1109,'f Excel formulas for calculatio'!B:F,2,FALSE),"0")</f>
        <v>CUST1484</v>
      </c>
      <c r="D1109" s="24" t="str">
        <f>IFERROR(VLOOKUP(C1109,'f Excel formulas for calculatio'!C:G,2,FALSE),"0")</f>
        <v>PROD77</v>
      </c>
      <c r="E1109" s="24" t="str">
        <f>IFERROR(VLOOKUP(D1109,'f Excel formulas for calculatio'!D:H,2,FALSE),"0")</f>
        <v>STORE8</v>
      </c>
      <c r="F1109" s="24">
        <f>IFERROR(VLOOKUP(E1109,'f Excel formulas for calculatio'!E:I,2,FALSE),"0")</f>
        <v>4</v>
      </c>
      <c r="G1109" s="24">
        <f>IFERROR(VLOOKUP(F1109,'f Excel formulas for calculatio'!F:J,2,FALSE),"0")</f>
        <v>914.05</v>
      </c>
      <c r="H1109" s="24">
        <f>IFERROR(VLOOKUP(G1109,'f Excel formulas for calculatio'!G:K,2,FALSE),"0")</f>
        <v>0.25</v>
      </c>
      <c r="I1109" s="24" t="str">
        <f>IFERROR(VLOOKUP(H1109,'f Excel formulas for calculatio'!H:L,2,FALSE),"0")</f>
        <v>Credit Card</v>
      </c>
      <c r="J1109" s="24">
        <f>IFERROR(VLOOKUP(I1109,'f Excel formulas for calculatio'!I:M,2,FALSE),"0")</f>
        <v>198.41640000000001</v>
      </c>
      <c r="L1109" s="22" t="s">
        <v>1694</v>
      </c>
      <c r="M1109" s="20">
        <f t="shared" si="154"/>
        <v>45661</v>
      </c>
      <c r="N1109" s="2" t="str">
        <f t="shared" si="155"/>
        <v>CUST1484</v>
      </c>
      <c r="O1109" s="2" t="str">
        <f t="shared" si="156"/>
        <v>PROD77</v>
      </c>
      <c r="P1109" s="2" t="str">
        <f t="shared" si="157"/>
        <v>STORE8</v>
      </c>
      <c r="Q1109" s="2">
        <f t="shared" si="158"/>
        <v>4</v>
      </c>
      <c r="R1109" s="2">
        <f t="shared" si="159"/>
        <v>914.05</v>
      </c>
      <c r="S1109" s="2">
        <f t="shared" si="160"/>
        <v>0.25</v>
      </c>
      <c r="T1109" s="2" t="str">
        <f t="shared" si="161"/>
        <v>Credit Card</v>
      </c>
      <c r="U1109" s="2">
        <f t="shared" si="162"/>
        <v>198.41640000000001</v>
      </c>
    </row>
    <row r="1110" spans="1:21" x14ac:dyDescent="0.25">
      <c r="A1110" s="23" t="s">
        <v>1695</v>
      </c>
      <c r="B1110" s="20">
        <f>IFERROR(VLOOKUP(A1110,'f Excel formulas for calculatio'!A:E,2,FALSE)," ")</f>
        <v>45701</v>
      </c>
      <c r="C1110" s="24" t="str">
        <f>IFERROR(VLOOKUP(B1110,'f Excel formulas for calculatio'!B:F,2,FALSE),"0")</f>
        <v>CUST1013</v>
      </c>
      <c r="D1110" s="24" t="str">
        <f>IFERROR(VLOOKUP(C1110,'f Excel formulas for calculatio'!C:G,2,FALSE),"0")</f>
        <v>PROD24</v>
      </c>
      <c r="E1110" s="24" t="str">
        <f>IFERROR(VLOOKUP(D1110,'f Excel formulas for calculatio'!D:H,2,FALSE),"0")</f>
        <v>STORE14</v>
      </c>
      <c r="F1110" s="24">
        <f>IFERROR(VLOOKUP(E1110,'f Excel formulas for calculatio'!E:I,2,FALSE),"0")</f>
        <v>1</v>
      </c>
      <c r="G1110" s="24">
        <f>IFERROR(VLOOKUP(F1110,'f Excel formulas for calculatio'!F:J,2,FALSE),"0")</f>
        <v>218.04</v>
      </c>
      <c r="H1110" s="24">
        <f>IFERROR(VLOOKUP(G1110,'f Excel formulas for calculatio'!G:K,2,FALSE),"0")</f>
        <v>0.09</v>
      </c>
      <c r="I1110" s="24" t="str">
        <f>IFERROR(VLOOKUP(H1110,'f Excel formulas for calculatio'!H:L,2,FALSE),"0")</f>
        <v>Credit Card</v>
      </c>
      <c r="J1110" s="24">
        <f>IFERROR(VLOOKUP(I1110,'f Excel formulas for calculatio'!I:M,2,FALSE),"0")</f>
        <v>198.41640000000001</v>
      </c>
      <c r="L1110" s="23" t="s">
        <v>1695</v>
      </c>
      <c r="M1110" s="20">
        <f t="shared" si="154"/>
        <v>45701</v>
      </c>
      <c r="N1110" s="2" t="str">
        <f t="shared" si="155"/>
        <v>CUST1013</v>
      </c>
      <c r="O1110" s="2" t="str">
        <f t="shared" si="156"/>
        <v>PROD24</v>
      </c>
      <c r="P1110" s="2" t="str">
        <f t="shared" si="157"/>
        <v>STORE14</v>
      </c>
      <c r="Q1110" s="2">
        <f t="shared" si="158"/>
        <v>1</v>
      </c>
      <c r="R1110" s="2">
        <f t="shared" si="159"/>
        <v>218.04</v>
      </c>
      <c r="S1110" s="2">
        <f t="shared" si="160"/>
        <v>0.09</v>
      </c>
      <c r="T1110" s="2" t="str">
        <f t="shared" si="161"/>
        <v>Credit Card</v>
      </c>
      <c r="U1110" s="2">
        <f t="shared" si="162"/>
        <v>198.41640000000001</v>
      </c>
    </row>
    <row r="1111" spans="1:21" x14ac:dyDescent="0.25">
      <c r="A1111" s="22" t="s">
        <v>1696</v>
      </c>
      <c r="B1111" s="20">
        <f>IFERROR(VLOOKUP(A1111,'f Excel formulas for calculatio'!A:E,2,FALSE)," ")</f>
        <v>45448</v>
      </c>
      <c r="C1111" s="24" t="str">
        <f>IFERROR(VLOOKUP(B1111,'f Excel formulas for calculatio'!B:F,2,FALSE),"0")</f>
        <v>CUST1435</v>
      </c>
      <c r="D1111" s="24" t="str">
        <f>IFERROR(VLOOKUP(C1111,'f Excel formulas for calculatio'!C:G,2,FALSE),"0")</f>
        <v>PROD36</v>
      </c>
      <c r="E1111" s="24" t="str">
        <f>IFERROR(VLOOKUP(D1111,'f Excel formulas for calculatio'!D:H,2,FALSE),"0")</f>
        <v>STORE9</v>
      </c>
      <c r="F1111" s="24">
        <f>IFERROR(VLOOKUP(E1111,'f Excel formulas for calculatio'!E:I,2,FALSE),"0")</f>
        <v>0</v>
      </c>
      <c r="G1111" s="24" t="str">
        <f>IFERROR(VLOOKUP(F1111,'f Excel formulas for calculatio'!F:J,2,FALSE),"0")</f>
        <v>0</v>
      </c>
      <c r="H1111" s="24" t="str">
        <f>IFERROR(VLOOKUP(G1111,'f Excel formulas for calculatio'!G:K,2,FALSE),"0")</f>
        <v>0</v>
      </c>
      <c r="I1111" s="24" t="str">
        <f>IFERROR(VLOOKUP(H1111,'f Excel formulas for calculatio'!H:L,2,FALSE),"0")</f>
        <v>0</v>
      </c>
      <c r="J1111" s="24" t="str">
        <f>IFERROR(VLOOKUP(I1111,'f Excel formulas for calculatio'!I:M,2,FALSE),"0")</f>
        <v>0</v>
      </c>
      <c r="L1111" s="22" t="s">
        <v>1696</v>
      </c>
      <c r="M1111" s="20">
        <f t="shared" si="154"/>
        <v>45448</v>
      </c>
      <c r="N1111" s="2" t="str">
        <f t="shared" si="155"/>
        <v>CUST1435</v>
      </c>
      <c r="O1111" s="2" t="str">
        <f t="shared" si="156"/>
        <v>PROD36</v>
      </c>
      <c r="P1111" s="2" t="str">
        <f t="shared" si="157"/>
        <v>STORE9</v>
      </c>
      <c r="Q1111" s="2">
        <f t="shared" si="158"/>
        <v>0</v>
      </c>
      <c r="R1111" s="2" t="str">
        <f t="shared" si="159"/>
        <v>0</v>
      </c>
      <c r="S1111" s="2" t="str">
        <f t="shared" si="160"/>
        <v>0</v>
      </c>
      <c r="T1111" s="2" t="str">
        <f t="shared" si="161"/>
        <v>0</v>
      </c>
      <c r="U1111" s="2" t="str">
        <f t="shared" si="162"/>
        <v>0</v>
      </c>
    </row>
    <row r="1112" spans="1:21" x14ac:dyDescent="0.25">
      <c r="A1112" s="23" t="s">
        <v>1697</v>
      </c>
      <c r="B1112" s="20">
        <f>IFERROR(VLOOKUP(A1112,'f Excel formulas for calculatio'!A:E,2,FALSE)," ")</f>
        <v>45387</v>
      </c>
      <c r="C1112" s="24" t="str">
        <f>IFERROR(VLOOKUP(B1112,'f Excel formulas for calculatio'!B:F,2,FALSE),"0")</f>
        <v>CUST1338</v>
      </c>
      <c r="D1112" s="24" t="str">
        <f>IFERROR(VLOOKUP(C1112,'f Excel formulas for calculatio'!C:G,2,FALSE),"0")</f>
        <v>PROD86</v>
      </c>
      <c r="E1112" s="24" t="str">
        <f>IFERROR(VLOOKUP(D1112,'f Excel formulas for calculatio'!D:H,2,FALSE),"0")</f>
        <v>STORE4</v>
      </c>
      <c r="F1112" s="24">
        <f>IFERROR(VLOOKUP(E1112,'f Excel formulas for calculatio'!E:I,2,FALSE),"0")</f>
        <v>2</v>
      </c>
      <c r="G1112" s="24">
        <f>IFERROR(VLOOKUP(F1112,'f Excel formulas for calculatio'!F:J,2,FALSE),"0")</f>
        <v>785.31</v>
      </c>
      <c r="H1112" s="24">
        <f>IFERROR(VLOOKUP(G1112,'f Excel formulas for calculatio'!G:K,2,FALSE),"0")</f>
        <v>0.15</v>
      </c>
      <c r="I1112" s="24" t="str">
        <f>IFERROR(VLOOKUP(H1112,'f Excel formulas for calculatio'!H:L,2,FALSE),"0")</f>
        <v>PayPal</v>
      </c>
      <c r="J1112" s="24">
        <f>IFERROR(VLOOKUP(I1112,'f Excel formulas for calculatio'!I:M,2,FALSE),"0")</f>
        <v>228.7893</v>
      </c>
      <c r="L1112" s="23" t="s">
        <v>1697</v>
      </c>
      <c r="M1112" s="20">
        <f t="shared" si="154"/>
        <v>45387</v>
      </c>
      <c r="N1112" s="2" t="str">
        <f t="shared" si="155"/>
        <v>CUST1338</v>
      </c>
      <c r="O1112" s="2" t="str">
        <f t="shared" si="156"/>
        <v>PROD86</v>
      </c>
      <c r="P1112" s="2" t="str">
        <f t="shared" si="157"/>
        <v>STORE4</v>
      </c>
      <c r="Q1112" s="2">
        <f t="shared" si="158"/>
        <v>2</v>
      </c>
      <c r="R1112" s="2">
        <f t="shared" si="159"/>
        <v>785.31</v>
      </c>
      <c r="S1112" s="2">
        <f t="shared" si="160"/>
        <v>0.15</v>
      </c>
      <c r="T1112" s="2" t="str">
        <f t="shared" si="161"/>
        <v>PayPal</v>
      </c>
      <c r="U1112" s="2">
        <f t="shared" si="162"/>
        <v>228.7893</v>
      </c>
    </row>
    <row r="1113" spans="1:21" x14ac:dyDescent="0.25">
      <c r="A1113" s="22" t="s">
        <v>1698</v>
      </c>
      <c r="B1113" s="20">
        <f>IFERROR(VLOOKUP(A1113,'f Excel formulas for calculatio'!A:E,2,FALSE)," ")</f>
        <v>45652</v>
      </c>
      <c r="C1113" s="24" t="str">
        <f>IFERROR(VLOOKUP(B1113,'f Excel formulas for calculatio'!B:F,2,FALSE),"0")</f>
        <v>CUST1272</v>
      </c>
      <c r="D1113" s="24" t="str">
        <f>IFERROR(VLOOKUP(C1113,'f Excel formulas for calculatio'!C:G,2,FALSE),"0")</f>
        <v>PROD81</v>
      </c>
      <c r="E1113" s="24" t="str">
        <f>IFERROR(VLOOKUP(D1113,'f Excel formulas for calculatio'!D:H,2,FALSE),"0")</f>
        <v>STORE6</v>
      </c>
      <c r="F1113" s="24">
        <f>IFERROR(VLOOKUP(E1113,'f Excel formulas for calculatio'!E:I,2,FALSE),"0")</f>
        <v>3</v>
      </c>
      <c r="G1113" s="24">
        <f>IFERROR(VLOOKUP(F1113,'f Excel formulas for calculatio'!F:J,2,FALSE),"0")</f>
        <v>104.47</v>
      </c>
      <c r="H1113" s="24">
        <f>IFERROR(VLOOKUP(G1113,'f Excel formulas for calculatio'!G:K,2,FALSE),"0")</f>
        <v>0.27</v>
      </c>
      <c r="I1113" s="24" t="str">
        <f>IFERROR(VLOOKUP(H1113,'f Excel formulas for calculatio'!H:L,2,FALSE),"0")</f>
        <v>PayPal</v>
      </c>
      <c r="J1113" s="24">
        <f>IFERROR(VLOOKUP(I1113,'f Excel formulas for calculatio'!I:M,2,FALSE),"0")</f>
        <v>228.7893</v>
      </c>
      <c r="L1113" s="22" t="s">
        <v>1698</v>
      </c>
      <c r="M1113" s="20">
        <f t="shared" si="154"/>
        <v>45652</v>
      </c>
      <c r="N1113" s="2" t="str">
        <f t="shared" si="155"/>
        <v>CUST1272</v>
      </c>
      <c r="O1113" s="2" t="str">
        <f t="shared" si="156"/>
        <v>PROD81</v>
      </c>
      <c r="P1113" s="2" t="str">
        <f t="shared" si="157"/>
        <v>STORE6</v>
      </c>
      <c r="Q1113" s="2">
        <f t="shared" si="158"/>
        <v>3</v>
      </c>
      <c r="R1113" s="2">
        <f t="shared" si="159"/>
        <v>104.47</v>
      </c>
      <c r="S1113" s="2">
        <f t="shared" si="160"/>
        <v>0.27</v>
      </c>
      <c r="T1113" s="2" t="str">
        <f t="shared" si="161"/>
        <v>PayPal</v>
      </c>
      <c r="U1113" s="2">
        <f t="shared" si="162"/>
        <v>228.7893</v>
      </c>
    </row>
    <row r="1114" spans="1:21" x14ac:dyDescent="0.25">
      <c r="A1114" s="23" t="s">
        <v>1699</v>
      </c>
      <c r="B1114" s="20">
        <f>IFERROR(VLOOKUP(A1114,'f Excel formulas for calculatio'!A:E,2,FALSE)," ")</f>
        <v>45316</v>
      </c>
      <c r="C1114" s="24" t="str">
        <f>IFERROR(VLOOKUP(B1114,'f Excel formulas for calculatio'!B:F,2,FALSE),"0")</f>
        <v>CUST1433</v>
      </c>
      <c r="D1114" s="24" t="str">
        <f>IFERROR(VLOOKUP(C1114,'f Excel formulas for calculatio'!C:G,2,FALSE),"0")</f>
        <v>PROD64</v>
      </c>
      <c r="E1114" s="24" t="str">
        <f>IFERROR(VLOOKUP(D1114,'f Excel formulas for calculatio'!D:H,2,FALSE),"0")</f>
        <v>STORE4</v>
      </c>
      <c r="F1114" s="24">
        <f>IFERROR(VLOOKUP(E1114,'f Excel formulas for calculatio'!E:I,2,FALSE),"0")</f>
        <v>2</v>
      </c>
      <c r="G1114" s="24">
        <f>IFERROR(VLOOKUP(F1114,'f Excel formulas for calculatio'!F:J,2,FALSE),"0")</f>
        <v>785.31</v>
      </c>
      <c r="H1114" s="24">
        <f>IFERROR(VLOOKUP(G1114,'f Excel formulas for calculatio'!G:K,2,FALSE),"0")</f>
        <v>0.15</v>
      </c>
      <c r="I1114" s="24" t="str">
        <f>IFERROR(VLOOKUP(H1114,'f Excel formulas for calculatio'!H:L,2,FALSE),"0")</f>
        <v>PayPal</v>
      </c>
      <c r="J1114" s="24">
        <f>IFERROR(VLOOKUP(I1114,'f Excel formulas for calculatio'!I:M,2,FALSE),"0")</f>
        <v>228.7893</v>
      </c>
      <c r="L1114" s="23" t="s">
        <v>1699</v>
      </c>
      <c r="M1114" s="20">
        <f t="shared" si="154"/>
        <v>45316</v>
      </c>
      <c r="N1114" s="2" t="str">
        <f t="shared" si="155"/>
        <v>CUST1433</v>
      </c>
      <c r="O1114" s="2" t="str">
        <f t="shared" si="156"/>
        <v>PROD64</v>
      </c>
      <c r="P1114" s="2" t="str">
        <f t="shared" si="157"/>
        <v>STORE4</v>
      </c>
      <c r="Q1114" s="2">
        <f t="shared" si="158"/>
        <v>2</v>
      </c>
      <c r="R1114" s="2">
        <f t="shared" si="159"/>
        <v>785.31</v>
      </c>
      <c r="S1114" s="2">
        <f t="shared" si="160"/>
        <v>0.15</v>
      </c>
      <c r="T1114" s="2" t="str">
        <f t="shared" si="161"/>
        <v>PayPal</v>
      </c>
      <c r="U1114" s="2">
        <f t="shared" si="162"/>
        <v>228.7893</v>
      </c>
    </row>
    <row r="1115" spans="1:21" x14ac:dyDescent="0.25">
      <c r="A1115" s="22" t="s">
        <v>1700</v>
      </c>
      <c r="B1115" s="20">
        <f>IFERROR(VLOOKUP(A1115,'f Excel formulas for calculatio'!A:E,2,FALSE)," ")</f>
        <v>45316</v>
      </c>
      <c r="C1115" s="24" t="str">
        <f>IFERROR(VLOOKUP(B1115,'f Excel formulas for calculatio'!B:F,2,FALSE),"0")</f>
        <v>CUST1433</v>
      </c>
      <c r="D1115" s="24" t="str">
        <f>IFERROR(VLOOKUP(C1115,'f Excel formulas for calculatio'!C:G,2,FALSE),"0")</f>
        <v>PROD64</v>
      </c>
      <c r="E1115" s="24" t="str">
        <f>IFERROR(VLOOKUP(D1115,'f Excel formulas for calculatio'!D:H,2,FALSE),"0")</f>
        <v>STORE4</v>
      </c>
      <c r="F1115" s="24">
        <f>IFERROR(VLOOKUP(E1115,'f Excel formulas for calculatio'!E:I,2,FALSE),"0")</f>
        <v>2</v>
      </c>
      <c r="G1115" s="24">
        <f>IFERROR(VLOOKUP(F1115,'f Excel formulas for calculatio'!F:J,2,FALSE),"0")</f>
        <v>785.31</v>
      </c>
      <c r="H1115" s="24">
        <f>IFERROR(VLOOKUP(G1115,'f Excel formulas for calculatio'!G:K,2,FALSE),"0")</f>
        <v>0.15</v>
      </c>
      <c r="I1115" s="24" t="str">
        <f>IFERROR(VLOOKUP(H1115,'f Excel formulas for calculatio'!H:L,2,FALSE),"0")</f>
        <v>PayPal</v>
      </c>
      <c r="J1115" s="24">
        <f>IFERROR(VLOOKUP(I1115,'f Excel formulas for calculatio'!I:M,2,FALSE),"0")</f>
        <v>228.7893</v>
      </c>
      <c r="L1115" s="22" t="s">
        <v>1700</v>
      </c>
      <c r="M1115" s="20">
        <f t="shared" si="154"/>
        <v>45316</v>
      </c>
      <c r="N1115" s="2" t="str">
        <f t="shared" si="155"/>
        <v>CUST1433</v>
      </c>
      <c r="O1115" s="2" t="str">
        <f t="shared" si="156"/>
        <v>PROD64</v>
      </c>
      <c r="P1115" s="2" t="str">
        <f t="shared" si="157"/>
        <v>STORE4</v>
      </c>
      <c r="Q1115" s="2">
        <f t="shared" si="158"/>
        <v>2</v>
      </c>
      <c r="R1115" s="2">
        <f t="shared" si="159"/>
        <v>785.31</v>
      </c>
      <c r="S1115" s="2">
        <f t="shared" si="160"/>
        <v>0.15</v>
      </c>
      <c r="T1115" s="2" t="str">
        <f t="shared" si="161"/>
        <v>PayPal</v>
      </c>
      <c r="U1115" s="2">
        <f t="shared" si="162"/>
        <v>228.7893</v>
      </c>
    </row>
    <row r="1116" spans="1:21" x14ac:dyDescent="0.25">
      <c r="A1116" s="23" t="s">
        <v>1701</v>
      </c>
      <c r="B1116" s="20">
        <f>IFERROR(VLOOKUP(A1116,'f Excel formulas for calculatio'!A:E,2,FALSE)," ")</f>
        <v>45888</v>
      </c>
      <c r="C1116" s="24" t="str">
        <f>IFERROR(VLOOKUP(B1116,'f Excel formulas for calculatio'!B:F,2,FALSE),"0")</f>
        <v>CUST1094</v>
      </c>
      <c r="D1116" s="24" t="str">
        <f>IFERROR(VLOOKUP(C1116,'f Excel formulas for calculatio'!C:G,2,FALSE),"0")</f>
        <v>PROD39</v>
      </c>
      <c r="E1116" s="24" t="str">
        <f>IFERROR(VLOOKUP(D1116,'f Excel formulas for calculatio'!D:H,2,FALSE),"0")</f>
        <v>STORE1</v>
      </c>
      <c r="F1116" s="24">
        <f>IFERROR(VLOOKUP(E1116,'f Excel formulas for calculatio'!E:I,2,FALSE),"0")</f>
        <v>4</v>
      </c>
      <c r="G1116" s="24">
        <f>IFERROR(VLOOKUP(F1116,'f Excel formulas for calculatio'!F:J,2,FALSE),"0")</f>
        <v>914.05</v>
      </c>
      <c r="H1116" s="24">
        <f>IFERROR(VLOOKUP(G1116,'f Excel formulas for calculatio'!G:K,2,FALSE),"0")</f>
        <v>0.25</v>
      </c>
      <c r="I1116" s="24" t="str">
        <f>IFERROR(VLOOKUP(H1116,'f Excel formulas for calculatio'!H:L,2,FALSE),"0")</f>
        <v>Credit Card</v>
      </c>
      <c r="J1116" s="24">
        <f>IFERROR(VLOOKUP(I1116,'f Excel formulas for calculatio'!I:M,2,FALSE),"0")</f>
        <v>198.41640000000001</v>
      </c>
      <c r="L1116" s="23" t="s">
        <v>1701</v>
      </c>
      <c r="M1116" s="20">
        <f t="shared" si="154"/>
        <v>45888</v>
      </c>
      <c r="N1116" s="2" t="str">
        <f t="shared" si="155"/>
        <v>CUST1094</v>
      </c>
      <c r="O1116" s="2" t="str">
        <f t="shared" si="156"/>
        <v>PROD39</v>
      </c>
      <c r="P1116" s="2" t="str">
        <f t="shared" si="157"/>
        <v>STORE1</v>
      </c>
      <c r="Q1116" s="2">
        <f t="shared" si="158"/>
        <v>4</v>
      </c>
      <c r="R1116" s="2">
        <f t="shared" si="159"/>
        <v>914.05</v>
      </c>
      <c r="S1116" s="2">
        <f t="shared" si="160"/>
        <v>0.25</v>
      </c>
      <c r="T1116" s="2" t="str">
        <f t="shared" si="161"/>
        <v>Credit Card</v>
      </c>
      <c r="U1116" s="2">
        <f t="shared" si="162"/>
        <v>198.41640000000001</v>
      </c>
    </row>
    <row r="1117" spans="1:21" x14ac:dyDescent="0.25">
      <c r="A1117" s="22" t="s">
        <v>1702</v>
      </c>
      <c r="B1117" s="20">
        <f>IFERROR(VLOOKUP(A1117,'f Excel formulas for calculatio'!A:E,2,FALSE)," ")</f>
        <v>45791</v>
      </c>
      <c r="C1117" s="24" t="str">
        <f>IFERROR(VLOOKUP(B1117,'f Excel formulas for calculatio'!B:F,2,FALSE),"0")</f>
        <v>CUST1466</v>
      </c>
      <c r="D1117" s="24" t="str">
        <f>IFERROR(VLOOKUP(C1117,'f Excel formulas for calculatio'!C:G,2,FALSE),"0")</f>
        <v>PROD48</v>
      </c>
      <c r="E1117" s="24" t="str">
        <f>IFERROR(VLOOKUP(D1117,'f Excel formulas for calculatio'!D:H,2,FALSE),"0")</f>
        <v>STORE12</v>
      </c>
      <c r="F1117" s="24">
        <f>IFERROR(VLOOKUP(E1117,'f Excel formulas for calculatio'!E:I,2,FALSE),"0")</f>
        <v>2</v>
      </c>
      <c r="G1117" s="24">
        <f>IFERROR(VLOOKUP(F1117,'f Excel formulas for calculatio'!F:J,2,FALSE),"0")</f>
        <v>785.31</v>
      </c>
      <c r="H1117" s="24">
        <f>IFERROR(VLOOKUP(G1117,'f Excel formulas for calculatio'!G:K,2,FALSE),"0")</f>
        <v>0.15</v>
      </c>
      <c r="I1117" s="24" t="str">
        <f>IFERROR(VLOOKUP(H1117,'f Excel formulas for calculatio'!H:L,2,FALSE),"0")</f>
        <v>PayPal</v>
      </c>
      <c r="J1117" s="24">
        <f>IFERROR(VLOOKUP(I1117,'f Excel formulas for calculatio'!I:M,2,FALSE),"0")</f>
        <v>228.7893</v>
      </c>
      <c r="L1117" s="22" t="s">
        <v>1702</v>
      </c>
      <c r="M1117" s="20">
        <f t="shared" si="154"/>
        <v>45791</v>
      </c>
      <c r="N1117" s="2" t="str">
        <f t="shared" si="155"/>
        <v>CUST1466</v>
      </c>
      <c r="O1117" s="2" t="str">
        <f t="shared" si="156"/>
        <v>PROD48</v>
      </c>
      <c r="P1117" s="2" t="str">
        <f t="shared" si="157"/>
        <v>STORE12</v>
      </c>
      <c r="Q1117" s="2">
        <f t="shared" si="158"/>
        <v>2</v>
      </c>
      <c r="R1117" s="2">
        <f t="shared" si="159"/>
        <v>785.31</v>
      </c>
      <c r="S1117" s="2">
        <f t="shared" si="160"/>
        <v>0.15</v>
      </c>
      <c r="T1117" s="2" t="str">
        <f t="shared" si="161"/>
        <v>PayPal</v>
      </c>
      <c r="U1117" s="2">
        <f t="shared" si="162"/>
        <v>228.7893</v>
      </c>
    </row>
    <row r="1118" spans="1:21" x14ac:dyDescent="0.25">
      <c r="A1118" s="23" t="s">
        <v>1703</v>
      </c>
      <c r="B1118" s="20">
        <f>IFERROR(VLOOKUP(A1118,'f Excel formulas for calculatio'!A:E,2,FALSE)," ")</f>
        <v>45420</v>
      </c>
      <c r="C1118" s="24" t="str">
        <f>IFERROR(VLOOKUP(B1118,'f Excel formulas for calculatio'!B:F,2,FALSE),"0")</f>
        <v>CUST1419</v>
      </c>
      <c r="D1118" s="24" t="str">
        <f>IFERROR(VLOOKUP(C1118,'f Excel formulas for calculatio'!C:G,2,FALSE),"0")</f>
        <v>PROD3</v>
      </c>
      <c r="E1118" s="24" t="str">
        <f>IFERROR(VLOOKUP(D1118,'f Excel formulas for calculatio'!D:H,2,FALSE),"0")</f>
        <v>STORE3</v>
      </c>
      <c r="F1118" s="24">
        <f>IFERROR(VLOOKUP(E1118,'f Excel formulas for calculatio'!E:I,2,FALSE),"0")</f>
        <v>1</v>
      </c>
      <c r="G1118" s="24">
        <f>IFERROR(VLOOKUP(F1118,'f Excel formulas for calculatio'!F:J,2,FALSE),"0")</f>
        <v>218.04</v>
      </c>
      <c r="H1118" s="24">
        <f>IFERROR(VLOOKUP(G1118,'f Excel formulas for calculatio'!G:K,2,FALSE),"0")</f>
        <v>0.09</v>
      </c>
      <c r="I1118" s="24" t="str">
        <f>IFERROR(VLOOKUP(H1118,'f Excel formulas for calculatio'!H:L,2,FALSE),"0")</f>
        <v>Credit Card</v>
      </c>
      <c r="J1118" s="24">
        <f>IFERROR(VLOOKUP(I1118,'f Excel formulas for calculatio'!I:M,2,FALSE),"0")</f>
        <v>198.41640000000001</v>
      </c>
      <c r="L1118" s="23" t="s">
        <v>1703</v>
      </c>
      <c r="M1118" s="20">
        <f t="shared" si="154"/>
        <v>45420</v>
      </c>
      <c r="N1118" s="2" t="str">
        <f t="shared" si="155"/>
        <v>CUST1419</v>
      </c>
      <c r="O1118" s="2" t="str">
        <f t="shared" si="156"/>
        <v>PROD3</v>
      </c>
      <c r="P1118" s="2" t="str">
        <f t="shared" si="157"/>
        <v>STORE3</v>
      </c>
      <c r="Q1118" s="2">
        <f t="shared" si="158"/>
        <v>1</v>
      </c>
      <c r="R1118" s="2">
        <f t="shared" si="159"/>
        <v>218.04</v>
      </c>
      <c r="S1118" s="2">
        <f t="shared" si="160"/>
        <v>0.09</v>
      </c>
      <c r="T1118" s="2" t="str">
        <f t="shared" si="161"/>
        <v>Credit Card</v>
      </c>
      <c r="U1118" s="2">
        <f t="shared" si="162"/>
        <v>198.41640000000001</v>
      </c>
    </row>
    <row r="1119" spans="1:21" x14ac:dyDescent="0.25">
      <c r="A1119" s="22" t="s">
        <v>1704</v>
      </c>
      <c r="B1119" s="20">
        <f>IFERROR(VLOOKUP(A1119,'f Excel formulas for calculatio'!A:E,2,FALSE)," ")</f>
        <v>45219</v>
      </c>
      <c r="C1119" s="24" t="str">
        <f>IFERROR(VLOOKUP(B1119,'f Excel formulas for calculatio'!B:F,2,FALSE),"0")</f>
        <v>CUST1266</v>
      </c>
      <c r="D1119" s="24" t="str">
        <f>IFERROR(VLOOKUP(C1119,'f Excel formulas for calculatio'!C:G,2,FALSE),"0")</f>
        <v>PROD15</v>
      </c>
      <c r="E1119" s="24" t="str">
        <f>IFERROR(VLOOKUP(D1119,'f Excel formulas for calculatio'!D:H,2,FALSE),"0")</f>
        <v>STORE7</v>
      </c>
      <c r="F1119" s="24">
        <f>IFERROR(VLOOKUP(E1119,'f Excel formulas for calculatio'!E:I,2,FALSE),"0")</f>
        <v>3</v>
      </c>
      <c r="G1119" s="24">
        <f>IFERROR(VLOOKUP(F1119,'f Excel formulas for calculatio'!F:J,2,FALSE),"0")</f>
        <v>104.47</v>
      </c>
      <c r="H1119" s="24">
        <f>IFERROR(VLOOKUP(G1119,'f Excel formulas for calculatio'!G:K,2,FALSE),"0")</f>
        <v>0.27</v>
      </c>
      <c r="I1119" s="24" t="str">
        <f>IFERROR(VLOOKUP(H1119,'f Excel formulas for calculatio'!H:L,2,FALSE),"0")</f>
        <v>PayPal</v>
      </c>
      <c r="J1119" s="24">
        <f>IFERROR(VLOOKUP(I1119,'f Excel formulas for calculatio'!I:M,2,FALSE),"0")</f>
        <v>228.7893</v>
      </c>
      <c r="L1119" s="22" t="s">
        <v>1704</v>
      </c>
      <c r="M1119" s="20">
        <f t="shared" si="154"/>
        <v>45219</v>
      </c>
      <c r="N1119" s="2" t="str">
        <f t="shared" si="155"/>
        <v>CUST1266</v>
      </c>
      <c r="O1119" s="2" t="str">
        <f t="shared" si="156"/>
        <v>PROD15</v>
      </c>
      <c r="P1119" s="2" t="str">
        <f t="shared" si="157"/>
        <v>STORE7</v>
      </c>
      <c r="Q1119" s="2">
        <f t="shared" si="158"/>
        <v>3</v>
      </c>
      <c r="R1119" s="2">
        <f t="shared" si="159"/>
        <v>104.47</v>
      </c>
      <c r="S1119" s="2">
        <f t="shared" si="160"/>
        <v>0.27</v>
      </c>
      <c r="T1119" s="2" t="str">
        <f t="shared" si="161"/>
        <v>PayPal</v>
      </c>
      <c r="U1119" s="2">
        <f t="shared" si="162"/>
        <v>228.7893</v>
      </c>
    </row>
    <row r="1120" spans="1:21" x14ac:dyDescent="0.25">
      <c r="A1120" s="23" t="s">
        <v>1705</v>
      </c>
      <c r="B1120" s="20">
        <f>IFERROR(VLOOKUP(A1120,'f Excel formulas for calculatio'!A:E,2,FALSE)," ")</f>
        <v>45510</v>
      </c>
      <c r="C1120" s="24" t="str">
        <f>IFERROR(VLOOKUP(B1120,'f Excel formulas for calculatio'!B:F,2,FALSE),"0")</f>
        <v>CUST1486</v>
      </c>
      <c r="D1120" s="24" t="str">
        <f>IFERROR(VLOOKUP(C1120,'f Excel formulas for calculatio'!C:G,2,FALSE),"0")</f>
        <v>PROD40</v>
      </c>
      <c r="E1120" s="24" t="str">
        <f>IFERROR(VLOOKUP(D1120,'f Excel formulas for calculatio'!D:H,2,FALSE),"0")</f>
        <v>STORE10</v>
      </c>
      <c r="F1120" s="24">
        <f>IFERROR(VLOOKUP(E1120,'f Excel formulas for calculatio'!E:I,2,FALSE),"0")</f>
        <v>3</v>
      </c>
      <c r="G1120" s="24">
        <f>IFERROR(VLOOKUP(F1120,'f Excel formulas for calculatio'!F:J,2,FALSE),"0")</f>
        <v>104.47</v>
      </c>
      <c r="H1120" s="24">
        <f>IFERROR(VLOOKUP(G1120,'f Excel formulas for calculatio'!G:K,2,FALSE),"0")</f>
        <v>0.27</v>
      </c>
      <c r="I1120" s="24" t="str">
        <f>IFERROR(VLOOKUP(H1120,'f Excel formulas for calculatio'!H:L,2,FALSE),"0")</f>
        <v>PayPal</v>
      </c>
      <c r="J1120" s="24">
        <f>IFERROR(VLOOKUP(I1120,'f Excel formulas for calculatio'!I:M,2,FALSE),"0")</f>
        <v>228.7893</v>
      </c>
      <c r="L1120" s="23" t="s">
        <v>1705</v>
      </c>
      <c r="M1120" s="20">
        <f t="shared" si="154"/>
        <v>45510</v>
      </c>
      <c r="N1120" s="2" t="str">
        <f t="shared" si="155"/>
        <v>CUST1486</v>
      </c>
      <c r="O1120" s="2" t="str">
        <f t="shared" si="156"/>
        <v>PROD40</v>
      </c>
      <c r="P1120" s="2" t="str">
        <f t="shared" si="157"/>
        <v>STORE10</v>
      </c>
      <c r="Q1120" s="2">
        <f t="shared" si="158"/>
        <v>3</v>
      </c>
      <c r="R1120" s="2">
        <f t="shared" si="159"/>
        <v>104.47</v>
      </c>
      <c r="S1120" s="2">
        <f t="shared" si="160"/>
        <v>0.27</v>
      </c>
      <c r="T1120" s="2" t="str">
        <f t="shared" si="161"/>
        <v>PayPal</v>
      </c>
      <c r="U1120" s="2">
        <f t="shared" si="162"/>
        <v>228.7893</v>
      </c>
    </row>
    <row r="1121" spans="1:21" x14ac:dyDescent="0.25">
      <c r="A1121" s="22" t="s">
        <v>1706</v>
      </c>
      <c r="B1121" s="20">
        <f>IFERROR(VLOOKUP(A1121,'f Excel formulas for calculatio'!A:E,2,FALSE)," ")</f>
        <v>45687</v>
      </c>
      <c r="C1121" s="24" t="str">
        <f>IFERROR(VLOOKUP(B1121,'f Excel formulas for calculatio'!B:F,2,FALSE),"0")</f>
        <v>CUST1470</v>
      </c>
      <c r="D1121" s="24" t="str">
        <f>IFERROR(VLOOKUP(C1121,'f Excel formulas for calculatio'!C:G,2,FALSE),"0")</f>
        <v>PROD59</v>
      </c>
      <c r="E1121" s="24" t="str">
        <f>IFERROR(VLOOKUP(D1121,'f Excel formulas for calculatio'!D:H,2,FALSE),"0")</f>
        <v>STORE5</v>
      </c>
      <c r="F1121" s="24">
        <f>IFERROR(VLOOKUP(E1121,'f Excel formulas for calculatio'!E:I,2,FALSE),"0")</f>
        <v>3</v>
      </c>
      <c r="G1121" s="24">
        <f>IFERROR(VLOOKUP(F1121,'f Excel formulas for calculatio'!F:J,2,FALSE),"0")</f>
        <v>104.47</v>
      </c>
      <c r="H1121" s="24">
        <f>IFERROR(VLOOKUP(G1121,'f Excel formulas for calculatio'!G:K,2,FALSE),"0")</f>
        <v>0.27</v>
      </c>
      <c r="I1121" s="24" t="str">
        <f>IFERROR(VLOOKUP(H1121,'f Excel formulas for calculatio'!H:L,2,FALSE),"0")</f>
        <v>PayPal</v>
      </c>
      <c r="J1121" s="24">
        <f>IFERROR(VLOOKUP(I1121,'f Excel formulas for calculatio'!I:M,2,FALSE),"0")</f>
        <v>228.7893</v>
      </c>
      <c r="L1121" s="22" t="s">
        <v>1706</v>
      </c>
      <c r="M1121" s="20">
        <f t="shared" si="154"/>
        <v>45687</v>
      </c>
      <c r="N1121" s="2" t="str">
        <f t="shared" si="155"/>
        <v>CUST1470</v>
      </c>
      <c r="O1121" s="2" t="str">
        <f t="shared" si="156"/>
        <v>PROD59</v>
      </c>
      <c r="P1121" s="2" t="str">
        <f t="shared" si="157"/>
        <v>STORE5</v>
      </c>
      <c r="Q1121" s="2">
        <f t="shared" si="158"/>
        <v>3</v>
      </c>
      <c r="R1121" s="2">
        <f t="shared" si="159"/>
        <v>104.47</v>
      </c>
      <c r="S1121" s="2">
        <f t="shared" si="160"/>
        <v>0.27</v>
      </c>
      <c r="T1121" s="2" t="str">
        <f t="shared" si="161"/>
        <v>PayPal</v>
      </c>
      <c r="U1121" s="2">
        <f t="shared" si="162"/>
        <v>228.7893</v>
      </c>
    </row>
    <row r="1122" spans="1:21" x14ac:dyDescent="0.25">
      <c r="A1122" s="23" t="s">
        <v>1707</v>
      </c>
      <c r="B1122" s="20">
        <f>IFERROR(VLOOKUP(A1122,'f Excel formulas for calculatio'!A:E,2,FALSE)," ")</f>
        <v>45271</v>
      </c>
      <c r="C1122" s="24" t="str">
        <f>IFERROR(VLOOKUP(B1122,'f Excel formulas for calculatio'!B:F,2,FALSE),"0")</f>
        <v>CUST1455</v>
      </c>
      <c r="D1122" s="24" t="str">
        <f>IFERROR(VLOOKUP(C1122,'f Excel formulas for calculatio'!C:G,2,FALSE),"0")</f>
        <v>PROD83</v>
      </c>
      <c r="E1122" s="24" t="str">
        <f>IFERROR(VLOOKUP(D1122,'f Excel formulas for calculatio'!D:H,2,FALSE),"0")</f>
        <v>STORE8</v>
      </c>
      <c r="F1122" s="24">
        <f>IFERROR(VLOOKUP(E1122,'f Excel formulas for calculatio'!E:I,2,FALSE),"0")</f>
        <v>4</v>
      </c>
      <c r="G1122" s="24">
        <f>IFERROR(VLOOKUP(F1122,'f Excel formulas for calculatio'!F:J,2,FALSE),"0")</f>
        <v>914.05</v>
      </c>
      <c r="H1122" s="24">
        <f>IFERROR(VLOOKUP(G1122,'f Excel formulas for calculatio'!G:K,2,FALSE),"0")</f>
        <v>0.25</v>
      </c>
      <c r="I1122" s="24" t="str">
        <f>IFERROR(VLOOKUP(H1122,'f Excel formulas for calculatio'!H:L,2,FALSE),"0")</f>
        <v>Credit Card</v>
      </c>
      <c r="J1122" s="24">
        <f>IFERROR(VLOOKUP(I1122,'f Excel formulas for calculatio'!I:M,2,FALSE),"0")</f>
        <v>198.41640000000001</v>
      </c>
      <c r="L1122" s="23" t="s">
        <v>1707</v>
      </c>
      <c r="M1122" s="20">
        <f t="shared" si="154"/>
        <v>45271</v>
      </c>
      <c r="N1122" s="2" t="str">
        <f t="shared" si="155"/>
        <v>CUST1455</v>
      </c>
      <c r="O1122" s="2" t="str">
        <f t="shared" si="156"/>
        <v>PROD83</v>
      </c>
      <c r="P1122" s="2" t="str">
        <f t="shared" si="157"/>
        <v>STORE8</v>
      </c>
      <c r="Q1122" s="2">
        <f t="shared" si="158"/>
        <v>4</v>
      </c>
      <c r="R1122" s="2">
        <f t="shared" si="159"/>
        <v>914.05</v>
      </c>
      <c r="S1122" s="2">
        <f t="shared" si="160"/>
        <v>0.25</v>
      </c>
      <c r="T1122" s="2" t="str">
        <f t="shared" si="161"/>
        <v>Credit Card</v>
      </c>
      <c r="U1122" s="2">
        <f t="shared" si="162"/>
        <v>198.41640000000001</v>
      </c>
    </row>
    <row r="1123" spans="1:21" x14ac:dyDescent="0.25">
      <c r="A1123" s="22" t="s">
        <v>1708</v>
      </c>
      <c r="B1123" s="20">
        <f>IFERROR(VLOOKUP(A1123,'f Excel formulas for calculatio'!A:E,2,FALSE)," ")</f>
        <v>45446</v>
      </c>
      <c r="C1123" s="24" t="str">
        <f>IFERROR(VLOOKUP(B1123,'f Excel formulas for calculatio'!B:F,2,FALSE),"0")</f>
        <v>CUST1056</v>
      </c>
      <c r="D1123" s="24" t="str">
        <f>IFERROR(VLOOKUP(C1123,'f Excel formulas for calculatio'!C:G,2,FALSE),"0")</f>
        <v>PROD49</v>
      </c>
      <c r="E1123" s="24" t="str">
        <f>IFERROR(VLOOKUP(D1123,'f Excel formulas for calculatio'!D:H,2,FALSE),"0")</f>
        <v>STORE8</v>
      </c>
      <c r="F1123" s="24">
        <f>IFERROR(VLOOKUP(E1123,'f Excel formulas for calculatio'!E:I,2,FALSE),"0")</f>
        <v>4</v>
      </c>
      <c r="G1123" s="24">
        <f>IFERROR(VLOOKUP(F1123,'f Excel formulas for calculatio'!F:J,2,FALSE),"0")</f>
        <v>914.05</v>
      </c>
      <c r="H1123" s="24">
        <f>IFERROR(VLOOKUP(G1123,'f Excel formulas for calculatio'!G:K,2,FALSE),"0")</f>
        <v>0.25</v>
      </c>
      <c r="I1123" s="24" t="str">
        <f>IFERROR(VLOOKUP(H1123,'f Excel formulas for calculatio'!H:L,2,FALSE),"0")</f>
        <v>Credit Card</v>
      </c>
      <c r="J1123" s="24">
        <f>IFERROR(VLOOKUP(I1123,'f Excel formulas for calculatio'!I:M,2,FALSE),"0")</f>
        <v>198.41640000000001</v>
      </c>
      <c r="L1123" s="22" t="s">
        <v>1708</v>
      </c>
      <c r="M1123" s="20">
        <f t="shared" si="154"/>
        <v>45446</v>
      </c>
      <c r="N1123" s="2" t="str">
        <f t="shared" si="155"/>
        <v>CUST1056</v>
      </c>
      <c r="O1123" s="2" t="str">
        <f t="shared" si="156"/>
        <v>PROD49</v>
      </c>
      <c r="P1123" s="2" t="str">
        <f t="shared" si="157"/>
        <v>STORE8</v>
      </c>
      <c r="Q1123" s="2">
        <f t="shared" si="158"/>
        <v>4</v>
      </c>
      <c r="R1123" s="2">
        <f t="shared" si="159"/>
        <v>914.05</v>
      </c>
      <c r="S1123" s="2">
        <f t="shared" si="160"/>
        <v>0.25</v>
      </c>
      <c r="T1123" s="2" t="str">
        <f t="shared" si="161"/>
        <v>Credit Card</v>
      </c>
      <c r="U1123" s="2">
        <f t="shared" si="162"/>
        <v>198.41640000000001</v>
      </c>
    </row>
    <row r="1124" spans="1:21" x14ac:dyDescent="0.25">
      <c r="A1124" s="23" t="s">
        <v>1709</v>
      </c>
      <c r="B1124" s="20">
        <f>IFERROR(VLOOKUP(A1124,'f Excel formulas for calculatio'!A:E,2,FALSE)," ")</f>
        <v>45579</v>
      </c>
      <c r="C1124" s="24" t="str">
        <f>IFERROR(VLOOKUP(B1124,'f Excel formulas for calculatio'!B:F,2,FALSE),"0")</f>
        <v>CUST1314</v>
      </c>
      <c r="D1124" s="24" t="str">
        <f>IFERROR(VLOOKUP(C1124,'f Excel formulas for calculatio'!C:G,2,FALSE),"0")</f>
        <v>PROD11</v>
      </c>
      <c r="E1124" s="24" t="str">
        <f>IFERROR(VLOOKUP(D1124,'f Excel formulas for calculatio'!D:H,2,FALSE),"0")</f>
        <v>STORE19</v>
      </c>
      <c r="F1124" s="24">
        <f>IFERROR(VLOOKUP(E1124,'f Excel formulas for calculatio'!E:I,2,FALSE),"0")</f>
        <v>2</v>
      </c>
      <c r="G1124" s="24">
        <f>IFERROR(VLOOKUP(F1124,'f Excel formulas for calculatio'!F:J,2,FALSE),"0")</f>
        <v>785.31</v>
      </c>
      <c r="H1124" s="24">
        <f>IFERROR(VLOOKUP(G1124,'f Excel formulas for calculatio'!G:K,2,FALSE),"0")</f>
        <v>0.15</v>
      </c>
      <c r="I1124" s="24" t="str">
        <f>IFERROR(VLOOKUP(H1124,'f Excel formulas for calculatio'!H:L,2,FALSE),"0")</f>
        <v>PayPal</v>
      </c>
      <c r="J1124" s="24">
        <f>IFERROR(VLOOKUP(I1124,'f Excel formulas for calculatio'!I:M,2,FALSE),"0")</f>
        <v>228.7893</v>
      </c>
      <c r="L1124" s="23" t="s">
        <v>1709</v>
      </c>
      <c r="M1124" s="20">
        <f t="shared" si="154"/>
        <v>45579</v>
      </c>
      <c r="N1124" s="2" t="str">
        <f t="shared" si="155"/>
        <v>CUST1314</v>
      </c>
      <c r="O1124" s="2" t="str">
        <f t="shared" si="156"/>
        <v>PROD11</v>
      </c>
      <c r="P1124" s="2" t="str">
        <f t="shared" si="157"/>
        <v>STORE19</v>
      </c>
      <c r="Q1124" s="2">
        <f t="shared" si="158"/>
        <v>2</v>
      </c>
      <c r="R1124" s="2">
        <f t="shared" si="159"/>
        <v>785.31</v>
      </c>
      <c r="S1124" s="2">
        <f t="shared" si="160"/>
        <v>0.15</v>
      </c>
      <c r="T1124" s="2" t="str">
        <f t="shared" si="161"/>
        <v>PayPal</v>
      </c>
      <c r="U1124" s="2">
        <f t="shared" si="162"/>
        <v>228.7893</v>
      </c>
    </row>
    <row r="1125" spans="1:21" x14ac:dyDescent="0.25">
      <c r="A1125" s="22" t="s">
        <v>1710</v>
      </c>
      <c r="B1125" s="20">
        <f>IFERROR(VLOOKUP(A1125,'f Excel formulas for calculatio'!A:E,2,FALSE)," ")</f>
        <v>45725</v>
      </c>
      <c r="C1125" s="24" t="str">
        <f>IFERROR(VLOOKUP(B1125,'f Excel formulas for calculatio'!B:F,2,FALSE),"0")</f>
        <v>CUST1170</v>
      </c>
      <c r="D1125" s="24" t="str">
        <f>IFERROR(VLOOKUP(C1125,'f Excel formulas for calculatio'!C:G,2,FALSE),"0")</f>
        <v>PROD83</v>
      </c>
      <c r="E1125" s="24" t="str">
        <f>IFERROR(VLOOKUP(D1125,'f Excel formulas for calculatio'!D:H,2,FALSE),"0")</f>
        <v>STORE8</v>
      </c>
      <c r="F1125" s="24">
        <f>IFERROR(VLOOKUP(E1125,'f Excel formulas for calculatio'!E:I,2,FALSE),"0")</f>
        <v>4</v>
      </c>
      <c r="G1125" s="24">
        <f>IFERROR(VLOOKUP(F1125,'f Excel formulas for calculatio'!F:J,2,FALSE),"0")</f>
        <v>914.05</v>
      </c>
      <c r="H1125" s="24">
        <f>IFERROR(VLOOKUP(G1125,'f Excel formulas for calculatio'!G:K,2,FALSE),"0")</f>
        <v>0.25</v>
      </c>
      <c r="I1125" s="24" t="str">
        <f>IFERROR(VLOOKUP(H1125,'f Excel formulas for calculatio'!H:L,2,FALSE),"0")</f>
        <v>Credit Card</v>
      </c>
      <c r="J1125" s="24">
        <f>IFERROR(VLOOKUP(I1125,'f Excel formulas for calculatio'!I:M,2,FALSE),"0")</f>
        <v>198.41640000000001</v>
      </c>
      <c r="L1125" s="22" t="s">
        <v>1710</v>
      </c>
      <c r="M1125" s="20">
        <f t="shared" si="154"/>
        <v>45725</v>
      </c>
      <c r="N1125" s="2" t="str">
        <f t="shared" si="155"/>
        <v>CUST1170</v>
      </c>
      <c r="O1125" s="2" t="str">
        <f t="shared" si="156"/>
        <v>PROD83</v>
      </c>
      <c r="P1125" s="2" t="str">
        <f t="shared" si="157"/>
        <v>STORE8</v>
      </c>
      <c r="Q1125" s="2">
        <f t="shared" si="158"/>
        <v>4</v>
      </c>
      <c r="R1125" s="2">
        <f t="shared" si="159"/>
        <v>914.05</v>
      </c>
      <c r="S1125" s="2">
        <f t="shared" si="160"/>
        <v>0.25</v>
      </c>
      <c r="T1125" s="2" t="str">
        <f t="shared" si="161"/>
        <v>Credit Card</v>
      </c>
      <c r="U1125" s="2">
        <f t="shared" si="162"/>
        <v>198.41640000000001</v>
      </c>
    </row>
    <row r="1126" spans="1:21" x14ac:dyDescent="0.25">
      <c r="A1126" s="23" t="s">
        <v>1711</v>
      </c>
      <c r="B1126" s="20">
        <f>IFERROR(VLOOKUP(A1126,'f Excel formulas for calculatio'!A:E,2,FALSE)," ")</f>
        <v>45910</v>
      </c>
      <c r="C1126" s="24" t="str">
        <f>IFERROR(VLOOKUP(B1126,'f Excel formulas for calculatio'!B:F,2,FALSE),"0")</f>
        <v>CUST1329</v>
      </c>
      <c r="D1126" s="24" t="str">
        <f>IFERROR(VLOOKUP(C1126,'f Excel formulas for calculatio'!C:G,2,FALSE),"0")</f>
        <v>PROD57</v>
      </c>
      <c r="E1126" s="24" t="str">
        <f>IFERROR(VLOOKUP(D1126,'f Excel formulas for calculatio'!D:H,2,FALSE),"0")</f>
        <v>STORE4</v>
      </c>
      <c r="F1126" s="24">
        <f>IFERROR(VLOOKUP(E1126,'f Excel formulas for calculatio'!E:I,2,FALSE),"0")</f>
        <v>2</v>
      </c>
      <c r="G1126" s="24">
        <f>IFERROR(VLOOKUP(F1126,'f Excel formulas for calculatio'!F:J,2,FALSE),"0")</f>
        <v>785.31</v>
      </c>
      <c r="H1126" s="24">
        <f>IFERROR(VLOOKUP(G1126,'f Excel formulas for calculatio'!G:K,2,FALSE),"0")</f>
        <v>0.15</v>
      </c>
      <c r="I1126" s="24" t="str">
        <f>IFERROR(VLOOKUP(H1126,'f Excel formulas for calculatio'!H:L,2,FALSE),"0")</f>
        <v>PayPal</v>
      </c>
      <c r="J1126" s="24">
        <f>IFERROR(VLOOKUP(I1126,'f Excel formulas for calculatio'!I:M,2,FALSE),"0")</f>
        <v>228.7893</v>
      </c>
      <c r="L1126" s="23" t="s">
        <v>1711</v>
      </c>
      <c r="M1126" s="20">
        <f t="shared" si="154"/>
        <v>45910</v>
      </c>
      <c r="N1126" s="2" t="str">
        <f t="shared" si="155"/>
        <v>CUST1329</v>
      </c>
      <c r="O1126" s="2" t="str">
        <f t="shared" si="156"/>
        <v>PROD57</v>
      </c>
      <c r="P1126" s="2" t="str">
        <f t="shared" si="157"/>
        <v>STORE4</v>
      </c>
      <c r="Q1126" s="2">
        <f t="shared" si="158"/>
        <v>2</v>
      </c>
      <c r="R1126" s="2">
        <f t="shared" si="159"/>
        <v>785.31</v>
      </c>
      <c r="S1126" s="2">
        <f t="shared" si="160"/>
        <v>0.15</v>
      </c>
      <c r="T1126" s="2" t="str">
        <f t="shared" si="161"/>
        <v>PayPal</v>
      </c>
      <c r="U1126" s="2">
        <f t="shared" si="162"/>
        <v>228.7893</v>
      </c>
    </row>
    <row r="1127" spans="1:21" x14ac:dyDescent="0.25">
      <c r="A1127" s="22" t="s">
        <v>1712</v>
      </c>
      <c r="B1127" s="20">
        <f>IFERROR(VLOOKUP(A1127,'f Excel formulas for calculatio'!A:E,2,FALSE)," ")</f>
        <v>45447</v>
      </c>
      <c r="C1127" s="24" t="str">
        <f>IFERROR(VLOOKUP(B1127,'f Excel formulas for calculatio'!B:F,2,FALSE),"0")</f>
        <v>CUST1396</v>
      </c>
      <c r="D1127" s="24" t="str">
        <f>IFERROR(VLOOKUP(C1127,'f Excel formulas for calculatio'!C:G,2,FALSE),"0")</f>
        <v>PROD43</v>
      </c>
      <c r="E1127" s="24" t="str">
        <f>IFERROR(VLOOKUP(D1127,'f Excel formulas for calculatio'!D:H,2,FALSE),"0")</f>
        <v>STORE18</v>
      </c>
      <c r="F1127" s="24">
        <f>IFERROR(VLOOKUP(E1127,'f Excel formulas for calculatio'!E:I,2,FALSE),"0")</f>
        <v>1</v>
      </c>
      <c r="G1127" s="24">
        <f>IFERROR(VLOOKUP(F1127,'f Excel formulas for calculatio'!F:J,2,FALSE),"0")</f>
        <v>218.04</v>
      </c>
      <c r="H1127" s="24">
        <f>IFERROR(VLOOKUP(G1127,'f Excel formulas for calculatio'!G:K,2,FALSE),"0")</f>
        <v>0.09</v>
      </c>
      <c r="I1127" s="24" t="str">
        <f>IFERROR(VLOOKUP(H1127,'f Excel formulas for calculatio'!H:L,2,FALSE),"0")</f>
        <v>Credit Card</v>
      </c>
      <c r="J1127" s="24">
        <f>IFERROR(VLOOKUP(I1127,'f Excel formulas for calculatio'!I:M,2,FALSE),"0")</f>
        <v>198.41640000000001</v>
      </c>
      <c r="L1127" s="22" t="s">
        <v>1712</v>
      </c>
      <c r="M1127" s="20">
        <f t="shared" si="154"/>
        <v>45447</v>
      </c>
      <c r="N1127" s="2" t="str">
        <f t="shared" si="155"/>
        <v>CUST1396</v>
      </c>
      <c r="O1127" s="2" t="str">
        <f t="shared" si="156"/>
        <v>PROD43</v>
      </c>
      <c r="P1127" s="2" t="str">
        <f t="shared" si="157"/>
        <v>STORE18</v>
      </c>
      <c r="Q1127" s="2">
        <f t="shared" si="158"/>
        <v>1</v>
      </c>
      <c r="R1127" s="2">
        <f t="shared" si="159"/>
        <v>218.04</v>
      </c>
      <c r="S1127" s="2">
        <f t="shared" si="160"/>
        <v>0.09</v>
      </c>
      <c r="T1127" s="2" t="str">
        <f t="shared" si="161"/>
        <v>Credit Card</v>
      </c>
      <c r="U1127" s="2">
        <f t="shared" si="162"/>
        <v>198.41640000000001</v>
      </c>
    </row>
    <row r="1128" spans="1:21" x14ac:dyDescent="0.25">
      <c r="A1128" s="23" t="s">
        <v>1714</v>
      </c>
      <c r="B1128" s="20">
        <f>IFERROR(VLOOKUP(A1128,'f Excel formulas for calculatio'!A:E,2,FALSE)," ")</f>
        <v>45307</v>
      </c>
      <c r="C1128" s="24" t="str">
        <f>IFERROR(VLOOKUP(B1128,'f Excel formulas for calculatio'!B:F,2,FALSE),"0")</f>
        <v>CUST1053</v>
      </c>
      <c r="D1128" s="24" t="str">
        <f>IFERROR(VLOOKUP(C1128,'f Excel formulas for calculatio'!C:G,2,FALSE),"0")</f>
        <v>PROD37</v>
      </c>
      <c r="E1128" s="24" t="str">
        <f>IFERROR(VLOOKUP(D1128,'f Excel formulas for calculatio'!D:H,2,FALSE),"0")</f>
        <v>STORE0</v>
      </c>
      <c r="F1128" s="24">
        <f>IFERROR(VLOOKUP(E1128,'f Excel formulas for calculatio'!E:I,2,FALSE),"0")</f>
        <v>2</v>
      </c>
      <c r="G1128" s="24">
        <f>IFERROR(VLOOKUP(F1128,'f Excel formulas for calculatio'!F:J,2,FALSE),"0")</f>
        <v>785.31</v>
      </c>
      <c r="H1128" s="24">
        <f>IFERROR(VLOOKUP(G1128,'f Excel formulas for calculatio'!G:K,2,FALSE),"0")</f>
        <v>0.15</v>
      </c>
      <c r="I1128" s="24" t="str">
        <f>IFERROR(VLOOKUP(H1128,'f Excel formulas for calculatio'!H:L,2,FALSE),"0")</f>
        <v>PayPal</v>
      </c>
      <c r="J1128" s="24">
        <f>IFERROR(VLOOKUP(I1128,'f Excel formulas for calculatio'!I:M,2,FALSE),"0")</f>
        <v>228.7893</v>
      </c>
      <c r="L1128" s="23" t="s">
        <v>1714</v>
      </c>
      <c r="M1128" s="20">
        <f t="shared" si="154"/>
        <v>45307</v>
      </c>
      <c r="N1128" s="2" t="str">
        <f t="shared" si="155"/>
        <v>CUST1053</v>
      </c>
      <c r="O1128" s="2" t="str">
        <f t="shared" si="156"/>
        <v>PROD37</v>
      </c>
      <c r="P1128" s="2" t="str">
        <f t="shared" si="157"/>
        <v>STORE0</v>
      </c>
      <c r="Q1128" s="2">
        <f t="shared" si="158"/>
        <v>2</v>
      </c>
      <c r="R1128" s="2">
        <f t="shared" si="159"/>
        <v>785.31</v>
      </c>
      <c r="S1128" s="2">
        <f t="shared" si="160"/>
        <v>0.15</v>
      </c>
      <c r="T1128" s="2" t="str">
        <f t="shared" si="161"/>
        <v>PayPal</v>
      </c>
      <c r="U1128" s="2">
        <f t="shared" si="162"/>
        <v>228.7893</v>
      </c>
    </row>
    <row r="1129" spans="1:21" x14ac:dyDescent="0.25">
      <c r="A1129" s="22" t="s">
        <v>1715</v>
      </c>
      <c r="B1129" s="20">
        <f>IFERROR(VLOOKUP(A1129,'f Excel formulas for calculatio'!A:E,2,FALSE)," ")</f>
        <v>45653</v>
      </c>
      <c r="C1129" s="24" t="str">
        <f>IFERROR(VLOOKUP(B1129,'f Excel formulas for calculatio'!B:F,2,FALSE),"0")</f>
        <v>CUST1379</v>
      </c>
      <c r="D1129" s="24" t="str">
        <f>IFERROR(VLOOKUP(C1129,'f Excel formulas for calculatio'!C:G,2,FALSE),"0")</f>
        <v>PROD20</v>
      </c>
      <c r="E1129" s="24" t="str">
        <f>IFERROR(VLOOKUP(D1129,'f Excel formulas for calculatio'!D:H,2,FALSE),"0")</f>
        <v>STORE8</v>
      </c>
      <c r="F1129" s="24">
        <f>IFERROR(VLOOKUP(E1129,'f Excel formulas for calculatio'!E:I,2,FALSE),"0")</f>
        <v>4</v>
      </c>
      <c r="G1129" s="24">
        <f>IFERROR(VLOOKUP(F1129,'f Excel formulas for calculatio'!F:J,2,FALSE),"0")</f>
        <v>914.05</v>
      </c>
      <c r="H1129" s="24">
        <f>IFERROR(VLOOKUP(G1129,'f Excel formulas for calculatio'!G:K,2,FALSE),"0")</f>
        <v>0.25</v>
      </c>
      <c r="I1129" s="24" t="str">
        <f>IFERROR(VLOOKUP(H1129,'f Excel formulas for calculatio'!H:L,2,FALSE),"0")</f>
        <v>Credit Card</v>
      </c>
      <c r="J1129" s="24">
        <f>IFERROR(VLOOKUP(I1129,'f Excel formulas for calculatio'!I:M,2,FALSE),"0")</f>
        <v>198.41640000000001</v>
      </c>
      <c r="L1129" s="22" t="s">
        <v>1715</v>
      </c>
      <c r="M1129" s="20">
        <f t="shared" si="154"/>
        <v>45653</v>
      </c>
      <c r="N1129" s="2" t="str">
        <f t="shared" si="155"/>
        <v>CUST1379</v>
      </c>
      <c r="O1129" s="2" t="str">
        <f t="shared" si="156"/>
        <v>PROD20</v>
      </c>
      <c r="P1129" s="2" t="str">
        <f t="shared" si="157"/>
        <v>STORE8</v>
      </c>
      <c r="Q1129" s="2">
        <f t="shared" si="158"/>
        <v>4</v>
      </c>
      <c r="R1129" s="2">
        <f t="shared" si="159"/>
        <v>914.05</v>
      </c>
      <c r="S1129" s="2">
        <f t="shared" si="160"/>
        <v>0.25</v>
      </c>
      <c r="T1129" s="2" t="str">
        <f t="shared" si="161"/>
        <v>Credit Card</v>
      </c>
      <c r="U1129" s="2">
        <f t="shared" si="162"/>
        <v>198.41640000000001</v>
      </c>
    </row>
    <row r="1130" spans="1:21" x14ac:dyDescent="0.25">
      <c r="A1130" s="23" t="s">
        <v>1716</v>
      </c>
      <c r="B1130" s="20">
        <f>IFERROR(VLOOKUP(A1130,'f Excel formulas for calculatio'!A:E,2,FALSE)," ")</f>
        <v>45817</v>
      </c>
      <c r="C1130" s="24" t="str">
        <f>IFERROR(VLOOKUP(B1130,'f Excel formulas for calculatio'!B:F,2,FALSE),"0")</f>
        <v>CUST1296</v>
      </c>
      <c r="D1130" s="24" t="str">
        <f>IFERROR(VLOOKUP(C1130,'f Excel formulas for calculatio'!C:G,2,FALSE),"0")</f>
        <v>PROD14</v>
      </c>
      <c r="E1130" s="24" t="str">
        <f>IFERROR(VLOOKUP(D1130,'f Excel formulas for calculatio'!D:H,2,FALSE),"0")</f>
        <v>STORE3</v>
      </c>
      <c r="F1130" s="24">
        <f>IFERROR(VLOOKUP(E1130,'f Excel formulas for calculatio'!E:I,2,FALSE),"0")</f>
        <v>1</v>
      </c>
      <c r="G1130" s="24">
        <f>IFERROR(VLOOKUP(F1130,'f Excel formulas for calculatio'!F:J,2,FALSE),"0")</f>
        <v>218.04</v>
      </c>
      <c r="H1130" s="24">
        <f>IFERROR(VLOOKUP(G1130,'f Excel formulas for calculatio'!G:K,2,FALSE),"0")</f>
        <v>0.09</v>
      </c>
      <c r="I1130" s="24" t="str">
        <f>IFERROR(VLOOKUP(H1130,'f Excel formulas for calculatio'!H:L,2,FALSE),"0")</f>
        <v>Credit Card</v>
      </c>
      <c r="J1130" s="24">
        <f>IFERROR(VLOOKUP(I1130,'f Excel formulas for calculatio'!I:M,2,FALSE),"0")</f>
        <v>198.41640000000001</v>
      </c>
      <c r="L1130" s="23" t="s">
        <v>1716</v>
      </c>
      <c r="M1130" s="20">
        <f t="shared" si="154"/>
        <v>45817</v>
      </c>
      <c r="N1130" s="2" t="str">
        <f t="shared" si="155"/>
        <v>CUST1296</v>
      </c>
      <c r="O1130" s="2" t="str">
        <f t="shared" si="156"/>
        <v>PROD14</v>
      </c>
      <c r="P1130" s="2" t="str">
        <f t="shared" si="157"/>
        <v>STORE3</v>
      </c>
      <c r="Q1130" s="2">
        <f t="shared" si="158"/>
        <v>1</v>
      </c>
      <c r="R1130" s="2">
        <f t="shared" si="159"/>
        <v>218.04</v>
      </c>
      <c r="S1130" s="2">
        <f t="shared" si="160"/>
        <v>0.09</v>
      </c>
      <c r="T1130" s="2" t="str">
        <f t="shared" si="161"/>
        <v>Credit Card</v>
      </c>
      <c r="U1130" s="2">
        <f t="shared" si="162"/>
        <v>198.41640000000001</v>
      </c>
    </row>
    <row r="1131" spans="1:21" x14ac:dyDescent="0.25">
      <c r="A1131" s="22" t="s">
        <v>1717</v>
      </c>
      <c r="B1131" s="20">
        <f>IFERROR(VLOOKUP(A1131,'f Excel formulas for calculatio'!A:E,2,FALSE)," ")</f>
        <v>45509</v>
      </c>
      <c r="C1131" s="24" t="str">
        <f>IFERROR(VLOOKUP(B1131,'f Excel formulas for calculatio'!B:F,2,FALSE),"0")</f>
        <v>CUST1344</v>
      </c>
      <c r="D1131" s="24" t="str">
        <f>IFERROR(VLOOKUP(C1131,'f Excel formulas for calculatio'!C:G,2,FALSE),"0")</f>
        <v>PROD79</v>
      </c>
      <c r="E1131" s="24" t="str">
        <f>IFERROR(VLOOKUP(D1131,'f Excel formulas for calculatio'!D:H,2,FALSE),"0")</f>
        <v>STORE1</v>
      </c>
      <c r="F1131" s="24">
        <f>IFERROR(VLOOKUP(E1131,'f Excel formulas for calculatio'!E:I,2,FALSE),"0")</f>
        <v>4</v>
      </c>
      <c r="G1131" s="24">
        <f>IFERROR(VLOOKUP(F1131,'f Excel formulas for calculatio'!F:J,2,FALSE),"0")</f>
        <v>914.05</v>
      </c>
      <c r="H1131" s="24">
        <f>IFERROR(VLOOKUP(G1131,'f Excel formulas for calculatio'!G:K,2,FALSE),"0")</f>
        <v>0.25</v>
      </c>
      <c r="I1131" s="24" t="str">
        <f>IFERROR(VLOOKUP(H1131,'f Excel formulas for calculatio'!H:L,2,FALSE),"0")</f>
        <v>Credit Card</v>
      </c>
      <c r="J1131" s="24">
        <f>IFERROR(VLOOKUP(I1131,'f Excel formulas for calculatio'!I:M,2,FALSE),"0")</f>
        <v>198.41640000000001</v>
      </c>
      <c r="L1131" s="22" t="s">
        <v>1717</v>
      </c>
      <c r="M1131" s="20">
        <f t="shared" si="154"/>
        <v>45509</v>
      </c>
      <c r="N1131" s="2" t="str">
        <f t="shared" si="155"/>
        <v>CUST1344</v>
      </c>
      <c r="O1131" s="2" t="str">
        <f t="shared" si="156"/>
        <v>PROD79</v>
      </c>
      <c r="P1131" s="2" t="str">
        <f t="shared" si="157"/>
        <v>STORE1</v>
      </c>
      <c r="Q1131" s="2">
        <f t="shared" si="158"/>
        <v>4</v>
      </c>
      <c r="R1131" s="2">
        <f t="shared" si="159"/>
        <v>914.05</v>
      </c>
      <c r="S1131" s="2">
        <f t="shared" si="160"/>
        <v>0.25</v>
      </c>
      <c r="T1131" s="2" t="str">
        <f t="shared" si="161"/>
        <v>Credit Card</v>
      </c>
      <c r="U1131" s="2">
        <f t="shared" si="162"/>
        <v>198.41640000000001</v>
      </c>
    </row>
    <row r="1132" spans="1:21" x14ac:dyDescent="0.25">
      <c r="A1132" s="23" t="s">
        <v>1718</v>
      </c>
      <c r="B1132" s="20">
        <f>IFERROR(VLOOKUP(A1132,'f Excel formulas for calculatio'!A:E,2,FALSE)," ")</f>
        <v>45753</v>
      </c>
      <c r="C1132" s="24" t="str">
        <f>IFERROR(VLOOKUP(B1132,'f Excel formulas for calculatio'!B:F,2,FALSE),"0")</f>
        <v>CUST1396</v>
      </c>
      <c r="D1132" s="24" t="str">
        <f>IFERROR(VLOOKUP(C1132,'f Excel formulas for calculatio'!C:G,2,FALSE),"0")</f>
        <v>PROD43</v>
      </c>
      <c r="E1132" s="24" t="str">
        <f>IFERROR(VLOOKUP(D1132,'f Excel formulas for calculatio'!D:H,2,FALSE),"0")</f>
        <v>STORE18</v>
      </c>
      <c r="F1132" s="24">
        <f>IFERROR(VLOOKUP(E1132,'f Excel formulas for calculatio'!E:I,2,FALSE),"0")</f>
        <v>1</v>
      </c>
      <c r="G1132" s="24">
        <f>IFERROR(VLOOKUP(F1132,'f Excel formulas for calculatio'!F:J,2,FALSE),"0")</f>
        <v>218.04</v>
      </c>
      <c r="H1132" s="24">
        <f>IFERROR(VLOOKUP(G1132,'f Excel formulas for calculatio'!G:K,2,FALSE),"0")</f>
        <v>0.09</v>
      </c>
      <c r="I1132" s="24" t="str">
        <f>IFERROR(VLOOKUP(H1132,'f Excel formulas for calculatio'!H:L,2,FALSE),"0")</f>
        <v>Credit Card</v>
      </c>
      <c r="J1132" s="24">
        <f>IFERROR(VLOOKUP(I1132,'f Excel formulas for calculatio'!I:M,2,FALSE),"0")</f>
        <v>198.41640000000001</v>
      </c>
      <c r="L1132" s="23" t="s">
        <v>1718</v>
      </c>
      <c r="M1132" s="20">
        <f t="shared" si="154"/>
        <v>45753</v>
      </c>
      <c r="N1132" s="2" t="str">
        <f t="shared" si="155"/>
        <v>CUST1396</v>
      </c>
      <c r="O1132" s="2" t="str">
        <f t="shared" si="156"/>
        <v>PROD43</v>
      </c>
      <c r="P1132" s="2" t="str">
        <f t="shared" si="157"/>
        <v>STORE18</v>
      </c>
      <c r="Q1132" s="2">
        <f t="shared" si="158"/>
        <v>1</v>
      </c>
      <c r="R1132" s="2">
        <f t="shared" si="159"/>
        <v>218.04</v>
      </c>
      <c r="S1132" s="2">
        <f t="shared" si="160"/>
        <v>0.09</v>
      </c>
      <c r="T1132" s="2" t="str">
        <f t="shared" si="161"/>
        <v>Credit Card</v>
      </c>
      <c r="U1132" s="2">
        <f t="shared" si="162"/>
        <v>198.41640000000001</v>
      </c>
    </row>
    <row r="1133" spans="1:21" x14ac:dyDescent="0.25">
      <c r="A1133" s="22" t="s">
        <v>1719</v>
      </c>
      <c r="B1133" s="20">
        <f>IFERROR(VLOOKUP(A1133,'f Excel formulas for calculatio'!A:E,2,FALSE)," ")</f>
        <v>45512</v>
      </c>
      <c r="C1133" s="24" t="str">
        <f>IFERROR(VLOOKUP(B1133,'f Excel formulas for calculatio'!B:F,2,FALSE),"0")</f>
        <v>CUST1244</v>
      </c>
      <c r="D1133" s="24" t="str">
        <f>IFERROR(VLOOKUP(C1133,'f Excel formulas for calculatio'!C:G,2,FALSE),"0")</f>
        <v>PROD50</v>
      </c>
      <c r="E1133" s="24" t="str">
        <f>IFERROR(VLOOKUP(D1133,'f Excel formulas for calculatio'!D:H,2,FALSE),"0")</f>
        <v>STORE10</v>
      </c>
      <c r="F1133" s="24">
        <f>IFERROR(VLOOKUP(E1133,'f Excel formulas for calculatio'!E:I,2,FALSE),"0")</f>
        <v>3</v>
      </c>
      <c r="G1133" s="24">
        <f>IFERROR(VLOOKUP(F1133,'f Excel formulas for calculatio'!F:J,2,FALSE),"0")</f>
        <v>104.47</v>
      </c>
      <c r="H1133" s="24">
        <f>IFERROR(VLOOKUP(G1133,'f Excel formulas for calculatio'!G:K,2,FALSE),"0")</f>
        <v>0.27</v>
      </c>
      <c r="I1133" s="24" t="str">
        <f>IFERROR(VLOOKUP(H1133,'f Excel formulas for calculatio'!H:L,2,FALSE),"0")</f>
        <v>PayPal</v>
      </c>
      <c r="J1133" s="24">
        <f>IFERROR(VLOOKUP(I1133,'f Excel formulas for calculatio'!I:M,2,FALSE),"0")</f>
        <v>228.7893</v>
      </c>
      <c r="L1133" s="22" t="s">
        <v>1719</v>
      </c>
      <c r="M1133" s="20">
        <f t="shared" si="154"/>
        <v>45512</v>
      </c>
      <c r="N1133" s="2" t="str">
        <f t="shared" si="155"/>
        <v>CUST1244</v>
      </c>
      <c r="O1133" s="2" t="str">
        <f t="shared" si="156"/>
        <v>PROD50</v>
      </c>
      <c r="P1133" s="2" t="str">
        <f t="shared" si="157"/>
        <v>STORE10</v>
      </c>
      <c r="Q1133" s="2">
        <f t="shared" si="158"/>
        <v>3</v>
      </c>
      <c r="R1133" s="2">
        <f t="shared" si="159"/>
        <v>104.47</v>
      </c>
      <c r="S1133" s="2">
        <f t="shared" si="160"/>
        <v>0.27</v>
      </c>
      <c r="T1133" s="2" t="str">
        <f t="shared" si="161"/>
        <v>PayPal</v>
      </c>
      <c r="U1133" s="2">
        <f t="shared" si="162"/>
        <v>228.7893</v>
      </c>
    </row>
    <row r="1134" spans="1:21" x14ac:dyDescent="0.25">
      <c r="A1134" s="23" t="s">
        <v>1720</v>
      </c>
      <c r="B1134" s="20">
        <f>IFERROR(VLOOKUP(A1134,'f Excel formulas for calculatio'!A:E,2,FALSE)," ")</f>
        <v>45764</v>
      </c>
      <c r="C1134" s="24" t="str">
        <f>IFERROR(VLOOKUP(B1134,'f Excel formulas for calculatio'!B:F,2,FALSE),"0")</f>
        <v>CUST1013</v>
      </c>
      <c r="D1134" s="24" t="str">
        <f>IFERROR(VLOOKUP(C1134,'f Excel formulas for calculatio'!C:G,2,FALSE),"0")</f>
        <v>PROD24</v>
      </c>
      <c r="E1134" s="24" t="str">
        <f>IFERROR(VLOOKUP(D1134,'f Excel formulas for calculatio'!D:H,2,FALSE),"0")</f>
        <v>STORE14</v>
      </c>
      <c r="F1134" s="24">
        <f>IFERROR(VLOOKUP(E1134,'f Excel formulas for calculatio'!E:I,2,FALSE),"0")</f>
        <v>1</v>
      </c>
      <c r="G1134" s="24">
        <f>IFERROR(VLOOKUP(F1134,'f Excel formulas for calculatio'!F:J,2,FALSE),"0")</f>
        <v>218.04</v>
      </c>
      <c r="H1134" s="24">
        <f>IFERROR(VLOOKUP(G1134,'f Excel formulas for calculatio'!G:K,2,FALSE),"0")</f>
        <v>0.09</v>
      </c>
      <c r="I1134" s="24" t="str">
        <f>IFERROR(VLOOKUP(H1134,'f Excel formulas for calculatio'!H:L,2,FALSE),"0")</f>
        <v>Credit Card</v>
      </c>
      <c r="J1134" s="24">
        <f>IFERROR(VLOOKUP(I1134,'f Excel formulas for calculatio'!I:M,2,FALSE),"0")</f>
        <v>198.41640000000001</v>
      </c>
      <c r="L1134" s="23" t="s">
        <v>1720</v>
      </c>
      <c r="M1134" s="20">
        <f t="shared" si="154"/>
        <v>45764</v>
      </c>
      <c r="N1134" s="2" t="str">
        <f t="shared" si="155"/>
        <v>CUST1013</v>
      </c>
      <c r="O1134" s="2" t="str">
        <f t="shared" si="156"/>
        <v>PROD24</v>
      </c>
      <c r="P1134" s="2" t="str">
        <f t="shared" si="157"/>
        <v>STORE14</v>
      </c>
      <c r="Q1134" s="2">
        <f t="shared" si="158"/>
        <v>1</v>
      </c>
      <c r="R1134" s="2">
        <f t="shared" si="159"/>
        <v>218.04</v>
      </c>
      <c r="S1134" s="2">
        <f t="shared" si="160"/>
        <v>0.09</v>
      </c>
      <c r="T1134" s="2" t="str">
        <f t="shared" si="161"/>
        <v>Credit Card</v>
      </c>
      <c r="U1134" s="2">
        <f t="shared" si="162"/>
        <v>198.41640000000001</v>
      </c>
    </row>
    <row r="1135" spans="1:21" x14ac:dyDescent="0.25">
      <c r="A1135" s="22" t="s">
        <v>1721</v>
      </c>
      <c r="B1135" s="20">
        <f>IFERROR(VLOOKUP(A1135,'f Excel formulas for calculatio'!A:E,2,FALSE)," ")</f>
        <v>45746</v>
      </c>
      <c r="C1135" s="24" t="str">
        <f>IFERROR(VLOOKUP(B1135,'f Excel formulas for calculatio'!B:F,2,FALSE),"0")</f>
        <v>CUST1044</v>
      </c>
      <c r="D1135" s="24" t="str">
        <f>IFERROR(VLOOKUP(C1135,'f Excel formulas for calculatio'!C:G,2,FALSE),"0")</f>
        <v>PROD1</v>
      </c>
      <c r="E1135" s="24" t="str">
        <f>IFERROR(VLOOKUP(D1135,'f Excel formulas for calculatio'!D:H,2,FALSE),"0")</f>
        <v>STORE10</v>
      </c>
      <c r="F1135" s="24">
        <f>IFERROR(VLOOKUP(E1135,'f Excel formulas for calculatio'!E:I,2,FALSE),"0")</f>
        <v>3</v>
      </c>
      <c r="G1135" s="24">
        <f>IFERROR(VLOOKUP(F1135,'f Excel formulas for calculatio'!F:J,2,FALSE),"0")</f>
        <v>104.47</v>
      </c>
      <c r="H1135" s="24">
        <f>IFERROR(VLOOKUP(G1135,'f Excel formulas for calculatio'!G:K,2,FALSE),"0")</f>
        <v>0.27</v>
      </c>
      <c r="I1135" s="24" t="str">
        <f>IFERROR(VLOOKUP(H1135,'f Excel formulas for calculatio'!H:L,2,FALSE),"0")</f>
        <v>PayPal</v>
      </c>
      <c r="J1135" s="24">
        <f>IFERROR(VLOOKUP(I1135,'f Excel formulas for calculatio'!I:M,2,FALSE),"0")</f>
        <v>228.7893</v>
      </c>
      <c r="L1135" s="22" t="s">
        <v>1721</v>
      </c>
      <c r="M1135" s="20">
        <f t="shared" si="154"/>
        <v>45746</v>
      </c>
      <c r="N1135" s="2" t="str">
        <f t="shared" si="155"/>
        <v>CUST1044</v>
      </c>
      <c r="O1135" s="2" t="str">
        <f t="shared" si="156"/>
        <v>PROD1</v>
      </c>
      <c r="P1135" s="2" t="str">
        <f t="shared" si="157"/>
        <v>STORE10</v>
      </c>
      <c r="Q1135" s="2">
        <f t="shared" si="158"/>
        <v>3</v>
      </c>
      <c r="R1135" s="2">
        <f t="shared" si="159"/>
        <v>104.47</v>
      </c>
      <c r="S1135" s="2">
        <f t="shared" si="160"/>
        <v>0.27</v>
      </c>
      <c r="T1135" s="2" t="str">
        <f t="shared" si="161"/>
        <v>PayPal</v>
      </c>
      <c r="U1135" s="2">
        <f t="shared" si="162"/>
        <v>228.7893</v>
      </c>
    </row>
    <row r="1136" spans="1:21" x14ac:dyDescent="0.25">
      <c r="A1136" s="23" t="s">
        <v>1722</v>
      </c>
      <c r="B1136" s="20">
        <f>IFERROR(VLOOKUP(A1136,'f Excel formulas for calculatio'!A:E,2,FALSE)," ")</f>
        <v>45647</v>
      </c>
      <c r="C1136" s="24" t="str">
        <f>IFERROR(VLOOKUP(B1136,'f Excel formulas for calculatio'!B:F,2,FALSE),"0")</f>
        <v>CUST1114</v>
      </c>
      <c r="D1136" s="24" t="str">
        <f>IFERROR(VLOOKUP(C1136,'f Excel formulas for calculatio'!C:G,2,FALSE),"0")</f>
        <v>PROD59</v>
      </c>
      <c r="E1136" s="24" t="str">
        <f>IFERROR(VLOOKUP(D1136,'f Excel formulas for calculatio'!D:H,2,FALSE),"0")</f>
        <v>STORE5</v>
      </c>
      <c r="F1136" s="24">
        <f>IFERROR(VLOOKUP(E1136,'f Excel formulas for calculatio'!E:I,2,FALSE),"0")</f>
        <v>3</v>
      </c>
      <c r="G1136" s="24">
        <f>IFERROR(VLOOKUP(F1136,'f Excel formulas for calculatio'!F:J,2,FALSE),"0")</f>
        <v>104.47</v>
      </c>
      <c r="H1136" s="24">
        <f>IFERROR(VLOOKUP(G1136,'f Excel formulas for calculatio'!G:K,2,FALSE),"0")</f>
        <v>0.27</v>
      </c>
      <c r="I1136" s="24" t="str">
        <f>IFERROR(VLOOKUP(H1136,'f Excel formulas for calculatio'!H:L,2,FALSE),"0")</f>
        <v>PayPal</v>
      </c>
      <c r="J1136" s="24">
        <f>IFERROR(VLOOKUP(I1136,'f Excel formulas for calculatio'!I:M,2,FALSE),"0")</f>
        <v>228.7893</v>
      </c>
      <c r="L1136" s="23" t="s">
        <v>1722</v>
      </c>
      <c r="M1136" s="20">
        <f t="shared" si="154"/>
        <v>45647</v>
      </c>
      <c r="N1136" s="2" t="str">
        <f t="shared" si="155"/>
        <v>CUST1114</v>
      </c>
      <c r="O1136" s="2" t="str">
        <f t="shared" si="156"/>
        <v>PROD59</v>
      </c>
      <c r="P1136" s="2" t="str">
        <f t="shared" si="157"/>
        <v>STORE5</v>
      </c>
      <c r="Q1136" s="2">
        <f t="shared" si="158"/>
        <v>3</v>
      </c>
      <c r="R1136" s="2">
        <f t="shared" si="159"/>
        <v>104.47</v>
      </c>
      <c r="S1136" s="2">
        <f t="shared" si="160"/>
        <v>0.27</v>
      </c>
      <c r="T1136" s="2" t="str">
        <f t="shared" si="161"/>
        <v>PayPal</v>
      </c>
      <c r="U1136" s="2">
        <f t="shared" si="162"/>
        <v>228.7893</v>
      </c>
    </row>
    <row r="1137" spans="1:21" x14ac:dyDescent="0.25">
      <c r="A1137" s="22" t="s">
        <v>1723</v>
      </c>
      <c r="B1137" s="20">
        <f>IFERROR(VLOOKUP(A1137,'f Excel formulas for calculatio'!A:E,2,FALSE)," ")</f>
        <v>45443</v>
      </c>
      <c r="C1137" s="24" t="str">
        <f>IFERROR(VLOOKUP(B1137,'f Excel formulas for calculatio'!B:F,2,FALSE),"0")</f>
        <v>CUST1164</v>
      </c>
      <c r="D1137" s="24" t="str">
        <f>IFERROR(VLOOKUP(C1137,'f Excel formulas for calculatio'!C:G,2,FALSE),"0")</f>
        <v>PROD48</v>
      </c>
      <c r="E1137" s="24" t="str">
        <f>IFERROR(VLOOKUP(D1137,'f Excel formulas for calculatio'!D:H,2,FALSE),"0")</f>
        <v>STORE12</v>
      </c>
      <c r="F1137" s="24">
        <f>IFERROR(VLOOKUP(E1137,'f Excel formulas for calculatio'!E:I,2,FALSE),"0")</f>
        <v>2</v>
      </c>
      <c r="G1137" s="24">
        <f>IFERROR(VLOOKUP(F1137,'f Excel formulas for calculatio'!F:J,2,FALSE),"0")</f>
        <v>785.31</v>
      </c>
      <c r="H1137" s="24">
        <f>IFERROR(VLOOKUP(G1137,'f Excel formulas for calculatio'!G:K,2,FALSE),"0")</f>
        <v>0.15</v>
      </c>
      <c r="I1137" s="24" t="str">
        <f>IFERROR(VLOOKUP(H1137,'f Excel formulas for calculatio'!H:L,2,FALSE),"0")</f>
        <v>PayPal</v>
      </c>
      <c r="J1137" s="24">
        <f>IFERROR(VLOOKUP(I1137,'f Excel formulas for calculatio'!I:M,2,FALSE),"0")</f>
        <v>228.7893</v>
      </c>
      <c r="L1137" s="22" t="s">
        <v>1723</v>
      </c>
      <c r="M1137" s="20">
        <f t="shared" si="154"/>
        <v>45443</v>
      </c>
      <c r="N1137" s="2" t="str">
        <f t="shared" si="155"/>
        <v>CUST1164</v>
      </c>
      <c r="O1137" s="2" t="str">
        <f t="shared" si="156"/>
        <v>PROD48</v>
      </c>
      <c r="P1137" s="2" t="str">
        <f t="shared" si="157"/>
        <v>STORE12</v>
      </c>
      <c r="Q1137" s="2">
        <f t="shared" si="158"/>
        <v>2</v>
      </c>
      <c r="R1137" s="2">
        <f t="shared" si="159"/>
        <v>785.31</v>
      </c>
      <c r="S1137" s="2">
        <f t="shared" si="160"/>
        <v>0.15</v>
      </c>
      <c r="T1137" s="2" t="str">
        <f t="shared" si="161"/>
        <v>PayPal</v>
      </c>
      <c r="U1137" s="2">
        <f t="shared" si="162"/>
        <v>228.7893</v>
      </c>
    </row>
    <row r="1138" spans="1:21" x14ac:dyDescent="0.25">
      <c r="A1138" s="23" t="s">
        <v>1724</v>
      </c>
      <c r="B1138" s="20">
        <f>IFERROR(VLOOKUP(A1138,'f Excel formulas for calculatio'!A:E,2,FALSE)," ")</f>
        <v>45722</v>
      </c>
      <c r="C1138" s="24" t="str">
        <f>IFERROR(VLOOKUP(B1138,'f Excel formulas for calculatio'!B:F,2,FALSE),"0")</f>
        <v>CUST1425</v>
      </c>
      <c r="D1138" s="24" t="str">
        <f>IFERROR(VLOOKUP(C1138,'f Excel formulas for calculatio'!C:G,2,FALSE),"0")</f>
        <v>PROD75</v>
      </c>
      <c r="E1138" s="24" t="str">
        <f>IFERROR(VLOOKUP(D1138,'f Excel formulas for calculatio'!D:H,2,FALSE),"0")</f>
        <v>STORE8</v>
      </c>
      <c r="F1138" s="24">
        <f>IFERROR(VLOOKUP(E1138,'f Excel formulas for calculatio'!E:I,2,FALSE),"0")</f>
        <v>4</v>
      </c>
      <c r="G1138" s="24">
        <f>IFERROR(VLOOKUP(F1138,'f Excel formulas for calculatio'!F:J,2,FALSE),"0")</f>
        <v>914.05</v>
      </c>
      <c r="H1138" s="24">
        <f>IFERROR(VLOOKUP(G1138,'f Excel formulas for calculatio'!G:K,2,FALSE),"0")</f>
        <v>0.25</v>
      </c>
      <c r="I1138" s="24" t="str">
        <f>IFERROR(VLOOKUP(H1138,'f Excel formulas for calculatio'!H:L,2,FALSE),"0")</f>
        <v>Credit Card</v>
      </c>
      <c r="J1138" s="24">
        <f>IFERROR(VLOOKUP(I1138,'f Excel formulas for calculatio'!I:M,2,FALSE),"0")</f>
        <v>198.41640000000001</v>
      </c>
      <c r="L1138" s="23" t="s">
        <v>1724</v>
      </c>
      <c r="M1138" s="20">
        <f t="shared" si="154"/>
        <v>45722</v>
      </c>
      <c r="N1138" s="2" t="str">
        <f t="shared" si="155"/>
        <v>CUST1425</v>
      </c>
      <c r="O1138" s="2" t="str">
        <f t="shared" si="156"/>
        <v>PROD75</v>
      </c>
      <c r="P1138" s="2" t="str">
        <f t="shared" si="157"/>
        <v>STORE8</v>
      </c>
      <c r="Q1138" s="2">
        <f t="shared" si="158"/>
        <v>4</v>
      </c>
      <c r="R1138" s="2">
        <f t="shared" si="159"/>
        <v>914.05</v>
      </c>
      <c r="S1138" s="2">
        <f t="shared" si="160"/>
        <v>0.25</v>
      </c>
      <c r="T1138" s="2" t="str">
        <f t="shared" si="161"/>
        <v>Credit Card</v>
      </c>
      <c r="U1138" s="2">
        <f t="shared" si="162"/>
        <v>198.41640000000001</v>
      </c>
    </row>
    <row r="1139" spans="1:21" x14ac:dyDescent="0.25">
      <c r="A1139" s="22" t="s">
        <v>1725</v>
      </c>
      <c r="B1139" s="20">
        <f>IFERROR(VLOOKUP(A1139,'f Excel formulas for calculatio'!A:E,2,FALSE)," ")</f>
        <v>45575</v>
      </c>
      <c r="C1139" s="24" t="str">
        <f>IFERROR(VLOOKUP(B1139,'f Excel formulas for calculatio'!B:F,2,FALSE),"0")</f>
        <v>CUST1122</v>
      </c>
      <c r="D1139" s="24" t="str">
        <f>IFERROR(VLOOKUP(C1139,'f Excel formulas for calculatio'!C:G,2,FALSE),"0")</f>
        <v>PROD94</v>
      </c>
      <c r="E1139" s="24" t="str">
        <f>IFERROR(VLOOKUP(D1139,'f Excel formulas for calculatio'!D:H,2,FALSE),"0")</f>
        <v>STORE3</v>
      </c>
      <c r="F1139" s="24">
        <f>IFERROR(VLOOKUP(E1139,'f Excel formulas for calculatio'!E:I,2,FALSE),"0")</f>
        <v>1</v>
      </c>
      <c r="G1139" s="24">
        <f>IFERROR(VLOOKUP(F1139,'f Excel formulas for calculatio'!F:J,2,FALSE),"0")</f>
        <v>218.04</v>
      </c>
      <c r="H1139" s="24">
        <f>IFERROR(VLOOKUP(G1139,'f Excel formulas for calculatio'!G:K,2,FALSE),"0")</f>
        <v>0.09</v>
      </c>
      <c r="I1139" s="24" t="str">
        <f>IFERROR(VLOOKUP(H1139,'f Excel formulas for calculatio'!H:L,2,FALSE),"0")</f>
        <v>Credit Card</v>
      </c>
      <c r="J1139" s="24">
        <f>IFERROR(VLOOKUP(I1139,'f Excel formulas for calculatio'!I:M,2,FALSE),"0")</f>
        <v>198.41640000000001</v>
      </c>
      <c r="L1139" s="22" t="s">
        <v>1725</v>
      </c>
      <c r="M1139" s="20">
        <f t="shared" si="154"/>
        <v>45575</v>
      </c>
      <c r="N1139" s="2" t="str">
        <f t="shared" si="155"/>
        <v>CUST1122</v>
      </c>
      <c r="O1139" s="2" t="str">
        <f t="shared" si="156"/>
        <v>PROD94</v>
      </c>
      <c r="P1139" s="2" t="str">
        <f t="shared" si="157"/>
        <v>STORE3</v>
      </c>
      <c r="Q1139" s="2">
        <f t="shared" si="158"/>
        <v>1</v>
      </c>
      <c r="R1139" s="2">
        <f t="shared" si="159"/>
        <v>218.04</v>
      </c>
      <c r="S1139" s="2">
        <f t="shared" si="160"/>
        <v>0.09</v>
      </c>
      <c r="T1139" s="2" t="str">
        <f t="shared" si="161"/>
        <v>Credit Card</v>
      </c>
      <c r="U1139" s="2">
        <f t="shared" si="162"/>
        <v>198.41640000000001</v>
      </c>
    </row>
    <row r="1140" spans="1:21" x14ac:dyDescent="0.25">
      <c r="A1140" s="23" t="s">
        <v>1727</v>
      </c>
      <c r="B1140" s="20">
        <f>IFERROR(VLOOKUP(A1140,'f Excel formulas for calculatio'!A:E,2,FALSE)," ")</f>
        <v>45441</v>
      </c>
      <c r="C1140" s="24" t="str">
        <f>IFERROR(VLOOKUP(B1140,'f Excel formulas for calculatio'!B:F,2,FALSE),"0")</f>
        <v>CUST1457</v>
      </c>
      <c r="D1140" s="24" t="str">
        <f>IFERROR(VLOOKUP(C1140,'f Excel formulas for calculatio'!C:G,2,FALSE),"0")</f>
        <v>PROD43</v>
      </c>
      <c r="E1140" s="24" t="str">
        <f>IFERROR(VLOOKUP(D1140,'f Excel formulas for calculatio'!D:H,2,FALSE),"0")</f>
        <v>STORE18</v>
      </c>
      <c r="F1140" s="24">
        <f>IFERROR(VLOOKUP(E1140,'f Excel formulas for calculatio'!E:I,2,FALSE),"0")</f>
        <v>1</v>
      </c>
      <c r="G1140" s="24">
        <f>IFERROR(VLOOKUP(F1140,'f Excel formulas for calculatio'!F:J,2,FALSE),"0")</f>
        <v>218.04</v>
      </c>
      <c r="H1140" s="24">
        <f>IFERROR(VLOOKUP(G1140,'f Excel formulas for calculatio'!G:K,2,FALSE),"0")</f>
        <v>0.09</v>
      </c>
      <c r="I1140" s="24" t="str">
        <f>IFERROR(VLOOKUP(H1140,'f Excel formulas for calculatio'!H:L,2,FALSE),"0")</f>
        <v>Credit Card</v>
      </c>
      <c r="J1140" s="24">
        <f>IFERROR(VLOOKUP(I1140,'f Excel formulas for calculatio'!I:M,2,FALSE),"0")</f>
        <v>198.41640000000001</v>
      </c>
      <c r="L1140" s="23" t="s">
        <v>1727</v>
      </c>
      <c r="M1140" s="20">
        <f t="shared" si="154"/>
        <v>45441</v>
      </c>
      <c r="N1140" s="2" t="str">
        <f t="shared" si="155"/>
        <v>CUST1457</v>
      </c>
      <c r="O1140" s="2" t="str">
        <f t="shared" si="156"/>
        <v>PROD43</v>
      </c>
      <c r="P1140" s="2" t="str">
        <f t="shared" si="157"/>
        <v>STORE18</v>
      </c>
      <c r="Q1140" s="2">
        <f t="shared" si="158"/>
        <v>1</v>
      </c>
      <c r="R1140" s="2">
        <f t="shared" si="159"/>
        <v>218.04</v>
      </c>
      <c r="S1140" s="2">
        <f t="shared" si="160"/>
        <v>0.09</v>
      </c>
      <c r="T1140" s="2" t="str">
        <f t="shared" si="161"/>
        <v>Credit Card</v>
      </c>
      <c r="U1140" s="2">
        <f t="shared" si="162"/>
        <v>198.41640000000001</v>
      </c>
    </row>
    <row r="1141" spans="1:21" x14ac:dyDescent="0.25">
      <c r="A1141" s="22" t="s">
        <v>1728</v>
      </c>
      <c r="B1141" s="20">
        <f>IFERROR(VLOOKUP(A1141,'f Excel formulas for calculatio'!A:E,2,FALSE)," ")</f>
        <v>45940</v>
      </c>
      <c r="C1141" s="24" t="str">
        <f>IFERROR(VLOOKUP(B1141,'f Excel formulas for calculatio'!B:F,2,FALSE),"0")</f>
        <v>CUST1287</v>
      </c>
      <c r="D1141" s="24" t="str">
        <f>IFERROR(VLOOKUP(C1141,'f Excel formulas for calculatio'!C:G,2,FALSE),"0")</f>
        <v>PROD3</v>
      </c>
      <c r="E1141" s="24" t="str">
        <f>IFERROR(VLOOKUP(D1141,'f Excel formulas for calculatio'!D:H,2,FALSE),"0")</f>
        <v>STORE3</v>
      </c>
      <c r="F1141" s="24">
        <f>IFERROR(VLOOKUP(E1141,'f Excel formulas for calculatio'!E:I,2,FALSE),"0")</f>
        <v>1</v>
      </c>
      <c r="G1141" s="24">
        <f>IFERROR(VLOOKUP(F1141,'f Excel formulas for calculatio'!F:J,2,FALSE),"0")</f>
        <v>218.04</v>
      </c>
      <c r="H1141" s="24">
        <f>IFERROR(VLOOKUP(G1141,'f Excel formulas for calculatio'!G:K,2,FALSE),"0")</f>
        <v>0.09</v>
      </c>
      <c r="I1141" s="24" t="str">
        <f>IFERROR(VLOOKUP(H1141,'f Excel formulas for calculatio'!H:L,2,FALSE),"0")</f>
        <v>Credit Card</v>
      </c>
      <c r="J1141" s="24">
        <f>IFERROR(VLOOKUP(I1141,'f Excel formulas for calculatio'!I:M,2,FALSE),"0")</f>
        <v>198.41640000000001</v>
      </c>
      <c r="L1141" s="22" t="s">
        <v>1728</v>
      </c>
      <c r="M1141" s="20">
        <f t="shared" si="154"/>
        <v>45940</v>
      </c>
      <c r="N1141" s="2" t="str">
        <f t="shared" si="155"/>
        <v>CUST1287</v>
      </c>
      <c r="O1141" s="2" t="str">
        <f t="shared" si="156"/>
        <v>PROD3</v>
      </c>
      <c r="P1141" s="2" t="str">
        <f t="shared" si="157"/>
        <v>STORE3</v>
      </c>
      <c r="Q1141" s="2">
        <f t="shared" si="158"/>
        <v>1</v>
      </c>
      <c r="R1141" s="2">
        <f t="shared" si="159"/>
        <v>218.04</v>
      </c>
      <c r="S1141" s="2">
        <f t="shared" si="160"/>
        <v>0.09</v>
      </c>
      <c r="T1141" s="2" t="str">
        <f t="shared" si="161"/>
        <v>Credit Card</v>
      </c>
      <c r="U1141" s="2">
        <f t="shared" si="162"/>
        <v>198.41640000000001</v>
      </c>
    </row>
    <row r="1142" spans="1:21" x14ac:dyDescent="0.25">
      <c r="A1142" s="23" t="s">
        <v>1729</v>
      </c>
      <c r="B1142" s="20">
        <f>IFERROR(VLOOKUP(A1142,'f Excel formulas for calculatio'!A:E,2,FALSE)," ")</f>
        <v>45518</v>
      </c>
      <c r="C1142" s="24" t="str">
        <f>IFERROR(VLOOKUP(B1142,'f Excel formulas for calculatio'!B:F,2,FALSE),"0")</f>
        <v>CUST1378</v>
      </c>
      <c r="D1142" s="24" t="str">
        <f>IFERROR(VLOOKUP(C1142,'f Excel formulas for calculatio'!C:G,2,FALSE),"0")</f>
        <v>PROD91</v>
      </c>
      <c r="E1142" s="24" t="str">
        <f>IFERROR(VLOOKUP(D1142,'f Excel formulas for calculatio'!D:H,2,FALSE),"0")</f>
        <v>STORE17</v>
      </c>
      <c r="F1142" s="24">
        <f>IFERROR(VLOOKUP(E1142,'f Excel formulas for calculatio'!E:I,2,FALSE),"0")</f>
        <v>3</v>
      </c>
      <c r="G1142" s="24">
        <f>IFERROR(VLOOKUP(F1142,'f Excel formulas for calculatio'!F:J,2,FALSE),"0")</f>
        <v>104.47</v>
      </c>
      <c r="H1142" s="24">
        <f>IFERROR(VLOOKUP(G1142,'f Excel formulas for calculatio'!G:K,2,FALSE),"0")</f>
        <v>0.27</v>
      </c>
      <c r="I1142" s="24" t="str">
        <f>IFERROR(VLOOKUP(H1142,'f Excel formulas for calculatio'!H:L,2,FALSE),"0")</f>
        <v>PayPal</v>
      </c>
      <c r="J1142" s="24">
        <f>IFERROR(VLOOKUP(I1142,'f Excel formulas for calculatio'!I:M,2,FALSE),"0")</f>
        <v>228.7893</v>
      </c>
      <c r="L1142" s="23" t="s">
        <v>1729</v>
      </c>
      <c r="M1142" s="20">
        <f t="shared" si="154"/>
        <v>45518</v>
      </c>
      <c r="N1142" s="2" t="str">
        <f t="shared" si="155"/>
        <v>CUST1378</v>
      </c>
      <c r="O1142" s="2" t="str">
        <f t="shared" si="156"/>
        <v>PROD91</v>
      </c>
      <c r="P1142" s="2" t="str">
        <f t="shared" si="157"/>
        <v>STORE17</v>
      </c>
      <c r="Q1142" s="2">
        <f t="shared" si="158"/>
        <v>3</v>
      </c>
      <c r="R1142" s="2">
        <f t="shared" si="159"/>
        <v>104.47</v>
      </c>
      <c r="S1142" s="2">
        <f t="shared" si="160"/>
        <v>0.27</v>
      </c>
      <c r="T1142" s="2" t="str">
        <f t="shared" si="161"/>
        <v>PayPal</v>
      </c>
      <c r="U1142" s="2">
        <f t="shared" si="162"/>
        <v>228.7893</v>
      </c>
    </row>
    <row r="1143" spans="1:21" x14ac:dyDescent="0.25">
      <c r="A1143" s="22" t="s">
        <v>1730</v>
      </c>
      <c r="B1143" s="20">
        <f>IFERROR(VLOOKUP(A1143,'f Excel formulas for calculatio'!A:E,2,FALSE)," ")</f>
        <v>45861</v>
      </c>
      <c r="C1143" s="24" t="str">
        <f>IFERROR(VLOOKUP(B1143,'f Excel formulas for calculatio'!B:F,2,FALSE),"0")</f>
        <v>CUST1216</v>
      </c>
      <c r="D1143" s="24" t="str">
        <f>IFERROR(VLOOKUP(C1143,'f Excel formulas for calculatio'!C:G,2,FALSE),"0")</f>
        <v>PROD86</v>
      </c>
      <c r="E1143" s="24" t="str">
        <f>IFERROR(VLOOKUP(D1143,'f Excel formulas for calculatio'!D:H,2,FALSE),"0")</f>
        <v>STORE4</v>
      </c>
      <c r="F1143" s="24">
        <f>IFERROR(VLOOKUP(E1143,'f Excel formulas for calculatio'!E:I,2,FALSE),"0")</f>
        <v>2</v>
      </c>
      <c r="G1143" s="24">
        <f>IFERROR(VLOOKUP(F1143,'f Excel formulas for calculatio'!F:J,2,FALSE),"0")</f>
        <v>785.31</v>
      </c>
      <c r="H1143" s="24">
        <f>IFERROR(VLOOKUP(G1143,'f Excel formulas for calculatio'!G:K,2,FALSE),"0")</f>
        <v>0.15</v>
      </c>
      <c r="I1143" s="24" t="str">
        <f>IFERROR(VLOOKUP(H1143,'f Excel formulas for calculatio'!H:L,2,FALSE),"0")</f>
        <v>PayPal</v>
      </c>
      <c r="J1143" s="24">
        <f>IFERROR(VLOOKUP(I1143,'f Excel formulas for calculatio'!I:M,2,FALSE),"0")</f>
        <v>228.7893</v>
      </c>
      <c r="L1143" s="22" t="s">
        <v>1730</v>
      </c>
      <c r="M1143" s="20">
        <f t="shared" si="154"/>
        <v>45861</v>
      </c>
      <c r="N1143" s="2" t="str">
        <f t="shared" si="155"/>
        <v>CUST1216</v>
      </c>
      <c r="O1143" s="2" t="str">
        <f t="shared" si="156"/>
        <v>PROD86</v>
      </c>
      <c r="P1143" s="2" t="str">
        <f t="shared" si="157"/>
        <v>STORE4</v>
      </c>
      <c r="Q1143" s="2">
        <f t="shared" si="158"/>
        <v>2</v>
      </c>
      <c r="R1143" s="2">
        <f t="shared" si="159"/>
        <v>785.31</v>
      </c>
      <c r="S1143" s="2">
        <f t="shared" si="160"/>
        <v>0.15</v>
      </c>
      <c r="T1143" s="2" t="str">
        <f t="shared" si="161"/>
        <v>PayPal</v>
      </c>
      <c r="U1143" s="2">
        <f t="shared" si="162"/>
        <v>228.7893</v>
      </c>
    </row>
    <row r="1144" spans="1:21" x14ac:dyDescent="0.25">
      <c r="A1144" s="23" t="s">
        <v>1732</v>
      </c>
      <c r="B1144" s="20">
        <f>IFERROR(VLOOKUP(A1144,'f Excel formulas for calculatio'!A:E,2,FALSE)," ")</f>
        <v>45416</v>
      </c>
      <c r="C1144" s="24" t="str">
        <f>IFERROR(VLOOKUP(B1144,'f Excel formulas for calculatio'!B:F,2,FALSE),"0")</f>
        <v>CUST1373</v>
      </c>
      <c r="D1144" s="24" t="str">
        <f>IFERROR(VLOOKUP(C1144,'f Excel formulas for calculatio'!C:G,2,FALSE),"0")</f>
        <v>PROD72</v>
      </c>
      <c r="E1144" s="24" t="str">
        <f>IFERROR(VLOOKUP(D1144,'f Excel formulas for calculatio'!D:H,2,FALSE),"0")</f>
        <v>STORE17</v>
      </c>
      <c r="F1144" s="24">
        <f>IFERROR(VLOOKUP(E1144,'f Excel formulas for calculatio'!E:I,2,FALSE),"0")</f>
        <v>3</v>
      </c>
      <c r="G1144" s="24">
        <f>IFERROR(VLOOKUP(F1144,'f Excel formulas for calculatio'!F:J,2,FALSE),"0")</f>
        <v>104.47</v>
      </c>
      <c r="H1144" s="24">
        <f>IFERROR(VLOOKUP(G1144,'f Excel formulas for calculatio'!G:K,2,FALSE),"0")</f>
        <v>0.27</v>
      </c>
      <c r="I1144" s="24" t="str">
        <f>IFERROR(VLOOKUP(H1144,'f Excel formulas for calculatio'!H:L,2,FALSE),"0")</f>
        <v>PayPal</v>
      </c>
      <c r="J1144" s="24">
        <f>IFERROR(VLOOKUP(I1144,'f Excel formulas for calculatio'!I:M,2,FALSE),"0")</f>
        <v>228.7893</v>
      </c>
      <c r="L1144" s="23" t="s">
        <v>1732</v>
      </c>
      <c r="M1144" s="20">
        <f t="shared" si="154"/>
        <v>45416</v>
      </c>
      <c r="N1144" s="2" t="str">
        <f t="shared" si="155"/>
        <v>CUST1373</v>
      </c>
      <c r="O1144" s="2" t="str">
        <f t="shared" si="156"/>
        <v>PROD72</v>
      </c>
      <c r="P1144" s="2" t="str">
        <f t="shared" si="157"/>
        <v>STORE17</v>
      </c>
      <c r="Q1144" s="2">
        <f t="shared" si="158"/>
        <v>3</v>
      </c>
      <c r="R1144" s="2">
        <f t="shared" si="159"/>
        <v>104.47</v>
      </c>
      <c r="S1144" s="2">
        <f t="shared" si="160"/>
        <v>0.27</v>
      </c>
      <c r="T1144" s="2" t="str">
        <f t="shared" si="161"/>
        <v>PayPal</v>
      </c>
      <c r="U1144" s="2">
        <f t="shared" si="162"/>
        <v>228.7893</v>
      </c>
    </row>
    <row r="1145" spans="1:21" x14ac:dyDescent="0.25">
      <c r="A1145" s="22" t="s">
        <v>1733</v>
      </c>
      <c r="B1145" s="20">
        <f>IFERROR(VLOOKUP(A1145,'f Excel formulas for calculatio'!A:E,2,FALSE)," ")</f>
        <v>45608</v>
      </c>
      <c r="C1145" s="24" t="str">
        <f>IFERROR(VLOOKUP(B1145,'f Excel formulas for calculatio'!B:F,2,FALSE),"0")</f>
        <v>CUST1072</v>
      </c>
      <c r="D1145" s="24" t="str">
        <f>IFERROR(VLOOKUP(C1145,'f Excel formulas for calculatio'!C:G,2,FALSE),"0")</f>
        <v>PROD26</v>
      </c>
      <c r="E1145" s="24" t="str">
        <f>IFERROR(VLOOKUP(D1145,'f Excel formulas for calculatio'!D:H,2,FALSE),"0")</f>
        <v>STORE19</v>
      </c>
      <c r="F1145" s="24">
        <f>IFERROR(VLOOKUP(E1145,'f Excel formulas for calculatio'!E:I,2,FALSE),"0")</f>
        <v>2</v>
      </c>
      <c r="G1145" s="24">
        <f>IFERROR(VLOOKUP(F1145,'f Excel formulas for calculatio'!F:J,2,FALSE),"0")</f>
        <v>785.31</v>
      </c>
      <c r="H1145" s="24">
        <f>IFERROR(VLOOKUP(G1145,'f Excel formulas for calculatio'!G:K,2,FALSE),"0")</f>
        <v>0.15</v>
      </c>
      <c r="I1145" s="24" t="str">
        <f>IFERROR(VLOOKUP(H1145,'f Excel formulas for calculatio'!H:L,2,FALSE),"0")</f>
        <v>PayPal</v>
      </c>
      <c r="J1145" s="24">
        <f>IFERROR(VLOOKUP(I1145,'f Excel formulas for calculatio'!I:M,2,FALSE),"0")</f>
        <v>228.7893</v>
      </c>
      <c r="L1145" s="22" t="s">
        <v>1733</v>
      </c>
      <c r="M1145" s="20">
        <f t="shared" si="154"/>
        <v>45608</v>
      </c>
      <c r="N1145" s="2" t="str">
        <f t="shared" si="155"/>
        <v>CUST1072</v>
      </c>
      <c r="O1145" s="2" t="str">
        <f t="shared" si="156"/>
        <v>PROD26</v>
      </c>
      <c r="P1145" s="2" t="str">
        <f t="shared" si="157"/>
        <v>STORE19</v>
      </c>
      <c r="Q1145" s="2">
        <f t="shared" si="158"/>
        <v>2</v>
      </c>
      <c r="R1145" s="2">
        <f t="shared" si="159"/>
        <v>785.31</v>
      </c>
      <c r="S1145" s="2">
        <f t="shared" si="160"/>
        <v>0.15</v>
      </c>
      <c r="T1145" s="2" t="str">
        <f t="shared" si="161"/>
        <v>PayPal</v>
      </c>
      <c r="U1145" s="2">
        <f t="shared" si="162"/>
        <v>228.7893</v>
      </c>
    </row>
    <row r="1146" spans="1:21" x14ac:dyDescent="0.25">
      <c r="A1146" s="23" t="s">
        <v>1734</v>
      </c>
      <c r="B1146" s="20">
        <f>IFERROR(VLOOKUP(A1146,'f Excel formulas for calculatio'!A:E,2,FALSE)," ")</f>
        <v>45301</v>
      </c>
      <c r="C1146" s="24" t="str">
        <f>IFERROR(VLOOKUP(B1146,'f Excel formulas for calculatio'!B:F,2,FALSE),"0")</f>
        <v>CUST1163</v>
      </c>
      <c r="D1146" s="24" t="str">
        <f>IFERROR(VLOOKUP(C1146,'f Excel formulas for calculatio'!C:G,2,FALSE),"0")</f>
        <v>PROD97</v>
      </c>
      <c r="E1146" s="24" t="str">
        <f>IFERROR(VLOOKUP(D1146,'f Excel formulas for calculatio'!D:H,2,FALSE),"0")</f>
        <v>STORE3</v>
      </c>
      <c r="F1146" s="24">
        <f>IFERROR(VLOOKUP(E1146,'f Excel formulas for calculatio'!E:I,2,FALSE),"0")</f>
        <v>1</v>
      </c>
      <c r="G1146" s="24">
        <f>IFERROR(VLOOKUP(F1146,'f Excel formulas for calculatio'!F:J,2,FALSE),"0")</f>
        <v>218.04</v>
      </c>
      <c r="H1146" s="24">
        <f>IFERROR(VLOOKUP(G1146,'f Excel formulas for calculatio'!G:K,2,FALSE),"0")</f>
        <v>0.09</v>
      </c>
      <c r="I1146" s="24" t="str">
        <f>IFERROR(VLOOKUP(H1146,'f Excel formulas for calculatio'!H:L,2,FALSE),"0")</f>
        <v>Credit Card</v>
      </c>
      <c r="J1146" s="24">
        <f>IFERROR(VLOOKUP(I1146,'f Excel formulas for calculatio'!I:M,2,FALSE),"0")</f>
        <v>198.41640000000001</v>
      </c>
      <c r="L1146" s="23" t="s">
        <v>1734</v>
      </c>
      <c r="M1146" s="20">
        <f t="shared" si="154"/>
        <v>45301</v>
      </c>
      <c r="N1146" s="2" t="str">
        <f t="shared" si="155"/>
        <v>CUST1163</v>
      </c>
      <c r="O1146" s="2" t="str">
        <f t="shared" si="156"/>
        <v>PROD97</v>
      </c>
      <c r="P1146" s="2" t="str">
        <f t="shared" si="157"/>
        <v>STORE3</v>
      </c>
      <c r="Q1146" s="2">
        <f t="shared" si="158"/>
        <v>1</v>
      </c>
      <c r="R1146" s="2">
        <f t="shared" si="159"/>
        <v>218.04</v>
      </c>
      <c r="S1146" s="2">
        <f t="shared" si="160"/>
        <v>0.09</v>
      </c>
      <c r="T1146" s="2" t="str">
        <f t="shared" si="161"/>
        <v>Credit Card</v>
      </c>
      <c r="U1146" s="2">
        <f t="shared" si="162"/>
        <v>198.41640000000001</v>
      </c>
    </row>
    <row r="1147" spans="1:21" x14ac:dyDescent="0.25">
      <c r="A1147" s="22" t="s">
        <v>1735</v>
      </c>
      <c r="B1147" s="20">
        <f>IFERROR(VLOOKUP(A1147,'f Excel formulas for calculatio'!A:E,2,FALSE)," ")</f>
        <v>45433</v>
      </c>
      <c r="C1147" s="24" t="str">
        <f>IFERROR(VLOOKUP(B1147,'f Excel formulas for calculatio'!B:F,2,FALSE),"0")</f>
        <v>CUST1068</v>
      </c>
      <c r="D1147" s="24" t="str">
        <f>IFERROR(VLOOKUP(C1147,'f Excel formulas for calculatio'!C:G,2,FALSE),"0")</f>
        <v>PROD52</v>
      </c>
      <c r="E1147" s="24" t="str">
        <f>IFERROR(VLOOKUP(D1147,'f Excel formulas for calculatio'!D:H,2,FALSE),"0")</f>
        <v>STORE9</v>
      </c>
      <c r="F1147" s="24">
        <f>IFERROR(VLOOKUP(E1147,'f Excel formulas for calculatio'!E:I,2,FALSE),"0")</f>
        <v>0</v>
      </c>
      <c r="G1147" s="24" t="str">
        <f>IFERROR(VLOOKUP(F1147,'f Excel formulas for calculatio'!F:J,2,FALSE),"0")</f>
        <v>0</v>
      </c>
      <c r="H1147" s="24" t="str">
        <f>IFERROR(VLOOKUP(G1147,'f Excel formulas for calculatio'!G:K,2,FALSE),"0")</f>
        <v>0</v>
      </c>
      <c r="I1147" s="24" t="str">
        <f>IFERROR(VLOOKUP(H1147,'f Excel formulas for calculatio'!H:L,2,FALSE),"0")</f>
        <v>0</v>
      </c>
      <c r="J1147" s="24" t="str">
        <f>IFERROR(VLOOKUP(I1147,'f Excel formulas for calculatio'!I:M,2,FALSE),"0")</f>
        <v>0</v>
      </c>
      <c r="L1147" s="22" t="s">
        <v>1735</v>
      </c>
      <c r="M1147" s="20">
        <f t="shared" si="154"/>
        <v>45433</v>
      </c>
      <c r="N1147" s="2" t="str">
        <f t="shared" si="155"/>
        <v>CUST1068</v>
      </c>
      <c r="O1147" s="2" t="str">
        <f t="shared" si="156"/>
        <v>PROD52</v>
      </c>
      <c r="P1147" s="2" t="str">
        <f t="shared" si="157"/>
        <v>STORE9</v>
      </c>
      <c r="Q1147" s="2">
        <f t="shared" si="158"/>
        <v>0</v>
      </c>
      <c r="R1147" s="2" t="str">
        <f t="shared" si="159"/>
        <v>0</v>
      </c>
      <c r="S1147" s="2" t="str">
        <f t="shared" si="160"/>
        <v>0</v>
      </c>
      <c r="T1147" s="2" t="str">
        <f t="shared" si="161"/>
        <v>0</v>
      </c>
      <c r="U1147" s="2" t="str">
        <f t="shared" si="162"/>
        <v>0</v>
      </c>
    </row>
    <row r="1148" spans="1:21" x14ac:dyDescent="0.25">
      <c r="A1148" s="23" t="s">
        <v>1736</v>
      </c>
      <c r="B1148" s="20">
        <f>IFERROR(VLOOKUP(A1148,'f Excel formulas for calculatio'!A:E,2,FALSE)," ")</f>
        <v>45821</v>
      </c>
      <c r="C1148" s="24" t="str">
        <f>IFERROR(VLOOKUP(B1148,'f Excel formulas for calculatio'!B:F,2,FALSE),"0")</f>
        <v>CUST1168</v>
      </c>
      <c r="D1148" s="24" t="str">
        <f>IFERROR(VLOOKUP(C1148,'f Excel formulas for calculatio'!C:G,2,FALSE),"0")</f>
        <v>PROD72</v>
      </c>
      <c r="E1148" s="24" t="str">
        <f>IFERROR(VLOOKUP(D1148,'f Excel formulas for calculatio'!D:H,2,FALSE),"0")</f>
        <v>STORE17</v>
      </c>
      <c r="F1148" s="24">
        <f>IFERROR(VLOOKUP(E1148,'f Excel formulas for calculatio'!E:I,2,FALSE),"0")</f>
        <v>3</v>
      </c>
      <c r="G1148" s="24">
        <f>IFERROR(VLOOKUP(F1148,'f Excel formulas for calculatio'!F:J,2,FALSE),"0")</f>
        <v>104.47</v>
      </c>
      <c r="H1148" s="24">
        <f>IFERROR(VLOOKUP(G1148,'f Excel formulas for calculatio'!G:K,2,FALSE),"0")</f>
        <v>0.27</v>
      </c>
      <c r="I1148" s="24" t="str">
        <f>IFERROR(VLOOKUP(H1148,'f Excel formulas for calculatio'!H:L,2,FALSE),"0")</f>
        <v>PayPal</v>
      </c>
      <c r="J1148" s="24">
        <f>IFERROR(VLOOKUP(I1148,'f Excel formulas for calculatio'!I:M,2,FALSE),"0")</f>
        <v>228.7893</v>
      </c>
      <c r="L1148" s="23" t="s">
        <v>1736</v>
      </c>
      <c r="M1148" s="20">
        <f t="shared" si="154"/>
        <v>45821</v>
      </c>
      <c r="N1148" s="2" t="str">
        <f t="shared" si="155"/>
        <v>CUST1168</v>
      </c>
      <c r="O1148" s="2" t="str">
        <f t="shared" si="156"/>
        <v>PROD72</v>
      </c>
      <c r="P1148" s="2" t="str">
        <f t="shared" si="157"/>
        <v>STORE17</v>
      </c>
      <c r="Q1148" s="2">
        <f t="shared" si="158"/>
        <v>3</v>
      </c>
      <c r="R1148" s="2">
        <f t="shared" si="159"/>
        <v>104.47</v>
      </c>
      <c r="S1148" s="2">
        <f t="shared" si="160"/>
        <v>0.27</v>
      </c>
      <c r="T1148" s="2" t="str">
        <f t="shared" si="161"/>
        <v>PayPal</v>
      </c>
      <c r="U1148" s="2">
        <f t="shared" si="162"/>
        <v>228.7893</v>
      </c>
    </row>
    <row r="1149" spans="1:21" x14ac:dyDescent="0.25">
      <c r="A1149" s="22" t="s">
        <v>1738</v>
      </c>
      <c r="B1149" s="20">
        <f>IFERROR(VLOOKUP(A1149,'f Excel formulas for calculatio'!A:E,2,FALSE)," ")</f>
        <v>45508</v>
      </c>
      <c r="C1149" s="24" t="str">
        <f>IFERROR(VLOOKUP(B1149,'f Excel formulas for calculatio'!B:F,2,FALSE),"0")</f>
        <v>CUST1073</v>
      </c>
      <c r="D1149" s="24" t="str">
        <f>IFERROR(VLOOKUP(C1149,'f Excel formulas for calculatio'!C:G,2,FALSE),"0")</f>
        <v>PROD10</v>
      </c>
      <c r="E1149" s="24" t="str">
        <f>IFERROR(VLOOKUP(D1149,'f Excel formulas for calculatio'!D:H,2,FALSE),"0")</f>
        <v>STORE17</v>
      </c>
      <c r="F1149" s="24">
        <f>IFERROR(VLOOKUP(E1149,'f Excel formulas for calculatio'!E:I,2,FALSE),"0")</f>
        <v>3</v>
      </c>
      <c r="G1149" s="24">
        <f>IFERROR(VLOOKUP(F1149,'f Excel formulas for calculatio'!F:J,2,FALSE),"0")</f>
        <v>104.47</v>
      </c>
      <c r="H1149" s="24">
        <f>IFERROR(VLOOKUP(G1149,'f Excel formulas for calculatio'!G:K,2,FALSE),"0")</f>
        <v>0.27</v>
      </c>
      <c r="I1149" s="24" t="str">
        <f>IFERROR(VLOOKUP(H1149,'f Excel formulas for calculatio'!H:L,2,FALSE),"0")</f>
        <v>PayPal</v>
      </c>
      <c r="J1149" s="24">
        <f>IFERROR(VLOOKUP(I1149,'f Excel formulas for calculatio'!I:M,2,FALSE),"0")</f>
        <v>228.7893</v>
      </c>
      <c r="L1149" s="22" t="s">
        <v>1738</v>
      </c>
      <c r="M1149" s="20">
        <f t="shared" si="154"/>
        <v>45508</v>
      </c>
      <c r="N1149" s="2" t="str">
        <f t="shared" si="155"/>
        <v>CUST1073</v>
      </c>
      <c r="O1149" s="2" t="str">
        <f t="shared" si="156"/>
        <v>PROD10</v>
      </c>
      <c r="P1149" s="2" t="str">
        <f t="shared" si="157"/>
        <v>STORE17</v>
      </c>
      <c r="Q1149" s="2">
        <f t="shared" si="158"/>
        <v>3</v>
      </c>
      <c r="R1149" s="2">
        <f t="shared" si="159"/>
        <v>104.47</v>
      </c>
      <c r="S1149" s="2">
        <f t="shared" si="160"/>
        <v>0.27</v>
      </c>
      <c r="T1149" s="2" t="str">
        <f t="shared" si="161"/>
        <v>PayPal</v>
      </c>
      <c r="U1149" s="2">
        <f t="shared" si="162"/>
        <v>228.7893</v>
      </c>
    </row>
    <row r="1150" spans="1:21" x14ac:dyDescent="0.25">
      <c r="A1150" s="23" t="s">
        <v>1739</v>
      </c>
      <c r="B1150" s="20">
        <f>IFERROR(VLOOKUP(A1150,'f Excel formulas for calculatio'!A:E,2,FALSE)," ")</f>
        <v>45854</v>
      </c>
      <c r="C1150" s="24" t="str">
        <f>IFERROR(VLOOKUP(B1150,'f Excel formulas for calculatio'!B:F,2,FALSE),"0")</f>
        <v>CUST1408</v>
      </c>
      <c r="D1150" s="24" t="str">
        <f>IFERROR(VLOOKUP(C1150,'f Excel formulas for calculatio'!C:G,2,FALSE),"0")</f>
        <v>PROD31</v>
      </c>
      <c r="E1150" s="24" t="str">
        <f>IFERROR(VLOOKUP(D1150,'f Excel formulas for calculatio'!D:H,2,FALSE),"0")</f>
        <v>STORE10</v>
      </c>
      <c r="F1150" s="24">
        <f>IFERROR(VLOOKUP(E1150,'f Excel formulas for calculatio'!E:I,2,FALSE),"0")</f>
        <v>3</v>
      </c>
      <c r="G1150" s="24">
        <f>IFERROR(VLOOKUP(F1150,'f Excel formulas for calculatio'!F:J,2,FALSE),"0")</f>
        <v>104.47</v>
      </c>
      <c r="H1150" s="24">
        <f>IFERROR(VLOOKUP(G1150,'f Excel formulas for calculatio'!G:K,2,FALSE),"0")</f>
        <v>0.27</v>
      </c>
      <c r="I1150" s="24" t="str">
        <f>IFERROR(VLOOKUP(H1150,'f Excel formulas for calculatio'!H:L,2,FALSE),"0")</f>
        <v>PayPal</v>
      </c>
      <c r="J1150" s="24">
        <f>IFERROR(VLOOKUP(I1150,'f Excel formulas for calculatio'!I:M,2,FALSE),"0")</f>
        <v>228.7893</v>
      </c>
      <c r="L1150" s="23" t="s">
        <v>1739</v>
      </c>
      <c r="M1150" s="20">
        <f t="shared" si="154"/>
        <v>45854</v>
      </c>
      <c r="N1150" s="2" t="str">
        <f t="shared" si="155"/>
        <v>CUST1408</v>
      </c>
      <c r="O1150" s="2" t="str">
        <f t="shared" si="156"/>
        <v>PROD31</v>
      </c>
      <c r="P1150" s="2" t="str">
        <f t="shared" si="157"/>
        <v>STORE10</v>
      </c>
      <c r="Q1150" s="2">
        <f t="shared" si="158"/>
        <v>3</v>
      </c>
      <c r="R1150" s="2">
        <f t="shared" si="159"/>
        <v>104.47</v>
      </c>
      <c r="S1150" s="2">
        <f t="shared" si="160"/>
        <v>0.27</v>
      </c>
      <c r="T1150" s="2" t="str">
        <f t="shared" si="161"/>
        <v>PayPal</v>
      </c>
      <c r="U1150" s="2">
        <f t="shared" si="162"/>
        <v>228.7893</v>
      </c>
    </row>
    <row r="1151" spans="1:21" x14ac:dyDescent="0.25">
      <c r="A1151" s="22" t="s">
        <v>1740</v>
      </c>
      <c r="B1151" s="20">
        <f>IFERROR(VLOOKUP(A1151,'f Excel formulas for calculatio'!A:E,2,FALSE)," ")</f>
        <v>45569</v>
      </c>
      <c r="C1151" s="24" t="str">
        <f>IFERROR(VLOOKUP(B1151,'f Excel formulas for calculatio'!B:F,2,FALSE),"0")</f>
        <v>CUST1164</v>
      </c>
      <c r="D1151" s="24" t="str">
        <f>IFERROR(VLOOKUP(C1151,'f Excel formulas for calculatio'!C:G,2,FALSE),"0")</f>
        <v>PROD48</v>
      </c>
      <c r="E1151" s="24" t="str">
        <f>IFERROR(VLOOKUP(D1151,'f Excel formulas for calculatio'!D:H,2,FALSE),"0")</f>
        <v>STORE12</v>
      </c>
      <c r="F1151" s="24">
        <f>IFERROR(VLOOKUP(E1151,'f Excel formulas for calculatio'!E:I,2,FALSE),"0")</f>
        <v>2</v>
      </c>
      <c r="G1151" s="24">
        <f>IFERROR(VLOOKUP(F1151,'f Excel formulas for calculatio'!F:J,2,FALSE),"0")</f>
        <v>785.31</v>
      </c>
      <c r="H1151" s="24">
        <f>IFERROR(VLOOKUP(G1151,'f Excel formulas for calculatio'!G:K,2,FALSE),"0")</f>
        <v>0.15</v>
      </c>
      <c r="I1151" s="24" t="str">
        <f>IFERROR(VLOOKUP(H1151,'f Excel formulas for calculatio'!H:L,2,FALSE),"0")</f>
        <v>PayPal</v>
      </c>
      <c r="J1151" s="24">
        <f>IFERROR(VLOOKUP(I1151,'f Excel formulas for calculatio'!I:M,2,FALSE),"0")</f>
        <v>228.7893</v>
      </c>
      <c r="L1151" s="22" t="s">
        <v>1740</v>
      </c>
      <c r="M1151" s="20">
        <f t="shared" si="154"/>
        <v>45569</v>
      </c>
      <c r="N1151" s="2" t="str">
        <f t="shared" si="155"/>
        <v>CUST1164</v>
      </c>
      <c r="O1151" s="2" t="str">
        <f t="shared" si="156"/>
        <v>PROD48</v>
      </c>
      <c r="P1151" s="2" t="str">
        <f t="shared" si="157"/>
        <v>STORE12</v>
      </c>
      <c r="Q1151" s="2">
        <f t="shared" si="158"/>
        <v>2</v>
      </c>
      <c r="R1151" s="2">
        <f t="shared" si="159"/>
        <v>785.31</v>
      </c>
      <c r="S1151" s="2">
        <f t="shared" si="160"/>
        <v>0.15</v>
      </c>
      <c r="T1151" s="2" t="str">
        <f t="shared" si="161"/>
        <v>PayPal</v>
      </c>
      <c r="U1151" s="2">
        <f t="shared" si="162"/>
        <v>228.7893</v>
      </c>
    </row>
    <row r="1152" spans="1:21" x14ac:dyDescent="0.25">
      <c r="A1152" s="23" t="s">
        <v>1741</v>
      </c>
      <c r="B1152" s="20">
        <f>IFERROR(VLOOKUP(A1152,'f Excel formulas for calculatio'!A:E,2,FALSE)," ")</f>
        <v>45824</v>
      </c>
      <c r="C1152" s="24" t="str">
        <f>IFERROR(VLOOKUP(B1152,'f Excel formulas for calculatio'!B:F,2,FALSE),"0")</f>
        <v>CUST1417</v>
      </c>
      <c r="D1152" s="24" t="str">
        <f>IFERROR(VLOOKUP(C1152,'f Excel formulas for calculatio'!C:G,2,FALSE),"0")</f>
        <v>PROD97</v>
      </c>
      <c r="E1152" s="24" t="str">
        <f>IFERROR(VLOOKUP(D1152,'f Excel formulas for calculatio'!D:H,2,FALSE),"0")</f>
        <v>STORE3</v>
      </c>
      <c r="F1152" s="24">
        <f>IFERROR(VLOOKUP(E1152,'f Excel formulas for calculatio'!E:I,2,FALSE),"0")</f>
        <v>1</v>
      </c>
      <c r="G1152" s="24">
        <f>IFERROR(VLOOKUP(F1152,'f Excel formulas for calculatio'!F:J,2,FALSE),"0")</f>
        <v>218.04</v>
      </c>
      <c r="H1152" s="24">
        <f>IFERROR(VLOOKUP(G1152,'f Excel formulas for calculatio'!G:K,2,FALSE),"0")</f>
        <v>0.09</v>
      </c>
      <c r="I1152" s="24" t="str">
        <f>IFERROR(VLOOKUP(H1152,'f Excel formulas for calculatio'!H:L,2,FALSE),"0")</f>
        <v>Credit Card</v>
      </c>
      <c r="J1152" s="24">
        <f>IFERROR(VLOOKUP(I1152,'f Excel formulas for calculatio'!I:M,2,FALSE),"0")</f>
        <v>198.41640000000001</v>
      </c>
      <c r="L1152" s="23" t="s">
        <v>1741</v>
      </c>
      <c r="M1152" s="20">
        <f t="shared" si="154"/>
        <v>45824</v>
      </c>
      <c r="N1152" s="2" t="str">
        <f t="shared" si="155"/>
        <v>CUST1417</v>
      </c>
      <c r="O1152" s="2" t="str">
        <f t="shared" si="156"/>
        <v>PROD97</v>
      </c>
      <c r="P1152" s="2" t="str">
        <f t="shared" si="157"/>
        <v>STORE3</v>
      </c>
      <c r="Q1152" s="2">
        <f t="shared" si="158"/>
        <v>1</v>
      </c>
      <c r="R1152" s="2">
        <f t="shared" si="159"/>
        <v>218.04</v>
      </c>
      <c r="S1152" s="2">
        <f t="shared" si="160"/>
        <v>0.09</v>
      </c>
      <c r="T1152" s="2" t="str">
        <f t="shared" si="161"/>
        <v>Credit Card</v>
      </c>
      <c r="U1152" s="2">
        <f t="shared" si="162"/>
        <v>198.41640000000001</v>
      </c>
    </row>
    <row r="1153" spans="1:21" x14ac:dyDescent="0.25">
      <c r="A1153" s="22" t="s">
        <v>1742</v>
      </c>
      <c r="B1153" s="20">
        <f>IFERROR(VLOOKUP(A1153,'f Excel formulas for calculatio'!A:E,2,FALSE)," ")</f>
        <v>45352</v>
      </c>
      <c r="C1153" s="24" t="str">
        <f>IFERROR(VLOOKUP(B1153,'f Excel formulas for calculatio'!B:F,2,FALSE),"0")</f>
        <v>CUST1432</v>
      </c>
      <c r="D1153" s="24" t="str">
        <f>IFERROR(VLOOKUP(C1153,'f Excel formulas for calculatio'!C:G,2,FALSE),"0")</f>
        <v>PROD16</v>
      </c>
      <c r="E1153" s="24" t="str">
        <f>IFERROR(VLOOKUP(D1153,'f Excel formulas for calculatio'!D:H,2,FALSE),"0")</f>
        <v>STORE3</v>
      </c>
      <c r="F1153" s="24">
        <f>IFERROR(VLOOKUP(E1153,'f Excel formulas for calculatio'!E:I,2,FALSE),"0")</f>
        <v>1</v>
      </c>
      <c r="G1153" s="24">
        <f>IFERROR(VLOOKUP(F1153,'f Excel formulas for calculatio'!F:J,2,FALSE),"0")</f>
        <v>218.04</v>
      </c>
      <c r="H1153" s="24">
        <f>IFERROR(VLOOKUP(G1153,'f Excel formulas for calculatio'!G:K,2,FALSE),"0")</f>
        <v>0.09</v>
      </c>
      <c r="I1153" s="24" t="str">
        <f>IFERROR(VLOOKUP(H1153,'f Excel formulas for calculatio'!H:L,2,FALSE),"0")</f>
        <v>Credit Card</v>
      </c>
      <c r="J1153" s="24">
        <f>IFERROR(VLOOKUP(I1153,'f Excel formulas for calculatio'!I:M,2,FALSE),"0")</f>
        <v>198.41640000000001</v>
      </c>
      <c r="L1153" s="22" t="s">
        <v>1742</v>
      </c>
      <c r="M1153" s="20">
        <f t="shared" si="154"/>
        <v>45352</v>
      </c>
      <c r="N1153" s="2" t="str">
        <f t="shared" si="155"/>
        <v>CUST1432</v>
      </c>
      <c r="O1153" s="2" t="str">
        <f t="shared" si="156"/>
        <v>PROD16</v>
      </c>
      <c r="P1153" s="2" t="str">
        <f t="shared" si="157"/>
        <v>STORE3</v>
      </c>
      <c r="Q1153" s="2">
        <f t="shared" si="158"/>
        <v>1</v>
      </c>
      <c r="R1153" s="2">
        <f t="shared" si="159"/>
        <v>218.04</v>
      </c>
      <c r="S1153" s="2">
        <f t="shared" si="160"/>
        <v>0.09</v>
      </c>
      <c r="T1153" s="2" t="str">
        <f t="shared" si="161"/>
        <v>Credit Card</v>
      </c>
      <c r="U1153" s="2">
        <f t="shared" si="162"/>
        <v>198.41640000000001</v>
      </c>
    </row>
    <row r="1154" spans="1:21" x14ac:dyDescent="0.25">
      <c r="A1154" s="23" t="s">
        <v>1743</v>
      </c>
      <c r="B1154" s="20">
        <f>IFERROR(VLOOKUP(A1154,'f Excel formulas for calculatio'!A:E,2,FALSE)," ")</f>
        <v>45454</v>
      </c>
      <c r="C1154" s="24" t="str">
        <f>IFERROR(VLOOKUP(B1154,'f Excel formulas for calculatio'!B:F,2,FALSE),"0")</f>
        <v>CUST1394</v>
      </c>
      <c r="D1154" s="24" t="str">
        <f>IFERROR(VLOOKUP(C1154,'f Excel formulas for calculatio'!C:G,2,FALSE),"0")</f>
        <v>PROD89</v>
      </c>
      <c r="E1154" s="24" t="str">
        <f>IFERROR(VLOOKUP(D1154,'f Excel formulas for calculatio'!D:H,2,FALSE),"0")</f>
        <v>STORE6</v>
      </c>
      <c r="F1154" s="24">
        <f>IFERROR(VLOOKUP(E1154,'f Excel formulas for calculatio'!E:I,2,FALSE),"0")</f>
        <v>3</v>
      </c>
      <c r="G1154" s="24">
        <f>IFERROR(VLOOKUP(F1154,'f Excel formulas for calculatio'!F:J,2,FALSE),"0")</f>
        <v>104.47</v>
      </c>
      <c r="H1154" s="24">
        <f>IFERROR(VLOOKUP(G1154,'f Excel formulas for calculatio'!G:K,2,FALSE),"0")</f>
        <v>0.27</v>
      </c>
      <c r="I1154" s="24" t="str">
        <f>IFERROR(VLOOKUP(H1154,'f Excel formulas for calculatio'!H:L,2,FALSE),"0")</f>
        <v>PayPal</v>
      </c>
      <c r="J1154" s="24">
        <f>IFERROR(VLOOKUP(I1154,'f Excel formulas for calculatio'!I:M,2,FALSE),"0")</f>
        <v>228.7893</v>
      </c>
      <c r="L1154" s="23" t="s">
        <v>1743</v>
      </c>
      <c r="M1154" s="20">
        <f t="shared" si="154"/>
        <v>45454</v>
      </c>
      <c r="N1154" s="2" t="str">
        <f t="shared" si="155"/>
        <v>CUST1394</v>
      </c>
      <c r="O1154" s="2" t="str">
        <f t="shared" si="156"/>
        <v>PROD89</v>
      </c>
      <c r="P1154" s="2" t="str">
        <f t="shared" si="157"/>
        <v>STORE6</v>
      </c>
      <c r="Q1154" s="2">
        <f t="shared" si="158"/>
        <v>3</v>
      </c>
      <c r="R1154" s="2">
        <f t="shared" si="159"/>
        <v>104.47</v>
      </c>
      <c r="S1154" s="2">
        <f t="shared" si="160"/>
        <v>0.27</v>
      </c>
      <c r="T1154" s="2" t="str">
        <f t="shared" si="161"/>
        <v>PayPal</v>
      </c>
      <c r="U1154" s="2">
        <f t="shared" si="162"/>
        <v>228.7893</v>
      </c>
    </row>
    <row r="1155" spans="1:21" x14ac:dyDescent="0.25">
      <c r="A1155" s="22" t="s">
        <v>1744</v>
      </c>
      <c r="B1155" s="20">
        <f>IFERROR(VLOOKUP(A1155,'f Excel formulas for calculatio'!A:E,2,FALSE)," ")</f>
        <v>45924</v>
      </c>
      <c r="C1155" s="24" t="str">
        <f>IFERROR(VLOOKUP(B1155,'f Excel formulas for calculatio'!B:F,2,FALSE),"0")</f>
        <v>CUST1187</v>
      </c>
      <c r="D1155" s="24" t="str">
        <f>IFERROR(VLOOKUP(C1155,'f Excel formulas for calculatio'!C:G,2,FALSE),"0")</f>
        <v>PROD99</v>
      </c>
      <c r="E1155" s="24" t="str">
        <f>IFERROR(VLOOKUP(D1155,'f Excel formulas for calculatio'!D:H,2,FALSE),"0")</f>
        <v>STORE5</v>
      </c>
      <c r="F1155" s="24">
        <f>IFERROR(VLOOKUP(E1155,'f Excel formulas for calculatio'!E:I,2,FALSE),"0")</f>
        <v>3</v>
      </c>
      <c r="G1155" s="24">
        <f>IFERROR(VLOOKUP(F1155,'f Excel formulas for calculatio'!F:J,2,FALSE),"0")</f>
        <v>104.47</v>
      </c>
      <c r="H1155" s="24">
        <f>IFERROR(VLOOKUP(G1155,'f Excel formulas for calculatio'!G:K,2,FALSE),"0")</f>
        <v>0.27</v>
      </c>
      <c r="I1155" s="24" t="str">
        <f>IFERROR(VLOOKUP(H1155,'f Excel formulas for calculatio'!H:L,2,FALSE),"0")</f>
        <v>PayPal</v>
      </c>
      <c r="J1155" s="24">
        <f>IFERROR(VLOOKUP(I1155,'f Excel formulas for calculatio'!I:M,2,FALSE),"0")</f>
        <v>228.7893</v>
      </c>
      <c r="L1155" s="22" t="s">
        <v>1744</v>
      </c>
      <c r="M1155" s="20">
        <f t="shared" si="154"/>
        <v>45924</v>
      </c>
      <c r="N1155" s="2" t="str">
        <f t="shared" si="155"/>
        <v>CUST1187</v>
      </c>
      <c r="O1155" s="2" t="str">
        <f t="shared" si="156"/>
        <v>PROD99</v>
      </c>
      <c r="P1155" s="2" t="str">
        <f t="shared" si="157"/>
        <v>STORE5</v>
      </c>
      <c r="Q1155" s="2">
        <f t="shared" si="158"/>
        <v>3</v>
      </c>
      <c r="R1155" s="2">
        <f t="shared" si="159"/>
        <v>104.47</v>
      </c>
      <c r="S1155" s="2">
        <f t="shared" si="160"/>
        <v>0.27</v>
      </c>
      <c r="T1155" s="2" t="str">
        <f t="shared" si="161"/>
        <v>PayPal</v>
      </c>
      <c r="U1155" s="2">
        <f t="shared" si="162"/>
        <v>228.7893</v>
      </c>
    </row>
    <row r="1156" spans="1:21" x14ac:dyDescent="0.25">
      <c r="A1156" s="23" t="s">
        <v>1746</v>
      </c>
      <c r="B1156" s="20">
        <f>IFERROR(VLOOKUP(A1156,'f Excel formulas for calculatio'!A:E,2,FALSE)," ")</f>
        <v>45694</v>
      </c>
      <c r="C1156" s="24" t="str">
        <f>IFERROR(VLOOKUP(B1156,'f Excel formulas for calculatio'!B:F,2,FALSE),"0")</f>
        <v>CUST1443</v>
      </c>
      <c r="D1156" s="24" t="str">
        <f>IFERROR(VLOOKUP(C1156,'f Excel formulas for calculatio'!C:G,2,FALSE),"0")</f>
        <v>PROD34</v>
      </c>
      <c r="E1156" s="24" t="str">
        <f>IFERROR(VLOOKUP(D1156,'f Excel formulas for calculatio'!D:H,2,FALSE),"0")</f>
        <v>STORE16</v>
      </c>
      <c r="F1156" s="24">
        <f>IFERROR(VLOOKUP(E1156,'f Excel formulas for calculatio'!E:I,2,FALSE),"0")</f>
        <v>2</v>
      </c>
      <c r="G1156" s="24">
        <f>IFERROR(VLOOKUP(F1156,'f Excel formulas for calculatio'!F:J,2,FALSE),"0")</f>
        <v>785.31</v>
      </c>
      <c r="H1156" s="24">
        <f>IFERROR(VLOOKUP(G1156,'f Excel formulas for calculatio'!G:K,2,FALSE),"0")</f>
        <v>0.15</v>
      </c>
      <c r="I1156" s="24" t="str">
        <f>IFERROR(VLOOKUP(H1156,'f Excel formulas for calculatio'!H:L,2,FALSE),"0")</f>
        <v>PayPal</v>
      </c>
      <c r="J1156" s="24">
        <f>IFERROR(VLOOKUP(I1156,'f Excel formulas for calculatio'!I:M,2,FALSE),"0")</f>
        <v>228.7893</v>
      </c>
      <c r="L1156" s="23" t="s">
        <v>1746</v>
      </c>
      <c r="M1156" s="20">
        <f t="shared" ref="M1156:M1219" si="163">_xlfn.XLOOKUP(L1156,A1156,B1156)</f>
        <v>45694</v>
      </c>
      <c r="N1156" s="2" t="str">
        <f t="shared" ref="N1156:N1219" si="164">_xlfn.XLOOKUP(M1156,B1156,C1156)</f>
        <v>CUST1443</v>
      </c>
      <c r="O1156" s="2" t="str">
        <f t="shared" ref="O1156:O1219" si="165">_xlfn.XLOOKUP(N1156,C1156,D1156)</f>
        <v>PROD34</v>
      </c>
      <c r="P1156" s="2" t="str">
        <f t="shared" ref="P1156:P1219" si="166">_xlfn.XLOOKUP(O1156,D1156,E1156)</f>
        <v>STORE16</v>
      </c>
      <c r="Q1156" s="2">
        <f t="shared" ref="Q1156:Q1219" si="167">_xlfn.XLOOKUP(P1156,E1156,F1156)</f>
        <v>2</v>
      </c>
      <c r="R1156" s="2">
        <f t="shared" ref="R1156:R1219" si="168">_xlfn.XLOOKUP(Q1156,F1156,G1156)</f>
        <v>785.31</v>
      </c>
      <c r="S1156" s="2">
        <f t="shared" ref="S1156:S1219" si="169">_xlfn.XLOOKUP(R1156,G1156,H1156)</f>
        <v>0.15</v>
      </c>
      <c r="T1156" s="2" t="str">
        <f t="shared" ref="T1156:T1219" si="170">_xlfn.XLOOKUP(S1156,H1156,I1156)</f>
        <v>PayPal</v>
      </c>
      <c r="U1156" s="2">
        <f t="shared" ref="U1156:U1219" si="171">_xlfn.XLOOKUP(T1156,I1156,J1156)</f>
        <v>228.7893</v>
      </c>
    </row>
    <row r="1157" spans="1:21" x14ac:dyDescent="0.25">
      <c r="A1157" s="22" t="s">
        <v>1747</v>
      </c>
      <c r="B1157" s="20">
        <f>IFERROR(VLOOKUP(A1157,'f Excel formulas for calculatio'!A:E,2,FALSE)," ")</f>
        <v>45587</v>
      </c>
      <c r="C1157" s="24" t="str">
        <f>IFERROR(VLOOKUP(B1157,'f Excel formulas for calculatio'!B:F,2,FALSE),"0")</f>
        <v>CUST1287</v>
      </c>
      <c r="D1157" s="24" t="str">
        <f>IFERROR(VLOOKUP(C1157,'f Excel formulas for calculatio'!C:G,2,FALSE),"0")</f>
        <v>PROD3</v>
      </c>
      <c r="E1157" s="24" t="str">
        <f>IFERROR(VLOOKUP(D1157,'f Excel formulas for calculatio'!D:H,2,FALSE),"0")</f>
        <v>STORE3</v>
      </c>
      <c r="F1157" s="24">
        <f>IFERROR(VLOOKUP(E1157,'f Excel formulas for calculatio'!E:I,2,FALSE),"0")</f>
        <v>1</v>
      </c>
      <c r="G1157" s="24">
        <f>IFERROR(VLOOKUP(F1157,'f Excel formulas for calculatio'!F:J,2,FALSE),"0")</f>
        <v>218.04</v>
      </c>
      <c r="H1157" s="24">
        <f>IFERROR(VLOOKUP(G1157,'f Excel formulas for calculatio'!G:K,2,FALSE),"0")</f>
        <v>0.09</v>
      </c>
      <c r="I1157" s="24" t="str">
        <f>IFERROR(VLOOKUP(H1157,'f Excel formulas for calculatio'!H:L,2,FALSE),"0")</f>
        <v>Credit Card</v>
      </c>
      <c r="J1157" s="24">
        <f>IFERROR(VLOOKUP(I1157,'f Excel formulas for calculatio'!I:M,2,FALSE),"0")</f>
        <v>198.41640000000001</v>
      </c>
      <c r="L1157" s="22" t="s">
        <v>1747</v>
      </c>
      <c r="M1157" s="20">
        <f t="shared" si="163"/>
        <v>45587</v>
      </c>
      <c r="N1157" s="2" t="str">
        <f t="shared" si="164"/>
        <v>CUST1287</v>
      </c>
      <c r="O1157" s="2" t="str">
        <f t="shared" si="165"/>
        <v>PROD3</v>
      </c>
      <c r="P1157" s="2" t="str">
        <f t="shared" si="166"/>
        <v>STORE3</v>
      </c>
      <c r="Q1157" s="2">
        <f t="shared" si="167"/>
        <v>1</v>
      </c>
      <c r="R1157" s="2">
        <f t="shared" si="168"/>
        <v>218.04</v>
      </c>
      <c r="S1157" s="2">
        <f t="shared" si="169"/>
        <v>0.09</v>
      </c>
      <c r="T1157" s="2" t="str">
        <f t="shared" si="170"/>
        <v>Credit Card</v>
      </c>
      <c r="U1157" s="2">
        <f t="shared" si="171"/>
        <v>198.41640000000001</v>
      </c>
    </row>
    <row r="1158" spans="1:21" x14ac:dyDescent="0.25">
      <c r="A1158" s="23" t="s">
        <v>1748</v>
      </c>
      <c r="B1158" s="20">
        <f>IFERROR(VLOOKUP(A1158,'f Excel formulas for calculatio'!A:E,2,FALSE)," ")</f>
        <v>45556</v>
      </c>
      <c r="C1158" s="24" t="str">
        <f>IFERROR(VLOOKUP(B1158,'f Excel formulas for calculatio'!B:F,2,FALSE),"0")</f>
        <v>CUST1321</v>
      </c>
      <c r="D1158" s="24" t="str">
        <f>IFERROR(VLOOKUP(C1158,'f Excel formulas for calculatio'!C:G,2,FALSE),"0")</f>
        <v>PROD99</v>
      </c>
      <c r="E1158" s="24" t="str">
        <f>IFERROR(VLOOKUP(D1158,'f Excel formulas for calculatio'!D:H,2,FALSE),"0")</f>
        <v>STORE5</v>
      </c>
      <c r="F1158" s="24">
        <f>IFERROR(VLOOKUP(E1158,'f Excel formulas for calculatio'!E:I,2,FALSE),"0")</f>
        <v>3</v>
      </c>
      <c r="G1158" s="24">
        <f>IFERROR(VLOOKUP(F1158,'f Excel formulas for calculatio'!F:J,2,FALSE),"0")</f>
        <v>104.47</v>
      </c>
      <c r="H1158" s="24">
        <f>IFERROR(VLOOKUP(G1158,'f Excel formulas for calculatio'!G:K,2,FALSE),"0")</f>
        <v>0.27</v>
      </c>
      <c r="I1158" s="24" t="str">
        <f>IFERROR(VLOOKUP(H1158,'f Excel formulas for calculatio'!H:L,2,FALSE),"0")</f>
        <v>PayPal</v>
      </c>
      <c r="J1158" s="24">
        <f>IFERROR(VLOOKUP(I1158,'f Excel formulas for calculatio'!I:M,2,FALSE),"0")</f>
        <v>228.7893</v>
      </c>
      <c r="L1158" s="23" t="s">
        <v>1748</v>
      </c>
      <c r="M1158" s="20">
        <f t="shared" si="163"/>
        <v>45556</v>
      </c>
      <c r="N1158" s="2" t="str">
        <f t="shared" si="164"/>
        <v>CUST1321</v>
      </c>
      <c r="O1158" s="2" t="str">
        <f t="shared" si="165"/>
        <v>PROD99</v>
      </c>
      <c r="P1158" s="2" t="str">
        <f t="shared" si="166"/>
        <v>STORE5</v>
      </c>
      <c r="Q1158" s="2">
        <f t="shared" si="167"/>
        <v>3</v>
      </c>
      <c r="R1158" s="2">
        <f t="shared" si="168"/>
        <v>104.47</v>
      </c>
      <c r="S1158" s="2">
        <f t="shared" si="169"/>
        <v>0.27</v>
      </c>
      <c r="T1158" s="2" t="str">
        <f t="shared" si="170"/>
        <v>PayPal</v>
      </c>
      <c r="U1158" s="2">
        <f t="shared" si="171"/>
        <v>228.7893</v>
      </c>
    </row>
    <row r="1159" spans="1:21" x14ac:dyDescent="0.25">
      <c r="A1159" s="22" t="s">
        <v>1750</v>
      </c>
      <c r="B1159" s="20">
        <f>IFERROR(VLOOKUP(A1159,'f Excel formulas for calculatio'!A:E,2,FALSE)," ")</f>
        <v>45923</v>
      </c>
      <c r="C1159" s="24" t="str">
        <f>IFERROR(VLOOKUP(B1159,'f Excel formulas for calculatio'!B:F,2,FALSE),"0")</f>
        <v>CUST1148</v>
      </c>
      <c r="D1159" s="24" t="str">
        <f>IFERROR(VLOOKUP(C1159,'f Excel formulas for calculatio'!C:G,2,FALSE),"0")</f>
        <v>PROD13</v>
      </c>
      <c r="E1159" s="24" t="str">
        <f>IFERROR(VLOOKUP(D1159,'f Excel formulas for calculatio'!D:H,2,FALSE),"0")</f>
        <v>STORE2</v>
      </c>
      <c r="F1159" s="24">
        <f>IFERROR(VLOOKUP(E1159,'f Excel formulas for calculatio'!E:I,2,FALSE),"0")</f>
        <v>2</v>
      </c>
      <c r="G1159" s="24">
        <f>IFERROR(VLOOKUP(F1159,'f Excel formulas for calculatio'!F:J,2,FALSE),"0")</f>
        <v>785.31</v>
      </c>
      <c r="H1159" s="24">
        <f>IFERROR(VLOOKUP(G1159,'f Excel formulas for calculatio'!G:K,2,FALSE),"0")</f>
        <v>0.15</v>
      </c>
      <c r="I1159" s="24" t="str">
        <f>IFERROR(VLOOKUP(H1159,'f Excel formulas for calculatio'!H:L,2,FALSE),"0")</f>
        <v>PayPal</v>
      </c>
      <c r="J1159" s="24">
        <f>IFERROR(VLOOKUP(I1159,'f Excel formulas for calculatio'!I:M,2,FALSE),"0")</f>
        <v>228.7893</v>
      </c>
      <c r="L1159" s="22" t="s">
        <v>1750</v>
      </c>
      <c r="M1159" s="20">
        <f t="shared" si="163"/>
        <v>45923</v>
      </c>
      <c r="N1159" s="2" t="str">
        <f t="shared" si="164"/>
        <v>CUST1148</v>
      </c>
      <c r="O1159" s="2" t="str">
        <f t="shared" si="165"/>
        <v>PROD13</v>
      </c>
      <c r="P1159" s="2" t="str">
        <f t="shared" si="166"/>
        <v>STORE2</v>
      </c>
      <c r="Q1159" s="2">
        <f t="shared" si="167"/>
        <v>2</v>
      </c>
      <c r="R1159" s="2">
        <f t="shared" si="168"/>
        <v>785.31</v>
      </c>
      <c r="S1159" s="2">
        <f t="shared" si="169"/>
        <v>0.15</v>
      </c>
      <c r="T1159" s="2" t="str">
        <f t="shared" si="170"/>
        <v>PayPal</v>
      </c>
      <c r="U1159" s="2">
        <f t="shared" si="171"/>
        <v>228.7893</v>
      </c>
    </row>
    <row r="1160" spans="1:21" x14ac:dyDescent="0.25">
      <c r="A1160" s="23" t="s">
        <v>1751</v>
      </c>
      <c r="B1160" s="20">
        <f>IFERROR(VLOOKUP(A1160,'f Excel formulas for calculatio'!A:E,2,FALSE)," ")</f>
        <v>45811</v>
      </c>
      <c r="C1160" s="24" t="str">
        <f>IFERROR(VLOOKUP(B1160,'f Excel formulas for calculatio'!B:F,2,FALSE),"0")</f>
        <v>CUST1159</v>
      </c>
      <c r="D1160" s="24" t="str">
        <f>IFERROR(VLOOKUP(C1160,'f Excel formulas for calculatio'!C:G,2,FALSE),"0")</f>
        <v>PROD69</v>
      </c>
      <c r="E1160" s="24" t="str">
        <f>IFERROR(VLOOKUP(D1160,'f Excel formulas for calculatio'!D:H,2,FALSE),"0")</f>
        <v>STORE10</v>
      </c>
      <c r="F1160" s="24">
        <f>IFERROR(VLOOKUP(E1160,'f Excel formulas for calculatio'!E:I,2,FALSE),"0")</f>
        <v>3</v>
      </c>
      <c r="G1160" s="24">
        <f>IFERROR(VLOOKUP(F1160,'f Excel formulas for calculatio'!F:J,2,FALSE),"0")</f>
        <v>104.47</v>
      </c>
      <c r="H1160" s="24">
        <f>IFERROR(VLOOKUP(G1160,'f Excel formulas for calculatio'!G:K,2,FALSE),"0")</f>
        <v>0.27</v>
      </c>
      <c r="I1160" s="24" t="str">
        <f>IFERROR(VLOOKUP(H1160,'f Excel formulas for calculatio'!H:L,2,FALSE),"0")</f>
        <v>PayPal</v>
      </c>
      <c r="J1160" s="24">
        <f>IFERROR(VLOOKUP(I1160,'f Excel formulas for calculatio'!I:M,2,FALSE),"0")</f>
        <v>228.7893</v>
      </c>
      <c r="L1160" s="23" t="s">
        <v>1751</v>
      </c>
      <c r="M1160" s="20">
        <f t="shared" si="163"/>
        <v>45811</v>
      </c>
      <c r="N1160" s="2" t="str">
        <f t="shared" si="164"/>
        <v>CUST1159</v>
      </c>
      <c r="O1160" s="2" t="str">
        <f t="shared" si="165"/>
        <v>PROD69</v>
      </c>
      <c r="P1160" s="2" t="str">
        <f t="shared" si="166"/>
        <v>STORE10</v>
      </c>
      <c r="Q1160" s="2">
        <f t="shared" si="167"/>
        <v>3</v>
      </c>
      <c r="R1160" s="2">
        <f t="shared" si="168"/>
        <v>104.47</v>
      </c>
      <c r="S1160" s="2">
        <f t="shared" si="169"/>
        <v>0.27</v>
      </c>
      <c r="T1160" s="2" t="str">
        <f t="shared" si="170"/>
        <v>PayPal</v>
      </c>
      <c r="U1160" s="2">
        <f t="shared" si="171"/>
        <v>228.7893</v>
      </c>
    </row>
    <row r="1161" spans="1:21" x14ac:dyDescent="0.25">
      <c r="A1161" s="22" t="s">
        <v>1752</v>
      </c>
      <c r="B1161" s="20">
        <f>IFERROR(VLOOKUP(A1161,'f Excel formulas for calculatio'!A:E,2,FALSE)," ")</f>
        <v>45559</v>
      </c>
      <c r="C1161" s="24" t="str">
        <f>IFERROR(VLOOKUP(B1161,'f Excel formulas for calculatio'!B:F,2,FALSE),"0")</f>
        <v>CUST1494</v>
      </c>
      <c r="D1161" s="24" t="str">
        <f>IFERROR(VLOOKUP(C1161,'f Excel formulas for calculatio'!C:G,2,FALSE),"0")</f>
        <v>PROD28</v>
      </c>
      <c r="E1161" s="24" t="str">
        <f>IFERROR(VLOOKUP(D1161,'f Excel formulas for calculatio'!D:H,2,FALSE),"0")</f>
        <v>STORE11</v>
      </c>
      <c r="F1161" s="24">
        <f>IFERROR(VLOOKUP(E1161,'f Excel formulas for calculatio'!E:I,2,FALSE),"0")</f>
        <v>1</v>
      </c>
      <c r="G1161" s="24">
        <f>IFERROR(VLOOKUP(F1161,'f Excel formulas for calculatio'!F:J,2,FALSE),"0")</f>
        <v>218.04</v>
      </c>
      <c r="H1161" s="24">
        <f>IFERROR(VLOOKUP(G1161,'f Excel formulas for calculatio'!G:K,2,FALSE),"0")</f>
        <v>0.09</v>
      </c>
      <c r="I1161" s="24" t="str">
        <f>IFERROR(VLOOKUP(H1161,'f Excel formulas for calculatio'!H:L,2,FALSE),"0")</f>
        <v>Credit Card</v>
      </c>
      <c r="J1161" s="24">
        <f>IFERROR(VLOOKUP(I1161,'f Excel formulas for calculatio'!I:M,2,FALSE),"0")</f>
        <v>198.41640000000001</v>
      </c>
      <c r="L1161" s="22" t="s">
        <v>1752</v>
      </c>
      <c r="M1161" s="20">
        <f t="shared" si="163"/>
        <v>45559</v>
      </c>
      <c r="N1161" s="2" t="str">
        <f t="shared" si="164"/>
        <v>CUST1494</v>
      </c>
      <c r="O1161" s="2" t="str">
        <f t="shared" si="165"/>
        <v>PROD28</v>
      </c>
      <c r="P1161" s="2" t="str">
        <f t="shared" si="166"/>
        <v>STORE11</v>
      </c>
      <c r="Q1161" s="2">
        <f t="shared" si="167"/>
        <v>1</v>
      </c>
      <c r="R1161" s="2">
        <f t="shared" si="168"/>
        <v>218.04</v>
      </c>
      <c r="S1161" s="2">
        <f t="shared" si="169"/>
        <v>0.09</v>
      </c>
      <c r="T1161" s="2" t="str">
        <f t="shared" si="170"/>
        <v>Credit Card</v>
      </c>
      <c r="U1161" s="2">
        <f t="shared" si="171"/>
        <v>198.41640000000001</v>
      </c>
    </row>
    <row r="1162" spans="1:21" x14ac:dyDescent="0.25">
      <c r="A1162" s="23" t="s">
        <v>1753</v>
      </c>
      <c r="B1162" s="20">
        <f>IFERROR(VLOOKUP(A1162,'f Excel formulas for calculatio'!A:E,2,FALSE)," ")</f>
        <v>45881</v>
      </c>
      <c r="C1162" s="24" t="str">
        <f>IFERROR(VLOOKUP(B1162,'f Excel formulas for calculatio'!B:F,2,FALSE),"0")</f>
        <v>CUST1388</v>
      </c>
      <c r="D1162" s="24" t="str">
        <f>IFERROR(VLOOKUP(C1162,'f Excel formulas for calculatio'!C:G,2,FALSE),"0")</f>
        <v>PROD82</v>
      </c>
      <c r="E1162" s="24" t="str">
        <f>IFERROR(VLOOKUP(D1162,'f Excel formulas for calculatio'!D:H,2,FALSE),"0")</f>
        <v>STORE19</v>
      </c>
      <c r="F1162" s="24">
        <f>IFERROR(VLOOKUP(E1162,'f Excel formulas for calculatio'!E:I,2,FALSE),"0")</f>
        <v>2</v>
      </c>
      <c r="G1162" s="24">
        <f>IFERROR(VLOOKUP(F1162,'f Excel formulas for calculatio'!F:J,2,FALSE),"0")</f>
        <v>785.31</v>
      </c>
      <c r="H1162" s="24">
        <f>IFERROR(VLOOKUP(G1162,'f Excel formulas for calculatio'!G:K,2,FALSE),"0")</f>
        <v>0.15</v>
      </c>
      <c r="I1162" s="24" t="str">
        <f>IFERROR(VLOOKUP(H1162,'f Excel formulas for calculatio'!H:L,2,FALSE),"0")</f>
        <v>PayPal</v>
      </c>
      <c r="J1162" s="24">
        <f>IFERROR(VLOOKUP(I1162,'f Excel formulas for calculatio'!I:M,2,FALSE),"0")</f>
        <v>228.7893</v>
      </c>
      <c r="L1162" s="23" t="s">
        <v>1753</v>
      </c>
      <c r="M1162" s="20">
        <f t="shared" si="163"/>
        <v>45881</v>
      </c>
      <c r="N1162" s="2" t="str">
        <f t="shared" si="164"/>
        <v>CUST1388</v>
      </c>
      <c r="O1162" s="2" t="str">
        <f t="shared" si="165"/>
        <v>PROD82</v>
      </c>
      <c r="P1162" s="2" t="str">
        <f t="shared" si="166"/>
        <v>STORE19</v>
      </c>
      <c r="Q1162" s="2">
        <f t="shared" si="167"/>
        <v>2</v>
      </c>
      <c r="R1162" s="2">
        <f t="shared" si="168"/>
        <v>785.31</v>
      </c>
      <c r="S1162" s="2">
        <f t="shared" si="169"/>
        <v>0.15</v>
      </c>
      <c r="T1162" s="2" t="str">
        <f t="shared" si="170"/>
        <v>PayPal</v>
      </c>
      <c r="U1162" s="2">
        <f t="shared" si="171"/>
        <v>228.7893</v>
      </c>
    </row>
    <row r="1163" spans="1:21" x14ac:dyDescent="0.25">
      <c r="A1163" s="22" t="s">
        <v>1754</v>
      </c>
      <c r="B1163" s="20">
        <f>IFERROR(VLOOKUP(A1163,'f Excel formulas for calculatio'!A:E,2,FALSE)," ")</f>
        <v>45367</v>
      </c>
      <c r="C1163" s="24" t="str">
        <f>IFERROR(VLOOKUP(B1163,'f Excel formulas for calculatio'!B:F,2,FALSE),"0")</f>
        <v>CUST1365</v>
      </c>
      <c r="D1163" s="24" t="str">
        <f>IFERROR(VLOOKUP(C1163,'f Excel formulas for calculatio'!C:G,2,FALSE),"0")</f>
        <v>PROD45</v>
      </c>
      <c r="E1163" s="24" t="str">
        <f>IFERROR(VLOOKUP(D1163,'f Excel formulas for calculatio'!D:H,2,FALSE),"0")</f>
        <v>STORE11</v>
      </c>
      <c r="F1163" s="24">
        <f>IFERROR(VLOOKUP(E1163,'f Excel formulas for calculatio'!E:I,2,FALSE),"0")</f>
        <v>1</v>
      </c>
      <c r="G1163" s="24">
        <f>IFERROR(VLOOKUP(F1163,'f Excel formulas for calculatio'!F:J,2,FALSE),"0")</f>
        <v>218.04</v>
      </c>
      <c r="H1163" s="24">
        <f>IFERROR(VLOOKUP(G1163,'f Excel formulas for calculatio'!G:K,2,FALSE),"0")</f>
        <v>0.09</v>
      </c>
      <c r="I1163" s="24" t="str">
        <f>IFERROR(VLOOKUP(H1163,'f Excel formulas for calculatio'!H:L,2,FALSE),"0")</f>
        <v>Credit Card</v>
      </c>
      <c r="J1163" s="24">
        <f>IFERROR(VLOOKUP(I1163,'f Excel formulas for calculatio'!I:M,2,FALSE),"0")</f>
        <v>198.41640000000001</v>
      </c>
      <c r="L1163" s="22" t="s">
        <v>1754</v>
      </c>
      <c r="M1163" s="20">
        <f t="shared" si="163"/>
        <v>45367</v>
      </c>
      <c r="N1163" s="2" t="str">
        <f t="shared" si="164"/>
        <v>CUST1365</v>
      </c>
      <c r="O1163" s="2" t="str">
        <f t="shared" si="165"/>
        <v>PROD45</v>
      </c>
      <c r="P1163" s="2" t="str">
        <f t="shared" si="166"/>
        <v>STORE11</v>
      </c>
      <c r="Q1163" s="2">
        <f t="shared" si="167"/>
        <v>1</v>
      </c>
      <c r="R1163" s="2">
        <f t="shared" si="168"/>
        <v>218.04</v>
      </c>
      <c r="S1163" s="2">
        <f t="shared" si="169"/>
        <v>0.09</v>
      </c>
      <c r="T1163" s="2" t="str">
        <f t="shared" si="170"/>
        <v>Credit Card</v>
      </c>
      <c r="U1163" s="2">
        <f t="shared" si="171"/>
        <v>198.41640000000001</v>
      </c>
    </row>
    <row r="1164" spans="1:21" x14ac:dyDescent="0.25">
      <c r="A1164" s="23" t="s">
        <v>1755</v>
      </c>
      <c r="B1164" s="20">
        <f>IFERROR(VLOOKUP(A1164,'f Excel formulas for calculatio'!A:E,2,FALSE)," ")</f>
        <v>45832</v>
      </c>
      <c r="C1164" s="24" t="str">
        <f>IFERROR(VLOOKUP(B1164,'f Excel formulas for calculatio'!B:F,2,FALSE),"0")</f>
        <v>CUST1139</v>
      </c>
      <c r="D1164" s="24" t="str">
        <f>IFERROR(VLOOKUP(C1164,'f Excel formulas for calculatio'!C:G,2,FALSE),"0")</f>
        <v>PROD15</v>
      </c>
      <c r="E1164" s="24" t="str">
        <f>IFERROR(VLOOKUP(D1164,'f Excel formulas for calculatio'!D:H,2,FALSE),"0")</f>
        <v>STORE7</v>
      </c>
      <c r="F1164" s="24">
        <f>IFERROR(VLOOKUP(E1164,'f Excel formulas for calculatio'!E:I,2,FALSE),"0")</f>
        <v>3</v>
      </c>
      <c r="G1164" s="24">
        <f>IFERROR(VLOOKUP(F1164,'f Excel formulas for calculatio'!F:J,2,FALSE),"0")</f>
        <v>104.47</v>
      </c>
      <c r="H1164" s="24">
        <f>IFERROR(VLOOKUP(G1164,'f Excel formulas for calculatio'!G:K,2,FALSE),"0")</f>
        <v>0.27</v>
      </c>
      <c r="I1164" s="24" t="str">
        <f>IFERROR(VLOOKUP(H1164,'f Excel formulas for calculatio'!H:L,2,FALSE),"0")</f>
        <v>PayPal</v>
      </c>
      <c r="J1164" s="24">
        <f>IFERROR(VLOOKUP(I1164,'f Excel formulas for calculatio'!I:M,2,FALSE),"0")</f>
        <v>228.7893</v>
      </c>
      <c r="L1164" s="23" t="s">
        <v>1755</v>
      </c>
      <c r="M1164" s="20">
        <f t="shared" si="163"/>
        <v>45832</v>
      </c>
      <c r="N1164" s="2" t="str">
        <f t="shared" si="164"/>
        <v>CUST1139</v>
      </c>
      <c r="O1164" s="2" t="str">
        <f t="shared" si="165"/>
        <v>PROD15</v>
      </c>
      <c r="P1164" s="2" t="str">
        <f t="shared" si="166"/>
        <v>STORE7</v>
      </c>
      <c r="Q1164" s="2">
        <f t="shared" si="167"/>
        <v>3</v>
      </c>
      <c r="R1164" s="2">
        <f t="shared" si="168"/>
        <v>104.47</v>
      </c>
      <c r="S1164" s="2">
        <f t="shared" si="169"/>
        <v>0.27</v>
      </c>
      <c r="T1164" s="2" t="str">
        <f t="shared" si="170"/>
        <v>PayPal</v>
      </c>
      <c r="U1164" s="2">
        <f t="shared" si="171"/>
        <v>228.7893</v>
      </c>
    </row>
    <row r="1165" spans="1:21" x14ac:dyDescent="0.25">
      <c r="A1165" s="22" t="s">
        <v>1756</v>
      </c>
      <c r="B1165" s="20">
        <f>IFERROR(VLOOKUP(A1165,'f Excel formulas for calculatio'!A:E,2,FALSE)," ")</f>
        <v>45438</v>
      </c>
      <c r="C1165" s="24" t="str">
        <f>IFERROR(VLOOKUP(B1165,'f Excel formulas for calculatio'!B:F,2,FALSE),"0")</f>
        <v>CUST1263</v>
      </c>
      <c r="D1165" s="24" t="str">
        <f>IFERROR(VLOOKUP(C1165,'f Excel formulas for calculatio'!C:G,2,FALSE),"0")</f>
        <v>PROD65</v>
      </c>
      <c r="E1165" s="24" t="str">
        <f>IFERROR(VLOOKUP(D1165,'f Excel formulas for calculatio'!D:H,2,FALSE),"0")</f>
        <v>STORE19</v>
      </c>
      <c r="F1165" s="24">
        <f>IFERROR(VLOOKUP(E1165,'f Excel formulas for calculatio'!E:I,2,FALSE),"0")</f>
        <v>2</v>
      </c>
      <c r="G1165" s="24">
        <f>IFERROR(VLOOKUP(F1165,'f Excel formulas for calculatio'!F:J,2,FALSE),"0")</f>
        <v>785.31</v>
      </c>
      <c r="H1165" s="24">
        <f>IFERROR(VLOOKUP(G1165,'f Excel formulas for calculatio'!G:K,2,FALSE),"0")</f>
        <v>0.15</v>
      </c>
      <c r="I1165" s="24" t="str">
        <f>IFERROR(VLOOKUP(H1165,'f Excel formulas for calculatio'!H:L,2,FALSE),"0")</f>
        <v>PayPal</v>
      </c>
      <c r="J1165" s="24">
        <f>IFERROR(VLOOKUP(I1165,'f Excel formulas for calculatio'!I:M,2,FALSE),"0")</f>
        <v>228.7893</v>
      </c>
      <c r="L1165" s="22" t="s">
        <v>1756</v>
      </c>
      <c r="M1165" s="20">
        <f t="shared" si="163"/>
        <v>45438</v>
      </c>
      <c r="N1165" s="2" t="str">
        <f t="shared" si="164"/>
        <v>CUST1263</v>
      </c>
      <c r="O1165" s="2" t="str">
        <f t="shared" si="165"/>
        <v>PROD65</v>
      </c>
      <c r="P1165" s="2" t="str">
        <f t="shared" si="166"/>
        <v>STORE19</v>
      </c>
      <c r="Q1165" s="2">
        <f t="shared" si="167"/>
        <v>2</v>
      </c>
      <c r="R1165" s="2">
        <f t="shared" si="168"/>
        <v>785.31</v>
      </c>
      <c r="S1165" s="2">
        <f t="shared" si="169"/>
        <v>0.15</v>
      </c>
      <c r="T1165" s="2" t="str">
        <f t="shared" si="170"/>
        <v>PayPal</v>
      </c>
      <c r="U1165" s="2">
        <f t="shared" si="171"/>
        <v>228.7893</v>
      </c>
    </row>
    <row r="1166" spans="1:21" x14ac:dyDescent="0.25">
      <c r="A1166" s="23" t="s">
        <v>1757</v>
      </c>
      <c r="B1166" s="20">
        <f>IFERROR(VLOOKUP(A1166,'f Excel formulas for calculatio'!A:E,2,FALSE)," ")</f>
        <v>45691</v>
      </c>
      <c r="C1166" s="24" t="str">
        <f>IFERROR(VLOOKUP(B1166,'f Excel formulas for calculatio'!B:F,2,FALSE),"0")</f>
        <v>CUST1059</v>
      </c>
      <c r="D1166" s="24" t="str">
        <f>IFERROR(VLOOKUP(C1166,'f Excel formulas for calculatio'!C:G,2,FALSE),"0")</f>
        <v>PROD94</v>
      </c>
      <c r="E1166" s="24" t="str">
        <f>IFERROR(VLOOKUP(D1166,'f Excel formulas for calculatio'!D:H,2,FALSE),"0")</f>
        <v>STORE3</v>
      </c>
      <c r="F1166" s="24">
        <f>IFERROR(VLOOKUP(E1166,'f Excel formulas for calculatio'!E:I,2,FALSE),"0")</f>
        <v>1</v>
      </c>
      <c r="G1166" s="24">
        <f>IFERROR(VLOOKUP(F1166,'f Excel formulas for calculatio'!F:J,2,FALSE),"0")</f>
        <v>218.04</v>
      </c>
      <c r="H1166" s="24">
        <f>IFERROR(VLOOKUP(G1166,'f Excel formulas for calculatio'!G:K,2,FALSE),"0")</f>
        <v>0.09</v>
      </c>
      <c r="I1166" s="24" t="str">
        <f>IFERROR(VLOOKUP(H1166,'f Excel formulas for calculatio'!H:L,2,FALSE),"0")</f>
        <v>Credit Card</v>
      </c>
      <c r="J1166" s="24">
        <f>IFERROR(VLOOKUP(I1166,'f Excel formulas for calculatio'!I:M,2,FALSE),"0")</f>
        <v>198.41640000000001</v>
      </c>
      <c r="L1166" s="23" t="s">
        <v>1757</v>
      </c>
      <c r="M1166" s="20">
        <f t="shared" si="163"/>
        <v>45691</v>
      </c>
      <c r="N1166" s="2" t="str">
        <f t="shared" si="164"/>
        <v>CUST1059</v>
      </c>
      <c r="O1166" s="2" t="str">
        <f t="shared" si="165"/>
        <v>PROD94</v>
      </c>
      <c r="P1166" s="2" t="str">
        <f t="shared" si="166"/>
        <v>STORE3</v>
      </c>
      <c r="Q1166" s="2">
        <f t="shared" si="167"/>
        <v>1</v>
      </c>
      <c r="R1166" s="2">
        <f t="shared" si="168"/>
        <v>218.04</v>
      </c>
      <c r="S1166" s="2">
        <f t="shared" si="169"/>
        <v>0.09</v>
      </c>
      <c r="T1166" s="2" t="str">
        <f t="shared" si="170"/>
        <v>Credit Card</v>
      </c>
      <c r="U1166" s="2">
        <f t="shared" si="171"/>
        <v>198.41640000000001</v>
      </c>
    </row>
    <row r="1167" spans="1:21" x14ac:dyDescent="0.25">
      <c r="A1167" s="22" t="s">
        <v>1758</v>
      </c>
      <c r="B1167" s="20">
        <f>IFERROR(VLOOKUP(A1167,'f Excel formulas for calculatio'!A:E,2,FALSE)," ")</f>
        <v>45506</v>
      </c>
      <c r="C1167" s="24" t="str">
        <f>IFERROR(VLOOKUP(B1167,'f Excel formulas for calculatio'!B:F,2,FALSE),"0")</f>
        <v>CUST1471</v>
      </c>
      <c r="D1167" s="24" t="str">
        <f>IFERROR(VLOOKUP(C1167,'f Excel formulas for calculatio'!C:G,2,FALSE),"0")</f>
        <v>PROD17</v>
      </c>
      <c r="E1167" s="24" t="str">
        <f>IFERROR(VLOOKUP(D1167,'f Excel formulas for calculatio'!D:H,2,FALSE),"0")</f>
        <v>STORE18</v>
      </c>
      <c r="F1167" s="24">
        <f>IFERROR(VLOOKUP(E1167,'f Excel formulas for calculatio'!E:I,2,FALSE),"0")</f>
        <v>1</v>
      </c>
      <c r="G1167" s="24">
        <f>IFERROR(VLOOKUP(F1167,'f Excel formulas for calculatio'!F:J,2,FALSE),"0")</f>
        <v>218.04</v>
      </c>
      <c r="H1167" s="24">
        <f>IFERROR(VLOOKUP(G1167,'f Excel formulas for calculatio'!G:K,2,FALSE),"0")</f>
        <v>0.09</v>
      </c>
      <c r="I1167" s="24" t="str">
        <f>IFERROR(VLOOKUP(H1167,'f Excel formulas for calculatio'!H:L,2,FALSE),"0")</f>
        <v>Credit Card</v>
      </c>
      <c r="J1167" s="24">
        <f>IFERROR(VLOOKUP(I1167,'f Excel formulas for calculatio'!I:M,2,FALSE),"0")</f>
        <v>198.41640000000001</v>
      </c>
      <c r="L1167" s="22" t="s">
        <v>1758</v>
      </c>
      <c r="M1167" s="20">
        <f t="shared" si="163"/>
        <v>45506</v>
      </c>
      <c r="N1167" s="2" t="str">
        <f t="shared" si="164"/>
        <v>CUST1471</v>
      </c>
      <c r="O1167" s="2" t="str">
        <f t="shared" si="165"/>
        <v>PROD17</v>
      </c>
      <c r="P1167" s="2" t="str">
        <f t="shared" si="166"/>
        <v>STORE18</v>
      </c>
      <c r="Q1167" s="2">
        <f t="shared" si="167"/>
        <v>1</v>
      </c>
      <c r="R1167" s="2">
        <f t="shared" si="168"/>
        <v>218.04</v>
      </c>
      <c r="S1167" s="2">
        <f t="shared" si="169"/>
        <v>0.09</v>
      </c>
      <c r="T1167" s="2" t="str">
        <f t="shared" si="170"/>
        <v>Credit Card</v>
      </c>
      <c r="U1167" s="2">
        <f t="shared" si="171"/>
        <v>198.41640000000001</v>
      </c>
    </row>
    <row r="1168" spans="1:21" x14ac:dyDescent="0.25">
      <c r="A1168" s="23" t="s">
        <v>1759</v>
      </c>
      <c r="B1168" s="20">
        <f>IFERROR(VLOOKUP(A1168,'f Excel formulas for calculatio'!A:E,2,FALSE)," ")</f>
        <v>45251</v>
      </c>
      <c r="C1168" s="24" t="str">
        <f>IFERROR(VLOOKUP(B1168,'f Excel formulas for calculatio'!B:F,2,FALSE),"0")</f>
        <v>CUST1235</v>
      </c>
      <c r="D1168" s="24" t="str">
        <f>IFERROR(VLOOKUP(C1168,'f Excel formulas for calculatio'!C:G,2,FALSE),"0")</f>
        <v>PROD91</v>
      </c>
      <c r="E1168" s="24" t="str">
        <f>IFERROR(VLOOKUP(D1168,'f Excel formulas for calculatio'!D:H,2,FALSE),"0")</f>
        <v>STORE17</v>
      </c>
      <c r="F1168" s="24">
        <f>IFERROR(VLOOKUP(E1168,'f Excel formulas for calculatio'!E:I,2,FALSE),"0")</f>
        <v>3</v>
      </c>
      <c r="G1168" s="24">
        <f>IFERROR(VLOOKUP(F1168,'f Excel formulas for calculatio'!F:J,2,FALSE),"0")</f>
        <v>104.47</v>
      </c>
      <c r="H1168" s="24">
        <f>IFERROR(VLOOKUP(G1168,'f Excel formulas for calculatio'!G:K,2,FALSE),"0")</f>
        <v>0.27</v>
      </c>
      <c r="I1168" s="24" t="str">
        <f>IFERROR(VLOOKUP(H1168,'f Excel formulas for calculatio'!H:L,2,FALSE),"0")</f>
        <v>PayPal</v>
      </c>
      <c r="J1168" s="24">
        <f>IFERROR(VLOOKUP(I1168,'f Excel formulas for calculatio'!I:M,2,FALSE),"0")</f>
        <v>228.7893</v>
      </c>
      <c r="L1168" s="23" t="s">
        <v>1759</v>
      </c>
      <c r="M1168" s="20">
        <f t="shared" si="163"/>
        <v>45251</v>
      </c>
      <c r="N1168" s="2" t="str">
        <f t="shared" si="164"/>
        <v>CUST1235</v>
      </c>
      <c r="O1168" s="2" t="str">
        <f t="shared" si="165"/>
        <v>PROD91</v>
      </c>
      <c r="P1168" s="2" t="str">
        <f t="shared" si="166"/>
        <v>STORE17</v>
      </c>
      <c r="Q1168" s="2">
        <f t="shared" si="167"/>
        <v>3</v>
      </c>
      <c r="R1168" s="2">
        <f t="shared" si="168"/>
        <v>104.47</v>
      </c>
      <c r="S1168" s="2">
        <f t="shared" si="169"/>
        <v>0.27</v>
      </c>
      <c r="T1168" s="2" t="str">
        <f t="shared" si="170"/>
        <v>PayPal</v>
      </c>
      <c r="U1168" s="2">
        <f t="shared" si="171"/>
        <v>228.7893</v>
      </c>
    </row>
    <row r="1169" spans="1:21" x14ac:dyDescent="0.25">
      <c r="A1169" s="22" t="s">
        <v>1760</v>
      </c>
      <c r="B1169" s="20">
        <f>IFERROR(VLOOKUP(A1169,'f Excel formulas for calculatio'!A:E,2,FALSE)," ")</f>
        <v>45722</v>
      </c>
      <c r="C1169" s="24" t="str">
        <f>IFERROR(VLOOKUP(B1169,'f Excel formulas for calculatio'!B:F,2,FALSE),"0")</f>
        <v>CUST1425</v>
      </c>
      <c r="D1169" s="24" t="str">
        <f>IFERROR(VLOOKUP(C1169,'f Excel formulas for calculatio'!C:G,2,FALSE),"0")</f>
        <v>PROD75</v>
      </c>
      <c r="E1169" s="24" t="str">
        <f>IFERROR(VLOOKUP(D1169,'f Excel formulas for calculatio'!D:H,2,FALSE),"0")</f>
        <v>STORE8</v>
      </c>
      <c r="F1169" s="24">
        <f>IFERROR(VLOOKUP(E1169,'f Excel formulas for calculatio'!E:I,2,FALSE),"0")</f>
        <v>4</v>
      </c>
      <c r="G1169" s="24">
        <f>IFERROR(VLOOKUP(F1169,'f Excel formulas for calculatio'!F:J,2,FALSE),"0")</f>
        <v>914.05</v>
      </c>
      <c r="H1169" s="24">
        <f>IFERROR(VLOOKUP(G1169,'f Excel formulas for calculatio'!G:K,2,FALSE),"0")</f>
        <v>0.25</v>
      </c>
      <c r="I1169" s="24" t="str">
        <f>IFERROR(VLOOKUP(H1169,'f Excel formulas for calculatio'!H:L,2,FALSE),"0")</f>
        <v>Credit Card</v>
      </c>
      <c r="J1169" s="24">
        <f>IFERROR(VLOOKUP(I1169,'f Excel formulas for calculatio'!I:M,2,FALSE),"0")</f>
        <v>198.41640000000001</v>
      </c>
      <c r="L1169" s="22" t="s">
        <v>1760</v>
      </c>
      <c r="M1169" s="20">
        <f t="shared" si="163"/>
        <v>45722</v>
      </c>
      <c r="N1169" s="2" t="str">
        <f t="shared" si="164"/>
        <v>CUST1425</v>
      </c>
      <c r="O1169" s="2" t="str">
        <f t="shared" si="165"/>
        <v>PROD75</v>
      </c>
      <c r="P1169" s="2" t="str">
        <f t="shared" si="166"/>
        <v>STORE8</v>
      </c>
      <c r="Q1169" s="2">
        <f t="shared" si="167"/>
        <v>4</v>
      </c>
      <c r="R1169" s="2">
        <f t="shared" si="168"/>
        <v>914.05</v>
      </c>
      <c r="S1169" s="2">
        <f t="shared" si="169"/>
        <v>0.25</v>
      </c>
      <c r="T1169" s="2" t="str">
        <f t="shared" si="170"/>
        <v>Credit Card</v>
      </c>
      <c r="U1169" s="2">
        <f t="shared" si="171"/>
        <v>198.41640000000001</v>
      </c>
    </row>
    <row r="1170" spans="1:21" x14ac:dyDescent="0.25">
      <c r="A1170" s="23" t="s">
        <v>1761</v>
      </c>
      <c r="B1170" s="20">
        <f>IFERROR(VLOOKUP(A1170,'f Excel formulas for calculatio'!A:E,2,FALSE)," ")</f>
        <v>45689</v>
      </c>
      <c r="C1170" s="24" t="str">
        <f>IFERROR(VLOOKUP(B1170,'f Excel formulas for calculatio'!B:F,2,FALSE),"0")</f>
        <v>CUST1142</v>
      </c>
      <c r="D1170" s="24" t="str">
        <f>IFERROR(VLOOKUP(C1170,'f Excel formulas for calculatio'!C:G,2,FALSE),"0")</f>
        <v>PROD69</v>
      </c>
      <c r="E1170" s="24" t="str">
        <f>IFERROR(VLOOKUP(D1170,'f Excel formulas for calculatio'!D:H,2,FALSE),"0")</f>
        <v>STORE10</v>
      </c>
      <c r="F1170" s="24">
        <f>IFERROR(VLOOKUP(E1170,'f Excel formulas for calculatio'!E:I,2,FALSE),"0")</f>
        <v>3</v>
      </c>
      <c r="G1170" s="24">
        <f>IFERROR(VLOOKUP(F1170,'f Excel formulas for calculatio'!F:J,2,FALSE),"0")</f>
        <v>104.47</v>
      </c>
      <c r="H1170" s="24">
        <f>IFERROR(VLOOKUP(G1170,'f Excel formulas for calculatio'!G:K,2,FALSE),"0")</f>
        <v>0.27</v>
      </c>
      <c r="I1170" s="24" t="str">
        <f>IFERROR(VLOOKUP(H1170,'f Excel formulas for calculatio'!H:L,2,FALSE),"0")</f>
        <v>PayPal</v>
      </c>
      <c r="J1170" s="24">
        <f>IFERROR(VLOOKUP(I1170,'f Excel formulas for calculatio'!I:M,2,FALSE),"0")</f>
        <v>228.7893</v>
      </c>
      <c r="L1170" s="23" t="s">
        <v>1761</v>
      </c>
      <c r="M1170" s="20">
        <f t="shared" si="163"/>
        <v>45689</v>
      </c>
      <c r="N1170" s="2" t="str">
        <f t="shared" si="164"/>
        <v>CUST1142</v>
      </c>
      <c r="O1170" s="2" t="str">
        <f t="shared" si="165"/>
        <v>PROD69</v>
      </c>
      <c r="P1170" s="2" t="str">
        <f t="shared" si="166"/>
        <v>STORE10</v>
      </c>
      <c r="Q1170" s="2">
        <f t="shared" si="167"/>
        <v>3</v>
      </c>
      <c r="R1170" s="2">
        <f t="shared" si="168"/>
        <v>104.47</v>
      </c>
      <c r="S1170" s="2">
        <f t="shared" si="169"/>
        <v>0.27</v>
      </c>
      <c r="T1170" s="2" t="str">
        <f t="shared" si="170"/>
        <v>PayPal</v>
      </c>
      <c r="U1170" s="2">
        <f t="shared" si="171"/>
        <v>228.7893</v>
      </c>
    </row>
    <row r="1171" spans="1:21" x14ac:dyDescent="0.25">
      <c r="A1171" s="22" t="s">
        <v>1762</v>
      </c>
      <c r="B1171" s="20">
        <f>IFERROR(VLOOKUP(A1171,'f Excel formulas for calculatio'!A:E,2,FALSE)," ")</f>
        <v>45346</v>
      </c>
      <c r="C1171" s="24" t="str">
        <f>IFERROR(VLOOKUP(B1171,'f Excel formulas for calculatio'!B:F,2,FALSE),"0")</f>
        <v>CUST1212</v>
      </c>
      <c r="D1171" s="24" t="str">
        <f>IFERROR(VLOOKUP(C1171,'f Excel formulas for calculatio'!C:G,2,FALSE),"0")</f>
        <v>PROD13</v>
      </c>
      <c r="E1171" s="24" t="str">
        <f>IFERROR(VLOOKUP(D1171,'f Excel formulas for calculatio'!D:H,2,FALSE),"0")</f>
        <v>STORE2</v>
      </c>
      <c r="F1171" s="24">
        <f>IFERROR(VLOOKUP(E1171,'f Excel formulas for calculatio'!E:I,2,FALSE),"0")</f>
        <v>2</v>
      </c>
      <c r="G1171" s="24">
        <f>IFERROR(VLOOKUP(F1171,'f Excel formulas for calculatio'!F:J,2,FALSE),"0")</f>
        <v>785.31</v>
      </c>
      <c r="H1171" s="24">
        <f>IFERROR(VLOOKUP(G1171,'f Excel formulas for calculatio'!G:K,2,FALSE),"0")</f>
        <v>0.15</v>
      </c>
      <c r="I1171" s="24" t="str">
        <f>IFERROR(VLOOKUP(H1171,'f Excel formulas for calculatio'!H:L,2,FALSE),"0")</f>
        <v>PayPal</v>
      </c>
      <c r="J1171" s="24">
        <f>IFERROR(VLOOKUP(I1171,'f Excel formulas for calculatio'!I:M,2,FALSE),"0")</f>
        <v>228.7893</v>
      </c>
      <c r="L1171" s="22" t="s">
        <v>1762</v>
      </c>
      <c r="M1171" s="20">
        <f t="shared" si="163"/>
        <v>45346</v>
      </c>
      <c r="N1171" s="2" t="str">
        <f t="shared" si="164"/>
        <v>CUST1212</v>
      </c>
      <c r="O1171" s="2" t="str">
        <f t="shared" si="165"/>
        <v>PROD13</v>
      </c>
      <c r="P1171" s="2" t="str">
        <f t="shared" si="166"/>
        <v>STORE2</v>
      </c>
      <c r="Q1171" s="2">
        <f t="shared" si="167"/>
        <v>2</v>
      </c>
      <c r="R1171" s="2">
        <f t="shared" si="168"/>
        <v>785.31</v>
      </c>
      <c r="S1171" s="2">
        <f t="shared" si="169"/>
        <v>0.15</v>
      </c>
      <c r="T1171" s="2" t="str">
        <f t="shared" si="170"/>
        <v>PayPal</v>
      </c>
      <c r="U1171" s="2">
        <f t="shared" si="171"/>
        <v>228.7893</v>
      </c>
    </row>
    <row r="1172" spans="1:21" x14ac:dyDescent="0.25">
      <c r="A1172" s="23" t="s">
        <v>1763</v>
      </c>
      <c r="B1172" s="20">
        <f>IFERROR(VLOOKUP(A1172,'f Excel formulas for calculatio'!A:E,2,FALSE)," ")</f>
        <v>45549</v>
      </c>
      <c r="C1172" s="24" t="str">
        <f>IFERROR(VLOOKUP(B1172,'f Excel formulas for calculatio'!B:F,2,FALSE),"0")</f>
        <v>CUST1211</v>
      </c>
      <c r="D1172" s="24" t="str">
        <f>IFERROR(VLOOKUP(C1172,'f Excel formulas for calculatio'!C:G,2,FALSE),"0")</f>
        <v>PROD85</v>
      </c>
      <c r="E1172" s="24" t="str">
        <f>IFERROR(VLOOKUP(D1172,'f Excel formulas for calculatio'!D:H,2,FALSE),"0")</f>
        <v>STORE7</v>
      </c>
      <c r="F1172" s="24">
        <f>IFERROR(VLOOKUP(E1172,'f Excel formulas for calculatio'!E:I,2,FALSE),"0")</f>
        <v>3</v>
      </c>
      <c r="G1172" s="24">
        <f>IFERROR(VLOOKUP(F1172,'f Excel formulas for calculatio'!F:J,2,FALSE),"0")</f>
        <v>104.47</v>
      </c>
      <c r="H1172" s="24">
        <f>IFERROR(VLOOKUP(G1172,'f Excel formulas for calculatio'!G:K,2,FALSE),"0")</f>
        <v>0.27</v>
      </c>
      <c r="I1172" s="24" t="str">
        <f>IFERROR(VLOOKUP(H1172,'f Excel formulas for calculatio'!H:L,2,FALSE),"0")</f>
        <v>PayPal</v>
      </c>
      <c r="J1172" s="24">
        <f>IFERROR(VLOOKUP(I1172,'f Excel formulas for calculatio'!I:M,2,FALSE),"0")</f>
        <v>228.7893</v>
      </c>
      <c r="L1172" s="23" t="s">
        <v>1763</v>
      </c>
      <c r="M1172" s="20">
        <f t="shared" si="163"/>
        <v>45549</v>
      </c>
      <c r="N1172" s="2" t="str">
        <f t="shared" si="164"/>
        <v>CUST1211</v>
      </c>
      <c r="O1172" s="2" t="str">
        <f t="shared" si="165"/>
        <v>PROD85</v>
      </c>
      <c r="P1172" s="2" t="str">
        <f t="shared" si="166"/>
        <v>STORE7</v>
      </c>
      <c r="Q1172" s="2">
        <f t="shared" si="167"/>
        <v>3</v>
      </c>
      <c r="R1172" s="2">
        <f t="shared" si="168"/>
        <v>104.47</v>
      </c>
      <c r="S1172" s="2">
        <f t="shared" si="169"/>
        <v>0.27</v>
      </c>
      <c r="T1172" s="2" t="str">
        <f t="shared" si="170"/>
        <v>PayPal</v>
      </c>
      <c r="U1172" s="2">
        <f t="shared" si="171"/>
        <v>228.7893</v>
      </c>
    </row>
    <row r="1173" spans="1:21" x14ac:dyDescent="0.25">
      <c r="A1173" s="22" t="s">
        <v>1764</v>
      </c>
      <c r="B1173" s="20">
        <f>IFERROR(VLOOKUP(A1173,'f Excel formulas for calculatio'!A:E,2,FALSE)," ")</f>
        <v>45900</v>
      </c>
      <c r="C1173" s="24" t="str">
        <f>IFERROR(VLOOKUP(B1173,'f Excel formulas for calculatio'!B:F,2,FALSE),"0")</f>
        <v>CUST1343</v>
      </c>
      <c r="D1173" s="24" t="str">
        <f>IFERROR(VLOOKUP(C1173,'f Excel formulas for calculatio'!C:G,2,FALSE),"0")</f>
        <v>PROD17</v>
      </c>
      <c r="E1173" s="24" t="str">
        <f>IFERROR(VLOOKUP(D1173,'f Excel formulas for calculatio'!D:H,2,FALSE),"0")</f>
        <v>STORE18</v>
      </c>
      <c r="F1173" s="24">
        <f>IFERROR(VLOOKUP(E1173,'f Excel formulas for calculatio'!E:I,2,FALSE),"0")</f>
        <v>1</v>
      </c>
      <c r="G1173" s="24">
        <f>IFERROR(VLOOKUP(F1173,'f Excel formulas for calculatio'!F:J,2,FALSE),"0")</f>
        <v>218.04</v>
      </c>
      <c r="H1173" s="24">
        <f>IFERROR(VLOOKUP(G1173,'f Excel formulas for calculatio'!G:K,2,FALSE),"0")</f>
        <v>0.09</v>
      </c>
      <c r="I1173" s="24" t="str">
        <f>IFERROR(VLOOKUP(H1173,'f Excel formulas for calculatio'!H:L,2,FALSE),"0")</f>
        <v>Credit Card</v>
      </c>
      <c r="J1173" s="24">
        <f>IFERROR(VLOOKUP(I1173,'f Excel formulas for calculatio'!I:M,2,FALSE),"0")</f>
        <v>198.41640000000001</v>
      </c>
      <c r="L1173" s="22" t="s">
        <v>1764</v>
      </c>
      <c r="M1173" s="20">
        <f t="shared" si="163"/>
        <v>45900</v>
      </c>
      <c r="N1173" s="2" t="str">
        <f t="shared" si="164"/>
        <v>CUST1343</v>
      </c>
      <c r="O1173" s="2" t="str">
        <f t="shared" si="165"/>
        <v>PROD17</v>
      </c>
      <c r="P1173" s="2" t="str">
        <f t="shared" si="166"/>
        <v>STORE18</v>
      </c>
      <c r="Q1173" s="2">
        <f t="shared" si="167"/>
        <v>1</v>
      </c>
      <c r="R1173" s="2">
        <f t="shared" si="168"/>
        <v>218.04</v>
      </c>
      <c r="S1173" s="2">
        <f t="shared" si="169"/>
        <v>0.09</v>
      </c>
      <c r="T1173" s="2" t="str">
        <f t="shared" si="170"/>
        <v>Credit Card</v>
      </c>
      <c r="U1173" s="2">
        <f t="shared" si="171"/>
        <v>198.41640000000001</v>
      </c>
    </row>
    <row r="1174" spans="1:21" x14ac:dyDescent="0.25">
      <c r="A1174" s="23" t="s">
        <v>1765</v>
      </c>
      <c r="B1174" s="20">
        <f>IFERROR(VLOOKUP(A1174,'f Excel formulas for calculatio'!A:E,2,FALSE)," ")</f>
        <v>45308</v>
      </c>
      <c r="C1174" s="24" t="str">
        <f>IFERROR(VLOOKUP(B1174,'f Excel formulas for calculatio'!B:F,2,FALSE),"0")</f>
        <v>CUST1466</v>
      </c>
      <c r="D1174" s="24" t="str">
        <f>IFERROR(VLOOKUP(C1174,'f Excel formulas for calculatio'!C:G,2,FALSE),"0")</f>
        <v>PROD48</v>
      </c>
      <c r="E1174" s="24" t="str">
        <f>IFERROR(VLOOKUP(D1174,'f Excel formulas for calculatio'!D:H,2,FALSE),"0")</f>
        <v>STORE12</v>
      </c>
      <c r="F1174" s="24">
        <f>IFERROR(VLOOKUP(E1174,'f Excel formulas for calculatio'!E:I,2,FALSE),"0")</f>
        <v>2</v>
      </c>
      <c r="G1174" s="24">
        <f>IFERROR(VLOOKUP(F1174,'f Excel formulas for calculatio'!F:J,2,FALSE),"0")</f>
        <v>785.31</v>
      </c>
      <c r="H1174" s="24">
        <f>IFERROR(VLOOKUP(G1174,'f Excel formulas for calculatio'!G:K,2,FALSE),"0")</f>
        <v>0.15</v>
      </c>
      <c r="I1174" s="24" t="str">
        <f>IFERROR(VLOOKUP(H1174,'f Excel formulas for calculatio'!H:L,2,FALSE),"0")</f>
        <v>PayPal</v>
      </c>
      <c r="J1174" s="24">
        <f>IFERROR(VLOOKUP(I1174,'f Excel formulas for calculatio'!I:M,2,FALSE),"0")</f>
        <v>228.7893</v>
      </c>
      <c r="L1174" s="23" t="s">
        <v>1765</v>
      </c>
      <c r="M1174" s="20">
        <f t="shared" si="163"/>
        <v>45308</v>
      </c>
      <c r="N1174" s="2" t="str">
        <f t="shared" si="164"/>
        <v>CUST1466</v>
      </c>
      <c r="O1174" s="2" t="str">
        <f t="shared" si="165"/>
        <v>PROD48</v>
      </c>
      <c r="P1174" s="2" t="str">
        <f t="shared" si="166"/>
        <v>STORE12</v>
      </c>
      <c r="Q1174" s="2">
        <f t="shared" si="167"/>
        <v>2</v>
      </c>
      <c r="R1174" s="2">
        <f t="shared" si="168"/>
        <v>785.31</v>
      </c>
      <c r="S1174" s="2">
        <f t="shared" si="169"/>
        <v>0.15</v>
      </c>
      <c r="T1174" s="2" t="str">
        <f t="shared" si="170"/>
        <v>PayPal</v>
      </c>
      <c r="U1174" s="2">
        <f t="shared" si="171"/>
        <v>228.7893</v>
      </c>
    </row>
    <row r="1175" spans="1:21" x14ac:dyDescent="0.25">
      <c r="A1175" s="22" t="s">
        <v>1766</v>
      </c>
      <c r="B1175" s="20">
        <f>IFERROR(VLOOKUP(A1175,'f Excel formulas for calculatio'!A:E,2,FALSE)," ")</f>
        <v>45336</v>
      </c>
      <c r="C1175" s="24" t="str">
        <f>IFERROR(VLOOKUP(B1175,'f Excel formulas for calculatio'!B:F,2,FALSE),"0")</f>
        <v>CUST1413</v>
      </c>
      <c r="D1175" s="24" t="str">
        <f>IFERROR(VLOOKUP(C1175,'f Excel formulas for calculatio'!C:G,2,FALSE),"0")</f>
        <v>PROD70</v>
      </c>
      <c r="E1175" s="24" t="str">
        <f>IFERROR(VLOOKUP(D1175,'f Excel formulas for calculatio'!D:H,2,FALSE),"0")</f>
        <v>STORE8</v>
      </c>
      <c r="F1175" s="24">
        <f>IFERROR(VLOOKUP(E1175,'f Excel formulas for calculatio'!E:I,2,FALSE),"0")</f>
        <v>4</v>
      </c>
      <c r="G1175" s="24">
        <f>IFERROR(VLOOKUP(F1175,'f Excel formulas for calculatio'!F:J,2,FALSE),"0")</f>
        <v>914.05</v>
      </c>
      <c r="H1175" s="24">
        <f>IFERROR(VLOOKUP(G1175,'f Excel formulas for calculatio'!G:K,2,FALSE),"0")</f>
        <v>0.25</v>
      </c>
      <c r="I1175" s="24" t="str">
        <f>IFERROR(VLOOKUP(H1175,'f Excel formulas for calculatio'!H:L,2,FALSE),"0")</f>
        <v>Credit Card</v>
      </c>
      <c r="J1175" s="24">
        <f>IFERROR(VLOOKUP(I1175,'f Excel formulas for calculatio'!I:M,2,FALSE),"0")</f>
        <v>198.41640000000001</v>
      </c>
      <c r="L1175" s="22" t="s">
        <v>1766</v>
      </c>
      <c r="M1175" s="20">
        <f t="shared" si="163"/>
        <v>45336</v>
      </c>
      <c r="N1175" s="2" t="str">
        <f t="shared" si="164"/>
        <v>CUST1413</v>
      </c>
      <c r="O1175" s="2" t="str">
        <f t="shared" si="165"/>
        <v>PROD70</v>
      </c>
      <c r="P1175" s="2" t="str">
        <f t="shared" si="166"/>
        <v>STORE8</v>
      </c>
      <c r="Q1175" s="2">
        <f t="shared" si="167"/>
        <v>4</v>
      </c>
      <c r="R1175" s="2">
        <f t="shared" si="168"/>
        <v>914.05</v>
      </c>
      <c r="S1175" s="2">
        <f t="shared" si="169"/>
        <v>0.25</v>
      </c>
      <c r="T1175" s="2" t="str">
        <f t="shared" si="170"/>
        <v>Credit Card</v>
      </c>
      <c r="U1175" s="2">
        <f t="shared" si="171"/>
        <v>198.41640000000001</v>
      </c>
    </row>
    <row r="1176" spans="1:21" x14ac:dyDescent="0.25">
      <c r="A1176" s="23" t="s">
        <v>1767</v>
      </c>
      <c r="B1176" s="20">
        <f>IFERROR(VLOOKUP(A1176,'f Excel formulas for calculatio'!A:E,2,FALSE)," ")</f>
        <v>45213</v>
      </c>
      <c r="C1176" s="24" t="str">
        <f>IFERROR(VLOOKUP(B1176,'f Excel formulas for calculatio'!B:F,2,FALSE),"0")</f>
        <v>CUST1269</v>
      </c>
      <c r="D1176" s="24" t="str">
        <f>IFERROR(VLOOKUP(C1176,'f Excel formulas for calculatio'!C:G,2,FALSE),"0")</f>
        <v>PROD77</v>
      </c>
      <c r="E1176" s="24" t="str">
        <f>IFERROR(VLOOKUP(D1176,'f Excel formulas for calculatio'!D:H,2,FALSE),"0")</f>
        <v>STORE8</v>
      </c>
      <c r="F1176" s="24">
        <f>IFERROR(VLOOKUP(E1176,'f Excel formulas for calculatio'!E:I,2,FALSE),"0")</f>
        <v>4</v>
      </c>
      <c r="G1176" s="24">
        <f>IFERROR(VLOOKUP(F1176,'f Excel formulas for calculatio'!F:J,2,FALSE),"0")</f>
        <v>914.05</v>
      </c>
      <c r="H1176" s="24">
        <f>IFERROR(VLOOKUP(G1176,'f Excel formulas for calculatio'!G:K,2,FALSE),"0")</f>
        <v>0.25</v>
      </c>
      <c r="I1176" s="24" t="str">
        <f>IFERROR(VLOOKUP(H1176,'f Excel formulas for calculatio'!H:L,2,FALSE),"0")</f>
        <v>Credit Card</v>
      </c>
      <c r="J1176" s="24">
        <f>IFERROR(VLOOKUP(I1176,'f Excel formulas for calculatio'!I:M,2,FALSE),"0")</f>
        <v>198.41640000000001</v>
      </c>
      <c r="L1176" s="23" t="s">
        <v>1767</v>
      </c>
      <c r="M1176" s="20">
        <f t="shared" si="163"/>
        <v>45213</v>
      </c>
      <c r="N1176" s="2" t="str">
        <f t="shared" si="164"/>
        <v>CUST1269</v>
      </c>
      <c r="O1176" s="2" t="str">
        <f t="shared" si="165"/>
        <v>PROD77</v>
      </c>
      <c r="P1176" s="2" t="str">
        <f t="shared" si="166"/>
        <v>STORE8</v>
      </c>
      <c r="Q1176" s="2">
        <f t="shared" si="167"/>
        <v>4</v>
      </c>
      <c r="R1176" s="2">
        <f t="shared" si="168"/>
        <v>914.05</v>
      </c>
      <c r="S1176" s="2">
        <f t="shared" si="169"/>
        <v>0.25</v>
      </c>
      <c r="T1176" s="2" t="str">
        <f t="shared" si="170"/>
        <v>Credit Card</v>
      </c>
      <c r="U1176" s="2">
        <f t="shared" si="171"/>
        <v>198.41640000000001</v>
      </c>
    </row>
    <row r="1177" spans="1:21" x14ac:dyDescent="0.25">
      <c r="A1177" s="22" t="s">
        <v>1768</v>
      </c>
      <c r="B1177" s="20">
        <f>IFERROR(VLOOKUP(A1177,'f Excel formulas for calculatio'!A:E,2,FALSE)," ")</f>
        <v>45742</v>
      </c>
      <c r="C1177" s="24" t="str">
        <f>IFERROR(VLOOKUP(B1177,'f Excel formulas for calculatio'!B:F,2,FALSE),"0")</f>
        <v>CUST1144</v>
      </c>
      <c r="D1177" s="24" t="str">
        <f>IFERROR(VLOOKUP(C1177,'f Excel formulas for calculatio'!C:G,2,FALSE),"0")</f>
        <v>PROD72</v>
      </c>
      <c r="E1177" s="24" t="str">
        <f>IFERROR(VLOOKUP(D1177,'f Excel formulas for calculatio'!D:H,2,FALSE),"0")</f>
        <v>STORE17</v>
      </c>
      <c r="F1177" s="24">
        <f>IFERROR(VLOOKUP(E1177,'f Excel formulas for calculatio'!E:I,2,FALSE),"0")</f>
        <v>3</v>
      </c>
      <c r="G1177" s="24">
        <f>IFERROR(VLOOKUP(F1177,'f Excel formulas for calculatio'!F:J,2,FALSE),"0")</f>
        <v>104.47</v>
      </c>
      <c r="H1177" s="24">
        <f>IFERROR(VLOOKUP(G1177,'f Excel formulas for calculatio'!G:K,2,FALSE),"0")</f>
        <v>0.27</v>
      </c>
      <c r="I1177" s="24" t="str">
        <f>IFERROR(VLOOKUP(H1177,'f Excel formulas for calculatio'!H:L,2,FALSE),"0")</f>
        <v>PayPal</v>
      </c>
      <c r="J1177" s="24">
        <f>IFERROR(VLOOKUP(I1177,'f Excel formulas for calculatio'!I:M,2,FALSE),"0")</f>
        <v>228.7893</v>
      </c>
      <c r="L1177" s="22" t="s">
        <v>1768</v>
      </c>
      <c r="M1177" s="20">
        <f t="shared" si="163"/>
        <v>45742</v>
      </c>
      <c r="N1177" s="2" t="str">
        <f t="shared" si="164"/>
        <v>CUST1144</v>
      </c>
      <c r="O1177" s="2" t="str">
        <f t="shared" si="165"/>
        <v>PROD72</v>
      </c>
      <c r="P1177" s="2" t="str">
        <f t="shared" si="166"/>
        <v>STORE17</v>
      </c>
      <c r="Q1177" s="2">
        <f t="shared" si="167"/>
        <v>3</v>
      </c>
      <c r="R1177" s="2">
        <f t="shared" si="168"/>
        <v>104.47</v>
      </c>
      <c r="S1177" s="2">
        <f t="shared" si="169"/>
        <v>0.27</v>
      </c>
      <c r="T1177" s="2" t="str">
        <f t="shared" si="170"/>
        <v>PayPal</v>
      </c>
      <c r="U1177" s="2">
        <f t="shared" si="171"/>
        <v>228.7893</v>
      </c>
    </row>
    <row r="1178" spans="1:21" x14ac:dyDescent="0.25">
      <c r="A1178" s="23" t="s">
        <v>1769</v>
      </c>
      <c r="B1178" s="20">
        <f>IFERROR(VLOOKUP(A1178,'f Excel formulas for calculatio'!A:E,2,FALSE)," ")</f>
        <v>45932</v>
      </c>
      <c r="C1178" s="24" t="str">
        <f>IFERROR(VLOOKUP(B1178,'f Excel formulas for calculatio'!B:F,2,FALSE),"0")</f>
        <v>CUST1372</v>
      </c>
      <c r="D1178" s="24" t="str">
        <f>IFERROR(VLOOKUP(C1178,'f Excel formulas for calculatio'!C:G,2,FALSE),"0")</f>
        <v>PROD72</v>
      </c>
      <c r="E1178" s="24" t="str">
        <f>IFERROR(VLOOKUP(D1178,'f Excel formulas for calculatio'!D:H,2,FALSE),"0")</f>
        <v>STORE17</v>
      </c>
      <c r="F1178" s="24">
        <f>IFERROR(VLOOKUP(E1178,'f Excel formulas for calculatio'!E:I,2,FALSE),"0")</f>
        <v>3</v>
      </c>
      <c r="G1178" s="24">
        <f>IFERROR(VLOOKUP(F1178,'f Excel formulas for calculatio'!F:J,2,FALSE),"0")</f>
        <v>104.47</v>
      </c>
      <c r="H1178" s="24">
        <f>IFERROR(VLOOKUP(G1178,'f Excel formulas for calculatio'!G:K,2,FALSE),"0")</f>
        <v>0.27</v>
      </c>
      <c r="I1178" s="24" t="str">
        <f>IFERROR(VLOOKUP(H1178,'f Excel formulas for calculatio'!H:L,2,FALSE),"0")</f>
        <v>PayPal</v>
      </c>
      <c r="J1178" s="24">
        <f>IFERROR(VLOOKUP(I1178,'f Excel formulas for calculatio'!I:M,2,FALSE),"0")</f>
        <v>228.7893</v>
      </c>
      <c r="L1178" s="23" t="s">
        <v>1769</v>
      </c>
      <c r="M1178" s="20">
        <f t="shared" si="163"/>
        <v>45932</v>
      </c>
      <c r="N1178" s="2" t="str">
        <f t="shared" si="164"/>
        <v>CUST1372</v>
      </c>
      <c r="O1178" s="2" t="str">
        <f t="shared" si="165"/>
        <v>PROD72</v>
      </c>
      <c r="P1178" s="2" t="str">
        <f t="shared" si="166"/>
        <v>STORE17</v>
      </c>
      <c r="Q1178" s="2">
        <f t="shared" si="167"/>
        <v>3</v>
      </c>
      <c r="R1178" s="2">
        <f t="shared" si="168"/>
        <v>104.47</v>
      </c>
      <c r="S1178" s="2">
        <f t="shared" si="169"/>
        <v>0.27</v>
      </c>
      <c r="T1178" s="2" t="str">
        <f t="shared" si="170"/>
        <v>PayPal</v>
      </c>
      <c r="U1178" s="2">
        <f t="shared" si="171"/>
        <v>228.7893</v>
      </c>
    </row>
    <row r="1179" spans="1:21" x14ac:dyDescent="0.25">
      <c r="A1179" s="22" t="s">
        <v>1770</v>
      </c>
      <c r="B1179" s="20">
        <f>IFERROR(VLOOKUP(A1179,'f Excel formulas for calculatio'!A:E,2,FALSE)," ")</f>
        <v>45462</v>
      </c>
      <c r="C1179" s="24" t="str">
        <f>IFERROR(VLOOKUP(B1179,'f Excel formulas for calculatio'!B:F,2,FALSE),"0")</f>
        <v>CUST1467</v>
      </c>
      <c r="D1179" s="24" t="str">
        <f>IFERROR(VLOOKUP(C1179,'f Excel formulas for calculatio'!C:G,2,FALSE),"0")</f>
        <v>PROD74</v>
      </c>
      <c r="E1179" s="24" t="str">
        <f>IFERROR(VLOOKUP(D1179,'f Excel formulas for calculatio'!D:H,2,FALSE),"0")</f>
        <v>STORE17</v>
      </c>
      <c r="F1179" s="24">
        <f>IFERROR(VLOOKUP(E1179,'f Excel formulas for calculatio'!E:I,2,FALSE),"0")</f>
        <v>3</v>
      </c>
      <c r="G1179" s="24">
        <f>IFERROR(VLOOKUP(F1179,'f Excel formulas for calculatio'!F:J,2,FALSE),"0")</f>
        <v>104.47</v>
      </c>
      <c r="H1179" s="24">
        <f>IFERROR(VLOOKUP(G1179,'f Excel formulas for calculatio'!G:K,2,FALSE),"0")</f>
        <v>0.27</v>
      </c>
      <c r="I1179" s="24" t="str">
        <f>IFERROR(VLOOKUP(H1179,'f Excel formulas for calculatio'!H:L,2,FALSE),"0")</f>
        <v>PayPal</v>
      </c>
      <c r="J1179" s="24">
        <f>IFERROR(VLOOKUP(I1179,'f Excel formulas for calculatio'!I:M,2,FALSE),"0")</f>
        <v>228.7893</v>
      </c>
      <c r="L1179" s="22" t="s">
        <v>1770</v>
      </c>
      <c r="M1179" s="20">
        <f t="shared" si="163"/>
        <v>45462</v>
      </c>
      <c r="N1179" s="2" t="str">
        <f t="shared" si="164"/>
        <v>CUST1467</v>
      </c>
      <c r="O1179" s="2" t="str">
        <f t="shared" si="165"/>
        <v>PROD74</v>
      </c>
      <c r="P1179" s="2" t="str">
        <f t="shared" si="166"/>
        <v>STORE17</v>
      </c>
      <c r="Q1179" s="2">
        <f t="shared" si="167"/>
        <v>3</v>
      </c>
      <c r="R1179" s="2">
        <f t="shared" si="168"/>
        <v>104.47</v>
      </c>
      <c r="S1179" s="2">
        <f t="shared" si="169"/>
        <v>0.27</v>
      </c>
      <c r="T1179" s="2" t="str">
        <f t="shared" si="170"/>
        <v>PayPal</v>
      </c>
      <c r="U1179" s="2">
        <f t="shared" si="171"/>
        <v>228.7893</v>
      </c>
    </row>
    <row r="1180" spans="1:21" x14ac:dyDescent="0.25">
      <c r="A1180" s="23" t="s">
        <v>1771</v>
      </c>
      <c r="B1180" s="20">
        <f>IFERROR(VLOOKUP(A1180,'f Excel formulas for calculatio'!A:E,2,FALSE)," ")</f>
        <v>45568</v>
      </c>
      <c r="C1180" s="24" t="str">
        <f>IFERROR(VLOOKUP(B1180,'f Excel formulas for calculatio'!B:F,2,FALSE),"0")</f>
        <v>CUST1324</v>
      </c>
      <c r="D1180" s="24" t="str">
        <f>IFERROR(VLOOKUP(C1180,'f Excel formulas for calculatio'!C:G,2,FALSE),"0")</f>
        <v>PROD20</v>
      </c>
      <c r="E1180" s="24" t="str">
        <f>IFERROR(VLOOKUP(D1180,'f Excel formulas for calculatio'!D:H,2,FALSE),"0")</f>
        <v>STORE8</v>
      </c>
      <c r="F1180" s="24">
        <f>IFERROR(VLOOKUP(E1180,'f Excel formulas for calculatio'!E:I,2,FALSE),"0")</f>
        <v>4</v>
      </c>
      <c r="G1180" s="24">
        <f>IFERROR(VLOOKUP(F1180,'f Excel formulas for calculatio'!F:J,2,FALSE),"0")</f>
        <v>914.05</v>
      </c>
      <c r="H1180" s="24">
        <f>IFERROR(VLOOKUP(G1180,'f Excel formulas for calculatio'!G:K,2,FALSE),"0")</f>
        <v>0.25</v>
      </c>
      <c r="I1180" s="24" t="str">
        <f>IFERROR(VLOOKUP(H1180,'f Excel formulas for calculatio'!H:L,2,FALSE),"0")</f>
        <v>Credit Card</v>
      </c>
      <c r="J1180" s="24">
        <f>IFERROR(VLOOKUP(I1180,'f Excel formulas for calculatio'!I:M,2,FALSE),"0")</f>
        <v>198.41640000000001</v>
      </c>
      <c r="L1180" s="23" t="s">
        <v>1771</v>
      </c>
      <c r="M1180" s="20">
        <f t="shared" si="163"/>
        <v>45568</v>
      </c>
      <c r="N1180" s="2" t="str">
        <f t="shared" si="164"/>
        <v>CUST1324</v>
      </c>
      <c r="O1180" s="2" t="str">
        <f t="shared" si="165"/>
        <v>PROD20</v>
      </c>
      <c r="P1180" s="2" t="str">
        <f t="shared" si="166"/>
        <v>STORE8</v>
      </c>
      <c r="Q1180" s="2">
        <f t="shared" si="167"/>
        <v>4</v>
      </c>
      <c r="R1180" s="2">
        <f t="shared" si="168"/>
        <v>914.05</v>
      </c>
      <c r="S1180" s="2">
        <f t="shared" si="169"/>
        <v>0.25</v>
      </c>
      <c r="T1180" s="2" t="str">
        <f t="shared" si="170"/>
        <v>Credit Card</v>
      </c>
      <c r="U1180" s="2">
        <f t="shared" si="171"/>
        <v>198.41640000000001</v>
      </c>
    </row>
    <row r="1181" spans="1:21" x14ac:dyDescent="0.25">
      <c r="A1181" s="22" t="s">
        <v>1772</v>
      </c>
      <c r="B1181" s="20">
        <f>IFERROR(VLOOKUP(A1181,'f Excel formulas for calculatio'!A:E,2,FALSE)," ")</f>
        <v>45397</v>
      </c>
      <c r="C1181" s="24" t="str">
        <f>IFERROR(VLOOKUP(B1181,'f Excel formulas for calculatio'!B:F,2,FALSE),"0")</f>
        <v>CUST1219</v>
      </c>
      <c r="D1181" s="24" t="str">
        <f>IFERROR(VLOOKUP(C1181,'f Excel formulas for calculatio'!C:G,2,FALSE),"0")</f>
        <v>PROD37</v>
      </c>
      <c r="E1181" s="24" t="str">
        <f>IFERROR(VLOOKUP(D1181,'f Excel formulas for calculatio'!D:H,2,FALSE),"0")</f>
        <v>STORE0</v>
      </c>
      <c r="F1181" s="24">
        <f>IFERROR(VLOOKUP(E1181,'f Excel formulas for calculatio'!E:I,2,FALSE),"0")</f>
        <v>2</v>
      </c>
      <c r="G1181" s="24">
        <f>IFERROR(VLOOKUP(F1181,'f Excel formulas for calculatio'!F:J,2,FALSE),"0")</f>
        <v>785.31</v>
      </c>
      <c r="H1181" s="24">
        <f>IFERROR(VLOOKUP(G1181,'f Excel formulas for calculatio'!G:K,2,FALSE),"0")</f>
        <v>0.15</v>
      </c>
      <c r="I1181" s="24" t="str">
        <f>IFERROR(VLOOKUP(H1181,'f Excel formulas for calculatio'!H:L,2,FALSE),"0")</f>
        <v>PayPal</v>
      </c>
      <c r="J1181" s="24">
        <f>IFERROR(VLOOKUP(I1181,'f Excel formulas for calculatio'!I:M,2,FALSE),"0")</f>
        <v>228.7893</v>
      </c>
      <c r="L1181" s="22" t="s">
        <v>1772</v>
      </c>
      <c r="M1181" s="20">
        <f t="shared" si="163"/>
        <v>45397</v>
      </c>
      <c r="N1181" s="2" t="str">
        <f t="shared" si="164"/>
        <v>CUST1219</v>
      </c>
      <c r="O1181" s="2" t="str">
        <f t="shared" si="165"/>
        <v>PROD37</v>
      </c>
      <c r="P1181" s="2" t="str">
        <f t="shared" si="166"/>
        <v>STORE0</v>
      </c>
      <c r="Q1181" s="2">
        <f t="shared" si="167"/>
        <v>2</v>
      </c>
      <c r="R1181" s="2">
        <f t="shared" si="168"/>
        <v>785.31</v>
      </c>
      <c r="S1181" s="2">
        <f t="shared" si="169"/>
        <v>0.15</v>
      </c>
      <c r="T1181" s="2" t="str">
        <f t="shared" si="170"/>
        <v>PayPal</v>
      </c>
      <c r="U1181" s="2">
        <f t="shared" si="171"/>
        <v>228.7893</v>
      </c>
    </row>
    <row r="1182" spans="1:21" x14ac:dyDescent="0.25">
      <c r="A1182" s="23" t="s">
        <v>1773</v>
      </c>
      <c r="B1182" s="20">
        <f>IFERROR(VLOOKUP(A1182,'f Excel formulas for calculatio'!A:E,2,FALSE)," ")</f>
        <v>45569</v>
      </c>
      <c r="C1182" s="24" t="str">
        <f>IFERROR(VLOOKUP(B1182,'f Excel formulas for calculatio'!B:F,2,FALSE),"0")</f>
        <v>CUST1164</v>
      </c>
      <c r="D1182" s="24" t="str">
        <f>IFERROR(VLOOKUP(C1182,'f Excel formulas for calculatio'!C:G,2,FALSE),"0")</f>
        <v>PROD48</v>
      </c>
      <c r="E1182" s="24" t="str">
        <f>IFERROR(VLOOKUP(D1182,'f Excel formulas for calculatio'!D:H,2,FALSE),"0")</f>
        <v>STORE12</v>
      </c>
      <c r="F1182" s="24">
        <f>IFERROR(VLOOKUP(E1182,'f Excel formulas for calculatio'!E:I,2,FALSE),"0")</f>
        <v>2</v>
      </c>
      <c r="G1182" s="24">
        <f>IFERROR(VLOOKUP(F1182,'f Excel formulas for calculatio'!F:J,2,FALSE),"0")</f>
        <v>785.31</v>
      </c>
      <c r="H1182" s="24">
        <f>IFERROR(VLOOKUP(G1182,'f Excel formulas for calculatio'!G:K,2,FALSE),"0")</f>
        <v>0.15</v>
      </c>
      <c r="I1182" s="24" t="str">
        <f>IFERROR(VLOOKUP(H1182,'f Excel formulas for calculatio'!H:L,2,FALSE),"0")</f>
        <v>PayPal</v>
      </c>
      <c r="J1182" s="24">
        <f>IFERROR(VLOOKUP(I1182,'f Excel formulas for calculatio'!I:M,2,FALSE),"0")</f>
        <v>228.7893</v>
      </c>
      <c r="L1182" s="23" t="s">
        <v>1773</v>
      </c>
      <c r="M1182" s="20">
        <f t="shared" si="163"/>
        <v>45569</v>
      </c>
      <c r="N1182" s="2" t="str">
        <f t="shared" si="164"/>
        <v>CUST1164</v>
      </c>
      <c r="O1182" s="2" t="str">
        <f t="shared" si="165"/>
        <v>PROD48</v>
      </c>
      <c r="P1182" s="2" t="str">
        <f t="shared" si="166"/>
        <v>STORE12</v>
      </c>
      <c r="Q1182" s="2">
        <f t="shared" si="167"/>
        <v>2</v>
      </c>
      <c r="R1182" s="2">
        <f t="shared" si="168"/>
        <v>785.31</v>
      </c>
      <c r="S1182" s="2">
        <f t="shared" si="169"/>
        <v>0.15</v>
      </c>
      <c r="T1182" s="2" t="str">
        <f t="shared" si="170"/>
        <v>PayPal</v>
      </c>
      <c r="U1182" s="2">
        <f t="shared" si="171"/>
        <v>228.7893</v>
      </c>
    </row>
    <row r="1183" spans="1:21" x14ac:dyDescent="0.25">
      <c r="A1183" s="22" t="s">
        <v>1774</v>
      </c>
      <c r="B1183" s="20">
        <f>IFERROR(VLOOKUP(A1183,'f Excel formulas for calculatio'!A:E,2,FALSE)," ")</f>
        <v>45353</v>
      </c>
      <c r="C1183" s="24" t="str">
        <f>IFERROR(VLOOKUP(B1183,'f Excel formulas for calculatio'!B:F,2,FALSE),"0")</f>
        <v>CUST1237</v>
      </c>
      <c r="D1183" s="24" t="str">
        <f>IFERROR(VLOOKUP(C1183,'f Excel formulas for calculatio'!C:G,2,FALSE),"0")</f>
        <v>PROD88</v>
      </c>
      <c r="E1183" s="24" t="str">
        <f>IFERROR(VLOOKUP(D1183,'f Excel formulas for calculatio'!D:H,2,FALSE),"0")</f>
        <v>STORE4</v>
      </c>
      <c r="F1183" s="24">
        <f>IFERROR(VLOOKUP(E1183,'f Excel formulas for calculatio'!E:I,2,FALSE),"0")</f>
        <v>2</v>
      </c>
      <c r="G1183" s="24">
        <f>IFERROR(VLOOKUP(F1183,'f Excel formulas for calculatio'!F:J,2,FALSE),"0")</f>
        <v>785.31</v>
      </c>
      <c r="H1183" s="24">
        <f>IFERROR(VLOOKUP(G1183,'f Excel formulas for calculatio'!G:K,2,FALSE),"0")</f>
        <v>0.15</v>
      </c>
      <c r="I1183" s="24" t="str">
        <f>IFERROR(VLOOKUP(H1183,'f Excel formulas for calculatio'!H:L,2,FALSE),"0")</f>
        <v>PayPal</v>
      </c>
      <c r="J1183" s="24">
        <f>IFERROR(VLOOKUP(I1183,'f Excel formulas for calculatio'!I:M,2,FALSE),"0")</f>
        <v>228.7893</v>
      </c>
      <c r="L1183" s="22" t="s">
        <v>1774</v>
      </c>
      <c r="M1183" s="20">
        <f t="shared" si="163"/>
        <v>45353</v>
      </c>
      <c r="N1183" s="2" t="str">
        <f t="shared" si="164"/>
        <v>CUST1237</v>
      </c>
      <c r="O1183" s="2" t="str">
        <f t="shared" si="165"/>
        <v>PROD88</v>
      </c>
      <c r="P1183" s="2" t="str">
        <f t="shared" si="166"/>
        <v>STORE4</v>
      </c>
      <c r="Q1183" s="2">
        <f t="shared" si="167"/>
        <v>2</v>
      </c>
      <c r="R1183" s="2">
        <f t="shared" si="168"/>
        <v>785.31</v>
      </c>
      <c r="S1183" s="2">
        <f t="shared" si="169"/>
        <v>0.15</v>
      </c>
      <c r="T1183" s="2" t="str">
        <f t="shared" si="170"/>
        <v>PayPal</v>
      </c>
      <c r="U1183" s="2">
        <f t="shared" si="171"/>
        <v>228.7893</v>
      </c>
    </row>
    <row r="1184" spans="1:21" x14ac:dyDescent="0.25">
      <c r="A1184" s="23" t="s">
        <v>1775</v>
      </c>
      <c r="B1184" s="20">
        <f>IFERROR(VLOOKUP(A1184,'f Excel formulas for calculatio'!A:E,2,FALSE)," ")</f>
        <v>45343</v>
      </c>
      <c r="C1184" s="24" t="str">
        <f>IFERROR(VLOOKUP(B1184,'f Excel formulas for calculatio'!B:F,2,FALSE),"0")</f>
        <v>CUST1327</v>
      </c>
      <c r="D1184" s="24" t="str">
        <f>IFERROR(VLOOKUP(C1184,'f Excel formulas for calculatio'!C:G,2,FALSE),"0")</f>
        <v>PROD1</v>
      </c>
      <c r="E1184" s="24" t="str">
        <f>IFERROR(VLOOKUP(D1184,'f Excel formulas for calculatio'!D:H,2,FALSE),"0")</f>
        <v>STORE10</v>
      </c>
      <c r="F1184" s="24">
        <f>IFERROR(VLOOKUP(E1184,'f Excel formulas for calculatio'!E:I,2,FALSE),"0")</f>
        <v>3</v>
      </c>
      <c r="G1184" s="24">
        <f>IFERROR(VLOOKUP(F1184,'f Excel formulas for calculatio'!F:J,2,FALSE),"0")</f>
        <v>104.47</v>
      </c>
      <c r="H1184" s="24">
        <f>IFERROR(VLOOKUP(G1184,'f Excel formulas for calculatio'!G:K,2,FALSE),"0")</f>
        <v>0.27</v>
      </c>
      <c r="I1184" s="24" t="str">
        <f>IFERROR(VLOOKUP(H1184,'f Excel formulas for calculatio'!H:L,2,FALSE),"0")</f>
        <v>PayPal</v>
      </c>
      <c r="J1184" s="24">
        <f>IFERROR(VLOOKUP(I1184,'f Excel formulas for calculatio'!I:M,2,FALSE),"0")</f>
        <v>228.7893</v>
      </c>
      <c r="L1184" s="23" t="s">
        <v>1775</v>
      </c>
      <c r="M1184" s="20">
        <f t="shared" si="163"/>
        <v>45343</v>
      </c>
      <c r="N1184" s="2" t="str">
        <f t="shared" si="164"/>
        <v>CUST1327</v>
      </c>
      <c r="O1184" s="2" t="str">
        <f t="shared" si="165"/>
        <v>PROD1</v>
      </c>
      <c r="P1184" s="2" t="str">
        <f t="shared" si="166"/>
        <v>STORE10</v>
      </c>
      <c r="Q1184" s="2">
        <f t="shared" si="167"/>
        <v>3</v>
      </c>
      <c r="R1184" s="2">
        <f t="shared" si="168"/>
        <v>104.47</v>
      </c>
      <c r="S1184" s="2">
        <f t="shared" si="169"/>
        <v>0.27</v>
      </c>
      <c r="T1184" s="2" t="str">
        <f t="shared" si="170"/>
        <v>PayPal</v>
      </c>
      <c r="U1184" s="2">
        <f t="shared" si="171"/>
        <v>228.7893</v>
      </c>
    </row>
    <row r="1185" spans="1:21" x14ac:dyDescent="0.25">
      <c r="A1185" s="22" t="s">
        <v>1776</v>
      </c>
      <c r="B1185" s="20">
        <f>IFERROR(VLOOKUP(A1185,'f Excel formulas for calculatio'!A:E,2,FALSE)," ")</f>
        <v>45321</v>
      </c>
      <c r="C1185" s="24" t="str">
        <f>IFERROR(VLOOKUP(B1185,'f Excel formulas for calculatio'!B:F,2,FALSE),"0")</f>
        <v>CUST1453</v>
      </c>
      <c r="D1185" s="24" t="str">
        <f>IFERROR(VLOOKUP(C1185,'f Excel formulas for calculatio'!C:G,2,FALSE),"0")</f>
        <v>PROD12</v>
      </c>
      <c r="E1185" s="24" t="str">
        <f>IFERROR(VLOOKUP(D1185,'f Excel formulas for calculatio'!D:H,2,FALSE),"0")</f>
        <v>STORE8</v>
      </c>
      <c r="F1185" s="24">
        <f>IFERROR(VLOOKUP(E1185,'f Excel formulas for calculatio'!E:I,2,FALSE),"0")</f>
        <v>4</v>
      </c>
      <c r="G1185" s="24">
        <f>IFERROR(VLOOKUP(F1185,'f Excel formulas for calculatio'!F:J,2,FALSE),"0")</f>
        <v>914.05</v>
      </c>
      <c r="H1185" s="24">
        <f>IFERROR(VLOOKUP(G1185,'f Excel formulas for calculatio'!G:K,2,FALSE),"0")</f>
        <v>0.25</v>
      </c>
      <c r="I1185" s="24" t="str">
        <f>IFERROR(VLOOKUP(H1185,'f Excel formulas for calculatio'!H:L,2,FALSE),"0")</f>
        <v>Credit Card</v>
      </c>
      <c r="J1185" s="24">
        <f>IFERROR(VLOOKUP(I1185,'f Excel formulas for calculatio'!I:M,2,FALSE),"0")</f>
        <v>198.41640000000001</v>
      </c>
      <c r="L1185" s="22" t="s">
        <v>1776</v>
      </c>
      <c r="M1185" s="20">
        <f t="shared" si="163"/>
        <v>45321</v>
      </c>
      <c r="N1185" s="2" t="str">
        <f t="shared" si="164"/>
        <v>CUST1453</v>
      </c>
      <c r="O1185" s="2" t="str">
        <f t="shared" si="165"/>
        <v>PROD12</v>
      </c>
      <c r="P1185" s="2" t="str">
        <f t="shared" si="166"/>
        <v>STORE8</v>
      </c>
      <c r="Q1185" s="2">
        <f t="shared" si="167"/>
        <v>4</v>
      </c>
      <c r="R1185" s="2">
        <f t="shared" si="168"/>
        <v>914.05</v>
      </c>
      <c r="S1185" s="2">
        <f t="shared" si="169"/>
        <v>0.25</v>
      </c>
      <c r="T1185" s="2" t="str">
        <f t="shared" si="170"/>
        <v>Credit Card</v>
      </c>
      <c r="U1185" s="2">
        <f t="shared" si="171"/>
        <v>198.41640000000001</v>
      </c>
    </row>
    <row r="1186" spans="1:21" x14ac:dyDescent="0.25">
      <c r="A1186" s="23" t="s">
        <v>1777</v>
      </c>
      <c r="B1186" s="20">
        <f>IFERROR(VLOOKUP(A1186,'f Excel formulas for calculatio'!A:E,2,FALSE)," ")</f>
        <v>45650</v>
      </c>
      <c r="C1186" s="24" t="str">
        <f>IFERROR(VLOOKUP(B1186,'f Excel formulas for calculatio'!B:F,2,FALSE),"0")</f>
        <v>CUST1240</v>
      </c>
      <c r="D1186" s="24" t="str">
        <f>IFERROR(VLOOKUP(C1186,'f Excel formulas for calculatio'!C:G,2,FALSE),"0")</f>
        <v>PROD92</v>
      </c>
      <c r="E1186" s="24" t="str">
        <f>IFERROR(VLOOKUP(D1186,'f Excel formulas for calculatio'!D:H,2,FALSE),"0")</f>
        <v>STORE1</v>
      </c>
      <c r="F1186" s="24">
        <f>IFERROR(VLOOKUP(E1186,'f Excel formulas for calculatio'!E:I,2,FALSE),"0")</f>
        <v>4</v>
      </c>
      <c r="G1186" s="24">
        <f>IFERROR(VLOOKUP(F1186,'f Excel formulas for calculatio'!F:J,2,FALSE),"0")</f>
        <v>914.05</v>
      </c>
      <c r="H1186" s="24">
        <f>IFERROR(VLOOKUP(G1186,'f Excel formulas for calculatio'!G:K,2,FALSE),"0")</f>
        <v>0.25</v>
      </c>
      <c r="I1186" s="24" t="str">
        <f>IFERROR(VLOOKUP(H1186,'f Excel formulas for calculatio'!H:L,2,FALSE),"0")</f>
        <v>Credit Card</v>
      </c>
      <c r="J1186" s="24">
        <f>IFERROR(VLOOKUP(I1186,'f Excel formulas for calculatio'!I:M,2,FALSE),"0")</f>
        <v>198.41640000000001</v>
      </c>
      <c r="L1186" s="23" t="s">
        <v>1777</v>
      </c>
      <c r="M1186" s="20">
        <f t="shared" si="163"/>
        <v>45650</v>
      </c>
      <c r="N1186" s="2" t="str">
        <f t="shared" si="164"/>
        <v>CUST1240</v>
      </c>
      <c r="O1186" s="2" t="str">
        <f t="shared" si="165"/>
        <v>PROD92</v>
      </c>
      <c r="P1186" s="2" t="str">
        <f t="shared" si="166"/>
        <v>STORE1</v>
      </c>
      <c r="Q1186" s="2">
        <f t="shared" si="167"/>
        <v>4</v>
      </c>
      <c r="R1186" s="2">
        <f t="shared" si="168"/>
        <v>914.05</v>
      </c>
      <c r="S1186" s="2">
        <f t="shared" si="169"/>
        <v>0.25</v>
      </c>
      <c r="T1186" s="2" t="str">
        <f t="shared" si="170"/>
        <v>Credit Card</v>
      </c>
      <c r="U1186" s="2">
        <f t="shared" si="171"/>
        <v>198.41640000000001</v>
      </c>
    </row>
    <row r="1187" spans="1:21" x14ac:dyDescent="0.25">
      <c r="A1187" s="22" t="s">
        <v>1778</v>
      </c>
      <c r="B1187" s="20">
        <f>IFERROR(VLOOKUP(A1187,'f Excel formulas for calculatio'!A:E,2,FALSE)," ")</f>
        <v>45811</v>
      </c>
      <c r="C1187" s="24" t="str">
        <f>IFERROR(VLOOKUP(B1187,'f Excel formulas for calculatio'!B:F,2,FALSE),"0")</f>
        <v>CUST1159</v>
      </c>
      <c r="D1187" s="24" t="str">
        <f>IFERROR(VLOOKUP(C1187,'f Excel formulas for calculatio'!C:G,2,FALSE),"0")</f>
        <v>PROD69</v>
      </c>
      <c r="E1187" s="24" t="str">
        <f>IFERROR(VLOOKUP(D1187,'f Excel formulas for calculatio'!D:H,2,FALSE),"0")</f>
        <v>STORE10</v>
      </c>
      <c r="F1187" s="24">
        <f>IFERROR(VLOOKUP(E1187,'f Excel formulas for calculatio'!E:I,2,FALSE),"0")</f>
        <v>3</v>
      </c>
      <c r="G1187" s="24">
        <f>IFERROR(VLOOKUP(F1187,'f Excel formulas for calculatio'!F:J,2,FALSE),"0")</f>
        <v>104.47</v>
      </c>
      <c r="H1187" s="24">
        <f>IFERROR(VLOOKUP(G1187,'f Excel formulas for calculatio'!G:K,2,FALSE),"0")</f>
        <v>0.27</v>
      </c>
      <c r="I1187" s="24" t="str">
        <f>IFERROR(VLOOKUP(H1187,'f Excel formulas for calculatio'!H:L,2,FALSE),"0")</f>
        <v>PayPal</v>
      </c>
      <c r="J1187" s="24">
        <f>IFERROR(VLOOKUP(I1187,'f Excel formulas for calculatio'!I:M,2,FALSE),"0")</f>
        <v>228.7893</v>
      </c>
      <c r="L1187" s="22" t="s">
        <v>1778</v>
      </c>
      <c r="M1187" s="20">
        <f t="shared" si="163"/>
        <v>45811</v>
      </c>
      <c r="N1187" s="2" t="str">
        <f t="shared" si="164"/>
        <v>CUST1159</v>
      </c>
      <c r="O1187" s="2" t="str">
        <f t="shared" si="165"/>
        <v>PROD69</v>
      </c>
      <c r="P1187" s="2" t="str">
        <f t="shared" si="166"/>
        <v>STORE10</v>
      </c>
      <c r="Q1187" s="2">
        <f t="shared" si="167"/>
        <v>3</v>
      </c>
      <c r="R1187" s="2">
        <f t="shared" si="168"/>
        <v>104.47</v>
      </c>
      <c r="S1187" s="2">
        <f t="shared" si="169"/>
        <v>0.27</v>
      </c>
      <c r="T1187" s="2" t="str">
        <f t="shared" si="170"/>
        <v>PayPal</v>
      </c>
      <c r="U1187" s="2">
        <f t="shared" si="171"/>
        <v>228.7893</v>
      </c>
    </row>
    <row r="1188" spans="1:21" x14ac:dyDescent="0.25">
      <c r="A1188" s="23" t="s">
        <v>1779</v>
      </c>
      <c r="B1188" s="20">
        <f>IFERROR(VLOOKUP(A1188,'f Excel formulas for calculatio'!A:E,2,FALSE)," ")</f>
        <v>45505</v>
      </c>
      <c r="C1188" s="24" t="str">
        <f>IFERROR(VLOOKUP(B1188,'f Excel formulas for calculatio'!B:F,2,FALSE),"0")</f>
        <v>CUST1420</v>
      </c>
      <c r="D1188" s="24" t="str">
        <f>IFERROR(VLOOKUP(C1188,'f Excel formulas for calculatio'!C:G,2,FALSE),"0")</f>
        <v>PROD21</v>
      </c>
      <c r="E1188" s="24" t="str">
        <f>IFERROR(VLOOKUP(D1188,'f Excel formulas for calculatio'!D:H,2,FALSE),"0")</f>
        <v>STORE16</v>
      </c>
      <c r="F1188" s="24">
        <f>IFERROR(VLOOKUP(E1188,'f Excel formulas for calculatio'!E:I,2,FALSE),"0")</f>
        <v>2</v>
      </c>
      <c r="G1188" s="24">
        <f>IFERROR(VLOOKUP(F1188,'f Excel formulas for calculatio'!F:J,2,FALSE),"0")</f>
        <v>785.31</v>
      </c>
      <c r="H1188" s="24">
        <f>IFERROR(VLOOKUP(G1188,'f Excel formulas for calculatio'!G:K,2,FALSE),"0")</f>
        <v>0.15</v>
      </c>
      <c r="I1188" s="24" t="str">
        <f>IFERROR(VLOOKUP(H1188,'f Excel formulas for calculatio'!H:L,2,FALSE),"0")</f>
        <v>PayPal</v>
      </c>
      <c r="J1188" s="24">
        <f>IFERROR(VLOOKUP(I1188,'f Excel formulas for calculatio'!I:M,2,FALSE),"0")</f>
        <v>228.7893</v>
      </c>
      <c r="L1188" s="23" t="s">
        <v>1779</v>
      </c>
      <c r="M1188" s="20">
        <f t="shared" si="163"/>
        <v>45505</v>
      </c>
      <c r="N1188" s="2" t="str">
        <f t="shared" si="164"/>
        <v>CUST1420</v>
      </c>
      <c r="O1188" s="2" t="str">
        <f t="shared" si="165"/>
        <v>PROD21</v>
      </c>
      <c r="P1188" s="2" t="str">
        <f t="shared" si="166"/>
        <v>STORE16</v>
      </c>
      <c r="Q1188" s="2">
        <f t="shared" si="167"/>
        <v>2</v>
      </c>
      <c r="R1188" s="2">
        <f t="shared" si="168"/>
        <v>785.31</v>
      </c>
      <c r="S1188" s="2">
        <f t="shared" si="169"/>
        <v>0.15</v>
      </c>
      <c r="T1188" s="2" t="str">
        <f t="shared" si="170"/>
        <v>PayPal</v>
      </c>
      <c r="U1188" s="2">
        <f t="shared" si="171"/>
        <v>228.7893</v>
      </c>
    </row>
    <row r="1189" spans="1:21" x14ac:dyDescent="0.25">
      <c r="A1189" s="22" t="s">
        <v>1780</v>
      </c>
      <c r="B1189" s="20">
        <f>IFERROR(VLOOKUP(A1189,'f Excel formulas for calculatio'!A:E,2,FALSE)," ")</f>
        <v>45897</v>
      </c>
      <c r="C1189" s="24" t="str">
        <f>IFERROR(VLOOKUP(B1189,'f Excel formulas for calculatio'!B:F,2,FALSE),"0")</f>
        <v>CUST1423</v>
      </c>
      <c r="D1189" s="24" t="str">
        <f>IFERROR(VLOOKUP(C1189,'f Excel formulas for calculatio'!C:G,2,FALSE),"0")</f>
        <v>PROD13</v>
      </c>
      <c r="E1189" s="24" t="str">
        <f>IFERROR(VLOOKUP(D1189,'f Excel formulas for calculatio'!D:H,2,FALSE),"0")</f>
        <v>STORE2</v>
      </c>
      <c r="F1189" s="24">
        <f>IFERROR(VLOOKUP(E1189,'f Excel formulas for calculatio'!E:I,2,FALSE),"0")</f>
        <v>2</v>
      </c>
      <c r="G1189" s="24">
        <f>IFERROR(VLOOKUP(F1189,'f Excel formulas for calculatio'!F:J,2,FALSE),"0")</f>
        <v>785.31</v>
      </c>
      <c r="H1189" s="24">
        <f>IFERROR(VLOOKUP(G1189,'f Excel formulas for calculatio'!G:K,2,FALSE),"0")</f>
        <v>0.15</v>
      </c>
      <c r="I1189" s="24" t="str">
        <f>IFERROR(VLOOKUP(H1189,'f Excel formulas for calculatio'!H:L,2,FALSE),"0")</f>
        <v>PayPal</v>
      </c>
      <c r="J1189" s="24">
        <f>IFERROR(VLOOKUP(I1189,'f Excel formulas for calculatio'!I:M,2,FALSE),"0")</f>
        <v>228.7893</v>
      </c>
      <c r="L1189" s="22" t="s">
        <v>1780</v>
      </c>
      <c r="M1189" s="20">
        <f t="shared" si="163"/>
        <v>45897</v>
      </c>
      <c r="N1189" s="2" t="str">
        <f t="shared" si="164"/>
        <v>CUST1423</v>
      </c>
      <c r="O1189" s="2" t="str">
        <f t="shared" si="165"/>
        <v>PROD13</v>
      </c>
      <c r="P1189" s="2" t="str">
        <f t="shared" si="166"/>
        <v>STORE2</v>
      </c>
      <c r="Q1189" s="2">
        <f t="shared" si="167"/>
        <v>2</v>
      </c>
      <c r="R1189" s="2">
        <f t="shared" si="168"/>
        <v>785.31</v>
      </c>
      <c r="S1189" s="2">
        <f t="shared" si="169"/>
        <v>0.15</v>
      </c>
      <c r="T1189" s="2" t="str">
        <f t="shared" si="170"/>
        <v>PayPal</v>
      </c>
      <c r="U1189" s="2">
        <f t="shared" si="171"/>
        <v>228.7893</v>
      </c>
    </row>
    <row r="1190" spans="1:21" x14ac:dyDescent="0.25">
      <c r="A1190" s="23" t="s">
        <v>1781</v>
      </c>
      <c r="B1190" s="20">
        <f>IFERROR(VLOOKUP(A1190,'f Excel formulas for calculatio'!A:E,2,FALSE)," ")</f>
        <v>45602</v>
      </c>
      <c r="C1190" s="24" t="str">
        <f>IFERROR(VLOOKUP(B1190,'f Excel formulas for calculatio'!B:F,2,FALSE),"0")</f>
        <v>CUST1452</v>
      </c>
      <c r="D1190" s="24" t="str">
        <f>IFERROR(VLOOKUP(C1190,'f Excel formulas for calculatio'!C:G,2,FALSE),"0")</f>
        <v>PROD59</v>
      </c>
      <c r="E1190" s="24" t="str">
        <f>IFERROR(VLOOKUP(D1190,'f Excel formulas for calculatio'!D:H,2,FALSE),"0")</f>
        <v>STORE5</v>
      </c>
      <c r="F1190" s="24">
        <f>IFERROR(VLOOKUP(E1190,'f Excel formulas for calculatio'!E:I,2,FALSE),"0")</f>
        <v>3</v>
      </c>
      <c r="G1190" s="24">
        <f>IFERROR(VLOOKUP(F1190,'f Excel formulas for calculatio'!F:J,2,FALSE),"0")</f>
        <v>104.47</v>
      </c>
      <c r="H1190" s="24">
        <f>IFERROR(VLOOKUP(G1190,'f Excel formulas for calculatio'!G:K,2,FALSE),"0")</f>
        <v>0.27</v>
      </c>
      <c r="I1190" s="24" t="str">
        <f>IFERROR(VLOOKUP(H1190,'f Excel formulas for calculatio'!H:L,2,FALSE),"0")</f>
        <v>PayPal</v>
      </c>
      <c r="J1190" s="24">
        <f>IFERROR(VLOOKUP(I1190,'f Excel formulas for calculatio'!I:M,2,FALSE),"0")</f>
        <v>228.7893</v>
      </c>
      <c r="L1190" s="23" t="s">
        <v>1781</v>
      </c>
      <c r="M1190" s="20">
        <f t="shared" si="163"/>
        <v>45602</v>
      </c>
      <c r="N1190" s="2" t="str">
        <f t="shared" si="164"/>
        <v>CUST1452</v>
      </c>
      <c r="O1190" s="2" t="str">
        <f t="shared" si="165"/>
        <v>PROD59</v>
      </c>
      <c r="P1190" s="2" t="str">
        <f t="shared" si="166"/>
        <v>STORE5</v>
      </c>
      <c r="Q1190" s="2">
        <f t="shared" si="167"/>
        <v>3</v>
      </c>
      <c r="R1190" s="2">
        <f t="shared" si="168"/>
        <v>104.47</v>
      </c>
      <c r="S1190" s="2">
        <f t="shared" si="169"/>
        <v>0.27</v>
      </c>
      <c r="T1190" s="2" t="str">
        <f t="shared" si="170"/>
        <v>PayPal</v>
      </c>
      <c r="U1190" s="2">
        <f t="shared" si="171"/>
        <v>228.7893</v>
      </c>
    </row>
    <row r="1191" spans="1:21" x14ac:dyDescent="0.25">
      <c r="A1191" s="22" t="s">
        <v>1782</v>
      </c>
      <c r="B1191" s="20">
        <f>IFERROR(VLOOKUP(A1191,'f Excel formulas for calculatio'!A:E,2,FALSE)," ")</f>
        <v>45530</v>
      </c>
      <c r="C1191" s="24" t="str">
        <f>IFERROR(VLOOKUP(B1191,'f Excel formulas for calculatio'!B:F,2,FALSE),"0")</f>
        <v>CUST1298</v>
      </c>
      <c r="D1191" s="24" t="str">
        <f>IFERROR(VLOOKUP(C1191,'f Excel formulas for calculatio'!C:G,2,FALSE),"0")</f>
        <v>PROD97</v>
      </c>
      <c r="E1191" s="24" t="str">
        <f>IFERROR(VLOOKUP(D1191,'f Excel formulas for calculatio'!D:H,2,FALSE),"0")</f>
        <v>STORE3</v>
      </c>
      <c r="F1191" s="24">
        <f>IFERROR(VLOOKUP(E1191,'f Excel formulas for calculatio'!E:I,2,FALSE),"0")</f>
        <v>1</v>
      </c>
      <c r="G1191" s="24">
        <f>IFERROR(VLOOKUP(F1191,'f Excel formulas for calculatio'!F:J,2,FALSE),"0")</f>
        <v>218.04</v>
      </c>
      <c r="H1191" s="24">
        <f>IFERROR(VLOOKUP(G1191,'f Excel formulas for calculatio'!G:K,2,FALSE),"0")</f>
        <v>0.09</v>
      </c>
      <c r="I1191" s="24" t="str">
        <f>IFERROR(VLOOKUP(H1191,'f Excel formulas for calculatio'!H:L,2,FALSE),"0")</f>
        <v>Credit Card</v>
      </c>
      <c r="J1191" s="24">
        <f>IFERROR(VLOOKUP(I1191,'f Excel formulas for calculatio'!I:M,2,FALSE),"0")</f>
        <v>198.41640000000001</v>
      </c>
      <c r="L1191" s="22" t="s">
        <v>1782</v>
      </c>
      <c r="M1191" s="20">
        <f t="shared" si="163"/>
        <v>45530</v>
      </c>
      <c r="N1191" s="2" t="str">
        <f t="shared" si="164"/>
        <v>CUST1298</v>
      </c>
      <c r="O1191" s="2" t="str">
        <f t="shared" si="165"/>
        <v>PROD97</v>
      </c>
      <c r="P1191" s="2" t="str">
        <f t="shared" si="166"/>
        <v>STORE3</v>
      </c>
      <c r="Q1191" s="2">
        <f t="shared" si="167"/>
        <v>1</v>
      </c>
      <c r="R1191" s="2">
        <f t="shared" si="168"/>
        <v>218.04</v>
      </c>
      <c r="S1191" s="2">
        <f t="shared" si="169"/>
        <v>0.09</v>
      </c>
      <c r="T1191" s="2" t="str">
        <f t="shared" si="170"/>
        <v>Credit Card</v>
      </c>
      <c r="U1191" s="2">
        <f t="shared" si="171"/>
        <v>198.41640000000001</v>
      </c>
    </row>
    <row r="1192" spans="1:21" x14ac:dyDescent="0.25">
      <c r="A1192" s="23" t="s">
        <v>1783</v>
      </c>
      <c r="B1192" s="20">
        <f>IFERROR(VLOOKUP(A1192,'f Excel formulas for calculatio'!A:E,2,FALSE)," ")</f>
        <v>45729</v>
      </c>
      <c r="C1192" s="24" t="str">
        <f>IFERROR(VLOOKUP(B1192,'f Excel formulas for calculatio'!B:F,2,FALSE),"0")</f>
        <v>CUST1058</v>
      </c>
      <c r="D1192" s="24" t="str">
        <f>IFERROR(VLOOKUP(C1192,'f Excel formulas for calculatio'!C:G,2,FALSE),"0")</f>
        <v>PROD60</v>
      </c>
      <c r="E1192" s="24" t="str">
        <f>IFERROR(VLOOKUP(D1192,'f Excel formulas for calculatio'!D:H,2,FALSE),"0")</f>
        <v>STORE13</v>
      </c>
      <c r="F1192" s="24">
        <f>IFERROR(VLOOKUP(E1192,'f Excel formulas for calculatio'!E:I,2,FALSE),"0")</f>
        <v>4</v>
      </c>
      <c r="G1192" s="24">
        <f>IFERROR(VLOOKUP(F1192,'f Excel formulas for calculatio'!F:J,2,FALSE),"0")</f>
        <v>914.05</v>
      </c>
      <c r="H1192" s="24">
        <f>IFERROR(VLOOKUP(G1192,'f Excel formulas for calculatio'!G:K,2,FALSE),"0")</f>
        <v>0.25</v>
      </c>
      <c r="I1192" s="24" t="str">
        <f>IFERROR(VLOOKUP(H1192,'f Excel formulas for calculatio'!H:L,2,FALSE),"0")</f>
        <v>Credit Card</v>
      </c>
      <c r="J1192" s="24">
        <f>IFERROR(VLOOKUP(I1192,'f Excel formulas for calculatio'!I:M,2,FALSE),"0")</f>
        <v>198.41640000000001</v>
      </c>
      <c r="L1192" s="23" t="s">
        <v>1783</v>
      </c>
      <c r="M1192" s="20">
        <f t="shared" si="163"/>
        <v>45729</v>
      </c>
      <c r="N1192" s="2" t="str">
        <f t="shared" si="164"/>
        <v>CUST1058</v>
      </c>
      <c r="O1192" s="2" t="str">
        <f t="shared" si="165"/>
        <v>PROD60</v>
      </c>
      <c r="P1192" s="2" t="str">
        <f t="shared" si="166"/>
        <v>STORE13</v>
      </c>
      <c r="Q1192" s="2">
        <f t="shared" si="167"/>
        <v>4</v>
      </c>
      <c r="R1192" s="2">
        <f t="shared" si="168"/>
        <v>914.05</v>
      </c>
      <c r="S1192" s="2">
        <f t="shared" si="169"/>
        <v>0.25</v>
      </c>
      <c r="T1192" s="2" t="str">
        <f t="shared" si="170"/>
        <v>Credit Card</v>
      </c>
      <c r="U1192" s="2">
        <f t="shared" si="171"/>
        <v>198.41640000000001</v>
      </c>
    </row>
    <row r="1193" spans="1:21" x14ac:dyDescent="0.25">
      <c r="A1193" s="22" t="s">
        <v>1784</v>
      </c>
      <c r="B1193" s="20">
        <f>IFERROR(VLOOKUP(A1193,'f Excel formulas for calculatio'!A:E,2,FALSE)," ")</f>
        <v>45468</v>
      </c>
      <c r="C1193" s="24" t="str">
        <f>IFERROR(VLOOKUP(B1193,'f Excel formulas for calculatio'!B:F,2,FALSE),"0")</f>
        <v>CUST1384</v>
      </c>
      <c r="D1193" s="24" t="str">
        <f>IFERROR(VLOOKUP(C1193,'f Excel formulas for calculatio'!C:G,2,FALSE),"0")</f>
        <v>PROD74</v>
      </c>
      <c r="E1193" s="24" t="str">
        <f>IFERROR(VLOOKUP(D1193,'f Excel formulas for calculatio'!D:H,2,FALSE),"0")</f>
        <v>STORE17</v>
      </c>
      <c r="F1193" s="24">
        <f>IFERROR(VLOOKUP(E1193,'f Excel formulas for calculatio'!E:I,2,FALSE),"0")</f>
        <v>3</v>
      </c>
      <c r="G1193" s="24">
        <f>IFERROR(VLOOKUP(F1193,'f Excel formulas for calculatio'!F:J,2,FALSE),"0")</f>
        <v>104.47</v>
      </c>
      <c r="H1193" s="24">
        <f>IFERROR(VLOOKUP(G1193,'f Excel formulas for calculatio'!G:K,2,FALSE),"0")</f>
        <v>0.27</v>
      </c>
      <c r="I1193" s="24" t="str">
        <f>IFERROR(VLOOKUP(H1193,'f Excel formulas for calculatio'!H:L,2,FALSE),"0")</f>
        <v>PayPal</v>
      </c>
      <c r="J1193" s="24">
        <f>IFERROR(VLOOKUP(I1193,'f Excel formulas for calculatio'!I:M,2,FALSE),"0")</f>
        <v>228.7893</v>
      </c>
      <c r="L1193" s="22" t="s">
        <v>1784</v>
      </c>
      <c r="M1193" s="20">
        <f t="shared" si="163"/>
        <v>45468</v>
      </c>
      <c r="N1193" s="2" t="str">
        <f t="shared" si="164"/>
        <v>CUST1384</v>
      </c>
      <c r="O1193" s="2" t="str">
        <f t="shared" si="165"/>
        <v>PROD74</v>
      </c>
      <c r="P1193" s="2" t="str">
        <f t="shared" si="166"/>
        <v>STORE17</v>
      </c>
      <c r="Q1193" s="2">
        <f t="shared" si="167"/>
        <v>3</v>
      </c>
      <c r="R1193" s="2">
        <f t="shared" si="168"/>
        <v>104.47</v>
      </c>
      <c r="S1193" s="2">
        <f t="shared" si="169"/>
        <v>0.27</v>
      </c>
      <c r="T1193" s="2" t="str">
        <f t="shared" si="170"/>
        <v>PayPal</v>
      </c>
      <c r="U1193" s="2">
        <f t="shared" si="171"/>
        <v>228.7893</v>
      </c>
    </row>
    <row r="1194" spans="1:21" x14ac:dyDescent="0.25">
      <c r="A1194" s="23" t="s">
        <v>1785</v>
      </c>
      <c r="B1194" s="20">
        <f>IFERROR(VLOOKUP(A1194,'f Excel formulas for calculatio'!A:E,2,FALSE)," ")</f>
        <v>45936</v>
      </c>
      <c r="C1194" s="24" t="str">
        <f>IFERROR(VLOOKUP(B1194,'f Excel formulas for calculatio'!B:F,2,FALSE),"0")</f>
        <v>CUST1471</v>
      </c>
      <c r="D1194" s="24" t="str">
        <f>IFERROR(VLOOKUP(C1194,'f Excel formulas for calculatio'!C:G,2,FALSE),"0")</f>
        <v>PROD17</v>
      </c>
      <c r="E1194" s="24" t="str">
        <f>IFERROR(VLOOKUP(D1194,'f Excel formulas for calculatio'!D:H,2,FALSE),"0")</f>
        <v>STORE18</v>
      </c>
      <c r="F1194" s="24">
        <f>IFERROR(VLOOKUP(E1194,'f Excel formulas for calculatio'!E:I,2,FALSE),"0")</f>
        <v>1</v>
      </c>
      <c r="G1194" s="24">
        <f>IFERROR(VLOOKUP(F1194,'f Excel formulas for calculatio'!F:J,2,FALSE),"0")</f>
        <v>218.04</v>
      </c>
      <c r="H1194" s="24">
        <f>IFERROR(VLOOKUP(G1194,'f Excel formulas for calculatio'!G:K,2,FALSE),"0")</f>
        <v>0.09</v>
      </c>
      <c r="I1194" s="24" t="str">
        <f>IFERROR(VLOOKUP(H1194,'f Excel formulas for calculatio'!H:L,2,FALSE),"0")</f>
        <v>Credit Card</v>
      </c>
      <c r="J1194" s="24">
        <f>IFERROR(VLOOKUP(I1194,'f Excel formulas for calculatio'!I:M,2,FALSE),"0")</f>
        <v>198.41640000000001</v>
      </c>
      <c r="L1194" s="23" t="s">
        <v>1785</v>
      </c>
      <c r="M1194" s="20">
        <f t="shared" si="163"/>
        <v>45936</v>
      </c>
      <c r="N1194" s="2" t="str">
        <f t="shared" si="164"/>
        <v>CUST1471</v>
      </c>
      <c r="O1194" s="2" t="str">
        <f t="shared" si="165"/>
        <v>PROD17</v>
      </c>
      <c r="P1194" s="2" t="str">
        <f t="shared" si="166"/>
        <v>STORE18</v>
      </c>
      <c r="Q1194" s="2">
        <f t="shared" si="167"/>
        <v>1</v>
      </c>
      <c r="R1194" s="2">
        <f t="shared" si="168"/>
        <v>218.04</v>
      </c>
      <c r="S1194" s="2">
        <f t="shared" si="169"/>
        <v>0.09</v>
      </c>
      <c r="T1194" s="2" t="str">
        <f t="shared" si="170"/>
        <v>Credit Card</v>
      </c>
      <c r="U1194" s="2">
        <f t="shared" si="171"/>
        <v>198.41640000000001</v>
      </c>
    </row>
    <row r="1195" spans="1:21" x14ac:dyDescent="0.25">
      <c r="A1195" s="22" t="s">
        <v>1786</v>
      </c>
      <c r="B1195" s="20">
        <f>IFERROR(VLOOKUP(A1195,'f Excel formulas for calculatio'!A:E,2,FALSE)," ")</f>
        <v>45622</v>
      </c>
      <c r="C1195" s="24" t="str">
        <f>IFERROR(VLOOKUP(B1195,'f Excel formulas for calculatio'!B:F,2,FALSE),"0")</f>
        <v>CUST1026</v>
      </c>
      <c r="D1195" s="24" t="str">
        <f>IFERROR(VLOOKUP(C1195,'f Excel formulas for calculatio'!C:G,2,FALSE),"0")</f>
        <v>PROD1</v>
      </c>
      <c r="E1195" s="24" t="str">
        <f>IFERROR(VLOOKUP(D1195,'f Excel formulas for calculatio'!D:H,2,FALSE),"0")</f>
        <v>STORE10</v>
      </c>
      <c r="F1195" s="24">
        <f>IFERROR(VLOOKUP(E1195,'f Excel formulas for calculatio'!E:I,2,FALSE),"0")</f>
        <v>3</v>
      </c>
      <c r="G1195" s="24">
        <f>IFERROR(VLOOKUP(F1195,'f Excel formulas for calculatio'!F:J,2,FALSE),"0")</f>
        <v>104.47</v>
      </c>
      <c r="H1195" s="24">
        <f>IFERROR(VLOOKUP(G1195,'f Excel formulas for calculatio'!G:K,2,FALSE),"0")</f>
        <v>0.27</v>
      </c>
      <c r="I1195" s="24" t="str">
        <f>IFERROR(VLOOKUP(H1195,'f Excel formulas for calculatio'!H:L,2,FALSE),"0")</f>
        <v>PayPal</v>
      </c>
      <c r="J1195" s="24">
        <f>IFERROR(VLOOKUP(I1195,'f Excel formulas for calculatio'!I:M,2,FALSE),"0")</f>
        <v>228.7893</v>
      </c>
      <c r="L1195" s="22" t="s">
        <v>1786</v>
      </c>
      <c r="M1195" s="20">
        <f t="shared" si="163"/>
        <v>45622</v>
      </c>
      <c r="N1195" s="2" t="str">
        <f t="shared" si="164"/>
        <v>CUST1026</v>
      </c>
      <c r="O1195" s="2" t="str">
        <f t="shared" si="165"/>
        <v>PROD1</v>
      </c>
      <c r="P1195" s="2" t="str">
        <f t="shared" si="166"/>
        <v>STORE10</v>
      </c>
      <c r="Q1195" s="2">
        <f t="shared" si="167"/>
        <v>3</v>
      </c>
      <c r="R1195" s="2">
        <f t="shared" si="168"/>
        <v>104.47</v>
      </c>
      <c r="S1195" s="2">
        <f t="shared" si="169"/>
        <v>0.27</v>
      </c>
      <c r="T1195" s="2" t="str">
        <f t="shared" si="170"/>
        <v>PayPal</v>
      </c>
      <c r="U1195" s="2">
        <f t="shared" si="171"/>
        <v>228.7893</v>
      </c>
    </row>
    <row r="1196" spans="1:21" x14ac:dyDescent="0.25">
      <c r="A1196" s="23" t="s">
        <v>1787</v>
      </c>
      <c r="B1196" s="20">
        <f>IFERROR(VLOOKUP(A1196,'f Excel formulas for calculatio'!A:E,2,FALSE)," ")</f>
        <v>45705</v>
      </c>
      <c r="C1196" s="24" t="str">
        <f>IFERROR(VLOOKUP(B1196,'f Excel formulas for calculatio'!B:F,2,FALSE),"0")</f>
        <v>CUST1087</v>
      </c>
      <c r="D1196" s="24" t="str">
        <f>IFERROR(VLOOKUP(C1196,'f Excel formulas for calculatio'!C:G,2,FALSE),"0")</f>
        <v>PROD76</v>
      </c>
      <c r="E1196" s="24" t="str">
        <f>IFERROR(VLOOKUP(D1196,'f Excel formulas for calculatio'!D:H,2,FALSE),"0")</f>
        <v>STORE8</v>
      </c>
      <c r="F1196" s="24">
        <f>IFERROR(VLOOKUP(E1196,'f Excel formulas for calculatio'!E:I,2,FALSE),"0")</f>
        <v>4</v>
      </c>
      <c r="G1196" s="24">
        <f>IFERROR(VLOOKUP(F1196,'f Excel formulas for calculatio'!F:J,2,FALSE),"0")</f>
        <v>914.05</v>
      </c>
      <c r="H1196" s="24">
        <f>IFERROR(VLOOKUP(G1196,'f Excel formulas for calculatio'!G:K,2,FALSE),"0")</f>
        <v>0.25</v>
      </c>
      <c r="I1196" s="24" t="str">
        <f>IFERROR(VLOOKUP(H1196,'f Excel formulas for calculatio'!H:L,2,FALSE),"0")</f>
        <v>Credit Card</v>
      </c>
      <c r="J1196" s="24">
        <f>IFERROR(VLOOKUP(I1196,'f Excel formulas for calculatio'!I:M,2,FALSE),"0")</f>
        <v>198.41640000000001</v>
      </c>
      <c r="L1196" s="23" t="s">
        <v>1787</v>
      </c>
      <c r="M1196" s="20">
        <f t="shared" si="163"/>
        <v>45705</v>
      </c>
      <c r="N1196" s="2" t="str">
        <f t="shared" si="164"/>
        <v>CUST1087</v>
      </c>
      <c r="O1196" s="2" t="str">
        <f t="shared" si="165"/>
        <v>PROD76</v>
      </c>
      <c r="P1196" s="2" t="str">
        <f t="shared" si="166"/>
        <v>STORE8</v>
      </c>
      <c r="Q1196" s="2">
        <f t="shared" si="167"/>
        <v>4</v>
      </c>
      <c r="R1196" s="2">
        <f t="shared" si="168"/>
        <v>914.05</v>
      </c>
      <c r="S1196" s="2">
        <f t="shared" si="169"/>
        <v>0.25</v>
      </c>
      <c r="T1196" s="2" t="str">
        <f t="shared" si="170"/>
        <v>Credit Card</v>
      </c>
      <c r="U1196" s="2">
        <f t="shared" si="171"/>
        <v>198.41640000000001</v>
      </c>
    </row>
    <row r="1197" spans="1:21" x14ac:dyDescent="0.25">
      <c r="A1197" s="22" t="s">
        <v>1788</v>
      </c>
      <c r="B1197" s="20">
        <f>IFERROR(VLOOKUP(A1197,'f Excel formulas for calculatio'!A:E,2,FALSE)," ")</f>
        <v>45250</v>
      </c>
      <c r="C1197" s="24" t="str">
        <f>IFERROR(VLOOKUP(B1197,'f Excel formulas for calculatio'!B:F,2,FALSE),"0")</f>
        <v>CUST1017</v>
      </c>
      <c r="D1197" s="24" t="str">
        <f>IFERROR(VLOOKUP(C1197,'f Excel formulas for calculatio'!C:G,2,FALSE),"0")</f>
        <v>PROD41</v>
      </c>
      <c r="E1197" s="24" t="str">
        <f>IFERROR(VLOOKUP(D1197,'f Excel formulas for calculatio'!D:H,2,FALSE),"0")</f>
        <v>STORE17</v>
      </c>
      <c r="F1197" s="24">
        <f>IFERROR(VLOOKUP(E1197,'f Excel formulas for calculatio'!E:I,2,FALSE),"0")</f>
        <v>3</v>
      </c>
      <c r="G1197" s="24">
        <f>IFERROR(VLOOKUP(F1197,'f Excel formulas for calculatio'!F:J,2,FALSE),"0")</f>
        <v>104.47</v>
      </c>
      <c r="H1197" s="24">
        <f>IFERROR(VLOOKUP(G1197,'f Excel formulas for calculatio'!G:K,2,FALSE),"0")</f>
        <v>0.27</v>
      </c>
      <c r="I1197" s="24" t="str">
        <f>IFERROR(VLOOKUP(H1197,'f Excel formulas for calculatio'!H:L,2,FALSE),"0")</f>
        <v>PayPal</v>
      </c>
      <c r="J1197" s="24">
        <f>IFERROR(VLOOKUP(I1197,'f Excel formulas for calculatio'!I:M,2,FALSE),"0")</f>
        <v>228.7893</v>
      </c>
      <c r="L1197" s="22" t="s">
        <v>1788</v>
      </c>
      <c r="M1197" s="20">
        <f t="shared" si="163"/>
        <v>45250</v>
      </c>
      <c r="N1197" s="2" t="str">
        <f t="shared" si="164"/>
        <v>CUST1017</v>
      </c>
      <c r="O1197" s="2" t="str">
        <f t="shared" si="165"/>
        <v>PROD41</v>
      </c>
      <c r="P1197" s="2" t="str">
        <f t="shared" si="166"/>
        <v>STORE17</v>
      </c>
      <c r="Q1197" s="2">
        <f t="shared" si="167"/>
        <v>3</v>
      </c>
      <c r="R1197" s="2">
        <f t="shared" si="168"/>
        <v>104.47</v>
      </c>
      <c r="S1197" s="2">
        <f t="shared" si="169"/>
        <v>0.27</v>
      </c>
      <c r="T1197" s="2" t="str">
        <f t="shared" si="170"/>
        <v>PayPal</v>
      </c>
      <c r="U1197" s="2">
        <f t="shared" si="171"/>
        <v>228.7893</v>
      </c>
    </row>
    <row r="1198" spans="1:21" x14ac:dyDescent="0.25">
      <c r="A1198" s="23" t="s">
        <v>1789</v>
      </c>
      <c r="B1198" s="20">
        <f>IFERROR(VLOOKUP(A1198,'f Excel formulas for calculatio'!A:E,2,FALSE)," ")</f>
        <v>45684</v>
      </c>
      <c r="C1198" s="24" t="str">
        <f>IFERROR(VLOOKUP(B1198,'f Excel formulas for calculatio'!B:F,2,FALSE),"0")</f>
        <v>CUST1491</v>
      </c>
      <c r="D1198" s="24" t="str">
        <f>IFERROR(VLOOKUP(C1198,'f Excel formulas for calculatio'!C:G,2,FALSE),"0")</f>
        <v>PROD9</v>
      </c>
      <c r="E1198" s="24" t="str">
        <f>IFERROR(VLOOKUP(D1198,'f Excel formulas for calculatio'!D:H,2,FALSE),"0")</f>
        <v>STORE5</v>
      </c>
      <c r="F1198" s="24">
        <f>IFERROR(VLOOKUP(E1198,'f Excel formulas for calculatio'!E:I,2,FALSE),"0")</f>
        <v>3</v>
      </c>
      <c r="G1198" s="24">
        <f>IFERROR(VLOOKUP(F1198,'f Excel formulas for calculatio'!F:J,2,FALSE),"0")</f>
        <v>104.47</v>
      </c>
      <c r="H1198" s="24">
        <f>IFERROR(VLOOKUP(G1198,'f Excel formulas for calculatio'!G:K,2,FALSE),"0")</f>
        <v>0.27</v>
      </c>
      <c r="I1198" s="24" t="str">
        <f>IFERROR(VLOOKUP(H1198,'f Excel formulas for calculatio'!H:L,2,FALSE),"0")</f>
        <v>PayPal</v>
      </c>
      <c r="J1198" s="24">
        <f>IFERROR(VLOOKUP(I1198,'f Excel formulas for calculatio'!I:M,2,FALSE),"0")</f>
        <v>228.7893</v>
      </c>
      <c r="L1198" s="23" t="s">
        <v>1789</v>
      </c>
      <c r="M1198" s="20">
        <f t="shared" si="163"/>
        <v>45684</v>
      </c>
      <c r="N1198" s="2" t="str">
        <f t="shared" si="164"/>
        <v>CUST1491</v>
      </c>
      <c r="O1198" s="2" t="str">
        <f t="shared" si="165"/>
        <v>PROD9</v>
      </c>
      <c r="P1198" s="2" t="str">
        <f t="shared" si="166"/>
        <v>STORE5</v>
      </c>
      <c r="Q1198" s="2">
        <f t="shared" si="167"/>
        <v>3</v>
      </c>
      <c r="R1198" s="2">
        <f t="shared" si="168"/>
        <v>104.47</v>
      </c>
      <c r="S1198" s="2">
        <f t="shared" si="169"/>
        <v>0.27</v>
      </c>
      <c r="T1198" s="2" t="str">
        <f t="shared" si="170"/>
        <v>PayPal</v>
      </c>
      <c r="U1198" s="2">
        <f t="shared" si="171"/>
        <v>228.7893</v>
      </c>
    </row>
    <row r="1199" spans="1:21" x14ac:dyDescent="0.25">
      <c r="A1199" s="22" t="s">
        <v>1790</v>
      </c>
      <c r="B1199" s="20">
        <f>IFERROR(VLOOKUP(A1199,'f Excel formulas for calculatio'!A:E,2,FALSE)," ")</f>
        <v>45395</v>
      </c>
      <c r="C1199" s="24" t="str">
        <f>IFERROR(VLOOKUP(B1199,'f Excel formulas for calculatio'!B:F,2,FALSE),"0")</f>
        <v>CUST1425</v>
      </c>
      <c r="D1199" s="24" t="str">
        <f>IFERROR(VLOOKUP(C1199,'f Excel formulas for calculatio'!C:G,2,FALSE),"0")</f>
        <v>PROD75</v>
      </c>
      <c r="E1199" s="24" t="str">
        <f>IFERROR(VLOOKUP(D1199,'f Excel formulas for calculatio'!D:H,2,FALSE),"0")</f>
        <v>STORE8</v>
      </c>
      <c r="F1199" s="24">
        <f>IFERROR(VLOOKUP(E1199,'f Excel formulas for calculatio'!E:I,2,FALSE),"0")</f>
        <v>4</v>
      </c>
      <c r="G1199" s="24">
        <f>IFERROR(VLOOKUP(F1199,'f Excel formulas for calculatio'!F:J,2,FALSE),"0")</f>
        <v>914.05</v>
      </c>
      <c r="H1199" s="24">
        <f>IFERROR(VLOOKUP(G1199,'f Excel formulas for calculatio'!G:K,2,FALSE),"0")</f>
        <v>0.25</v>
      </c>
      <c r="I1199" s="24" t="str">
        <f>IFERROR(VLOOKUP(H1199,'f Excel formulas for calculatio'!H:L,2,FALSE),"0")</f>
        <v>Credit Card</v>
      </c>
      <c r="J1199" s="24">
        <f>IFERROR(VLOOKUP(I1199,'f Excel formulas for calculatio'!I:M,2,FALSE),"0")</f>
        <v>198.41640000000001</v>
      </c>
      <c r="L1199" s="22" t="s">
        <v>1790</v>
      </c>
      <c r="M1199" s="20">
        <f t="shared" si="163"/>
        <v>45395</v>
      </c>
      <c r="N1199" s="2" t="str">
        <f t="shared" si="164"/>
        <v>CUST1425</v>
      </c>
      <c r="O1199" s="2" t="str">
        <f t="shared" si="165"/>
        <v>PROD75</v>
      </c>
      <c r="P1199" s="2" t="str">
        <f t="shared" si="166"/>
        <v>STORE8</v>
      </c>
      <c r="Q1199" s="2">
        <f t="shared" si="167"/>
        <v>4</v>
      </c>
      <c r="R1199" s="2">
        <f t="shared" si="168"/>
        <v>914.05</v>
      </c>
      <c r="S1199" s="2">
        <f t="shared" si="169"/>
        <v>0.25</v>
      </c>
      <c r="T1199" s="2" t="str">
        <f t="shared" si="170"/>
        <v>Credit Card</v>
      </c>
      <c r="U1199" s="2">
        <f t="shared" si="171"/>
        <v>198.41640000000001</v>
      </c>
    </row>
    <row r="1200" spans="1:21" x14ac:dyDescent="0.25">
      <c r="A1200" s="23" t="s">
        <v>1791</v>
      </c>
      <c r="B1200" s="20">
        <f>IFERROR(VLOOKUP(A1200,'f Excel formulas for calculatio'!A:E,2,FALSE)," ")</f>
        <v>45382</v>
      </c>
      <c r="C1200" s="24" t="str">
        <f>IFERROR(VLOOKUP(B1200,'f Excel formulas for calculatio'!B:F,2,FALSE),"0")</f>
        <v>CUST1278</v>
      </c>
      <c r="D1200" s="24" t="str">
        <f>IFERROR(VLOOKUP(C1200,'f Excel formulas for calculatio'!C:G,2,FALSE),"0")</f>
        <v>PROD88</v>
      </c>
      <c r="E1200" s="24" t="str">
        <f>IFERROR(VLOOKUP(D1200,'f Excel formulas for calculatio'!D:H,2,FALSE),"0")</f>
        <v>STORE4</v>
      </c>
      <c r="F1200" s="24">
        <f>IFERROR(VLOOKUP(E1200,'f Excel formulas for calculatio'!E:I,2,FALSE),"0")</f>
        <v>2</v>
      </c>
      <c r="G1200" s="24">
        <f>IFERROR(VLOOKUP(F1200,'f Excel formulas for calculatio'!F:J,2,FALSE),"0")</f>
        <v>785.31</v>
      </c>
      <c r="H1200" s="24">
        <f>IFERROR(VLOOKUP(G1200,'f Excel formulas for calculatio'!G:K,2,FALSE),"0")</f>
        <v>0.15</v>
      </c>
      <c r="I1200" s="24" t="str">
        <f>IFERROR(VLOOKUP(H1200,'f Excel formulas for calculatio'!H:L,2,FALSE),"0")</f>
        <v>PayPal</v>
      </c>
      <c r="J1200" s="24">
        <f>IFERROR(VLOOKUP(I1200,'f Excel formulas for calculatio'!I:M,2,FALSE),"0")</f>
        <v>228.7893</v>
      </c>
      <c r="L1200" s="23" t="s">
        <v>1791</v>
      </c>
      <c r="M1200" s="20">
        <f t="shared" si="163"/>
        <v>45382</v>
      </c>
      <c r="N1200" s="2" t="str">
        <f t="shared" si="164"/>
        <v>CUST1278</v>
      </c>
      <c r="O1200" s="2" t="str">
        <f t="shared" si="165"/>
        <v>PROD88</v>
      </c>
      <c r="P1200" s="2" t="str">
        <f t="shared" si="166"/>
        <v>STORE4</v>
      </c>
      <c r="Q1200" s="2">
        <f t="shared" si="167"/>
        <v>2</v>
      </c>
      <c r="R1200" s="2">
        <f t="shared" si="168"/>
        <v>785.31</v>
      </c>
      <c r="S1200" s="2">
        <f t="shared" si="169"/>
        <v>0.15</v>
      </c>
      <c r="T1200" s="2" t="str">
        <f t="shared" si="170"/>
        <v>PayPal</v>
      </c>
      <c r="U1200" s="2">
        <f t="shared" si="171"/>
        <v>228.7893</v>
      </c>
    </row>
    <row r="1201" spans="1:21" x14ac:dyDescent="0.25">
      <c r="A1201" s="22" t="s">
        <v>1792</v>
      </c>
      <c r="B1201" s="20">
        <f>IFERROR(VLOOKUP(A1201,'f Excel formulas for calculatio'!A:E,2,FALSE)," ")</f>
        <v>45919</v>
      </c>
      <c r="C1201" s="24" t="str">
        <f>IFERROR(VLOOKUP(B1201,'f Excel formulas for calculatio'!B:F,2,FALSE),"0")</f>
        <v>CUST1047</v>
      </c>
      <c r="D1201" s="24" t="str">
        <f>IFERROR(VLOOKUP(C1201,'f Excel formulas for calculatio'!C:G,2,FALSE),"0")</f>
        <v>PROD64</v>
      </c>
      <c r="E1201" s="24" t="str">
        <f>IFERROR(VLOOKUP(D1201,'f Excel formulas for calculatio'!D:H,2,FALSE),"0")</f>
        <v>STORE4</v>
      </c>
      <c r="F1201" s="24">
        <f>IFERROR(VLOOKUP(E1201,'f Excel formulas for calculatio'!E:I,2,FALSE),"0")</f>
        <v>2</v>
      </c>
      <c r="G1201" s="24">
        <f>IFERROR(VLOOKUP(F1201,'f Excel formulas for calculatio'!F:J,2,FALSE),"0")</f>
        <v>785.31</v>
      </c>
      <c r="H1201" s="24">
        <f>IFERROR(VLOOKUP(G1201,'f Excel formulas for calculatio'!G:K,2,FALSE),"0")</f>
        <v>0.15</v>
      </c>
      <c r="I1201" s="24" t="str">
        <f>IFERROR(VLOOKUP(H1201,'f Excel formulas for calculatio'!H:L,2,FALSE),"0")</f>
        <v>PayPal</v>
      </c>
      <c r="J1201" s="24">
        <f>IFERROR(VLOOKUP(I1201,'f Excel formulas for calculatio'!I:M,2,FALSE),"0")</f>
        <v>228.7893</v>
      </c>
      <c r="L1201" s="22" t="s">
        <v>1792</v>
      </c>
      <c r="M1201" s="20">
        <f t="shared" si="163"/>
        <v>45919</v>
      </c>
      <c r="N1201" s="2" t="str">
        <f t="shared" si="164"/>
        <v>CUST1047</v>
      </c>
      <c r="O1201" s="2" t="str">
        <f t="shared" si="165"/>
        <v>PROD64</v>
      </c>
      <c r="P1201" s="2" t="str">
        <f t="shared" si="166"/>
        <v>STORE4</v>
      </c>
      <c r="Q1201" s="2">
        <f t="shared" si="167"/>
        <v>2</v>
      </c>
      <c r="R1201" s="2">
        <f t="shared" si="168"/>
        <v>785.31</v>
      </c>
      <c r="S1201" s="2">
        <f t="shared" si="169"/>
        <v>0.15</v>
      </c>
      <c r="T1201" s="2" t="str">
        <f t="shared" si="170"/>
        <v>PayPal</v>
      </c>
      <c r="U1201" s="2">
        <f t="shared" si="171"/>
        <v>228.7893</v>
      </c>
    </row>
    <row r="1202" spans="1:21" x14ac:dyDescent="0.25">
      <c r="A1202" s="23" t="s">
        <v>1793</v>
      </c>
      <c r="B1202" s="20">
        <f>IFERROR(VLOOKUP(A1202,'f Excel formulas for calculatio'!A:E,2,FALSE)," ")</f>
        <v>45453</v>
      </c>
      <c r="C1202" s="24" t="str">
        <f>IFERROR(VLOOKUP(B1202,'f Excel formulas for calculatio'!B:F,2,FALSE),"0")</f>
        <v>CUST1084</v>
      </c>
      <c r="D1202" s="24" t="str">
        <f>IFERROR(VLOOKUP(C1202,'f Excel formulas for calculatio'!C:G,2,FALSE),"0")</f>
        <v>PROD33</v>
      </c>
      <c r="E1202" s="24" t="str">
        <f>IFERROR(VLOOKUP(D1202,'f Excel formulas for calculatio'!D:H,2,FALSE),"0")</f>
        <v>STORE0</v>
      </c>
      <c r="F1202" s="24">
        <f>IFERROR(VLOOKUP(E1202,'f Excel formulas for calculatio'!E:I,2,FALSE),"0")</f>
        <v>2</v>
      </c>
      <c r="G1202" s="24">
        <f>IFERROR(VLOOKUP(F1202,'f Excel formulas for calculatio'!F:J,2,FALSE),"0")</f>
        <v>785.31</v>
      </c>
      <c r="H1202" s="24">
        <f>IFERROR(VLOOKUP(G1202,'f Excel formulas for calculatio'!G:K,2,FALSE),"0")</f>
        <v>0.15</v>
      </c>
      <c r="I1202" s="24" t="str">
        <f>IFERROR(VLOOKUP(H1202,'f Excel formulas for calculatio'!H:L,2,FALSE),"0")</f>
        <v>PayPal</v>
      </c>
      <c r="J1202" s="24">
        <f>IFERROR(VLOOKUP(I1202,'f Excel formulas for calculatio'!I:M,2,FALSE),"0")</f>
        <v>228.7893</v>
      </c>
      <c r="L1202" s="23" t="s">
        <v>1793</v>
      </c>
      <c r="M1202" s="20">
        <f t="shared" si="163"/>
        <v>45453</v>
      </c>
      <c r="N1202" s="2" t="str">
        <f t="shared" si="164"/>
        <v>CUST1084</v>
      </c>
      <c r="O1202" s="2" t="str">
        <f t="shared" si="165"/>
        <v>PROD33</v>
      </c>
      <c r="P1202" s="2" t="str">
        <f t="shared" si="166"/>
        <v>STORE0</v>
      </c>
      <c r="Q1202" s="2">
        <f t="shared" si="167"/>
        <v>2</v>
      </c>
      <c r="R1202" s="2">
        <f t="shared" si="168"/>
        <v>785.31</v>
      </c>
      <c r="S1202" s="2">
        <f t="shared" si="169"/>
        <v>0.15</v>
      </c>
      <c r="T1202" s="2" t="str">
        <f t="shared" si="170"/>
        <v>PayPal</v>
      </c>
      <c r="U1202" s="2">
        <f t="shared" si="171"/>
        <v>228.7893</v>
      </c>
    </row>
    <row r="1203" spans="1:21" x14ac:dyDescent="0.25">
      <c r="A1203" s="22" t="s">
        <v>1794</v>
      </c>
      <c r="B1203" s="20">
        <f>IFERROR(VLOOKUP(A1203,'f Excel formulas for calculatio'!A:E,2,FALSE)," ")</f>
        <v>45313</v>
      </c>
      <c r="C1203" s="24" t="str">
        <f>IFERROR(VLOOKUP(B1203,'f Excel formulas for calculatio'!B:F,2,FALSE),"0")</f>
        <v>CUST1373</v>
      </c>
      <c r="D1203" s="24" t="str">
        <f>IFERROR(VLOOKUP(C1203,'f Excel formulas for calculatio'!C:G,2,FALSE),"0")</f>
        <v>PROD72</v>
      </c>
      <c r="E1203" s="24" t="str">
        <f>IFERROR(VLOOKUP(D1203,'f Excel formulas for calculatio'!D:H,2,FALSE),"0")</f>
        <v>STORE17</v>
      </c>
      <c r="F1203" s="24">
        <f>IFERROR(VLOOKUP(E1203,'f Excel formulas for calculatio'!E:I,2,FALSE),"0")</f>
        <v>3</v>
      </c>
      <c r="G1203" s="24">
        <f>IFERROR(VLOOKUP(F1203,'f Excel formulas for calculatio'!F:J,2,FALSE),"0")</f>
        <v>104.47</v>
      </c>
      <c r="H1203" s="24">
        <f>IFERROR(VLOOKUP(G1203,'f Excel formulas for calculatio'!G:K,2,FALSE),"0")</f>
        <v>0.27</v>
      </c>
      <c r="I1203" s="24" t="str">
        <f>IFERROR(VLOOKUP(H1203,'f Excel formulas for calculatio'!H:L,2,FALSE),"0")</f>
        <v>PayPal</v>
      </c>
      <c r="J1203" s="24">
        <f>IFERROR(VLOOKUP(I1203,'f Excel formulas for calculatio'!I:M,2,FALSE),"0")</f>
        <v>228.7893</v>
      </c>
      <c r="L1203" s="22" t="s">
        <v>1794</v>
      </c>
      <c r="M1203" s="20">
        <f t="shared" si="163"/>
        <v>45313</v>
      </c>
      <c r="N1203" s="2" t="str">
        <f t="shared" si="164"/>
        <v>CUST1373</v>
      </c>
      <c r="O1203" s="2" t="str">
        <f t="shared" si="165"/>
        <v>PROD72</v>
      </c>
      <c r="P1203" s="2" t="str">
        <f t="shared" si="166"/>
        <v>STORE17</v>
      </c>
      <c r="Q1203" s="2">
        <f t="shared" si="167"/>
        <v>3</v>
      </c>
      <c r="R1203" s="2">
        <f t="shared" si="168"/>
        <v>104.47</v>
      </c>
      <c r="S1203" s="2">
        <f t="shared" si="169"/>
        <v>0.27</v>
      </c>
      <c r="T1203" s="2" t="str">
        <f t="shared" si="170"/>
        <v>PayPal</v>
      </c>
      <c r="U1203" s="2">
        <f t="shared" si="171"/>
        <v>228.7893</v>
      </c>
    </row>
    <row r="1204" spans="1:21" x14ac:dyDescent="0.25">
      <c r="A1204" s="23" t="s">
        <v>1795</v>
      </c>
      <c r="B1204" s="20">
        <f>IFERROR(VLOOKUP(A1204,'f Excel formulas for calculatio'!A:E,2,FALSE)," ")</f>
        <v>45377</v>
      </c>
      <c r="C1204" s="24" t="str">
        <f>IFERROR(VLOOKUP(B1204,'f Excel formulas for calculatio'!B:F,2,FALSE),"0")</f>
        <v>CUST1469</v>
      </c>
      <c r="D1204" s="24" t="str">
        <f>IFERROR(VLOOKUP(C1204,'f Excel formulas for calculatio'!C:G,2,FALSE),"0")</f>
        <v>PROD45</v>
      </c>
      <c r="E1204" s="24" t="str">
        <f>IFERROR(VLOOKUP(D1204,'f Excel formulas for calculatio'!D:H,2,FALSE),"0")</f>
        <v>STORE11</v>
      </c>
      <c r="F1204" s="24">
        <f>IFERROR(VLOOKUP(E1204,'f Excel formulas for calculatio'!E:I,2,FALSE),"0")</f>
        <v>1</v>
      </c>
      <c r="G1204" s="24">
        <f>IFERROR(VLOOKUP(F1204,'f Excel formulas for calculatio'!F:J,2,FALSE),"0")</f>
        <v>218.04</v>
      </c>
      <c r="H1204" s="24">
        <f>IFERROR(VLOOKUP(G1204,'f Excel formulas for calculatio'!G:K,2,FALSE),"0")</f>
        <v>0.09</v>
      </c>
      <c r="I1204" s="24" t="str">
        <f>IFERROR(VLOOKUP(H1204,'f Excel formulas for calculatio'!H:L,2,FALSE),"0")</f>
        <v>Credit Card</v>
      </c>
      <c r="J1204" s="24">
        <f>IFERROR(VLOOKUP(I1204,'f Excel formulas for calculatio'!I:M,2,FALSE),"0")</f>
        <v>198.41640000000001</v>
      </c>
      <c r="L1204" s="23" t="s">
        <v>1795</v>
      </c>
      <c r="M1204" s="20">
        <f t="shared" si="163"/>
        <v>45377</v>
      </c>
      <c r="N1204" s="2" t="str">
        <f t="shared" si="164"/>
        <v>CUST1469</v>
      </c>
      <c r="O1204" s="2" t="str">
        <f t="shared" si="165"/>
        <v>PROD45</v>
      </c>
      <c r="P1204" s="2" t="str">
        <f t="shared" si="166"/>
        <v>STORE11</v>
      </c>
      <c r="Q1204" s="2">
        <f t="shared" si="167"/>
        <v>1</v>
      </c>
      <c r="R1204" s="2">
        <f t="shared" si="168"/>
        <v>218.04</v>
      </c>
      <c r="S1204" s="2">
        <f t="shared" si="169"/>
        <v>0.09</v>
      </c>
      <c r="T1204" s="2" t="str">
        <f t="shared" si="170"/>
        <v>Credit Card</v>
      </c>
      <c r="U1204" s="2">
        <f t="shared" si="171"/>
        <v>198.41640000000001</v>
      </c>
    </row>
    <row r="1205" spans="1:21" x14ac:dyDescent="0.25">
      <c r="A1205" s="22" t="s">
        <v>1796</v>
      </c>
      <c r="B1205" s="20">
        <f>IFERROR(VLOOKUP(A1205,'f Excel formulas for calculatio'!A:E,2,FALSE)," ")</f>
        <v>45371</v>
      </c>
      <c r="C1205" s="24" t="str">
        <f>IFERROR(VLOOKUP(B1205,'f Excel formulas for calculatio'!B:F,2,FALSE),"0")</f>
        <v>CUST1128</v>
      </c>
      <c r="D1205" s="24" t="str">
        <f>IFERROR(VLOOKUP(C1205,'f Excel formulas for calculatio'!C:G,2,FALSE),"0")</f>
        <v>PROD25</v>
      </c>
      <c r="E1205" s="24" t="str">
        <f>IFERROR(VLOOKUP(D1205,'f Excel formulas for calculatio'!D:H,2,FALSE),"0")</f>
        <v>STORE13</v>
      </c>
      <c r="F1205" s="24">
        <f>IFERROR(VLOOKUP(E1205,'f Excel formulas for calculatio'!E:I,2,FALSE),"0")</f>
        <v>4</v>
      </c>
      <c r="G1205" s="24">
        <f>IFERROR(VLOOKUP(F1205,'f Excel formulas for calculatio'!F:J,2,FALSE),"0")</f>
        <v>914.05</v>
      </c>
      <c r="H1205" s="24">
        <f>IFERROR(VLOOKUP(G1205,'f Excel formulas for calculatio'!G:K,2,FALSE),"0")</f>
        <v>0.25</v>
      </c>
      <c r="I1205" s="24" t="str">
        <f>IFERROR(VLOOKUP(H1205,'f Excel formulas for calculatio'!H:L,2,FALSE),"0")</f>
        <v>Credit Card</v>
      </c>
      <c r="J1205" s="24">
        <f>IFERROR(VLOOKUP(I1205,'f Excel formulas for calculatio'!I:M,2,FALSE),"0")</f>
        <v>198.41640000000001</v>
      </c>
      <c r="L1205" s="22" t="s">
        <v>1796</v>
      </c>
      <c r="M1205" s="20">
        <f t="shared" si="163"/>
        <v>45371</v>
      </c>
      <c r="N1205" s="2" t="str">
        <f t="shared" si="164"/>
        <v>CUST1128</v>
      </c>
      <c r="O1205" s="2" t="str">
        <f t="shared" si="165"/>
        <v>PROD25</v>
      </c>
      <c r="P1205" s="2" t="str">
        <f t="shared" si="166"/>
        <v>STORE13</v>
      </c>
      <c r="Q1205" s="2">
        <f t="shared" si="167"/>
        <v>4</v>
      </c>
      <c r="R1205" s="2">
        <f t="shared" si="168"/>
        <v>914.05</v>
      </c>
      <c r="S1205" s="2">
        <f t="shared" si="169"/>
        <v>0.25</v>
      </c>
      <c r="T1205" s="2" t="str">
        <f t="shared" si="170"/>
        <v>Credit Card</v>
      </c>
      <c r="U1205" s="2">
        <f t="shared" si="171"/>
        <v>198.41640000000001</v>
      </c>
    </row>
    <row r="1206" spans="1:21" x14ac:dyDescent="0.25">
      <c r="A1206" s="23" t="s">
        <v>1797</v>
      </c>
      <c r="B1206" s="20">
        <f>IFERROR(VLOOKUP(A1206,'f Excel formulas for calculatio'!A:E,2,FALSE)," ")</f>
        <v>45797</v>
      </c>
      <c r="C1206" s="24" t="str">
        <f>IFERROR(VLOOKUP(B1206,'f Excel formulas for calculatio'!B:F,2,FALSE),"0")</f>
        <v>CUST1166</v>
      </c>
      <c r="D1206" s="24" t="str">
        <f>IFERROR(VLOOKUP(C1206,'f Excel formulas for calculatio'!C:G,2,FALSE),"0")</f>
        <v>PROD81</v>
      </c>
      <c r="E1206" s="24" t="str">
        <f>IFERROR(VLOOKUP(D1206,'f Excel formulas for calculatio'!D:H,2,FALSE),"0")</f>
        <v>STORE6</v>
      </c>
      <c r="F1206" s="24">
        <f>IFERROR(VLOOKUP(E1206,'f Excel formulas for calculatio'!E:I,2,FALSE),"0")</f>
        <v>3</v>
      </c>
      <c r="G1206" s="24">
        <f>IFERROR(VLOOKUP(F1206,'f Excel formulas for calculatio'!F:J,2,FALSE),"0")</f>
        <v>104.47</v>
      </c>
      <c r="H1206" s="24">
        <f>IFERROR(VLOOKUP(G1206,'f Excel formulas for calculatio'!G:K,2,FALSE),"0")</f>
        <v>0.27</v>
      </c>
      <c r="I1206" s="24" t="str">
        <f>IFERROR(VLOOKUP(H1206,'f Excel formulas for calculatio'!H:L,2,FALSE),"0")</f>
        <v>PayPal</v>
      </c>
      <c r="J1206" s="24">
        <f>IFERROR(VLOOKUP(I1206,'f Excel formulas for calculatio'!I:M,2,FALSE),"0")</f>
        <v>228.7893</v>
      </c>
      <c r="L1206" s="23" t="s">
        <v>1797</v>
      </c>
      <c r="M1206" s="20">
        <f t="shared" si="163"/>
        <v>45797</v>
      </c>
      <c r="N1206" s="2" t="str">
        <f t="shared" si="164"/>
        <v>CUST1166</v>
      </c>
      <c r="O1206" s="2" t="str">
        <f t="shared" si="165"/>
        <v>PROD81</v>
      </c>
      <c r="P1206" s="2" t="str">
        <f t="shared" si="166"/>
        <v>STORE6</v>
      </c>
      <c r="Q1206" s="2">
        <f t="shared" si="167"/>
        <v>3</v>
      </c>
      <c r="R1206" s="2">
        <f t="shared" si="168"/>
        <v>104.47</v>
      </c>
      <c r="S1206" s="2">
        <f t="shared" si="169"/>
        <v>0.27</v>
      </c>
      <c r="T1206" s="2" t="str">
        <f t="shared" si="170"/>
        <v>PayPal</v>
      </c>
      <c r="U1206" s="2">
        <f t="shared" si="171"/>
        <v>228.7893</v>
      </c>
    </row>
    <row r="1207" spans="1:21" x14ac:dyDescent="0.25">
      <c r="A1207" s="22" t="s">
        <v>1798</v>
      </c>
      <c r="B1207" s="20">
        <f>IFERROR(VLOOKUP(A1207,'f Excel formulas for calculatio'!A:E,2,FALSE)," ")</f>
        <v>45575</v>
      </c>
      <c r="C1207" s="24" t="str">
        <f>IFERROR(VLOOKUP(B1207,'f Excel formulas for calculatio'!B:F,2,FALSE),"0")</f>
        <v>CUST1122</v>
      </c>
      <c r="D1207" s="24" t="str">
        <f>IFERROR(VLOOKUP(C1207,'f Excel formulas for calculatio'!C:G,2,FALSE),"0")</f>
        <v>PROD94</v>
      </c>
      <c r="E1207" s="24" t="str">
        <f>IFERROR(VLOOKUP(D1207,'f Excel formulas for calculatio'!D:H,2,FALSE),"0")</f>
        <v>STORE3</v>
      </c>
      <c r="F1207" s="24">
        <f>IFERROR(VLOOKUP(E1207,'f Excel formulas for calculatio'!E:I,2,FALSE),"0")</f>
        <v>1</v>
      </c>
      <c r="G1207" s="24">
        <f>IFERROR(VLOOKUP(F1207,'f Excel formulas for calculatio'!F:J,2,FALSE),"0")</f>
        <v>218.04</v>
      </c>
      <c r="H1207" s="24">
        <f>IFERROR(VLOOKUP(G1207,'f Excel formulas for calculatio'!G:K,2,FALSE),"0")</f>
        <v>0.09</v>
      </c>
      <c r="I1207" s="24" t="str">
        <f>IFERROR(VLOOKUP(H1207,'f Excel formulas for calculatio'!H:L,2,FALSE),"0")</f>
        <v>Credit Card</v>
      </c>
      <c r="J1207" s="24">
        <f>IFERROR(VLOOKUP(I1207,'f Excel formulas for calculatio'!I:M,2,FALSE),"0")</f>
        <v>198.41640000000001</v>
      </c>
      <c r="L1207" s="22" t="s">
        <v>1798</v>
      </c>
      <c r="M1207" s="20">
        <f t="shared" si="163"/>
        <v>45575</v>
      </c>
      <c r="N1207" s="2" t="str">
        <f t="shared" si="164"/>
        <v>CUST1122</v>
      </c>
      <c r="O1207" s="2" t="str">
        <f t="shared" si="165"/>
        <v>PROD94</v>
      </c>
      <c r="P1207" s="2" t="str">
        <f t="shared" si="166"/>
        <v>STORE3</v>
      </c>
      <c r="Q1207" s="2">
        <f t="shared" si="167"/>
        <v>1</v>
      </c>
      <c r="R1207" s="2">
        <f t="shared" si="168"/>
        <v>218.04</v>
      </c>
      <c r="S1207" s="2">
        <f t="shared" si="169"/>
        <v>0.09</v>
      </c>
      <c r="T1207" s="2" t="str">
        <f t="shared" si="170"/>
        <v>Credit Card</v>
      </c>
      <c r="U1207" s="2">
        <f t="shared" si="171"/>
        <v>198.41640000000001</v>
      </c>
    </row>
    <row r="1208" spans="1:21" x14ac:dyDescent="0.25">
      <c r="A1208" s="23" t="s">
        <v>1799</v>
      </c>
      <c r="B1208" s="20">
        <f>IFERROR(VLOOKUP(A1208,'f Excel formulas for calculatio'!A:E,2,FALSE)," ")</f>
        <v>45566</v>
      </c>
      <c r="C1208" s="24" t="str">
        <f>IFERROR(VLOOKUP(B1208,'f Excel formulas for calculatio'!B:F,2,FALSE),"0")</f>
        <v>CUST1109</v>
      </c>
      <c r="D1208" s="24" t="str">
        <f>IFERROR(VLOOKUP(C1208,'f Excel formulas for calculatio'!C:G,2,FALSE),"0")</f>
        <v>PROD34</v>
      </c>
      <c r="E1208" s="24" t="str">
        <f>IFERROR(VLOOKUP(D1208,'f Excel formulas for calculatio'!D:H,2,FALSE),"0")</f>
        <v>STORE16</v>
      </c>
      <c r="F1208" s="24">
        <f>IFERROR(VLOOKUP(E1208,'f Excel formulas for calculatio'!E:I,2,FALSE),"0")</f>
        <v>2</v>
      </c>
      <c r="G1208" s="24">
        <f>IFERROR(VLOOKUP(F1208,'f Excel formulas for calculatio'!F:J,2,FALSE),"0")</f>
        <v>785.31</v>
      </c>
      <c r="H1208" s="24">
        <f>IFERROR(VLOOKUP(G1208,'f Excel formulas for calculatio'!G:K,2,FALSE),"0")</f>
        <v>0.15</v>
      </c>
      <c r="I1208" s="24" t="str">
        <f>IFERROR(VLOOKUP(H1208,'f Excel formulas for calculatio'!H:L,2,FALSE),"0")</f>
        <v>PayPal</v>
      </c>
      <c r="J1208" s="24">
        <f>IFERROR(VLOOKUP(I1208,'f Excel formulas for calculatio'!I:M,2,FALSE),"0")</f>
        <v>228.7893</v>
      </c>
      <c r="L1208" s="23" t="s">
        <v>1799</v>
      </c>
      <c r="M1208" s="20">
        <f t="shared" si="163"/>
        <v>45566</v>
      </c>
      <c r="N1208" s="2" t="str">
        <f t="shared" si="164"/>
        <v>CUST1109</v>
      </c>
      <c r="O1208" s="2" t="str">
        <f t="shared" si="165"/>
        <v>PROD34</v>
      </c>
      <c r="P1208" s="2" t="str">
        <f t="shared" si="166"/>
        <v>STORE16</v>
      </c>
      <c r="Q1208" s="2">
        <f t="shared" si="167"/>
        <v>2</v>
      </c>
      <c r="R1208" s="2">
        <f t="shared" si="168"/>
        <v>785.31</v>
      </c>
      <c r="S1208" s="2">
        <f t="shared" si="169"/>
        <v>0.15</v>
      </c>
      <c r="T1208" s="2" t="str">
        <f t="shared" si="170"/>
        <v>PayPal</v>
      </c>
      <c r="U1208" s="2">
        <f t="shared" si="171"/>
        <v>228.7893</v>
      </c>
    </row>
    <row r="1209" spans="1:21" x14ac:dyDescent="0.25">
      <c r="A1209" s="22" t="s">
        <v>1801</v>
      </c>
      <c r="B1209" s="20">
        <f>IFERROR(VLOOKUP(A1209,'f Excel formulas for calculatio'!A:E,2,FALSE)," ")</f>
        <v>45252</v>
      </c>
      <c r="C1209" s="24" t="str">
        <f>IFERROR(VLOOKUP(B1209,'f Excel formulas for calculatio'!B:F,2,FALSE),"0")</f>
        <v>CUST1163</v>
      </c>
      <c r="D1209" s="24" t="str">
        <f>IFERROR(VLOOKUP(C1209,'f Excel formulas for calculatio'!C:G,2,FALSE),"0")</f>
        <v>PROD97</v>
      </c>
      <c r="E1209" s="24" t="str">
        <f>IFERROR(VLOOKUP(D1209,'f Excel formulas for calculatio'!D:H,2,FALSE),"0")</f>
        <v>STORE3</v>
      </c>
      <c r="F1209" s="24">
        <f>IFERROR(VLOOKUP(E1209,'f Excel formulas for calculatio'!E:I,2,FALSE),"0")</f>
        <v>1</v>
      </c>
      <c r="G1209" s="24">
        <f>IFERROR(VLOOKUP(F1209,'f Excel formulas for calculatio'!F:J,2,FALSE),"0")</f>
        <v>218.04</v>
      </c>
      <c r="H1209" s="24">
        <f>IFERROR(VLOOKUP(G1209,'f Excel formulas for calculatio'!G:K,2,FALSE),"0")</f>
        <v>0.09</v>
      </c>
      <c r="I1209" s="24" t="str">
        <f>IFERROR(VLOOKUP(H1209,'f Excel formulas for calculatio'!H:L,2,FALSE),"0")</f>
        <v>Credit Card</v>
      </c>
      <c r="J1209" s="24">
        <f>IFERROR(VLOOKUP(I1209,'f Excel formulas for calculatio'!I:M,2,FALSE),"0")</f>
        <v>198.41640000000001</v>
      </c>
      <c r="L1209" s="22" t="s">
        <v>1801</v>
      </c>
      <c r="M1209" s="20">
        <f t="shared" si="163"/>
        <v>45252</v>
      </c>
      <c r="N1209" s="2" t="str">
        <f t="shared" si="164"/>
        <v>CUST1163</v>
      </c>
      <c r="O1209" s="2" t="str">
        <f t="shared" si="165"/>
        <v>PROD97</v>
      </c>
      <c r="P1209" s="2" t="str">
        <f t="shared" si="166"/>
        <v>STORE3</v>
      </c>
      <c r="Q1209" s="2">
        <f t="shared" si="167"/>
        <v>1</v>
      </c>
      <c r="R1209" s="2">
        <f t="shared" si="168"/>
        <v>218.04</v>
      </c>
      <c r="S1209" s="2">
        <f t="shared" si="169"/>
        <v>0.09</v>
      </c>
      <c r="T1209" s="2" t="str">
        <f t="shared" si="170"/>
        <v>Credit Card</v>
      </c>
      <c r="U1209" s="2">
        <f t="shared" si="171"/>
        <v>198.41640000000001</v>
      </c>
    </row>
    <row r="1210" spans="1:21" x14ac:dyDescent="0.25">
      <c r="A1210" s="23" t="s">
        <v>1802</v>
      </c>
      <c r="B1210" s="20">
        <f>IFERROR(VLOOKUP(A1210,'f Excel formulas for calculatio'!A:E,2,FALSE)," ")</f>
        <v>45693</v>
      </c>
      <c r="C1210" s="24" t="str">
        <f>IFERROR(VLOOKUP(B1210,'f Excel formulas for calculatio'!B:F,2,FALSE),"0")</f>
        <v>CUST1033</v>
      </c>
      <c r="D1210" s="24" t="str">
        <f>IFERROR(VLOOKUP(C1210,'f Excel formulas for calculatio'!C:G,2,FALSE),"0")</f>
        <v>PROD46</v>
      </c>
      <c r="E1210" s="24" t="str">
        <f>IFERROR(VLOOKUP(D1210,'f Excel formulas for calculatio'!D:H,2,FALSE),"0")</f>
        <v>STORE17</v>
      </c>
      <c r="F1210" s="24">
        <f>IFERROR(VLOOKUP(E1210,'f Excel formulas for calculatio'!E:I,2,FALSE),"0")</f>
        <v>3</v>
      </c>
      <c r="G1210" s="24">
        <f>IFERROR(VLOOKUP(F1210,'f Excel formulas for calculatio'!F:J,2,FALSE),"0")</f>
        <v>104.47</v>
      </c>
      <c r="H1210" s="24">
        <f>IFERROR(VLOOKUP(G1210,'f Excel formulas for calculatio'!G:K,2,FALSE),"0")</f>
        <v>0.27</v>
      </c>
      <c r="I1210" s="24" t="str">
        <f>IFERROR(VLOOKUP(H1210,'f Excel formulas for calculatio'!H:L,2,FALSE),"0")</f>
        <v>PayPal</v>
      </c>
      <c r="J1210" s="24">
        <f>IFERROR(VLOOKUP(I1210,'f Excel formulas for calculatio'!I:M,2,FALSE),"0")</f>
        <v>228.7893</v>
      </c>
      <c r="L1210" s="23" t="s">
        <v>1802</v>
      </c>
      <c r="M1210" s="20">
        <f t="shared" si="163"/>
        <v>45693</v>
      </c>
      <c r="N1210" s="2" t="str">
        <f t="shared" si="164"/>
        <v>CUST1033</v>
      </c>
      <c r="O1210" s="2" t="str">
        <f t="shared" si="165"/>
        <v>PROD46</v>
      </c>
      <c r="P1210" s="2" t="str">
        <f t="shared" si="166"/>
        <v>STORE17</v>
      </c>
      <c r="Q1210" s="2">
        <f t="shared" si="167"/>
        <v>3</v>
      </c>
      <c r="R1210" s="2">
        <f t="shared" si="168"/>
        <v>104.47</v>
      </c>
      <c r="S1210" s="2">
        <f t="shared" si="169"/>
        <v>0.27</v>
      </c>
      <c r="T1210" s="2" t="str">
        <f t="shared" si="170"/>
        <v>PayPal</v>
      </c>
      <c r="U1210" s="2">
        <f t="shared" si="171"/>
        <v>228.7893</v>
      </c>
    </row>
    <row r="1211" spans="1:21" x14ac:dyDescent="0.25">
      <c r="A1211" s="22" t="s">
        <v>1803</v>
      </c>
      <c r="B1211" s="20">
        <f>IFERROR(VLOOKUP(A1211,'f Excel formulas for calculatio'!A:E,2,FALSE)," ")</f>
        <v>45446</v>
      </c>
      <c r="C1211" s="24" t="str">
        <f>IFERROR(VLOOKUP(B1211,'f Excel formulas for calculatio'!B:F,2,FALSE),"0")</f>
        <v>CUST1056</v>
      </c>
      <c r="D1211" s="24" t="str">
        <f>IFERROR(VLOOKUP(C1211,'f Excel formulas for calculatio'!C:G,2,FALSE),"0")</f>
        <v>PROD49</v>
      </c>
      <c r="E1211" s="24" t="str">
        <f>IFERROR(VLOOKUP(D1211,'f Excel formulas for calculatio'!D:H,2,FALSE),"0")</f>
        <v>STORE8</v>
      </c>
      <c r="F1211" s="24">
        <f>IFERROR(VLOOKUP(E1211,'f Excel formulas for calculatio'!E:I,2,FALSE),"0")</f>
        <v>4</v>
      </c>
      <c r="G1211" s="24">
        <f>IFERROR(VLOOKUP(F1211,'f Excel formulas for calculatio'!F:J,2,FALSE),"0")</f>
        <v>914.05</v>
      </c>
      <c r="H1211" s="24">
        <f>IFERROR(VLOOKUP(G1211,'f Excel formulas for calculatio'!G:K,2,FALSE),"0")</f>
        <v>0.25</v>
      </c>
      <c r="I1211" s="24" t="str">
        <f>IFERROR(VLOOKUP(H1211,'f Excel formulas for calculatio'!H:L,2,FALSE),"0")</f>
        <v>Credit Card</v>
      </c>
      <c r="J1211" s="24">
        <f>IFERROR(VLOOKUP(I1211,'f Excel formulas for calculatio'!I:M,2,FALSE),"0")</f>
        <v>198.41640000000001</v>
      </c>
      <c r="L1211" s="22" t="s">
        <v>1803</v>
      </c>
      <c r="M1211" s="20">
        <f t="shared" si="163"/>
        <v>45446</v>
      </c>
      <c r="N1211" s="2" t="str">
        <f t="shared" si="164"/>
        <v>CUST1056</v>
      </c>
      <c r="O1211" s="2" t="str">
        <f t="shared" si="165"/>
        <v>PROD49</v>
      </c>
      <c r="P1211" s="2" t="str">
        <f t="shared" si="166"/>
        <v>STORE8</v>
      </c>
      <c r="Q1211" s="2">
        <f t="shared" si="167"/>
        <v>4</v>
      </c>
      <c r="R1211" s="2">
        <f t="shared" si="168"/>
        <v>914.05</v>
      </c>
      <c r="S1211" s="2">
        <f t="shared" si="169"/>
        <v>0.25</v>
      </c>
      <c r="T1211" s="2" t="str">
        <f t="shared" si="170"/>
        <v>Credit Card</v>
      </c>
      <c r="U1211" s="2">
        <f t="shared" si="171"/>
        <v>198.41640000000001</v>
      </c>
    </row>
    <row r="1212" spans="1:21" x14ac:dyDescent="0.25">
      <c r="A1212" s="23" t="s">
        <v>1804</v>
      </c>
      <c r="B1212" s="20">
        <f>IFERROR(VLOOKUP(A1212,'f Excel formulas for calculatio'!A:E,2,FALSE)," ")</f>
        <v>45862</v>
      </c>
      <c r="C1212" s="24" t="str">
        <f>IFERROR(VLOOKUP(B1212,'f Excel formulas for calculatio'!B:F,2,FALSE),"0")</f>
        <v>CUST1054</v>
      </c>
      <c r="D1212" s="24" t="str">
        <f>IFERROR(VLOOKUP(C1212,'f Excel formulas for calculatio'!C:G,2,FALSE),"0")</f>
        <v>PROD88</v>
      </c>
      <c r="E1212" s="24" t="str">
        <f>IFERROR(VLOOKUP(D1212,'f Excel formulas for calculatio'!D:H,2,FALSE),"0")</f>
        <v>STORE4</v>
      </c>
      <c r="F1212" s="24">
        <f>IFERROR(VLOOKUP(E1212,'f Excel formulas for calculatio'!E:I,2,FALSE),"0")</f>
        <v>2</v>
      </c>
      <c r="G1212" s="24">
        <f>IFERROR(VLOOKUP(F1212,'f Excel formulas for calculatio'!F:J,2,FALSE),"0")</f>
        <v>785.31</v>
      </c>
      <c r="H1212" s="24">
        <f>IFERROR(VLOOKUP(G1212,'f Excel formulas for calculatio'!G:K,2,FALSE),"0")</f>
        <v>0.15</v>
      </c>
      <c r="I1212" s="24" t="str">
        <f>IFERROR(VLOOKUP(H1212,'f Excel formulas for calculatio'!H:L,2,FALSE),"0")</f>
        <v>PayPal</v>
      </c>
      <c r="J1212" s="24">
        <f>IFERROR(VLOOKUP(I1212,'f Excel formulas for calculatio'!I:M,2,FALSE),"0")</f>
        <v>228.7893</v>
      </c>
      <c r="L1212" s="23" t="s">
        <v>1804</v>
      </c>
      <c r="M1212" s="20">
        <f t="shared" si="163"/>
        <v>45862</v>
      </c>
      <c r="N1212" s="2" t="str">
        <f t="shared" si="164"/>
        <v>CUST1054</v>
      </c>
      <c r="O1212" s="2" t="str">
        <f t="shared" si="165"/>
        <v>PROD88</v>
      </c>
      <c r="P1212" s="2" t="str">
        <f t="shared" si="166"/>
        <v>STORE4</v>
      </c>
      <c r="Q1212" s="2">
        <f t="shared" si="167"/>
        <v>2</v>
      </c>
      <c r="R1212" s="2">
        <f t="shared" si="168"/>
        <v>785.31</v>
      </c>
      <c r="S1212" s="2">
        <f t="shared" si="169"/>
        <v>0.15</v>
      </c>
      <c r="T1212" s="2" t="str">
        <f t="shared" si="170"/>
        <v>PayPal</v>
      </c>
      <c r="U1212" s="2">
        <f t="shared" si="171"/>
        <v>228.7893</v>
      </c>
    </row>
    <row r="1213" spans="1:21" x14ac:dyDescent="0.25">
      <c r="A1213" s="22" t="s">
        <v>1805</v>
      </c>
      <c r="B1213" s="20">
        <f>IFERROR(VLOOKUP(A1213,'f Excel formulas for calculatio'!A:E,2,FALSE)," ")</f>
        <v>45530</v>
      </c>
      <c r="C1213" s="24" t="str">
        <f>IFERROR(VLOOKUP(B1213,'f Excel formulas for calculatio'!B:F,2,FALSE),"0")</f>
        <v>CUST1298</v>
      </c>
      <c r="D1213" s="24" t="str">
        <f>IFERROR(VLOOKUP(C1213,'f Excel formulas for calculatio'!C:G,2,FALSE),"0")</f>
        <v>PROD97</v>
      </c>
      <c r="E1213" s="24" t="str">
        <f>IFERROR(VLOOKUP(D1213,'f Excel formulas for calculatio'!D:H,2,FALSE),"0")</f>
        <v>STORE3</v>
      </c>
      <c r="F1213" s="24">
        <f>IFERROR(VLOOKUP(E1213,'f Excel formulas for calculatio'!E:I,2,FALSE),"0")</f>
        <v>1</v>
      </c>
      <c r="G1213" s="24">
        <f>IFERROR(VLOOKUP(F1213,'f Excel formulas for calculatio'!F:J,2,FALSE),"0")</f>
        <v>218.04</v>
      </c>
      <c r="H1213" s="24">
        <f>IFERROR(VLOOKUP(G1213,'f Excel formulas for calculatio'!G:K,2,FALSE),"0")</f>
        <v>0.09</v>
      </c>
      <c r="I1213" s="24" t="str">
        <f>IFERROR(VLOOKUP(H1213,'f Excel formulas for calculatio'!H:L,2,FALSE),"0")</f>
        <v>Credit Card</v>
      </c>
      <c r="J1213" s="24">
        <f>IFERROR(VLOOKUP(I1213,'f Excel formulas for calculatio'!I:M,2,FALSE),"0")</f>
        <v>198.41640000000001</v>
      </c>
      <c r="L1213" s="22" t="s">
        <v>1805</v>
      </c>
      <c r="M1213" s="20">
        <f t="shared" si="163"/>
        <v>45530</v>
      </c>
      <c r="N1213" s="2" t="str">
        <f t="shared" si="164"/>
        <v>CUST1298</v>
      </c>
      <c r="O1213" s="2" t="str">
        <f t="shared" si="165"/>
        <v>PROD97</v>
      </c>
      <c r="P1213" s="2" t="str">
        <f t="shared" si="166"/>
        <v>STORE3</v>
      </c>
      <c r="Q1213" s="2">
        <f t="shared" si="167"/>
        <v>1</v>
      </c>
      <c r="R1213" s="2">
        <f t="shared" si="168"/>
        <v>218.04</v>
      </c>
      <c r="S1213" s="2">
        <f t="shared" si="169"/>
        <v>0.09</v>
      </c>
      <c r="T1213" s="2" t="str">
        <f t="shared" si="170"/>
        <v>Credit Card</v>
      </c>
      <c r="U1213" s="2">
        <f t="shared" si="171"/>
        <v>198.41640000000001</v>
      </c>
    </row>
    <row r="1214" spans="1:21" x14ac:dyDescent="0.25">
      <c r="A1214" s="23" t="s">
        <v>1806</v>
      </c>
      <c r="B1214" s="20">
        <f>IFERROR(VLOOKUP(A1214,'f Excel formulas for calculatio'!A:E,2,FALSE)," ")</f>
        <v>45558</v>
      </c>
      <c r="C1214" s="24" t="str">
        <f>IFERROR(VLOOKUP(B1214,'f Excel formulas for calculatio'!B:F,2,FALSE),"0")</f>
        <v>CUST1264</v>
      </c>
      <c r="D1214" s="24" t="str">
        <f>IFERROR(VLOOKUP(C1214,'f Excel formulas for calculatio'!C:G,2,FALSE),"0")</f>
        <v>PROD22</v>
      </c>
      <c r="E1214" s="24" t="str">
        <f>IFERROR(VLOOKUP(D1214,'f Excel formulas for calculatio'!D:H,2,FALSE),"0")</f>
        <v>STORE13</v>
      </c>
      <c r="F1214" s="24">
        <f>IFERROR(VLOOKUP(E1214,'f Excel formulas for calculatio'!E:I,2,FALSE),"0")</f>
        <v>4</v>
      </c>
      <c r="G1214" s="24">
        <f>IFERROR(VLOOKUP(F1214,'f Excel formulas for calculatio'!F:J,2,FALSE),"0")</f>
        <v>914.05</v>
      </c>
      <c r="H1214" s="24">
        <f>IFERROR(VLOOKUP(G1214,'f Excel formulas for calculatio'!G:K,2,FALSE),"0")</f>
        <v>0.25</v>
      </c>
      <c r="I1214" s="24" t="str">
        <f>IFERROR(VLOOKUP(H1214,'f Excel formulas for calculatio'!H:L,2,FALSE),"0")</f>
        <v>Credit Card</v>
      </c>
      <c r="J1214" s="24">
        <f>IFERROR(VLOOKUP(I1214,'f Excel formulas for calculatio'!I:M,2,FALSE),"0")</f>
        <v>198.41640000000001</v>
      </c>
      <c r="L1214" s="23" t="s">
        <v>1806</v>
      </c>
      <c r="M1214" s="20">
        <f t="shared" si="163"/>
        <v>45558</v>
      </c>
      <c r="N1214" s="2" t="str">
        <f t="shared" si="164"/>
        <v>CUST1264</v>
      </c>
      <c r="O1214" s="2" t="str">
        <f t="shared" si="165"/>
        <v>PROD22</v>
      </c>
      <c r="P1214" s="2" t="str">
        <f t="shared" si="166"/>
        <v>STORE13</v>
      </c>
      <c r="Q1214" s="2">
        <f t="shared" si="167"/>
        <v>4</v>
      </c>
      <c r="R1214" s="2">
        <f t="shared" si="168"/>
        <v>914.05</v>
      </c>
      <c r="S1214" s="2">
        <f t="shared" si="169"/>
        <v>0.25</v>
      </c>
      <c r="T1214" s="2" t="str">
        <f t="shared" si="170"/>
        <v>Credit Card</v>
      </c>
      <c r="U1214" s="2">
        <f t="shared" si="171"/>
        <v>198.41640000000001</v>
      </c>
    </row>
    <row r="1215" spans="1:21" x14ac:dyDescent="0.25">
      <c r="A1215" s="22" t="s">
        <v>1807</v>
      </c>
      <c r="B1215" s="20">
        <f>IFERROR(VLOOKUP(A1215,'f Excel formulas for calculatio'!A:E,2,FALSE)," ")</f>
        <v>45472</v>
      </c>
      <c r="C1215" s="24" t="str">
        <f>IFERROR(VLOOKUP(B1215,'f Excel formulas for calculatio'!B:F,2,FALSE),"0")</f>
        <v>CUST1241</v>
      </c>
      <c r="D1215" s="24" t="str">
        <f>IFERROR(VLOOKUP(C1215,'f Excel formulas for calculatio'!C:G,2,FALSE),"0")</f>
        <v>PROD15</v>
      </c>
      <c r="E1215" s="24" t="str">
        <f>IFERROR(VLOOKUP(D1215,'f Excel formulas for calculatio'!D:H,2,FALSE),"0")</f>
        <v>STORE7</v>
      </c>
      <c r="F1215" s="24">
        <f>IFERROR(VLOOKUP(E1215,'f Excel formulas for calculatio'!E:I,2,FALSE),"0")</f>
        <v>3</v>
      </c>
      <c r="G1215" s="24">
        <f>IFERROR(VLOOKUP(F1215,'f Excel formulas for calculatio'!F:J,2,FALSE),"0")</f>
        <v>104.47</v>
      </c>
      <c r="H1215" s="24">
        <f>IFERROR(VLOOKUP(G1215,'f Excel formulas for calculatio'!G:K,2,FALSE),"0")</f>
        <v>0.27</v>
      </c>
      <c r="I1215" s="24" t="str">
        <f>IFERROR(VLOOKUP(H1215,'f Excel formulas for calculatio'!H:L,2,FALSE),"0")</f>
        <v>PayPal</v>
      </c>
      <c r="J1215" s="24">
        <f>IFERROR(VLOOKUP(I1215,'f Excel formulas for calculatio'!I:M,2,FALSE),"0")</f>
        <v>228.7893</v>
      </c>
      <c r="L1215" s="22" t="s">
        <v>1807</v>
      </c>
      <c r="M1215" s="20">
        <f t="shared" si="163"/>
        <v>45472</v>
      </c>
      <c r="N1215" s="2" t="str">
        <f t="shared" si="164"/>
        <v>CUST1241</v>
      </c>
      <c r="O1215" s="2" t="str">
        <f t="shared" si="165"/>
        <v>PROD15</v>
      </c>
      <c r="P1215" s="2" t="str">
        <f t="shared" si="166"/>
        <v>STORE7</v>
      </c>
      <c r="Q1215" s="2">
        <f t="shared" si="167"/>
        <v>3</v>
      </c>
      <c r="R1215" s="2">
        <f t="shared" si="168"/>
        <v>104.47</v>
      </c>
      <c r="S1215" s="2">
        <f t="shared" si="169"/>
        <v>0.27</v>
      </c>
      <c r="T1215" s="2" t="str">
        <f t="shared" si="170"/>
        <v>PayPal</v>
      </c>
      <c r="U1215" s="2">
        <f t="shared" si="171"/>
        <v>228.7893</v>
      </c>
    </row>
    <row r="1216" spans="1:21" x14ac:dyDescent="0.25">
      <c r="A1216" s="23" t="s">
        <v>1808</v>
      </c>
      <c r="B1216" s="20">
        <f>IFERROR(VLOOKUP(A1216,'f Excel formulas for calculatio'!A:E,2,FALSE)," ")</f>
        <v>45809</v>
      </c>
      <c r="C1216" s="24" t="str">
        <f>IFERROR(VLOOKUP(B1216,'f Excel formulas for calculatio'!B:F,2,FALSE),"0")</f>
        <v>CUST1169</v>
      </c>
      <c r="D1216" s="24" t="str">
        <f>IFERROR(VLOOKUP(C1216,'f Excel formulas for calculatio'!C:G,2,FALSE),"0")</f>
        <v>PROD17</v>
      </c>
      <c r="E1216" s="24" t="str">
        <f>IFERROR(VLOOKUP(D1216,'f Excel formulas for calculatio'!D:H,2,FALSE),"0")</f>
        <v>STORE18</v>
      </c>
      <c r="F1216" s="24">
        <f>IFERROR(VLOOKUP(E1216,'f Excel formulas for calculatio'!E:I,2,FALSE),"0")</f>
        <v>1</v>
      </c>
      <c r="G1216" s="24">
        <f>IFERROR(VLOOKUP(F1216,'f Excel formulas for calculatio'!F:J,2,FALSE),"0")</f>
        <v>218.04</v>
      </c>
      <c r="H1216" s="24">
        <f>IFERROR(VLOOKUP(G1216,'f Excel formulas for calculatio'!G:K,2,FALSE),"0")</f>
        <v>0.09</v>
      </c>
      <c r="I1216" s="24" t="str">
        <f>IFERROR(VLOOKUP(H1216,'f Excel formulas for calculatio'!H:L,2,FALSE),"0")</f>
        <v>Credit Card</v>
      </c>
      <c r="J1216" s="24">
        <f>IFERROR(VLOOKUP(I1216,'f Excel formulas for calculatio'!I:M,2,FALSE),"0")</f>
        <v>198.41640000000001</v>
      </c>
      <c r="L1216" s="23" t="s">
        <v>1808</v>
      </c>
      <c r="M1216" s="20">
        <f t="shared" si="163"/>
        <v>45809</v>
      </c>
      <c r="N1216" s="2" t="str">
        <f t="shared" si="164"/>
        <v>CUST1169</v>
      </c>
      <c r="O1216" s="2" t="str">
        <f t="shared" si="165"/>
        <v>PROD17</v>
      </c>
      <c r="P1216" s="2" t="str">
        <f t="shared" si="166"/>
        <v>STORE18</v>
      </c>
      <c r="Q1216" s="2">
        <f t="shared" si="167"/>
        <v>1</v>
      </c>
      <c r="R1216" s="2">
        <f t="shared" si="168"/>
        <v>218.04</v>
      </c>
      <c r="S1216" s="2">
        <f t="shared" si="169"/>
        <v>0.09</v>
      </c>
      <c r="T1216" s="2" t="str">
        <f t="shared" si="170"/>
        <v>Credit Card</v>
      </c>
      <c r="U1216" s="2">
        <f t="shared" si="171"/>
        <v>198.41640000000001</v>
      </c>
    </row>
    <row r="1217" spans="1:21" x14ac:dyDescent="0.25">
      <c r="A1217" s="22" t="s">
        <v>1809</v>
      </c>
      <c r="B1217" s="20">
        <f>IFERROR(VLOOKUP(A1217,'f Excel formulas for calculatio'!A:E,2,FALSE)," ")</f>
        <v>45783</v>
      </c>
      <c r="C1217" s="24" t="str">
        <f>IFERROR(VLOOKUP(B1217,'f Excel formulas for calculatio'!B:F,2,FALSE),"0")</f>
        <v>CUST1330</v>
      </c>
      <c r="D1217" s="24" t="str">
        <f>IFERROR(VLOOKUP(C1217,'f Excel formulas for calculatio'!C:G,2,FALSE),"0")</f>
        <v>PROD42</v>
      </c>
      <c r="E1217" s="24" t="str">
        <f>IFERROR(VLOOKUP(D1217,'f Excel formulas for calculatio'!D:H,2,FALSE),"0")</f>
        <v>STORE8</v>
      </c>
      <c r="F1217" s="24">
        <f>IFERROR(VLOOKUP(E1217,'f Excel formulas for calculatio'!E:I,2,FALSE),"0")</f>
        <v>4</v>
      </c>
      <c r="G1217" s="24">
        <f>IFERROR(VLOOKUP(F1217,'f Excel formulas for calculatio'!F:J,2,FALSE),"0")</f>
        <v>914.05</v>
      </c>
      <c r="H1217" s="24">
        <f>IFERROR(VLOOKUP(G1217,'f Excel formulas for calculatio'!G:K,2,FALSE),"0")</f>
        <v>0.25</v>
      </c>
      <c r="I1217" s="24" t="str">
        <f>IFERROR(VLOOKUP(H1217,'f Excel formulas for calculatio'!H:L,2,FALSE),"0")</f>
        <v>Credit Card</v>
      </c>
      <c r="J1217" s="24">
        <f>IFERROR(VLOOKUP(I1217,'f Excel formulas for calculatio'!I:M,2,FALSE),"0")</f>
        <v>198.41640000000001</v>
      </c>
      <c r="L1217" s="22" t="s">
        <v>1809</v>
      </c>
      <c r="M1217" s="20">
        <f t="shared" si="163"/>
        <v>45783</v>
      </c>
      <c r="N1217" s="2" t="str">
        <f t="shared" si="164"/>
        <v>CUST1330</v>
      </c>
      <c r="O1217" s="2" t="str">
        <f t="shared" si="165"/>
        <v>PROD42</v>
      </c>
      <c r="P1217" s="2" t="str">
        <f t="shared" si="166"/>
        <v>STORE8</v>
      </c>
      <c r="Q1217" s="2">
        <f t="shared" si="167"/>
        <v>4</v>
      </c>
      <c r="R1217" s="2">
        <f t="shared" si="168"/>
        <v>914.05</v>
      </c>
      <c r="S1217" s="2">
        <f t="shared" si="169"/>
        <v>0.25</v>
      </c>
      <c r="T1217" s="2" t="str">
        <f t="shared" si="170"/>
        <v>Credit Card</v>
      </c>
      <c r="U1217" s="2">
        <f t="shared" si="171"/>
        <v>198.41640000000001</v>
      </c>
    </row>
    <row r="1218" spans="1:21" x14ac:dyDescent="0.25">
      <c r="A1218" s="23" t="s">
        <v>1810</v>
      </c>
      <c r="B1218" s="20">
        <f>IFERROR(VLOOKUP(A1218,'f Excel formulas for calculatio'!A:E,2,FALSE)," ")</f>
        <v>45849</v>
      </c>
      <c r="C1218" s="24" t="str">
        <f>IFERROR(VLOOKUP(B1218,'f Excel formulas for calculatio'!B:F,2,FALSE),"0")</f>
        <v>CUST1058</v>
      </c>
      <c r="D1218" s="24" t="str">
        <f>IFERROR(VLOOKUP(C1218,'f Excel formulas for calculatio'!C:G,2,FALSE),"0")</f>
        <v>PROD60</v>
      </c>
      <c r="E1218" s="24" t="str">
        <f>IFERROR(VLOOKUP(D1218,'f Excel formulas for calculatio'!D:H,2,FALSE),"0")</f>
        <v>STORE13</v>
      </c>
      <c r="F1218" s="24">
        <f>IFERROR(VLOOKUP(E1218,'f Excel formulas for calculatio'!E:I,2,FALSE),"0")</f>
        <v>4</v>
      </c>
      <c r="G1218" s="24">
        <f>IFERROR(VLOOKUP(F1218,'f Excel formulas for calculatio'!F:J,2,FALSE),"0")</f>
        <v>914.05</v>
      </c>
      <c r="H1218" s="24">
        <f>IFERROR(VLOOKUP(G1218,'f Excel formulas for calculatio'!G:K,2,FALSE),"0")</f>
        <v>0.25</v>
      </c>
      <c r="I1218" s="24" t="str">
        <f>IFERROR(VLOOKUP(H1218,'f Excel formulas for calculatio'!H:L,2,FALSE),"0")</f>
        <v>Credit Card</v>
      </c>
      <c r="J1218" s="24">
        <f>IFERROR(VLOOKUP(I1218,'f Excel formulas for calculatio'!I:M,2,FALSE),"0")</f>
        <v>198.41640000000001</v>
      </c>
      <c r="L1218" s="23" t="s">
        <v>1810</v>
      </c>
      <c r="M1218" s="20">
        <f t="shared" si="163"/>
        <v>45849</v>
      </c>
      <c r="N1218" s="2" t="str">
        <f t="shared" si="164"/>
        <v>CUST1058</v>
      </c>
      <c r="O1218" s="2" t="str">
        <f t="shared" si="165"/>
        <v>PROD60</v>
      </c>
      <c r="P1218" s="2" t="str">
        <f t="shared" si="166"/>
        <v>STORE13</v>
      </c>
      <c r="Q1218" s="2">
        <f t="shared" si="167"/>
        <v>4</v>
      </c>
      <c r="R1218" s="2">
        <f t="shared" si="168"/>
        <v>914.05</v>
      </c>
      <c r="S1218" s="2">
        <f t="shared" si="169"/>
        <v>0.25</v>
      </c>
      <c r="T1218" s="2" t="str">
        <f t="shared" si="170"/>
        <v>Credit Card</v>
      </c>
      <c r="U1218" s="2">
        <f t="shared" si="171"/>
        <v>198.41640000000001</v>
      </c>
    </row>
    <row r="1219" spans="1:21" x14ac:dyDescent="0.25">
      <c r="A1219" s="22" t="s">
        <v>1811</v>
      </c>
      <c r="B1219" s="20">
        <f>IFERROR(VLOOKUP(A1219,'f Excel formulas for calculatio'!A:E,2,FALSE)," ")</f>
        <v>45281</v>
      </c>
      <c r="C1219" s="24" t="str">
        <f>IFERROR(VLOOKUP(B1219,'f Excel formulas for calculatio'!B:F,2,FALSE),"0")</f>
        <v>CUST1032</v>
      </c>
      <c r="D1219" s="24" t="str">
        <f>IFERROR(VLOOKUP(C1219,'f Excel formulas for calculatio'!C:G,2,FALSE),"0")</f>
        <v>PROD16</v>
      </c>
      <c r="E1219" s="24" t="str">
        <f>IFERROR(VLOOKUP(D1219,'f Excel formulas for calculatio'!D:H,2,FALSE),"0")</f>
        <v>STORE3</v>
      </c>
      <c r="F1219" s="24">
        <f>IFERROR(VLOOKUP(E1219,'f Excel formulas for calculatio'!E:I,2,FALSE),"0")</f>
        <v>1</v>
      </c>
      <c r="G1219" s="24">
        <f>IFERROR(VLOOKUP(F1219,'f Excel formulas for calculatio'!F:J,2,FALSE),"0")</f>
        <v>218.04</v>
      </c>
      <c r="H1219" s="24">
        <f>IFERROR(VLOOKUP(G1219,'f Excel formulas for calculatio'!G:K,2,FALSE),"0")</f>
        <v>0.09</v>
      </c>
      <c r="I1219" s="24" t="str">
        <f>IFERROR(VLOOKUP(H1219,'f Excel formulas for calculatio'!H:L,2,FALSE),"0")</f>
        <v>Credit Card</v>
      </c>
      <c r="J1219" s="24">
        <f>IFERROR(VLOOKUP(I1219,'f Excel formulas for calculatio'!I:M,2,FALSE),"0")</f>
        <v>198.41640000000001</v>
      </c>
      <c r="L1219" s="22" t="s">
        <v>1811</v>
      </c>
      <c r="M1219" s="20">
        <f t="shared" si="163"/>
        <v>45281</v>
      </c>
      <c r="N1219" s="2" t="str">
        <f t="shared" si="164"/>
        <v>CUST1032</v>
      </c>
      <c r="O1219" s="2" t="str">
        <f t="shared" si="165"/>
        <v>PROD16</v>
      </c>
      <c r="P1219" s="2" t="str">
        <f t="shared" si="166"/>
        <v>STORE3</v>
      </c>
      <c r="Q1219" s="2">
        <f t="shared" si="167"/>
        <v>1</v>
      </c>
      <c r="R1219" s="2">
        <f t="shared" si="168"/>
        <v>218.04</v>
      </c>
      <c r="S1219" s="2">
        <f t="shared" si="169"/>
        <v>0.09</v>
      </c>
      <c r="T1219" s="2" t="str">
        <f t="shared" si="170"/>
        <v>Credit Card</v>
      </c>
      <c r="U1219" s="2">
        <f t="shared" si="171"/>
        <v>198.41640000000001</v>
      </c>
    </row>
    <row r="1220" spans="1:21" x14ac:dyDescent="0.25">
      <c r="A1220" s="23" t="s">
        <v>1812</v>
      </c>
      <c r="B1220" s="20">
        <f>IFERROR(VLOOKUP(A1220,'f Excel formulas for calculatio'!A:E,2,FALSE)," ")</f>
        <v>45322</v>
      </c>
      <c r="C1220" s="24" t="str">
        <f>IFERROR(VLOOKUP(B1220,'f Excel formulas for calculatio'!B:F,2,FALSE),"0")</f>
        <v>CUST1208</v>
      </c>
      <c r="D1220" s="24" t="str">
        <f>IFERROR(VLOOKUP(C1220,'f Excel formulas for calculatio'!C:G,2,FALSE),"0")</f>
        <v>PROD34</v>
      </c>
      <c r="E1220" s="24" t="str">
        <f>IFERROR(VLOOKUP(D1220,'f Excel formulas for calculatio'!D:H,2,FALSE),"0")</f>
        <v>STORE16</v>
      </c>
      <c r="F1220" s="24">
        <f>IFERROR(VLOOKUP(E1220,'f Excel formulas for calculatio'!E:I,2,FALSE),"0")</f>
        <v>2</v>
      </c>
      <c r="G1220" s="24">
        <f>IFERROR(VLOOKUP(F1220,'f Excel formulas for calculatio'!F:J,2,FALSE),"0")</f>
        <v>785.31</v>
      </c>
      <c r="H1220" s="24">
        <f>IFERROR(VLOOKUP(G1220,'f Excel formulas for calculatio'!G:K,2,FALSE),"0")</f>
        <v>0.15</v>
      </c>
      <c r="I1220" s="24" t="str">
        <f>IFERROR(VLOOKUP(H1220,'f Excel formulas for calculatio'!H:L,2,FALSE),"0")</f>
        <v>PayPal</v>
      </c>
      <c r="J1220" s="24">
        <f>IFERROR(VLOOKUP(I1220,'f Excel formulas for calculatio'!I:M,2,FALSE),"0")</f>
        <v>228.7893</v>
      </c>
      <c r="L1220" s="23" t="s">
        <v>1812</v>
      </c>
      <c r="M1220" s="20">
        <f t="shared" ref="M1220:M1283" si="172">_xlfn.XLOOKUP(L1220,A1220,B1220)</f>
        <v>45322</v>
      </c>
      <c r="N1220" s="2" t="str">
        <f t="shared" ref="N1220:N1283" si="173">_xlfn.XLOOKUP(M1220,B1220,C1220)</f>
        <v>CUST1208</v>
      </c>
      <c r="O1220" s="2" t="str">
        <f t="shared" ref="O1220:O1283" si="174">_xlfn.XLOOKUP(N1220,C1220,D1220)</f>
        <v>PROD34</v>
      </c>
      <c r="P1220" s="2" t="str">
        <f t="shared" ref="P1220:P1283" si="175">_xlfn.XLOOKUP(O1220,D1220,E1220)</f>
        <v>STORE16</v>
      </c>
      <c r="Q1220" s="2">
        <f t="shared" ref="Q1220:Q1283" si="176">_xlfn.XLOOKUP(P1220,E1220,F1220)</f>
        <v>2</v>
      </c>
      <c r="R1220" s="2">
        <f t="shared" ref="R1220:R1283" si="177">_xlfn.XLOOKUP(Q1220,F1220,G1220)</f>
        <v>785.31</v>
      </c>
      <c r="S1220" s="2">
        <f t="shared" ref="S1220:S1283" si="178">_xlfn.XLOOKUP(R1220,G1220,H1220)</f>
        <v>0.15</v>
      </c>
      <c r="T1220" s="2" t="str">
        <f t="shared" ref="T1220:T1283" si="179">_xlfn.XLOOKUP(S1220,H1220,I1220)</f>
        <v>PayPal</v>
      </c>
      <c r="U1220" s="2">
        <f t="shared" ref="U1220:U1283" si="180">_xlfn.XLOOKUP(T1220,I1220,J1220)</f>
        <v>228.7893</v>
      </c>
    </row>
    <row r="1221" spans="1:21" x14ac:dyDescent="0.25">
      <c r="A1221" s="22" t="s">
        <v>1813</v>
      </c>
      <c r="B1221" s="20">
        <f>IFERROR(VLOOKUP(A1221,'f Excel formulas for calculatio'!A:E,2,FALSE)," ")</f>
        <v>45560</v>
      </c>
      <c r="C1221" s="24" t="str">
        <f>IFERROR(VLOOKUP(B1221,'f Excel formulas for calculatio'!B:F,2,FALSE),"0")</f>
        <v>CUST1056</v>
      </c>
      <c r="D1221" s="24" t="str">
        <f>IFERROR(VLOOKUP(C1221,'f Excel formulas for calculatio'!C:G,2,FALSE),"0")</f>
        <v>PROD49</v>
      </c>
      <c r="E1221" s="24" t="str">
        <f>IFERROR(VLOOKUP(D1221,'f Excel formulas for calculatio'!D:H,2,FALSE),"0")</f>
        <v>STORE8</v>
      </c>
      <c r="F1221" s="24">
        <f>IFERROR(VLOOKUP(E1221,'f Excel formulas for calculatio'!E:I,2,FALSE),"0")</f>
        <v>4</v>
      </c>
      <c r="G1221" s="24">
        <f>IFERROR(VLOOKUP(F1221,'f Excel formulas for calculatio'!F:J,2,FALSE),"0")</f>
        <v>914.05</v>
      </c>
      <c r="H1221" s="24">
        <f>IFERROR(VLOOKUP(G1221,'f Excel formulas for calculatio'!G:K,2,FALSE),"0")</f>
        <v>0.25</v>
      </c>
      <c r="I1221" s="24" t="str">
        <f>IFERROR(VLOOKUP(H1221,'f Excel formulas for calculatio'!H:L,2,FALSE),"0")</f>
        <v>Credit Card</v>
      </c>
      <c r="J1221" s="24">
        <f>IFERROR(VLOOKUP(I1221,'f Excel formulas for calculatio'!I:M,2,FALSE),"0")</f>
        <v>198.41640000000001</v>
      </c>
      <c r="L1221" s="22" t="s">
        <v>1813</v>
      </c>
      <c r="M1221" s="20">
        <f t="shared" si="172"/>
        <v>45560</v>
      </c>
      <c r="N1221" s="2" t="str">
        <f t="shared" si="173"/>
        <v>CUST1056</v>
      </c>
      <c r="O1221" s="2" t="str">
        <f t="shared" si="174"/>
        <v>PROD49</v>
      </c>
      <c r="P1221" s="2" t="str">
        <f t="shared" si="175"/>
        <v>STORE8</v>
      </c>
      <c r="Q1221" s="2">
        <f t="shared" si="176"/>
        <v>4</v>
      </c>
      <c r="R1221" s="2">
        <f t="shared" si="177"/>
        <v>914.05</v>
      </c>
      <c r="S1221" s="2">
        <f t="shared" si="178"/>
        <v>0.25</v>
      </c>
      <c r="T1221" s="2" t="str">
        <f t="shared" si="179"/>
        <v>Credit Card</v>
      </c>
      <c r="U1221" s="2">
        <f t="shared" si="180"/>
        <v>198.41640000000001</v>
      </c>
    </row>
    <row r="1222" spans="1:21" x14ac:dyDescent="0.25">
      <c r="A1222" s="23" t="s">
        <v>1814</v>
      </c>
      <c r="B1222" s="20">
        <f>IFERROR(VLOOKUP(A1222,'f Excel formulas for calculatio'!A:E,2,FALSE)," ")</f>
        <v>45905</v>
      </c>
      <c r="C1222" s="24" t="str">
        <f>IFERROR(VLOOKUP(B1222,'f Excel formulas for calculatio'!B:F,2,FALSE),"0")</f>
        <v>CUST1030</v>
      </c>
      <c r="D1222" s="24" t="str">
        <f>IFERROR(VLOOKUP(C1222,'f Excel formulas for calculatio'!C:G,2,FALSE),"0")</f>
        <v>PROD35</v>
      </c>
      <c r="E1222" s="24" t="str">
        <f>IFERROR(VLOOKUP(D1222,'f Excel formulas for calculatio'!D:H,2,FALSE),"0")</f>
        <v>STORE12</v>
      </c>
      <c r="F1222" s="24">
        <f>IFERROR(VLOOKUP(E1222,'f Excel formulas for calculatio'!E:I,2,FALSE),"0")</f>
        <v>2</v>
      </c>
      <c r="G1222" s="24">
        <f>IFERROR(VLOOKUP(F1222,'f Excel formulas for calculatio'!F:J,2,FALSE),"0")</f>
        <v>785.31</v>
      </c>
      <c r="H1222" s="24">
        <f>IFERROR(VLOOKUP(G1222,'f Excel formulas for calculatio'!G:K,2,FALSE),"0")</f>
        <v>0.15</v>
      </c>
      <c r="I1222" s="24" t="str">
        <f>IFERROR(VLOOKUP(H1222,'f Excel formulas for calculatio'!H:L,2,FALSE),"0")</f>
        <v>PayPal</v>
      </c>
      <c r="J1222" s="24">
        <f>IFERROR(VLOOKUP(I1222,'f Excel formulas for calculatio'!I:M,2,FALSE),"0")</f>
        <v>228.7893</v>
      </c>
      <c r="L1222" s="23" t="s">
        <v>1814</v>
      </c>
      <c r="M1222" s="20">
        <f t="shared" si="172"/>
        <v>45905</v>
      </c>
      <c r="N1222" s="2" t="str">
        <f t="shared" si="173"/>
        <v>CUST1030</v>
      </c>
      <c r="O1222" s="2" t="str">
        <f t="shared" si="174"/>
        <v>PROD35</v>
      </c>
      <c r="P1222" s="2" t="str">
        <f t="shared" si="175"/>
        <v>STORE12</v>
      </c>
      <c r="Q1222" s="2">
        <f t="shared" si="176"/>
        <v>2</v>
      </c>
      <c r="R1222" s="2">
        <f t="shared" si="177"/>
        <v>785.31</v>
      </c>
      <c r="S1222" s="2">
        <f t="shared" si="178"/>
        <v>0.15</v>
      </c>
      <c r="T1222" s="2" t="str">
        <f t="shared" si="179"/>
        <v>PayPal</v>
      </c>
      <c r="U1222" s="2">
        <f t="shared" si="180"/>
        <v>228.7893</v>
      </c>
    </row>
    <row r="1223" spans="1:21" x14ac:dyDescent="0.25">
      <c r="A1223" s="22" t="s">
        <v>1816</v>
      </c>
      <c r="B1223" s="20">
        <f>IFERROR(VLOOKUP(A1223,'f Excel formulas for calculatio'!A:E,2,FALSE)," ")</f>
        <v>45531</v>
      </c>
      <c r="C1223" s="24" t="str">
        <f>IFERROR(VLOOKUP(B1223,'f Excel formulas for calculatio'!B:F,2,FALSE),"0")</f>
        <v>CUST1006</v>
      </c>
      <c r="D1223" s="24" t="str">
        <f>IFERROR(VLOOKUP(C1223,'f Excel formulas for calculatio'!C:G,2,FALSE),"0")</f>
        <v>PROD93</v>
      </c>
      <c r="E1223" s="24" t="str">
        <f>IFERROR(VLOOKUP(D1223,'f Excel formulas for calculatio'!D:H,2,FALSE),"0")</f>
        <v>STORE16</v>
      </c>
      <c r="F1223" s="24">
        <f>IFERROR(VLOOKUP(E1223,'f Excel formulas for calculatio'!E:I,2,FALSE),"0")</f>
        <v>2</v>
      </c>
      <c r="G1223" s="24">
        <f>IFERROR(VLOOKUP(F1223,'f Excel formulas for calculatio'!F:J,2,FALSE),"0")</f>
        <v>785.31</v>
      </c>
      <c r="H1223" s="24">
        <f>IFERROR(VLOOKUP(G1223,'f Excel formulas for calculatio'!G:K,2,FALSE),"0")</f>
        <v>0.15</v>
      </c>
      <c r="I1223" s="24" t="str">
        <f>IFERROR(VLOOKUP(H1223,'f Excel formulas for calculatio'!H:L,2,FALSE),"0")</f>
        <v>PayPal</v>
      </c>
      <c r="J1223" s="24">
        <f>IFERROR(VLOOKUP(I1223,'f Excel formulas for calculatio'!I:M,2,FALSE),"0")</f>
        <v>228.7893</v>
      </c>
      <c r="L1223" s="22" t="s">
        <v>1816</v>
      </c>
      <c r="M1223" s="20">
        <f t="shared" si="172"/>
        <v>45531</v>
      </c>
      <c r="N1223" s="2" t="str">
        <f t="shared" si="173"/>
        <v>CUST1006</v>
      </c>
      <c r="O1223" s="2" t="str">
        <f t="shared" si="174"/>
        <v>PROD93</v>
      </c>
      <c r="P1223" s="2" t="str">
        <f t="shared" si="175"/>
        <v>STORE16</v>
      </c>
      <c r="Q1223" s="2">
        <f t="shared" si="176"/>
        <v>2</v>
      </c>
      <c r="R1223" s="2">
        <f t="shared" si="177"/>
        <v>785.31</v>
      </c>
      <c r="S1223" s="2">
        <f t="shared" si="178"/>
        <v>0.15</v>
      </c>
      <c r="T1223" s="2" t="str">
        <f t="shared" si="179"/>
        <v>PayPal</v>
      </c>
      <c r="U1223" s="2">
        <f t="shared" si="180"/>
        <v>228.7893</v>
      </c>
    </row>
    <row r="1224" spans="1:21" x14ac:dyDescent="0.25">
      <c r="A1224" s="23" t="s">
        <v>1818</v>
      </c>
      <c r="B1224" s="20">
        <f>IFERROR(VLOOKUP(A1224,'f Excel formulas for calculatio'!A:E,2,FALSE)," ")</f>
        <v>45216</v>
      </c>
      <c r="C1224" s="24" t="str">
        <f>IFERROR(VLOOKUP(B1224,'f Excel formulas for calculatio'!B:F,2,FALSE),"0")</f>
        <v>CUST1010</v>
      </c>
      <c r="D1224" s="24" t="str">
        <f>IFERROR(VLOOKUP(C1224,'f Excel formulas for calculatio'!C:G,2,FALSE),"0")</f>
        <v>PROD33</v>
      </c>
      <c r="E1224" s="24" t="str">
        <f>IFERROR(VLOOKUP(D1224,'f Excel formulas for calculatio'!D:H,2,FALSE),"0")</f>
        <v>STORE0</v>
      </c>
      <c r="F1224" s="24">
        <f>IFERROR(VLOOKUP(E1224,'f Excel formulas for calculatio'!E:I,2,FALSE),"0")</f>
        <v>2</v>
      </c>
      <c r="G1224" s="24">
        <f>IFERROR(VLOOKUP(F1224,'f Excel formulas for calculatio'!F:J,2,FALSE),"0")</f>
        <v>785.31</v>
      </c>
      <c r="H1224" s="24">
        <f>IFERROR(VLOOKUP(G1224,'f Excel formulas for calculatio'!G:K,2,FALSE),"0")</f>
        <v>0.15</v>
      </c>
      <c r="I1224" s="24" t="str">
        <f>IFERROR(VLOOKUP(H1224,'f Excel formulas for calculatio'!H:L,2,FALSE),"0")</f>
        <v>PayPal</v>
      </c>
      <c r="J1224" s="24">
        <f>IFERROR(VLOOKUP(I1224,'f Excel formulas for calculatio'!I:M,2,FALSE),"0")</f>
        <v>228.7893</v>
      </c>
      <c r="L1224" s="23" t="s">
        <v>1818</v>
      </c>
      <c r="M1224" s="20">
        <f t="shared" si="172"/>
        <v>45216</v>
      </c>
      <c r="N1224" s="2" t="str">
        <f t="shared" si="173"/>
        <v>CUST1010</v>
      </c>
      <c r="O1224" s="2" t="str">
        <f t="shared" si="174"/>
        <v>PROD33</v>
      </c>
      <c r="P1224" s="2" t="str">
        <f t="shared" si="175"/>
        <v>STORE0</v>
      </c>
      <c r="Q1224" s="2">
        <f t="shared" si="176"/>
        <v>2</v>
      </c>
      <c r="R1224" s="2">
        <f t="shared" si="177"/>
        <v>785.31</v>
      </c>
      <c r="S1224" s="2">
        <f t="shared" si="178"/>
        <v>0.15</v>
      </c>
      <c r="T1224" s="2" t="str">
        <f t="shared" si="179"/>
        <v>PayPal</v>
      </c>
      <c r="U1224" s="2">
        <f t="shared" si="180"/>
        <v>228.7893</v>
      </c>
    </row>
    <row r="1225" spans="1:21" x14ac:dyDescent="0.25">
      <c r="A1225" s="22" t="s">
        <v>1819</v>
      </c>
      <c r="B1225" s="20">
        <f>IFERROR(VLOOKUP(A1225,'f Excel formulas for calculatio'!A:E,2,FALSE)," ")</f>
        <v>45384</v>
      </c>
      <c r="C1225" s="24" t="str">
        <f>IFERROR(VLOOKUP(B1225,'f Excel formulas for calculatio'!B:F,2,FALSE),"0")</f>
        <v>CUST1105</v>
      </c>
      <c r="D1225" s="24" t="str">
        <f>IFERROR(VLOOKUP(C1225,'f Excel formulas for calculatio'!C:G,2,FALSE),"0")</f>
        <v>PROD39</v>
      </c>
      <c r="E1225" s="24" t="str">
        <f>IFERROR(VLOOKUP(D1225,'f Excel formulas for calculatio'!D:H,2,FALSE),"0")</f>
        <v>STORE1</v>
      </c>
      <c r="F1225" s="24">
        <f>IFERROR(VLOOKUP(E1225,'f Excel formulas for calculatio'!E:I,2,FALSE),"0")</f>
        <v>4</v>
      </c>
      <c r="G1225" s="24">
        <f>IFERROR(VLOOKUP(F1225,'f Excel formulas for calculatio'!F:J,2,FALSE),"0")</f>
        <v>914.05</v>
      </c>
      <c r="H1225" s="24">
        <f>IFERROR(VLOOKUP(G1225,'f Excel formulas for calculatio'!G:K,2,FALSE),"0")</f>
        <v>0.25</v>
      </c>
      <c r="I1225" s="24" t="str">
        <f>IFERROR(VLOOKUP(H1225,'f Excel formulas for calculatio'!H:L,2,FALSE),"0")</f>
        <v>Credit Card</v>
      </c>
      <c r="J1225" s="24">
        <f>IFERROR(VLOOKUP(I1225,'f Excel formulas for calculatio'!I:M,2,FALSE),"0")</f>
        <v>198.41640000000001</v>
      </c>
      <c r="L1225" s="22" t="s">
        <v>1819</v>
      </c>
      <c r="M1225" s="20">
        <f t="shared" si="172"/>
        <v>45384</v>
      </c>
      <c r="N1225" s="2" t="str">
        <f t="shared" si="173"/>
        <v>CUST1105</v>
      </c>
      <c r="O1225" s="2" t="str">
        <f t="shared" si="174"/>
        <v>PROD39</v>
      </c>
      <c r="P1225" s="2" t="str">
        <f t="shared" si="175"/>
        <v>STORE1</v>
      </c>
      <c r="Q1225" s="2">
        <f t="shared" si="176"/>
        <v>4</v>
      </c>
      <c r="R1225" s="2">
        <f t="shared" si="177"/>
        <v>914.05</v>
      </c>
      <c r="S1225" s="2">
        <f t="shared" si="178"/>
        <v>0.25</v>
      </c>
      <c r="T1225" s="2" t="str">
        <f t="shared" si="179"/>
        <v>Credit Card</v>
      </c>
      <c r="U1225" s="2">
        <f t="shared" si="180"/>
        <v>198.41640000000001</v>
      </c>
    </row>
    <row r="1226" spans="1:21" x14ac:dyDescent="0.25">
      <c r="A1226" s="23" t="s">
        <v>1820</v>
      </c>
      <c r="B1226" s="20">
        <f>IFERROR(VLOOKUP(A1226,'f Excel formulas for calculatio'!A:E,2,FALSE)," ")</f>
        <v>45416</v>
      </c>
      <c r="C1226" s="24" t="str">
        <f>IFERROR(VLOOKUP(B1226,'f Excel formulas for calculatio'!B:F,2,FALSE),"0")</f>
        <v>CUST1373</v>
      </c>
      <c r="D1226" s="24" t="str">
        <f>IFERROR(VLOOKUP(C1226,'f Excel formulas for calculatio'!C:G,2,FALSE),"0")</f>
        <v>PROD72</v>
      </c>
      <c r="E1226" s="24" t="str">
        <f>IFERROR(VLOOKUP(D1226,'f Excel formulas for calculatio'!D:H,2,FALSE),"0")</f>
        <v>STORE17</v>
      </c>
      <c r="F1226" s="24">
        <f>IFERROR(VLOOKUP(E1226,'f Excel formulas for calculatio'!E:I,2,FALSE),"0")</f>
        <v>3</v>
      </c>
      <c r="G1226" s="24">
        <f>IFERROR(VLOOKUP(F1226,'f Excel formulas for calculatio'!F:J,2,FALSE),"0")</f>
        <v>104.47</v>
      </c>
      <c r="H1226" s="24">
        <f>IFERROR(VLOOKUP(G1226,'f Excel formulas for calculatio'!G:K,2,FALSE),"0")</f>
        <v>0.27</v>
      </c>
      <c r="I1226" s="24" t="str">
        <f>IFERROR(VLOOKUP(H1226,'f Excel formulas for calculatio'!H:L,2,FALSE),"0")</f>
        <v>PayPal</v>
      </c>
      <c r="J1226" s="24">
        <f>IFERROR(VLOOKUP(I1226,'f Excel formulas for calculatio'!I:M,2,FALSE),"0")</f>
        <v>228.7893</v>
      </c>
      <c r="L1226" s="23" t="s">
        <v>1820</v>
      </c>
      <c r="M1226" s="20">
        <f t="shared" si="172"/>
        <v>45416</v>
      </c>
      <c r="N1226" s="2" t="str">
        <f t="shared" si="173"/>
        <v>CUST1373</v>
      </c>
      <c r="O1226" s="2" t="str">
        <f t="shared" si="174"/>
        <v>PROD72</v>
      </c>
      <c r="P1226" s="2" t="str">
        <f t="shared" si="175"/>
        <v>STORE17</v>
      </c>
      <c r="Q1226" s="2">
        <f t="shared" si="176"/>
        <v>3</v>
      </c>
      <c r="R1226" s="2">
        <f t="shared" si="177"/>
        <v>104.47</v>
      </c>
      <c r="S1226" s="2">
        <f t="shared" si="178"/>
        <v>0.27</v>
      </c>
      <c r="T1226" s="2" t="str">
        <f t="shared" si="179"/>
        <v>PayPal</v>
      </c>
      <c r="U1226" s="2">
        <f t="shared" si="180"/>
        <v>228.7893</v>
      </c>
    </row>
    <row r="1227" spans="1:21" x14ac:dyDescent="0.25">
      <c r="A1227" s="22" t="s">
        <v>1821</v>
      </c>
      <c r="B1227" s="20">
        <f>IFERROR(VLOOKUP(A1227,'f Excel formulas for calculatio'!A:E,2,FALSE)," ")</f>
        <v>45880</v>
      </c>
      <c r="C1227" s="24" t="str">
        <f>IFERROR(VLOOKUP(B1227,'f Excel formulas for calculatio'!B:F,2,FALSE),"0")</f>
        <v>CUST1010</v>
      </c>
      <c r="D1227" s="24" t="str">
        <f>IFERROR(VLOOKUP(C1227,'f Excel formulas for calculatio'!C:G,2,FALSE),"0")</f>
        <v>PROD33</v>
      </c>
      <c r="E1227" s="24" t="str">
        <f>IFERROR(VLOOKUP(D1227,'f Excel formulas for calculatio'!D:H,2,FALSE),"0")</f>
        <v>STORE0</v>
      </c>
      <c r="F1227" s="24">
        <f>IFERROR(VLOOKUP(E1227,'f Excel formulas for calculatio'!E:I,2,FALSE),"0")</f>
        <v>2</v>
      </c>
      <c r="G1227" s="24">
        <f>IFERROR(VLOOKUP(F1227,'f Excel formulas for calculatio'!F:J,2,FALSE),"0")</f>
        <v>785.31</v>
      </c>
      <c r="H1227" s="24">
        <f>IFERROR(VLOOKUP(G1227,'f Excel formulas for calculatio'!G:K,2,FALSE),"0")</f>
        <v>0.15</v>
      </c>
      <c r="I1227" s="24" t="str">
        <f>IFERROR(VLOOKUP(H1227,'f Excel formulas for calculatio'!H:L,2,FALSE),"0")</f>
        <v>PayPal</v>
      </c>
      <c r="J1227" s="24">
        <f>IFERROR(VLOOKUP(I1227,'f Excel formulas for calculatio'!I:M,2,FALSE),"0")</f>
        <v>228.7893</v>
      </c>
      <c r="L1227" s="22" t="s">
        <v>1821</v>
      </c>
      <c r="M1227" s="20">
        <f t="shared" si="172"/>
        <v>45880</v>
      </c>
      <c r="N1227" s="2" t="str">
        <f t="shared" si="173"/>
        <v>CUST1010</v>
      </c>
      <c r="O1227" s="2" t="str">
        <f t="shared" si="174"/>
        <v>PROD33</v>
      </c>
      <c r="P1227" s="2" t="str">
        <f t="shared" si="175"/>
        <v>STORE0</v>
      </c>
      <c r="Q1227" s="2">
        <f t="shared" si="176"/>
        <v>2</v>
      </c>
      <c r="R1227" s="2">
        <f t="shared" si="177"/>
        <v>785.31</v>
      </c>
      <c r="S1227" s="2">
        <f t="shared" si="178"/>
        <v>0.15</v>
      </c>
      <c r="T1227" s="2" t="str">
        <f t="shared" si="179"/>
        <v>PayPal</v>
      </c>
      <c r="U1227" s="2">
        <f t="shared" si="180"/>
        <v>228.7893</v>
      </c>
    </row>
    <row r="1228" spans="1:21" x14ac:dyDescent="0.25">
      <c r="A1228" s="23" t="s">
        <v>1822</v>
      </c>
      <c r="B1228" s="20">
        <f>IFERROR(VLOOKUP(A1228,'f Excel formulas for calculatio'!A:E,2,FALSE)," ")</f>
        <v>45933</v>
      </c>
      <c r="C1228" s="24" t="str">
        <f>IFERROR(VLOOKUP(B1228,'f Excel formulas for calculatio'!B:F,2,FALSE),"0")</f>
        <v>CUST1441</v>
      </c>
      <c r="D1228" s="24" t="str">
        <f>IFERROR(VLOOKUP(C1228,'f Excel formulas for calculatio'!C:G,2,FALSE),"0")</f>
        <v>PROD44</v>
      </c>
      <c r="E1228" s="24" t="str">
        <f>IFERROR(VLOOKUP(D1228,'f Excel formulas for calculatio'!D:H,2,FALSE),"0")</f>
        <v>STORE17</v>
      </c>
      <c r="F1228" s="24">
        <f>IFERROR(VLOOKUP(E1228,'f Excel formulas for calculatio'!E:I,2,FALSE),"0")</f>
        <v>3</v>
      </c>
      <c r="G1228" s="24">
        <f>IFERROR(VLOOKUP(F1228,'f Excel formulas for calculatio'!F:J,2,FALSE),"0")</f>
        <v>104.47</v>
      </c>
      <c r="H1228" s="24">
        <f>IFERROR(VLOOKUP(G1228,'f Excel formulas for calculatio'!G:K,2,FALSE),"0")</f>
        <v>0.27</v>
      </c>
      <c r="I1228" s="24" t="str">
        <f>IFERROR(VLOOKUP(H1228,'f Excel formulas for calculatio'!H:L,2,FALSE),"0")</f>
        <v>PayPal</v>
      </c>
      <c r="J1228" s="24">
        <f>IFERROR(VLOOKUP(I1228,'f Excel formulas for calculatio'!I:M,2,FALSE),"0")</f>
        <v>228.7893</v>
      </c>
      <c r="L1228" s="23" t="s">
        <v>1822</v>
      </c>
      <c r="M1228" s="20">
        <f t="shared" si="172"/>
        <v>45933</v>
      </c>
      <c r="N1228" s="2" t="str">
        <f t="shared" si="173"/>
        <v>CUST1441</v>
      </c>
      <c r="O1228" s="2" t="str">
        <f t="shared" si="174"/>
        <v>PROD44</v>
      </c>
      <c r="P1228" s="2" t="str">
        <f t="shared" si="175"/>
        <v>STORE17</v>
      </c>
      <c r="Q1228" s="2">
        <f t="shared" si="176"/>
        <v>3</v>
      </c>
      <c r="R1228" s="2">
        <f t="shared" si="177"/>
        <v>104.47</v>
      </c>
      <c r="S1228" s="2">
        <f t="shared" si="178"/>
        <v>0.27</v>
      </c>
      <c r="T1228" s="2" t="str">
        <f t="shared" si="179"/>
        <v>PayPal</v>
      </c>
      <c r="U1228" s="2">
        <f t="shared" si="180"/>
        <v>228.7893</v>
      </c>
    </row>
    <row r="1229" spans="1:21" x14ac:dyDescent="0.25">
      <c r="A1229" s="22" t="s">
        <v>1823</v>
      </c>
      <c r="B1229" s="20">
        <f>IFERROR(VLOOKUP(A1229,'f Excel formulas for calculatio'!A:E,2,FALSE)," ")</f>
        <v>45345</v>
      </c>
      <c r="C1229" s="24" t="str">
        <f>IFERROR(VLOOKUP(B1229,'f Excel formulas for calculatio'!B:F,2,FALSE),"0")</f>
        <v>CUST1323</v>
      </c>
      <c r="D1229" s="24" t="str">
        <f>IFERROR(VLOOKUP(C1229,'f Excel formulas for calculatio'!C:G,2,FALSE),"0")</f>
        <v>PROD49</v>
      </c>
      <c r="E1229" s="24" t="str">
        <f>IFERROR(VLOOKUP(D1229,'f Excel formulas for calculatio'!D:H,2,FALSE),"0")</f>
        <v>STORE8</v>
      </c>
      <c r="F1229" s="24">
        <f>IFERROR(VLOOKUP(E1229,'f Excel formulas for calculatio'!E:I,2,FALSE),"0")</f>
        <v>4</v>
      </c>
      <c r="G1229" s="24">
        <f>IFERROR(VLOOKUP(F1229,'f Excel formulas for calculatio'!F:J,2,FALSE),"0")</f>
        <v>914.05</v>
      </c>
      <c r="H1229" s="24">
        <f>IFERROR(VLOOKUP(G1229,'f Excel formulas for calculatio'!G:K,2,FALSE),"0")</f>
        <v>0.25</v>
      </c>
      <c r="I1229" s="24" t="str">
        <f>IFERROR(VLOOKUP(H1229,'f Excel formulas for calculatio'!H:L,2,FALSE),"0")</f>
        <v>Credit Card</v>
      </c>
      <c r="J1229" s="24">
        <f>IFERROR(VLOOKUP(I1229,'f Excel formulas for calculatio'!I:M,2,FALSE),"0")</f>
        <v>198.41640000000001</v>
      </c>
      <c r="L1229" s="22" t="s">
        <v>1823</v>
      </c>
      <c r="M1229" s="20">
        <f t="shared" si="172"/>
        <v>45345</v>
      </c>
      <c r="N1229" s="2" t="str">
        <f t="shared" si="173"/>
        <v>CUST1323</v>
      </c>
      <c r="O1229" s="2" t="str">
        <f t="shared" si="174"/>
        <v>PROD49</v>
      </c>
      <c r="P1229" s="2" t="str">
        <f t="shared" si="175"/>
        <v>STORE8</v>
      </c>
      <c r="Q1229" s="2">
        <f t="shared" si="176"/>
        <v>4</v>
      </c>
      <c r="R1229" s="2">
        <f t="shared" si="177"/>
        <v>914.05</v>
      </c>
      <c r="S1229" s="2">
        <f t="shared" si="178"/>
        <v>0.25</v>
      </c>
      <c r="T1229" s="2" t="str">
        <f t="shared" si="179"/>
        <v>Credit Card</v>
      </c>
      <c r="U1229" s="2">
        <f t="shared" si="180"/>
        <v>198.41640000000001</v>
      </c>
    </row>
    <row r="1230" spans="1:21" x14ac:dyDescent="0.25">
      <c r="A1230" s="23" t="s">
        <v>1824</v>
      </c>
      <c r="B1230" s="20">
        <f>IFERROR(VLOOKUP(A1230,'f Excel formulas for calculatio'!A:E,2,FALSE)," ")</f>
        <v>45681</v>
      </c>
      <c r="C1230" s="24" t="str">
        <f>IFERROR(VLOOKUP(B1230,'f Excel formulas for calculatio'!B:F,2,FALSE),"0")</f>
        <v>CUST1309</v>
      </c>
      <c r="D1230" s="24" t="str">
        <f>IFERROR(VLOOKUP(C1230,'f Excel formulas for calculatio'!C:G,2,FALSE),"0")</f>
        <v>PROD61</v>
      </c>
      <c r="E1230" s="24" t="str">
        <f>IFERROR(VLOOKUP(D1230,'f Excel formulas for calculatio'!D:H,2,FALSE),"0")</f>
        <v>STORE15</v>
      </c>
      <c r="F1230" s="24">
        <f>IFERROR(VLOOKUP(E1230,'f Excel formulas for calculatio'!E:I,2,FALSE),"0")</f>
        <v>4</v>
      </c>
      <c r="G1230" s="24">
        <f>IFERROR(VLOOKUP(F1230,'f Excel formulas for calculatio'!F:J,2,FALSE),"0")</f>
        <v>914.05</v>
      </c>
      <c r="H1230" s="24">
        <f>IFERROR(VLOOKUP(G1230,'f Excel formulas for calculatio'!G:K,2,FALSE),"0")</f>
        <v>0.25</v>
      </c>
      <c r="I1230" s="24" t="str">
        <f>IFERROR(VLOOKUP(H1230,'f Excel formulas for calculatio'!H:L,2,FALSE),"0")</f>
        <v>Credit Card</v>
      </c>
      <c r="J1230" s="24">
        <f>IFERROR(VLOOKUP(I1230,'f Excel formulas for calculatio'!I:M,2,FALSE),"0")</f>
        <v>198.41640000000001</v>
      </c>
      <c r="L1230" s="23" t="s">
        <v>1824</v>
      </c>
      <c r="M1230" s="20">
        <f t="shared" si="172"/>
        <v>45681</v>
      </c>
      <c r="N1230" s="2" t="str">
        <f t="shared" si="173"/>
        <v>CUST1309</v>
      </c>
      <c r="O1230" s="2" t="str">
        <f t="shared" si="174"/>
        <v>PROD61</v>
      </c>
      <c r="P1230" s="2" t="str">
        <f t="shared" si="175"/>
        <v>STORE15</v>
      </c>
      <c r="Q1230" s="2">
        <f t="shared" si="176"/>
        <v>4</v>
      </c>
      <c r="R1230" s="2">
        <f t="shared" si="177"/>
        <v>914.05</v>
      </c>
      <c r="S1230" s="2">
        <f t="shared" si="178"/>
        <v>0.25</v>
      </c>
      <c r="T1230" s="2" t="str">
        <f t="shared" si="179"/>
        <v>Credit Card</v>
      </c>
      <c r="U1230" s="2">
        <f t="shared" si="180"/>
        <v>198.41640000000001</v>
      </c>
    </row>
    <row r="1231" spans="1:21" x14ac:dyDescent="0.25">
      <c r="A1231" s="22" t="s">
        <v>1825</v>
      </c>
      <c r="B1231" s="20">
        <f>IFERROR(VLOOKUP(A1231,'f Excel formulas for calculatio'!A:E,2,FALSE)," ")</f>
        <v>45785</v>
      </c>
      <c r="C1231" s="24" t="str">
        <f>IFERROR(VLOOKUP(B1231,'f Excel formulas for calculatio'!B:F,2,FALSE),"0")</f>
        <v>CUST1041</v>
      </c>
      <c r="D1231" s="24" t="str">
        <f>IFERROR(VLOOKUP(C1231,'f Excel formulas for calculatio'!C:G,2,FALSE),"0")</f>
        <v>PROD22</v>
      </c>
      <c r="E1231" s="24" t="str">
        <f>IFERROR(VLOOKUP(D1231,'f Excel formulas for calculatio'!D:H,2,FALSE),"0")</f>
        <v>STORE13</v>
      </c>
      <c r="F1231" s="24">
        <f>IFERROR(VLOOKUP(E1231,'f Excel formulas for calculatio'!E:I,2,FALSE),"0")</f>
        <v>4</v>
      </c>
      <c r="G1231" s="24">
        <f>IFERROR(VLOOKUP(F1231,'f Excel formulas for calculatio'!F:J,2,FALSE),"0")</f>
        <v>914.05</v>
      </c>
      <c r="H1231" s="24">
        <f>IFERROR(VLOOKUP(G1231,'f Excel formulas for calculatio'!G:K,2,FALSE),"0")</f>
        <v>0.25</v>
      </c>
      <c r="I1231" s="24" t="str">
        <f>IFERROR(VLOOKUP(H1231,'f Excel formulas for calculatio'!H:L,2,FALSE),"0")</f>
        <v>Credit Card</v>
      </c>
      <c r="J1231" s="24">
        <f>IFERROR(VLOOKUP(I1231,'f Excel formulas for calculatio'!I:M,2,FALSE),"0")</f>
        <v>198.41640000000001</v>
      </c>
      <c r="L1231" s="22" t="s">
        <v>1825</v>
      </c>
      <c r="M1231" s="20">
        <f t="shared" si="172"/>
        <v>45785</v>
      </c>
      <c r="N1231" s="2" t="str">
        <f t="shared" si="173"/>
        <v>CUST1041</v>
      </c>
      <c r="O1231" s="2" t="str">
        <f t="shared" si="174"/>
        <v>PROD22</v>
      </c>
      <c r="P1231" s="2" t="str">
        <f t="shared" si="175"/>
        <v>STORE13</v>
      </c>
      <c r="Q1231" s="2">
        <f t="shared" si="176"/>
        <v>4</v>
      </c>
      <c r="R1231" s="2">
        <f t="shared" si="177"/>
        <v>914.05</v>
      </c>
      <c r="S1231" s="2">
        <f t="shared" si="178"/>
        <v>0.25</v>
      </c>
      <c r="T1231" s="2" t="str">
        <f t="shared" si="179"/>
        <v>Credit Card</v>
      </c>
      <c r="U1231" s="2">
        <f t="shared" si="180"/>
        <v>198.41640000000001</v>
      </c>
    </row>
    <row r="1232" spans="1:21" x14ac:dyDescent="0.25">
      <c r="A1232" s="23" t="s">
        <v>1826</v>
      </c>
      <c r="B1232" s="20">
        <f>IFERROR(VLOOKUP(A1232,'f Excel formulas for calculatio'!A:E,2,FALSE)," ")</f>
        <v>45823</v>
      </c>
      <c r="C1232" s="24" t="str">
        <f>IFERROR(VLOOKUP(B1232,'f Excel formulas for calculatio'!B:F,2,FALSE),"0")</f>
        <v>CUST1346</v>
      </c>
      <c r="D1232" s="24" t="str">
        <f>IFERROR(VLOOKUP(C1232,'f Excel formulas for calculatio'!C:G,2,FALSE),"0")</f>
        <v>PROD76</v>
      </c>
      <c r="E1232" s="24" t="str">
        <f>IFERROR(VLOOKUP(D1232,'f Excel formulas for calculatio'!D:H,2,FALSE),"0")</f>
        <v>STORE8</v>
      </c>
      <c r="F1232" s="24">
        <f>IFERROR(VLOOKUP(E1232,'f Excel formulas for calculatio'!E:I,2,FALSE),"0")</f>
        <v>4</v>
      </c>
      <c r="G1232" s="24">
        <f>IFERROR(VLOOKUP(F1232,'f Excel formulas for calculatio'!F:J,2,FALSE),"0")</f>
        <v>914.05</v>
      </c>
      <c r="H1232" s="24">
        <f>IFERROR(VLOOKUP(G1232,'f Excel formulas for calculatio'!G:K,2,FALSE),"0")</f>
        <v>0.25</v>
      </c>
      <c r="I1232" s="24" t="str">
        <f>IFERROR(VLOOKUP(H1232,'f Excel formulas for calculatio'!H:L,2,FALSE),"0")</f>
        <v>Credit Card</v>
      </c>
      <c r="J1232" s="24">
        <f>IFERROR(VLOOKUP(I1232,'f Excel formulas for calculatio'!I:M,2,FALSE),"0")</f>
        <v>198.41640000000001</v>
      </c>
      <c r="L1232" s="23" t="s">
        <v>1826</v>
      </c>
      <c r="M1232" s="20">
        <f t="shared" si="172"/>
        <v>45823</v>
      </c>
      <c r="N1232" s="2" t="str">
        <f t="shared" si="173"/>
        <v>CUST1346</v>
      </c>
      <c r="O1232" s="2" t="str">
        <f t="shared" si="174"/>
        <v>PROD76</v>
      </c>
      <c r="P1232" s="2" t="str">
        <f t="shared" si="175"/>
        <v>STORE8</v>
      </c>
      <c r="Q1232" s="2">
        <f t="shared" si="176"/>
        <v>4</v>
      </c>
      <c r="R1232" s="2">
        <f t="shared" si="177"/>
        <v>914.05</v>
      </c>
      <c r="S1232" s="2">
        <f t="shared" si="178"/>
        <v>0.25</v>
      </c>
      <c r="T1232" s="2" t="str">
        <f t="shared" si="179"/>
        <v>Credit Card</v>
      </c>
      <c r="U1232" s="2">
        <f t="shared" si="180"/>
        <v>198.41640000000001</v>
      </c>
    </row>
    <row r="1233" spans="1:21" x14ac:dyDescent="0.25">
      <c r="A1233" s="22" t="s">
        <v>1827</v>
      </c>
      <c r="B1233" s="20">
        <f>IFERROR(VLOOKUP(A1233,'f Excel formulas for calculatio'!A:E,2,FALSE)," ")</f>
        <v>45572</v>
      </c>
      <c r="C1233" s="24" t="str">
        <f>IFERROR(VLOOKUP(B1233,'f Excel formulas for calculatio'!B:F,2,FALSE),"0")</f>
        <v>CUST1170</v>
      </c>
      <c r="D1233" s="24" t="str">
        <f>IFERROR(VLOOKUP(C1233,'f Excel formulas for calculatio'!C:G,2,FALSE),"0")</f>
        <v>PROD83</v>
      </c>
      <c r="E1233" s="24" t="str">
        <f>IFERROR(VLOOKUP(D1233,'f Excel formulas for calculatio'!D:H,2,FALSE),"0")</f>
        <v>STORE8</v>
      </c>
      <c r="F1233" s="24">
        <f>IFERROR(VLOOKUP(E1233,'f Excel formulas for calculatio'!E:I,2,FALSE),"0")</f>
        <v>4</v>
      </c>
      <c r="G1233" s="24">
        <f>IFERROR(VLOOKUP(F1233,'f Excel formulas for calculatio'!F:J,2,FALSE),"0")</f>
        <v>914.05</v>
      </c>
      <c r="H1233" s="24">
        <f>IFERROR(VLOOKUP(G1233,'f Excel formulas for calculatio'!G:K,2,FALSE),"0")</f>
        <v>0.25</v>
      </c>
      <c r="I1233" s="24" t="str">
        <f>IFERROR(VLOOKUP(H1233,'f Excel formulas for calculatio'!H:L,2,FALSE),"0")</f>
        <v>Credit Card</v>
      </c>
      <c r="J1233" s="24">
        <f>IFERROR(VLOOKUP(I1233,'f Excel formulas for calculatio'!I:M,2,FALSE),"0")</f>
        <v>198.41640000000001</v>
      </c>
      <c r="L1233" s="22" t="s">
        <v>1827</v>
      </c>
      <c r="M1233" s="20">
        <f t="shared" si="172"/>
        <v>45572</v>
      </c>
      <c r="N1233" s="2" t="str">
        <f t="shared" si="173"/>
        <v>CUST1170</v>
      </c>
      <c r="O1233" s="2" t="str">
        <f t="shared" si="174"/>
        <v>PROD83</v>
      </c>
      <c r="P1233" s="2" t="str">
        <f t="shared" si="175"/>
        <v>STORE8</v>
      </c>
      <c r="Q1233" s="2">
        <f t="shared" si="176"/>
        <v>4</v>
      </c>
      <c r="R1233" s="2">
        <f t="shared" si="177"/>
        <v>914.05</v>
      </c>
      <c r="S1233" s="2">
        <f t="shared" si="178"/>
        <v>0.25</v>
      </c>
      <c r="T1233" s="2" t="str">
        <f t="shared" si="179"/>
        <v>Credit Card</v>
      </c>
      <c r="U1233" s="2">
        <f t="shared" si="180"/>
        <v>198.41640000000001</v>
      </c>
    </row>
    <row r="1234" spans="1:21" x14ac:dyDescent="0.25">
      <c r="A1234" s="23" t="s">
        <v>1829</v>
      </c>
      <c r="B1234" s="20">
        <f>IFERROR(VLOOKUP(A1234,'f Excel formulas for calculatio'!A:E,2,FALSE)," ")</f>
        <v>45259</v>
      </c>
      <c r="C1234" s="24" t="str">
        <f>IFERROR(VLOOKUP(B1234,'f Excel formulas for calculatio'!B:F,2,FALSE),"0")</f>
        <v>CUST1346</v>
      </c>
      <c r="D1234" s="24" t="str">
        <f>IFERROR(VLOOKUP(C1234,'f Excel formulas for calculatio'!C:G,2,FALSE),"0")</f>
        <v>PROD76</v>
      </c>
      <c r="E1234" s="24" t="str">
        <f>IFERROR(VLOOKUP(D1234,'f Excel formulas for calculatio'!D:H,2,FALSE),"0")</f>
        <v>STORE8</v>
      </c>
      <c r="F1234" s="24">
        <f>IFERROR(VLOOKUP(E1234,'f Excel formulas for calculatio'!E:I,2,FALSE),"0")</f>
        <v>4</v>
      </c>
      <c r="G1234" s="24">
        <f>IFERROR(VLOOKUP(F1234,'f Excel formulas for calculatio'!F:J,2,FALSE),"0")</f>
        <v>914.05</v>
      </c>
      <c r="H1234" s="24">
        <f>IFERROR(VLOOKUP(G1234,'f Excel formulas for calculatio'!G:K,2,FALSE),"0")</f>
        <v>0.25</v>
      </c>
      <c r="I1234" s="24" t="str">
        <f>IFERROR(VLOOKUP(H1234,'f Excel formulas for calculatio'!H:L,2,FALSE),"0")</f>
        <v>Credit Card</v>
      </c>
      <c r="J1234" s="24">
        <f>IFERROR(VLOOKUP(I1234,'f Excel formulas for calculatio'!I:M,2,FALSE),"0")</f>
        <v>198.41640000000001</v>
      </c>
      <c r="L1234" s="23" t="s">
        <v>1829</v>
      </c>
      <c r="M1234" s="20">
        <f t="shared" si="172"/>
        <v>45259</v>
      </c>
      <c r="N1234" s="2" t="str">
        <f t="shared" si="173"/>
        <v>CUST1346</v>
      </c>
      <c r="O1234" s="2" t="str">
        <f t="shared" si="174"/>
        <v>PROD76</v>
      </c>
      <c r="P1234" s="2" t="str">
        <f t="shared" si="175"/>
        <v>STORE8</v>
      </c>
      <c r="Q1234" s="2">
        <f t="shared" si="176"/>
        <v>4</v>
      </c>
      <c r="R1234" s="2">
        <f t="shared" si="177"/>
        <v>914.05</v>
      </c>
      <c r="S1234" s="2">
        <f t="shared" si="178"/>
        <v>0.25</v>
      </c>
      <c r="T1234" s="2" t="str">
        <f t="shared" si="179"/>
        <v>Credit Card</v>
      </c>
      <c r="U1234" s="2">
        <f t="shared" si="180"/>
        <v>198.41640000000001</v>
      </c>
    </row>
    <row r="1235" spans="1:21" x14ac:dyDescent="0.25">
      <c r="A1235" s="22" t="s">
        <v>1830</v>
      </c>
      <c r="B1235" s="20">
        <f>IFERROR(VLOOKUP(A1235,'f Excel formulas for calculatio'!A:E,2,FALSE)," ")</f>
        <v>45740</v>
      </c>
      <c r="C1235" s="24" t="str">
        <f>IFERROR(VLOOKUP(B1235,'f Excel formulas for calculatio'!B:F,2,FALSE),"0")</f>
        <v>CUST1330</v>
      </c>
      <c r="D1235" s="24" t="str">
        <f>IFERROR(VLOOKUP(C1235,'f Excel formulas for calculatio'!C:G,2,FALSE),"0")</f>
        <v>PROD42</v>
      </c>
      <c r="E1235" s="24" t="str">
        <f>IFERROR(VLOOKUP(D1235,'f Excel formulas for calculatio'!D:H,2,FALSE),"0")</f>
        <v>STORE8</v>
      </c>
      <c r="F1235" s="24">
        <f>IFERROR(VLOOKUP(E1235,'f Excel formulas for calculatio'!E:I,2,FALSE),"0")</f>
        <v>4</v>
      </c>
      <c r="G1235" s="24">
        <f>IFERROR(VLOOKUP(F1235,'f Excel formulas for calculatio'!F:J,2,FALSE),"0")</f>
        <v>914.05</v>
      </c>
      <c r="H1235" s="24">
        <f>IFERROR(VLOOKUP(G1235,'f Excel formulas for calculatio'!G:K,2,FALSE),"0")</f>
        <v>0.25</v>
      </c>
      <c r="I1235" s="24" t="str">
        <f>IFERROR(VLOOKUP(H1235,'f Excel formulas for calculatio'!H:L,2,FALSE),"0")</f>
        <v>Credit Card</v>
      </c>
      <c r="J1235" s="24">
        <f>IFERROR(VLOOKUP(I1235,'f Excel formulas for calculatio'!I:M,2,FALSE),"0")</f>
        <v>198.41640000000001</v>
      </c>
      <c r="L1235" s="22" t="s">
        <v>1830</v>
      </c>
      <c r="M1235" s="20">
        <f t="shared" si="172"/>
        <v>45740</v>
      </c>
      <c r="N1235" s="2" t="str">
        <f t="shared" si="173"/>
        <v>CUST1330</v>
      </c>
      <c r="O1235" s="2" t="str">
        <f t="shared" si="174"/>
        <v>PROD42</v>
      </c>
      <c r="P1235" s="2" t="str">
        <f t="shared" si="175"/>
        <v>STORE8</v>
      </c>
      <c r="Q1235" s="2">
        <f t="shared" si="176"/>
        <v>4</v>
      </c>
      <c r="R1235" s="2">
        <f t="shared" si="177"/>
        <v>914.05</v>
      </c>
      <c r="S1235" s="2">
        <f t="shared" si="178"/>
        <v>0.25</v>
      </c>
      <c r="T1235" s="2" t="str">
        <f t="shared" si="179"/>
        <v>Credit Card</v>
      </c>
      <c r="U1235" s="2">
        <f t="shared" si="180"/>
        <v>198.41640000000001</v>
      </c>
    </row>
    <row r="1236" spans="1:21" x14ac:dyDescent="0.25">
      <c r="A1236" s="23" t="s">
        <v>1831</v>
      </c>
      <c r="B1236" s="20">
        <f>IFERROR(VLOOKUP(A1236,'f Excel formulas for calculatio'!A:E,2,FALSE)," ")</f>
        <v>45869</v>
      </c>
      <c r="C1236" s="24" t="str">
        <f>IFERROR(VLOOKUP(B1236,'f Excel formulas for calculatio'!B:F,2,FALSE),"0")</f>
        <v>CUST1464</v>
      </c>
      <c r="D1236" s="24" t="str">
        <f>IFERROR(VLOOKUP(C1236,'f Excel formulas for calculatio'!C:G,2,FALSE),"0")</f>
        <v>PROD33</v>
      </c>
      <c r="E1236" s="24" t="str">
        <f>IFERROR(VLOOKUP(D1236,'f Excel formulas for calculatio'!D:H,2,FALSE),"0")</f>
        <v>STORE0</v>
      </c>
      <c r="F1236" s="24">
        <f>IFERROR(VLOOKUP(E1236,'f Excel formulas for calculatio'!E:I,2,FALSE),"0")</f>
        <v>2</v>
      </c>
      <c r="G1236" s="24">
        <f>IFERROR(VLOOKUP(F1236,'f Excel formulas for calculatio'!F:J,2,FALSE),"0")</f>
        <v>785.31</v>
      </c>
      <c r="H1236" s="24">
        <f>IFERROR(VLOOKUP(G1236,'f Excel formulas for calculatio'!G:K,2,FALSE),"0")</f>
        <v>0.15</v>
      </c>
      <c r="I1236" s="24" t="str">
        <f>IFERROR(VLOOKUP(H1236,'f Excel formulas for calculatio'!H:L,2,FALSE),"0")</f>
        <v>PayPal</v>
      </c>
      <c r="J1236" s="24">
        <f>IFERROR(VLOOKUP(I1236,'f Excel formulas for calculatio'!I:M,2,FALSE),"0")</f>
        <v>228.7893</v>
      </c>
      <c r="L1236" s="23" t="s">
        <v>1831</v>
      </c>
      <c r="M1236" s="20">
        <f t="shared" si="172"/>
        <v>45869</v>
      </c>
      <c r="N1236" s="2" t="str">
        <f t="shared" si="173"/>
        <v>CUST1464</v>
      </c>
      <c r="O1236" s="2" t="str">
        <f t="shared" si="174"/>
        <v>PROD33</v>
      </c>
      <c r="P1236" s="2" t="str">
        <f t="shared" si="175"/>
        <v>STORE0</v>
      </c>
      <c r="Q1236" s="2">
        <f t="shared" si="176"/>
        <v>2</v>
      </c>
      <c r="R1236" s="2">
        <f t="shared" si="177"/>
        <v>785.31</v>
      </c>
      <c r="S1236" s="2">
        <f t="shared" si="178"/>
        <v>0.15</v>
      </c>
      <c r="T1236" s="2" t="str">
        <f t="shared" si="179"/>
        <v>PayPal</v>
      </c>
      <c r="U1236" s="2">
        <f t="shared" si="180"/>
        <v>228.7893</v>
      </c>
    </row>
    <row r="1237" spans="1:21" x14ac:dyDescent="0.25">
      <c r="A1237" s="22" t="s">
        <v>1832</v>
      </c>
      <c r="B1237" s="20">
        <f>IFERROR(VLOOKUP(A1237,'f Excel formulas for calculatio'!A:E,2,FALSE)," ")</f>
        <v>45526</v>
      </c>
      <c r="C1237" s="24" t="str">
        <f>IFERROR(VLOOKUP(B1237,'f Excel formulas for calculatio'!B:F,2,FALSE),"0")</f>
        <v>CUST1342</v>
      </c>
      <c r="D1237" s="24" t="str">
        <f>IFERROR(VLOOKUP(C1237,'f Excel formulas for calculatio'!C:G,2,FALSE),"0")</f>
        <v>PROD61</v>
      </c>
      <c r="E1237" s="24" t="str">
        <f>IFERROR(VLOOKUP(D1237,'f Excel formulas for calculatio'!D:H,2,FALSE),"0")</f>
        <v>STORE15</v>
      </c>
      <c r="F1237" s="24">
        <f>IFERROR(VLOOKUP(E1237,'f Excel formulas for calculatio'!E:I,2,FALSE),"0")</f>
        <v>4</v>
      </c>
      <c r="G1237" s="24">
        <f>IFERROR(VLOOKUP(F1237,'f Excel formulas for calculatio'!F:J,2,FALSE),"0")</f>
        <v>914.05</v>
      </c>
      <c r="H1237" s="24">
        <f>IFERROR(VLOOKUP(G1237,'f Excel formulas for calculatio'!G:K,2,FALSE),"0")</f>
        <v>0.25</v>
      </c>
      <c r="I1237" s="24" t="str">
        <f>IFERROR(VLOOKUP(H1237,'f Excel formulas for calculatio'!H:L,2,FALSE),"0")</f>
        <v>Credit Card</v>
      </c>
      <c r="J1237" s="24">
        <f>IFERROR(VLOOKUP(I1237,'f Excel formulas for calculatio'!I:M,2,FALSE),"0")</f>
        <v>198.41640000000001</v>
      </c>
      <c r="L1237" s="22" t="s">
        <v>1832</v>
      </c>
      <c r="M1237" s="20">
        <f t="shared" si="172"/>
        <v>45526</v>
      </c>
      <c r="N1237" s="2" t="str">
        <f t="shared" si="173"/>
        <v>CUST1342</v>
      </c>
      <c r="O1237" s="2" t="str">
        <f t="shared" si="174"/>
        <v>PROD61</v>
      </c>
      <c r="P1237" s="2" t="str">
        <f t="shared" si="175"/>
        <v>STORE15</v>
      </c>
      <c r="Q1237" s="2">
        <f t="shared" si="176"/>
        <v>4</v>
      </c>
      <c r="R1237" s="2">
        <f t="shared" si="177"/>
        <v>914.05</v>
      </c>
      <c r="S1237" s="2">
        <f t="shared" si="178"/>
        <v>0.25</v>
      </c>
      <c r="T1237" s="2" t="str">
        <f t="shared" si="179"/>
        <v>Credit Card</v>
      </c>
      <c r="U1237" s="2">
        <f t="shared" si="180"/>
        <v>198.41640000000001</v>
      </c>
    </row>
    <row r="1238" spans="1:21" x14ac:dyDescent="0.25">
      <c r="A1238" s="23" t="s">
        <v>1833</v>
      </c>
      <c r="B1238" s="20">
        <f>IFERROR(VLOOKUP(A1238,'f Excel formulas for calculatio'!A:E,2,FALSE)," ")</f>
        <v>45489</v>
      </c>
      <c r="C1238" s="24" t="str">
        <f>IFERROR(VLOOKUP(B1238,'f Excel formulas for calculatio'!B:F,2,FALSE),"0")</f>
        <v>CUST1372</v>
      </c>
      <c r="D1238" s="24" t="str">
        <f>IFERROR(VLOOKUP(C1238,'f Excel formulas for calculatio'!C:G,2,FALSE),"0")</f>
        <v>PROD72</v>
      </c>
      <c r="E1238" s="24" t="str">
        <f>IFERROR(VLOOKUP(D1238,'f Excel formulas for calculatio'!D:H,2,FALSE),"0")</f>
        <v>STORE17</v>
      </c>
      <c r="F1238" s="24">
        <f>IFERROR(VLOOKUP(E1238,'f Excel formulas for calculatio'!E:I,2,FALSE),"0")</f>
        <v>3</v>
      </c>
      <c r="G1238" s="24">
        <f>IFERROR(VLOOKUP(F1238,'f Excel formulas for calculatio'!F:J,2,FALSE),"0")</f>
        <v>104.47</v>
      </c>
      <c r="H1238" s="24">
        <f>IFERROR(VLOOKUP(G1238,'f Excel formulas for calculatio'!G:K,2,FALSE),"0")</f>
        <v>0.27</v>
      </c>
      <c r="I1238" s="24" t="str">
        <f>IFERROR(VLOOKUP(H1238,'f Excel formulas for calculatio'!H:L,2,FALSE),"0")</f>
        <v>PayPal</v>
      </c>
      <c r="J1238" s="24">
        <f>IFERROR(VLOOKUP(I1238,'f Excel formulas for calculatio'!I:M,2,FALSE),"0")</f>
        <v>228.7893</v>
      </c>
      <c r="L1238" s="23" t="s">
        <v>1833</v>
      </c>
      <c r="M1238" s="20">
        <f t="shared" si="172"/>
        <v>45489</v>
      </c>
      <c r="N1238" s="2" t="str">
        <f t="shared" si="173"/>
        <v>CUST1372</v>
      </c>
      <c r="O1238" s="2" t="str">
        <f t="shared" si="174"/>
        <v>PROD72</v>
      </c>
      <c r="P1238" s="2" t="str">
        <f t="shared" si="175"/>
        <v>STORE17</v>
      </c>
      <c r="Q1238" s="2">
        <f t="shared" si="176"/>
        <v>3</v>
      </c>
      <c r="R1238" s="2">
        <f t="shared" si="177"/>
        <v>104.47</v>
      </c>
      <c r="S1238" s="2">
        <f t="shared" si="178"/>
        <v>0.27</v>
      </c>
      <c r="T1238" s="2" t="str">
        <f t="shared" si="179"/>
        <v>PayPal</v>
      </c>
      <c r="U1238" s="2">
        <f t="shared" si="180"/>
        <v>228.7893</v>
      </c>
    </row>
    <row r="1239" spans="1:21" x14ac:dyDescent="0.25">
      <c r="A1239" s="22" t="s">
        <v>1834</v>
      </c>
      <c r="B1239" s="20">
        <f>IFERROR(VLOOKUP(A1239,'f Excel formulas for calculatio'!A:E,2,FALSE)," ")</f>
        <v>45908</v>
      </c>
      <c r="C1239" s="24" t="str">
        <f>IFERROR(VLOOKUP(B1239,'f Excel formulas for calculatio'!B:F,2,FALSE),"0")</f>
        <v>CUST1186</v>
      </c>
      <c r="D1239" s="24" t="str">
        <f>IFERROR(VLOOKUP(C1239,'f Excel formulas for calculatio'!C:G,2,FALSE),"0")</f>
        <v>PROD67</v>
      </c>
      <c r="E1239" s="24" t="str">
        <f>IFERROR(VLOOKUP(D1239,'f Excel formulas for calculatio'!D:H,2,FALSE),"0")</f>
        <v>STORE6</v>
      </c>
      <c r="F1239" s="24">
        <f>IFERROR(VLOOKUP(E1239,'f Excel formulas for calculatio'!E:I,2,FALSE),"0")</f>
        <v>3</v>
      </c>
      <c r="G1239" s="24">
        <f>IFERROR(VLOOKUP(F1239,'f Excel formulas for calculatio'!F:J,2,FALSE),"0")</f>
        <v>104.47</v>
      </c>
      <c r="H1239" s="24">
        <f>IFERROR(VLOOKUP(G1239,'f Excel formulas for calculatio'!G:K,2,FALSE),"0")</f>
        <v>0.27</v>
      </c>
      <c r="I1239" s="24" t="str">
        <f>IFERROR(VLOOKUP(H1239,'f Excel formulas for calculatio'!H:L,2,FALSE),"0")</f>
        <v>PayPal</v>
      </c>
      <c r="J1239" s="24">
        <f>IFERROR(VLOOKUP(I1239,'f Excel formulas for calculatio'!I:M,2,FALSE),"0")</f>
        <v>228.7893</v>
      </c>
      <c r="L1239" s="22" t="s">
        <v>1834</v>
      </c>
      <c r="M1239" s="20">
        <f t="shared" si="172"/>
        <v>45908</v>
      </c>
      <c r="N1239" s="2" t="str">
        <f t="shared" si="173"/>
        <v>CUST1186</v>
      </c>
      <c r="O1239" s="2" t="str">
        <f t="shared" si="174"/>
        <v>PROD67</v>
      </c>
      <c r="P1239" s="2" t="str">
        <f t="shared" si="175"/>
        <v>STORE6</v>
      </c>
      <c r="Q1239" s="2">
        <f t="shared" si="176"/>
        <v>3</v>
      </c>
      <c r="R1239" s="2">
        <f t="shared" si="177"/>
        <v>104.47</v>
      </c>
      <c r="S1239" s="2">
        <f t="shared" si="178"/>
        <v>0.27</v>
      </c>
      <c r="T1239" s="2" t="str">
        <f t="shared" si="179"/>
        <v>PayPal</v>
      </c>
      <c r="U1239" s="2">
        <f t="shared" si="180"/>
        <v>228.7893</v>
      </c>
    </row>
    <row r="1240" spans="1:21" x14ac:dyDescent="0.25">
      <c r="A1240" s="23" t="s">
        <v>1835</v>
      </c>
      <c r="B1240" s="20">
        <f>IFERROR(VLOOKUP(A1240,'f Excel formulas for calculatio'!A:E,2,FALSE)," ")</f>
        <v>45912</v>
      </c>
      <c r="C1240" s="24" t="str">
        <f>IFERROR(VLOOKUP(B1240,'f Excel formulas for calculatio'!B:F,2,FALSE),"0")</f>
        <v>CUST1075</v>
      </c>
      <c r="D1240" s="24" t="str">
        <f>IFERROR(VLOOKUP(C1240,'f Excel formulas for calculatio'!C:G,2,FALSE),"0")</f>
        <v>PROD16</v>
      </c>
      <c r="E1240" s="24" t="str">
        <f>IFERROR(VLOOKUP(D1240,'f Excel formulas for calculatio'!D:H,2,FALSE),"0")</f>
        <v>STORE3</v>
      </c>
      <c r="F1240" s="24">
        <f>IFERROR(VLOOKUP(E1240,'f Excel formulas for calculatio'!E:I,2,FALSE),"0")</f>
        <v>1</v>
      </c>
      <c r="G1240" s="24">
        <f>IFERROR(VLOOKUP(F1240,'f Excel formulas for calculatio'!F:J,2,FALSE),"0")</f>
        <v>218.04</v>
      </c>
      <c r="H1240" s="24">
        <f>IFERROR(VLOOKUP(G1240,'f Excel formulas for calculatio'!G:K,2,FALSE),"0")</f>
        <v>0.09</v>
      </c>
      <c r="I1240" s="24" t="str">
        <f>IFERROR(VLOOKUP(H1240,'f Excel formulas for calculatio'!H:L,2,FALSE),"0")</f>
        <v>Credit Card</v>
      </c>
      <c r="J1240" s="24">
        <f>IFERROR(VLOOKUP(I1240,'f Excel formulas for calculatio'!I:M,2,FALSE),"0")</f>
        <v>198.41640000000001</v>
      </c>
      <c r="L1240" s="23" t="s">
        <v>1835</v>
      </c>
      <c r="M1240" s="20">
        <f t="shared" si="172"/>
        <v>45912</v>
      </c>
      <c r="N1240" s="2" t="str">
        <f t="shared" si="173"/>
        <v>CUST1075</v>
      </c>
      <c r="O1240" s="2" t="str">
        <f t="shared" si="174"/>
        <v>PROD16</v>
      </c>
      <c r="P1240" s="2" t="str">
        <f t="shared" si="175"/>
        <v>STORE3</v>
      </c>
      <c r="Q1240" s="2">
        <f t="shared" si="176"/>
        <v>1</v>
      </c>
      <c r="R1240" s="2">
        <f t="shared" si="177"/>
        <v>218.04</v>
      </c>
      <c r="S1240" s="2">
        <f t="shared" si="178"/>
        <v>0.09</v>
      </c>
      <c r="T1240" s="2" t="str">
        <f t="shared" si="179"/>
        <v>Credit Card</v>
      </c>
      <c r="U1240" s="2">
        <f t="shared" si="180"/>
        <v>198.41640000000001</v>
      </c>
    </row>
    <row r="1241" spans="1:21" x14ac:dyDescent="0.25">
      <c r="A1241" s="22" t="s">
        <v>1836</v>
      </c>
      <c r="B1241" s="20">
        <f>IFERROR(VLOOKUP(A1241,'f Excel formulas for calculatio'!A:E,2,FALSE)," ")</f>
        <v>45771</v>
      </c>
      <c r="C1241" s="24" t="str">
        <f>IFERROR(VLOOKUP(B1241,'f Excel formulas for calculatio'!B:F,2,FALSE),"0")</f>
        <v>CUST1328</v>
      </c>
      <c r="D1241" s="24" t="str">
        <f>IFERROR(VLOOKUP(C1241,'f Excel formulas for calculatio'!C:G,2,FALSE),"0")</f>
        <v>PROD20</v>
      </c>
      <c r="E1241" s="24" t="str">
        <f>IFERROR(VLOOKUP(D1241,'f Excel formulas for calculatio'!D:H,2,FALSE),"0")</f>
        <v>STORE8</v>
      </c>
      <c r="F1241" s="24">
        <f>IFERROR(VLOOKUP(E1241,'f Excel formulas for calculatio'!E:I,2,FALSE),"0")</f>
        <v>4</v>
      </c>
      <c r="G1241" s="24">
        <f>IFERROR(VLOOKUP(F1241,'f Excel formulas for calculatio'!F:J,2,FALSE),"0")</f>
        <v>914.05</v>
      </c>
      <c r="H1241" s="24">
        <f>IFERROR(VLOOKUP(G1241,'f Excel formulas for calculatio'!G:K,2,FALSE),"0")</f>
        <v>0.25</v>
      </c>
      <c r="I1241" s="24" t="str">
        <f>IFERROR(VLOOKUP(H1241,'f Excel formulas for calculatio'!H:L,2,FALSE),"0")</f>
        <v>Credit Card</v>
      </c>
      <c r="J1241" s="24">
        <f>IFERROR(VLOOKUP(I1241,'f Excel formulas for calculatio'!I:M,2,FALSE),"0")</f>
        <v>198.41640000000001</v>
      </c>
      <c r="L1241" s="22" t="s">
        <v>1836</v>
      </c>
      <c r="M1241" s="20">
        <f t="shared" si="172"/>
        <v>45771</v>
      </c>
      <c r="N1241" s="2" t="str">
        <f t="shared" si="173"/>
        <v>CUST1328</v>
      </c>
      <c r="O1241" s="2" t="str">
        <f t="shared" si="174"/>
        <v>PROD20</v>
      </c>
      <c r="P1241" s="2" t="str">
        <f t="shared" si="175"/>
        <v>STORE8</v>
      </c>
      <c r="Q1241" s="2">
        <f t="shared" si="176"/>
        <v>4</v>
      </c>
      <c r="R1241" s="2">
        <f t="shared" si="177"/>
        <v>914.05</v>
      </c>
      <c r="S1241" s="2">
        <f t="shared" si="178"/>
        <v>0.25</v>
      </c>
      <c r="T1241" s="2" t="str">
        <f t="shared" si="179"/>
        <v>Credit Card</v>
      </c>
      <c r="U1241" s="2">
        <f t="shared" si="180"/>
        <v>198.41640000000001</v>
      </c>
    </row>
    <row r="1242" spans="1:21" x14ac:dyDescent="0.25">
      <c r="A1242" s="23" t="s">
        <v>1837</v>
      </c>
      <c r="B1242" s="20">
        <f>IFERROR(VLOOKUP(A1242,'f Excel formulas for calculatio'!A:E,2,FALSE)," ")</f>
        <v>45619</v>
      </c>
      <c r="C1242" s="24" t="str">
        <f>IFERROR(VLOOKUP(B1242,'f Excel formulas for calculatio'!B:F,2,FALSE),"0")</f>
        <v>CUST1358</v>
      </c>
      <c r="D1242" s="24" t="str">
        <f>IFERROR(VLOOKUP(C1242,'f Excel formulas for calculatio'!C:G,2,FALSE),"0")</f>
        <v>PROD55</v>
      </c>
      <c r="E1242" s="24" t="str">
        <f>IFERROR(VLOOKUP(D1242,'f Excel formulas for calculatio'!D:H,2,FALSE),"0")</f>
        <v>STORE5</v>
      </c>
      <c r="F1242" s="24">
        <f>IFERROR(VLOOKUP(E1242,'f Excel formulas for calculatio'!E:I,2,FALSE),"0")</f>
        <v>3</v>
      </c>
      <c r="G1242" s="24">
        <f>IFERROR(VLOOKUP(F1242,'f Excel formulas for calculatio'!F:J,2,FALSE),"0")</f>
        <v>104.47</v>
      </c>
      <c r="H1242" s="24">
        <f>IFERROR(VLOOKUP(G1242,'f Excel formulas for calculatio'!G:K,2,FALSE),"0")</f>
        <v>0.27</v>
      </c>
      <c r="I1242" s="24" t="str">
        <f>IFERROR(VLOOKUP(H1242,'f Excel formulas for calculatio'!H:L,2,FALSE),"0")</f>
        <v>PayPal</v>
      </c>
      <c r="J1242" s="24">
        <f>IFERROR(VLOOKUP(I1242,'f Excel formulas for calculatio'!I:M,2,FALSE),"0")</f>
        <v>228.7893</v>
      </c>
      <c r="L1242" s="23" t="s">
        <v>1837</v>
      </c>
      <c r="M1242" s="20">
        <f t="shared" si="172"/>
        <v>45619</v>
      </c>
      <c r="N1242" s="2" t="str">
        <f t="shared" si="173"/>
        <v>CUST1358</v>
      </c>
      <c r="O1242" s="2" t="str">
        <f t="shared" si="174"/>
        <v>PROD55</v>
      </c>
      <c r="P1242" s="2" t="str">
        <f t="shared" si="175"/>
        <v>STORE5</v>
      </c>
      <c r="Q1242" s="2">
        <f t="shared" si="176"/>
        <v>3</v>
      </c>
      <c r="R1242" s="2">
        <f t="shared" si="177"/>
        <v>104.47</v>
      </c>
      <c r="S1242" s="2">
        <f t="shared" si="178"/>
        <v>0.27</v>
      </c>
      <c r="T1242" s="2" t="str">
        <f t="shared" si="179"/>
        <v>PayPal</v>
      </c>
      <c r="U1242" s="2">
        <f t="shared" si="180"/>
        <v>228.7893</v>
      </c>
    </row>
    <row r="1243" spans="1:21" x14ac:dyDescent="0.25">
      <c r="A1243" s="22" t="s">
        <v>1838</v>
      </c>
      <c r="B1243" s="20">
        <f>IFERROR(VLOOKUP(A1243,'f Excel formulas for calculatio'!A:E,2,FALSE)," ")</f>
        <v>45394</v>
      </c>
      <c r="C1243" s="24" t="str">
        <f>IFERROR(VLOOKUP(B1243,'f Excel formulas for calculatio'!B:F,2,FALSE),"0")</f>
        <v>CUST1476</v>
      </c>
      <c r="D1243" s="24" t="str">
        <f>IFERROR(VLOOKUP(C1243,'f Excel formulas for calculatio'!C:G,2,FALSE),"0")</f>
        <v>PROD69</v>
      </c>
      <c r="E1243" s="24" t="str">
        <f>IFERROR(VLOOKUP(D1243,'f Excel formulas for calculatio'!D:H,2,FALSE),"0")</f>
        <v>STORE10</v>
      </c>
      <c r="F1243" s="24">
        <f>IFERROR(VLOOKUP(E1243,'f Excel formulas for calculatio'!E:I,2,FALSE),"0")</f>
        <v>3</v>
      </c>
      <c r="G1243" s="24">
        <f>IFERROR(VLOOKUP(F1243,'f Excel formulas for calculatio'!F:J,2,FALSE),"0")</f>
        <v>104.47</v>
      </c>
      <c r="H1243" s="24">
        <f>IFERROR(VLOOKUP(G1243,'f Excel formulas for calculatio'!G:K,2,FALSE),"0")</f>
        <v>0.27</v>
      </c>
      <c r="I1243" s="24" t="str">
        <f>IFERROR(VLOOKUP(H1243,'f Excel formulas for calculatio'!H:L,2,FALSE),"0")</f>
        <v>PayPal</v>
      </c>
      <c r="J1243" s="24">
        <f>IFERROR(VLOOKUP(I1243,'f Excel formulas for calculatio'!I:M,2,FALSE),"0")</f>
        <v>228.7893</v>
      </c>
      <c r="L1243" s="22" t="s">
        <v>1838</v>
      </c>
      <c r="M1243" s="20">
        <f t="shared" si="172"/>
        <v>45394</v>
      </c>
      <c r="N1243" s="2" t="str">
        <f t="shared" si="173"/>
        <v>CUST1476</v>
      </c>
      <c r="O1243" s="2" t="str">
        <f t="shared" si="174"/>
        <v>PROD69</v>
      </c>
      <c r="P1243" s="2" t="str">
        <f t="shared" si="175"/>
        <v>STORE10</v>
      </c>
      <c r="Q1243" s="2">
        <f t="shared" si="176"/>
        <v>3</v>
      </c>
      <c r="R1243" s="2">
        <f t="shared" si="177"/>
        <v>104.47</v>
      </c>
      <c r="S1243" s="2">
        <f t="shared" si="178"/>
        <v>0.27</v>
      </c>
      <c r="T1243" s="2" t="str">
        <f t="shared" si="179"/>
        <v>PayPal</v>
      </c>
      <c r="U1243" s="2">
        <f t="shared" si="180"/>
        <v>228.7893</v>
      </c>
    </row>
    <row r="1244" spans="1:21" x14ac:dyDescent="0.25">
      <c r="A1244" s="23" t="s">
        <v>1839</v>
      </c>
      <c r="B1244" s="20">
        <f>IFERROR(VLOOKUP(A1244,'f Excel formulas for calculatio'!A:E,2,FALSE)," ")</f>
        <v>45786</v>
      </c>
      <c r="C1244" s="24" t="str">
        <f>IFERROR(VLOOKUP(B1244,'f Excel formulas for calculatio'!B:F,2,FALSE),"0")</f>
        <v>CUST1206</v>
      </c>
      <c r="D1244" s="24" t="str">
        <f>IFERROR(VLOOKUP(C1244,'f Excel formulas for calculatio'!C:G,2,FALSE),"0")</f>
        <v>PROD94</v>
      </c>
      <c r="E1244" s="24" t="str">
        <f>IFERROR(VLOOKUP(D1244,'f Excel formulas for calculatio'!D:H,2,FALSE),"0")</f>
        <v>STORE3</v>
      </c>
      <c r="F1244" s="24">
        <f>IFERROR(VLOOKUP(E1244,'f Excel formulas for calculatio'!E:I,2,FALSE),"0")</f>
        <v>1</v>
      </c>
      <c r="G1244" s="24">
        <f>IFERROR(VLOOKUP(F1244,'f Excel formulas for calculatio'!F:J,2,FALSE),"0")</f>
        <v>218.04</v>
      </c>
      <c r="H1244" s="24">
        <f>IFERROR(VLOOKUP(G1244,'f Excel formulas for calculatio'!G:K,2,FALSE),"0")</f>
        <v>0.09</v>
      </c>
      <c r="I1244" s="24" t="str">
        <f>IFERROR(VLOOKUP(H1244,'f Excel formulas for calculatio'!H:L,2,FALSE),"0")</f>
        <v>Credit Card</v>
      </c>
      <c r="J1244" s="24">
        <f>IFERROR(VLOOKUP(I1244,'f Excel formulas for calculatio'!I:M,2,FALSE),"0")</f>
        <v>198.41640000000001</v>
      </c>
      <c r="L1244" s="23" t="s">
        <v>1839</v>
      </c>
      <c r="M1244" s="20">
        <f t="shared" si="172"/>
        <v>45786</v>
      </c>
      <c r="N1244" s="2" t="str">
        <f t="shared" si="173"/>
        <v>CUST1206</v>
      </c>
      <c r="O1244" s="2" t="str">
        <f t="shared" si="174"/>
        <v>PROD94</v>
      </c>
      <c r="P1244" s="2" t="str">
        <f t="shared" si="175"/>
        <v>STORE3</v>
      </c>
      <c r="Q1244" s="2">
        <f t="shared" si="176"/>
        <v>1</v>
      </c>
      <c r="R1244" s="2">
        <f t="shared" si="177"/>
        <v>218.04</v>
      </c>
      <c r="S1244" s="2">
        <f t="shared" si="178"/>
        <v>0.09</v>
      </c>
      <c r="T1244" s="2" t="str">
        <f t="shared" si="179"/>
        <v>Credit Card</v>
      </c>
      <c r="U1244" s="2">
        <f t="shared" si="180"/>
        <v>198.41640000000001</v>
      </c>
    </row>
    <row r="1245" spans="1:21" x14ac:dyDescent="0.25">
      <c r="A1245" s="22" t="s">
        <v>1840</v>
      </c>
      <c r="B1245" s="20">
        <f>IFERROR(VLOOKUP(A1245,'f Excel formulas for calculatio'!A:E,2,FALSE)," ")</f>
        <v>45692</v>
      </c>
      <c r="C1245" s="24" t="str">
        <f>IFERROR(VLOOKUP(B1245,'f Excel formulas for calculatio'!B:F,2,FALSE),"0")</f>
        <v>CUST1437</v>
      </c>
      <c r="D1245" s="24" t="str">
        <f>IFERROR(VLOOKUP(C1245,'f Excel formulas for calculatio'!C:G,2,FALSE),"0")</f>
        <v>PROD88</v>
      </c>
      <c r="E1245" s="24" t="str">
        <f>IFERROR(VLOOKUP(D1245,'f Excel formulas for calculatio'!D:H,2,FALSE),"0")</f>
        <v>STORE4</v>
      </c>
      <c r="F1245" s="24">
        <f>IFERROR(VLOOKUP(E1245,'f Excel formulas for calculatio'!E:I,2,FALSE),"0")</f>
        <v>2</v>
      </c>
      <c r="G1245" s="24">
        <f>IFERROR(VLOOKUP(F1245,'f Excel formulas for calculatio'!F:J,2,FALSE),"0")</f>
        <v>785.31</v>
      </c>
      <c r="H1245" s="24">
        <f>IFERROR(VLOOKUP(G1245,'f Excel formulas for calculatio'!G:K,2,FALSE),"0")</f>
        <v>0.15</v>
      </c>
      <c r="I1245" s="24" t="str">
        <f>IFERROR(VLOOKUP(H1245,'f Excel formulas for calculatio'!H:L,2,FALSE),"0")</f>
        <v>PayPal</v>
      </c>
      <c r="J1245" s="24">
        <f>IFERROR(VLOOKUP(I1245,'f Excel formulas for calculatio'!I:M,2,FALSE),"0")</f>
        <v>228.7893</v>
      </c>
      <c r="L1245" s="22" t="s">
        <v>1840</v>
      </c>
      <c r="M1245" s="20">
        <f t="shared" si="172"/>
        <v>45692</v>
      </c>
      <c r="N1245" s="2" t="str">
        <f t="shared" si="173"/>
        <v>CUST1437</v>
      </c>
      <c r="O1245" s="2" t="str">
        <f t="shared" si="174"/>
        <v>PROD88</v>
      </c>
      <c r="P1245" s="2" t="str">
        <f t="shared" si="175"/>
        <v>STORE4</v>
      </c>
      <c r="Q1245" s="2">
        <f t="shared" si="176"/>
        <v>2</v>
      </c>
      <c r="R1245" s="2">
        <f t="shared" si="177"/>
        <v>785.31</v>
      </c>
      <c r="S1245" s="2">
        <f t="shared" si="178"/>
        <v>0.15</v>
      </c>
      <c r="T1245" s="2" t="str">
        <f t="shared" si="179"/>
        <v>PayPal</v>
      </c>
      <c r="U1245" s="2">
        <f t="shared" si="180"/>
        <v>228.7893</v>
      </c>
    </row>
    <row r="1246" spans="1:21" x14ac:dyDescent="0.25">
      <c r="A1246" s="23" t="s">
        <v>1841</v>
      </c>
      <c r="B1246" s="20">
        <f>IFERROR(VLOOKUP(A1246,'f Excel formulas for calculatio'!A:E,2,FALSE)," ")</f>
        <v>45677</v>
      </c>
      <c r="C1246" s="24" t="str">
        <f>IFERROR(VLOOKUP(B1246,'f Excel formulas for calculatio'!B:F,2,FALSE),"0")</f>
        <v>CUST1084</v>
      </c>
      <c r="D1246" s="24" t="str">
        <f>IFERROR(VLOOKUP(C1246,'f Excel formulas for calculatio'!C:G,2,FALSE),"0")</f>
        <v>PROD33</v>
      </c>
      <c r="E1246" s="24" t="str">
        <f>IFERROR(VLOOKUP(D1246,'f Excel formulas for calculatio'!D:H,2,FALSE),"0")</f>
        <v>STORE0</v>
      </c>
      <c r="F1246" s="24">
        <f>IFERROR(VLOOKUP(E1246,'f Excel formulas for calculatio'!E:I,2,FALSE),"0")</f>
        <v>2</v>
      </c>
      <c r="G1246" s="24">
        <f>IFERROR(VLOOKUP(F1246,'f Excel formulas for calculatio'!F:J,2,FALSE),"0")</f>
        <v>785.31</v>
      </c>
      <c r="H1246" s="24">
        <f>IFERROR(VLOOKUP(G1246,'f Excel formulas for calculatio'!G:K,2,FALSE),"0")</f>
        <v>0.15</v>
      </c>
      <c r="I1246" s="24" t="str">
        <f>IFERROR(VLOOKUP(H1246,'f Excel formulas for calculatio'!H:L,2,FALSE),"0")</f>
        <v>PayPal</v>
      </c>
      <c r="J1246" s="24">
        <f>IFERROR(VLOOKUP(I1246,'f Excel formulas for calculatio'!I:M,2,FALSE),"0")</f>
        <v>228.7893</v>
      </c>
      <c r="L1246" s="23" t="s">
        <v>1841</v>
      </c>
      <c r="M1246" s="20">
        <f t="shared" si="172"/>
        <v>45677</v>
      </c>
      <c r="N1246" s="2" t="str">
        <f t="shared" si="173"/>
        <v>CUST1084</v>
      </c>
      <c r="O1246" s="2" t="str">
        <f t="shared" si="174"/>
        <v>PROD33</v>
      </c>
      <c r="P1246" s="2" t="str">
        <f t="shared" si="175"/>
        <v>STORE0</v>
      </c>
      <c r="Q1246" s="2">
        <f t="shared" si="176"/>
        <v>2</v>
      </c>
      <c r="R1246" s="2">
        <f t="shared" si="177"/>
        <v>785.31</v>
      </c>
      <c r="S1246" s="2">
        <f t="shared" si="178"/>
        <v>0.15</v>
      </c>
      <c r="T1246" s="2" t="str">
        <f t="shared" si="179"/>
        <v>PayPal</v>
      </c>
      <c r="U1246" s="2">
        <f t="shared" si="180"/>
        <v>228.7893</v>
      </c>
    </row>
    <row r="1247" spans="1:21" x14ac:dyDescent="0.25">
      <c r="A1247" s="22" t="s">
        <v>1842</v>
      </c>
      <c r="B1247" s="20">
        <f>IFERROR(VLOOKUP(A1247,'f Excel formulas for calculatio'!A:E,2,FALSE)," ")</f>
        <v>45669</v>
      </c>
      <c r="C1247" s="24" t="str">
        <f>IFERROR(VLOOKUP(B1247,'f Excel formulas for calculatio'!B:F,2,FALSE),"0")</f>
        <v>CUST1385</v>
      </c>
      <c r="D1247" s="24" t="str">
        <f>IFERROR(VLOOKUP(C1247,'f Excel formulas for calculatio'!C:G,2,FALSE),"0")</f>
        <v>PROD68</v>
      </c>
      <c r="E1247" s="24" t="str">
        <f>IFERROR(VLOOKUP(D1247,'f Excel formulas for calculatio'!D:H,2,FALSE),"0")</f>
        <v>STORE3</v>
      </c>
      <c r="F1247" s="24">
        <f>IFERROR(VLOOKUP(E1247,'f Excel formulas for calculatio'!E:I,2,FALSE),"0")</f>
        <v>1</v>
      </c>
      <c r="G1247" s="24">
        <f>IFERROR(VLOOKUP(F1247,'f Excel formulas for calculatio'!F:J,2,FALSE),"0")</f>
        <v>218.04</v>
      </c>
      <c r="H1247" s="24">
        <f>IFERROR(VLOOKUP(G1247,'f Excel formulas for calculatio'!G:K,2,FALSE),"0")</f>
        <v>0.09</v>
      </c>
      <c r="I1247" s="24" t="str">
        <f>IFERROR(VLOOKUP(H1247,'f Excel formulas for calculatio'!H:L,2,FALSE),"0")</f>
        <v>Credit Card</v>
      </c>
      <c r="J1247" s="24">
        <f>IFERROR(VLOOKUP(I1247,'f Excel formulas for calculatio'!I:M,2,FALSE),"0")</f>
        <v>198.41640000000001</v>
      </c>
      <c r="L1247" s="22" t="s">
        <v>1842</v>
      </c>
      <c r="M1247" s="20">
        <f t="shared" si="172"/>
        <v>45669</v>
      </c>
      <c r="N1247" s="2" t="str">
        <f t="shared" si="173"/>
        <v>CUST1385</v>
      </c>
      <c r="O1247" s="2" t="str">
        <f t="shared" si="174"/>
        <v>PROD68</v>
      </c>
      <c r="P1247" s="2" t="str">
        <f t="shared" si="175"/>
        <v>STORE3</v>
      </c>
      <c r="Q1247" s="2">
        <f t="shared" si="176"/>
        <v>1</v>
      </c>
      <c r="R1247" s="2">
        <f t="shared" si="177"/>
        <v>218.04</v>
      </c>
      <c r="S1247" s="2">
        <f t="shared" si="178"/>
        <v>0.09</v>
      </c>
      <c r="T1247" s="2" t="str">
        <f t="shared" si="179"/>
        <v>Credit Card</v>
      </c>
      <c r="U1247" s="2">
        <f t="shared" si="180"/>
        <v>198.41640000000001</v>
      </c>
    </row>
    <row r="1248" spans="1:21" x14ac:dyDescent="0.25">
      <c r="A1248" s="23" t="s">
        <v>1843</v>
      </c>
      <c r="B1248" s="20">
        <f>IFERROR(VLOOKUP(A1248,'f Excel formulas for calculatio'!A:E,2,FALSE)," ")</f>
        <v>45299</v>
      </c>
      <c r="C1248" s="24" t="str">
        <f>IFERROR(VLOOKUP(B1248,'f Excel formulas for calculatio'!B:F,2,FALSE),"0")</f>
        <v>CUST1065</v>
      </c>
      <c r="D1248" s="24" t="str">
        <f>IFERROR(VLOOKUP(C1248,'f Excel formulas for calculatio'!C:G,2,FALSE),"0")</f>
        <v>PROD24</v>
      </c>
      <c r="E1248" s="24" t="str">
        <f>IFERROR(VLOOKUP(D1248,'f Excel formulas for calculatio'!D:H,2,FALSE),"0")</f>
        <v>STORE14</v>
      </c>
      <c r="F1248" s="24">
        <f>IFERROR(VLOOKUP(E1248,'f Excel formulas for calculatio'!E:I,2,FALSE),"0")</f>
        <v>1</v>
      </c>
      <c r="G1248" s="24">
        <f>IFERROR(VLOOKUP(F1248,'f Excel formulas for calculatio'!F:J,2,FALSE),"0")</f>
        <v>218.04</v>
      </c>
      <c r="H1248" s="24">
        <f>IFERROR(VLOOKUP(G1248,'f Excel formulas for calculatio'!G:K,2,FALSE),"0")</f>
        <v>0.09</v>
      </c>
      <c r="I1248" s="24" t="str">
        <f>IFERROR(VLOOKUP(H1248,'f Excel formulas for calculatio'!H:L,2,FALSE),"0")</f>
        <v>Credit Card</v>
      </c>
      <c r="J1248" s="24">
        <f>IFERROR(VLOOKUP(I1248,'f Excel formulas for calculatio'!I:M,2,FALSE),"0")</f>
        <v>198.41640000000001</v>
      </c>
      <c r="L1248" s="23" t="s">
        <v>1843</v>
      </c>
      <c r="M1248" s="20">
        <f t="shared" si="172"/>
        <v>45299</v>
      </c>
      <c r="N1248" s="2" t="str">
        <f t="shared" si="173"/>
        <v>CUST1065</v>
      </c>
      <c r="O1248" s="2" t="str">
        <f t="shared" si="174"/>
        <v>PROD24</v>
      </c>
      <c r="P1248" s="2" t="str">
        <f t="shared" si="175"/>
        <v>STORE14</v>
      </c>
      <c r="Q1248" s="2">
        <f t="shared" si="176"/>
        <v>1</v>
      </c>
      <c r="R1248" s="2">
        <f t="shared" si="177"/>
        <v>218.04</v>
      </c>
      <c r="S1248" s="2">
        <f t="shared" si="178"/>
        <v>0.09</v>
      </c>
      <c r="T1248" s="2" t="str">
        <f t="shared" si="179"/>
        <v>Credit Card</v>
      </c>
      <c r="U1248" s="2">
        <f t="shared" si="180"/>
        <v>198.41640000000001</v>
      </c>
    </row>
    <row r="1249" spans="1:21" x14ac:dyDescent="0.25">
      <c r="A1249" s="22" t="s">
        <v>1844</v>
      </c>
      <c r="B1249" s="20">
        <f>IFERROR(VLOOKUP(A1249,'f Excel formulas for calculatio'!A:E,2,FALSE)," ")</f>
        <v>45893</v>
      </c>
      <c r="C1249" s="24" t="str">
        <f>IFERROR(VLOOKUP(B1249,'f Excel formulas for calculatio'!B:F,2,FALSE),"0")</f>
        <v>CUST1382</v>
      </c>
      <c r="D1249" s="24" t="str">
        <f>IFERROR(VLOOKUP(C1249,'f Excel formulas for calculatio'!C:G,2,FALSE),"0")</f>
        <v>PROD4</v>
      </c>
      <c r="E1249" s="24" t="str">
        <f>IFERROR(VLOOKUP(D1249,'f Excel formulas for calculatio'!D:H,2,FALSE),"0")</f>
        <v>STORE3</v>
      </c>
      <c r="F1249" s="24">
        <f>IFERROR(VLOOKUP(E1249,'f Excel formulas for calculatio'!E:I,2,FALSE),"0")</f>
        <v>1</v>
      </c>
      <c r="G1249" s="24">
        <f>IFERROR(VLOOKUP(F1249,'f Excel formulas for calculatio'!F:J,2,FALSE),"0")</f>
        <v>218.04</v>
      </c>
      <c r="H1249" s="24">
        <f>IFERROR(VLOOKUP(G1249,'f Excel formulas for calculatio'!G:K,2,FALSE),"0")</f>
        <v>0.09</v>
      </c>
      <c r="I1249" s="24" t="str">
        <f>IFERROR(VLOOKUP(H1249,'f Excel formulas for calculatio'!H:L,2,FALSE),"0")</f>
        <v>Credit Card</v>
      </c>
      <c r="J1249" s="24">
        <f>IFERROR(VLOOKUP(I1249,'f Excel formulas for calculatio'!I:M,2,FALSE),"0")</f>
        <v>198.41640000000001</v>
      </c>
      <c r="L1249" s="22" t="s">
        <v>1844</v>
      </c>
      <c r="M1249" s="20">
        <f t="shared" si="172"/>
        <v>45893</v>
      </c>
      <c r="N1249" s="2" t="str">
        <f t="shared" si="173"/>
        <v>CUST1382</v>
      </c>
      <c r="O1249" s="2" t="str">
        <f t="shared" si="174"/>
        <v>PROD4</v>
      </c>
      <c r="P1249" s="2" t="str">
        <f t="shared" si="175"/>
        <v>STORE3</v>
      </c>
      <c r="Q1249" s="2">
        <f t="shared" si="176"/>
        <v>1</v>
      </c>
      <c r="R1249" s="2">
        <f t="shared" si="177"/>
        <v>218.04</v>
      </c>
      <c r="S1249" s="2">
        <f t="shared" si="178"/>
        <v>0.09</v>
      </c>
      <c r="T1249" s="2" t="str">
        <f t="shared" si="179"/>
        <v>Credit Card</v>
      </c>
      <c r="U1249" s="2">
        <f t="shared" si="180"/>
        <v>198.41640000000001</v>
      </c>
    </row>
    <row r="1250" spans="1:21" x14ac:dyDescent="0.25">
      <c r="A1250" s="23" t="s">
        <v>1845</v>
      </c>
      <c r="B1250" s="20">
        <f>IFERROR(VLOOKUP(A1250,'f Excel formulas for calculatio'!A:E,2,FALSE)," ")</f>
        <v>45560</v>
      </c>
      <c r="C1250" s="24" t="str">
        <f>IFERROR(VLOOKUP(B1250,'f Excel formulas for calculatio'!B:F,2,FALSE),"0")</f>
        <v>CUST1056</v>
      </c>
      <c r="D1250" s="24" t="str">
        <f>IFERROR(VLOOKUP(C1250,'f Excel formulas for calculatio'!C:G,2,FALSE),"0")</f>
        <v>PROD49</v>
      </c>
      <c r="E1250" s="24" t="str">
        <f>IFERROR(VLOOKUP(D1250,'f Excel formulas for calculatio'!D:H,2,FALSE),"0")</f>
        <v>STORE8</v>
      </c>
      <c r="F1250" s="24">
        <f>IFERROR(VLOOKUP(E1250,'f Excel formulas for calculatio'!E:I,2,FALSE),"0")</f>
        <v>4</v>
      </c>
      <c r="G1250" s="24">
        <f>IFERROR(VLOOKUP(F1250,'f Excel formulas for calculatio'!F:J,2,FALSE),"0")</f>
        <v>914.05</v>
      </c>
      <c r="H1250" s="24">
        <f>IFERROR(VLOOKUP(G1250,'f Excel formulas for calculatio'!G:K,2,FALSE),"0")</f>
        <v>0.25</v>
      </c>
      <c r="I1250" s="24" t="str">
        <f>IFERROR(VLOOKUP(H1250,'f Excel formulas for calculatio'!H:L,2,FALSE),"0")</f>
        <v>Credit Card</v>
      </c>
      <c r="J1250" s="24">
        <f>IFERROR(VLOOKUP(I1250,'f Excel formulas for calculatio'!I:M,2,FALSE),"0")</f>
        <v>198.41640000000001</v>
      </c>
      <c r="L1250" s="23" t="s">
        <v>1845</v>
      </c>
      <c r="M1250" s="20">
        <f t="shared" si="172"/>
        <v>45560</v>
      </c>
      <c r="N1250" s="2" t="str">
        <f t="shared" si="173"/>
        <v>CUST1056</v>
      </c>
      <c r="O1250" s="2" t="str">
        <f t="shared" si="174"/>
        <v>PROD49</v>
      </c>
      <c r="P1250" s="2" t="str">
        <f t="shared" si="175"/>
        <v>STORE8</v>
      </c>
      <c r="Q1250" s="2">
        <f t="shared" si="176"/>
        <v>4</v>
      </c>
      <c r="R1250" s="2">
        <f t="shared" si="177"/>
        <v>914.05</v>
      </c>
      <c r="S1250" s="2">
        <f t="shared" si="178"/>
        <v>0.25</v>
      </c>
      <c r="T1250" s="2" t="str">
        <f t="shared" si="179"/>
        <v>Credit Card</v>
      </c>
      <c r="U1250" s="2">
        <f t="shared" si="180"/>
        <v>198.41640000000001</v>
      </c>
    </row>
    <row r="1251" spans="1:21" x14ac:dyDescent="0.25">
      <c r="A1251" s="22" t="s">
        <v>1846</v>
      </c>
      <c r="B1251" s="20">
        <f>IFERROR(VLOOKUP(A1251,'f Excel formulas for calculatio'!A:E,2,FALSE)," ")</f>
        <v>45267</v>
      </c>
      <c r="C1251" s="24" t="str">
        <f>IFERROR(VLOOKUP(B1251,'f Excel formulas for calculatio'!B:F,2,FALSE),"0")</f>
        <v>CUST1344</v>
      </c>
      <c r="D1251" s="24" t="str">
        <f>IFERROR(VLOOKUP(C1251,'f Excel formulas for calculatio'!C:G,2,FALSE),"0")</f>
        <v>PROD79</v>
      </c>
      <c r="E1251" s="24" t="str">
        <f>IFERROR(VLOOKUP(D1251,'f Excel formulas for calculatio'!D:H,2,FALSE),"0")</f>
        <v>STORE1</v>
      </c>
      <c r="F1251" s="24">
        <f>IFERROR(VLOOKUP(E1251,'f Excel formulas for calculatio'!E:I,2,FALSE),"0")</f>
        <v>4</v>
      </c>
      <c r="G1251" s="24">
        <f>IFERROR(VLOOKUP(F1251,'f Excel formulas for calculatio'!F:J,2,FALSE),"0")</f>
        <v>914.05</v>
      </c>
      <c r="H1251" s="24">
        <f>IFERROR(VLOOKUP(G1251,'f Excel formulas for calculatio'!G:K,2,FALSE),"0")</f>
        <v>0.25</v>
      </c>
      <c r="I1251" s="24" t="str">
        <f>IFERROR(VLOOKUP(H1251,'f Excel formulas for calculatio'!H:L,2,FALSE),"0")</f>
        <v>Credit Card</v>
      </c>
      <c r="J1251" s="24">
        <f>IFERROR(VLOOKUP(I1251,'f Excel formulas for calculatio'!I:M,2,FALSE),"0")</f>
        <v>198.41640000000001</v>
      </c>
      <c r="L1251" s="22" t="s">
        <v>1846</v>
      </c>
      <c r="M1251" s="20">
        <f t="shared" si="172"/>
        <v>45267</v>
      </c>
      <c r="N1251" s="2" t="str">
        <f t="shared" si="173"/>
        <v>CUST1344</v>
      </c>
      <c r="O1251" s="2" t="str">
        <f t="shared" si="174"/>
        <v>PROD79</v>
      </c>
      <c r="P1251" s="2" t="str">
        <f t="shared" si="175"/>
        <v>STORE1</v>
      </c>
      <c r="Q1251" s="2">
        <f t="shared" si="176"/>
        <v>4</v>
      </c>
      <c r="R1251" s="2">
        <f t="shared" si="177"/>
        <v>914.05</v>
      </c>
      <c r="S1251" s="2">
        <f t="shared" si="178"/>
        <v>0.25</v>
      </c>
      <c r="T1251" s="2" t="str">
        <f t="shared" si="179"/>
        <v>Credit Card</v>
      </c>
      <c r="U1251" s="2">
        <f t="shared" si="180"/>
        <v>198.41640000000001</v>
      </c>
    </row>
    <row r="1252" spans="1:21" x14ac:dyDescent="0.25">
      <c r="A1252" s="23" t="s">
        <v>1847</v>
      </c>
      <c r="B1252" s="20">
        <f>IFERROR(VLOOKUP(A1252,'f Excel formulas for calculatio'!A:E,2,FALSE)," ")</f>
        <v>45467</v>
      </c>
      <c r="C1252" s="24" t="str">
        <f>IFERROR(VLOOKUP(B1252,'f Excel formulas for calculatio'!B:F,2,FALSE),"0")</f>
        <v>CUST1134</v>
      </c>
      <c r="D1252" s="24" t="str">
        <f>IFERROR(VLOOKUP(C1252,'f Excel formulas for calculatio'!C:G,2,FALSE),"0")</f>
        <v>PROD70</v>
      </c>
      <c r="E1252" s="24" t="str">
        <f>IFERROR(VLOOKUP(D1252,'f Excel formulas for calculatio'!D:H,2,FALSE),"0")</f>
        <v>STORE8</v>
      </c>
      <c r="F1252" s="24">
        <f>IFERROR(VLOOKUP(E1252,'f Excel formulas for calculatio'!E:I,2,FALSE),"0")</f>
        <v>4</v>
      </c>
      <c r="G1252" s="24">
        <f>IFERROR(VLOOKUP(F1252,'f Excel formulas for calculatio'!F:J,2,FALSE),"0")</f>
        <v>914.05</v>
      </c>
      <c r="H1252" s="24">
        <f>IFERROR(VLOOKUP(G1252,'f Excel formulas for calculatio'!G:K,2,FALSE),"0")</f>
        <v>0.25</v>
      </c>
      <c r="I1252" s="24" t="str">
        <f>IFERROR(VLOOKUP(H1252,'f Excel formulas for calculatio'!H:L,2,FALSE),"0")</f>
        <v>Credit Card</v>
      </c>
      <c r="J1252" s="24">
        <f>IFERROR(VLOOKUP(I1252,'f Excel formulas for calculatio'!I:M,2,FALSE),"0")</f>
        <v>198.41640000000001</v>
      </c>
      <c r="L1252" s="23" t="s">
        <v>1847</v>
      </c>
      <c r="M1252" s="20">
        <f t="shared" si="172"/>
        <v>45467</v>
      </c>
      <c r="N1252" s="2" t="str">
        <f t="shared" si="173"/>
        <v>CUST1134</v>
      </c>
      <c r="O1252" s="2" t="str">
        <f t="shared" si="174"/>
        <v>PROD70</v>
      </c>
      <c r="P1252" s="2" t="str">
        <f t="shared" si="175"/>
        <v>STORE8</v>
      </c>
      <c r="Q1252" s="2">
        <f t="shared" si="176"/>
        <v>4</v>
      </c>
      <c r="R1252" s="2">
        <f t="shared" si="177"/>
        <v>914.05</v>
      </c>
      <c r="S1252" s="2">
        <f t="shared" si="178"/>
        <v>0.25</v>
      </c>
      <c r="T1252" s="2" t="str">
        <f t="shared" si="179"/>
        <v>Credit Card</v>
      </c>
      <c r="U1252" s="2">
        <f t="shared" si="180"/>
        <v>198.41640000000001</v>
      </c>
    </row>
    <row r="1253" spans="1:21" x14ac:dyDescent="0.25">
      <c r="A1253" s="22" t="s">
        <v>1848</v>
      </c>
      <c r="B1253" s="20">
        <f>IFERROR(VLOOKUP(A1253,'f Excel formulas for calculatio'!A:E,2,FALSE)," ")</f>
        <v>45847</v>
      </c>
      <c r="C1253" s="24" t="str">
        <f>IFERROR(VLOOKUP(B1253,'f Excel formulas for calculatio'!B:F,2,FALSE),"0")</f>
        <v>CUST1036</v>
      </c>
      <c r="D1253" s="24" t="str">
        <f>IFERROR(VLOOKUP(C1253,'f Excel formulas for calculatio'!C:G,2,FALSE),"0")</f>
        <v>PROD90</v>
      </c>
      <c r="E1253" s="24" t="str">
        <f>IFERROR(VLOOKUP(D1253,'f Excel formulas for calculatio'!D:H,2,FALSE),"0")</f>
        <v>STORE3</v>
      </c>
      <c r="F1253" s="24">
        <f>IFERROR(VLOOKUP(E1253,'f Excel formulas for calculatio'!E:I,2,FALSE),"0")</f>
        <v>1</v>
      </c>
      <c r="G1253" s="24">
        <f>IFERROR(VLOOKUP(F1253,'f Excel formulas for calculatio'!F:J,2,FALSE),"0")</f>
        <v>218.04</v>
      </c>
      <c r="H1253" s="24">
        <f>IFERROR(VLOOKUP(G1253,'f Excel formulas for calculatio'!G:K,2,FALSE),"0")</f>
        <v>0.09</v>
      </c>
      <c r="I1253" s="24" t="str">
        <f>IFERROR(VLOOKUP(H1253,'f Excel formulas for calculatio'!H:L,2,FALSE),"0")</f>
        <v>Credit Card</v>
      </c>
      <c r="J1253" s="24">
        <f>IFERROR(VLOOKUP(I1253,'f Excel formulas for calculatio'!I:M,2,FALSE),"0")</f>
        <v>198.41640000000001</v>
      </c>
      <c r="L1253" s="22" t="s">
        <v>1848</v>
      </c>
      <c r="M1253" s="20">
        <f t="shared" si="172"/>
        <v>45847</v>
      </c>
      <c r="N1253" s="2" t="str">
        <f t="shared" si="173"/>
        <v>CUST1036</v>
      </c>
      <c r="O1253" s="2" t="str">
        <f t="shared" si="174"/>
        <v>PROD90</v>
      </c>
      <c r="P1253" s="2" t="str">
        <f t="shared" si="175"/>
        <v>STORE3</v>
      </c>
      <c r="Q1253" s="2">
        <f t="shared" si="176"/>
        <v>1</v>
      </c>
      <c r="R1253" s="2">
        <f t="shared" si="177"/>
        <v>218.04</v>
      </c>
      <c r="S1253" s="2">
        <f t="shared" si="178"/>
        <v>0.09</v>
      </c>
      <c r="T1253" s="2" t="str">
        <f t="shared" si="179"/>
        <v>Credit Card</v>
      </c>
      <c r="U1253" s="2">
        <f t="shared" si="180"/>
        <v>198.41640000000001</v>
      </c>
    </row>
    <row r="1254" spans="1:21" x14ac:dyDescent="0.25">
      <c r="A1254" s="23" t="s">
        <v>1849</v>
      </c>
      <c r="B1254" s="20">
        <f>IFERROR(VLOOKUP(A1254,'f Excel formulas for calculatio'!A:E,2,FALSE)," ")</f>
        <v>45480</v>
      </c>
      <c r="C1254" s="24" t="str">
        <f>IFERROR(VLOOKUP(B1254,'f Excel formulas for calculatio'!B:F,2,FALSE),"0")</f>
        <v>CUST1409</v>
      </c>
      <c r="D1254" s="24" t="str">
        <f>IFERROR(VLOOKUP(C1254,'f Excel formulas for calculatio'!C:G,2,FALSE),"0")</f>
        <v>PROD97</v>
      </c>
      <c r="E1254" s="24" t="str">
        <f>IFERROR(VLOOKUP(D1254,'f Excel formulas for calculatio'!D:H,2,FALSE),"0")</f>
        <v>STORE3</v>
      </c>
      <c r="F1254" s="24">
        <f>IFERROR(VLOOKUP(E1254,'f Excel formulas for calculatio'!E:I,2,FALSE),"0")</f>
        <v>1</v>
      </c>
      <c r="G1254" s="24">
        <f>IFERROR(VLOOKUP(F1254,'f Excel formulas for calculatio'!F:J,2,FALSE),"0")</f>
        <v>218.04</v>
      </c>
      <c r="H1254" s="24">
        <f>IFERROR(VLOOKUP(G1254,'f Excel formulas for calculatio'!G:K,2,FALSE),"0")</f>
        <v>0.09</v>
      </c>
      <c r="I1254" s="24" t="str">
        <f>IFERROR(VLOOKUP(H1254,'f Excel formulas for calculatio'!H:L,2,FALSE),"0")</f>
        <v>Credit Card</v>
      </c>
      <c r="J1254" s="24">
        <f>IFERROR(VLOOKUP(I1254,'f Excel formulas for calculatio'!I:M,2,FALSE),"0")</f>
        <v>198.41640000000001</v>
      </c>
      <c r="L1254" s="23" t="s">
        <v>1849</v>
      </c>
      <c r="M1254" s="20">
        <f t="shared" si="172"/>
        <v>45480</v>
      </c>
      <c r="N1254" s="2" t="str">
        <f t="shared" si="173"/>
        <v>CUST1409</v>
      </c>
      <c r="O1254" s="2" t="str">
        <f t="shared" si="174"/>
        <v>PROD97</v>
      </c>
      <c r="P1254" s="2" t="str">
        <f t="shared" si="175"/>
        <v>STORE3</v>
      </c>
      <c r="Q1254" s="2">
        <f t="shared" si="176"/>
        <v>1</v>
      </c>
      <c r="R1254" s="2">
        <f t="shared" si="177"/>
        <v>218.04</v>
      </c>
      <c r="S1254" s="2">
        <f t="shared" si="178"/>
        <v>0.09</v>
      </c>
      <c r="T1254" s="2" t="str">
        <f t="shared" si="179"/>
        <v>Credit Card</v>
      </c>
      <c r="U1254" s="2">
        <f t="shared" si="180"/>
        <v>198.41640000000001</v>
      </c>
    </row>
    <row r="1255" spans="1:21" x14ac:dyDescent="0.25">
      <c r="A1255" s="22" t="s">
        <v>1850</v>
      </c>
      <c r="B1255" s="20">
        <f>IFERROR(VLOOKUP(A1255,'f Excel formulas for calculatio'!A:E,2,FALSE)," ")</f>
        <v>45345</v>
      </c>
      <c r="C1255" s="24" t="str">
        <f>IFERROR(VLOOKUP(B1255,'f Excel formulas for calculatio'!B:F,2,FALSE),"0")</f>
        <v>CUST1323</v>
      </c>
      <c r="D1255" s="24" t="str">
        <f>IFERROR(VLOOKUP(C1255,'f Excel formulas for calculatio'!C:G,2,FALSE),"0")</f>
        <v>PROD49</v>
      </c>
      <c r="E1255" s="24" t="str">
        <f>IFERROR(VLOOKUP(D1255,'f Excel formulas for calculatio'!D:H,2,FALSE),"0")</f>
        <v>STORE8</v>
      </c>
      <c r="F1255" s="24">
        <f>IFERROR(VLOOKUP(E1255,'f Excel formulas for calculatio'!E:I,2,FALSE),"0")</f>
        <v>4</v>
      </c>
      <c r="G1255" s="24">
        <f>IFERROR(VLOOKUP(F1255,'f Excel formulas for calculatio'!F:J,2,FALSE),"0")</f>
        <v>914.05</v>
      </c>
      <c r="H1255" s="24">
        <f>IFERROR(VLOOKUP(G1255,'f Excel formulas for calculatio'!G:K,2,FALSE),"0")</f>
        <v>0.25</v>
      </c>
      <c r="I1255" s="24" t="str">
        <f>IFERROR(VLOOKUP(H1255,'f Excel formulas for calculatio'!H:L,2,FALSE),"0")</f>
        <v>Credit Card</v>
      </c>
      <c r="J1255" s="24">
        <f>IFERROR(VLOOKUP(I1255,'f Excel formulas for calculatio'!I:M,2,FALSE),"0")</f>
        <v>198.41640000000001</v>
      </c>
      <c r="L1255" s="22" t="s">
        <v>1850</v>
      </c>
      <c r="M1255" s="20">
        <f t="shared" si="172"/>
        <v>45345</v>
      </c>
      <c r="N1255" s="2" t="str">
        <f t="shared" si="173"/>
        <v>CUST1323</v>
      </c>
      <c r="O1255" s="2" t="str">
        <f t="shared" si="174"/>
        <v>PROD49</v>
      </c>
      <c r="P1255" s="2" t="str">
        <f t="shared" si="175"/>
        <v>STORE8</v>
      </c>
      <c r="Q1255" s="2">
        <f t="shared" si="176"/>
        <v>4</v>
      </c>
      <c r="R1255" s="2">
        <f t="shared" si="177"/>
        <v>914.05</v>
      </c>
      <c r="S1255" s="2">
        <f t="shared" si="178"/>
        <v>0.25</v>
      </c>
      <c r="T1255" s="2" t="str">
        <f t="shared" si="179"/>
        <v>Credit Card</v>
      </c>
      <c r="U1255" s="2">
        <f t="shared" si="180"/>
        <v>198.41640000000001</v>
      </c>
    </row>
    <row r="1256" spans="1:21" x14ac:dyDescent="0.25">
      <c r="A1256" s="23" t="s">
        <v>1851</v>
      </c>
      <c r="B1256" s="20">
        <f>IFERROR(VLOOKUP(A1256,'f Excel formulas for calculatio'!A:E,2,FALSE)," ")</f>
        <v>45235</v>
      </c>
      <c r="C1256" s="24" t="str">
        <f>IFERROR(VLOOKUP(B1256,'f Excel formulas for calculatio'!B:F,2,FALSE),"0")</f>
        <v>CUST1478</v>
      </c>
      <c r="D1256" s="24" t="str">
        <f>IFERROR(VLOOKUP(C1256,'f Excel formulas for calculatio'!C:G,2,FALSE),"0")</f>
        <v>PROD39</v>
      </c>
      <c r="E1256" s="24" t="str">
        <f>IFERROR(VLOOKUP(D1256,'f Excel formulas for calculatio'!D:H,2,FALSE),"0")</f>
        <v>STORE1</v>
      </c>
      <c r="F1256" s="24">
        <f>IFERROR(VLOOKUP(E1256,'f Excel formulas for calculatio'!E:I,2,FALSE),"0")</f>
        <v>4</v>
      </c>
      <c r="G1256" s="24">
        <f>IFERROR(VLOOKUP(F1256,'f Excel formulas for calculatio'!F:J,2,FALSE),"0")</f>
        <v>914.05</v>
      </c>
      <c r="H1256" s="24">
        <f>IFERROR(VLOOKUP(G1256,'f Excel formulas for calculatio'!G:K,2,FALSE),"0")</f>
        <v>0.25</v>
      </c>
      <c r="I1256" s="24" t="str">
        <f>IFERROR(VLOOKUP(H1256,'f Excel formulas for calculatio'!H:L,2,FALSE),"0")</f>
        <v>Credit Card</v>
      </c>
      <c r="J1256" s="24">
        <f>IFERROR(VLOOKUP(I1256,'f Excel formulas for calculatio'!I:M,2,FALSE),"0")</f>
        <v>198.41640000000001</v>
      </c>
      <c r="L1256" s="23" t="s">
        <v>1851</v>
      </c>
      <c r="M1256" s="20">
        <f t="shared" si="172"/>
        <v>45235</v>
      </c>
      <c r="N1256" s="2" t="str">
        <f t="shared" si="173"/>
        <v>CUST1478</v>
      </c>
      <c r="O1256" s="2" t="str">
        <f t="shared" si="174"/>
        <v>PROD39</v>
      </c>
      <c r="P1256" s="2" t="str">
        <f t="shared" si="175"/>
        <v>STORE1</v>
      </c>
      <c r="Q1256" s="2">
        <f t="shared" si="176"/>
        <v>4</v>
      </c>
      <c r="R1256" s="2">
        <f t="shared" si="177"/>
        <v>914.05</v>
      </c>
      <c r="S1256" s="2">
        <f t="shared" si="178"/>
        <v>0.25</v>
      </c>
      <c r="T1256" s="2" t="str">
        <f t="shared" si="179"/>
        <v>Credit Card</v>
      </c>
      <c r="U1256" s="2">
        <f t="shared" si="180"/>
        <v>198.41640000000001</v>
      </c>
    </row>
    <row r="1257" spans="1:21" x14ac:dyDescent="0.25">
      <c r="A1257" s="22" t="s">
        <v>1852</v>
      </c>
      <c r="B1257" s="20">
        <f>IFERROR(VLOOKUP(A1257,'f Excel formulas for calculatio'!A:E,2,FALSE)," ")</f>
        <v>45543</v>
      </c>
      <c r="C1257" s="24" t="str">
        <f>IFERROR(VLOOKUP(B1257,'f Excel formulas for calculatio'!B:F,2,FALSE),"0")</f>
        <v>CUST1067</v>
      </c>
      <c r="D1257" s="24" t="str">
        <f>IFERROR(VLOOKUP(C1257,'f Excel formulas for calculatio'!C:G,2,FALSE),"0")</f>
        <v>PROD46</v>
      </c>
      <c r="E1257" s="24" t="str">
        <f>IFERROR(VLOOKUP(D1257,'f Excel formulas for calculatio'!D:H,2,FALSE),"0")</f>
        <v>STORE17</v>
      </c>
      <c r="F1257" s="24">
        <f>IFERROR(VLOOKUP(E1257,'f Excel formulas for calculatio'!E:I,2,FALSE),"0")</f>
        <v>3</v>
      </c>
      <c r="G1257" s="24">
        <f>IFERROR(VLOOKUP(F1257,'f Excel formulas for calculatio'!F:J,2,FALSE),"0")</f>
        <v>104.47</v>
      </c>
      <c r="H1257" s="24">
        <f>IFERROR(VLOOKUP(G1257,'f Excel formulas for calculatio'!G:K,2,FALSE),"0")</f>
        <v>0.27</v>
      </c>
      <c r="I1257" s="24" t="str">
        <f>IFERROR(VLOOKUP(H1257,'f Excel formulas for calculatio'!H:L,2,FALSE),"0")</f>
        <v>PayPal</v>
      </c>
      <c r="J1257" s="24">
        <f>IFERROR(VLOOKUP(I1257,'f Excel formulas for calculatio'!I:M,2,FALSE),"0")</f>
        <v>228.7893</v>
      </c>
      <c r="L1257" s="22" t="s">
        <v>1852</v>
      </c>
      <c r="M1257" s="20">
        <f t="shared" si="172"/>
        <v>45543</v>
      </c>
      <c r="N1257" s="2" t="str">
        <f t="shared" si="173"/>
        <v>CUST1067</v>
      </c>
      <c r="O1257" s="2" t="str">
        <f t="shared" si="174"/>
        <v>PROD46</v>
      </c>
      <c r="P1257" s="2" t="str">
        <f t="shared" si="175"/>
        <v>STORE17</v>
      </c>
      <c r="Q1257" s="2">
        <f t="shared" si="176"/>
        <v>3</v>
      </c>
      <c r="R1257" s="2">
        <f t="shared" si="177"/>
        <v>104.47</v>
      </c>
      <c r="S1257" s="2">
        <f t="shared" si="178"/>
        <v>0.27</v>
      </c>
      <c r="T1257" s="2" t="str">
        <f t="shared" si="179"/>
        <v>PayPal</v>
      </c>
      <c r="U1257" s="2">
        <f t="shared" si="180"/>
        <v>228.7893</v>
      </c>
    </row>
    <row r="1258" spans="1:21" x14ac:dyDescent="0.25">
      <c r="A1258" s="23" t="s">
        <v>1853</v>
      </c>
      <c r="B1258" s="20">
        <f>IFERROR(VLOOKUP(A1258,'f Excel formulas for calculatio'!A:E,2,FALSE)," ")</f>
        <v>45402</v>
      </c>
      <c r="C1258" s="24" t="str">
        <f>IFERROR(VLOOKUP(B1258,'f Excel formulas for calculatio'!B:F,2,FALSE),"0")</f>
        <v>CUST1497</v>
      </c>
      <c r="D1258" s="24" t="str">
        <f>IFERROR(VLOOKUP(C1258,'f Excel formulas for calculatio'!C:G,2,FALSE),"0")</f>
        <v>PROD33</v>
      </c>
      <c r="E1258" s="24" t="str">
        <f>IFERROR(VLOOKUP(D1258,'f Excel formulas for calculatio'!D:H,2,FALSE),"0")</f>
        <v>STORE0</v>
      </c>
      <c r="F1258" s="24">
        <f>IFERROR(VLOOKUP(E1258,'f Excel formulas for calculatio'!E:I,2,FALSE),"0")</f>
        <v>2</v>
      </c>
      <c r="G1258" s="24">
        <f>IFERROR(VLOOKUP(F1258,'f Excel formulas for calculatio'!F:J,2,FALSE),"0")</f>
        <v>785.31</v>
      </c>
      <c r="H1258" s="24">
        <f>IFERROR(VLOOKUP(G1258,'f Excel formulas for calculatio'!G:K,2,FALSE),"0")</f>
        <v>0.15</v>
      </c>
      <c r="I1258" s="24" t="str">
        <f>IFERROR(VLOOKUP(H1258,'f Excel formulas for calculatio'!H:L,2,FALSE),"0")</f>
        <v>PayPal</v>
      </c>
      <c r="J1258" s="24">
        <f>IFERROR(VLOOKUP(I1258,'f Excel formulas for calculatio'!I:M,2,FALSE),"0")</f>
        <v>228.7893</v>
      </c>
      <c r="L1258" s="23" t="s">
        <v>1853</v>
      </c>
      <c r="M1258" s="20">
        <f t="shared" si="172"/>
        <v>45402</v>
      </c>
      <c r="N1258" s="2" t="str">
        <f t="shared" si="173"/>
        <v>CUST1497</v>
      </c>
      <c r="O1258" s="2" t="str">
        <f t="shared" si="174"/>
        <v>PROD33</v>
      </c>
      <c r="P1258" s="2" t="str">
        <f t="shared" si="175"/>
        <v>STORE0</v>
      </c>
      <c r="Q1258" s="2">
        <f t="shared" si="176"/>
        <v>2</v>
      </c>
      <c r="R1258" s="2">
        <f t="shared" si="177"/>
        <v>785.31</v>
      </c>
      <c r="S1258" s="2">
        <f t="shared" si="178"/>
        <v>0.15</v>
      </c>
      <c r="T1258" s="2" t="str">
        <f t="shared" si="179"/>
        <v>PayPal</v>
      </c>
      <c r="U1258" s="2">
        <f t="shared" si="180"/>
        <v>228.7893</v>
      </c>
    </row>
    <row r="1259" spans="1:21" x14ac:dyDescent="0.25">
      <c r="A1259" s="22" t="s">
        <v>1854</v>
      </c>
      <c r="B1259" s="20">
        <f>IFERROR(VLOOKUP(A1259,'f Excel formulas for calculatio'!A:E,2,FALSE)," ")</f>
        <v>45671</v>
      </c>
      <c r="C1259" s="24" t="str">
        <f>IFERROR(VLOOKUP(B1259,'f Excel formulas for calculatio'!B:F,2,FALSE),"0")</f>
        <v>CUST1008</v>
      </c>
      <c r="D1259" s="24" t="str">
        <f>IFERROR(VLOOKUP(C1259,'f Excel formulas for calculatio'!C:G,2,FALSE),"0")</f>
        <v>PROD30</v>
      </c>
      <c r="E1259" s="24" t="str">
        <f>IFERROR(VLOOKUP(D1259,'f Excel formulas for calculatio'!D:H,2,FALSE),"0")</f>
        <v>STORE11</v>
      </c>
      <c r="F1259" s="24">
        <f>IFERROR(VLOOKUP(E1259,'f Excel formulas for calculatio'!E:I,2,FALSE),"0")</f>
        <v>1</v>
      </c>
      <c r="G1259" s="24">
        <f>IFERROR(VLOOKUP(F1259,'f Excel formulas for calculatio'!F:J,2,FALSE),"0")</f>
        <v>218.04</v>
      </c>
      <c r="H1259" s="24">
        <f>IFERROR(VLOOKUP(G1259,'f Excel formulas for calculatio'!G:K,2,FALSE),"0")</f>
        <v>0.09</v>
      </c>
      <c r="I1259" s="24" t="str">
        <f>IFERROR(VLOOKUP(H1259,'f Excel formulas for calculatio'!H:L,2,FALSE),"0")</f>
        <v>Credit Card</v>
      </c>
      <c r="J1259" s="24">
        <f>IFERROR(VLOOKUP(I1259,'f Excel formulas for calculatio'!I:M,2,FALSE),"0")</f>
        <v>198.41640000000001</v>
      </c>
      <c r="L1259" s="22" t="s">
        <v>1854</v>
      </c>
      <c r="M1259" s="20">
        <f t="shared" si="172"/>
        <v>45671</v>
      </c>
      <c r="N1259" s="2" t="str">
        <f t="shared" si="173"/>
        <v>CUST1008</v>
      </c>
      <c r="O1259" s="2" t="str">
        <f t="shared" si="174"/>
        <v>PROD30</v>
      </c>
      <c r="P1259" s="2" t="str">
        <f t="shared" si="175"/>
        <v>STORE11</v>
      </c>
      <c r="Q1259" s="2">
        <f t="shared" si="176"/>
        <v>1</v>
      </c>
      <c r="R1259" s="2">
        <f t="shared" si="177"/>
        <v>218.04</v>
      </c>
      <c r="S1259" s="2">
        <f t="shared" si="178"/>
        <v>0.09</v>
      </c>
      <c r="T1259" s="2" t="str">
        <f t="shared" si="179"/>
        <v>Credit Card</v>
      </c>
      <c r="U1259" s="2">
        <f t="shared" si="180"/>
        <v>198.41640000000001</v>
      </c>
    </row>
    <row r="1260" spans="1:21" x14ac:dyDescent="0.25">
      <c r="A1260" s="23" t="s">
        <v>1856</v>
      </c>
      <c r="B1260" s="20">
        <f>IFERROR(VLOOKUP(A1260,'f Excel formulas for calculatio'!A:E,2,FALSE)," ")</f>
        <v>45367</v>
      </c>
      <c r="C1260" s="24" t="str">
        <f>IFERROR(VLOOKUP(B1260,'f Excel formulas for calculatio'!B:F,2,FALSE),"0")</f>
        <v>CUST1365</v>
      </c>
      <c r="D1260" s="24" t="str">
        <f>IFERROR(VLOOKUP(C1260,'f Excel formulas for calculatio'!C:G,2,FALSE),"0")</f>
        <v>PROD45</v>
      </c>
      <c r="E1260" s="24" t="str">
        <f>IFERROR(VLOOKUP(D1260,'f Excel formulas for calculatio'!D:H,2,FALSE),"0")</f>
        <v>STORE11</v>
      </c>
      <c r="F1260" s="24">
        <f>IFERROR(VLOOKUP(E1260,'f Excel formulas for calculatio'!E:I,2,FALSE),"0")</f>
        <v>1</v>
      </c>
      <c r="G1260" s="24">
        <f>IFERROR(VLOOKUP(F1260,'f Excel formulas for calculatio'!F:J,2,FALSE),"0")</f>
        <v>218.04</v>
      </c>
      <c r="H1260" s="24">
        <f>IFERROR(VLOOKUP(G1260,'f Excel formulas for calculatio'!G:K,2,FALSE),"0")</f>
        <v>0.09</v>
      </c>
      <c r="I1260" s="24" t="str">
        <f>IFERROR(VLOOKUP(H1260,'f Excel formulas for calculatio'!H:L,2,FALSE),"0")</f>
        <v>Credit Card</v>
      </c>
      <c r="J1260" s="24">
        <f>IFERROR(VLOOKUP(I1260,'f Excel formulas for calculatio'!I:M,2,FALSE),"0")</f>
        <v>198.41640000000001</v>
      </c>
      <c r="L1260" s="23" t="s">
        <v>1856</v>
      </c>
      <c r="M1260" s="20">
        <f t="shared" si="172"/>
        <v>45367</v>
      </c>
      <c r="N1260" s="2" t="str">
        <f t="shared" si="173"/>
        <v>CUST1365</v>
      </c>
      <c r="O1260" s="2" t="str">
        <f t="shared" si="174"/>
        <v>PROD45</v>
      </c>
      <c r="P1260" s="2" t="str">
        <f t="shared" si="175"/>
        <v>STORE11</v>
      </c>
      <c r="Q1260" s="2">
        <f t="shared" si="176"/>
        <v>1</v>
      </c>
      <c r="R1260" s="2">
        <f t="shared" si="177"/>
        <v>218.04</v>
      </c>
      <c r="S1260" s="2">
        <f t="shared" si="178"/>
        <v>0.09</v>
      </c>
      <c r="T1260" s="2" t="str">
        <f t="shared" si="179"/>
        <v>Credit Card</v>
      </c>
      <c r="U1260" s="2">
        <f t="shared" si="180"/>
        <v>198.41640000000001</v>
      </c>
    </row>
    <row r="1261" spans="1:21" x14ac:dyDescent="0.25">
      <c r="A1261" s="22" t="s">
        <v>1857</v>
      </c>
      <c r="B1261" s="20">
        <f>IFERROR(VLOOKUP(A1261,'f Excel formulas for calculatio'!A:E,2,FALSE)," ")</f>
        <v>45488</v>
      </c>
      <c r="C1261" s="24" t="str">
        <f>IFERROR(VLOOKUP(B1261,'f Excel formulas for calculatio'!B:F,2,FALSE),"0")</f>
        <v>CUST1128</v>
      </c>
      <c r="D1261" s="24" t="str">
        <f>IFERROR(VLOOKUP(C1261,'f Excel formulas for calculatio'!C:G,2,FALSE),"0")</f>
        <v>PROD25</v>
      </c>
      <c r="E1261" s="24" t="str">
        <f>IFERROR(VLOOKUP(D1261,'f Excel formulas for calculatio'!D:H,2,FALSE),"0")</f>
        <v>STORE13</v>
      </c>
      <c r="F1261" s="24">
        <f>IFERROR(VLOOKUP(E1261,'f Excel formulas for calculatio'!E:I,2,FALSE),"0")</f>
        <v>4</v>
      </c>
      <c r="G1261" s="24">
        <f>IFERROR(VLOOKUP(F1261,'f Excel formulas for calculatio'!F:J,2,FALSE),"0")</f>
        <v>914.05</v>
      </c>
      <c r="H1261" s="24">
        <f>IFERROR(VLOOKUP(G1261,'f Excel formulas for calculatio'!G:K,2,FALSE),"0")</f>
        <v>0.25</v>
      </c>
      <c r="I1261" s="24" t="str">
        <f>IFERROR(VLOOKUP(H1261,'f Excel formulas for calculatio'!H:L,2,FALSE),"0")</f>
        <v>Credit Card</v>
      </c>
      <c r="J1261" s="24">
        <f>IFERROR(VLOOKUP(I1261,'f Excel formulas for calculatio'!I:M,2,FALSE),"0")</f>
        <v>198.41640000000001</v>
      </c>
      <c r="L1261" s="22" t="s">
        <v>1857</v>
      </c>
      <c r="M1261" s="20">
        <f t="shared" si="172"/>
        <v>45488</v>
      </c>
      <c r="N1261" s="2" t="str">
        <f t="shared" si="173"/>
        <v>CUST1128</v>
      </c>
      <c r="O1261" s="2" t="str">
        <f t="shared" si="174"/>
        <v>PROD25</v>
      </c>
      <c r="P1261" s="2" t="str">
        <f t="shared" si="175"/>
        <v>STORE13</v>
      </c>
      <c r="Q1261" s="2">
        <f t="shared" si="176"/>
        <v>4</v>
      </c>
      <c r="R1261" s="2">
        <f t="shared" si="177"/>
        <v>914.05</v>
      </c>
      <c r="S1261" s="2">
        <f t="shared" si="178"/>
        <v>0.25</v>
      </c>
      <c r="T1261" s="2" t="str">
        <f t="shared" si="179"/>
        <v>Credit Card</v>
      </c>
      <c r="U1261" s="2">
        <f t="shared" si="180"/>
        <v>198.41640000000001</v>
      </c>
    </row>
    <row r="1262" spans="1:21" x14ac:dyDescent="0.25">
      <c r="A1262" s="23" t="s">
        <v>1858</v>
      </c>
      <c r="B1262" s="20">
        <f>IFERROR(VLOOKUP(A1262,'f Excel formulas for calculatio'!A:E,2,FALSE)," ")</f>
        <v>45509</v>
      </c>
      <c r="C1262" s="24" t="str">
        <f>IFERROR(VLOOKUP(B1262,'f Excel formulas for calculatio'!B:F,2,FALSE),"0")</f>
        <v>CUST1344</v>
      </c>
      <c r="D1262" s="24" t="str">
        <f>IFERROR(VLOOKUP(C1262,'f Excel formulas for calculatio'!C:G,2,FALSE),"0")</f>
        <v>PROD79</v>
      </c>
      <c r="E1262" s="24" t="str">
        <f>IFERROR(VLOOKUP(D1262,'f Excel formulas for calculatio'!D:H,2,FALSE),"0")</f>
        <v>STORE1</v>
      </c>
      <c r="F1262" s="24">
        <f>IFERROR(VLOOKUP(E1262,'f Excel formulas for calculatio'!E:I,2,FALSE),"0")</f>
        <v>4</v>
      </c>
      <c r="G1262" s="24">
        <f>IFERROR(VLOOKUP(F1262,'f Excel formulas for calculatio'!F:J,2,FALSE),"0")</f>
        <v>914.05</v>
      </c>
      <c r="H1262" s="24">
        <f>IFERROR(VLOOKUP(G1262,'f Excel formulas for calculatio'!G:K,2,FALSE),"0")</f>
        <v>0.25</v>
      </c>
      <c r="I1262" s="24" t="str">
        <f>IFERROR(VLOOKUP(H1262,'f Excel formulas for calculatio'!H:L,2,FALSE),"0")</f>
        <v>Credit Card</v>
      </c>
      <c r="J1262" s="24">
        <f>IFERROR(VLOOKUP(I1262,'f Excel formulas for calculatio'!I:M,2,FALSE),"0")</f>
        <v>198.41640000000001</v>
      </c>
      <c r="L1262" s="23" t="s">
        <v>1858</v>
      </c>
      <c r="M1262" s="20">
        <f t="shared" si="172"/>
        <v>45509</v>
      </c>
      <c r="N1262" s="2" t="str">
        <f t="shared" si="173"/>
        <v>CUST1344</v>
      </c>
      <c r="O1262" s="2" t="str">
        <f t="shared" si="174"/>
        <v>PROD79</v>
      </c>
      <c r="P1262" s="2" t="str">
        <f t="shared" si="175"/>
        <v>STORE1</v>
      </c>
      <c r="Q1262" s="2">
        <f t="shared" si="176"/>
        <v>4</v>
      </c>
      <c r="R1262" s="2">
        <f t="shared" si="177"/>
        <v>914.05</v>
      </c>
      <c r="S1262" s="2">
        <f t="shared" si="178"/>
        <v>0.25</v>
      </c>
      <c r="T1262" s="2" t="str">
        <f t="shared" si="179"/>
        <v>Credit Card</v>
      </c>
      <c r="U1262" s="2">
        <f t="shared" si="180"/>
        <v>198.41640000000001</v>
      </c>
    </row>
    <row r="1263" spans="1:21" x14ac:dyDescent="0.25">
      <c r="A1263" s="22" t="s">
        <v>1859</v>
      </c>
      <c r="B1263" s="20">
        <f>IFERROR(VLOOKUP(A1263,'f Excel formulas for calculatio'!A:E,2,FALSE)," ")</f>
        <v>45323</v>
      </c>
      <c r="C1263" s="24" t="str">
        <f>IFERROR(VLOOKUP(B1263,'f Excel formulas for calculatio'!B:F,2,FALSE),"0")</f>
        <v>CUST1338</v>
      </c>
      <c r="D1263" s="24" t="str">
        <f>IFERROR(VLOOKUP(C1263,'f Excel formulas for calculatio'!C:G,2,FALSE),"0")</f>
        <v>PROD86</v>
      </c>
      <c r="E1263" s="24" t="str">
        <f>IFERROR(VLOOKUP(D1263,'f Excel formulas for calculatio'!D:H,2,FALSE),"0")</f>
        <v>STORE4</v>
      </c>
      <c r="F1263" s="24">
        <f>IFERROR(VLOOKUP(E1263,'f Excel formulas for calculatio'!E:I,2,FALSE),"0")</f>
        <v>2</v>
      </c>
      <c r="G1263" s="24">
        <f>IFERROR(VLOOKUP(F1263,'f Excel formulas for calculatio'!F:J,2,FALSE),"0")</f>
        <v>785.31</v>
      </c>
      <c r="H1263" s="24">
        <f>IFERROR(VLOOKUP(G1263,'f Excel formulas for calculatio'!G:K,2,FALSE),"0")</f>
        <v>0.15</v>
      </c>
      <c r="I1263" s="24" t="str">
        <f>IFERROR(VLOOKUP(H1263,'f Excel formulas for calculatio'!H:L,2,FALSE),"0")</f>
        <v>PayPal</v>
      </c>
      <c r="J1263" s="24">
        <f>IFERROR(VLOOKUP(I1263,'f Excel formulas for calculatio'!I:M,2,FALSE),"0")</f>
        <v>228.7893</v>
      </c>
      <c r="L1263" s="22" t="s">
        <v>1859</v>
      </c>
      <c r="M1263" s="20">
        <f t="shared" si="172"/>
        <v>45323</v>
      </c>
      <c r="N1263" s="2" t="str">
        <f t="shared" si="173"/>
        <v>CUST1338</v>
      </c>
      <c r="O1263" s="2" t="str">
        <f t="shared" si="174"/>
        <v>PROD86</v>
      </c>
      <c r="P1263" s="2" t="str">
        <f t="shared" si="175"/>
        <v>STORE4</v>
      </c>
      <c r="Q1263" s="2">
        <f t="shared" si="176"/>
        <v>2</v>
      </c>
      <c r="R1263" s="2">
        <f t="shared" si="177"/>
        <v>785.31</v>
      </c>
      <c r="S1263" s="2">
        <f t="shared" si="178"/>
        <v>0.15</v>
      </c>
      <c r="T1263" s="2" t="str">
        <f t="shared" si="179"/>
        <v>PayPal</v>
      </c>
      <c r="U1263" s="2">
        <f t="shared" si="180"/>
        <v>228.7893</v>
      </c>
    </row>
    <row r="1264" spans="1:21" x14ac:dyDescent="0.25">
      <c r="A1264" s="23" t="s">
        <v>1860</v>
      </c>
      <c r="B1264" s="20">
        <f>IFERROR(VLOOKUP(A1264,'f Excel formulas for calculatio'!A:E,2,FALSE)," ")</f>
        <v>45889</v>
      </c>
      <c r="C1264" s="24" t="str">
        <f>IFERROR(VLOOKUP(B1264,'f Excel formulas for calculatio'!B:F,2,FALSE),"0")</f>
        <v>CUST1168</v>
      </c>
      <c r="D1264" s="24" t="str">
        <f>IFERROR(VLOOKUP(C1264,'f Excel formulas for calculatio'!C:G,2,FALSE),"0")</f>
        <v>PROD72</v>
      </c>
      <c r="E1264" s="24" t="str">
        <f>IFERROR(VLOOKUP(D1264,'f Excel formulas for calculatio'!D:H,2,FALSE),"0")</f>
        <v>STORE17</v>
      </c>
      <c r="F1264" s="24">
        <f>IFERROR(VLOOKUP(E1264,'f Excel formulas for calculatio'!E:I,2,FALSE),"0")</f>
        <v>3</v>
      </c>
      <c r="G1264" s="24">
        <f>IFERROR(VLOOKUP(F1264,'f Excel formulas for calculatio'!F:J,2,FALSE),"0")</f>
        <v>104.47</v>
      </c>
      <c r="H1264" s="24">
        <f>IFERROR(VLOOKUP(G1264,'f Excel formulas for calculatio'!G:K,2,FALSE),"0")</f>
        <v>0.27</v>
      </c>
      <c r="I1264" s="24" t="str">
        <f>IFERROR(VLOOKUP(H1264,'f Excel formulas for calculatio'!H:L,2,FALSE),"0")</f>
        <v>PayPal</v>
      </c>
      <c r="J1264" s="24">
        <f>IFERROR(VLOOKUP(I1264,'f Excel formulas for calculatio'!I:M,2,FALSE),"0")</f>
        <v>228.7893</v>
      </c>
      <c r="L1264" s="23" t="s">
        <v>1860</v>
      </c>
      <c r="M1264" s="20">
        <f t="shared" si="172"/>
        <v>45889</v>
      </c>
      <c r="N1264" s="2" t="str">
        <f t="shared" si="173"/>
        <v>CUST1168</v>
      </c>
      <c r="O1264" s="2" t="str">
        <f t="shared" si="174"/>
        <v>PROD72</v>
      </c>
      <c r="P1264" s="2" t="str">
        <f t="shared" si="175"/>
        <v>STORE17</v>
      </c>
      <c r="Q1264" s="2">
        <f t="shared" si="176"/>
        <v>3</v>
      </c>
      <c r="R1264" s="2">
        <f t="shared" si="177"/>
        <v>104.47</v>
      </c>
      <c r="S1264" s="2">
        <f t="shared" si="178"/>
        <v>0.27</v>
      </c>
      <c r="T1264" s="2" t="str">
        <f t="shared" si="179"/>
        <v>PayPal</v>
      </c>
      <c r="U1264" s="2">
        <f t="shared" si="180"/>
        <v>228.7893</v>
      </c>
    </row>
    <row r="1265" spans="1:21" x14ac:dyDescent="0.25">
      <c r="A1265" s="22" t="s">
        <v>1861</v>
      </c>
      <c r="B1265" s="20">
        <f>IFERROR(VLOOKUP(A1265,'f Excel formulas for calculatio'!A:E,2,FALSE)," ")</f>
        <v>45253</v>
      </c>
      <c r="C1265" s="24" t="str">
        <f>IFERROR(VLOOKUP(B1265,'f Excel formulas for calculatio'!B:F,2,FALSE),"0")</f>
        <v>CUST1135</v>
      </c>
      <c r="D1265" s="24" t="str">
        <f>IFERROR(VLOOKUP(C1265,'f Excel formulas for calculatio'!C:G,2,FALSE),"0")</f>
        <v>PROD44</v>
      </c>
      <c r="E1265" s="24" t="str">
        <f>IFERROR(VLOOKUP(D1265,'f Excel formulas for calculatio'!D:H,2,FALSE),"0")</f>
        <v>STORE17</v>
      </c>
      <c r="F1265" s="24">
        <f>IFERROR(VLOOKUP(E1265,'f Excel formulas for calculatio'!E:I,2,FALSE),"0")</f>
        <v>3</v>
      </c>
      <c r="G1265" s="24">
        <f>IFERROR(VLOOKUP(F1265,'f Excel formulas for calculatio'!F:J,2,FALSE),"0")</f>
        <v>104.47</v>
      </c>
      <c r="H1265" s="24">
        <f>IFERROR(VLOOKUP(G1265,'f Excel formulas for calculatio'!G:K,2,FALSE),"0")</f>
        <v>0.27</v>
      </c>
      <c r="I1265" s="24" t="str">
        <f>IFERROR(VLOOKUP(H1265,'f Excel formulas for calculatio'!H:L,2,FALSE),"0")</f>
        <v>PayPal</v>
      </c>
      <c r="J1265" s="24">
        <f>IFERROR(VLOOKUP(I1265,'f Excel formulas for calculatio'!I:M,2,FALSE),"0")</f>
        <v>228.7893</v>
      </c>
      <c r="L1265" s="22" t="s">
        <v>1861</v>
      </c>
      <c r="M1265" s="20">
        <f t="shared" si="172"/>
        <v>45253</v>
      </c>
      <c r="N1265" s="2" t="str">
        <f t="shared" si="173"/>
        <v>CUST1135</v>
      </c>
      <c r="O1265" s="2" t="str">
        <f t="shared" si="174"/>
        <v>PROD44</v>
      </c>
      <c r="P1265" s="2" t="str">
        <f t="shared" si="175"/>
        <v>STORE17</v>
      </c>
      <c r="Q1265" s="2">
        <f t="shared" si="176"/>
        <v>3</v>
      </c>
      <c r="R1265" s="2">
        <f t="shared" si="177"/>
        <v>104.47</v>
      </c>
      <c r="S1265" s="2">
        <f t="shared" si="178"/>
        <v>0.27</v>
      </c>
      <c r="T1265" s="2" t="str">
        <f t="shared" si="179"/>
        <v>PayPal</v>
      </c>
      <c r="U1265" s="2">
        <f t="shared" si="180"/>
        <v>228.7893</v>
      </c>
    </row>
    <row r="1266" spans="1:21" x14ac:dyDescent="0.25">
      <c r="A1266" s="23" t="s">
        <v>1862</v>
      </c>
      <c r="B1266" s="20">
        <f>IFERROR(VLOOKUP(A1266,'f Excel formulas for calculatio'!A:E,2,FALSE)," ")</f>
        <v>45530</v>
      </c>
      <c r="C1266" s="24" t="str">
        <f>IFERROR(VLOOKUP(B1266,'f Excel formulas for calculatio'!B:F,2,FALSE),"0")</f>
        <v>CUST1298</v>
      </c>
      <c r="D1266" s="24" t="str">
        <f>IFERROR(VLOOKUP(C1266,'f Excel formulas for calculatio'!C:G,2,FALSE),"0")</f>
        <v>PROD97</v>
      </c>
      <c r="E1266" s="24" t="str">
        <f>IFERROR(VLOOKUP(D1266,'f Excel formulas for calculatio'!D:H,2,FALSE),"0")</f>
        <v>STORE3</v>
      </c>
      <c r="F1266" s="24">
        <f>IFERROR(VLOOKUP(E1266,'f Excel formulas for calculatio'!E:I,2,FALSE),"0")</f>
        <v>1</v>
      </c>
      <c r="G1266" s="24">
        <f>IFERROR(VLOOKUP(F1266,'f Excel formulas for calculatio'!F:J,2,FALSE),"0")</f>
        <v>218.04</v>
      </c>
      <c r="H1266" s="24">
        <f>IFERROR(VLOOKUP(G1266,'f Excel formulas for calculatio'!G:K,2,FALSE),"0")</f>
        <v>0.09</v>
      </c>
      <c r="I1266" s="24" t="str">
        <f>IFERROR(VLOOKUP(H1266,'f Excel formulas for calculatio'!H:L,2,FALSE),"0")</f>
        <v>Credit Card</v>
      </c>
      <c r="J1266" s="24">
        <f>IFERROR(VLOOKUP(I1266,'f Excel formulas for calculatio'!I:M,2,FALSE),"0")</f>
        <v>198.41640000000001</v>
      </c>
      <c r="L1266" s="23" t="s">
        <v>1862</v>
      </c>
      <c r="M1266" s="20">
        <f t="shared" si="172"/>
        <v>45530</v>
      </c>
      <c r="N1266" s="2" t="str">
        <f t="shared" si="173"/>
        <v>CUST1298</v>
      </c>
      <c r="O1266" s="2" t="str">
        <f t="shared" si="174"/>
        <v>PROD97</v>
      </c>
      <c r="P1266" s="2" t="str">
        <f t="shared" si="175"/>
        <v>STORE3</v>
      </c>
      <c r="Q1266" s="2">
        <f t="shared" si="176"/>
        <v>1</v>
      </c>
      <c r="R1266" s="2">
        <f t="shared" si="177"/>
        <v>218.04</v>
      </c>
      <c r="S1266" s="2">
        <f t="shared" si="178"/>
        <v>0.09</v>
      </c>
      <c r="T1266" s="2" t="str">
        <f t="shared" si="179"/>
        <v>Credit Card</v>
      </c>
      <c r="U1266" s="2">
        <f t="shared" si="180"/>
        <v>198.41640000000001</v>
      </c>
    </row>
    <row r="1267" spans="1:21" x14ac:dyDescent="0.25">
      <c r="A1267" s="22" t="s">
        <v>1863</v>
      </c>
      <c r="B1267" s="20">
        <f>IFERROR(VLOOKUP(A1267,'f Excel formulas for calculatio'!A:E,2,FALSE)," ")</f>
        <v>45491</v>
      </c>
      <c r="C1267" s="24" t="str">
        <f>IFERROR(VLOOKUP(B1267,'f Excel formulas for calculatio'!B:F,2,FALSE),"0")</f>
        <v>CUST1280</v>
      </c>
      <c r="D1267" s="24" t="str">
        <f>IFERROR(VLOOKUP(C1267,'f Excel formulas for calculatio'!C:G,2,FALSE),"0")</f>
        <v>PROD91</v>
      </c>
      <c r="E1267" s="24" t="str">
        <f>IFERROR(VLOOKUP(D1267,'f Excel formulas for calculatio'!D:H,2,FALSE),"0")</f>
        <v>STORE17</v>
      </c>
      <c r="F1267" s="24">
        <f>IFERROR(VLOOKUP(E1267,'f Excel formulas for calculatio'!E:I,2,FALSE),"0")</f>
        <v>3</v>
      </c>
      <c r="G1267" s="24">
        <f>IFERROR(VLOOKUP(F1267,'f Excel formulas for calculatio'!F:J,2,FALSE),"0")</f>
        <v>104.47</v>
      </c>
      <c r="H1267" s="24">
        <f>IFERROR(VLOOKUP(G1267,'f Excel formulas for calculatio'!G:K,2,FALSE),"0")</f>
        <v>0.27</v>
      </c>
      <c r="I1267" s="24" t="str">
        <f>IFERROR(VLOOKUP(H1267,'f Excel formulas for calculatio'!H:L,2,FALSE),"0")</f>
        <v>PayPal</v>
      </c>
      <c r="J1267" s="24">
        <f>IFERROR(VLOOKUP(I1267,'f Excel formulas for calculatio'!I:M,2,FALSE),"0")</f>
        <v>228.7893</v>
      </c>
      <c r="L1267" s="22" t="s">
        <v>1863</v>
      </c>
      <c r="M1267" s="20">
        <f t="shared" si="172"/>
        <v>45491</v>
      </c>
      <c r="N1267" s="2" t="str">
        <f t="shared" si="173"/>
        <v>CUST1280</v>
      </c>
      <c r="O1267" s="2" t="str">
        <f t="shared" si="174"/>
        <v>PROD91</v>
      </c>
      <c r="P1267" s="2" t="str">
        <f t="shared" si="175"/>
        <v>STORE17</v>
      </c>
      <c r="Q1267" s="2">
        <f t="shared" si="176"/>
        <v>3</v>
      </c>
      <c r="R1267" s="2">
        <f t="shared" si="177"/>
        <v>104.47</v>
      </c>
      <c r="S1267" s="2">
        <f t="shared" si="178"/>
        <v>0.27</v>
      </c>
      <c r="T1267" s="2" t="str">
        <f t="shared" si="179"/>
        <v>PayPal</v>
      </c>
      <c r="U1267" s="2">
        <f t="shared" si="180"/>
        <v>228.7893</v>
      </c>
    </row>
    <row r="1268" spans="1:21" x14ac:dyDescent="0.25">
      <c r="A1268" s="23" t="s">
        <v>1864</v>
      </c>
      <c r="B1268" s="20">
        <f>IFERROR(VLOOKUP(A1268,'f Excel formulas for calculatio'!A:E,2,FALSE)," ")</f>
        <v>45628</v>
      </c>
      <c r="C1268" s="24" t="str">
        <f>IFERROR(VLOOKUP(B1268,'f Excel formulas for calculatio'!B:F,2,FALSE),"0")</f>
        <v>CUST1476</v>
      </c>
      <c r="D1268" s="24" t="str">
        <f>IFERROR(VLOOKUP(C1268,'f Excel formulas for calculatio'!C:G,2,FALSE),"0")</f>
        <v>PROD69</v>
      </c>
      <c r="E1268" s="24" t="str">
        <f>IFERROR(VLOOKUP(D1268,'f Excel formulas for calculatio'!D:H,2,FALSE),"0")</f>
        <v>STORE10</v>
      </c>
      <c r="F1268" s="24">
        <f>IFERROR(VLOOKUP(E1268,'f Excel formulas for calculatio'!E:I,2,FALSE),"0")</f>
        <v>3</v>
      </c>
      <c r="G1268" s="24">
        <f>IFERROR(VLOOKUP(F1268,'f Excel formulas for calculatio'!F:J,2,FALSE),"0")</f>
        <v>104.47</v>
      </c>
      <c r="H1268" s="24">
        <f>IFERROR(VLOOKUP(G1268,'f Excel formulas for calculatio'!G:K,2,FALSE),"0")</f>
        <v>0.27</v>
      </c>
      <c r="I1268" s="24" t="str">
        <f>IFERROR(VLOOKUP(H1268,'f Excel formulas for calculatio'!H:L,2,FALSE),"0")</f>
        <v>PayPal</v>
      </c>
      <c r="J1268" s="24">
        <f>IFERROR(VLOOKUP(I1268,'f Excel formulas for calculatio'!I:M,2,FALSE),"0")</f>
        <v>228.7893</v>
      </c>
      <c r="L1268" s="23" t="s">
        <v>1864</v>
      </c>
      <c r="M1268" s="20">
        <f t="shared" si="172"/>
        <v>45628</v>
      </c>
      <c r="N1268" s="2" t="str">
        <f t="shared" si="173"/>
        <v>CUST1476</v>
      </c>
      <c r="O1268" s="2" t="str">
        <f t="shared" si="174"/>
        <v>PROD69</v>
      </c>
      <c r="P1268" s="2" t="str">
        <f t="shared" si="175"/>
        <v>STORE10</v>
      </c>
      <c r="Q1268" s="2">
        <f t="shared" si="176"/>
        <v>3</v>
      </c>
      <c r="R1268" s="2">
        <f t="shared" si="177"/>
        <v>104.47</v>
      </c>
      <c r="S1268" s="2">
        <f t="shared" si="178"/>
        <v>0.27</v>
      </c>
      <c r="T1268" s="2" t="str">
        <f t="shared" si="179"/>
        <v>PayPal</v>
      </c>
      <c r="U1268" s="2">
        <f t="shared" si="180"/>
        <v>228.7893</v>
      </c>
    </row>
    <row r="1269" spans="1:21" x14ac:dyDescent="0.25">
      <c r="A1269" s="22" t="s">
        <v>1865</v>
      </c>
      <c r="B1269" s="20">
        <f>IFERROR(VLOOKUP(A1269,'f Excel formulas for calculatio'!A:E,2,FALSE)," ")</f>
        <v>45861</v>
      </c>
      <c r="C1269" s="24" t="str">
        <f>IFERROR(VLOOKUP(B1269,'f Excel formulas for calculatio'!B:F,2,FALSE),"0")</f>
        <v>CUST1216</v>
      </c>
      <c r="D1269" s="24" t="str">
        <f>IFERROR(VLOOKUP(C1269,'f Excel formulas for calculatio'!C:G,2,FALSE),"0")</f>
        <v>PROD86</v>
      </c>
      <c r="E1269" s="24" t="str">
        <f>IFERROR(VLOOKUP(D1269,'f Excel formulas for calculatio'!D:H,2,FALSE),"0")</f>
        <v>STORE4</v>
      </c>
      <c r="F1269" s="24">
        <f>IFERROR(VLOOKUP(E1269,'f Excel formulas for calculatio'!E:I,2,FALSE),"0")</f>
        <v>2</v>
      </c>
      <c r="G1269" s="24">
        <f>IFERROR(VLOOKUP(F1269,'f Excel formulas for calculatio'!F:J,2,FALSE),"0")</f>
        <v>785.31</v>
      </c>
      <c r="H1269" s="24">
        <f>IFERROR(VLOOKUP(G1269,'f Excel formulas for calculatio'!G:K,2,FALSE),"0")</f>
        <v>0.15</v>
      </c>
      <c r="I1269" s="24" t="str">
        <f>IFERROR(VLOOKUP(H1269,'f Excel formulas for calculatio'!H:L,2,FALSE),"0")</f>
        <v>PayPal</v>
      </c>
      <c r="J1269" s="24">
        <f>IFERROR(VLOOKUP(I1269,'f Excel formulas for calculatio'!I:M,2,FALSE),"0")</f>
        <v>228.7893</v>
      </c>
      <c r="L1269" s="22" t="s">
        <v>1865</v>
      </c>
      <c r="M1269" s="20">
        <f t="shared" si="172"/>
        <v>45861</v>
      </c>
      <c r="N1269" s="2" t="str">
        <f t="shared" si="173"/>
        <v>CUST1216</v>
      </c>
      <c r="O1269" s="2" t="str">
        <f t="shared" si="174"/>
        <v>PROD86</v>
      </c>
      <c r="P1269" s="2" t="str">
        <f t="shared" si="175"/>
        <v>STORE4</v>
      </c>
      <c r="Q1269" s="2">
        <f t="shared" si="176"/>
        <v>2</v>
      </c>
      <c r="R1269" s="2">
        <f t="shared" si="177"/>
        <v>785.31</v>
      </c>
      <c r="S1269" s="2">
        <f t="shared" si="178"/>
        <v>0.15</v>
      </c>
      <c r="T1269" s="2" t="str">
        <f t="shared" si="179"/>
        <v>PayPal</v>
      </c>
      <c r="U1269" s="2">
        <f t="shared" si="180"/>
        <v>228.7893</v>
      </c>
    </row>
    <row r="1270" spans="1:21" x14ac:dyDescent="0.25">
      <c r="A1270" s="23" t="s">
        <v>1866</v>
      </c>
      <c r="B1270" s="20">
        <f>IFERROR(VLOOKUP(A1270,'f Excel formulas for calculatio'!A:E,2,FALSE)," ")</f>
        <v>45878</v>
      </c>
      <c r="C1270" s="24" t="str">
        <f>IFERROR(VLOOKUP(B1270,'f Excel formulas for calculatio'!B:F,2,FALSE),"0")</f>
        <v>CUST1218</v>
      </c>
      <c r="D1270" s="24" t="str">
        <f>IFERROR(VLOOKUP(C1270,'f Excel formulas for calculatio'!C:G,2,FALSE),"0")</f>
        <v>PROD16</v>
      </c>
      <c r="E1270" s="24" t="str">
        <f>IFERROR(VLOOKUP(D1270,'f Excel formulas for calculatio'!D:H,2,FALSE),"0")</f>
        <v>STORE3</v>
      </c>
      <c r="F1270" s="24">
        <f>IFERROR(VLOOKUP(E1270,'f Excel formulas for calculatio'!E:I,2,FALSE),"0")</f>
        <v>1</v>
      </c>
      <c r="G1270" s="24">
        <f>IFERROR(VLOOKUP(F1270,'f Excel formulas for calculatio'!F:J,2,FALSE),"0")</f>
        <v>218.04</v>
      </c>
      <c r="H1270" s="24">
        <f>IFERROR(VLOOKUP(G1270,'f Excel formulas for calculatio'!G:K,2,FALSE),"0")</f>
        <v>0.09</v>
      </c>
      <c r="I1270" s="24" t="str">
        <f>IFERROR(VLOOKUP(H1270,'f Excel formulas for calculatio'!H:L,2,FALSE),"0")</f>
        <v>Credit Card</v>
      </c>
      <c r="J1270" s="24">
        <f>IFERROR(VLOOKUP(I1270,'f Excel formulas for calculatio'!I:M,2,FALSE),"0")</f>
        <v>198.41640000000001</v>
      </c>
      <c r="L1270" s="23" t="s">
        <v>1866</v>
      </c>
      <c r="M1270" s="20">
        <f t="shared" si="172"/>
        <v>45878</v>
      </c>
      <c r="N1270" s="2" t="str">
        <f t="shared" si="173"/>
        <v>CUST1218</v>
      </c>
      <c r="O1270" s="2" t="str">
        <f t="shared" si="174"/>
        <v>PROD16</v>
      </c>
      <c r="P1270" s="2" t="str">
        <f t="shared" si="175"/>
        <v>STORE3</v>
      </c>
      <c r="Q1270" s="2">
        <f t="shared" si="176"/>
        <v>1</v>
      </c>
      <c r="R1270" s="2">
        <f t="shared" si="177"/>
        <v>218.04</v>
      </c>
      <c r="S1270" s="2">
        <f t="shared" si="178"/>
        <v>0.09</v>
      </c>
      <c r="T1270" s="2" t="str">
        <f t="shared" si="179"/>
        <v>Credit Card</v>
      </c>
      <c r="U1270" s="2">
        <f t="shared" si="180"/>
        <v>198.41640000000001</v>
      </c>
    </row>
    <row r="1271" spans="1:21" x14ac:dyDescent="0.25">
      <c r="A1271" s="22" t="s">
        <v>1867</v>
      </c>
      <c r="B1271" s="20">
        <f>IFERROR(VLOOKUP(A1271,'f Excel formulas for calculatio'!A:E,2,FALSE)," ")</f>
        <v>45426</v>
      </c>
      <c r="C1271" s="24" t="str">
        <f>IFERROR(VLOOKUP(B1271,'f Excel formulas for calculatio'!B:F,2,FALSE),"0")</f>
        <v>CUST1076</v>
      </c>
      <c r="D1271" s="24" t="str">
        <f>IFERROR(VLOOKUP(C1271,'f Excel formulas for calculatio'!C:G,2,FALSE),"0")</f>
        <v>PROD32</v>
      </c>
      <c r="E1271" s="24" t="str">
        <f>IFERROR(VLOOKUP(D1271,'f Excel formulas for calculatio'!D:H,2,FALSE),"0")</f>
        <v>STORE1</v>
      </c>
      <c r="F1271" s="24">
        <f>IFERROR(VLOOKUP(E1271,'f Excel formulas for calculatio'!E:I,2,FALSE),"0")</f>
        <v>4</v>
      </c>
      <c r="G1271" s="24">
        <f>IFERROR(VLOOKUP(F1271,'f Excel formulas for calculatio'!F:J,2,FALSE),"0")</f>
        <v>914.05</v>
      </c>
      <c r="H1271" s="24">
        <f>IFERROR(VLOOKUP(G1271,'f Excel formulas for calculatio'!G:K,2,FALSE),"0")</f>
        <v>0.25</v>
      </c>
      <c r="I1271" s="24" t="str">
        <f>IFERROR(VLOOKUP(H1271,'f Excel formulas for calculatio'!H:L,2,FALSE),"0")</f>
        <v>Credit Card</v>
      </c>
      <c r="J1271" s="24">
        <f>IFERROR(VLOOKUP(I1271,'f Excel formulas for calculatio'!I:M,2,FALSE),"0")</f>
        <v>198.41640000000001</v>
      </c>
      <c r="L1271" s="22" t="s">
        <v>1867</v>
      </c>
      <c r="M1271" s="20">
        <f t="shared" si="172"/>
        <v>45426</v>
      </c>
      <c r="N1271" s="2" t="str">
        <f t="shared" si="173"/>
        <v>CUST1076</v>
      </c>
      <c r="O1271" s="2" t="str">
        <f t="shared" si="174"/>
        <v>PROD32</v>
      </c>
      <c r="P1271" s="2" t="str">
        <f t="shared" si="175"/>
        <v>STORE1</v>
      </c>
      <c r="Q1271" s="2">
        <f t="shared" si="176"/>
        <v>4</v>
      </c>
      <c r="R1271" s="2">
        <f t="shared" si="177"/>
        <v>914.05</v>
      </c>
      <c r="S1271" s="2">
        <f t="shared" si="178"/>
        <v>0.25</v>
      </c>
      <c r="T1271" s="2" t="str">
        <f t="shared" si="179"/>
        <v>Credit Card</v>
      </c>
      <c r="U1271" s="2">
        <f t="shared" si="180"/>
        <v>198.41640000000001</v>
      </c>
    </row>
    <row r="1272" spans="1:21" x14ac:dyDescent="0.25">
      <c r="A1272" s="23" t="s">
        <v>1868</v>
      </c>
      <c r="B1272" s="20">
        <f>IFERROR(VLOOKUP(A1272,'f Excel formulas for calculatio'!A:E,2,FALSE)," ")</f>
        <v>45231</v>
      </c>
      <c r="C1272" s="24" t="str">
        <f>IFERROR(VLOOKUP(B1272,'f Excel formulas for calculatio'!B:F,2,FALSE),"0")</f>
        <v>CUST1276</v>
      </c>
      <c r="D1272" s="24" t="str">
        <f>IFERROR(VLOOKUP(C1272,'f Excel formulas for calculatio'!C:G,2,FALSE),"0")</f>
        <v>PROD65</v>
      </c>
      <c r="E1272" s="24" t="str">
        <f>IFERROR(VLOOKUP(D1272,'f Excel formulas for calculatio'!D:H,2,FALSE),"0")</f>
        <v>STORE19</v>
      </c>
      <c r="F1272" s="24">
        <f>IFERROR(VLOOKUP(E1272,'f Excel formulas for calculatio'!E:I,2,FALSE),"0")</f>
        <v>2</v>
      </c>
      <c r="G1272" s="24">
        <f>IFERROR(VLOOKUP(F1272,'f Excel formulas for calculatio'!F:J,2,FALSE),"0")</f>
        <v>785.31</v>
      </c>
      <c r="H1272" s="24">
        <f>IFERROR(VLOOKUP(G1272,'f Excel formulas for calculatio'!G:K,2,FALSE),"0")</f>
        <v>0.15</v>
      </c>
      <c r="I1272" s="24" t="str">
        <f>IFERROR(VLOOKUP(H1272,'f Excel formulas for calculatio'!H:L,2,FALSE),"0")</f>
        <v>PayPal</v>
      </c>
      <c r="J1272" s="24">
        <f>IFERROR(VLOOKUP(I1272,'f Excel formulas for calculatio'!I:M,2,FALSE),"0")</f>
        <v>228.7893</v>
      </c>
      <c r="L1272" s="23" t="s">
        <v>1868</v>
      </c>
      <c r="M1272" s="20">
        <f t="shared" si="172"/>
        <v>45231</v>
      </c>
      <c r="N1272" s="2" t="str">
        <f t="shared" si="173"/>
        <v>CUST1276</v>
      </c>
      <c r="O1272" s="2" t="str">
        <f t="shared" si="174"/>
        <v>PROD65</v>
      </c>
      <c r="P1272" s="2" t="str">
        <f t="shared" si="175"/>
        <v>STORE19</v>
      </c>
      <c r="Q1272" s="2">
        <f t="shared" si="176"/>
        <v>2</v>
      </c>
      <c r="R1272" s="2">
        <f t="shared" si="177"/>
        <v>785.31</v>
      </c>
      <c r="S1272" s="2">
        <f t="shared" si="178"/>
        <v>0.15</v>
      </c>
      <c r="T1272" s="2" t="str">
        <f t="shared" si="179"/>
        <v>PayPal</v>
      </c>
      <c r="U1272" s="2">
        <f t="shared" si="180"/>
        <v>228.7893</v>
      </c>
    </row>
    <row r="1273" spans="1:21" x14ac:dyDescent="0.25">
      <c r="A1273" s="22" t="s">
        <v>1869</v>
      </c>
      <c r="B1273" s="20">
        <f>IFERROR(VLOOKUP(A1273,'f Excel formulas for calculatio'!A:E,2,FALSE)," ")</f>
        <v>45609</v>
      </c>
      <c r="C1273" s="24" t="str">
        <f>IFERROR(VLOOKUP(B1273,'f Excel formulas for calculatio'!B:F,2,FALSE),"0")</f>
        <v>CUST1221</v>
      </c>
      <c r="D1273" s="24" t="str">
        <f>IFERROR(VLOOKUP(C1273,'f Excel formulas for calculatio'!C:G,2,FALSE),"0")</f>
        <v>PROD83</v>
      </c>
      <c r="E1273" s="24" t="str">
        <f>IFERROR(VLOOKUP(D1273,'f Excel formulas for calculatio'!D:H,2,FALSE),"0")</f>
        <v>STORE8</v>
      </c>
      <c r="F1273" s="24">
        <f>IFERROR(VLOOKUP(E1273,'f Excel formulas for calculatio'!E:I,2,FALSE),"0")</f>
        <v>4</v>
      </c>
      <c r="G1273" s="24">
        <f>IFERROR(VLOOKUP(F1273,'f Excel formulas for calculatio'!F:J,2,FALSE),"0")</f>
        <v>914.05</v>
      </c>
      <c r="H1273" s="24">
        <f>IFERROR(VLOOKUP(G1273,'f Excel formulas for calculatio'!G:K,2,FALSE),"0")</f>
        <v>0.25</v>
      </c>
      <c r="I1273" s="24" t="str">
        <f>IFERROR(VLOOKUP(H1273,'f Excel formulas for calculatio'!H:L,2,FALSE),"0")</f>
        <v>Credit Card</v>
      </c>
      <c r="J1273" s="24">
        <f>IFERROR(VLOOKUP(I1273,'f Excel formulas for calculatio'!I:M,2,FALSE),"0")</f>
        <v>198.41640000000001</v>
      </c>
      <c r="L1273" s="22" t="s">
        <v>1869</v>
      </c>
      <c r="M1273" s="20">
        <f t="shared" si="172"/>
        <v>45609</v>
      </c>
      <c r="N1273" s="2" t="str">
        <f t="shared" si="173"/>
        <v>CUST1221</v>
      </c>
      <c r="O1273" s="2" t="str">
        <f t="shared" si="174"/>
        <v>PROD83</v>
      </c>
      <c r="P1273" s="2" t="str">
        <f t="shared" si="175"/>
        <v>STORE8</v>
      </c>
      <c r="Q1273" s="2">
        <f t="shared" si="176"/>
        <v>4</v>
      </c>
      <c r="R1273" s="2">
        <f t="shared" si="177"/>
        <v>914.05</v>
      </c>
      <c r="S1273" s="2">
        <f t="shared" si="178"/>
        <v>0.25</v>
      </c>
      <c r="T1273" s="2" t="str">
        <f t="shared" si="179"/>
        <v>Credit Card</v>
      </c>
      <c r="U1273" s="2">
        <f t="shared" si="180"/>
        <v>198.41640000000001</v>
      </c>
    </row>
    <row r="1274" spans="1:21" x14ac:dyDescent="0.25">
      <c r="A1274" s="23" t="s">
        <v>1870</v>
      </c>
      <c r="B1274" s="20">
        <f>IFERROR(VLOOKUP(A1274,'f Excel formulas for calculatio'!A:E,2,FALSE)," ")</f>
        <v>45392</v>
      </c>
      <c r="C1274" s="24" t="str">
        <f>IFERROR(VLOOKUP(B1274,'f Excel formulas for calculatio'!B:F,2,FALSE),"0")</f>
        <v>CUST1473</v>
      </c>
      <c r="D1274" s="24" t="str">
        <f>IFERROR(VLOOKUP(C1274,'f Excel formulas for calculatio'!C:G,2,FALSE),"0")</f>
        <v>PROD50</v>
      </c>
      <c r="E1274" s="24" t="str">
        <f>IFERROR(VLOOKUP(D1274,'f Excel formulas for calculatio'!D:H,2,FALSE),"0")</f>
        <v>STORE10</v>
      </c>
      <c r="F1274" s="24">
        <f>IFERROR(VLOOKUP(E1274,'f Excel formulas for calculatio'!E:I,2,FALSE),"0")</f>
        <v>3</v>
      </c>
      <c r="G1274" s="24">
        <f>IFERROR(VLOOKUP(F1274,'f Excel formulas for calculatio'!F:J,2,FALSE),"0")</f>
        <v>104.47</v>
      </c>
      <c r="H1274" s="24">
        <f>IFERROR(VLOOKUP(G1274,'f Excel formulas for calculatio'!G:K,2,FALSE),"0")</f>
        <v>0.27</v>
      </c>
      <c r="I1274" s="24" t="str">
        <f>IFERROR(VLOOKUP(H1274,'f Excel formulas for calculatio'!H:L,2,FALSE),"0")</f>
        <v>PayPal</v>
      </c>
      <c r="J1274" s="24">
        <f>IFERROR(VLOOKUP(I1274,'f Excel formulas for calculatio'!I:M,2,FALSE),"0")</f>
        <v>228.7893</v>
      </c>
      <c r="L1274" s="23" t="s">
        <v>1870</v>
      </c>
      <c r="M1274" s="20">
        <f t="shared" si="172"/>
        <v>45392</v>
      </c>
      <c r="N1274" s="2" t="str">
        <f t="shared" si="173"/>
        <v>CUST1473</v>
      </c>
      <c r="O1274" s="2" t="str">
        <f t="shared" si="174"/>
        <v>PROD50</v>
      </c>
      <c r="P1274" s="2" t="str">
        <f t="shared" si="175"/>
        <v>STORE10</v>
      </c>
      <c r="Q1274" s="2">
        <f t="shared" si="176"/>
        <v>3</v>
      </c>
      <c r="R1274" s="2">
        <f t="shared" si="177"/>
        <v>104.47</v>
      </c>
      <c r="S1274" s="2">
        <f t="shared" si="178"/>
        <v>0.27</v>
      </c>
      <c r="T1274" s="2" t="str">
        <f t="shared" si="179"/>
        <v>PayPal</v>
      </c>
      <c r="U1274" s="2">
        <f t="shared" si="180"/>
        <v>228.7893</v>
      </c>
    </row>
    <row r="1275" spans="1:21" x14ac:dyDescent="0.25">
      <c r="A1275" s="22" t="s">
        <v>1871</v>
      </c>
      <c r="B1275" s="20">
        <f>IFERROR(VLOOKUP(A1275,'f Excel formulas for calculatio'!A:E,2,FALSE)," ")</f>
        <v>45876</v>
      </c>
      <c r="C1275" s="24" t="str">
        <f>IFERROR(VLOOKUP(B1275,'f Excel formulas for calculatio'!B:F,2,FALSE),"0")</f>
        <v>CUST1240</v>
      </c>
      <c r="D1275" s="24" t="str">
        <f>IFERROR(VLOOKUP(C1275,'f Excel formulas for calculatio'!C:G,2,FALSE),"0")</f>
        <v>PROD92</v>
      </c>
      <c r="E1275" s="24" t="str">
        <f>IFERROR(VLOOKUP(D1275,'f Excel formulas for calculatio'!D:H,2,FALSE),"0")</f>
        <v>STORE1</v>
      </c>
      <c r="F1275" s="24">
        <f>IFERROR(VLOOKUP(E1275,'f Excel formulas for calculatio'!E:I,2,FALSE),"0")</f>
        <v>4</v>
      </c>
      <c r="G1275" s="24">
        <f>IFERROR(VLOOKUP(F1275,'f Excel formulas for calculatio'!F:J,2,FALSE),"0")</f>
        <v>914.05</v>
      </c>
      <c r="H1275" s="24">
        <f>IFERROR(VLOOKUP(G1275,'f Excel formulas for calculatio'!G:K,2,FALSE),"0")</f>
        <v>0.25</v>
      </c>
      <c r="I1275" s="24" t="str">
        <f>IFERROR(VLOOKUP(H1275,'f Excel formulas for calculatio'!H:L,2,FALSE),"0")</f>
        <v>Credit Card</v>
      </c>
      <c r="J1275" s="24">
        <f>IFERROR(VLOOKUP(I1275,'f Excel formulas for calculatio'!I:M,2,FALSE),"0")</f>
        <v>198.41640000000001</v>
      </c>
      <c r="L1275" s="22" t="s">
        <v>1871</v>
      </c>
      <c r="M1275" s="20">
        <f t="shared" si="172"/>
        <v>45876</v>
      </c>
      <c r="N1275" s="2" t="str">
        <f t="shared" si="173"/>
        <v>CUST1240</v>
      </c>
      <c r="O1275" s="2" t="str">
        <f t="shared" si="174"/>
        <v>PROD92</v>
      </c>
      <c r="P1275" s="2" t="str">
        <f t="shared" si="175"/>
        <v>STORE1</v>
      </c>
      <c r="Q1275" s="2">
        <f t="shared" si="176"/>
        <v>4</v>
      </c>
      <c r="R1275" s="2">
        <f t="shared" si="177"/>
        <v>914.05</v>
      </c>
      <c r="S1275" s="2">
        <f t="shared" si="178"/>
        <v>0.25</v>
      </c>
      <c r="T1275" s="2" t="str">
        <f t="shared" si="179"/>
        <v>Credit Card</v>
      </c>
      <c r="U1275" s="2">
        <f t="shared" si="180"/>
        <v>198.41640000000001</v>
      </c>
    </row>
    <row r="1276" spans="1:21" x14ac:dyDescent="0.25">
      <c r="A1276" s="23" t="s">
        <v>1872</v>
      </c>
      <c r="B1276" s="20">
        <f>IFERROR(VLOOKUP(A1276,'f Excel formulas for calculatio'!A:E,2,FALSE)," ")</f>
        <v>45772</v>
      </c>
      <c r="C1276" s="24" t="str">
        <f>IFERROR(VLOOKUP(B1276,'f Excel formulas for calculatio'!B:F,2,FALSE),"0")</f>
        <v>CUST1042</v>
      </c>
      <c r="D1276" s="24" t="str">
        <f>IFERROR(VLOOKUP(C1276,'f Excel formulas for calculatio'!C:G,2,FALSE),"0")</f>
        <v>PROD51</v>
      </c>
      <c r="E1276" s="24" t="str">
        <f>IFERROR(VLOOKUP(D1276,'f Excel formulas for calculatio'!D:H,2,FALSE),"0")</f>
        <v>STORE11</v>
      </c>
      <c r="F1276" s="24">
        <f>IFERROR(VLOOKUP(E1276,'f Excel formulas for calculatio'!E:I,2,FALSE),"0")</f>
        <v>1</v>
      </c>
      <c r="G1276" s="24">
        <f>IFERROR(VLOOKUP(F1276,'f Excel formulas for calculatio'!F:J,2,FALSE),"0")</f>
        <v>218.04</v>
      </c>
      <c r="H1276" s="24">
        <f>IFERROR(VLOOKUP(G1276,'f Excel formulas for calculatio'!G:K,2,FALSE),"0")</f>
        <v>0.09</v>
      </c>
      <c r="I1276" s="24" t="str">
        <f>IFERROR(VLOOKUP(H1276,'f Excel formulas for calculatio'!H:L,2,FALSE),"0")</f>
        <v>Credit Card</v>
      </c>
      <c r="J1276" s="24">
        <f>IFERROR(VLOOKUP(I1276,'f Excel formulas for calculatio'!I:M,2,FALSE),"0")</f>
        <v>198.41640000000001</v>
      </c>
      <c r="L1276" s="23" t="s">
        <v>1872</v>
      </c>
      <c r="M1276" s="20">
        <f t="shared" si="172"/>
        <v>45772</v>
      </c>
      <c r="N1276" s="2" t="str">
        <f t="shared" si="173"/>
        <v>CUST1042</v>
      </c>
      <c r="O1276" s="2" t="str">
        <f t="shared" si="174"/>
        <v>PROD51</v>
      </c>
      <c r="P1276" s="2" t="str">
        <f t="shared" si="175"/>
        <v>STORE11</v>
      </c>
      <c r="Q1276" s="2">
        <f t="shared" si="176"/>
        <v>1</v>
      </c>
      <c r="R1276" s="2">
        <f t="shared" si="177"/>
        <v>218.04</v>
      </c>
      <c r="S1276" s="2">
        <f t="shared" si="178"/>
        <v>0.09</v>
      </c>
      <c r="T1276" s="2" t="str">
        <f t="shared" si="179"/>
        <v>Credit Card</v>
      </c>
      <c r="U1276" s="2">
        <f t="shared" si="180"/>
        <v>198.41640000000001</v>
      </c>
    </row>
    <row r="1277" spans="1:21" x14ac:dyDescent="0.25">
      <c r="A1277" s="22" t="s">
        <v>1873</v>
      </c>
      <c r="B1277" s="20">
        <f>IFERROR(VLOOKUP(A1277,'f Excel formulas for calculatio'!A:E,2,FALSE)," ")</f>
        <v>45217</v>
      </c>
      <c r="C1277" s="24" t="str">
        <f>IFERROR(VLOOKUP(B1277,'f Excel formulas for calculatio'!B:F,2,FALSE),"0")</f>
        <v>CUST1028</v>
      </c>
      <c r="D1277" s="24" t="str">
        <f>IFERROR(VLOOKUP(C1277,'f Excel formulas for calculatio'!C:G,2,FALSE),"0")</f>
        <v>PROD5</v>
      </c>
      <c r="E1277" s="24" t="str">
        <f>IFERROR(VLOOKUP(D1277,'f Excel formulas for calculatio'!D:H,2,FALSE),"0")</f>
        <v>STORE3</v>
      </c>
      <c r="F1277" s="24">
        <f>IFERROR(VLOOKUP(E1277,'f Excel formulas for calculatio'!E:I,2,FALSE),"0")</f>
        <v>1</v>
      </c>
      <c r="G1277" s="24">
        <f>IFERROR(VLOOKUP(F1277,'f Excel formulas for calculatio'!F:J,2,FALSE),"0")</f>
        <v>218.04</v>
      </c>
      <c r="H1277" s="24">
        <f>IFERROR(VLOOKUP(G1277,'f Excel formulas for calculatio'!G:K,2,FALSE),"0")</f>
        <v>0.09</v>
      </c>
      <c r="I1277" s="24" t="str">
        <f>IFERROR(VLOOKUP(H1277,'f Excel formulas for calculatio'!H:L,2,FALSE),"0")</f>
        <v>Credit Card</v>
      </c>
      <c r="J1277" s="24">
        <f>IFERROR(VLOOKUP(I1277,'f Excel formulas for calculatio'!I:M,2,FALSE),"0")</f>
        <v>198.41640000000001</v>
      </c>
      <c r="L1277" s="22" t="s">
        <v>1873</v>
      </c>
      <c r="M1277" s="20">
        <f t="shared" si="172"/>
        <v>45217</v>
      </c>
      <c r="N1277" s="2" t="str">
        <f t="shared" si="173"/>
        <v>CUST1028</v>
      </c>
      <c r="O1277" s="2" t="str">
        <f t="shared" si="174"/>
        <v>PROD5</v>
      </c>
      <c r="P1277" s="2" t="str">
        <f t="shared" si="175"/>
        <v>STORE3</v>
      </c>
      <c r="Q1277" s="2">
        <f t="shared" si="176"/>
        <v>1</v>
      </c>
      <c r="R1277" s="2">
        <f t="shared" si="177"/>
        <v>218.04</v>
      </c>
      <c r="S1277" s="2">
        <f t="shared" si="178"/>
        <v>0.09</v>
      </c>
      <c r="T1277" s="2" t="str">
        <f t="shared" si="179"/>
        <v>Credit Card</v>
      </c>
      <c r="U1277" s="2">
        <f t="shared" si="180"/>
        <v>198.41640000000001</v>
      </c>
    </row>
    <row r="1278" spans="1:21" x14ac:dyDescent="0.25">
      <c r="A1278" s="23" t="s">
        <v>1874</v>
      </c>
      <c r="B1278" s="20">
        <f>IFERROR(VLOOKUP(A1278,'f Excel formulas for calculatio'!A:E,2,FALSE)," ")</f>
        <v>45739</v>
      </c>
      <c r="C1278" s="24" t="str">
        <f>IFERROR(VLOOKUP(B1278,'f Excel formulas for calculatio'!B:F,2,FALSE),"0")</f>
        <v>CUST1220</v>
      </c>
      <c r="D1278" s="24" t="str">
        <f>IFERROR(VLOOKUP(C1278,'f Excel formulas for calculatio'!C:G,2,FALSE),"0")</f>
        <v>PROD29</v>
      </c>
      <c r="E1278" s="24" t="str">
        <f>IFERROR(VLOOKUP(D1278,'f Excel formulas for calculatio'!D:H,2,FALSE),"0")</f>
        <v>STORE9</v>
      </c>
      <c r="F1278" s="24">
        <f>IFERROR(VLOOKUP(E1278,'f Excel formulas for calculatio'!E:I,2,FALSE),"0")</f>
        <v>0</v>
      </c>
      <c r="G1278" s="24" t="str">
        <f>IFERROR(VLOOKUP(F1278,'f Excel formulas for calculatio'!F:J,2,FALSE),"0")</f>
        <v>0</v>
      </c>
      <c r="H1278" s="24" t="str">
        <f>IFERROR(VLOOKUP(G1278,'f Excel formulas for calculatio'!G:K,2,FALSE),"0")</f>
        <v>0</v>
      </c>
      <c r="I1278" s="24" t="str">
        <f>IFERROR(VLOOKUP(H1278,'f Excel formulas for calculatio'!H:L,2,FALSE),"0")</f>
        <v>0</v>
      </c>
      <c r="J1278" s="24" t="str">
        <f>IFERROR(VLOOKUP(I1278,'f Excel formulas for calculatio'!I:M,2,FALSE),"0")</f>
        <v>0</v>
      </c>
      <c r="L1278" s="23" t="s">
        <v>1874</v>
      </c>
      <c r="M1278" s="20">
        <f t="shared" si="172"/>
        <v>45739</v>
      </c>
      <c r="N1278" s="2" t="str">
        <f t="shared" si="173"/>
        <v>CUST1220</v>
      </c>
      <c r="O1278" s="2" t="str">
        <f t="shared" si="174"/>
        <v>PROD29</v>
      </c>
      <c r="P1278" s="2" t="str">
        <f t="shared" si="175"/>
        <v>STORE9</v>
      </c>
      <c r="Q1278" s="2">
        <f t="shared" si="176"/>
        <v>0</v>
      </c>
      <c r="R1278" s="2" t="str">
        <f t="shared" si="177"/>
        <v>0</v>
      </c>
      <c r="S1278" s="2" t="str">
        <f t="shared" si="178"/>
        <v>0</v>
      </c>
      <c r="T1278" s="2" t="str">
        <f t="shared" si="179"/>
        <v>0</v>
      </c>
      <c r="U1278" s="2" t="str">
        <f t="shared" si="180"/>
        <v>0</v>
      </c>
    </row>
    <row r="1279" spans="1:21" x14ac:dyDescent="0.25">
      <c r="A1279" s="22" t="s">
        <v>1875</v>
      </c>
      <c r="B1279" s="20">
        <f>IFERROR(VLOOKUP(A1279,'f Excel formulas for calculatio'!A:E,2,FALSE)," ")</f>
        <v>45272</v>
      </c>
      <c r="C1279" s="24" t="str">
        <f>IFERROR(VLOOKUP(B1279,'f Excel formulas for calculatio'!B:F,2,FALSE),"0")</f>
        <v>CUST1232</v>
      </c>
      <c r="D1279" s="24" t="str">
        <f>IFERROR(VLOOKUP(C1279,'f Excel formulas for calculatio'!C:G,2,FALSE),"0")</f>
        <v>PROD95</v>
      </c>
      <c r="E1279" s="24" t="str">
        <f>IFERROR(VLOOKUP(D1279,'f Excel formulas for calculatio'!D:H,2,FALSE),"0")</f>
        <v>STORE0</v>
      </c>
      <c r="F1279" s="24">
        <f>IFERROR(VLOOKUP(E1279,'f Excel formulas for calculatio'!E:I,2,FALSE),"0")</f>
        <v>2</v>
      </c>
      <c r="G1279" s="24">
        <f>IFERROR(VLOOKUP(F1279,'f Excel formulas for calculatio'!F:J,2,FALSE),"0")</f>
        <v>785.31</v>
      </c>
      <c r="H1279" s="24">
        <f>IFERROR(VLOOKUP(G1279,'f Excel formulas for calculatio'!G:K,2,FALSE),"0")</f>
        <v>0.15</v>
      </c>
      <c r="I1279" s="24" t="str">
        <f>IFERROR(VLOOKUP(H1279,'f Excel formulas for calculatio'!H:L,2,FALSE),"0")</f>
        <v>PayPal</v>
      </c>
      <c r="J1279" s="24">
        <f>IFERROR(VLOOKUP(I1279,'f Excel formulas for calculatio'!I:M,2,FALSE),"0")</f>
        <v>228.7893</v>
      </c>
      <c r="L1279" s="22" t="s">
        <v>1875</v>
      </c>
      <c r="M1279" s="20">
        <f t="shared" si="172"/>
        <v>45272</v>
      </c>
      <c r="N1279" s="2" t="str">
        <f t="shared" si="173"/>
        <v>CUST1232</v>
      </c>
      <c r="O1279" s="2" t="str">
        <f t="shared" si="174"/>
        <v>PROD95</v>
      </c>
      <c r="P1279" s="2" t="str">
        <f t="shared" si="175"/>
        <v>STORE0</v>
      </c>
      <c r="Q1279" s="2">
        <f t="shared" si="176"/>
        <v>2</v>
      </c>
      <c r="R1279" s="2">
        <f t="shared" si="177"/>
        <v>785.31</v>
      </c>
      <c r="S1279" s="2">
        <f t="shared" si="178"/>
        <v>0.15</v>
      </c>
      <c r="T1279" s="2" t="str">
        <f t="shared" si="179"/>
        <v>PayPal</v>
      </c>
      <c r="U1279" s="2">
        <f t="shared" si="180"/>
        <v>228.7893</v>
      </c>
    </row>
    <row r="1280" spans="1:21" x14ac:dyDescent="0.25">
      <c r="A1280" s="23" t="s">
        <v>1876</v>
      </c>
      <c r="B1280" s="20">
        <f>IFERROR(VLOOKUP(A1280,'f Excel formulas for calculatio'!A:E,2,FALSE)," ")</f>
        <v>45524</v>
      </c>
      <c r="C1280" s="24" t="str">
        <f>IFERROR(VLOOKUP(B1280,'f Excel formulas for calculatio'!B:F,2,FALSE),"0")</f>
        <v>CUST1228</v>
      </c>
      <c r="D1280" s="24" t="str">
        <f>IFERROR(VLOOKUP(C1280,'f Excel formulas for calculatio'!C:G,2,FALSE),"0")</f>
        <v>PROD4</v>
      </c>
      <c r="E1280" s="24" t="str">
        <f>IFERROR(VLOOKUP(D1280,'f Excel formulas for calculatio'!D:H,2,FALSE),"0")</f>
        <v>STORE3</v>
      </c>
      <c r="F1280" s="24">
        <f>IFERROR(VLOOKUP(E1280,'f Excel formulas for calculatio'!E:I,2,FALSE),"0")</f>
        <v>1</v>
      </c>
      <c r="G1280" s="24">
        <f>IFERROR(VLOOKUP(F1280,'f Excel formulas for calculatio'!F:J,2,FALSE),"0")</f>
        <v>218.04</v>
      </c>
      <c r="H1280" s="24">
        <f>IFERROR(VLOOKUP(G1280,'f Excel formulas for calculatio'!G:K,2,FALSE),"0")</f>
        <v>0.09</v>
      </c>
      <c r="I1280" s="24" t="str">
        <f>IFERROR(VLOOKUP(H1280,'f Excel formulas for calculatio'!H:L,2,FALSE),"0")</f>
        <v>Credit Card</v>
      </c>
      <c r="J1280" s="24">
        <f>IFERROR(VLOOKUP(I1280,'f Excel formulas for calculatio'!I:M,2,FALSE),"0")</f>
        <v>198.41640000000001</v>
      </c>
      <c r="L1280" s="23" t="s">
        <v>1876</v>
      </c>
      <c r="M1280" s="20">
        <f t="shared" si="172"/>
        <v>45524</v>
      </c>
      <c r="N1280" s="2" t="str">
        <f t="shared" si="173"/>
        <v>CUST1228</v>
      </c>
      <c r="O1280" s="2" t="str">
        <f t="shared" si="174"/>
        <v>PROD4</v>
      </c>
      <c r="P1280" s="2" t="str">
        <f t="shared" si="175"/>
        <v>STORE3</v>
      </c>
      <c r="Q1280" s="2">
        <f t="shared" si="176"/>
        <v>1</v>
      </c>
      <c r="R1280" s="2">
        <f t="shared" si="177"/>
        <v>218.04</v>
      </c>
      <c r="S1280" s="2">
        <f t="shared" si="178"/>
        <v>0.09</v>
      </c>
      <c r="T1280" s="2" t="str">
        <f t="shared" si="179"/>
        <v>Credit Card</v>
      </c>
      <c r="U1280" s="2">
        <f t="shared" si="180"/>
        <v>198.41640000000001</v>
      </c>
    </row>
    <row r="1281" spans="1:21" x14ac:dyDescent="0.25">
      <c r="A1281" s="22" t="s">
        <v>1878</v>
      </c>
      <c r="B1281" s="20">
        <f>IFERROR(VLOOKUP(A1281,'f Excel formulas for calculatio'!A:E,2,FALSE)," ")</f>
        <v>45481</v>
      </c>
      <c r="C1281" s="24" t="str">
        <f>IFERROR(VLOOKUP(B1281,'f Excel formulas for calculatio'!B:F,2,FALSE),"0")</f>
        <v>CUST1445</v>
      </c>
      <c r="D1281" s="24" t="str">
        <f>IFERROR(VLOOKUP(C1281,'f Excel formulas for calculatio'!C:G,2,FALSE),"0")</f>
        <v>PROD2</v>
      </c>
      <c r="E1281" s="24" t="str">
        <f>IFERROR(VLOOKUP(D1281,'f Excel formulas for calculatio'!D:H,2,FALSE),"0")</f>
        <v>STORE4</v>
      </c>
      <c r="F1281" s="24">
        <f>IFERROR(VLOOKUP(E1281,'f Excel formulas for calculatio'!E:I,2,FALSE),"0")</f>
        <v>2</v>
      </c>
      <c r="G1281" s="24">
        <f>IFERROR(VLOOKUP(F1281,'f Excel formulas for calculatio'!F:J,2,FALSE),"0")</f>
        <v>785.31</v>
      </c>
      <c r="H1281" s="24">
        <f>IFERROR(VLOOKUP(G1281,'f Excel formulas for calculatio'!G:K,2,FALSE),"0")</f>
        <v>0.15</v>
      </c>
      <c r="I1281" s="24" t="str">
        <f>IFERROR(VLOOKUP(H1281,'f Excel formulas for calculatio'!H:L,2,FALSE),"0")</f>
        <v>PayPal</v>
      </c>
      <c r="J1281" s="24">
        <f>IFERROR(VLOOKUP(I1281,'f Excel formulas for calculatio'!I:M,2,FALSE),"0")</f>
        <v>228.7893</v>
      </c>
      <c r="L1281" s="22" t="s">
        <v>1878</v>
      </c>
      <c r="M1281" s="20">
        <f t="shared" si="172"/>
        <v>45481</v>
      </c>
      <c r="N1281" s="2" t="str">
        <f t="shared" si="173"/>
        <v>CUST1445</v>
      </c>
      <c r="O1281" s="2" t="str">
        <f t="shared" si="174"/>
        <v>PROD2</v>
      </c>
      <c r="P1281" s="2" t="str">
        <f t="shared" si="175"/>
        <v>STORE4</v>
      </c>
      <c r="Q1281" s="2">
        <f t="shared" si="176"/>
        <v>2</v>
      </c>
      <c r="R1281" s="2">
        <f t="shared" si="177"/>
        <v>785.31</v>
      </c>
      <c r="S1281" s="2">
        <f t="shared" si="178"/>
        <v>0.15</v>
      </c>
      <c r="T1281" s="2" t="str">
        <f t="shared" si="179"/>
        <v>PayPal</v>
      </c>
      <c r="U1281" s="2">
        <f t="shared" si="180"/>
        <v>228.7893</v>
      </c>
    </row>
    <row r="1282" spans="1:21" x14ac:dyDescent="0.25">
      <c r="A1282" s="23" t="s">
        <v>1879</v>
      </c>
      <c r="B1282" s="20">
        <f>IFERROR(VLOOKUP(A1282,'f Excel formulas for calculatio'!A:E,2,FALSE)," ")</f>
        <v>45267</v>
      </c>
      <c r="C1282" s="24" t="str">
        <f>IFERROR(VLOOKUP(B1282,'f Excel formulas for calculatio'!B:F,2,FALSE),"0")</f>
        <v>CUST1344</v>
      </c>
      <c r="D1282" s="24" t="str">
        <f>IFERROR(VLOOKUP(C1282,'f Excel formulas for calculatio'!C:G,2,FALSE),"0")</f>
        <v>PROD79</v>
      </c>
      <c r="E1282" s="24" t="str">
        <f>IFERROR(VLOOKUP(D1282,'f Excel formulas for calculatio'!D:H,2,FALSE),"0")</f>
        <v>STORE1</v>
      </c>
      <c r="F1282" s="24">
        <f>IFERROR(VLOOKUP(E1282,'f Excel formulas for calculatio'!E:I,2,FALSE),"0")</f>
        <v>4</v>
      </c>
      <c r="G1282" s="24">
        <f>IFERROR(VLOOKUP(F1282,'f Excel formulas for calculatio'!F:J,2,FALSE),"0")</f>
        <v>914.05</v>
      </c>
      <c r="H1282" s="24">
        <f>IFERROR(VLOOKUP(G1282,'f Excel formulas for calculatio'!G:K,2,FALSE),"0")</f>
        <v>0.25</v>
      </c>
      <c r="I1282" s="24" t="str">
        <f>IFERROR(VLOOKUP(H1282,'f Excel formulas for calculatio'!H:L,2,FALSE),"0")</f>
        <v>Credit Card</v>
      </c>
      <c r="J1282" s="24">
        <f>IFERROR(VLOOKUP(I1282,'f Excel formulas for calculatio'!I:M,2,FALSE),"0")</f>
        <v>198.41640000000001</v>
      </c>
      <c r="L1282" s="23" t="s">
        <v>1879</v>
      </c>
      <c r="M1282" s="20">
        <f t="shared" si="172"/>
        <v>45267</v>
      </c>
      <c r="N1282" s="2" t="str">
        <f t="shared" si="173"/>
        <v>CUST1344</v>
      </c>
      <c r="O1282" s="2" t="str">
        <f t="shared" si="174"/>
        <v>PROD79</v>
      </c>
      <c r="P1282" s="2" t="str">
        <f t="shared" si="175"/>
        <v>STORE1</v>
      </c>
      <c r="Q1282" s="2">
        <f t="shared" si="176"/>
        <v>4</v>
      </c>
      <c r="R1282" s="2">
        <f t="shared" si="177"/>
        <v>914.05</v>
      </c>
      <c r="S1282" s="2">
        <f t="shared" si="178"/>
        <v>0.25</v>
      </c>
      <c r="T1282" s="2" t="str">
        <f t="shared" si="179"/>
        <v>Credit Card</v>
      </c>
      <c r="U1282" s="2">
        <f t="shared" si="180"/>
        <v>198.41640000000001</v>
      </c>
    </row>
    <row r="1283" spans="1:21" x14ac:dyDescent="0.25">
      <c r="A1283" s="22" t="s">
        <v>1880</v>
      </c>
      <c r="B1283" s="20">
        <f>IFERROR(VLOOKUP(A1283,'f Excel formulas for calculatio'!A:E,2,FALSE)," ")</f>
        <v>45328</v>
      </c>
      <c r="C1283" s="24" t="str">
        <f>IFERROR(VLOOKUP(B1283,'f Excel formulas for calculatio'!B:F,2,FALSE),"0")</f>
        <v>CUST1181</v>
      </c>
      <c r="D1283" s="24" t="str">
        <f>IFERROR(VLOOKUP(C1283,'f Excel formulas for calculatio'!C:G,2,FALSE),"0")</f>
        <v>PROD63</v>
      </c>
      <c r="E1283" s="24" t="str">
        <f>IFERROR(VLOOKUP(D1283,'f Excel formulas for calculatio'!D:H,2,FALSE),"0")</f>
        <v>STORE3</v>
      </c>
      <c r="F1283" s="24">
        <f>IFERROR(VLOOKUP(E1283,'f Excel formulas for calculatio'!E:I,2,FALSE),"0")</f>
        <v>1</v>
      </c>
      <c r="G1283" s="24">
        <f>IFERROR(VLOOKUP(F1283,'f Excel formulas for calculatio'!F:J,2,FALSE),"0")</f>
        <v>218.04</v>
      </c>
      <c r="H1283" s="24">
        <f>IFERROR(VLOOKUP(G1283,'f Excel formulas for calculatio'!G:K,2,FALSE),"0")</f>
        <v>0.09</v>
      </c>
      <c r="I1283" s="24" t="str">
        <f>IFERROR(VLOOKUP(H1283,'f Excel formulas for calculatio'!H:L,2,FALSE),"0")</f>
        <v>Credit Card</v>
      </c>
      <c r="J1283" s="24">
        <f>IFERROR(VLOOKUP(I1283,'f Excel formulas for calculatio'!I:M,2,FALSE),"0")</f>
        <v>198.41640000000001</v>
      </c>
      <c r="L1283" s="22" t="s">
        <v>1880</v>
      </c>
      <c r="M1283" s="20">
        <f t="shared" si="172"/>
        <v>45328</v>
      </c>
      <c r="N1283" s="2" t="str">
        <f t="shared" si="173"/>
        <v>CUST1181</v>
      </c>
      <c r="O1283" s="2" t="str">
        <f t="shared" si="174"/>
        <v>PROD63</v>
      </c>
      <c r="P1283" s="2" t="str">
        <f t="shared" si="175"/>
        <v>STORE3</v>
      </c>
      <c r="Q1283" s="2">
        <f t="shared" si="176"/>
        <v>1</v>
      </c>
      <c r="R1283" s="2">
        <f t="shared" si="177"/>
        <v>218.04</v>
      </c>
      <c r="S1283" s="2">
        <f t="shared" si="178"/>
        <v>0.09</v>
      </c>
      <c r="T1283" s="2" t="str">
        <f t="shared" si="179"/>
        <v>Credit Card</v>
      </c>
      <c r="U1283" s="2">
        <f t="shared" si="180"/>
        <v>198.41640000000001</v>
      </c>
    </row>
    <row r="1284" spans="1:21" x14ac:dyDescent="0.25">
      <c r="A1284" s="23" t="s">
        <v>1881</v>
      </c>
      <c r="B1284" s="20">
        <f>IFERROR(VLOOKUP(A1284,'f Excel formulas for calculatio'!A:E,2,FALSE)," ")</f>
        <v>45787</v>
      </c>
      <c r="C1284" s="24" t="str">
        <f>IFERROR(VLOOKUP(B1284,'f Excel formulas for calculatio'!B:F,2,FALSE),"0")</f>
        <v>CUST1492</v>
      </c>
      <c r="D1284" s="24" t="str">
        <f>IFERROR(VLOOKUP(C1284,'f Excel formulas for calculatio'!C:G,2,FALSE),"0")</f>
        <v>PROD10</v>
      </c>
      <c r="E1284" s="24" t="str">
        <f>IFERROR(VLOOKUP(D1284,'f Excel formulas for calculatio'!D:H,2,FALSE),"0")</f>
        <v>STORE17</v>
      </c>
      <c r="F1284" s="24">
        <f>IFERROR(VLOOKUP(E1284,'f Excel formulas for calculatio'!E:I,2,FALSE),"0")</f>
        <v>3</v>
      </c>
      <c r="G1284" s="24">
        <f>IFERROR(VLOOKUP(F1284,'f Excel formulas for calculatio'!F:J,2,FALSE),"0")</f>
        <v>104.47</v>
      </c>
      <c r="H1284" s="24">
        <f>IFERROR(VLOOKUP(G1284,'f Excel formulas for calculatio'!G:K,2,FALSE),"0")</f>
        <v>0.27</v>
      </c>
      <c r="I1284" s="24" t="str">
        <f>IFERROR(VLOOKUP(H1284,'f Excel formulas for calculatio'!H:L,2,FALSE),"0")</f>
        <v>PayPal</v>
      </c>
      <c r="J1284" s="24">
        <f>IFERROR(VLOOKUP(I1284,'f Excel formulas for calculatio'!I:M,2,FALSE),"0")</f>
        <v>228.7893</v>
      </c>
      <c r="L1284" s="23" t="s">
        <v>1881</v>
      </c>
      <c r="M1284" s="20">
        <f t="shared" ref="M1284:M1347" si="181">_xlfn.XLOOKUP(L1284,A1284,B1284)</f>
        <v>45787</v>
      </c>
      <c r="N1284" s="2" t="str">
        <f t="shared" ref="N1284:N1347" si="182">_xlfn.XLOOKUP(M1284,B1284,C1284)</f>
        <v>CUST1492</v>
      </c>
      <c r="O1284" s="2" t="str">
        <f t="shared" ref="O1284:O1347" si="183">_xlfn.XLOOKUP(N1284,C1284,D1284)</f>
        <v>PROD10</v>
      </c>
      <c r="P1284" s="2" t="str">
        <f t="shared" ref="P1284:P1347" si="184">_xlfn.XLOOKUP(O1284,D1284,E1284)</f>
        <v>STORE17</v>
      </c>
      <c r="Q1284" s="2">
        <f t="shared" ref="Q1284:Q1347" si="185">_xlfn.XLOOKUP(P1284,E1284,F1284)</f>
        <v>3</v>
      </c>
      <c r="R1284" s="2">
        <f t="shared" ref="R1284:R1347" si="186">_xlfn.XLOOKUP(Q1284,F1284,G1284)</f>
        <v>104.47</v>
      </c>
      <c r="S1284" s="2">
        <f t="shared" ref="S1284:S1347" si="187">_xlfn.XLOOKUP(R1284,G1284,H1284)</f>
        <v>0.27</v>
      </c>
      <c r="T1284" s="2" t="str">
        <f t="shared" ref="T1284:T1347" si="188">_xlfn.XLOOKUP(S1284,H1284,I1284)</f>
        <v>PayPal</v>
      </c>
      <c r="U1284" s="2">
        <f t="shared" ref="U1284:U1347" si="189">_xlfn.XLOOKUP(T1284,I1284,J1284)</f>
        <v>228.7893</v>
      </c>
    </row>
    <row r="1285" spans="1:21" x14ac:dyDescent="0.25">
      <c r="A1285" s="22" t="s">
        <v>1882</v>
      </c>
      <c r="B1285" s="20">
        <f>IFERROR(VLOOKUP(A1285,'f Excel formulas for calculatio'!A:E,2,FALSE)," ")</f>
        <v>45876</v>
      </c>
      <c r="C1285" s="24" t="str">
        <f>IFERROR(VLOOKUP(B1285,'f Excel formulas for calculatio'!B:F,2,FALSE),"0")</f>
        <v>CUST1240</v>
      </c>
      <c r="D1285" s="24" t="str">
        <f>IFERROR(VLOOKUP(C1285,'f Excel formulas for calculatio'!C:G,2,FALSE),"0")</f>
        <v>PROD92</v>
      </c>
      <c r="E1285" s="24" t="str">
        <f>IFERROR(VLOOKUP(D1285,'f Excel formulas for calculatio'!D:H,2,FALSE),"0")</f>
        <v>STORE1</v>
      </c>
      <c r="F1285" s="24">
        <f>IFERROR(VLOOKUP(E1285,'f Excel formulas for calculatio'!E:I,2,FALSE),"0")</f>
        <v>4</v>
      </c>
      <c r="G1285" s="24">
        <f>IFERROR(VLOOKUP(F1285,'f Excel formulas for calculatio'!F:J,2,FALSE),"0")</f>
        <v>914.05</v>
      </c>
      <c r="H1285" s="24">
        <f>IFERROR(VLOOKUP(G1285,'f Excel formulas for calculatio'!G:K,2,FALSE),"0")</f>
        <v>0.25</v>
      </c>
      <c r="I1285" s="24" t="str">
        <f>IFERROR(VLOOKUP(H1285,'f Excel formulas for calculatio'!H:L,2,FALSE),"0")</f>
        <v>Credit Card</v>
      </c>
      <c r="J1285" s="24">
        <f>IFERROR(VLOOKUP(I1285,'f Excel formulas for calculatio'!I:M,2,FALSE),"0")</f>
        <v>198.41640000000001</v>
      </c>
      <c r="L1285" s="22" t="s">
        <v>1882</v>
      </c>
      <c r="M1285" s="20">
        <f t="shared" si="181"/>
        <v>45876</v>
      </c>
      <c r="N1285" s="2" t="str">
        <f t="shared" si="182"/>
        <v>CUST1240</v>
      </c>
      <c r="O1285" s="2" t="str">
        <f t="shared" si="183"/>
        <v>PROD92</v>
      </c>
      <c r="P1285" s="2" t="str">
        <f t="shared" si="184"/>
        <v>STORE1</v>
      </c>
      <c r="Q1285" s="2">
        <f t="shared" si="185"/>
        <v>4</v>
      </c>
      <c r="R1285" s="2">
        <f t="shared" si="186"/>
        <v>914.05</v>
      </c>
      <c r="S1285" s="2">
        <f t="shared" si="187"/>
        <v>0.25</v>
      </c>
      <c r="T1285" s="2" t="str">
        <f t="shared" si="188"/>
        <v>Credit Card</v>
      </c>
      <c r="U1285" s="2">
        <f t="shared" si="189"/>
        <v>198.41640000000001</v>
      </c>
    </row>
    <row r="1286" spans="1:21" x14ac:dyDescent="0.25">
      <c r="A1286" s="23" t="s">
        <v>1883</v>
      </c>
      <c r="B1286" s="20">
        <f>IFERROR(VLOOKUP(A1286,'f Excel formulas for calculatio'!A:E,2,FALSE)," ")</f>
        <v>45552</v>
      </c>
      <c r="C1286" s="24" t="str">
        <f>IFERROR(VLOOKUP(B1286,'f Excel formulas for calculatio'!B:F,2,FALSE),"0")</f>
        <v>CUST1381</v>
      </c>
      <c r="D1286" s="24" t="str">
        <f>IFERROR(VLOOKUP(C1286,'f Excel formulas for calculatio'!C:G,2,FALSE),"0")</f>
        <v>PROD5</v>
      </c>
      <c r="E1286" s="24" t="str">
        <f>IFERROR(VLOOKUP(D1286,'f Excel formulas for calculatio'!D:H,2,FALSE),"0")</f>
        <v>STORE3</v>
      </c>
      <c r="F1286" s="24">
        <f>IFERROR(VLOOKUP(E1286,'f Excel formulas for calculatio'!E:I,2,FALSE),"0")</f>
        <v>1</v>
      </c>
      <c r="G1286" s="24">
        <f>IFERROR(VLOOKUP(F1286,'f Excel formulas for calculatio'!F:J,2,FALSE),"0")</f>
        <v>218.04</v>
      </c>
      <c r="H1286" s="24">
        <f>IFERROR(VLOOKUP(G1286,'f Excel formulas for calculatio'!G:K,2,FALSE),"0")</f>
        <v>0.09</v>
      </c>
      <c r="I1286" s="24" t="str">
        <f>IFERROR(VLOOKUP(H1286,'f Excel formulas for calculatio'!H:L,2,FALSE),"0")</f>
        <v>Credit Card</v>
      </c>
      <c r="J1286" s="24">
        <f>IFERROR(VLOOKUP(I1286,'f Excel formulas for calculatio'!I:M,2,FALSE),"0")</f>
        <v>198.41640000000001</v>
      </c>
      <c r="L1286" s="23" t="s">
        <v>1883</v>
      </c>
      <c r="M1286" s="20">
        <f t="shared" si="181"/>
        <v>45552</v>
      </c>
      <c r="N1286" s="2" t="str">
        <f t="shared" si="182"/>
        <v>CUST1381</v>
      </c>
      <c r="O1286" s="2" t="str">
        <f t="shared" si="183"/>
        <v>PROD5</v>
      </c>
      <c r="P1286" s="2" t="str">
        <f t="shared" si="184"/>
        <v>STORE3</v>
      </c>
      <c r="Q1286" s="2">
        <f t="shared" si="185"/>
        <v>1</v>
      </c>
      <c r="R1286" s="2">
        <f t="shared" si="186"/>
        <v>218.04</v>
      </c>
      <c r="S1286" s="2">
        <f t="shared" si="187"/>
        <v>0.09</v>
      </c>
      <c r="T1286" s="2" t="str">
        <f t="shared" si="188"/>
        <v>Credit Card</v>
      </c>
      <c r="U1286" s="2">
        <f t="shared" si="189"/>
        <v>198.41640000000001</v>
      </c>
    </row>
    <row r="1287" spans="1:21" x14ac:dyDescent="0.25">
      <c r="A1287" s="22" t="s">
        <v>1884</v>
      </c>
      <c r="B1287" s="20">
        <f>IFERROR(VLOOKUP(A1287,'f Excel formulas for calculatio'!A:E,2,FALSE)," ")</f>
        <v>45823</v>
      </c>
      <c r="C1287" s="24" t="str">
        <f>IFERROR(VLOOKUP(B1287,'f Excel formulas for calculatio'!B:F,2,FALSE),"0")</f>
        <v>CUST1346</v>
      </c>
      <c r="D1287" s="24" t="str">
        <f>IFERROR(VLOOKUP(C1287,'f Excel formulas for calculatio'!C:G,2,FALSE),"0")</f>
        <v>PROD76</v>
      </c>
      <c r="E1287" s="24" t="str">
        <f>IFERROR(VLOOKUP(D1287,'f Excel formulas for calculatio'!D:H,2,FALSE),"0")</f>
        <v>STORE8</v>
      </c>
      <c r="F1287" s="24">
        <f>IFERROR(VLOOKUP(E1287,'f Excel formulas for calculatio'!E:I,2,FALSE),"0")</f>
        <v>4</v>
      </c>
      <c r="G1287" s="24">
        <f>IFERROR(VLOOKUP(F1287,'f Excel formulas for calculatio'!F:J,2,FALSE),"0")</f>
        <v>914.05</v>
      </c>
      <c r="H1287" s="24">
        <f>IFERROR(VLOOKUP(G1287,'f Excel formulas for calculatio'!G:K,2,FALSE),"0")</f>
        <v>0.25</v>
      </c>
      <c r="I1287" s="24" t="str">
        <f>IFERROR(VLOOKUP(H1287,'f Excel formulas for calculatio'!H:L,2,FALSE),"0")</f>
        <v>Credit Card</v>
      </c>
      <c r="J1287" s="24">
        <f>IFERROR(VLOOKUP(I1287,'f Excel formulas for calculatio'!I:M,2,FALSE),"0")</f>
        <v>198.41640000000001</v>
      </c>
      <c r="L1287" s="22" t="s">
        <v>1884</v>
      </c>
      <c r="M1287" s="20">
        <f t="shared" si="181"/>
        <v>45823</v>
      </c>
      <c r="N1287" s="2" t="str">
        <f t="shared" si="182"/>
        <v>CUST1346</v>
      </c>
      <c r="O1287" s="2" t="str">
        <f t="shared" si="183"/>
        <v>PROD76</v>
      </c>
      <c r="P1287" s="2" t="str">
        <f t="shared" si="184"/>
        <v>STORE8</v>
      </c>
      <c r="Q1287" s="2">
        <f t="shared" si="185"/>
        <v>4</v>
      </c>
      <c r="R1287" s="2">
        <f t="shared" si="186"/>
        <v>914.05</v>
      </c>
      <c r="S1287" s="2">
        <f t="shared" si="187"/>
        <v>0.25</v>
      </c>
      <c r="T1287" s="2" t="str">
        <f t="shared" si="188"/>
        <v>Credit Card</v>
      </c>
      <c r="U1287" s="2">
        <f t="shared" si="189"/>
        <v>198.41640000000001</v>
      </c>
    </row>
    <row r="1288" spans="1:21" x14ac:dyDescent="0.25">
      <c r="A1288" s="23" t="s">
        <v>1885</v>
      </c>
      <c r="B1288" s="20">
        <f>IFERROR(VLOOKUP(A1288,'f Excel formulas for calculatio'!A:E,2,FALSE)," ")</f>
        <v>45622</v>
      </c>
      <c r="C1288" s="24" t="str">
        <f>IFERROR(VLOOKUP(B1288,'f Excel formulas for calculatio'!B:F,2,FALSE),"0")</f>
        <v>CUST1026</v>
      </c>
      <c r="D1288" s="24" t="str">
        <f>IFERROR(VLOOKUP(C1288,'f Excel formulas for calculatio'!C:G,2,FALSE),"0")</f>
        <v>PROD1</v>
      </c>
      <c r="E1288" s="24" t="str">
        <f>IFERROR(VLOOKUP(D1288,'f Excel formulas for calculatio'!D:H,2,FALSE),"0")</f>
        <v>STORE10</v>
      </c>
      <c r="F1288" s="24">
        <f>IFERROR(VLOOKUP(E1288,'f Excel formulas for calculatio'!E:I,2,FALSE),"0")</f>
        <v>3</v>
      </c>
      <c r="G1288" s="24">
        <f>IFERROR(VLOOKUP(F1288,'f Excel formulas for calculatio'!F:J,2,FALSE),"0")</f>
        <v>104.47</v>
      </c>
      <c r="H1288" s="24">
        <f>IFERROR(VLOOKUP(G1288,'f Excel formulas for calculatio'!G:K,2,FALSE),"0")</f>
        <v>0.27</v>
      </c>
      <c r="I1288" s="24" t="str">
        <f>IFERROR(VLOOKUP(H1288,'f Excel formulas for calculatio'!H:L,2,FALSE),"0")</f>
        <v>PayPal</v>
      </c>
      <c r="J1288" s="24">
        <f>IFERROR(VLOOKUP(I1288,'f Excel formulas for calculatio'!I:M,2,FALSE),"0")</f>
        <v>228.7893</v>
      </c>
      <c r="L1288" s="23" t="s">
        <v>1885</v>
      </c>
      <c r="M1288" s="20">
        <f t="shared" si="181"/>
        <v>45622</v>
      </c>
      <c r="N1288" s="2" t="str">
        <f t="shared" si="182"/>
        <v>CUST1026</v>
      </c>
      <c r="O1288" s="2" t="str">
        <f t="shared" si="183"/>
        <v>PROD1</v>
      </c>
      <c r="P1288" s="2" t="str">
        <f t="shared" si="184"/>
        <v>STORE10</v>
      </c>
      <c r="Q1288" s="2">
        <f t="shared" si="185"/>
        <v>3</v>
      </c>
      <c r="R1288" s="2">
        <f t="shared" si="186"/>
        <v>104.47</v>
      </c>
      <c r="S1288" s="2">
        <f t="shared" si="187"/>
        <v>0.27</v>
      </c>
      <c r="T1288" s="2" t="str">
        <f t="shared" si="188"/>
        <v>PayPal</v>
      </c>
      <c r="U1288" s="2">
        <f t="shared" si="189"/>
        <v>228.7893</v>
      </c>
    </row>
    <row r="1289" spans="1:21" x14ac:dyDescent="0.25">
      <c r="A1289" s="22" t="s">
        <v>1886</v>
      </c>
      <c r="B1289" s="20">
        <f>IFERROR(VLOOKUP(A1289,'f Excel formulas for calculatio'!A:E,2,FALSE)," ")</f>
        <v>45810</v>
      </c>
      <c r="C1289" s="24" t="str">
        <f>IFERROR(VLOOKUP(B1289,'f Excel formulas for calculatio'!B:F,2,FALSE),"0")</f>
        <v>CUST1142</v>
      </c>
      <c r="D1289" s="24" t="str">
        <f>IFERROR(VLOOKUP(C1289,'f Excel formulas for calculatio'!C:G,2,FALSE),"0")</f>
        <v>PROD69</v>
      </c>
      <c r="E1289" s="24" t="str">
        <f>IFERROR(VLOOKUP(D1289,'f Excel formulas for calculatio'!D:H,2,FALSE),"0")</f>
        <v>STORE10</v>
      </c>
      <c r="F1289" s="24">
        <f>IFERROR(VLOOKUP(E1289,'f Excel formulas for calculatio'!E:I,2,FALSE),"0")</f>
        <v>3</v>
      </c>
      <c r="G1289" s="24">
        <f>IFERROR(VLOOKUP(F1289,'f Excel formulas for calculatio'!F:J,2,FALSE),"0")</f>
        <v>104.47</v>
      </c>
      <c r="H1289" s="24">
        <f>IFERROR(VLOOKUP(G1289,'f Excel formulas for calculatio'!G:K,2,FALSE),"0")</f>
        <v>0.27</v>
      </c>
      <c r="I1289" s="24" t="str">
        <f>IFERROR(VLOOKUP(H1289,'f Excel formulas for calculatio'!H:L,2,FALSE),"0")</f>
        <v>PayPal</v>
      </c>
      <c r="J1289" s="24">
        <f>IFERROR(VLOOKUP(I1289,'f Excel formulas for calculatio'!I:M,2,FALSE),"0")</f>
        <v>228.7893</v>
      </c>
      <c r="L1289" s="22" t="s">
        <v>1886</v>
      </c>
      <c r="M1289" s="20">
        <f t="shared" si="181"/>
        <v>45810</v>
      </c>
      <c r="N1289" s="2" t="str">
        <f t="shared" si="182"/>
        <v>CUST1142</v>
      </c>
      <c r="O1289" s="2" t="str">
        <f t="shared" si="183"/>
        <v>PROD69</v>
      </c>
      <c r="P1289" s="2" t="str">
        <f t="shared" si="184"/>
        <v>STORE10</v>
      </c>
      <c r="Q1289" s="2">
        <f t="shared" si="185"/>
        <v>3</v>
      </c>
      <c r="R1289" s="2">
        <f t="shared" si="186"/>
        <v>104.47</v>
      </c>
      <c r="S1289" s="2">
        <f t="shared" si="187"/>
        <v>0.27</v>
      </c>
      <c r="T1289" s="2" t="str">
        <f t="shared" si="188"/>
        <v>PayPal</v>
      </c>
      <c r="U1289" s="2">
        <f t="shared" si="189"/>
        <v>228.7893</v>
      </c>
    </row>
    <row r="1290" spans="1:21" x14ac:dyDescent="0.25">
      <c r="A1290" s="23" t="s">
        <v>1887</v>
      </c>
      <c r="B1290" s="20">
        <f>IFERROR(VLOOKUP(A1290,'f Excel formulas for calculatio'!A:E,2,FALSE)," ")</f>
        <v>45645</v>
      </c>
      <c r="C1290" s="24" t="str">
        <f>IFERROR(VLOOKUP(B1290,'f Excel formulas for calculatio'!B:F,2,FALSE),"0")</f>
        <v>CUST1266</v>
      </c>
      <c r="D1290" s="24" t="str">
        <f>IFERROR(VLOOKUP(C1290,'f Excel formulas for calculatio'!C:G,2,FALSE),"0")</f>
        <v>PROD15</v>
      </c>
      <c r="E1290" s="24" t="str">
        <f>IFERROR(VLOOKUP(D1290,'f Excel formulas for calculatio'!D:H,2,FALSE),"0")</f>
        <v>STORE7</v>
      </c>
      <c r="F1290" s="24">
        <f>IFERROR(VLOOKUP(E1290,'f Excel formulas for calculatio'!E:I,2,FALSE),"0")</f>
        <v>3</v>
      </c>
      <c r="G1290" s="24">
        <f>IFERROR(VLOOKUP(F1290,'f Excel formulas for calculatio'!F:J,2,FALSE),"0")</f>
        <v>104.47</v>
      </c>
      <c r="H1290" s="24">
        <f>IFERROR(VLOOKUP(G1290,'f Excel formulas for calculatio'!G:K,2,FALSE),"0")</f>
        <v>0.27</v>
      </c>
      <c r="I1290" s="24" t="str">
        <f>IFERROR(VLOOKUP(H1290,'f Excel formulas for calculatio'!H:L,2,FALSE),"0")</f>
        <v>PayPal</v>
      </c>
      <c r="J1290" s="24">
        <f>IFERROR(VLOOKUP(I1290,'f Excel formulas for calculatio'!I:M,2,FALSE),"0")</f>
        <v>228.7893</v>
      </c>
      <c r="L1290" s="23" t="s">
        <v>1887</v>
      </c>
      <c r="M1290" s="20">
        <f t="shared" si="181"/>
        <v>45645</v>
      </c>
      <c r="N1290" s="2" t="str">
        <f t="shared" si="182"/>
        <v>CUST1266</v>
      </c>
      <c r="O1290" s="2" t="str">
        <f t="shared" si="183"/>
        <v>PROD15</v>
      </c>
      <c r="P1290" s="2" t="str">
        <f t="shared" si="184"/>
        <v>STORE7</v>
      </c>
      <c r="Q1290" s="2">
        <f t="shared" si="185"/>
        <v>3</v>
      </c>
      <c r="R1290" s="2">
        <f t="shared" si="186"/>
        <v>104.47</v>
      </c>
      <c r="S1290" s="2">
        <f t="shared" si="187"/>
        <v>0.27</v>
      </c>
      <c r="T1290" s="2" t="str">
        <f t="shared" si="188"/>
        <v>PayPal</v>
      </c>
      <c r="U1290" s="2">
        <f t="shared" si="189"/>
        <v>228.7893</v>
      </c>
    </row>
    <row r="1291" spans="1:21" x14ac:dyDescent="0.25">
      <c r="A1291" s="22" t="s">
        <v>1888</v>
      </c>
      <c r="B1291" s="20">
        <f>IFERROR(VLOOKUP(A1291,'f Excel formulas for calculatio'!A:E,2,FALSE)," ")</f>
        <v>45749</v>
      </c>
      <c r="C1291" s="24" t="str">
        <f>IFERROR(VLOOKUP(B1291,'f Excel formulas for calculatio'!B:F,2,FALSE),"0")</f>
        <v>CUST1381</v>
      </c>
      <c r="D1291" s="24" t="str">
        <f>IFERROR(VLOOKUP(C1291,'f Excel formulas for calculatio'!C:G,2,FALSE),"0")</f>
        <v>PROD5</v>
      </c>
      <c r="E1291" s="24" t="str">
        <f>IFERROR(VLOOKUP(D1291,'f Excel formulas for calculatio'!D:H,2,FALSE),"0")</f>
        <v>STORE3</v>
      </c>
      <c r="F1291" s="24">
        <f>IFERROR(VLOOKUP(E1291,'f Excel formulas for calculatio'!E:I,2,FALSE),"0")</f>
        <v>1</v>
      </c>
      <c r="G1291" s="24">
        <f>IFERROR(VLOOKUP(F1291,'f Excel formulas for calculatio'!F:J,2,FALSE),"0")</f>
        <v>218.04</v>
      </c>
      <c r="H1291" s="24">
        <f>IFERROR(VLOOKUP(G1291,'f Excel formulas for calculatio'!G:K,2,FALSE),"0")</f>
        <v>0.09</v>
      </c>
      <c r="I1291" s="24" t="str">
        <f>IFERROR(VLOOKUP(H1291,'f Excel formulas for calculatio'!H:L,2,FALSE),"0")</f>
        <v>Credit Card</v>
      </c>
      <c r="J1291" s="24">
        <f>IFERROR(VLOOKUP(I1291,'f Excel formulas for calculatio'!I:M,2,FALSE),"0")</f>
        <v>198.41640000000001</v>
      </c>
      <c r="L1291" s="22" t="s">
        <v>1888</v>
      </c>
      <c r="M1291" s="20">
        <f t="shared" si="181"/>
        <v>45749</v>
      </c>
      <c r="N1291" s="2" t="str">
        <f t="shared" si="182"/>
        <v>CUST1381</v>
      </c>
      <c r="O1291" s="2" t="str">
        <f t="shared" si="183"/>
        <v>PROD5</v>
      </c>
      <c r="P1291" s="2" t="str">
        <f t="shared" si="184"/>
        <v>STORE3</v>
      </c>
      <c r="Q1291" s="2">
        <f t="shared" si="185"/>
        <v>1</v>
      </c>
      <c r="R1291" s="2">
        <f t="shared" si="186"/>
        <v>218.04</v>
      </c>
      <c r="S1291" s="2">
        <f t="shared" si="187"/>
        <v>0.09</v>
      </c>
      <c r="T1291" s="2" t="str">
        <f t="shared" si="188"/>
        <v>Credit Card</v>
      </c>
      <c r="U1291" s="2">
        <f t="shared" si="189"/>
        <v>198.41640000000001</v>
      </c>
    </row>
    <row r="1292" spans="1:21" x14ac:dyDescent="0.25">
      <c r="A1292" s="23" t="s">
        <v>1889</v>
      </c>
      <c r="B1292" s="20">
        <f>IFERROR(VLOOKUP(A1292,'f Excel formulas for calculatio'!A:E,2,FALSE)," ")</f>
        <v>45537</v>
      </c>
      <c r="C1292" s="24" t="str">
        <f>IFERROR(VLOOKUP(B1292,'f Excel formulas for calculatio'!B:F,2,FALSE),"0")</f>
        <v>CUST1177</v>
      </c>
      <c r="D1292" s="24" t="str">
        <f>IFERROR(VLOOKUP(C1292,'f Excel formulas for calculatio'!C:G,2,FALSE),"0")</f>
        <v>PROD59</v>
      </c>
      <c r="E1292" s="24" t="str">
        <f>IFERROR(VLOOKUP(D1292,'f Excel formulas for calculatio'!D:H,2,FALSE),"0")</f>
        <v>STORE5</v>
      </c>
      <c r="F1292" s="24">
        <f>IFERROR(VLOOKUP(E1292,'f Excel formulas for calculatio'!E:I,2,FALSE),"0")</f>
        <v>3</v>
      </c>
      <c r="G1292" s="24">
        <f>IFERROR(VLOOKUP(F1292,'f Excel formulas for calculatio'!F:J,2,FALSE),"0")</f>
        <v>104.47</v>
      </c>
      <c r="H1292" s="24">
        <f>IFERROR(VLOOKUP(G1292,'f Excel formulas for calculatio'!G:K,2,FALSE),"0")</f>
        <v>0.27</v>
      </c>
      <c r="I1292" s="24" t="str">
        <f>IFERROR(VLOOKUP(H1292,'f Excel formulas for calculatio'!H:L,2,FALSE),"0")</f>
        <v>PayPal</v>
      </c>
      <c r="J1292" s="24">
        <f>IFERROR(VLOOKUP(I1292,'f Excel formulas for calculatio'!I:M,2,FALSE),"0")</f>
        <v>228.7893</v>
      </c>
      <c r="L1292" s="23" t="s">
        <v>1889</v>
      </c>
      <c r="M1292" s="20">
        <f t="shared" si="181"/>
        <v>45537</v>
      </c>
      <c r="N1292" s="2" t="str">
        <f t="shared" si="182"/>
        <v>CUST1177</v>
      </c>
      <c r="O1292" s="2" t="str">
        <f t="shared" si="183"/>
        <v>PROD59</v>
      </c>
      <c r="P1292" s="2" t="str">
        <f t="shared" si="184"/>
        <v>STORE5</v>
      </c>
      <c r="Q1292" s="2">
        <f t="shared" si="185"/>
        <v>3</v>
      </c>
      <c r="R1292" s="2">
        <f t="shared" si="186"/>
        <v>104.47</v>
      </c>
      <c r="S1292" s="2">
        <f t="shared" si="187"/>
        <v>0.27</v>
      </c>
      <c r="T1292" s="2" t="str">
        <f t="shared" si="188"/>
        <v>PayPal</v>
      </c>
      <c r="U1292" s="2">
        <f t="shared" si="189"/>
        <v>228.7893</v>
      </c>
    </row>
    <row r="1293" spans="1:21" x14ac:dyDescent="0.25">
      <c r="A1293" s="22" t="s">
        <v>1890</v>
      </c>
      <c r="B1293" s="20">
        <f>IFERROR(VLOOKUP(A1293,'f Excel formulas for calculatio'!A:E,2,FALSE)," ")</f>
        <v>45376</v>
      </c>
      <c r="C1293" s="24" t="str">
        <f>IFERROR(VLOOKUP(B1293,'f Excel formulas for calculatio'!B:F,2,FALSE),"0")</f>
        <v>CUST1283</v>
      </c>
      <c r="D1293" s="24" t="str">
        <f>IFERROR(VLOOKUP(C1293,'f Excel formulas for calculatio'!C:G,2,FALSE),"0")</f>
        <v>PROD70</v>
      </c>
      <c r="E1293" s="24" t="str">
        <f>IFERROR(VLOOKUP(D1293,'f Excel formulas for calculatio'!D:H,2,FALSE),"0")</f>
        <v>STORE8</v>
      </c>
      <c r="F1293" s="24">
        <f>IFERROR(VLOOKUP(E1293,'f Excel formulas for calculatio'!E:I,2,FALSE),"0")</f>
        <v>4</v>
      </c>
      <c r="G1293" s="24">
        <f>IFERROR(VLOOKUP(F1293,'f Excel formulas for calculatio'!F:J,2,FALSE),"0")</f>
        <v>914.05</v>
      </c>
      <c r="H1293" s="24">
        <f>IFERROR(VLOOKUP(G1293,'f Excel formulas for calculatio'!G:K,2,FALSE),"0")</f>
        <v>0.25</v>
      </c>
      <c r="I1293" s="24" t="str">
        <f>IFERROR(VLOOKUP(H1293,'f Excel formulas for calculatio'!H:L,2,FALSE),"0")</f>
        <v>Credit Card</v>
      </c>
      <c r="J1293" s="24">
        <f>IFERROR(VLOOKUP(I1293,'f Excel formulas for calculatio'!I:M,2,FALSE),"0")</f>
        <v>198.41640000000001</v>
      </c>
      <c r="L1293" s="22" t="s">
        <v>1890</v>
      </c>
      <c r="M1293" s="20">
        <f t="shared" si="181"/>
        <v>45376</v>
      </c>
      <c r="N1293" s="2" t="str">
        <f t="shared" si="182"/>
        <v>CUST1283</v>
      </c>
      <c r="O1293" s="2" t="str">
        <f t="shared" si="183"/>
        <v>PROD70</v>
      </c>
      <c r="P1293" s="2" t="str">
        <f t="shared" si="184"/>
        <v>STORE8</v>
      </c>
      <c r="Q1293" s="2">
        <f t="shared" si="185"/>
        <v>4</v>
      </c>
      <c r="R1293" s="2">
        <f t="shared" si="186"/>
        <v>914.05</v>
      </c>
      <c r="S1293" s="2">
        <f t="shared" si="187"/>
        <v>0.25</v>
      </c>
      <c r="T1293" s="2" t="str">
        <f t="shared" si="188"/>
        <v>Credit Card</v>
      </c>
      <c r="U1293" s="2">
        <f t="shared" si="189"/>
        <v>198.41640000000001</v>
      </c>
    </row>
    <row r="1294" spans="1:21" x14ac:dyDescent="0.25">
      <c r="A1294" s="23" t="s">
        <v>1891</v>
      </c>
      <c r="B1294" s="20">
        <f>IFERROR(VLOOKUP(A1294,'f Excel formulas for calculatio'!A:E,2,FALSE)," ")</f>
        <v>45709</v>
      </c>
      <c r="C1294" s="24" t="str">
        <f>IFERROR(VLOOKUP(B1294,'f Excel formulas for calculatio'!B:F,2,FALSE),"0")</f>
        <v>CUST1345</v>
      </c>
      <c r="D1294" s="24" t="str">
        <f>IFERROR(VLOOKUP(C1294,'f Excel formulas for calculatio'!C:G,2,FALSE),"0")</f>
        <v>PROD22</v>
      </c>
      <c r="E1294" s="24" t="str">
        <f>IFERROR(VLOOKUP(D1294,'f Excel formulas for calculatio'!D:H,2,FALSE),"0")</f>
        <v>STORE13</v>
      </c>
      <c r="F1294" s="24">
        <f>IFERROR(VLOOKUP(E1294,'f Excel formulas for calculatio'!E:I,2,FALSE),"0")</f>
        <v>4</v>
      </c>
      <c r="G1294" s="24">
        <f>IFERROR(VLOOKUP(F1294,'f Excel formulas for calculatio'!F:J,2,FALSE),"0")</f>
        <v>914.05</v>
      </c>
      <c r="H1294" s="24">
        <f>IFERROR(VLOOKUP(G1294,'f Excel formulas for calculatio'!G:K,2,FALSE),"0")</f>
        <v>0.25</v>
      </c>
      <c r="I1294" s="24" t="str">
        <f>IFERROR(VLOOKUP(H1294,'f Excel formulas for calculatio'!H:L,2,FALSE),"0")</f>
        <v>Credit Card</v>
      </c>
      <c r="J1294" s="24">
        <f>IFERROR(VLOOKUP(I1294,'f Excel formulas for calculatio'!I:M,2,FALSE),"0")</f>
        <v>198.41640000000001</v>
      </c>
      <c r="L1294" s="23" t="s">
        <v>1891</v>
      </c>
      <c r="M1294" s="20">
        <f t="shared" si="181"/>
        <v>45709</v>
      </c>
      <c r="N1294" s="2" t="str">
        <f t="shared" si="182"/>
        <v>CUST1345</v>
      </c>
      <c r="O1294" s="2" t="str">
        <f t="shared" si="183"/>
        <v>PROD22</v>
      </c>
      <c r="P1294" s="2" t="str">
        <f t="shared" si="184"/>
        <v>STORE13</v>
      </c>
      <c r="Q1294" s="2">
        <f t="shared" si="185"/>
        <v>4</v>
      </c>
      <c r="R1294" s="2">
        <f t="shared" si="186"/>
        <v>914.05</v>
      </c>
      <c r="S1294" s="2">
        <f t="shared" si="187"/>
        <v>0.25</v>
      </c>
      <c r="T1294" s="2" t="str">
        <f t="shared" si="188"/>
        <v>Credit Card</v>
      </c>
      <c r="U1294" s="2">
        <f t="shared" si="189"/>
        <v>198.41640000000001</v>
      </c>
    </row>
    <row r="1295" spans="1:21" x14ac:dyDescent="0.25">
      <c r="A1295" s="22" t="s">
        <v>1892</v>
      </c>
      <c r="B1295" s="20">
        <f>IFERROR(VLOOKUP(A1295,'f Excel formulas for calculatio'!A:E,2,FALSE)," ")</f>
        <v>45446</v>
      </c>
      <c r="C1295" s="24" t="str">
        <f>IFERROR(VLOOKUP(B1295,'f Excel formulas for calculatio'!B:F,2,FALSE),"0")</f>
        <v>CUST1056</v>
      </c>
      <c r="D1295" s="24" t="str">
        <f>IFERROR(VLOOKUP(C1295,'f Excel formulas for calculatio'!C:G,2,FALSE),"0")</f>
        <v>PROD49</v>
      </c>
      <c r="E1295" s="24" t="str">
        <f>IFERROR(VLOOKUP(D1295,'f Excel formulas for calculatio'!D:H,2,FALSE),"0")</f>
        <v>STORE8</v>
      </c>
      <c r="F1295" s="24">
        <f>IFERROR(VLOOKUP(E1295,'f Excel formulas for calculatio'!E:I,2,FALSE),"0")</f>
        <v>4</v>
      </c>
      <c r="G1295" s="24">
        <f>IFERROR(VLOOKUP(F1295,'f Excel formulas for calculatio'!F:J,2,FALSE),"0")</f>
        <v>914.05</v>
      </c>
      <c r="H1295" s="24">
        <f>IFERROR(VLOOKUP(G1295,'f Excel formulas for calculatio'!G:K,2,FALSE),"0")</f>
        <v>0.25</v>
      </c>
      <c r="I1295" s="24" t="str">
        <f>IFERROR(VLOOKUP(H1295,'f Excel formulas for calculatio'!H:L,2,FALSE),"0")</f>
        <v>Credit Card</v>
      </c>
      <c r="J1295" s="24">
        <f>IFERROR(VLOOKUP(I1295,'f Excel formulas for calculatio'!I:M,2,FALSE),"0")</f>
        <v>198.41640000000001</v>
      </c>
      <c r="L1295" s="22" t="s">
        <v>1892</v>
      </c>
      <c r="M1295" s="20">
        <f t="shared" si="181"/>
        <v>45446</v>
      </c>
      <c r="N1295" s="2" t="str">
        <f t="shared" si="182"/>
        <v>CUST1056</v>
      </c>
      <c r="O1295" s="2" t="str">
        <f t="shared" si="183"/>
        <v>PROD49</v>
      </c>
      <c r="P1295" s="2" t="str">
        <f t="shared" si="184"/>
        <v>STORE8</v>
      </c>
      <c r="Q1295" s="2">
        <f t="shared" si="185"/>
        <v>4</v>
      </c>
      <c r="R1295" s="2">
        <f t="shared" si="186"/>
        <v>914.05</v>
      </c>
      <c r="S1295" s="2">
        <f t="shared" si="187"/>
        <v>0.25</v>
      </c>
      <c r="T1295" s="2" t="str">
        <f t="shared" si="188"/>
        <v>Credit Card</v>
      </c>
      <c r="U1295" s="2">
        <f t="shared" si="189"/>
        <v>198.41640000000001</v>
      </c>
    </row>
    <row r="1296" spans="1:21" x14ac:dyDescent="0.25">
      <c r="A1296" s="23" t="s">
        <v>1894</v>
      </c>
      <c r="B1296" s="20">
        <f>IFERROR(VLOOKUP(A1296,'f Excel formulas for calculatio'!A:E,2,FALSE)," ")</f>
        <v>45330</v>
      </c>
      <c r="C1296" s="24" t="str">
        <f>IFERROR(VLOOKUP(B1296,'f Excel formulas for calculatio'!B:F,2,FALSE),"0")</f>
        <v>CUST1029</v>
      </c>
      <c r="D1296" s="24" t="str">
        <f>IFERROR(VLOOKUP(C1296,'f Excel formulas for calculatio'!C:G,2,FALSE),"0")</f>
        <v>PROD86</v>
      </c>
      <c r="E1296" s="24" t="str">
        <f>IFERROR(VLOOKUP(D1296,'f Excel formulas for calculatio'!D:H,2,FALSE),"0")</f>
        <v>STORE4</v>
      </c>
      <c r="F1296" s="24">
        <f>IFERROR(VLOOKUP(E1296,'f Excel formulas for calculatio'!E:I,2,FALSE),"0")</f>
        <v>2</v>
      </c>
      <c r="G1296" s="24">
        <f>IFERROR(VLOOKUP(F1296,'f Excel formulas for calculatio'!F:J,2,FALSE),"0")</f>
        <v>785.31</v>
      </c>
      <c r="H1296" s="24">
        <f>IFERROR(VLOOKUP(G1296,'f Excel formulas for calculatio'!G:K,2,FALSE),"0")</f>
        <v>0.15</v>
      </c>
      <c r="I1296" s="24" t="str">
        <f>IFERROR(VLOOKUP(H1296,'f Excel formulas for calculatio'!H:L,2,FALSE),"0")</f>
        <v>PayPal</v>
      </c>
      <c r="J1296" s="24">
        <f>IFERROR(VLOOKUP(I1296,'f Excel formulas for calculatio'!I:M,2,FALSE),"0")</f>
        <v>228.7893</v>
      </c>
      <c r="L1296" s="23" t="s">
        <v>1894</v>
      </c>
      <c r="M1296" s="20">
        <f t="shared" si="181"/>
        <v>45330</v>
      </c>
      <c r="N1296" s="2" t="str">
        <f t="shared" si="182"/>
        <v>CUST1029</v>
      </c>
      <c r="O1296" s="2" t="str">
        <f t="shared" si="183"/>
        <v>PROD86</v>
      </c>
      <c r="P1296" s="2" t="str">
        <f t="shared" si="184"/>
        <v>STORE4</v>
      </c>
      <c r="Q1296" s="2">
        <f t="shared" si="185"/>
        <v>2</v>
      </c>
      <c r="R1296" s="2">
        <f t="shared" si="186"/>
        <v>785.31</v>
      </c>
      <c r="S1296" s="2">
        <f t="shared" si="187"/>
        <v>0.15</v>
      </c>
      <c r="T1296" s="2" t="str">
        <f t="shared" si="188"/>
        <v>PayPal</v>
      </c>
      <c r="U1296" s="2">
        <f t="shared" si="189"/>
        <v>228.7893</v>
      </c>
    </row>
    <row r="1297" spans="1:21" x14ac:dyDescent="0.25">
      <c r="A1297" s="22" t="s">
        <v>1895</v>
      </c>
      <c r="B1297" s="20">
        <f>IFERROR(VLOOKUP(A1297,'f Excel formulas for calculatio'!A:E,2,FALSE)," ")</f>
        <v>45388</v>
      </c>
      <c r="C1297" s="24" t="str">
        <f>IFERROR(VLOOKUP(B1297,'f Excel formulas for calculatio'!B:F,2,FALSE),"0")</f>
        <v>CUST1479</v>
      </c>
      <c r="D1297" s="24" t="str">
        <f>IFERROR(VLOOKUP(C1297,'f Excel formulas for calculatio'!C:G,2,FALSE),"0")</f>
        <v>PROD74</v>
      </c>
      <c r="E1297" s="24" t="str">
        <f>IFERROR(VLOOKUP(D1297,'f Excel formulas for calculatio'!D:H,2,FALSE),"0")</f>
        <v>STORE17</v>
      </c>
      <c r="F1297" s="24">
        <f>IFERROR(VLOOKUP(E1297,'f Excel formulas for calculatio'!E:I,2,FALSE),"0")</f>
        <v>3</v>
      </c>
      <c r="G1297" s="24">
        <f>IFERROR(VLOOKUP(F1297,'f Excel formulas for calculatio'!F:J,2,FALSE),"0")</f>
        <v>104.47</v>
      </c>
      <c r="H1297" s="24">
        <f>IFERROR(VLOOKUP(G1297,'f Excel formulas for calculatio'!G:K,2,FALSE),"0")</f>
        <v>0.27</v>
      </c>
      <c r="I1297" s="24" t="str">
        <f>IFERROR(VLOOKUP(H1297,'f Excel formulas for calculatio'!H:L,2,FALSE),"0")</f>
        <v>PayPal</v>
      </c>
      <c r="J1297" s="24">
        <f>IFERROR(VLOOKUP(I1297,'f Excel formulas for calculatio'!I:M,2,FALSE),"0")</f>
        <v>228.7893</v>
      </c>
      <c r="L1297" s="22" t="s">
        <v>1895</v>
      </c>
      <c r="M1297" s="20">
        <f t="shared" si="181"/>
        <v>45388</v>
      </c>
      <c r="N1297" s="2" t="str">
        <f t="shared" si="182"/>
        <v>CUST1479</v>
      </c>
      <c r="O1297" s="2" t="str">
        <f t="shared" si="183"/>
        <v>PROD74</v>
      </c>
      <c r="P1297" s="2" t="str">
        <f t="shared" si="184"/>
        <v>STORE17</v>
      </c>
      <c r="Q1297" s="2">
        <f t="shared" si="185"/>
        <v>3</v>
      </c>
      <c r="R1297" s="2">
        <f t="shared" si="186"/>
        <v>104.47</v>
      </c>
      <c r="S1297" s="2">
        <f t="shared" si="187"/>
        <v>0.27</v>
      </c>
      <c r="T1297" s="2" t="str">
        <f t="shared" si="188"/>
        <v>PayPal</v>
      </c>
      <c r="U1297" s="2">
        <f t="shared" si="189"/>
        <v>228.7893</v>
      </c>
    </row>
    <row r="1298" spans="1:21" x14ac:dyDescent="0.25">
      <c r="A1298" s="23" t="s">
        <v>1896</v>
      </c>
      <c r="B1298" s="20">
        <f>IFERROR(VLOOKUP(A1298,'f Excel formulas for calculatio'!A:E,2,FALSE)," ")</f>
        <v>45313</v>
      </c>
      <c r="C1298" s="24" t="str">
        <f>IFERROR(VLOOKUP(B1298,'f Excel formulas for calculatio'!B:F,2,FALSE),"0")</f>
        <v>CUST1373</v>
      </c>
      <c r="D1298" s="24" t="str">
        <f>IFERROR(VLOOKUP(C1298,'f Excel formulas for calculatio'!C:G,2,FALSE),"0")</f>
        <v>PROD72</v>
      </c>
      <c r="E1298" s="24" t="str">
        <f>IFERROR(VLOOKUP(D1298,'f Excel formulas for calculatio'!D:H,2,FALSE),"0")</f>
        <v>STORE17</v>
      </c>
      <c r="F1298" s="24">
        <f>IFERROR(VLOOKUP(E1298,'f Excel formulas for calculatio'!E:I,2,FALSE),"0")</f>
        <v>3</v>
      </c>
      <c r="G1298" s="24">
        <f>IFERROR(VLOOKUP(F1298,'f Excel formulas for calculatio'!F:J,2,FALSE),"0")</f>
        <v>104.47</v>
      </c>
      <c r="H1298" s="24">
        <f>IFERROR(VLOOKUP(G1298,'f Excel formulas for calculatio'!G:K,2,FALSE),"0")</f>
        <v>0.27</v>
      </c>
      <c r="I1298" s="24" t="str">
        <f>IFERROR(VLOOKUP(H1298,'f Excel formulas for calculatio'!H:L,2,FALSE),"0")</f>
        <v>PayPal</v>
      </c>
      <c r="J1298" s="24">
        <f>IFERROR(VLOOKUP(I1298,'f Excel formulas for calculatio'!I:M,2,FALSE),"0")</f>
        <v>228.7893</v>
      </c>
      <c r="L1298" s="23" t="s">
        <v>1896</v>
      </c>
      <c r="M1298" s="20">
        <f t="shared" si="181"/>
        <v>45313</v>
      </c>
      <c r="N1298" s="2" t="str">
        <f t="shared" si="182"/>
        <v>CUST1373</v>
      </c>
      <c r="O1298" s="2" t="str">
        <f t="shared" si="183"/>
        <v>PROD72</v>
      </c>
      <c r="P1298" s="2" t="str">
        <f t="shared" si="184"/>
        <v>STORE17</v>
      </c>
      <c r="Q1298" s="2">
        <f t="shared" si="185"/>
        <v>3</v>
      </c>
      <c r="R1298" s="2">
        <f t="shared" si="186"/>
        <v>104.47</v>
      </c>
      <c r="S1298" s="2">
        <f t="shared" si="187"/>
        <v>0.27</v>
      </c>
      <c r="T1298" s="2" t="str">
        <f t="shared" si="188"/>
        <v>PayPal</v>
      </c>
      <c r="U1298" s="2">
        <f t="shared" si="189"/>
        <v>228.7893</v>
      </c>
    </row>
    <row r="1299" spans="1:21" x14ac:dyDescent="0.25">
      <c r="A1299" s="22" t="s">
        <v>1897</v>
      </c>
      <c r="B1299" s="20">
        <f>IFERROR(VLOOKUP(A1299,'f Excel formulas for calculatio'!A:E,2,FALSE)," ")</f>
        <v>45221</v>
      </c>
      <c r="C1299" s="24" t="str">
        <f>IFERROR(VLOOKUP(B1299,'f Excel formulas for calculatio'!B:F,2,FALSE),"0")</f>
        <v>CUST1324</v>
      </c>
      <c r="D1299" s="24" t="str">
        <f>IFERROR(VLOOKUP(C1299,'f Excel formulas for calculatio'!C:G,2,FALSE),"0")</f>
        <v>PROD20</v>
      </c>
      <c r="E1299" s="24" t="str">
        <f>IFERROR(VLOOKUP(D1299,'f Excel formulas for calculatio'!D:H,2,FALSE),"0")</f>
        <v>STORE8</v>
      </c>
      <c r="F1299" s="24">
        <f>IFERROR(VLOOKUP(E1299,'f Excel formulas for calculatio'!E:I,2,FALSE),"0")</f>
        <v>4</v>
      </c>
      <c r="G1299" s="24">
        <f>IFERROR(VLOOKUP(F1299,'f Excel formulas for calculatio'!F:J,2,FALSE),"0")</f>
        <v>914.05</v>
      </c>
      <c r="H1299" s="24">
        <f>IFERROR(VLOOKUP(G1299,'f Excel formulas for calculatio'!G:K,2,FALSE),"0")</f>
        <v>0.25</v>
      </c>
      <c r="I1299" s="24" t="str">
        <f>IFERROR(VLOOKUP(H1299,'f Excel formulas for calculatio'!H:L,2,FALSE),"0")</f>
        <v>Credit Card</v>
      </c>
      <c r="J1299" s="24">
        <f>IFERROR(VLOOKUP(I1299,'f Excel formulas for calculatio'!I:M,2,FALSE),"0")</f>
        <v>198.41640000000001</v>
      </c>
      <c r="L1299" s="22" t="s">
        <v>1897</v>
      </c>
      <c r="M1299" s="20">
        <f t="shared" si="181"/>
        <v>45221</v>
      </c>
      <c r="N1299" s="2" t="str">
        <f t="shared" si="182"/>
        <v>CUST1324</v>
      </c>
      <c r="O1299" s="2" t="str">
        <f t="shared" si="183"/>
        <v>PROD20</v>
      </c>
      <c r="P1299" s="2" t="str">
        <f t="shared" si="184"/>
        <v>STORE8</v>
      </c>
      <c r="Q1299" s="2">
        <f t="shared" si="185"/>
        <v>4</v>
      </c>
      <c r="R1299" s="2">
        <f t="shared" si="186"/>
        <v>914.05</v>
      </c>
      <c r="S1299" s="2">
        <f t="shared" si="187"/>
        <v>0.25</v>
      </c>
      <c r="T1299" s="2" t="str">
        <f t="shared" si="188"/>
        <v>Credit Card</v>
      </c>
      <c r="U1299" s="2">
        <f t="shared" si="189"/>
        <v>198.41640000000001</v>
      </c>
    </row>
    <row r="1300" spans="1:21" x14ac:dyDescent="0.25">
      <c r="A1300" s="23" t="s">
        <v>1898</v>
      </c>
      <c r="B1300" s="20">
        <f>IFERROR(VLOOKUP(A1300,'f Excel formulas for calculatio'!A:E,2,FALSE)," ")</f>
        <v>45619</v>
      </c>
      <c r="C1300" s="24" t="str">
        <f>IFERROR(VLOOKUP(B1300,'f Excel formulas for calculatio'!B:F,2,FALSE),"0")</f>
        <v>CUST1358</v>
      </c>
      <c r="D1300" s="24" t="str">
        <f>IFERROR(VLOOKUP(C1300,'f Excel formulas for calculatio'!C:G,2,FALSE),"0")</f>
        <v>PROD55</v>
      </c>
      <c r="E1300" s="24" t="str">
        <f>IFERROR(VLOOKUP(D1300,'f Excel formulas for calculatio'!D:H,2,FALSE),"0")</f>
        <v>STORE5</v>
      </c>
      <c r="F1300" s="24">
        <f>IFERROR(VLOOKUP(E1300,'f Excel formulas for calculatio'!E:I,2,FALSE),"0")</f>
        <v>3</v>
      </c>
      <c r="G1300" s="24">
        <f>IFERROR(VLOOKUP(F1300,'f Excel formulas for calculatio'!F:J,2,FALSE),"0")</f>
        <v>104.47</v>
      </c>
      <c r="H1300" s="24">
        <f>IFERROR(VLOOKUP(G1300,'f Excel formulas for calculatio'!G:K,2,FALSE),"0")</f>
        <v>0.27</v>
      </c>
      <c r="I1300" s="24" t="str">
        <f>IFERROR(VLOOKUP(H1300,'f Excel formulas for calculatio'!H:L,2,FALSE),"0")</f>
        <v>PayPal</v>
      </c>
      <c r="J1300" s="24">
        <f>IFERROR(VLOOKUP(I1300,'f Excel formulas for calculatio'!I:M,2,FALSE),"0")</f>
        <v>228.7893</v>
      </c>
      <c r="L1300" s="23" t="s">
        <v>1898</v>
      </c>
      <c r="M1300" s="20">
        <f t="shared" si="181"/>
        <v>45619</v>
      </c>
      <c r="N1300" s="2" t="str">
        <f t="shared" si="182"/>
        <v>CUST1358</v>
      </c>
      <c r="O1300" s="2" t="str">
        <f t="shared" si="183"/>
        <v>PROD55</v>
      </c>
      <c r="P1300" s="2" t="str">
        <f t="shared" si="184"/>
        <v>STORE5</v>
      </c>
      <c r="Q1300" s="2">
        <f t="shared" si="185"/>
        <v>3</v>
      </c>
      <c r="R1300" s="2">
        <f t="shared" si="186"/>
        <v>104.47</v>
      </c>
      <c r="S1300" s="2">
        <f t="shared" si="187"/>
        <v>0.27</v>
      </c>
      <c r="T1300" s="2" t="str">
        <f t="shared" si="188"/>
        <v>PayPal</v>
      </c>
      <c r="U1300" s="2">
        <f t="shared" si="189"/>
        <v>228.7893</v>
      </c>
    </row>
    <row r="1301" spans="1:21" x14ac:dyDescent="0.25">
      <c r="A1301" s="22" t="s">
        <v>1899</v>
      </c>
      <c r="B1301" s="20">
        <f>IFERROR(VLOOKUP(A1301,'f Excel formulas for calculatio'!A:E,2,FALSE)," ")</f>
        <v>45286</v>
      </c>
      <c r="C1301" s="24" t="str">
        <f>IFERROR(VLOOKUP(B1301,'f Excel formulas for calculatio'!B:F,2,FALSE),"0")</f>
        <v>CUST1160</v>
      </c>
      <c r="D1301" s="24" t="str">
        <f>IFERROR(VLOOKUP(C1301,'f Excel formulas for calculatio'!C:G,2,FALSE),"0")</f>
        <v>PROD47</v>
      </c>
      <c r="E1301" s="24" t="str">
        <f>IFERROR(VLOOKUP(D1301,'f Excel formulas for calculatio'!D:H,2,FALSE),"0")</f>
        <v>STORE14</v>
      </c>
      <c r="F1301" s="24">
        <f>IFERROR(VLOOKUP(E1301,'f Excel formulas for calculatio'!E:I,2,FALSE),"0")</f>
        <v>1</v>
      </c>
      <c r="G1301" s="24">
        <f>IFERROR(VLOOKUP(F1301,'f Excel formulas for calculatio'!F:J,2,FALSE),"0")</f>
        <v>218.04</v>
      </c>
      <c r="H1301" s="24">
        <f>IFERROR(VLOOKUP(G1301,'f Excel formulas for calculatio'!G:K,2,FALSE),"0")</f>
        <v>0.09</v>
      </c>
      <c r="I1301" s="24" t="str">
        <f>IFERROR(VLOOKUP(H1301,'f Excel formulas for calculatio'!H:L,2,FALSE),"0")</f>
        <v>Credit Card</v>
      </c>
      <c r="J1301" s="24">
        <f>IFERROR(VLOOKUP(I1301,'f Excel formulas for calculatio'!I:M,2,FALSE),"0")</f>
        <v>198.41640000000001</v>
      </c>
      <c r="L1301" s="22" t="s">
        <v>1899</v>
      </c>
      <c r="M1301" s="20">
        <f t="shared" si="181"/>
        <v>45286</v>
      </c>
      <c r="N1301" s="2" t="str">
        <f t="shared" si="182"/>
        <v>CUST1160</v>
      </c>
      <c r="O1301" s="2" t="str">
        <f t="shared" si="183"/>
        <v>PROD47</v>
      </c>
      <c r="P1301" s="2" t="str">
        <f t="shared" si="184"/>
        <v>STORE14</v>
      </c>
      <c r="Q1301" s="2">
        <f t="shared" si="185"/>
        <v>1</v>
      </c>
      <c r="R1301" s="2">
        <f t="shared" si="186"/>
        <v>218.04</v>
      </c>
      <c r="S1301" s="2">
        <f t="shared" si="187"/>
        <v>0.09</v>
      </c>
      <c r="T1301" s="2" t="str">
        <f t="shared" si="188"/>
        <v>Credit Card</v>
      </c>
      <c r="U1301" s="2">
        <f t="shared" si="189"/>
        <v>198.41640000000001</v>
      </c>
    </row>
    <row r="1302" spans="1:21" x14ac:dyDescent="0.25">
      <c r="A1302" s="23" t="s">
        <v>1900</v>
      </c>
      <c r="B1302" s="20">
        <f>IFERROR(VLOOKUP(A1302,'f Excel formulas for calculatio'!A:E,2,FALSE)," ")</f>
        <v>45451</v>
      </c>
      <c r="C1302" s="24" t="str">
        <f>IFERROR(VLOOKUP(B1302,'f Excel formulas for calculatio'!B:F,2,FALSE),"0")</f>
        <v>CUST1037</v>
      </c>
      <c r="D1302" s="24" t="str">
        <f>IFERROR(VLOOKUP(C1302,'f Excel formulas for calculatio'!C:G,2,FALSE),"0")</f>
        <v>PROD45</v>
      </c>
      <c r="E1302" s="24" t="str">
        <f>IFERROR(VLOOKUP(D1302,'f Excel formulas for calculatio'!D:H,2,FALSE),"0")</f>
        <v>STORE11</v>
      </c>
      <c r="F1302" s="24">
        <f>IFERROR(VLOOKUP(E1302,'f Excel formulas for calculatio'!E:I,2,FALSE),"0")</f>
        <v>1</v>
      </c>
      <c r="G1302" s="24">
        <f>IFERROR(VLOOKUP(F1302,'f Excel formulas for calculatio'!F:J,2,FALSE),"0")</f>
        <v>218.04</v>
      </c>
      <c r="H1302" s="24">
        <f>IFERROR(VLOOKUP(G1302,'f Excel formulas for calculatio'!G:K,2,FALSE),"0")</f>
        <v>0.09</v>
      </c>
      <c r="I1302" s="24" t="str">
        <f>IFERROR(VLOOKUP(H1302,'f Excel formulas for calculatio'!H:L,2,FALSE),"0")</f>
        <v>Credit Card</v>
      </c>
      <c r="J1302" s="24">
        <f>IFERROR(VLOOKUP(I1302,'f Excel formulas for calculatio'!I:M,2,FALSE),"0")</f>
        <v>198.41640000000001</v>
      </c>
      <c r="L1302" s="23" t="s">
        <v>1900</v>
      </c>
      <c r="M1302" s="20">
        <f t="shared" si="181"/>
        <v>45451</v>
      </c>
      <c r="N1302" s="2" t="str">
        <f t="shared" si="182"/>
        <v>CUST1037</v>
      </c>
      <c r="O1302" s="2" t="str">
        <f t="shared" si="183"/>
        <v>PROD45</v>
      </c>
      <c r="P1302" s="2" t="str">
        <f t="shared" si="184"/>
        <v>STORE11</v>
      </c>
      <c r="Q1302" s="2">
        <f t="shared" si="185"/>
        <v>1</v>
      </c>
      <c r="R1302" s="2">
        <f t="shared" si="186"/>
        <v>218.04</v>
      </c>
      <c r="S1302" s="2">
        <f t="shared" si="187"/>
        <v>0.09</v>
      </c>
      <c r="T1302" s="2" t="str">
        <f t="shared" si="188"/>
        <v>Credit Card</v>
      </c>
      <c r="U1302" s="2">
        <f t="shared" si="189"/>
        <v>198.41640000000001</v>
      </c>
    </row>
    <row r="1303" spans="1:21" x14ac:dyDescent="0.25">
      <c r="A1303" s="22" t="s">
        <v>1901</v>
      </c>
      <c r="B1303" s="20">
        <f>IFERROR(VLOOKUP(A1303,'f Excel formulas for calculatio'!A:E,2,FALSE)," ")</f>
        <v>45478</v>
      </c>
      <c r="C1303" s="24" t="str">
        <f>IFERROR(VLOOKUP(B1303,'f Excel formulas for calculatio'!B:F,2,FALSE),"0")</f>
        <v>CUST1251</v>
      </c>
      <c r="D1303" s="24" t="str">
        <f>IFERROR(VLOOKUP(C1303,'f Excel formulas for calculatio'!C:G,2,FALSE),"0")</f>
        <v>PROD9</v>
      </c>
      <c r="E1303" s="24" t="str">
        <f>IFERROR(VLOOKUP(D1303,'f Excel formulas for calculatio'!D:H,2,FALSE),"0")</f>
        <v>STORE5</v>
      </c>
      <c r="F1303" s="24">
        <f>IFERROR(VLOOKUP(E1303,'f Excel formulas for calculatio'!E:I,2,FALSE),"0")</f>
        <v>3</v>
      </c>
      <c r="G1303" s="24">
        <f>IFERROR(VLOOKUP(F1303,'f Excel formulas for calculatio'!F:J,2,FALSE),"0")</f>
        <v>104.47</v>
      </c>
      <c r="H1303" s="24">
        <f>IFERROR(VLOOKUP(G1303,'f Excel formulas for calculatio'!G:K,2,FALSE),"0")</f>
        <v>0.27</v>
      </c>
      <c r="I1303" s="24" t="str">
        <f>IFERROR(VLOOKUP(H1303,'f Excel formulas for calculatio'!H:L,2,FALSE),"0")</f>
        <v>PayPal</v>
      </c>
      <c r="J1303" s="24">
        <f>IFERROR(VLOOKUP(I1303,'f Excel formulas for calculatio'!I:M,2,FALSE),"0")</f>
        <v>228.7893</v>
      </c>
      <c r="L1303" s="22" t="s">
        <v>1901</v>
      </c>
      <c r="M1303" s="20">
        <f t="shared" si="181"/>
        <v>45478</v>
      </c>
      <c r="N1303" s="2" t="str">
        <f t="shared" si="182"/>
        <v>CUST1251</v>
      </c>
      <c r="O1303" s="2" t="str">
        <f t="shared" si="183"/>
        <v>PROD9</v>
      </c>
      <c r="P1303" s="2" t="str">
        <f t="shared" si="184"/>
        <v>STORE5</v>
      </c>
      <c r="Q1303" s="2">
        <f t="shared" si="185"/>
        <v>3</v>
      </c>
      <c r="R1303" s="2">
        <f t="shared" si="186"/>
        <v>104.47</v>
      </c>
      <c r="S1303" s="2">
        <f t="shared" si="187"/>
        <v>0.27</v>
      </c>
      <c r="T1303" s="2" t="str">
        <f t="shared" si="188"/>
        <v>PayPal</v>
      </c>
      <c r="U1303" s="2">
        <f t="shared" si="189"/>
        <v>228.7893</v>
      </c>
    </row>
    <row r="1304" spans="1:21" x14ac:dyDescent="0.25">
      <c r="A1304" s="23" t="s">
        <v>1902</v>
      </c>
      <c r="B1304" s="20">
        <f>IFERROR(VLOOKUP(A1304,'f Excel formulas for calculatio'!A:E,2,FALSE)," ")</f>
        <v>45528</v>
      </c>
      <c r="C1304" s="24" t="str">
        <f>IFERROR(VLOOKUP(B1304,'f Excel formulas for calculatio'!B:F,2,FALSE),"0")</f>
        <v>CUST1237</v>
      </c>
      <c r="D1304" s="24" t="str">
        <f>IFERROR(VLOOKUP(C1304,'f Excel formulas for calculatio'!C:G,2,FALSE),"0")</f>
        <v>PROD88</v>
      </c>
      <c r="E1304" s="24" t="str">
        <f>IFERROR(VLOOKUP(D1304,'f Excel formulas for calculatio'!D:H,2,FALSE),"0")</f>
        <v>STORE4</v>
      </c>
      <c r="F1304" s="24">
        <f>IFERROR(VLOOKUP(E1304,'f Excel formulas for calculatio'!E:I,2,FALSE),"0")</f>
        <v>2</v>
      </c>
      <c r="G1304" s="24">
        <f>IFERROR(VLOOKUP(F1304,'f Excel formulas for calculatio'!F:J,2,FALSE),"0")</f>
        <v>785.31</v>
      </c>
      <c r="H1304" s="24">
        <f>IFERROR(VLOOKUP(G1304,'f Excel formulas for calculatio'!G:K,2,FALSE),"0")</f>
        <v>0.15</v>
      </c>
      <c r="I1304" s="24" t="str">
        <f>IFERROR(VLOOKUP(H1304,'f Excel formulas for calculatio'!H:L,2,FALSE),"0")</f>
        <v>PayPal</v>
      </c>
      <c r="J1304" s="24">
        <f>IFERROR(VLOOKUP(I1304,'f Excel formulas for calculatio'!I:M,2,FALSE),"0")</f>
        <v>228.7893</v>
      </c>
      <c r="L1304" s="23" t="s">
        <v>1902</v>
      </c>
      <c r="M1304" s="20">
        <f t="shared" si="181"/>
        <v>45528</v>
      </c>
      <c r="N1304" s="2" t="str">
        <f t="shared" si="182"/>
        <v>CUST1237</v>
      </c>
      <c r="O1304" s="2" t="str">
        <f t="shared" si="183"/>
        <v>PROD88</v>
      </c>
      <c r="P1304" s="2" t="str">
        <f t="shared" si="184"/>
        <v>STORE4</v>
      </c>
      <c r="Q1304" s="2">
        <f t="shared" si="185"/>
        <v>2</v>
      </c>
      <c r="R1304" s="2">
        <f t="shared" si="186"/>
        <v>785.31</v>
      </c>
      <c r="S1304" s="2">
        <f t="shared" si="187"/>
        <v>0.15</v>
      </c>
      <c r="T1304" s="2" t="str">
        <f t="shared" si="188"/>
        <v>PayPal</v>
      </c>
      <c r="U1304" s="2">
        <f t="shared" si="189"/>
        <v>228.7893</v>
      </c>
    </row>
    <row r="1305" spans="1:21" x14ac:dyDescent="0.25">
      <c r="A1305" s="22" t="s">
        <v>1903</v>
      </c>
      <c r="B1305" s="20">
        <f>IFERROR(VLOOKUP(A1305,'f Excel formulas for calculatio'!A:E,2,FALSE)," ")</f>
        <v>45418</v>
      </c>
      <c r="C1305" s="24" t="str">
        <f>IFERROR(VLOOKUP(B1305,'f Excel formulas for calculatio'!B:F,2,FALSE),"0")</f>
        <v>CUST1276</v>
      </c>
      <c r="D1305" s="24" t="str">
        <f>IFERROR(VLOOKUP(C1305,'f Excel formulas for calculatio'!C:G,2,FALSE),"0")</f>
        <v>PROD65</v>
      </c>
      <c r="E1305" s="24" t="str">
        <f>IFERROR(VLOOKUP(D1305,'f Excel formulas for calculatio'!D:H,2,FALSE),"0")</f>
        <v>STORE19</v>
      </c>
      <c r="F1305" s="24">
        <f>IFERROR(VLOOKUP(E1305,'f Excel formulas for calculatio'!E:I,2,FALSE),"0")</f>
        <v>2</v>
      </c>
      <c r="G1305" s="24">
        <f>IFERROR(VLOOKUP(F1305,'f Excel formulas for calculatio'!F:J,2,FALSE),"0")</f>
        <v>785.31</v>
      </c>
      <c r="H1305" s="24">
        <f>IFERROR(VLOOKUP(G1305,'f Excel formulas for calculatio'!G:K,2,FALSE),"0")</f>
        <v>0.15</v>
      </c>
      <c r="I1305" s="24" t="str">
        <f>IFERROR(VLOOKUP(H1305,'f Excel formulas for calculatio'!H:L,2,FALSE),"0")</f>
        <v>PayPal</v>
      </c>
      <c r="J1305" s="24">
        <f>IFERROR(VLOOKUP(I1305,'f Excel formulas for calculatio'!I:M,2,FALSE),"0")</f>
        <v>228.7893</v>
      </c>
      <c r="L1305" s="22" t="s">
        <v>1903</v>
      </c>
      <c r="M1305" s="20">
        <f t="shared" si="181"/>
        <v>45418</v>
      </c>
      <c r="N1305" s="2" t="str">
        <f t="shared" si="182"/>
        <v>CUST1276</v>
      </c>
      <c r="O1305" s="2" t="str">
        <f t="shared" si="183"/>
        <v>PROD65</v>
      </c>
      <c r="P1305" s="2" t="str">
        <f t="shared" si="184"/>
        <v>STORE19</v>
      </c>
      <c r="Q1305" s="2">
        <f t="shared" si="185"/>
        <v>2</v>
      </c>
      <c r="R1305" s="2">
        <f t="shared" si="186"/>
        <v>785.31</v>
      </c>
      <c r="S1305" s="2">
        <f t="shared" si="187"/>
        <v>0.15</v>
      </c>
      <c r="T1305" s="2" t="str">
        <f t="shared" si="188"/>
        <v>PayPal</v>
      </c>
      <c r="U1305" s="2">
        <f t="shared" si="189"/>
        <v>228.7893</v>
      </c>
    </row>
    <row r="1306" spans="1:21" x14ac:dyDescent="0.25">
      <c r="A1306" s="23" t="s">
        <v>1904</v>
      </c>
      <c r="B1306" s="20">
        <f>IFERROR(VLOOKUP(A1306,'f Excel formulas for calculatio'!A:E,2,FALSE)," ")</f>
        <v>45478</v>
      </c>
      <c r="C1306" s="24" t="str">
        <f>IFERROR(VLOOKUP(B1306,'f Excel formulas for calculatio'!B:F,2,FALSE),"0")</f>
        <v>CUST1251</v>
      </c>
      <c r="D1306" s="24" t="str">
        <f>IFERROR(VLOOKUP(C1306,'f Excel formulas for calculatio'!C:G,2,FALSE),"0")</f>
        <v>PROD9</v>
      </c>
      <c r="E1306" s="24" t="str">
        <f>IFERROR(VLOOKUP(D1306,'f Excel formulas for calculatio'!D:H,2,FALSE),"0")</f>
        <v>STORE5</v>
      </c>
      <c r="F1306" s="24">
        <f>IFERROR(VLOOKUP(E1306,'f Excel formulas for calculatio'!E:I,2,FALSE),"0")</f>
        <v>3</v>
      </c>
      <c r="G1306" s="24">
        <f>IFERROR(VLOOKUP(F1306,'f Excel formulas for calculatio'!F:J,2,FALSE),"0")</f>
        <v>104.47</v>
      </c>
      <c r="H1306" s="24">
        <f>IFERROR(VLOOKUP(G1306,'f Excel formulas for calculatio'!G:K,2,FALSE),"0")</f>
        <v>0.27</v>
      </c>
      <c r="I1306" s="24" t="str">
        <f>IFERROR(VLOOKUP(H1306,'f Excel formulas for calculatio'!H:L,2,FALSE),"0")</f>
        <v>PayPal</v>
      </c>
      <c r="J1306" s="24">
        <f>IFERROR(VLOOKUP(I1306,'f Excel formulas for calculatio'!I:M,2,FALSE),"0")</f>
        <v>228.7893</v>
      </c>
      <c r="L1306" s="23" t="s">
        <v>1904</v>
      </c>
      <c r="M1306" s="20">
        <f t="shared" si="181"/>
        <v>45478</v>
      </c>
      <c r="N1306" s="2" t="str">
        <f t="shared" si="182"/>
        <v>CUST1251</v>
      </c>
      <c r="O1306" s="2" t="str">
        <f t="shared" si="183"/>
        <v>PROD9</v>
      </c>
      <c r="P1306" s="2" t="str">
        <f t="shared" si="184"/>
        <v>STORE5</v>
      </c>
      <c r="Q1306" s="2">
        <f t="shared" si="185"/>
        <v>3</v>
      </c>
      <c r="R1306" s="2">
        <f t="shared" si="186"/>
        <v>104.47</v>
      </c>
      <c r="S1306" s="2">
        <f t="shared" si="187"/>
        <v>0.27</v>
      </c>
      <c r="T1306" s="2" t="str">
        <f t="shared" si="188"/>
        <v>PayPal</v>
      </c>
      <c r="U1306" s="2">
        <f t="shared" si="189"/>
        <v>228.7893</v>
      </c>
    </row>
    <row r="1307" spans="1:21" x14ac:dyDescent="0.25">
      <c r="A1307" s="22" t="s">
        <v>1905</v>
      </c>
      <c r="B1307" s="20">
        <f>IFERROR(VLOOKUP(A1307,'f Excel formulas for calculatio'!A:E,2,FALSE)," ")</f>
        <v>45232</v>
      </c>
      <c r="C1307" s="24" t="str">
        <f>IFERROR(VLOOKUP(B1307,'f Excel formulas for calculatio'!B:F,2,FALSE),"0")</f>
        <v>CUST1357</v>
      </c>
      <c r="D1307" s="24" t="str">
        <f>IFERROR(VLOOKUP(C1307,'f Excel formulas for calculatio'!C:G,2,FALSE),"0")</f>
        <v>PROD17</v>
      </c>
      <c r="E1307" s="24" t="str">
        <f>IFERROR(VLOOKUP(D1307,'f Excel formulas for calculatio'!D:H,2,FALSE),"0")</f>
        <v>STORE18</v>
      </c>
      <c r="F1307" s="24">
        <f>IFERROR(VLOOKUP(E1307,'f Excel formulas for calculatio'!E:I,2,FALSE),"0")</f>
        <v>1</v>
      </c>
      <c r="G1307" s="24">
        <f>IFERROR(VLOOKUP(F1307,'f Excel formulas for calculatio'!F:J,2,FALSE),"0")</f>
        <v>218.04</v>
      </c>
      <c r="H1307" s="24">
        <f>IFERROR(VLOOKUP(G1307,'f Excel formulas for calculatio'!G:K,2,FALSE),"0")</f>
        <v>0.09</v>
      </c>
      <c r="I1307" s="24" t="str">
        <f>IFERROR(VLOOKUP(H1307,'f Excel formulas for calculatio'!H:L,2,FALSE),"0")</f>
        <v>Credit Card</v>
      </c>
      <c r="J1307" s="24">
        <f>IFERROR(VLOOKUP(I1307,'f Excel formulas for calculatio'!I:M,2,FALSE),"0")</f>
        <v>198.41640000000001</v>
      </c>
      <c r="L1307" s="22" t="s">
        <v>1905</v>
      </c>
      <c r="M1307" s="20">
        <f t="shared" si="181"/>
        <v>45232</v>
      </c>
      <c r="N1307" s="2" t="str">
        <f t="shared" si="182"/>
        <v>CUST1357</v>
      </c>
      <c r="O1307" s="2" t="str">
        <f t="shared" si="183"/>
        <v>PROD17</v>
      </c>
      <c r="P1307" s="2" t="str">
        <f t="shared" si="184"/>
        <v>STORE18</v>
      </c>
      <c r="Q1307" s="2">
        <f t="shared" si="185"/>
        <v>1</v>
      </c>
      <c r="R1307" s="2">
        <f t="shared" si="186"/>
        <v>218.04</v>
      </c>
      <c r="S1307" s="2">
        <f t="shared" si="187"/>
        <v>0.09</v>
      </c>
      <c r="T1307" s="2" t="str">
        <f t="shared" si="188"/>
        <v>Credit Card</v>
      </c>
      <c r="U1307" s="2">
        <f t="shared" si="189"/>
        <v>198.41640000000001</v>
      </c>
    </row>
    <row r="1308" spans="1:21" x14ac:dyDescent="0.25">
      <c r="A1308" s="23" t="s">
        <v>1906</v>
      </c>
      <c r="B1308" s="20">
        <f>IFERROR(VLOOKUP(A1308,'f Excel formulas for calculatio'!A:E,2,FALSE)," ")</f>
        <v>45616</v>
      </c>
      <c r="C1308" s="24" t="str">
        <f>IFERROR(VLOOKUP(B1308,'f Excel formulas for calculatio'!B:F,2,FALSE),"0")</f>
        <v>CUST1253</v>
      </c>
      <c r="D1308" s="24" t="str">
        <f>IFERROR(VLOOKUP(C1308,'f Excel formulas for calculatio'!C:G,2,FALSE),"0")</f>
        <v>PROD71</v>
      </c>
      <c r="E1308" s="24" t="str">
        <f>IFERROR(VLOOKUP(D1308,'f Excel formulas for calculatio'!D:H,2,FALSE),"0")</f>
        <v>STORE9</v>
      </c>
      <c r="F1308" s="24">
        <f>IFERROR(VLOOKUP(E1308,'f Excel formulas for calculatio'!E:I,2,FALSE),"0")</f>
        <v>0</v>
      </c>
      <c r="G1308" s="24" t="str">
        <f>IFERROR(VLOOKUP(F1308,'f Excel formulas for calculatio'!F:J,2,FALSE),"0")</f>
        <v>0</v>
      </c>
      <c r="H1308" s="24" t="str">
        <f>IFERROR(VLOOKUP(G1308,'f Excel formulas for calculatio'!G:K,2,FALSE),"0")</f>
        <v>0</v>
      </c>
      <c r="I1308" s="24" t="str">
        <f>IFERROR(VLOOKUP(H1308,'f Excel formulas for calculatio'!H:L,2,FALSE),"0")</f>
        <v>0</v>
      </c>
      <c r="J1308" s="24" t="str">
        <f>IFERROR(VLOOKUP(I1308,'f Excel formulas for calculatio'!I:M,2,FALSE),"0")</f>
        <v>0</v>
      </c>
      <c r="L1308" s="23" t="s">
        <v>1906</v>
      </c>
      <c r="M1308" s="20">
        <f t="shared" si="181"/>
        <v>45616</v>
      </c>
      <c r="N1308" s="2" t="str">
        <f t="shared" si="182"/>
        <v>CUST1253</v>
      </c>
      <c r="O1308" s="2" t="str">
        <f t="shared" si="183"/>
        <v>PROD71</v>
      </c>
      <c r="P1308" s="2" t="str">
        <f t="shared" si="184"/>
        <v>STORE9</v>
      </c>
      <c r="Q1308" s="2">
        <f t="shared" si="185"/>
        <v>0</v>
      </c>
      <c r="R1308" s="2" t="str">
        <f t="shared" si="186"/>
        <v>0</v>
      </c>
      <c r="S1308" s="2" t="str">
        <f t="shared" si="187"/>
        <v>0</v>
      </c>
      <c r="T1308" s="2" t="str">
        <f t="shared" si="188"/>
        <v>0</v>
      </c>
      <c r="U1308" s="2" t="str">
        <f t="shared" si="189"/>
        <v>0</v>
      </c>
    </row>
    <row r="1309" spans="1:21" x14ac:dyDescent="0.25">
      <c r="A1309" s="22" t="s">
        <v>1907</v>
      </c>
      <c r="B1309" s="20">
        <f>IFERROR(VLOOKUP(A1309,'f Excel formulas for calculatio'!A:E,2,FALSE)," ")</f>
        <v>45774</v>
      </c>
      <c r="C1309" s="24" t="str">
        <f>IFERROR(VLOOKUP(B1309,'f Excel formulas for calculatio'!B:F,2,FALSE),"0")</f>
        <v>CUST1100</v>
      </c>
      <c r="D1309" s="24" t="str">
        <f>IFERROR(VLOOKUP(C1309,'f Excel formulas for calculatio'!C:G,2,FALSE),"0")</f>
        <v>PROD24</v>
      </c>
      <c r="E1309" s="24" t="str">
        <f>IFERROR(VLOOKUP(D1309,'f Excel formulas for calculatio'!D:H,2,FALSE),"0")</f>
        <v>STORE14</v>
      </c>
      <c r="F1309" s="24">
        <f>IFERROR(VLOOKUP(E1309,'f Excel formulas for calculatio'!E:I,2,FALSE),"0")</f>
        <v>1</v>
      </c>
      <c r="G1309" s="24">
        <f>IFERROR(VLOOKUP(F1309,'f Excel formulas for calculatio'!F:J,2,FALSE),"0")</f>
        <v>218.04</v>
      </c>
      <c r="H1309" s="24">
        <f>IFERROR(VLOOKUP(G1309,'f Excel formulas for calculatio'!G:K,2,FALSE),"0")</f>
        <v>0.09</v>
      </c>
      <c r="I1309" s="24" t="str">
        <f>IFERROR(VLOOKUP(H1309,'f Excel formulas for calculatio'!H:L,2,FALSE),"0")</f>
        <v>Credit Card</v>
      </c>
      <c r="J1309" s="24">
        <f>IFERROR(VLOOKUP(I1309,'f Excel formulas for calculatio'!I:M,2,FALSE),"0")</f>
        <v>198.41640000000001</v>
      </c>
      <c r="L1309" s="22" t="s">
        <v>1907</v>
      </c>
      <c r="M1309" s="20">
        <f t="shared" si="181"/>
        <v>45774</v>
      </c>
      <c r="N1309" s="2" t="str">
        <f t="shared" si="182"/>
        <v>CUST1100</v>
      </c>
      <c r="O1309" s="2" t="str">
        <f t="shared" si="183"/>
        <v>PROD24</v>
      </c>
      <c r="P1309" s="2" t="str">
        <f t="shared" si="184"/>
        <v>STORE14</v>
      </c>
      <c r="Q1309" s="2">
        <f t="shared" si="185"/>
        <v>1</v>
      </c>
      <c r="R1309" s="2">
        <f t="shared" si="186"/>
        <v>218.04</v>
      </c>
      <c r="S1309" s="2">
        <f t="shared" si="187"/>
        <v>0.09</v>
      </c>
      <c r="T1309" s="2" t="str">
        <f t="shared" si="188"/>
        <v>Credit Card</v>
      </c>
      <c r="U1309" s="2">
        <f t="shared" si="189"/>
        <v>198.41640000000001</v>
      </c>
    </row>
    <row r="1310" spans="1:21" x14ac:dyDescent="0.25">
      <c r="A1310" s="23" t="s">
        <v>1908</v>
      </c>
      <c r="B1310" s="20">
        <f>IFERROR(VLOOKUP(A1310,'f Excel formulas for calculatio'!A:E,2,FALSE)," ")</f>
        <v>45651</v>
      </c>
      <c r="C1310" s="24" t="str">
        <f>IFERROR(VLOOKUP(B1310,'f Excel formulas for calculatio'!B:F,2,FALSE),"0")</f>
        <v>CUST1028</v>
      </c>
      <c r="D1310" s="24" t="str">
        <f>IFERROR(VLOOKUP(C1310,'f Excel formulas for calculatio'!C:G,2,FALSE),"0")</f>
        <v>PROD5</v>
      </c>
      <c r="E1310" s="24" t="str">
        <f>IFERROR(VLOOKUP(D1310,'f Excel formulas for calculatio'!D:H,2,FALSE),"0")</f>
        <v>STORE3</v>
      </c>
      <c r="F1310" s="24">
        <f>IFERROR(VLOOKUP(E1310,'f Excel formulas for calculatio'!E:I,2,FALSE),"0")</f>
        <v>1</v>
      </c>
      <c r="G1310" s="24">
        <f>IFERROR(VLOOKUP(F1310,'f Excel formulas for calculatio'!F:J,2,FALSE),"0")</f>
        <v>218.04</v>
      </c>
      <c r="H1310" s="24">
        <f>IFERROR(VLOOKUP(G1310,'f Excel formulas for calculatio'!G:K,2,FALSE),"0")</f>
        <v>0.09</v>
      </c>
      <c r="I1310" s="24" t="str">
        <f>IFERROR(VLOOKUP(H1310,'f Excel formulas for calculatio'!H:L,2,FALSE),"0")</f>
        <v>Credit Card</v>
      </c>
      <c r="J1310" s="24">
        <f>IFERROR(VLOOKUP(I1310,'f Excel formulas for calculatio'!I:M,2,FALSE),"0")</f>
        <v>198.41640000000001</v>
      </c>
      <c r="L1310" s="23" t="s">
        <v>1908</v>
      </c>
      <c r="M1310" s="20">
        <f t="shared" si="181"/>
        <v>45651</v>
      </c>
      <c r="N1310" s="2" t="str">
        <f t="shared" si="182"/>
        <v>CUST1028</v>
      </c>
      <c r="O1310" s="2" t="str">
        <f t="shared" si="183"/>
        <v>PROD5</v>
      </c>
      <c r="P1310" s="2" t="str">
        <f t="shared" si="184"/>
        <v>STORE3</v>
      </c>
      <c r="Q1310" s="2">
        <f t="shared" si="185"/>
        <v>1</v>
      </c>
      <c r="R1310" s="2">
        <f t="shared" si="186"/>
        <v>218.04</v>
      </c>
      <c r="S1310" s="2">
        <f t="shared" si="187"/>
        <v>0.09</v>
      </c>
      <c r="T1310" s="2" t="str">
        <f t="shared" si="188"/>
        <v>Credit Card</v>
      </c>
      <c r="U1310" s="2">
        <f t="shared" si="189"/>
        <v>198.41640000000001</v>
      </c>
    </row>
    <row r="1311" spans="1:21" x14ac:dyDescent="0.25">
      <c r="A1311" s="22" t="s">
        <v>1909</v>
      </c>
      <c r="B1311" s="20">
        <f>IFERROR(VLOOKUP(A1311,'f Excel formulas for calculatio'!A:E,2,FALSE)," ")</f>
        <v>45902</v>
      </c>
      <c r="C1311" s="24" t="str">
        <f>IFERROR(VLOOKUP(B1311,'f Excel formulas for calculatio'!B:F,2,FALSE),"0")</f>
        <v>CUST1104</v>
      </c>
      <c r="D1311" s="24" t="str">
        <f>IFERROR(VLOOKUP(C1311,'f Excel formulas for calculatio'!C:G,2,FALSE),"0")</f>
        <v>PROD25</v>
      </c>
      <c r="E1311" s="24" t="str">
        <f>IFERROR(VLOOKUP(D1311,'f Excel formulas for calculatio'!D:H,2,FALSE),"0")</f>
        <v>STORE13</v>
      </c>
      <c r="F1311" s="24">
        <f>IFERROR(VLOOKUP(E1311,'f Excel formulas for calculatio'!E:I,2,FALSE),"0")</f>
        <v>4</v>
      </c>
      <c r="G1311" s="24">
        <f>IFERROR(VLOOKUP(F1311,'f Excel formulas for calculatio'!F:J,2,FALSE),"0")</f>
        <v>914.05</v>
      </c>
      <c r="H1311" s="24">
        <f>IFERROR(VLOOKUP(G1311,'f Excel formulas for calculatio'!G:K,2,FALSE),"0")</f>
        <v>0.25</v>
      </c>
      <c r="I1311" s="24" t="str">
        <f>IFERROR(VLOOKUP(H1311,'f Excel formulas for calculatio'!H:L,2,FALSE),"0")</f>
        <v>Credit Card</v>
      </c>
      <c r="J1311" s="24">
        <f>IFERROR(VLOOKUP(I1311,'f Excel formulas for calculatio'!I:M,2,FALSE),"0")</f>
        <v>198.41640000000001</v>
      </c>
      <c r="L1311" s="22" t="s">
        <v>1909</v>
      </c>
      <c r="M1311" s="20">
        <f t="shared" si="181"/>
        <v>45902</v>
      </c>
      <c r="N1311" s="2" t="str">
        <f t="shared" si="182"/>
        <v>CUST1104</v>
      </c>
      <c r="O1311" s="2" t="str">
        <f t="shared" si="183"/>
        <v>PROD25</v>
      </c>
      <c r="P1311" s="2" t="str">
        <f t="shared" si="184"/>
        <v>STORE13</v>
      </c>
      <c r="Q1311" s="2">
        <f t="shared" si="185"/>
        <v>4</v>
      </c>
      <c r="R1311" s="2">
        <f t="shared" si="186"/>
        <v>914.05</v>
      </c>
      <c r="S1311" s="2">
        <f t="shared" si="187"/>
        <v>0.25</v>
      </c>
      <c r="T1311" s="2" t="str">
        <f t="shared" si="188"/>
        <v>Credit Card</v>
      </c>
      <c r="U1311" s="2">
        <f t="shared" si="189"/>
        <v>198.41640000000001</v>
      </c>
    </row>
    <row r="1312" spans="1:21" x14ac:dyDescent="0.25">
      <c r="A1312" s="23" t="s">
        <v>1910</v>
      </c>
      <c r="B1312" s="20">
        <f>IFERROR(VLOOKUP(A1312,'f Excel formulas for calculatio'!A:E,2,FALSE)," ")</f>
        <v>45401</v>
      </c>
      <c r="C1312" s="24" t="str">
        <f>IFERROR(VLOOKUP(B1312,'f Excel formulas for calculatio'!B:F,2,FALSE),"0")</f>
        <v>CUST1255</v>
      </c>
      <c r="D1312" s="24" t="str">
        <f>IFERROR(VLOOKUP(C1312,'f Excel formulas for calculatio'!C:G,2,FALSE),"0")</f>
        <v>PROD53</v>
      </c>
      <c r="E1312" s="24" t="str">
        <f>IFERROR(VLOOKUP(D1312,'f Excel formulas for calculatio'!D:H,2,FALSE),"0")</f>
        <v>STORE12</v>
      </c>
      <c r="F1312" s="24">
        <f>IFERROR(VLOOKUP(E1312,'f Excel formulas for calculatio'!E:I,2,FALSE),"0")</f>
        <v>2</v>
      </c>
      <c r="G1312" s="24">
        <f>IFERROR(VLOOKUP(F1312,'f Excel formulas for calculatio'!F:J,2,FALSE),"0")</f>
        <v>785.31</v>
      </c>
      <c r="H1312" s="24">
        <f>IFERROR(VLOOKUP(G1312,'f Excel formulas for calculatio'!G:K,2,FALSE),"0")</f>
        <v>0.15</v>
      </c>
      <c r="I1312" s="24" t="str">
        <f>IFERROR(VLOOKUP(H1312,'f Excel formulas for calculatio'!H:L,2,FALSE),"0")</f>
        <v>PayPal</v>
      </c>
      <c r="J1312" s="24">
        <f>IFERROR(VLOOKUP(I1312,'f Excel formulas for calculatio'!I:M,2,FALSE),"0")</f>
        <v>228.7893</v>
      </c>
      <c r="L1312" s="23" t="s">
        <v>1910</v>
      </c>
      <c r="M1312" s="20">
        <f t="shared" si="181"/>
        <v>45401</v>
      </c>
      <c r="N1312" s="2" t="str">
        <f t="shared" si="182"/>
        <v>CUST1255</v>
      </c>
      <c r="O1312" s="2" t="str">
        <f t="shared" si="183"/>
        <v>PROD53</v>
      </c>
      <c r="P1312" s="2" t="str">
        <f t="shared" si="184"/>
        <v>STORE12</v>
      </c>
      <c r="Q1312" s="2">
        <f t="shared" si="185"/>
        <v>2</v>
      </c>
      <c r="R1312" s="2">
        <f t="shared" si="186"/>
        <v>785.31</v>
      </c>
      <c r="S1312" s="2">
        <f t="shared" si="187"/>
        <v>0.15</v>
      </c>
      <c r="T1312" s="2" t="str">
        <f t="shared" si="188"/>
        <v>PayPal</v>
      </c>
      <c r="U1312" s="2">
        <f t="shared" si="189"/>
        <v>228.7893</v>
      </c>
    </row>
    <row r="1313" spans="1:21" x14ac:dyDescent="0.25">
      <c r="A1313" s="22" t="s">
        <v>1911</v>
      </c>
      <c r="B1313" s="20">
        <f>IFERROR(VLOOKUP(A1313,'f Excel formulas for calculatio'!A:E,2,FALSE)," ")</f>
        <v>45717</v>
      </c>
      <c r="C1313" s="24" t="str">
        <f>IFERROR(VLOOKUP(B1313,'f Excel formulas for calculatio'!B:F,2,FALSE),"0")</f>
        <v>CUST1013</v>
      </c>
      <c r="D1313" s="24" t="str">
        <f>IFERROR(VLOOKUP(C1313,'f Excel formulas for calculatio'!C:G,2,FALSE),"0")</f>
        <v>PROD24</v>
      </c>
      <c r="E1313" s="24" t="str">
        <f>IFERROR(VLOOKUP(D1313,'f Excel formulas for calculatio'!D:H,2,FALSE),"0")</f>
        <v>STORE14</v>
      </c>
      <c r="F1313" s="24">
        <f>IFERROR(VLOOKUP(E1313,'f Excel formulas for calculatio'!E:I,2,FALSE),"0")</f>
        <v>1</v>
      </c>
      <c r="G1313" s="24">
        <f>IFERROR(VLOOKUP(F1313,'f Excel formulas for calculatio'!F:J,2,FALSE),"0")</f>
        <v>218.04</v>
      </c>
      <c r="H1313" s="24">
        <f>IFERROR(VLOOKUP(G1313,'f Excel formulas for calculatio'!G:K,2,FALSE),"0")</f>
        <v>0.09</v>
      </c>
      <c r="I1313" s="24" t="str">
        <f>IFERROR(VLOOKUP(H1313,'f Excel formulas for calculatio'!H:L,2,FALSE),"0")</f>
        <v>Credit Card</v>
      </c>
      <c r="J1313" s="24">
        <f>IFERROR(VLOOKUP(I1313,'f Excel formulas for calculatio'!I:M,2,FALSE),"0")</f>
        <v>198.41640000000001</v>
      </c>
      <c r="L1313" s="22" t="s">
        <v>1911</v>
      </c>
      <c r="M1313" s="20">
        <f t="shared" si="181"/>
        <v>45717</v>
      </c>
      <c r="N1313" s="2" t="str">
        <f t="shared" si="182"/>
        <v>CUST1013</v>
      </c>
      <c r="O1313" s="2" t="str">
        <f t="shared" si="183"/>
        <v>PROD24</v>
      </c>
      <c r="P1313" s="2" t="str">
        <f t="shared" si="184"/>
        <v>STORE14</v>
      </c>
      <c r="Q1313" s="2">
        <f t="shared" si="185"/>
        <v>1</v>
      </c>
      <c r="R1313" s="2">
        <f t="shared" si="186"/>
        <v>218.04</v>
      </c>
      <c r="S1313" s="2">
        <f t="shared" si="187"/>
        <v>0.09</v>
      </c>
      <c r="T1313" s="2" t="str">
        <f t="shared" si="188"/>
        <v>Credit Card</v>
      </c>
      <c r="U1313" s="2">
        <f t="shared" si="189"/>
        <v>198.41640000000001</v>
      </c>
    </row>
    <row r="1314" spans="1:21" x14ac:dyDescent="0.25">
      <c r="A1314" s="23" t="s">
        <v>1912</v>
      </c>
      <c r="B1314" s="20">
        <f>IFERROR(VLOOKUP(A1314,'f Excel formulas for calculatio'!A:E,2,FALSE)," ")</f>
        <v>45376</v>
      </c>
      <c r="C1314" s="24" t="str">
        <f>IFERROR(VLOOKUP(B1314,'f Excel formulas for calculatio'!B:F,2,FALSE),"0")</f>
        <v>CUST1283</v>
      </c>
      <c r="D1314" s="24" t="str">
        <f>IFERROR(VLOOKUP(C1314,'f Excel formulas for calculatio'!C:G,2,FALSE),"0")</f>
        <v>PROD70</v>
      </c>
      <c r="E1314" s="24" t="str">
        <f>IFERROR(VLOOKUP(D1314,'f Excel formulas for calculatio'!D:H,2,FALSE),"0")</f>
        <v>STORE8</v>
      </c>
      <c r="F1314" s="24">
        <f>IFERROR(VLOOKUP(E1314,'f Excel formulas for calculatio'!E:I,2,FALSE),"0")</f>
        <v>4</v>
      </c>
      <c r="G1314" s="24">
        <f>IFERROR(VLOOKUP(F1314,'f Excel formulas for calculatio'!F:J,2,FALSE),"0")</f>
        <v>914.05</v>
      </c>
      <c r="H1314" s="24">
        <f>IFERROR(VLOOKUP(G1314,'f Excel formulas for calculatio'!G:K,2,FALSE),"0")</f>
        <v>0.25</v>
      </c>
      <c r="I1314" s="24" t="str">
        <f>IFERROR(VLOOKUP(H1314,'f Excel formulas for calculatio'!H:L,2,FALSE),"0")</f>
        <v>Credit Card</v>
      </c>
      <c r="J1314" s="24">
        <f>IFERROR(VLOOKUP(I1314,'f Excel formulas for calculatio'!I:M,2,FALSE),"0")</f>
        <v>198.41640000000001</v>
      </c>
      <c r="L1314" s="23" t="s">
        <v>1912</v>
      </c>
      <c r="M1314" s="20">
        <f t="shared" si="181"/>
        <v>45376</v>
      </c>
      <c r="N1314" s="2" t="str">
        <f t="shared" si="182"/>
        <v>CUST1283</v>
      </c>
      <c r="O1314" s="2" t="str">
        <f t="shared" si="183"/>
        <v>PROD70</v>
      </c>
      <c r="P1314" s="2" t="str">
        <f t="shared" si="184"/>
        <v>STORE8</v>
      </c>
      <c r="Q1314" s="2">
        <f t="shared" si="185"/>
        <v>4</v>
      </c>
      <c r="R1314" s="2">
        <f t="shared" si="186"/>
        <v>914.05</v>
      </c>
      <c r="S1314" s="2">
        <f t="shared" si="187"/>
        <v>0.25</v>
      </c>
      <c r="T1314" s="2" t="str">
        <f t="shared" si="188"/>
        <v>Credit Card</v>
      </c>
      <c r="U1314" s="2">
        <f t="shared" si="189"/>
        <v>198.41640000000001</v>
      </c>
    </row>
    <row r="1315" spans="1:21" x14ac:dyDescent="0.25">
      <c r="A1315" s="22" t="s">
        <v>1913</v>
      </c>
      <c r="B1315" s="20">
        <f>IFERROR(VLOOKUP(A1315,'f Excel formulas for calculatio'!A:E,2,FALSE)," ")</f>
        <v>45576</v>
      </c>
      <c r="C1315" s="24" t="str">
        <f>IFERROR(VLOOKUP(B1315,'f Excel formulas for calculatio'!B:F,2,FALSE),"0")</f>
        <v>CUST1201</v>
      </c>
      <c r="D1315" s="24" t="str">
        <f>IFERROR(VLOOKUP(C1315,'f Excel formulas for calculatio'!C:G,2,FALSE),"0")</f>
        <v>PROD87</v>
      </c>
      <c r="E1315" s="24" t="str">
        <f>IFERROR(VLOOKUP(D1315,'f Excel formulas for calculatio'!D:H,2,FALSE),"0")</f>
        <v>STORE15</v>
      </c>
      <c r="F1315" s="24">
        <f>IFERROR(VLOOKUP(E1315,'f Excel formulas for calculatio'!E:I,2,FALSE),"0")</f>
        <v>4</v>
      </c>
      <c r="G1315" s="24">
        <f>IFERROR(VLOOKUP(F1315,'f Excel formulas for calculatio'!F:J,2,FALSE),"0")</f>
        <v>914.05</v>
      </c>
      <c r="H1315" s="24">
        <f>IFERROR(VLOOKUP(G1315,'f Excel formulas for calculatio'!G:K,2,FALSE),"0")</f>
        <v>0.25</v>
      </c>
      <c r="I1315" s="24" t="str">
        <f>IFERROR(VLOOKUP(H1315,'f Excel formulas for calculatio'!H:L,2,FALSE),"0")</f>
        <v>Credit Card</v>
      </c>
      <c r="J1315" s="24">
        <f>IFERROR(VLOOKUP(I1315,'f Excel formulas for calculatio'!I:M,2,FALSE),"0")</f>
        <v>198.41640000000001</v>
      </c>
      <c r="L1315" s="22" t="s">
        <v>1913</v>
      </c>
      <c r="M1315" s="20">
        <f t="shared" si="181"/>
        <v>45576</v>
      </c>
      <c r="N1315" s="2" t="str">
        <f t="shared" si="182"/>
        <v>CUST1201</v>
      </c>
      <c r="O1315" s="2" t="str">
        <f t="shared" si="183"/>
        <v>PROD87</v>
      </c>
      <c r="P1315" s="2" t="str">
        <f t="shared" si="184"/>
        <v>STORE15</v>
      </c>
      <c r="Q1315" s="2">
        <f t="shared" si="185"/>
        <v>4</v>
      </c>
      <c r="R1315" s="2">
        <f t="shared" si="186"/>
        <v>914.05</v>
      </c>
      <c r="S1315" s="2">
        <f t="shared" si="187"/>
        <v>0.25</v>
      </c>
      <c r="T1315" s="2" t="str">
        <f t="shared" si="188"/>
        <v>Credit Card</v>
      </c>
      <c r="U1315" s="2">
        <f t="shared" si="189"/>
        <v>198.41640000000001</v>
      </c>
    </row>
    <row r="1316" spans="1:21" x14ac:dyDescent="0.25">
      <c r="A1316" s="23" t="s">
        <v>1914</v>
      </c>
      <c r="B1316" s="20">
        <f>IFERROR(VLOOKUP(A1316,'f Excel formulas for calculatio'!A:E,2,FALSE)," ")</f>
        <v>45906</v>
      </c>
      <c r="C1316" s="24" t="str">
        <f>IFERROR(VLOOKUP(B1316,'f Excel formulas for calculatio'!B:F,2,FALSE),"0")</f>
        <v>CUST1084</v>
      </c>
      <c r="D1316" s="24" t="str">
        <f>IFERROR(VLOOKUP(C1316,'f Excel formulas for calculatio'!C:G,2,FALSE),"0")</f>
        <v>PROD33</v>
      </c>
      <c r="E1316" s="24" t="str">
        <f>IFERROR(VLOOKUP(D1316,'f Excel formulas for calculatio'!D:H,2,FALSE),"0")</f>
        <v>STORE0</v>
      </c>
      <c r="F1316" s="24">
        <f>IFERROR(VLOOKUP(E1316,'f Excel formulas for calculatio'!E:I,2,FALSE),"0")</f>
        <v>2</v>
      </c>
      <c r="G1316" s="24">
        <f>IFERROR(VLOOKUP(F1316,'f Excel formulas for calculatio'!F:J,2,FALSE),"0")</f>
        <v>785.31</v>
      </c>
      <c r="H1316" s="24">
        <f>IFERROR(VLOOKUP(G1316,'f Excel formulas for calculatio'!G:K,2,FALSE),"0")</f>
        <v>0.15</v>
      </c>
      <c r="I1316" s="24" t="str">
        <f>IFERROR(VLOOKUP(H1316,'f Excel formulas for calculatio'!H:L,2,FALSE),"0")</f>
        <v>PayPal</v>
      </c>
      <c r="J1316" s="24">
        <f>IFERROR(VLOOKUP(I1316,'f Excel formulas for calculatio'!I:M,2,FALSE),"0")</f>
        <v>228.7893</v>
      </c>
      <c r="L1316" s="23" t="s">
        <v>1914</v>
      </c>
      <c r="M1316" s="20">
        <f t="shared" si="181"/>
        <v>45906</v>
      </c>
      <c r="N1316" s="2" t="str">
        <f t="shared" si="182"/>
        <v>CUST1084</v>
      </c>
      <c r="O1316" s="2" t="str">
        <f t="shared" si="183"/>
        <v>PROD33</v>
      </c>
      <c r="P1316" s="2" t="str">
        <f t="shared" si="184"/>
        <v>STORE0</v>
      </c>
      <c r="Q1316" s="2">
        <f t="shared" si="185"/>
        <v>2</v>
      </c>
      <c r="R1316" s="2">
        <f t="shared" si="186"/>
        <v>785.31</v>
      </c>
      <c r="S1316" s="2">
        <f t="shared" si="187"/>
        <v>0.15</v>
      </c>
      <c r="T1316" s="2" t="str">
        <f t="shared" si="188"/>
        <v>PayPal</v>
      </c>
      <c r="U1316" s="2">
        <f t="shared" si="189"/>
        <v>228.7893</v>
      </c>
    </row>
    <row r="1317" spans="1:21" x14ac:dyDescent="0.25">
      <c r="A1317" s="22" t="s">
        <v>1916</v>
      </c>
      <c r="B1317" s="20">
        <f>IFERROR(VLOOKUP(A1317,'f Excel formulas for calculatio'!A:E,2,FALSE)," ")</f>
        <v>45523</v>
      </c>
      <c r="C1317" s="24" t="str">
        <f>IFERROR(VLOOKUP(B1317,'f Excel formulas for calculatio'!B:F,2,FALSE),"0")</f>
        <v>CUST1244</v>
      </c>
      <c r="D1317" s="24" t="str">
        <f>IFERROR(VLOOKUP(C1317,'f Excel formulas for calculatio'!C:G,2,FALSE),"0")</f>
        <v>PROD50</v>
      </c>
      <c r="E1317" s="24" t="str">
        <f>IFERROR(VLOOKUP(D1317,'f Excel formulas for calculatio'!D:H,2,FALSE),"0")</f>
        <v>STORE10</v>
      </c>
      <c r="F1317" s="24">
        <f>IFERROR(VLOOKUP(E1317,'f Excel formulas for calculatio'!E:I,2,FALSE),"0")</f>
        <v>3</v>
      </c>
      <c r="G1317" s="24">
        <f>IFERROR(VLOOKUP(F1317,'f Excel formulas for calculatio'!F:J,2,FALSE),"0")</f>
        <v>104.47</v>
      </c>
      <c r="H1317" s="24">
        <f>IFERROR(VLOOKUP(G1317,'f Excel formulas for calculatio'!G:K,2,FALSE),"0")</f>
        <v>0.27</v>
      </c>
      <c r="I1317" s="24" t="str">
        <f>IFERROR(VLOOKUP(H1317,'f Excel formulas for calculatio'!H:L,2,FALSE),"0")</f>
        <v>PayPal</v>
      </c>
      <c r="J1317" s="24">
        <f>IFERROR(VLOOKUP(I1317,'f Excel formulas for calculatio'!I:M,2,FALSE),"0")</f>
        <v>228.7893</v>
      </c>
      <c r="L1317" s="22" t="s">
        <v>1916</v>
      </c>
      <c r="M1317" s="20">
        <f t="shared" si="181"/>
        <v>45523</v>
      </c>
      <c r="N1317" s="2" t="str">
        <f t="shared" si="182"/>
        <v>CUST1244</v>
      </c>
      <c r="O1317" s="2" t="str">
        <f t="shared" si="183"/>
        <v>PROD50</v>
      </c>
      <c r="P1317" s="2" t="str">
        <f t="shared" si="184"/>
        <v>STORE10</v>
      </c>
      <c r="Q1317" s="2">
        <f t="shared" si="185"/>
        <v>3</v>
      </c>
      <c r="R1317" s="2">
        <f t="shared" si="186"/>
        <v>104.47</v>
      </c>
      <c r="S1317" s="2">
        <f t="shared" si="187"/>
        <v>0.27</v>
      </c>
      <c r="T1317" s="2" t="str">
        <f t="shared" si="188"/>
        <v>PayPal</v>
      </c>
      <c r="U1317" s="2">
        <f t="shared" si="189"/>
        <v>228.7893</v>
      </c>
    </row>
    <row r="1318" spans="1:21" x14ac:dyDescent="0.25">
      <c r="A1318" s="23" t="s">
        <v>1917</v>
      </c>
      <c r="B1318" s="20">
        <f>IFERROR(VLOOKUP(A1318,'f Excel formulas for calculatio'!A:E,2,FALSE)," ")</f>
        <v>45234</v>
      </c>
      <c r="C1318" s="24" t="str">
        <f>IFERROR(VLOOKUP(B1318,'f Excel formulas for calculatio'!B:F,2,FALSE),"0")</f>
        <v>CUST1409</v>
      </c>
      <c r="D1318" s="24" t="str">
        <f>IFERROR(VLOOKUP(C1318,'f Excel formulas for calculatio'!C:G,2,FALSE),"0")</f>
        <v>PROD97</v>
      </c>
      <c r="E1318" s="24" t="str">
        <f>IFERROR(VLOOKUP(D1318,'f Excel formulas for calculatio'!D:H,2,FALSE),"0")</f>
        <v>STORE3</v>
      </c>
      <c r="F1318" s="24">
        <f>IFERROR(VLOOKUP(E1318,'f Excel formulas for calculatio'!E:I,2,FALSE),"0")</f>
        <v>1</v>
      </c>
      <c r="G1318" s="24">
        <f>IFERROR(VLOOKUP(F1318,'f Excel formulas for calculatio'!F:J,2,FALSE),"0")</f>
        <v>218.04</v>
      </c>
      <c r="H1318" s="24">
        <f>IFERROR(VLOOKUP(G1318,'f Excel formulas for calculatio'!G:K,2,FALSE),"0")</f>
        <v>0.09</v>
      </c>
      <c r="I1318" s="24" t="str">
        <f>IFERROR(VLOOKUP(H1318,'f Excel formulas for calculatio'!H:L,2,FALSE),"0")</f>
        <v>Credit Card</v>
      </c>
      <c r="J1318" s="24">
        <f>IFERROR(VLOOKUP(I1318,'f Excel formulas for calculatio'!I:M,2,FALSE),"0")</f>
        <v>198.41640000000001</v>
      </c>
      <c r="L1318" s="23" t="s">
        <v>1917</v>
      </c>
      <c r="M1318" s="20">
        <f t="shared" si="181"/>
        <v>45234</v>
      </c>
      <c r="N1318" s="2" t="str">
        <f t="shared" si="182"/>
        <v>CUST1409</v>
      </c>
      <c r="O1318" s="2" t="str">
        <f t="shared" si="183"/>
        <v>PROD97</v>
      </c>
      <c r="P1318" s="2" t="str">
        <f t="shared" si="184"/>
        <v>STORE3</v>
      </c>
      <c r="Q1318" s="2">
        <f t="shared" si="185"/>
        <v>1</v>
      </c>
      <c r="R1318" s="2">
        <f t="shared" si="186"/>
        <v>218.04</v>
      </c>
      <c r="S1318" s="2">
        <f t="shared" si="187"/>
        <v>0.09</v>
      </c>
      <c r="T1318" s="2" t="str">
        <f t="shared" si="188"/>
        <v>Credit Card</v>
      </c>
      <c r="U1318" s="2">
        <f t="shared" si="189"/>
        <v>198.41640000000001</v>
      </c>
    </row>
    <row r="1319" spans="1:21" x14ac:dyDescent="0.25">
      <c r="A1319" s="22" t="s">
        <v>1918</v>
      </c>
      <c r="B1319" s="20">
        <f>IFERROR(VLOOKUP(A1319,'f Excel formulas for calculatio'!A:E,2,FALSE)," ")</f>
        <v>45405</v>
      </c>
      <c r="C1319" s="24" t="str">
        <f>IFERROR(VLOOKUP(B1319,'f Excel formulas for calculatio'!B:F,2,FALSE),"0")</f>
        <v>CUST1105</v>
      </c>
      <c r="D1319" s="24" t="str">
        <f>IFERROR(VLOOKUP(C1319,'f Excel formulas for calculatio'!C:G,2,FALSE),"0")</f>
        <v>PROD39</v>
      </c>
      <c r="E1319" s="24" t="str">
        <f>IFERROR(VLOOKUP(D1319,'f Excel formulas for calculatio'!D:H,2,FALSE),"0")</f>
        <v>STORE1</v>
      </c>
      <c r="F1319" s="24">
        <f>IFERROR(VLOOKUP(E1319,'f Excel formulas for calculatio'!E:I,2,FALSE),"0")</f>
        <v>4</v>
      </c>
      <c r="G1319" s="24">
        <f>IFERROR(VLOOKUP(F1319,'f Excel formulas for calculatio'!F:J,2,FALSE),"0")</f>
        <v>914.05</v>
      </c>
      <c r="H1319" s="24">
        <f>IFERROR(VLOOKUP(G1319,'f Excel formulas for calculatio'!G:K,2,FALSE),"0")</f>
        <v>0.25</v>
      </c>
      <c r="I1319" s="24" t="str">
        <f>IFERROR(VLOOKUP(H1319,'f Excel formulas for calculatio'!H:L,2,FALSE),"0")</f>
        <v>Credit Card</v>
      </c>
      <c r="J1319" s="24">
        <f>IFERROR(VLOOKUP(I1319,'f Excel formulas for calculatio'!I:M,2,FALSE),"0")</f>
        <v>198.41640000000001</v>
      </c>
      <c r="L1319" s="22" t="s">
        <v>1918</v>
      </c>
      <c r="M1319" s="20">
        <f t="shared" si="181"/>
        <v>45405</v>
      </c>
      <c r="N1319" s="2" t="str">
        <f t="shared" si="182"/>
        <v>CUST1105</v>
      </c>
      <c r="O1319" s="2" t="str">
        <f t="shared" si="183"/>
        <v>PROD39</v>
      </c>
      <c r="P1319" s="2" t="str">
        <f t="shared" si="184"/>
        <v>STORE1</v>
      </c>
      <c r="Q1319" s="2">
        <f t="shared" si="185"/>
        <v>4</v>
      </c>
      <c r="R1319" s="2">
        <f t="shared" si="186"/>
        <v>914.05</v>
      </c>
      <c r="S1319" s="2">
        <f t="shared" si="187"/>
        <v>0.25</v>
      </c>
      <c r="T1319" s="2" t="str">
        <f t="shared" si="188"/>
        <v>Credit Card</v>
      </c>
      <c r="U1319" s="2">
        <f t="shared" si="189"/>
        <v>198.41640000000001</v>
      </c>
    </row>
    <row r="1320" spans="1:21" x14ac:dyDescent="0.25">
      <c r="A1320" s="23" t="s">
        <v>1919</v>
      </c>
      <c r="B1320" s="20">
        <f>IFERROR(VLOOKUP(A1320,'f Excel formulas for calculatio'!A:E,2,FALSE)," ")</f>
        <v>45223</v>
      </c>
      <c r="C1320" s="24" t="str">
        <f>IFERROR(VLOOKUP(B1320,'f Excel formulas for calculatio'!B:F,2,FALSE),"0")</f>
        <v>CUST1011</v>
      </c>
      <c r="D1320" s="24" t="str">
        <f>IFERROR(VLOOKUP(C1320,'f Excel formulas for calculatio'!C:G,2,FALSE),"0")</f>
        <v>PROD31</v>
      </c>
      <c r="E1320" s="24" t="str">
        <f>IFERROR(VLOOKUP(D1320,'f Excel formulas for calculatio'!D:H,2,FALSE),"0")</f>
        <v>STORE10</v>
      </c>
      <c r="F1320" s="24">
        <f>IFERROR(VLOOKUP(E1320,'f Excel formulas for calculatio'!E:I,2,FALSE),"0")</f>
        <v>3</v>
      </c>
      <c r="G1320" s="24">
        <f>IFERROR(VLOOKUP(F1320,'f Excel formulas for calculatio'!F:J,2,FALSE),"0")</f>
        <v>104.47</v>
      </c>
      <c r="H1320" s="24">
        <f>IFERROR(VLOOKUP(G1320,'f Excel formulas for calculatio'!G:K,2,FALSE),"0")</f>
        <v>0.27</v>
      </c>
      <c r="I1320" s="24" t="str">
        <f>IFERROR(VLOOKUP(H1320,'f Excel formulas for calculatio'!H:L,2,FALSE),"0")</f>
        <v>PayPal</v>
      </c>
      <c r="J1320" s="24">
        <f>IFERROR(VLOOKUP(I1320,'f Excel formulas for calculatio'!I:M,2,FALSE),"0")</f>
        <v>228.7893</v>
      </c>
      <c r="L1320" s="23" t="s">
        <v>1919</v>
      </c>
      <c r="M1320" s="20">
        <f t="shared" si="181"/>
        <v>45223</v>
      </c>
      <c r="N1320" s="2" t="str">
        <f t="shared" si="182"/>
        <v>CUST1011</v>
      </c>
      <c r="O1320" s="2" t="str">
        <f t="shared" si="183"/>
        <v>PROD31</v>
      </c>
      <c r="P1320" s="2" t="str">
        <f t="shared" si="184"/>
        <v>STORE10</v>
      </c>
      <c r="Q1320" s="2">
        <f t="shared" si="185"/>
        <v>3</v>
      </c>
      <c r="R1320" s="2">
        <f t="shared" si="186"/>
        <v>104.47</v>
      </c>
      <c r="S1320" s="2">
        <f t="shared" si="187"/>
        <v>0.27</v>
      </c>
      <c r="T1320" s="2" t="str">
        <f t="shared" si="188"/>
        <v>PayPal</v>
      </c>
      <c r="U1320" s="2">
        <f t="shared" si="189"/>
        <v>228.7893</v>
      </c>
    </row>
    <row r="1321" spans="1:21" x14ac:dyDescent="0.25">
      <c r="A1321" s="22" t="s">
        <v>1920</v>
      </c>
      <c r="B1321" s="20">
        <f>IFERROR(VLOOKUP(A1321,'f Excel formulas for calculatio'!A:E,2,FALSE)," ")</f>
        <v>45838</v>
      </c>
      <c r="C1321" s="24" t="str">
        <f>IFERROR(VLOOKUP(B1321,'f Excel formulas for calculatio'!B:F,2,FALSE),"0")</f>
        <v>CUST1256</v>
      </c>
      <c r="D1321" s="24" t="str">
        <f>IFERROR(VLOOKUP(C1321,'f Excel formulas for calculatio'!C:G,2,FALSE),"0")</f>
        <v>PROD34</v>
      </c>
      <c r="E1321" s="24" t="str">
        <f>IFERROR(VLOOKUP(D1321,'f Excel formulas for calculatio'!D:H,2,FALSE),"0")</f>
        <v>STORE16</v>
      </c>
      <c r="F1321" s="24">
        <f>IFERROR(VLOOKUP(E1321,'f Excel formulas for calculatio'!E:I,2,FALSE),"0")</f>
        <v>2</v>
      </c>
      <c r="G1321" s="24">
        <f>IFERROR(VLOOKUP(F1321,'f Excel formulas for calculatio'!F:J,2,FALSE),"0")</f>
        <v>785.31</v>
      </c>
      <c r="H1321" s="24">
        <f>IFERROR(VLOOKUP(G1321,'f Excel formulas for calculatio'!G:K,2,FALSE),"0")</f>
        <v>0.15</v>
      </c>
      <c r="I1321" s="24" t="str">
        <f>IFERROR(VLOOKUP(H1321,'f Excel formulas for calculatio'!H:L,2,FALSE),"0")</f>
        <v>PayPal</v>
      </c>
      <c r="J1321" s="24">
        <f>IFERROR(VLOOKUP(I1321,'f Excel formulas for calculatio'!I:M,2,FALSE),"0")</f>
        <v>228.7893</v>
      </c>
      <c r="L1321" s="22" t="s">
        <v>1920</v>
      </c>
      <c r="M1321" s="20">
        <f t="shared" si="181"/>
        <v>45838</v>
      </c>
      <c r="N1321" s="2" t="str">
        <f t="shared" si="182"/>
        <v>CUST1256</v>
      </c>
      <c r="O1321" s="2" t="str">
        <f t="shared" si="183"/>
        <v>PROD34</v>
      </c>
      <c r="P1321" s="2" t="str">
        <f t="shared" si="184"/>
        <v>STORE16</v>
      </c>
      <c r="Q1321" s="2">
        <f t="shared" si="185"/>
        <v>2</v>
      </c>
      <c r="R1321" s="2">
        <f t="shared" si="186"/>
        <v>785.31</v>
      </c>
      <c r="S1321" s="2">
        <f t="shared" si="187"/>
        <v>0.15</v>
      </c>
      <c r="T1321" s="2" t="str">
        <f t="shared" si="188"/>
        <v>PayPal</v>
      </c>
      <c r="U1321" s="2">
        <f t="shared" si="189"/>
        <v>228.7893</v>
      </c>
    </row>
    <row r="1322" spans="1:21" x14ac:dyDescent="0.25">
      <c r="A1322" s="23" t="s">
        <v>1921</v>
      </c>
      <c r="B1322" s="20">
        <f>IFERROR(VLOOKUP(A1322,'f Excel formulas for calculatio'!A:E,2,FALSE)," ")</f>
        <v>45883</v>
      </c>
      <c r="C1322" s="24" t="str">
        <f>IFERROR(VLOOKUP(B1322,'f Excel formulas for calculatio'!B:F,2,FALSE),"0")</f>
        <v>CUST1097</v>
      </c>
      <c r="D1322" s="24" t="str">
        <f>IFERROR(VLOOKUP(C1322,'f Excel formulas for calculatio'!C:G,2,FALSE),"0")</f>
        <v>PROD80</v>
      </c>
      <c r="E1322" s="24" t="str">
        <f>IFERROR(VLOOKUP(D1322,'f Excel formulas for calculatio'!D:H,2,FALSE),"0")</f>
        <v>STORE12</v>
      </c>
      <c r="F1322" s="24">
        <f>IFERROR(VLOOKUP(E1322,'f Excel formulas for calculatio'!E:I,2,FALSE),"0")</f>
        <v>2</v>
      </c>
      <c r="G1322" s="24">
        <f>IFERROR(VLOOKUP(F1322,'f Excel formulas for calculatio'!F:J,2,FALSE),"0")</f>
        <v>785.31</v>
      </c>
      <c r="H1322" s="24">
        <f>IFERROR(VLOOKUP(G1322,'f Excel formulas for calculatio'!G:K,2,FALSE),"0")</f>
        <v>0.15</v>
      </c>
      <c r="I1322" s="24" t="str">
        <f>IFERROR(VLOOKUP(H1322,'f Excel formulas for calculatio'!H:L,2,FALSE),"0")</f>
        <v>PayPal</v>
      </c>
      <c r="J1322" s="24">
        <f>IFERROR(VLOOKUP(I1322,'f Excel formulas for calculatio'!I:M,2,FALSE),"0")</f>
        <v>228.7893</v>
      </c>
      <c r="L1322" s="23" t="s">
        <v>1921</v>
      </c>
      <c r="M1322" s="20">
        <f t="shared" si="181"/>
        <v>45883</v>
      </c>
      <c r="N1322" s="2" t="str">
        <f t="shared" si="182"/>
        <v>CUST1097</v>
      </c>
      <c r="O1322" s="2" t="str">
        <f t="shared" si="183"/>
        <v>PROD80</v>
      </c>
      <c r="P1322" s="2" t="str">
        <f t="shared" si="184"/>
        <v>STORE12</v>
      </c>
      <c r="Q1322" s="2">
        <f t="shared" si="185"/>
        <v>2</v>
      </c>
      <c r="R1322" s="2">
        <f t="shared" si="186"/>
        <v>785.31</v>
      </c>
      <c r="S1322" s="2">
        <f t="shared" si="187"/>
        <v>0.15</v>
      </c>
      <c r="T1322" s="2" t="str">
        <f t="shared" si="188"/>
        <v>PayPal</v>
      </c>
      <c r="U1322" s="2">
        <f t="shared" si="189"/>
        <v>228.7893</v>
      </c>
    </row>
    <row r="1323" spans="1:21" x14ac:dyDescent="0.25">
      <c r="A1323" s="22" t="s">
        <v>1922</v>
      </c>
      <c r="B1323" s="20">
        <f>IFERROR(VLOOKUP(A1323,'f Excel formulas for calculatio'!A:E,2,FALSE)," ")</f>
        <v>45788</v>
      </c>
      <c r="C1323" s="24" t="str">
        <f>IFERROR(VLOOKUP(B1323,'f Excel formulas for calculatio'!B:F,2,FALSE),"0")</f>
        <v>CUST1444</v>
      </c>
      <c r="D1323" s="24" t="str">
        <f>IFERROR(VLOOKUP(C1323,'f Excel formulas for calculatio'!C:G,2,FALSE),"0")</f>
        <v>PROD10</v>
      </c>
      <c r="E1323" s="24" t="str">
        <f>IFERROR(VLOOKUP(D1323,'f Excel formulas for calculatio'!D:H,2,FALSE),"0")</f>
        <v>STORE17</v>
      </c>
      <c r="F1323" s="24">
        <f>IFERROR(VLOOKUP(E1323,'f Excel formulas for calculatio'!E:I,2,FALSE),"0")</f>
        <v>3</v>
      </c>
      <c r="G1323" s="24">
        <f>IFERROR(VLOOKUP(F1323,'f Excel formulas for calculatio'!F:J,2,FALSE),"0")</f>
        <v>104.47</v>
      </c>
      <c r="H1323" s="24">
        <f>IFERROR(VLOOKUP(G1323,'f Excel formulas for calculatio'!G:K,2,FALSE),"0")</f>
        <v>0.27</v>
      </c>
      <c r="I1323" s="24" t="str">
        <f>IFERROR(VLOOKUP(H1323,'f Excel formulas for calculatio'!H:L,2,FALSE),"0")</f>
        <v>PayPal</v>
      </c>
      <c r="J1323" s="24">
        <f>IFERROR(VLOOKUP(I1323,'f Excel formulas for calculatio'!I:M,2,FALSE),"0")</f>
        <v>228.7893</v>
      </c>
      <c r="L1323" s="22" t="s">
        <v>1922</v>
      </c>
      <c r="M1323" s="20">
        <f t="shared" si="181"/>
        <v>45788</v>
      </c>
      <c r="N1323" s="2" t="str">
        <f t="shared" si="182"/>
        <v>CUST1444</v>
      </c>
      <c r="O1323" s="2" t="str">
        <f t="shared" si="183"/>
        <v>PROD10</v>
      </c>
      <c r="P1323" s="2" t="str">
        <f t="shared" si="184"/>
        <v>STORE17</v>
      </c>
      <c r="Q1323" s="2">
        <f t="shared" si="185"/>
        <v>3</v>
      </c>
      <c r="R1323" s="2">
        <f t="shared" si="186"/>
        <v>104.47</v>
      </c>
      <c r="S1323" s="2">
        <f t="shared" si="187"/>
        <v>0.27</v>
      </c>
      <c r="T1323" s="2" t="str">
        <f t="shared" si="188"/>
        <v>PayPal</v>
      </c>
      <c r="U1323" s="2">
        <f t="shared" si="189"/>
        <v>228.7893</v>
      </c>
    </row>
    <row r="1324" spans="1:21" x14ac:dyDescent="0.25">
      <c r="A1324" s="23" t="s">
        <v>1923</v>
      </c>
      <c r="B1324" s="20">
        <f>IFERROR(VLOOKUP(A1324,'f Excel formulas for calculatio'!A:E,2,FALSE)," ")</f>
        <v>45383</v>
      </c>
      <c r="C1324" s="24" t="str">
        <f>IFERROR(VLOOKUP(B1324,'f Excel formulas for calculatio'!B:F,2,FALSE),"0")</f>
        <v>CUST1307</v>
      </c>
      <c r="D1324" s="24" t="str">
        <f>IFERROR(VLOOKUP(C1324,'f Excel formulas for calculatio'!C:G,2,FALSE),"0")</f>
        <v>PROD93</v>
      </c>
      <c r="E1324" s="24" t="str">
        <f>IFERROR(VLOOKUP(D1324,'f Excel formulas for calculatio'!D:H,2,FALSE),"0")</f>
        <v>STORE16</v>
      </c>
      <c r="F1324" s="24">
        <f>IFERROR(VLOOKUP(E1324,'f Excel formulas for calculatio'!E:I,2,FALSE),"0")</f>
        <v>2</v>
      </c>
      <c r="G1324" s="24">
        <f>IFERROR(VLOOKUP(F1324,'f Excel formulas for calculatio'!F:J,2,FALSE),"0")</f>
        <v>785.31</v>
      </c>
      <c r="H1324" s="24">
        <f>IFERROR(VLOOKUP(G1324,'f Excel formulas for calculatio'!G:K,2,FALSE),"0")</f>
        <v>0.15</v>
      </c>
      <c r="I1324" s="24" t="str">
        <f>IFERROR(VLOOKUP(H1324,'f Excel formulas for calculatio'!H:L,2,FALSE),"0")</f>
        <v>PayPal</v>
      </c>
      <c r="J1324" s="24">
        <f>IFERROR(VLOOKUP(I1324,'f Excel formulas for calculatio'!I:M,2,FALSE),"0")</f>
        <v>228.7893</v>
      </c>
      <c r="L1324" s="23" t="s">
        <v>1923</v>
      </c>
      <c r="M1324" s="20">
        <f t="shared" si="181"/>
        <v>45383</v>
      </c>
      <c r="N1324" s="2" t="str">
        <f t="shared" si="182"/>
        <v>CUST1307</v>
      </c>
      <c r="O1324" s="2" t="str">
        <f t="shared" si="183"/>
        <v>PROD93</v>
      </c>
      <c r="P1324" s="2" t="str">
        <f t="shared" si="184"/>
        <v>STORE16</v>
      </c>
      <c r="Q1324" s="2">
        <f t="shared" si="185"/>
        <v>2</v>
      </c>
      <c r="R1324" s="2">
        <f t="shared" si="186"/>
        <v>785.31</v>
      </c>
      <c r="S1324" s="2">
        <f t="shared" si="187"/>
        <v>0.15</v>
      </c>
      <c r="T1324" s="2" t="str">
        <f t="shared" si="188"/>
        <v>PayPal</v>
      </c>
      <c r="U1324" s="2">
        <f t="shared" si="189"/>
        <v>228.7893</v>
      </c>
    </row>
    <row r="1325" spans="1:21" x14ac:dyDescent="0.25">
      <c r="A1325" s="22" t="s">
        <v>1924</v>
      </c>
      <c r="B1325" s="20">
        <f>IFERROR(VLOOKUP(A1325,'f Excel formulas for calculatio'!A:E,2,FALSE)," ")</f>
        <v>45335</v>
      </c>
      <c r="C1325" s="24" t="str">
        <f>IFERROR(VLOOKUP(B1325,'f Excel formulas for calculatio'!B:F,2,FALSE),"0")</f>
        <v>CUST1065</v>
      </c>
      <c r="D1325" s="24" t="str">
        <f>IFERROR(VLOOKUP(C1325,'f Excel formulas for calculatio'!C:G,2,FALSE),"0")</f>
        <v>PROD24</v>
      </c>
      <c r="E1325" s="24" t="str">
        <f>IFERROR(VLOOKUP(D1325,'f Excel formulas for calculatio'!D:H,2,FALSE),"0")</f>
        <v>STORE14</v>
      </c>
      <c r="F1325" s="24">
        <f>IFERROR(VLOOKUP(E1325,'f Excel formulas for calculatio'!E:I,2,FALSE),"0")</f>
        <v>1</v>
      </c>
      <c r="G1325" s="24">
        <f>IFERROR(VLOOKUP(F1325,'f Excel formulas for calculatio'!F:J,2,FALSE),"0")</f>
        <v>218.04</v>
      </c>
      <c r="H1325" s="24">
        <f>IFERROR(VLOOKUP(G1325,'f Excel formulas for calculatio'!G:K,2,FALSE),"0")</f>
        <v>0.09</v>
      </c>
      <c r="I1325" s="24" t="str">
        <f>IFERROR(VLOOKUP(H1325,'f Excel formulas for calculatio'!H:L,2,FALSE),"0")</f>
        <v>Credit Card</v>
      </c>
      <c r="J1325" s="24">
        <f>IFERROR(VLOOKUP(I1325,'f Excel formulas for calculatio'!I:M,2,FALSE),"0")</f>
        <v>198.41640000000001</v>
      </c>
      <c r="L1325" s="22" t="s">
        <v>1924</v>
      </c>
      <c r="M1325" s="20">
        <f t="shared" si="181"/>
        <v>45335</v>
      </c>
      <c r="N1325" s="2" t="str">
        <f t="shared" si="182"/>
        <v>CUST1065</v>
      </c>
      <c r="O1325" s="2" t="str">
        <f t="shared" si="183"/>
        <v>PROD24</v>
      </c>
      <c r="P1325" s="2" t="str">
        <f t="shared" si="184"/>
        <v>STORE14</v>
      </c>
      <c r="Q1325" s="2">
        <f t="shared" si="185"/>
        <v>1</v>
      </c>
      <c r="R1325" s="2">
        <f t="shared" si="186"/>
        <v>218.04</v>
      </c>
      <c r="S1325" s="2">
        <f t="shared" si="187"/>
        <v>0.09</v>
      </c>
      <c r="T1325" s="2" t="str">
        <f t="shared" si="188"/>
        <v>Credit Card</v>
      </c>
      <c r="U1325" s="2">
        <f t="shared" si="189"/>
        <v>198.41640000000001</v>
      </c>
    </row>
    <row r="1326" spans="1:21" x14ac:dyDescent="0.25">
      <c r="A1326" s="23" t="s">
        <v>1925</v>
      </c>
      <c r="B1326" s="20">
        <f>IFERROR(VLOOKUP(A1326,'f Excel formulas for calculatio'!A:E,2,FALSE)," ")</f>
        <v>45304</v>
      </c>
      <c r="C1326" s="24" t="str">
        <f>IFERROR(VLOOKUP(B1326,'f Excel formulas for calculatio'!B:F,2,FALSE),"0")</f>
        <v>CUST1241</v>
      </c>
      <c r="D1326" s="24" t="str">
        <f>IFERROR(VLOOKUP(C1326,'f Excel formulas for calculatio'!C:G,2,FALSE),"0")</f>
        <v>PROD15</v>
      </c>
      <c r="E1326" s="24" t="str">
        <f>IFERROR(VLOOKUP(D1326,'f Excel formulas for calculatio'!D:H,2,FALSE),"0")</f>
        <v>STORE7</v>
      </c>
      <c r="F1326" s="24">
        <f>IFERROR(VLOOKUP(E1326,'f Excel formulas for calculatio'!E:I,2,FALSE),"0")</f>
        <v>3</v>
      </c>
      <c r="G1326" s="24">
        <f>IFERROR(VLOOKUP(F1326,'f Excel formulas for calculatio'!F:J,2,FALSE),"0")</f>
        <v>104.47</v>
      </c>
      <c r="H1326" s="24">
        <f>IFERROR(VLOOKUP(G1326,'f Excel formulas for calculatio'!G:K,2,FALSE),"0")</f>
        <v>0.27</v>
      </c>
      <c r="I1326" s="24" t="str">
        <f>IFERROR(VLOOKUP(H1326,'f Excel formulas for calculatio'!H:L,2,FALSE),"0")</f>
        <v>PayPal</v>
      </c>
      <c r="J1326" s="24">
        <f>IFERROR(VLOOKUP(I1326,'f Excel formulas for calculatio'!I:M,2,FALSE),"0")</f>
        <v>228.7893</v>
      </c>
      <c r="L1326" s="23" t="s">
        <v>1925</v>
      </c>
      <c r="M1326" s="20">
        <f t="shared" si="181"/>
        <v>45304</v>
      </c>
      <c r="N1326" s="2" t="str">
        <f t="shared" si="182"/>
        <v>CUST1241</v>
      </c>
      <c r="O1326" s="2" t="str">
        <f t="shared" si="183"/>
        <v>PROD15</v>
      </c>
      <c r="P1326" s="2" t="str">
        <f t="shared" si="184"/>
        <v>STORE7</v>
      </c>
      <c r="Q1326" s="2">
        <f t="shared" si="185"/>
        <v>3</v>
      </c>
      <c r="R1326" s="2">
        <f t="shared" si="186"/>
        <v>104.47</v>
      </c>
      <c r="S1326" s="2">
        <f t="shared" si="187"/>
        <v>0.27</v>
      </c>
      <c r="T1326" s="2" t="str">
        <f t="shared" si="188"/>
        <v>PayPal</v>
      </c>
      <c r="U1326" s="2">
        <f t="shared" si="189"/>
        <v>228.7893</v>
      </c>
    </row>
    <row r="1327" spans="1:21" x14ac:dyDescent="0.25">
      <c r="A1327" s="22" t="s">
        <v>1926</v>
      </c>
      <c r="B1327" s="20">
        <f>IFERROR(VLOOKUP(A1327,'f Excel formulas for calculatio'!A:E,2,FALSE)," ")</f>
        <v>45543</v>
      </c>
      <c r="C1327" s="24" t="str">
        <f>IFERROR(VLOOKUP(B1327,'f Excel formulas for calculatio'!B:F,2,FALSE),"0")</f>
        <v>CUST1067</v>
      </c>
      <c r="D1327" s="24" t="str">
        <f>IFERROR(VLOOKUP(C1327,'f Excel formulas for calculatio'!C:G,2,FALSE),"0")</f>
        <v>PROD46</v>
      </c>
      <c r="E1327" s="24" t="str">
        <f>IFERROR(VLOOKUP(D1327,'f Excel formulas for calculatio'!D:H,2,FALSE),"0")</f>
        <v>STORE17</v>
      </c>
      <c r="F1327" s="24">
        <f>IFERROR(VLOOKUP(E1327,'f Excel formulas for calculatio'!E:I,2,FALSE),"0")</f>
        <v>3</v>
      </c>
      <c r="G1327" s="24">
        <f>IFERROR(VLOOKUP(F1327,'f Excel formulas for calculatio'!F:J,2,FALSE),"0")</f>
        <v>104.47</v>
      </c>
      <c r="H1327" s="24">
        <f>IFERROR(VLOOKUP(G1327,'f Excel formulas for calculatio'!G:K,2,FALSE),"0")</f>
        <v>0.27</v>
      </c>
      <c r="I1327" s="24" t="str">
        <f>IFERROR(VLOOKUP(H1327,'f Excel formulas for calculatio'!H:L,2,FALSE),"0")</f>
        <v>PayPal</v>
      </c>
      <c r="J1327" s="24">
        <f>IFERROR(VLOOKUP(I1327,'f Excel formulas for calculatio'!I:M,2,FALSE),"0")</f>
        <v>228.7893</v>
      </c>
      <c r="L1327" s="22" t="s">
        <v>1926</v>
      </c>
      <c r="M1327" s="20">
        <f t="shared" si="181"/>
        <v>45543</v>
      </c>
      <c r="N1327" s="2" t="str">
        <f t="shared" si="182"/>
        <v>CUST1067</v>
      </c>
      <c r="O1327" s="2" t="str">
        <f t="shared" si="183"/>
        <v>PROD46</v>
      </c>
      <c r="P1327" s="2" t="str">
        <f t="shared" si="184"/>
        <v>STORE17</v>
      </c>
      <c r="Q1327" s="2">
        <f t="shared" si="185"/>
        <v>3</v>
      </c>
      <c r="R1327" s="2">
        <f t="shared" si="186"/>
        <v>104.47</v>
      </c>
      <c r="S1327" s="2">
        <f t="shared" si="187"/>
        <v>0.27</v>
      </c>
      <c r="T1327" s="2" t="str">
        <f t="shared" si="188"/>
        <v>PayPal</v>
      </c>
      <c r="U1327" s="2">
        <f t="shared" si="189"/>
        <v>228.7893</v>
      </c>
    </row>
    <row r="1328" spans="1:21" x14ac:dyDescent="0.25">
      <c r="A1328" s="23" t="s">
        <v>1927</v>
      </c>
      <c r="B1328" s="20">
        <f>IFERROR(VLOOKUP(A1328,'f Excel formulas for calculatio'!A:E,2,FALSE)," ")</f>
        <v>45326</v>
      </c>
      <c r="C1328" s="24" t="str">
        <f>IFERROR(VLOOKUP(B1328,'f Excel formulas for calculatio'!B:F,2,FALSE),"0")</f>
        <v>CUST1188</v>
      </c>
      <c r="D1328" s="24" t="str">
        <f>IFERROR(VLOOKUP(C1328,'f Excel formulas for calculatio'!C:G,2,FALSE),"0")</f>
        <v>PROD30</v>
      </c>
      <c r="E1328" s="24" t="str">
        <f>IFERROR(VLOOKUP(D1328,'f Excel formulas for calculatio'!D:H,2,FALSE),"0")</f>
        <v>STORE11</v>
      </c>
      <c r="F1328" s="24">
        <f>IFERROR(VLOOKUP(E1328,'f Excel formulas for calculatio'!E:I,2,FALSE),"0")</f>
        <v>1</v>
      </c>
      <c r="G1328" s="24">
        <f>IFERROR(VLOOKUP(F1328,'f Excel formulas for calculatio'!F:J,2,FALSE),"0")</f>
        <v>218.04</v>
      </c>
      <c r="H1328" s="24">
        <f>IFERROR(VLOOKUP(G1328,'f Excel formulas for calculatio'!G:K,2,FALSE),"0")</f>
        <v>0.09</v>
      </c>
      <c r="I1328" s="24" t="str">
        <f>IFERROR(VLOOKUP(H1328,'f Excel formulas for calculatio'!H:L,2,FALSE),"0")</f>
        <v>Credit Card</v>
      </c>
      <c r="J1328" s="24">
        <f>IFERROR(VLOOKUP(I1328,'f Excel formulas for calculatio'!I:M,2,FALSE),"0")</f>
        <v>198.41640000000001</v>
      </c>
      <c r="L1328" s="23" t="s">
        <v>1927</v>
      </c>
      <c r="M1328" s="20">
        <f t="shared" si="181"/>
        <v>45326</v>
      </c>
      <c r="N1328" s="2" t="str">
        <f t="shared" si="182"/>
        <v>CUST1188</v>
      </c>
      <c r="O1328" s="2" t="str">
        <f t="shared" si="183"/>
        <v>PROD30</v>
      </c>
      <c r="P1328" s="2" t="str">
        <f t="shared" si="184"/>
        <v>STORE11</v>
      </c>
      <c r="Q1328" s="2">
        <f t="shared" si="185"/>
        <v>1</v>
      </c>
      <c r="R1328" s="2">
        <f t="shared" si="186"/>
        <v>218.04</v>
      </c>
      <c r="S1328" s="2">
        <f t="shared" si="187"/>
        <v>0.09</v>
      </c>
      <c r="T1328" s="2" t="str">
        <f t="shared" si="188"/>
        <v>Credit Card</v>
      </c>
      <c r="U1328" s="2">
        <f t="shared" si="189"/>
        <v>198.41640000000001</v>
      </c>
    </row>
    <row r="1329" spans="1:21" x14ac:dyDescent="0.25">
      <c r="A1329" s="22" t="s">
        <v>1928</v>
      </c>
      <c r="B1329" s="20">
        <f>IFERROR(VLOOKUP(A1329,'f Excel formulas for calculatio'!A:E,2,FALSE)," ")</f>
        <v>45498</v>
      </c>
      <c r="C1329" s="24" t="str">
        <f>IFERROR(VLOOKUP(B1329,'f Excel formulas for calculatio'!B:F,2,FALSE),"0")</f>
        <v>CUST1371</v>
      </c>
      <c r="D1329" s="24" t="str">
        <f>IFERROR(VLOOKUP(C1329,'f Excel formulas for calculatio'!C:G,2,FALSE),"0")</f>
        <v>PROD67</v>
      </c>
      <c r="E1329" s="24" t="str">
        <f>IFERROR(VLOOKUP(D1329,'f Excel formulas for calculatio'!D:H,2,FALSE),"0")</f>
        <v>STORE6</v>
      </c>
      <c r="F1329" s="24">
        <f>IFERROR(VLOOKUP(E1329,'f Excel formulas for calculatio'!E:I,2,FALSE),"0")</f>
        <v>3</v>
      </c>
      <c r="G1329" s="24">
        <f>IFERROR(VLOOKUP(F1329,'f Excel formulas for calculatio'!F:J,2,FALSE),"0")</f>
        <v>104.47</v>
      </c>
      <c r="H1329" s="24">
        <f>IFERROR(VLOOKUP(G1329,'f Excel formulas for calculatio'!G:K,2,FALSE),"0")</f>
        <v>0.27</v>
      </c>
      <c r="I1329" s="24" t="str">
        <f>IFERROR(VLOOKUP(H1329,'f Excel formulas for calculatio'!H:L,2,FALSE),"0")</f>
        <v>PayPal</v>
      </c>
      <c r="J1329" s="24">
        <f>IFERROR(VLOOKUP(I1329,'f Excel formulas for calculatio'!I:M,2,FALSE),"0")</f>
        <v>228.7893</v>
      </c>
      <c r="L1329" s="22" t="s">
        <v>1928</v>
      </c>
      <c r="M1329" s="20">
        <f t="shared" si="181"/>
        <v>45498</v>
      </c>
      <c r="N1329" s="2" t="str">
        <f t="shared" si="182"/>
        <v>CUST1371</v>
      </c>
      <c r="O1329" s="2" t="str">
        <f t="shared" si="183"/>
        <v>PROD67</v>
      </c>
      <c r="P1329" s="2" t="str">
        <f t="shared" si="184"/>
        <v>STORE6</v>
      </c>
      <c r="Q1329" s="2">
        <f t="shared" si="185"/>
        <v>3</v>
      </c>
      <c r="R1329" s="2">
        <f t="shared" si="186"/>
        <v>104.47</v>
      </c>
      <c r="S1329" s="2">
        <f t="shared" si="187"/>
        <v>0.27</v>
      </c>
      <c r="T1329" s="2" t="str">
        <f t="shared" si="188"/>
        <v>PayPal</v>
      </c>
      <c r="U1329" s="2">
        <f t="shared" si="189"/>
        <v>228.7893</v>
      </c>
    </row>
    <row r="1330" spans="1:21" x14ac:dyDescent="0.25">
      <c r="A1330" s="23" t="s">
        <v>1929</v>
      </c>
      <c r="B1330" s="20">
        <f>IFERROR(VLOOKUP(A1330,'f Excel formulas for calculatio'!A:E,2,FALSE)," ")</f>
        <v>45544</v>
      </c>
      <c r="C1330" s="24" t="str">
        <f>IFERROR(VLOOKUP(B1330,'f Excel formulas for calculatio'!B:F,2,FALSE),"0")</f>
        <v>CUST1427</v>
      </c>
      <c r="D1330" s="24" t="str">
        <f>IFERROR(VLOOKUP(C1330,'f Excel formulas for calculatio'!C:G,2,FALSE),"0")</f>
        <v>PROD53</v>
      </c>
      <c r="E1330" s="24" t="str">
        <f>IFERROR(VLOOKUP(D1330,'f Excel formulas for calculatio'!D:H,2,FALSE),"0")</f>
        <v>STORE12</v>
      </c>
      <c r="F1330" s="24">
        <f>IFERROR(VLOOKUP(E1330,'f Excel formulas for calculatio'!E:I,2,FALSE),"0")</f>
        <v>2</v>
      </c>
      <c r="G1330" s="24">
        <f>IFERROR(VLOOKUP(F1330,'f Excel formulas for calculatio'!F:J,2,FALSE),"0")</f>
        <v>785.31</v>
      </c>
      <c r="H1330" s="24">
        <f>IFERROR(VLOOKUP(G1330,'f Excel formulas for calculatio'!G:K,2,FALSE),"0")</f>
        <v>0.15</v>
      </c>
      <c r="I1330" s="24" t="str">
        <f>IFERROR(VLOOKUP(H1330,'f Excel formulas for calculatio'!H:L,2,FALSE),"0")</f>
        <v>PayPal</v>
      </c>
      <c r="J1330" s="24">
        <f>IFERROR(VLOOKUP(I1330,'f Excel formulas for calculatio'!I:M,2,FALSE),"0")</f>
        <v>228.7893</v>
      </c>
      <c r="L1330" s="23" t="s">
        <v>1929</v>
      </c>
      <c r="M1330" s="20">
        <f t="shared" si="181"/>
        <v>45544</v>
      </c>
      <c r="N1330" s="2" t="str">
        <f t="shared" si="182"/>
        <v>CUST1427</v>
      </c>
      <c r="O1330" s="2" t="str">
        <f t="shared" si="183"/>
        <v>PROD53</v>
      </c>
      <c r="P1330" s="2" t="str">
        <f t="shared" si="184"/>
        <v>STORE12</v>
      </c>
      <c r="Q1330" s="2">
        <f t="shared" si="185"/>
        <v>2</v>
      </c>
      <c r="R1330" s="2">
        <f t="shared" si="186"/>
        <v>785.31</v>
      </c>
      <c r="S1330" s="2">
        <f t="shared" si="187"/>
        <v>0.15</v>
      </c>
      <c r="T1330" s="2" t="str">
        <f t="shared" si="188"/>
        <v>PayPal</v>
      </c>
      <c r="U1330" s="2">
        <f t="shared" si="189"/>
        <v>228.7893</v>
      </c>
    </row>
    <row r="1331" spans="1:21" x14ac:dyDescent="0.25">
      <c r="A1331" s="22" t="s">
        <v>1930</v>
      </c>
      <c r="B1331" s="20">
        <f>IFERROR(VLOOKUP(A1331,'f Excel formulas for calculatio'!A:E,2,FALSE)," ")</f>
        <v>45268</v>
      </c>
      <c r="C1331" s="24" t="str">
        <f>IFERROR(VLOOKUP(B1331,'f Excel formulas for calculatio'!B:F,2,FALSE),"0")</f>
        <v>CUST1115</v>
      </c>
      <c r="D1331" s="24" t="str">
        <f>IFERROR(VLOOKUP(C1331,'f Excel formulas for calculatio'!C:G,2,FALSE),"0")</f>
        <v>PROD21</v>
      </c>
      <c r="E1331" s="24" t="str">
        <f>IFERROR(VLOOKUP(D1331,'f Excel formulas for calculatio'!D:H,2,FALSE),"0")</f>
        <v>STORE16</v>
      </c>
      <c r="F1331" s="24">
        <f>IFERROR(VLOOKUP(E1331,'f Excel formulas for calculatio'!E:I,2,FALSE),"0")</f>
        <v>2</v>
      </c>
      <c r="G1331" s="24">
        <f>IFERROR(VLOOKUP(F1331,'f Excel formulas for calculatio'!F:J,2,FALSE),"0")</f>
        <v>785.31</v>
      </c>
      <c r="H1331" s="24">
        <f>IFERROR(VLOOKUP(G1331,'f Excel formulas for calculatio'!G:K,2,FALSE),"0")</f>
        <v>0.15</v>
      </c>
      <c r="I1331" s="24" t="str">
        <f>IFERROR(VLOOKUP(H1331,'f Excel formulas for calculatio'!H:L,2,FALSE),"0")</f>
        <v>PayPal</v>
      </c>
      <c r="J1331" s="24">
        <f>IFERROR(VLOOKUP(I1331,'f Excel formulas for calculatio'!I:M,2,FALSE),"0")</f>
        <v>228.7893</v>
      </c>
      <c r="L1331" s="22" t="s">
        <v>1930</v>
      </c>
      <c r="M1331" s="20">
        <f t="shared" si="181"/>
        <v>45268</v>
      </c>
      <c r="N1331" s="2" t="str">
        <f t="shared" si="182"/>
        <v>CUST1115</v>
      </c>
      <c r="O1331" s="2" t="str">
        <f t="shared" si="183"/>
        <v>PROD21</v>
      </c>
      <c r="P1331" s="2" t="str">
        <f t="shared" si="184"/>
        <v>STORE16</v>
      </c>
      <c r="Q1331" s="2">
        <f t="shared" si="185"/>
        <v>2</v>
      </c>
      <c r="R1331" s="2">
        <f t="shared" si="186"/>
        <v>785.31</v>
      </c>
      <c r="S1331" s="2">
        <f t="shared" si="187"/>
        <v>0.15</v>
      </c>
      <c r="T1331" s="2" t="str">
        <f t="shared" si="188"/>
        <v>PayPal</v>
      </c>
      <c r="U1331" s="2">
        <f t="shared" si="189"/>
        <v>228.7893</v>
      </c>
    </row>
    <row r="1332" spans="1:21" x14ac:dyDescent="0.25">
      <c r="A1332" s="23" t="s">
        <v>1931</v>
      </c>
      <c r="B1332" s="20">
        <f>IFERROR(VLOOKUP(A1332,'f Excel formulas for calculatio'!A:E,2,FALSE)," ")</f>
        <v>45824</v>
      </c>
      <c r="C1332" s="24" t="str">
        <f>IFERROR(VLOOKUP(B1332,'f Excel formulas for calculatio'!B:F,2,FALSE),"0")</f>
        <v>CUST1417</v>
      </c>
      <c r="D1332" s="24" t="str">
        <f>IFERROR(VLOOKUP(C1332,'f Excel formulas for calculatio'!C:G,2,FALSE),"0")</f>
        <v>PROD97</v>
      </c>
      <c r="E1332" s="24" t="str">
        <f>IFERROR(VLOOKUP(D1332,'f Excel formulas for calculatio'!D:H,2,FALSE),"0")</f>
        <v>STORE3</v>
      </c>
      <c r="F1332" s="24">
        <f>IFERROR(VLOOKUP(E1332,'f Excel formulas for calculatio'!E:I,2,FALSE),"0")</f>
        <v>1</v>
      </c>
      <c r="G1332" s="24">
        <f>IFERROR(VLOOKUP(F1332,'f Excel formulas for calculatio'!F:J,2,FALSE),"0")</f>
        <v>218.04</v>
      </c>
      <c r="H1332" s="24">
        <f>IFERROR(VLOOKUP(G1332,'f Excel formulas for calculatio'!G:K,2,FALSE),"0")</f>
        <v>0.09</v>
      </c>
      <c r="I1332" s="24" t="str">
        <f>IFERROR(VLOOKUP(H1332,'f Excel formulas for calculatio'!H:L,2,FALSE),"0")</f>
        <v>Credit Card</v>
      </c>
      <c r="J1332" s="24">
        <f>IFERROR(VLOOKUP(I1332,'f Excel formulas for calculatio'!I:M,2,FALSE),"0")</f>
        <v>198.41640000000001</v>
      </c>
      <c r="L1332" s="23" t="s">
        <v>1931</v>
      </c>
      <c r="M1332" s="20">
        <f t="shared" si="181"/>
        <v>45824</v>
      </c>
      <c r="N1332" s="2" t="str">
        <f t="shared" si="182"/>
        <v>CUST1417</v>
      </c>
      <c r="O1332" s="2" t="str">
        <f t="shared" si="183"/>
        <v>PROD97</v>
      </c>
      <c r="P1332" s="2" t="str">
        <f t="shared" si="184"/>
        <v>STORE3</v>
      </c>
      <c r="Q1332" s="2">
        <f t="shared" si="185"/>
        <v>1</v>
      </c>
      <c r="R1332" s="2">
        <f t="shared" si="186"/>
        <v>218.04</v>
      </c>
      <c r="S1332" s="2">
        <f t="shared" si="187"/>
        <v>0.09</v>
      </c>
      <c r="T1332" s="2" t="str">
        <f t="shared" si="188"/>
        <v>Credit Card</v>
      </c>
      <c r="U1332" s="2">
        <f t="shared" si="189"/>
        <v>198.41640000000001</v>
      </c>
    </row>
    <row r="1333" spans="1:21" x14ac:dyDescent="0.25">
      <c r="A1333" s="22" t="s">
        <v>1932</v>
      </c>
      <c r="B1333" s="20">
        <f>IFERROR(VLOOKUP(A1333,'f Excel formulas for calculatio'!A:E,2,FALSE)," ")</f>
        <v>45261</v>
      </c>
      <c r="C1333" s="24" t="str">
        <f>IFERROR(VLOOKUP(B1333,'f Excel formulas for calculatio'!B:F,2,FALSE),"0")</f>
        <v>CUST1449</v>
      </c>
      <c r="D1333" s="24" t="str">
        <f>IFERROR(VLOOKUP(C1333,'f Excel formulas for calculatio'!C:G,2,FALSE),"0")</f>
        <v>PROD98</v>
      </c>
      <c r="E1333" s="24" t="str">
        <f>IFERROR(VLOOKUP(D1333,'f Excel formulas for calculatio'!D:H,2,FALSE),"0")</f>
        <v>STORE8</v>
      </c>
      <c r="F1333" s="24">
        <f>IFERROR(VLOOKUP(E1333,'f Excel formulas for calculatio'!E:I,2,FALSE),"0")</f>
        <v>4</v>
      </c>
      <c r="G1333" s="24">
        <f>IFERROR(VLOOKUP(F1333,'f Excel formulas for calculatio'!F:J,2,FALSE),"0")</f>
        <v>914.05</v>
      </c>
      <c r="H1333" s="24">
        <f>IFERROR(VLOOKUP(G1333,'f Excel formulas for calculatio'!G:K,2,FALSE),"0")</f>
        <v>0.25</v>
      </c>
      <c r="I1333" s="24" t="str">
        <f>IFERROR(VLOOKUP(H1333,'f Excel formulas for calculatio'!H:L,2,FALSE),"0")</f>
        <v>Credit Card</v>
      </c>
      <c r="J1333" s="24">
        <f>IFERROR(VLOOKUP(I1333,'f Excel formulas for calculatio'!I:M,2,FALSE),"0")</f>
        <v>198.41640000000001</v>
      </c>
      <c r="L1333" s="22" t="s">
        <v>1932</v>
      </c>
      <c r="M1333" s="20">
        <f t="shared" si="181"/>
        <v>45261</v>
      </c>
      <c r="N1333" s="2" t="str">
        <f t="shared" si="182"/>
        <v>CUST1449</v>
      </c>
      <c r="O1333" s="2" t="str">
        <f t="shared" si="183"/>
        <v>PROD98</v>
      </c>
      <c r="P1333" s="2" t="str">
        <f t="shared" si="184"/>
        <v>STORE8</v>
      </c>
      <c r="Q1333" s="2">
        <f t="shared" si="185"/>
        <v>4</v>
      </c>
      <c r="R1333" s="2">
        <f t="shared" si="186"/>
        <v>914.05</v>
      </c>
      <c r="S1333" s="2">
        <f t="shared" si="187"/>
        <v>0.25</v>
      </c>
      <c r="T1333" s="2" t="str">
        <f t="shared" si="188"/>
        <v>Credit Card</v>
      </c>
      <c r="U1333" s="2">
        <f t="shared" si="189"/>
        <v>198.41640000000001</v>
      </c>
    </row>
    <row r="1334" spans="1:21" x14ac:dyDescent="0.25">
      <c r="A1334" s="23" t="s">
        <v>1933</v>
      </c>
      <c r="B1334" s="20">
        <f>IFERROR(VLOOKUP(A1334,'f Excel formulas for calculatio'!A:E,2,FALSE)," ")</f>
        <v>45233</v>
      </c>
      <c r="C1334" s="24" t="str">
        <f>IFERROR(VLOOKUP(B1334,'f Excel formulas for calculatio'!B:F,2,FALSE),"0")</f>
        <v>CUST1347</v>
      </c>
      <c r="D1334" s="24" t="str">
        <f>IFERROR(VLOOKUP(C1334,'f Excel formulas for calculatio'!C:G,2,FALSE),"0")</f>
        <v>PROD37</v>
      </c>
      <c r="E1334" s="24" t="str">
        <f>IFERROR(VLOOKUP(D1334,'f Excel formulas for calculatio'!D:H,2,FALSE),"0")</f>
        <v>STORE0</v>
      </c>
      <c r="F1334" s="24">
        <f>IFERROR(VLOOKUP(E1334,'f Excel formulas for calculatio'!E:I,2,FALSE),"0")</f>
        <v>2</v>
      </c>
      <c r="G1334" s="24">
        <f>IFERROR(VLOOKUP(F1334,'f Excel formulas for calculatio'!F:J,2,FALSE),"0")</f>
        <v>785.31</v>
      </c>
      <c r="H1334" s="24">
        <f>IFERROR(VLOOKUP(G1334,'f Excel formulas for calculatio'!G:K,2,FALSE),"0")</f>
        <v>0.15</v>
      </c>
      <c r="I1334" s="24" t="str">
        <f>IFERROR(VLOOKUP(H1334,'f Excel formulas for calculatio'!H:L,2,FALSE),"0")</f>
        <v>PayPal</v>
      </c>
      <c r="J1334" s="24">
        <f>IFERROR(VLOOKUP(I1334,'f Excel formulas for calculatio'!I:M,2,FALSE),"0")</f>
        <v>228.7893</v>
      </c>
      <c r="L1334" s="23" t="s">
        <v>1933</v>
      </c>
      <c r="M1334" s="20">
        <f t="shared" si="181"/>
        <v>45233</v>
      </c>
      <c r="N1334" s="2" t="str">
        <f t="shared" si="182"/>
        <v>CUST1347</v>
      </c>
      <c r="O1334" s="2" t="str">
        <f t="shared" si="183"/>
        <v>PROD37</v>
      </c>
      <c r="P1334" s="2" t="str">
        <f t="shared" si="184"/>
        <v>STORE0</v>
      </c>
      <c r="Q1334" s="2">
        <f t="shared" si="185"/>
        <v>2</v>
      </c>
      <c r="R1334" s="2">
        <f t="shared" si="186"/>
        <v>785.31</v>
      </c>
      <c r="S1334" s="2">
        <f t="shared" si="187"/>
        <v>0.15</v>
      </c>
      <c r="T1334" s="2" t="str">
        <f t="shared" si="188"/>
        <v>PayPal</v>
      </c>
      <c r="U1334" s="2">
        <f t="shared" si="189"/>
        <v>228.7893</v>
      </c>
    </row>
    <row r="1335" spans="1:21" x14ac:dyDescent="0.25">
      <c r="A1335" s="22" t="s">
        <v>1934</v>
      </c>
      <c r="B1335" s="20">
        <f>IFERROR(VLOOKUP(A1335,'f Excel formulas for calculatio'!A:E,2,FALSE)," ")</f>
        <v>45673</v>
      </c>
      <c r="C1335" s="24" t="str">
        <f>IFERROR(VLOOKUP(B1335,'f Excel formulas for calculatio'!B:F,2,FALSE),"0")</f>
        <v>CUST1056</v>
      </c>
      <c r="D1335" s="24" t="str">
        <f>IFERROR(VLOOKUP(C1335,'f Excel formulas for calculatio'!C:G,2,FALSE),"0")</f>
        <v>PROD49</v>
      </c>
      <c r="E1335" s="24" t="str">
        <f>IFERROR(VLOOKUP(D1335,'f Excel formulas for calculatio'!D:H,2,FALSE),"0")</f>
        <v>STORE8</v>
      </c>
      <c r="F1335" s="24">
        <f>IFERROR(VLOOKUP(E1335,'f Excel formulas for calculatio'!E:I,2,FALSE),"0")</f>
        <v>4</v>
      </c>
      <c r="G1335" s="24">
        <f>IFERROR(VLOOKUP(F1335,'f Excel formulas for calculatio'!F:J,2,FALSE),"0")</f>
        <v>914.05</v>
      </c>
      <c r="H1335" s="24">
        <f>IFERROR(VLOOKUP(G1335,'f Excel formulas for calculatio'!G:K,2,FALSE),"0")</f>
        <v>0.25</v>
      </c>
      <c r="I1335" s="24" t="str">
        <f>IFERROR(VLOOKUP(H1335,'f Excel formulas for calculatio'!H:L,2,FALSE),"0")</f>
        <v>Credit Card</v>
      </c>
      <c r="J1335" s="24">
        <f>IFERROR(VLOOKUP(I1335,'f Excel formulas for calculatio'!I:M,2,FALSE),"0")</f>
        <v>198.41640000000001</v>
      </c>
      <c r="L1335" s="22" t="s">
        <v>1934</v>
      </c>
      <c r="M1335" s="20">
        <f t="shared" si="181"/>
        <v>45673</v>
      </c>
      <c r="N1335" s="2" t="str">
        <f t="shared" si="182"/>
        <v>CUST1056</v>
      </c>
      <c r="O1335" s="2" t="str">
        <f t="shared" si="183"/>
        <v>PROD49</v>
      </c>
      <c r="P1335" s="2" t="str">
        <f t="shared" si="184"/>
        <v>STORE8</v>
      </c>
      <c r="Q1335" s="2">
        <f t="shared" si="185"/>
        <v>4</v>
      </c>
      <c r="R1335" s="2">
        <f t="shared" si="186"/>
        <v>914.05</v>
      </c>
      <c r="S1335" s="2">
        <f t="shared" si="187"/>
        <v>0.25</v>
      </c>
      <c r="T1335" s="2" t="str">
        <f t="shared" si="188"/>
        <v>Credit Card</v>
      </c>
      <c r="U1335" s="2">
        <f t="shared" si="189"/>
        <v>198.41640000000001</v>
      </c>
    </row>
    <row r="1336" spans="1:21" x14ac:dyDescent="0.25">
      <c r="A1336" s="23" t="s">
        <v>1935</v>
      </c>
      <c r="B1336" s="20">
        <f>IFERROR(VLOOKUP(A1336,'f Excel formulas for calculatio'!A:E,2,FALSE)," ")</f>
        <v>45565</v>
      </c>
      <c r="C1336" s="24" t="str">
        <f>IFERROR(VLOOKUP(B1336,'f Excel formulas for calculatio'!B:F,2,FALSE),"0")</f>
        <v>CUST1366</v>
      </c>
      <c r="D1336" s="24" t="str">
        <f>IFERROR(VLOOKUP(C1336,'f Excel formulas for calculatio'!C:G,2,FALSE),"0")</f>
        <v>PROD73</v>
      </c>
      <c r="E1336" s="24" t="str">
        <f>IFERROR(VLOOKUP(D1336,'f Excel formulas for calculatio'!D:H,2,FALSE),"0")</f>
        <v>STORE6</v>
      </c>
      <c r="F1336" s="24">
        <f>IFERROR(VLOOKUP(E1336,'f Excel formulas for calculatio'!E:I,2,FALSE),"0")</f>
        <v>3</v>
      </c>
      <c r="G1336" s="24">
        <f>IFERROR(VLOOKUP(F1336,'f Excel formulas for calculatio'!F:J,2,FALSE),"0")</f>
        <v>104.47</v>
      </c>
      <c r="H1336" s="24">
        <f>IFERROR(VLOOKUP(G1336,'f Excel formulas for calculatio'!G:K,2,FALSE),"0")</f>
        <v>0.27</v>
      </c>
      <c r="I1336" s="24" t="str">
        <f>IFERROR(VLOOKUP(H1336,'f Excel formulas for calculatio'!H:L,2,FALSE),"0")</f>
        <v>PayPal</v>
      </c>
      <c r="J1336" s="24">
        <f>IFERROR(VLOOKUP(I1336,'f Excel formulas for calculatio'!I:M,2,FALSE),"0")</f>
        <v>228.7893</v>
      </c>
      <c r="L1336" s="23" t="s">
        <v>1935</v>
      </c>
      <c r="M1336" s="20">
        <f t="shared" si="181"/>
        <v>45565</v>
      </c>
      <c r="N1336" s="2" t="str">
        <f t="shared" si="182"/>
        <v>CUST1366</v>
      </c>
      <c r="O1336" s="2" t="str">
        <f t="shared" si="183"/>
        <v>PROD73</v>
      </c>
      <c r="P1336" s="2" t="str">
        <f t="shared" si="184"/>
        <v>STORE6</v>
      </c>
      <c r="Q1336" s="2">
        <f t="shared" si="185"/>
        <v>3</v>
      </c>
      <c r="R1336" s="2">
        <f t="shared" si="186"/>
        <v>104.47</v>
      </c>
      <c r="S1336" s="2">
        <f t="shared" si="187"/>
        <v>0.27</v>
      </c>
      <c r="T1336" s="2" t="str">
        <f t="shared" si="188"/>
        <v>PayPal</v>
      </c>
      <c r="U1336" s="2">
        <f t="shared" si="189"/>
        <v>228.7893</v>
      </c>
    </row>
    <row r="1337" spans="1:21" x14ac:dyDescent="0.25">
      <c r="A1337" s="22" t="s">
        <v>1936</v>
      </c>
      <c r="B1337" s="20">
        <f>IFERROR(VLOOKUP(A1337,'f Excel formulas for calculatio'!A:E,2,FALSE)," ")</f>
        <v>45646</v>
      </c>
      <c r="C1337" s="24" t="str">
        <f>IFERROR(VLOOKUP(B1337,'f Excel formulas for calculatio'!B:F,2,FALSE),"0")</f>
        <v>CUST1038</v>
      </c>
      <c r="D1337" s="24" t="str">
        <f>IFERROR(VLOOKUP(C1337,'f Excel formulas for calculatio'!C:G,2,FALSE),"0")</f>
        <v>PROD66</v>
      </c>
      <c r="E1337" s="24" t="str">
        <f>IFERROR(VLOOKUP(D1337,'f Excel formulas for calculatio'!D:H,2,FALSE),"0")</f>
        <v>STORE12</v>
      </c>
      <c r="F1337" s="24">
        <f>IFERROR(VLOOKUP(E1337,'f Excel formulas for calculatio'!E:I,2,FALSE),"0")</f>
        <v>2</v>
      </c>
      <c r="G1337" s="24">
        <f>IFERROR(VLOOKUP(F1337,'f Excel formulas for calculatio'!F:J,2,FALSE),"0")</f>
        <v>785.31</v>
      </c>
      <c r="H1337" s="24">
        <f>IFERROR(VLOOKUP(G1337,'f Excel formulas for calculatio'!G:K,2,FALSE),"0")</f>
        <v>0.15</v>
      </c>
      <c r="I1337" s="24" t="str">
        <f>IFERROR(VLOOKUP(H1337,'f Excel formulas for calculatio'!H:L,2,FALSE),"0")</f>
        <v>PayPal</v>
      </c>
      <c r="J1337" s="24">
        <f>IFERROR(VLOOKUP(I1337,'f Excel formulas for calculatio'!I:M,2,FALSE),"0")</f>
        <v>228.7893</v>
      </c>
      <c r="L1337" s="22" t="s">
        <v>1936</v>
      </c>
      <c r="M1337" s="20">
        <f t="shared" si="181"/>
        <v>45646</v>
      </c>
      <c r="N1337" s="2" t="str">
        <f t="shared" si="182"/>
        <v>CUST1038</v>
      </c>
      <c r="O1337" s="2" t="str">
        <f t="shared" si="183"/>
        <v>PROD66</v>
      </c>
      <c r="P1337" s="2" t="str">
        <f t="shared" si="184"/>
        <v>STORE12</v>
      </c>
      <c r="Q1337" s="2">
        <f t="shared" si="185"/>
        <v>2</v>
      </c>
      <c r="R1337" s="2">
        <f t="shared" si="186"/>
        <v>785.31</v>
      </c>
      <c r="S1337" s="2">
        <f t="shared" si="187"/>
        <v>0.15</v>
      </c>
      <c r="T1337" s="2" t="str">
        <f t="shared" si="188"/>
        <v>PayPal</v>
      </c>
      <c r="U1337" s="2">
        <f t="shared" si="189"/>
        <v>228.7893</v>
      </c>
    </row>
    <row r="1338" spans="1:21" x14ac:dyDescent="0.25">
      <c r="A1338" s="23" t="s">
        <v>1937</v>
      </c>
      <c r="B1338" s="20">
        <f>IFERROR(VLOOKUP(A1338,'f Excel formulas for calculatio'!A:E,2,FALSE)," ")</f>
        <v>45539</v>
      </c>
      <c r="C1338" s="24" t="str">
        <f>IFERROR(VLOOKUP(B1338,'f Excel formulas for calculatio'!B:F,2,FALSE),"0")</f>
        <v>CUST1011</v>
      </c>
      <c r="D1338" s="24" t="str">
        <f>IFERROR(VLOOKUP(C1338,'f Excel formulas for calculatio'!C:G,2,FALSE),"0")</f>
        <v>PROD31</v>
      </c>
      <c r="E1338" s="24" t="str">
        <f>IFERROR(VLOOKUP(D1338,'f Excel formulas for calculatio'!D:H,2,FALSE),"0")</f>
        <v>STORE10</v>
      </c>
      <c r="F1338" s="24">
        <f>IFERROR(VLOOKUP(E1338,'f Excel formulas for calculatio'!E:I,2,FALSE),"0")</f>
        <v>3</v>
      </c>
      <c r="G1338" s="24">
        <f>IFERROR(VLOOKUP(F1338,'f Excel formulas for calculatio'!F:J,2,FALSE),"0")</f>
        <v>104.47</v>
      </c>
      <c r="H1338" s="24">
        <f>IFERROR(VLOOKUP(G1338,'f Excel formulas for calculatio'!G:K,2,FALSE),"0")</f>
        <v>0.27</v>
      </c>
      <c r="I1338" s="24" t="str">
        <f>IFERROR(VLOOKUP(H1338,'f Excel formulas for calculatio'!H:L,2,FALSE),"0")</f>
        <v>PayPal</v>
      </c>
      <c r="J1338" s="24">
        <f>IFERROR(VLOOKUP(I1338,'f Excel formulas for calculatio'!I:M,2,FALSE),"0")</f>
        <v>228.7893</v>
      </c>
      <c r="L1338" s="23" t="s">
        <v>1937</v>
      </c>
      <c r="M1338" s="20">
        <f t="shared" si="181"/>
        <v>45539</v>
      </c>
      <c r="N1338" s="2" t="str">
        <f t="shared" si="182"/>
        <v>CUST1011</v>
      </c>
      <c r="O1338" s="2" t="str">
        <f t="shared" si="183"/>
        <v>PROD31</v>
      </c>
      <c r="P1338" s="2" t="str">
        <f t="shared" si="184"/>
        <v>STORE10</v>
      </c>
      <c r="Q1338" s="2">
        <f t="shared" si="185"/>
        <v>3</v>
      </c>
      <c r="R1338" s="2">
        <f t="shared" si="186"/>
        <v>104.47</v>
      </c>
      <c r="S1338" s="2">
        <f t="shared" si="187"/>
        <v>0.27</v>
      </c>
      <c r="T1338" s="2" t="str">
        <f t="shared" si="188"/>
        <v>PayPal</v>
      </c>
      <c r="U1338" s="2">
        <f t="shared" si="189"/>
        <v>228.7893</v>
      </c>
    </row>
    <row r="1339" spans="1:21" x14ac:dyDescent="0.25">
      <c r="A1339" s="22" t="s">
        <v>1938</v>
      </c>
      <c r="B1339" s="20">
        <f>IFERROR(VLOOKUP(A1339,'f Excel formulas for calculatio'!A:E,2,FALSE)," ")</f>
        <v>45936</v>
      </c>
      <c r="C1339" s="24" t="str">
        <f>IFERROR(VLOOKUP(B1339,'f Excel formulas for calculatio'!B:F,2,FALSE),"0")</f>
        <v>CUST1471</v>
      </c>
      <c r="D1339" s="24" t="str">
        <f>IFERROR(VLOOKUP(C1339,'f Excel formulas for calculatio'!C:G,2,FALSE),"0")</f>
        <v>PROD17</v>
      </c>
      <c r="E1339" s="24" t="str">
        <f>IFERROR(VLOOKUP(D1339,'f Excel formulas for calculatio'!D:H,2,FALSE),"0")</f>
        <v>STORE18</v>
      </c>
      <c r="F1339" s="24">
        <f>IFERROR(VLOOKUP(E1339,'f Excel formulas for calculatio'!E:I,2,FALSE),"0")</f>
        <v>1</v>
      </c>
      <c r="G1339" s="24">
        <f>IFERROR(VLOOKUP(F1339,'f Excel formulas for calculatio'!F:J,2,FALSE),"0")</f>
        <v>218.04</v>
      </c>
      <c r="H1339" s="24">
        <f>IFERROR(VLOOKUP(G1339,'f Excel formulas for calculatio'!G:K,2,FALSE),"0")</f>
        <v>0.09</v>
      </c>
      <c r="I1339" s="24" t="str">
        <f>IFERROR(VLOOKUP(H1339,'f Excel formulas for calculatio'!H:L,2,FALSE),"0")</f>
        <v>Credit Card</v>
      </c>
      <c r="J1339" s="24">
        <f>IFERROR(VLOOKUP(I1339,'f Excel formulas for calculatio'!I:M,2,FALSE),"0")</f>
        <v>198.41640000000001</v>
      </c>
      <c r="L1339" s="22" t="s">
        <v>1938</v>
      </c>
      <c r="M1339" s="20">
        <f t="shared" si="181"/>
        <v>45936</v>
      </c>
      <c r="N1339" s="2" t="str">
        <f t="shared" si="182"/>
        <v>CUST1471</v>
      </c>
      <c r="O1339" s="2" t="str">
        <f t="shared" si="183"/>
        <v>PROD17</v>
      </c>
      <c r="P1339" s="2" t="str">
        <f t="shared" si="184"/>
        <v>STORE18</v>
      </c>
      <c r="Q1339" s="2">
        <f t="shared" si="185"/>
        <v>1</v>
      </c>
      <c r="R1339" s="2">
        <f t="shared" si="186"/>
        <v>218.04</v>
      </c>
      <c r="S1339" s="2">
        <f t="shared" si="187"/>
        <v>0.09</v>
      </c>
      <c r="T1339" s="2" t="str">
        <f t="shared" si="188"/>
        <v>Credit Card</v>
      </c>
      <c r="U1339" s="2">
        <f t="shared" si="189"/>
        <v>198.41640000000001</v>
      </c>
    </row>
    <row r="1340" spans="1:21" x14ac:dyDescent="0.25">
      <c r="A1340" s="23" t="s">
        <v>1939</v>
      </c>
      <c r="B1340" s="20">
        <f>IFERROR(VLOOKUP(A1340,'f Excel formulas for calculatio'!A:E,2,FALSE)," ")</f>
        <v>45854</v>
      </c>
      <c r="C1340" s="24" t="str">
        <f>IFERROR(VLOOKUP(B1340,'f Excel formulas for calculatio'!B:F,2,FALSE),"0")</f>
        <v>CUST1408</v>
      </c>
      <c r="D1340" s="24" t="str">
        <f>IFERROR(VLOOKUP(C1340,'f Excel formulas for calculatio'!C:G,2,FALSE),"0")</f>
        <v>PROD31</v>
      </c>
      <c r="E1340" s="24" t="str">
        <f>IFERROR(VLOOKUP(D1340,'f Excel formulas for calculatio'!D:H,2,FALSE),"0")</f>
        <v>STORE10</v>
      </c>
      <c r="F1340" s="24">
        <f>IFERROR(VLOOKUP(E1340,'f Excel formulas for calculatio'!E:I,2,FALSE),"0")</f>
        <v>3</v>
      </c>
      <c r="G1340" s="24">
        <f>IFERROR(VLOOKUP(F1340,'f Excel formulas for calculatio'!F:J,2,FALSE),"0")</f>
        <v>104.47</v>
      </c>
      <c r="H1340" s="24">
        <f>IFERROR(VLOOKUP(G1340,'f Excel formulas for calculatio'!G:K,2,FALSE),"0")</f>
        <v>0.27</v>
      </c>
      <c r="I1340" s="24" t="str">
        <f>IFERROR(VLOOKUP(H1340,'f Excel formulas for calculatio'!H:L,2,FALSE),"0")</f>
        <v>PayPal</v>
      </c>
      <c r="J1340" s="24">
        <f>IFERROR(VLOOKUP(I1340,'f Excel formulas for calculatio'!I:M,2,FALSE),"0")</f>
        <v>228.7893</v>
      </c>
      <c r="L1340" s="23" t="s">
        <v>1939</v>
      </c>
      <c r="M1340" s="20">
        <f t="shared" si="181"/>
        <v>45854</v>
      </c>
      <c r="N1340" s="2" t="str">
        <f t="shared" si="182"/>
        <v>CUST1408</v>
      </c>
      <c r="O1340" s="2" t="str">
        <f t="shared" si="183"/>
        <v>PROD31</v>
      </c>
      <c r="P1340" s="2" t="str">
        <f t="shared" si="184"/>
        <v>STORE10</v>
      </c>
      <c r="Q1340" s="2">
        <f t="shared" si="185"/>
        <v>3</v>
      </c>
      <c r="R1340" s="2">
        <f t="shared" si="186"/>
        <v>104.47</v>
      </c>
      <c r="S1340" s="2">
        <f t="shared" si="187"/>
        <v>0.27</v>
      </c>
      <c r="T1340" s="2" t="str">
        <f t="shared" si="188"/>
        <v>PayPal</v>
      </c>
      <c r="U1340" s="2">
        <f t="shared" si="189"/>
        <v>228.7893</v>
      </c>
    </row>
    <row r="1341" spans="1:21" x14ac:dyDescent="0.25">
      <c r="A1341" s="22" t="s">
        <v>1940</v>
      </c>
      <c r="B1341" s="20">
        <f>IFERROR(VLOOKUP(A1341,'f Excel formulas for calculatio'!A:E,2,FALSE)," ")</f>
        <v>45936</v>
      </c>
      <c r="C1341" s="24" t="str">
        <f>IFERROR(VLOOKUP(B1341,'f Excel formulas for calculatio'!B:F,2,FALSE),"0")</f>
        <v>CUST1471</v>
      </c>
      <c r="D1341" s="24" t="str">
        <f>IFERROR(VLOOKUP(C1341,'f Excel formulas for calculatio'!C:G,2,FALSE),"0")</f>
        <v>PROD17</v>
      </c>
      <c r="E1341" s="24" t="str">
        <f>IFERROR(VLOOKUP(D1341,'f Excel formulas for calculatio'!D:H,2,FALSE),"0")</f>
        <v>STORE18</v>
      </c>
      <c r="F1341" s="24">
        <f>IFERROR(VLOOKUP(E1341,'f Excel formulas for calculatio'!E:I,2,FALSE),"0")</f>
        <v>1</v>
      </c>
      <c r="G1341" s="24">
        <f>IFERROR(VLOOKUP(F1341,'f Excel formulas for calculatio'!F:J,2,FALSE),"0")</f>
        <v>218.04</v>
      </c>
      <c r="H1341" s="24">
        <f>IFERROR(VLOOKUP(G1341,'f Excel formulas for calculatio'!G:K,2,FALSE),"0")</f>
        <v>0.09</v>
      </c>
      <c r="I1341" s="24" t="str">
        <f>IFERROR(VLOOKUP(H1341,'f Excel formulas for calculatio'!H:L,2,FALSE),"0")</f>
        <v>Credit Card</v>
      </c>
      <c r="J1341" s="24">
        <f>IFERROR(VLOOKUP(I1341,'f Excel formulas for calculatio'!I:M,2,FALSE),"0")</f>
        <v>198.41640000000001</v>
      </c>
      <c r="L1341" s="22" t="s">
        <v>1940</v>
      </c>
      <c r="M1341" s="20">
        <f t="shared" si="181"/>
        <v>45936</v>
      </c>
      <c r="N1341" s="2" t="str">
        <f t="shared" si="182"/>
        <v>CUST1471</v>
      </c>
      <c r="O1341" s="2" t="str">
        <f t="shared" si="183"/>
        <v>PROD17</v>
      </c>
      <c r="P1341" s="2" t="str">
        <f t="shared" si="184"/>
        <v>STORE18</v>
      </c>
      <c r="Q1341" s="2">
        <f t="shared" si="185"/>
        <v>1</v>
      </c>
      <c r="R1341" s="2">
        <f t="shared" si="186"/>
        <v>218.04</v>
      </c>
      <c r="S1341" s="2">
        <f t="shared" si="187"/>
        <v>0.09</v>
      </c>
      <c r="T1341" s="2" t="str">
        <f t="shared" si="188"/>
        <v>Credit Card</v>
      </c>
      <c r="U1341" s="2">
        <f t="shared" si="189"/>
        <v>198.41640000000001</v>
      </c>
    </row>
    <row r="1342" spans="1:21" x14ac:dyDescent="0.25">
      <c r="A1342" s="23" t="s">
        <v>1941</v>
      </c>
      <c r="B1342" s="20">
        <f>IFERROR(VLOOKUP(A1342,'f Excel formulas for calculatio'!A:E,2,FALSE)," ")</f>
        <v>45921</v>
      </c>
      <c r="C1342" s="24" t="str">
        <f>IFERROR(VLOOKUP(B1342,'f Excel formulas for calculatio'!B:F,2,FALSE),"0")</f>
        <v>CUST1087</v>
      </c>
      <c r="D1342" s="24" t="str">
        <f>IFERROR(VLOOKUP(C1342,'f Excel formulas for calculatio'!C:G,2,FALSE),"0")</f>
        <v>PROD76</v>
      </c>
      <c r="E1342" s="24" t="str">
        <f>IFERROR(VLOOKUP(D1342,'f Excel formulas for calculatio'!D:H,2,FALSE),"0")</f>
        <v>STORE8</v>
      </c>
      <c r="F1342" s="24">
        <f>IFERROR(VLOOKUP(E1342,'f Excel formulas for calculatio'!E:I,2,FALSE),"0")</f>
        <v>4</v>
      </c>
      <c r="G1342" s="24">
        <f>IFERROR(VLOOKUP(F1342,'f Excel formulas for calculatio'!F:J,2,FALSE),"0")</f>
        <v>914.05</v>
      </c>
      <c r="H1342" s="24">
        <f>IFERROR(VLOOKUP(G1342,'f Excel formulas for calculatio'!G:K,2,FALSE),"0")</f>
        <v>0.25</v>
      </c>
      <c r="I1342" s="24" t="str">
        <f>IFERROR(VLOOKUP(H1342,'f Excel formulas for calculatio'!H:L,2,FALSE),"0")</f>
        <v>Credit Card</v>
      </c>
      <c r="J1342" s="24">
        <f>IFERROR(VLOOKUP(I1342,'f Excel formulas for calculatio'!I:M,2,FALSE),"0")</f>
        <v>198.41640000000001</v>
      </c>
      <c r="L1342" s="23" t="s">
        <v>1941</v>
      </c>
      <c r="M1342" s="20">
        <f t="shared" si="181"/>
        <v>45921</v>
      </c>
      <c r="N1342" s="2" t="str">
        <f t="shared" si="182"/>
        <v>CUST1087</v>
      </c>
      <c r="O1342" s="2" t="str">
        <f t="shared" si="183"/>
        <v>PROD76</v>
      </c>
      <c r="P1342" s="2" t="str">
        <f t="shared" si="184"/>
        <v>STORE8</v>
      </c>
      <c r="Q1342" s="2">
        <f t="shared" si="185"/>
        <v>4</v>
      </c>
      <c r="R1342" s="2">
        <f t="shared" si="186"/>
        <v>914.05</v>
      </c>
      <c r="S1342" s="2">
        <f t="shared" si="187"/>
        <v>0.25</v>
      </c>
      <c r="T1342" s="2" t="str">
        <f t="shared" si="188"/>
        <v>Credit Card</v>
      </c>
      <c r="U1342" s="2">
        <f t="shared" si="189"/>
        <v>198.41640000000001</v>
      </c>
    </row>
    <row r="1343" spans="1:21" x14ac:dyDescent="0.25">
      <c r="A1343" s="22" t="s">
        <v>1942</v>
      </c>
      <c r="B1343" s="20">
        <f>IFERROR(VLOOKUP(A1343,'f Excel formulas for calculatio'!A:E,2,FALSE)," ")</f>
        <v>45855</v>
      </c>
      <c r="C1343" s="24" t="str">
        <f>IFERROR(VLOOKUP(B1343,'f Excel formulas for calculatio'!B:F,2,FALSE),"0")</f>
        <v>CUST1314</v>
      </c>
      <c r="D1343" s="24" t="str">
        <f>IFERROR(VLOOKUP(C1343,'f Excel formulas for calculatio'!C:G,2,FALSE),"0")</f>
        <v>PROD11</v>
      </c>
      <c r="E1343" s="24" t="str">
        <f>IFERROR(VLOOKUP(D1343,'f Excel formulas for calculatio'!D:H,2,FALSE),"0")</f>
        <v>STORE19</v>
      </c>
      <c r="F1343" s="24">
        <f>IFERROR(VLOOKUP(E1343,'f Excel formulas for calculatio'!E:I,2,FALSE),"0")</f>
        <v>2</v>
      </c>
      <c r="G1343" s="24">
        <f>IFERROR(VLOOKUP(F1343,'f Excel formulas for calculatio'!F:J,2,FALSE),"0")</f>
        <v>785.31</v>
      </c>
      <c r="H1343" s="24">
        <f>IFERROR(VLOOKUP(G1343,'f Excel formulas for calculatio'!G:K,2,FALSE),"0")</f>
        <v>0.15</v>
      </c>
      <c r="I1343" s="24" t="str">
        <f>IFERROR(VLOOKUP(H1343,'f Excel formulas for calculatio'!H:L,2,FALSE),"0")</f>
        <v>PayPal</v>
      </c>
      <c r="J1343" s="24">
        <f>IFERROR(VLOOKUP(I1343,'f Excel formulas for calculatio'!I:M,2,FALSE),"0")</f>
        <v>228.7893</v>
      </c>
      <c r="L1343" s="22" t="s">
        <v>1942</v>
      </c>
      <c r="M1343" s="20">
        <f t="shared" si="181"/>
        <v>45855</v>
      </c>
      <c r="N1343" s="2" t="str">
        <f t="shared" si="182"/>
        <v>CUST1314</v>
      </c>
      <c r="O1343" s="2" t="str">
        <f t="shared" si="183"/>
        <v>PROD11</v>
      </c>
      <c r="P1343" s="2" t="str">
        <f t="shared" si="184"/>
        <v>STORE19</v>
      </c>
      <c r="Q1343" s="2">
        <f t="shared" si="185"/>
        <v>2</v>
      </c>
      <c r="R1343" s="2">
        <f t="shared" si="186"/>
        <v>785.31</v>
      </c>
      <c r="S1343" s="2">
        <f t="shared" si="187"/>
        <v>0.15</v>
      </c>
      <c r="T1343" s="2" t="str">
        <f t="shared" si="188"/>
        <v>PayPal</v>
      </c>
      <c r="U1343" s="2">
        <f t="shared" si="189"/>
        <v>228.7893</v>
      </c>
    </row>
    <row r="1344" spans="1:21" x14ac:dyDescent="0.25">
      <c r="A1344" s="23" t="s">
        <v>1944</v>
      </c>
      <c r="B1344" s="20">
        <f>IFERROR(VLOOKUP(A1344,'f Excel formulas for calculatio'!A:E,2,FALSE)," ")</f>
        <v>45837</v>
      </c>
      <c r="C1344" s="24" t="str">
        <f>IFERROR(VLOOKUP(B1344,'f Excel formulas for calculatio'!B:F,2,FALSE),"0")</f>
        <v>CUST1327</v>
      </c>
      <c r="D1344" s="24" t="str">
        <f>IFERROR(VLOOKUP(C1344,'f Excel formulas for calculatio'!C:G,2,FALSE),"0")</f>
        <v>PROD1</v>
      </c>
      <c r="E1344" s="24" t="str">
        <f>IFERROR(VLOOKUP(D1344,'f Excel formulas for calculatio'!D:H,2,FALSE),"0")</f>
        <v>STORE10</v>
      </c>
      <c r="F1344" s="24">
        <f>IFERROR(VLOOKUP(E1344,'f Excel formulas for calculatio'!E:I,2,FALSE),"0")</f>
        <v>3</v>
      </c>
      <c r="G1344" s="24">
        <f>IFERROR(VLOOKUP(F1344,'f Excel formulas for calculatio'!F:J,2,FALSE),"0")</f>
        <v>104.47</v>
      </c>
      <c r="H1344" s="24">
        <f>IFERROR(VLOOKUP(G1344,'f Excel formulas for calculatio'!G:K,2,FALSE),"0")</f>
        <v>0.27</v>
      </c>
      <c r="I1344" s="24" t="str">
        <f>IFERROR(VLOOKUP(H1344,'f Excel formulas for calculatio'!H:L,2,FALSE),"0")</f>
        <v>PayPal</v>
      </c>
      <c r="J1344" s="24">
        <f>IFERROR(VLOOKUP(I1344,'f Excel formulas for calculatio'!I:M,2,FALSE),"0")</f>
        <v>228.7893</v>
      </c>
      <c r="L1344" s="23" t="s">
        <v>1944</v>
      </c>
      <c r="M1344" s="20">
        <f t="shared" si="181"/>
        <v>45837</v>
      </c>
      <c r="N1344" s="2" t="str">
        <f t="shared" si="182"/>
        <v>CUST1327</v>
      </c>
      <c r="O1344" s="2" t="str">
        <f t="shared" si="183"/>
        <v>PROD1</v>
      </c>
      <c r="P1344" s="2" t="str">
        <f t="shared" si="184"/>
        <v>STORE10</v>
      </c>
      <c r="Q1344" s="2">
        <f t="shared" si="185"/>
        <v>3</v>
      </c>
      <c r="R1344" s="2">
        <f t="shared" si="186"/>
        <v>104.47</v>
      </c>
      <c r="S1344" s="2">
        <f t="shared" si="187"/>
        <v>0.27</v>
      </c>
      <c r="T1344" s="2" t="str">
        <f t="shared" si="188"/>
        <v>PayPal</v>
      </c>
      <c r="U1344" s="2">
        <f t="shared" si="189"/>
        <v>228.7893</v>
      </c>
    </row>
    <row r="1345" spans="1:21" x14ac:dyDescent="0.25">
      <c r="A1345" s="22" t="s">
        <v>1945</v>
      </c>
      <c r="B1345" s="20">
        <f>IFERROR(VLOOKUP(A1345,'f Excel formulas for calculatio'!A:E,2,FALSE)," ")</f>
        <v>45738</v>
      </c>
      <c r="C1345" s="24" t="str">
        <f>IFERROR(VLOOKUP(B1345,'f Excel formulas for calculatio'!B:F,2,FALSE),"0")</f>
        <v>CUST1214</v>
      </c>
      <c r="D1345" s="24" t="str">
        <f>IFERROR(VLOOKUP(C1345,'f Excel formulas for calculatio'!C:G,2,FALSE),"0")</f>
        <v>PROD91</v>
      </c>
      <c r="E1345" s="24" t="str">
        <f>IFERROR(VLOOKUP(D1345,'f Excel formulas for calculatio'!D:H,2,FALSE),"0")</f>
        <v>STORE17</v>
      </c>
      <c r="F1345" s="24">
        <f>IFERROR(VLOOKUP(E1345,'f Excel formulas for calculatio'!E:I,2,FALSE),"0")</f>
        <v>3</v>
      </c>
      <c r="G1345" s="24">
        <f>IFERROR(VLOOKUP(F1345,'f Excel formulas for calculatio'!F:J,2,FALSE),"0")</f>
        <v>104.47</v>
      </c>
      <c r="H1345" s="24">
        <f>IFERROR(VLOOKUP(G1345,'f Excel formulas for calculatio'!G:K,2,FALSE),"0")</f>
        <v>0.27</v>
      </c>
      <c r="I1345" s="24" t="str">
        <f>IFERROR(VLOOKUP(H1345,'f Excel formulas for calculatio'!H:L,2,FALSE),"0")</f>
        <v>PayPal</v>
      </c>
      <c r="J1345" s="24">
        <f>IFERROR(VLOOKUP(I1345,'f Excel formulas for calculatio'!I:M,2,FALSE),"0")</f>
        <v>228.7893</v>
      </c>
      <c r="L1345" s="22" t="s">
        <v>1945</v>
      </c>
      <c r="M1345" s="20">
        <f t="shared" si="181"/>
        <v>45738</v>
      </c>
      <c r="N1345" s="2" t="str">
        <f t="shared" si="182"/>
        <v>CUST1214</v>
      </c>
      <c r="O1345" s="2" t="str">
        <f t="shared" si="183"/>
        <v>PROD91</v>
      </c>
      <c r="P1345" s="2" t="str">
        <f t="shared" si="184"/>
        <v>STORE17</v>
      </c>
      <c r="Q1345" s="2">
        <f t="shared" si="185"/>
        <v>3</v>
      </c>
      <c r="R1345" s="2">
        <f t="shared" si="186"/>
        <v>104.47</v>
      </c>
      <c r="S1345" s="2">
        <f t="shared" si="187"/>
        <v>0.27</v>
      </c>
      <c r="T1345" s="2" t="str">
        <f t="shared" si="188"/>
        <v>PayPal</v>
      </c>
      <c r="U1345" s="2">
        <f t="shared" si="189"/>
        <v>228.7893</v>
      </c>
    </row>
    <row r="1346" spans="1:21" x14ac:dyDescent="0.25">
      <c r="A1346" s="23" t="s">
        <v>1946</v>
      </c>
      <c r="B1346" s="20">
        <f>IFERROR(VLOOKUP(A1346,'f Excel formulas for calculatio'!A:E,2,FALSE)," ")</f>
        <v>45323</v>
      </c>
      <c r="C1346" s="24" t="str">
        <f>IFERROR(VLOOKUP(B1346,'f Excel formulas for calculatio'!B:F,2,FALSE),"0")</f>
        <v>CUST1338</v>
      </c>
      <c r="D1346" s="24" t="str">
        <f>IFERROR(VLOOKUP(C1346,'f Excel formulas for calculatio'!C:G,2,FALSE),"0")</f>
        <v>PROD86</v>
      </c>
      <c r="E1346" s="24" t="str">
        <f>IFERROR(VLOOKUP(D1346,'f Excel formulas for calculatio'!D:H,2,FALSE),"0")</f>
        <v>STORE4</v>
      </c>
      <c r="F1346" s="24">
        <f>IFERROR(VLOOKUP(E1346,'f Excel formulas for calculatio'!E:I,2,FALSE),"0")</f>
        <v>2</v>
      </c>
      <c r="G1346" s="24">
        <f>IFERROR(VLOOKUP(F1346,'f Excel formulas for calculatio'!F:J,2,FALSE),"0")</f>
        <v>785.31</v>
      </c>
      <c r="H1346" s="24">
        <f>IFERROR(VLOOKUP(G1346,'f Excel formulas for calculatio'!G:K,2,FALSE),"0")</f>
        <v>0.15</v>
      </c>
      <c r="I1346" s="24" t="str">
        <f>IFERROR(VLOOKUP(H1346,'f Excel formulas for calculatio'!H:L,2,FALSE),"0")</f>
        <v>PayPal</v>
      </c>
      <c r="J1346" s="24">
        <f>IFERROR(VLOOKUP(I1346,'f Excel formulas for calculatio'!I:M,2,FALSE),"0")</f>
        <v>228.7893</v>
      </c>
      <c r="L1346" s="23" t="s">
        <v>1946</v>
      </c>
      <c r="M1346" s="20">
        <f t="shared" si="181"/>
        <v>45323</v>
      </c>
      <c r="N1346" s="2" t="str">
        <f t="shared" si="182"/>
        <v>CUST1338</v>
      </c>
      <c r="O1346" s="2" t="str">
        <f t="shared" si="183"/>
        <v>PROD86</v>
      </c>
      <c r="P1346" s="2" t="str">
        <f t="shared" si="184"/>
        <v>STORE4</v>
      </c>
      <c r="Q1346" s="2">
        <f t="shared" si="185"/>
        <v>2</v>
      </c>
      <c r="R1346" s="2">
        <f t="shared" si="186"/>
        <v>785.31</v>
      </c>
      <c r="S1346" s="2">
        <f t="shared" si="187"/>
        <v>0.15</v>
      </c>
      <c r="T1346" s="2" t="str">
        <f t="shared" si="188"/>
        <v>PayPal</v>
      </c>
      <c r="U1346" s="2">
        <f t="shared" si="189"/>
        <v>228.7893</v>
      </c>
    </row>
    <row r="1347" spans="1:21" x14ac:dyDescent="0.25">
      <c r="A1347" s="22" t="s">
        <v>1947</v>
      </c>
      <c r="B1347" s="20">
        <f>IFERROR(VLOOKUP(A1347,'f Excel formulas for calculatio'!A:E,2,FALSE)," ")</f>
        <v>45362</v>
      </c>
      <c r="C1347" s="24" t="str">
        <f>IFERROR(VLOOKUP(B1347,'f Excel formulas for calculatio'!B:F,2,FALSE),"0")</f>
        <v>CUST1453</v>
      </c>
      <c r="D1347" s="24" t="str">
        <f>IFERROR(VLOOKUP(C1347,'f Excel formulas for calculatio'!C:G,2,FALSE),"0")</f>
        <v>PROD12</v>
      </c>
      <c r="E1347" s="24" t="str">
        <f>IFERROR(VLOOKUP(D1347,'f Excel formulas for calculatio'!D:H,2,FALSE),"0")</f>
        <v>STORE8</v>
      </c>
      <c r="F1347" s="24">
        <f>IFERROR(VLOOKUP(E1347,'f Excel formulas for calculatio'!E:I,2,FALSE),"0")</f>
        <v>4</v>
      </c>
      <c r="G1347" s="24">
        <f>IFERROR(VLOOKUP(F1347,'f Excel formulas for calculatio'!F:J,2,FALSE),"0")</f>
        <v>914.05</v>
      </c>
      <c r="H1347" s="24">
        <f>IFERROR(VLOOKUP(G1347,'f Excel formulas for calculatio'!G:K,2,FALSE),"0")</f>
        <v>0.25</v>
      </c>
      <c r="I1347" s="24" t="str">
        <f>IFERROR(VLOOKUP(H1347,'f Excel formulas for calculatio'!H:L,2,FALSE),"0")</f>
        <v>Credit Card</v>
      </c>
      <c r="J1347" s="24">
        <f>IFERROR(VLOOKUP(I1347,'f Excel formulas for calculatio'!I:M,2,FALSE),"0")</f>
        <v>198.41640000000001</v>
      </c>
      <c r="L1347" s="22" t="s">
        <v>1947</v>
      </c>
      <c r="M1347" s="20">
        <f t="shared" si="181"/>
        <v>45362</v>
      </c>
      <c r="N1347" s="2" t="str">
        <f t="shared" si="182"/>
        <v>CUST1453</v>
      </c>
      <c r="O1347" s="2" t="str">
        <f t="shared" si="183"/>
        <v>PROD12</v>
      </c>
      <c r="P1347" s="2" t="str">
        <f t="shared" si="184"/>
        <v>STORE8</v>
      </c>
      <c r="Q1347" s="2">
        <f t="shared" si="185"/>
        <v>4</v>
      </c>
      <c r="R1347" s="2">
        <f t="shared" si="186"/>
        <v>914.05</v>
      </c>
      <c r="S1347" s="2">
        <f t="shared" si="187"/>
        <v>0.25</v>
      </c>
      <c r="T1347" s="2" t="str">
        <f t="shared" si="188"/>
        <v>Credit Card</v>
      </c>
      <c r="U1347" s="2">
        <f t="shared" si="189"/>
        <v>198.41640000000001</v>
      </c>
    </row>
    <row r="1348" spans="1:21" x14ac:dyDescent="0.25">
      <c r="A1348" s="23" t="s">
        <v>1948</v>
      </c>
      <c r="B1348" s="20">
        <f>IFERROR(VLOOKUP(A1348,'f Excel formulas for calculatio'!A:E,2,FALSE)," ")</f>
        <v>45544</v>
      </c>
      <c r="C1348" s="24" t="str">
        <f>IFERROR(VLOOKUP(B1348,'f Excel formulas for calculatio'!B:F,2,FALSE),"0")</f>
        <v>CUST1427</v>
      </c>
      <c r="D1348" s="24" t="str">
        <f>IFERROR(VLOOKUP(C1348,'f Excel formulas for calculatio'!C:G,2,FALSE),"0")</f>
        <v>PROD53</v>
      </c>
      <c r="E1348" s="24" t="str">
        <f>IFERROR(VLOOKUP(D1348,'f Excel formulas for calculatio'!D:H,2,FALSE),"0")</f>
        <v>STORE12</v>
      </c>
      <c r="F1348" s="24">
        <f>IFERROR(VLOOKUP(E1348,'f Excel formulas for calculatio'!E:I,2,FALSE),"0")</f>
        <v>2</v>
      </c>
      <c r="G1348" s="24">
        <f>IFERROR(VLOOKUP(F1348,'f Excel formulas for calculatio'!F:J,2,FALSE),"0")</f>
        <v>785.31</v>
      </c>
      <c r="H1348" s="24">
        <f>IFERROR(VLOOKUP(G1348,'f Excel formulas for calculatio'!G:K,2,FALSE),"0")</f>
        <v>0.15</v>
      </c>
      <c r="I1348" s="24" t="str">
        <f>IFERROR(VLOOKUP(H1348,'f Excel formulas for calculatio'!H:L,2,FALSE),"0")</f>
        <v>PayPal</v>
      </c>
      <c r="J1348" s="24">
        <f>IFERROR(VLOOKUP(I1348,'f Excel formulas for calculatio'!I:M,2,FALSE),"0")</f>
        <v>228.7893</v>
      </c>
      <c r="L1348" s="23" t="s">
        <v>1948</v>
      </c>
      <c r="M1348" s="20">
        <f t="shared" ref="M1348:M1411" si="190">_xlfn.XLOOKUP(L1348,A1348,B1348)</f>
        <v>45544</v>
      </c>
      <c r="N1348" s="2" t="str">
        <f t="shared" ref="N1348:N1411" si="191">_xlfn.XLOOKUP(M1348,B1348,C1348)</f>
        <v>CUST1427</v>
      </c>
      <c r="O1348" s="2" t="str">
        <f t="shared" ref="O1348:O1411" si="192">_xlfn.XLOOKUP(N1348,C1348,D1348)</f>
        <v>PROD53</v>
      </c>
      <c r="P1348" s="2" t="str">
        <f t="shared" ref="P1348:P1411" si="193">_xlfn.XLOOKUP(O1348,D1348,E1348)</f>
        <v>STORE12</v>
      </c>
      <c r="Q1348" s="2">
        <f t="shared" ref="Q1348:Q1411" si="194">_xlfn.XLOOKUP(P1348,E1348,F1348)</f>
        <v>2</v>
      </c>
      <c r="R1348" s="2">
        <f t="shared" ref="R1348:R1411" si="195">_xlfn.XLOOKUP(Q1348,F1348,G1348)</f>
        <v>785.31</v>
      </c>
      <c r="S1348" s="2">
        <f t="shared" ref="S1348:S1411" si="196">_xlfn.XLOOKUP(R1348,G1348,H1348)</f>
        <v>0.15</v>
      </c>
      <c r="T1348" s="2" t="str">
        <f t="shared" ref="T1348:T1411" si="197">_xlfn.XLOOKUP(S1348,H1348,I1348)</f>
        <v>PayPal</v>
      </c>
      <c r="U1348" s="2">
        <f t="shared" ref="U1348:U1411" si="198">_xlfn.XLOOKUP(T1348,I1348,J1348)</f>
        <v>228.7893</v>
      </c>
    </row>
    <row r="1349" spans="1:21" x14ac:dyDescent="0.25">
      <c r="A1349" s="22" t="s">
        <v>1949</v>
      </c>
      <c r="B1349" s="20">
        <f>IFERROR(VLOOKUP(A1349,'f Excel formulas for calculatio'!A:E,2,FALSE)," ")</f>
        <v>45249</v>
      </c>
      <c r="C1349" s="24" t="str">
        <f>IFERROR(VLOOKUP(B1349,'f Excel formulas for calculatio'!B:F,2,FALSE),"0")</f>
        <v>CUST1040</v>
      </c>
      <c r="D1349" s="24" t="str">
        <f>IFERROR(VLOOKUP(C1349,'f Excel formulas for calculatio'!C:G,2,FALSE),"0")</f>
        <v>PROD17</v>
      </c>
      <c r="E1349" s="24" t="str">
        <f>IFERROR(VLOOKUP(D1349,'f Excel formulas for calculatio'!D:H,2,FALSE),"0")</f>
        <v>STORE18</v>
      </c>
      <c r="F1349" s="24">
        <f>IFERROR(VLOOKUP(E1349,'f Excel formulas for calculatio'!E:I,2,FALSE),"0")</f>
        <v>1</v>
      </c>
      <c r="G1349" s="24">
        <f>IFERROR(VLOOKUP(F1349,'f Excel formulas for calculatio'!F:J,2,FALSE),"0")</f>
        <v>218.04</v>
      </c>
      <c r="H1349" s="24">
        <f>IFERROR(VLOOKUP(G1349,'f Excel formulas for calculatio'!G:K,2,FALSE),"0")</f>
        <v>0.09</v>
      </c>
      <c r="I1349" s="24" t="str">
        <f>IFERROR(VLOOKUP(H1349,'f Excel formulas for calculatio'!H:L,2,FALSE),"0")</f>
        <v>Credit Card</v>
      </c>
      <c r="J1349" s="24">
        <f>IFERROR(VLOOKUP(I1349,'f Excel formulas for calculatio'!I:M,2,FALSE),"0")</f>
        <v>198.41640000000001</v>
      </c>
      <c r="L1349" s="22" t="s">
        <v>1949</v>
      </c>
      <c r="M1349" s="20">
        <f t="shared" si="190"/>
        <v>45249</v>
      </c>
      <c r="N1349" s="2" t="str">
        <f t="shared" si="191"/>
        <v>CUST1040</v>
      </c>
      <c r="O1349" s="2" t="str">
        <f t="shared" si="192"/>
        <v>PROD17</v>
      </c>
      <c r="P1349" s="2" t="str">
        <f t="shared" si="193"/>
        <v>STORE18</v>
      </c>
      <c r="Q1349" s="2">
        <f t="shared" si="194"/>
        <v>1</v>
      </c>
      <c r="R1349" s="2">
        <f t="shared" si="195"/>
        <v>218.04</v>
      </c>
      <c r="S1349" s="2">
        <f t="shared" si="196"/>
        <v>0.09</v>
      </c>
      <c r="T1349" s="2" t="str">
        <f t="shared" si="197"/>
        <v>Credit Card</v>
      </c>
      <c r="U1349" s="2">
        <f t="shared" si="198"/>
        <v>198.41640000000001</v>
      </c>
    </row>
    <row r="1350" spans="1:21" x14ac:dyDescent="0.25">
      <c r="A1350" s="23" t="s">
        <v>1950</v>
      </c>
      <c r="B1350" s="20">
        <f>IFERROR(VLOOKUP(A1350,'f Excel formulas for calculatio'!A:E,2,FALSE)," ")</f>
        <v>45659</v>
      </c>
      <c r="C1350" s="24" t="str">
        <f>IFERROR(VLOOKUP(B1350,'f Excel formulas for calculatio'!B:F,2,FALSE),"0")</f>
        <v>CUST1091</v>
      </c>
      <c r="D1350" s="24" t="str">
        <f>IFERROR(VLOOKUP(C1350,'f Excel formulas for calculatio'!C:G,2,FALSE),"0")</f>
        <v>PROD46</v>
      </c>
      <c r="E1350" s="24" t="str">
        <f>IFERROR(VLOOKUP(D1350,'f Excel formulas for calculatio'!D:H,2,FALSE),"0")</f>
        <v>STORE17</v>
      </c>
      <c r="F1350" s="24">
        <f>IFERROR(VLOOKUP(E1350,'f Excel formulas for calculatio'!E:I,2,FALSE),"0")</f>
        <v>3</v>
      </c>
      <c r="G1350" s="24">
        <f>IFERROR(VLOOKUP(F1350,'f Excel formulas for calculatio'!F:J,2,FALSE),"0")</f>
        <v>104.47</v>
      </c>
      <c r="H1350" s="24">
        <f>IFERROR(VLOOKUP(G1350,'f Excel formulas for calculatio'!G:K,2,FALSE),"0")</f>
        <v>0.27</v>
      </c>
      <c r="I1350" s="24" t="str">
        <f>IFERROR(VLOOKUP(H1350,'f Excel formulas for calculatio'!H:L,2,FALSE),"0")</f>
        <v>PayPal</v>
      </c>
      <c r="J1350" s="24">
        <f>IFERROR(VLOOKUP(I1350,'f Excel formulas for calculatio'!I:M,2,FALSE),"0")</f>
        <v>228.7893</v>
      </c>
      <c r="L1350" s="23" t="s">
        <v>1950</v>
      </c>
      <c r="M1350" s="20">
        <f t="shared" si="190"/>
        <v>45659</v>
      </c>
      <c r="N1350" s="2" t="str">
        <f t="shared" si="191"/>
        <v>CUST1091</v>
      </c>
      <c r="O1350" s="2" t="str">
        <f t="shared" si="192"/>
        <v>PROD46</v>
      </c>
      <c r="P1350" s="2" t="str">
        <f t="shared" si="193"/>
        <v>STORE17</v>
      </c>
      <c r="Q1350" s="2">
        <f t="shared" si="194"/>
        <v>3</v>
      </c>
      <c r="R1350" s="2">
        <f t="shared" si="195"/>
        <v>104.47</v>
      </c>
      <c r="S1350" s="2">
        <f t="shared" si="196"/>
        <v>0.27</v>
      </c>
      <c r="T1350" s="2" t="str">
        <f t="shared" si="197"/>
        <v>PayPal</v>
      </c>
      <c r="U1350" s="2">
        <f t="shared" si="198"/>
        <v>228.7893</v>
      </c>
    </row>
    <row r="1351" spans="1:21" x14ac:dyDescent="0.25">
      <c r="A1351" s="22" t="s">
        <v>1951</v>
      </c>
      <c r="B1351" s="20">
        <f>IFERROR(VLOOKUP(A1351,'f Excel formulas for calculatio'!A:E,2,FALSE)," ")</f>
        <v>45927</v>
      </c>
      <c r="C1351" s="24" t="str">
        <f>IFERROR(VLOOKUP(B1351,'f Excel formulas for calculatio'!B:F,2,FALSE),"0")</f>
        <v>CUST1126</v>
      </c>
      <c r="D1351" s="24" t="str">
        <f>IFERROR(VLOOKUP(C1351,'f Excel formulas for calculatio'!C:G,2,FALSE),"0")</f>
        <v>PROD89</v>
      </c>
      <c r="E1351" s="24" t="str">
        <f>IFERROR(VLOOKUP(D1351,'f Excel formulas for calculatio'!D:H,2,FALSE),"0")</f>
        <v>STORE6</v>
      </c>
      <c r="F1351" s="24">
        <f>IFERROR(VLOOKUP(E1351,'f Excel formulas for calculatio'!E:I,2,FALSE),"0")</f>
        <v>3</v>
      </c>
      <c r="G1351" s="24">
        <f>IFERROR(VLOOKUP(F1351,'f Excel formulas for calculatio'!F:J,2,FALSE),"0")</f>
        <v>104.47</v>
      </c>
      <c r="H1351" s="24">
        <f>IFERROR(VLOOKUP(G1351,'f Excel formulas for calculatio'!G:K,2,FALSE),"0")</f>
        <v>0.27</v>
      </c>
      <c r="I1351" s="24" t="str">
        <f>IFERROR(VLOOKUP(H1351,'f Excel formulas for calculatio'!H:L,2,FALSE),"0")</f>
        <v>PayPal</v>
      </c>
      <c r="J1351" s="24">
        <f>IFERROR(VLOOKUP(I1351,'f Excel formulas for calculatio'!I:M,2,FALSE),"0")</f>
        <v>228.7893</v>
      </c>
      <c r="L1351" s="22" t="s">
        <v>1951</v>
      </c>
      <c r="M1351" s="20">
        <f t="shared" si="190"/>
        <v>45927</v>
      </c>
      <c r="N1351" s="2" t="str">
        <f t="shared" si="191"/>
        <v>CUST1126</v>
      </c>
      <c r="O1351" s="2" t="str">
        <f t="shared" si="192"/>
        <v>PROD89</v>
      </c>
      <c r="P1351" s="2" t="str">
        <f t="shared" si="193"/>
        <v>STORE6</v>
      </c>
      <c r="Q1351" s="2">
        <f t="shared" si="194"/>
        <v>3</v>
      </c>
      <c r="R1351" s="2">
        <f t="shared" si="195"/>
        <v>104.47</v>
      </c>
      <c r="S1351" s="2">
        <f t="shared" si="196"/>
        <v>0.27</v>
      </c>
      <c r="T1351" s="2" t="str">
        <f t="shared" si="197"/>
        <v>PayPal</v>
      </c>
      <c r="U1351" s="2">
        <f t="shared" si="198"/>
        <v>228.7893</v>
      </c>
    </row>
    <row r="1352" spans="1:21" x14ac:dyDescent="0.25">
      <c r="A1352" s="23" t="s">
        <v>1952</v>
      </c>
      <c r="B1352" s="20">
        <f>IFERROR(VLOOKUP(A1352,'f Excel formulas for calculatio'!A:E,2,FALSE)," ")</f>
        <v>45373</v>
      </c>
      <c r="C1352" s="24" t="str">
        <f>IFERROR(VLOOKUP(B1352,'f Excel formulas for calculatio'!B:F,2,FALSE),"0")</f>
        <v>CUST1037</v>
      </c>
      <c r="D1352" s="24" t="str">
        <f>IFERROR(VLOOKUP(C1352,'f Excel formulas for calculatio'!C:G,2,FALSE),"0")</f>
        <v>PROD45</v>
      </c>
      <c r="E1352" s="24" t="str">
        <f>IFERROR(VLOOKUP(D1352,'f Excel formulas for calculatio'!D:H,2,FALSE),"0")</f>
        <v>STORE11</v>
      </c>
      <c r="F1352" s="24">
        <f>IFERROR(VLOOKUP(E1352,'f Excel formulas for calculatio'!E:I,2,FALSE),"0")</f>
        <v>1</v>
      </c>
      <c r="G1352" s="24">
        <f>IFERROR(VLOOKUP(F1352,'f Excel formulas for calculatio'!F:J,2,FALSE),"0")</f>
        <v>218.04</v>
      </c>
      <c r="H1352" s="24">
        <f>IFERROR(VLOOKUP(G1352,'f Excel formulas for calculatio'!G:K,2,FALSE),"0")</f>
        <v>0.09</v>
      </c>
      <c r="I1352" s="24" t="str">
        <f>IFERROR(VLOOKUP(H1352,'f Excel formulas for calculatio'!H:L,2,FALSE),"0")</f>
        <v>Credit Card</v>
      </c>
      <c r="J1352" s="24">
        <f>IFERROR(VLOOKUP(I1352,'f Excel formulas for calculatio'!I:M,2,FALSE),"0")</f>
        <v>198.41640000000001</v>
      </c>
      <c r="L1352" s="23" t="s">
        <v>1952</v>
      </c>
      <c r="M1352" s="20">
        <f t="shared" si="190"/>
        <v>45373</v>
      </c>
      <c r="N1352" s="2" t="str">
        <f t="shared" si="191"/>
        <v>CUST1037</v>
      </c>
      <c r="O1352" s="2" t="str">
        <f t="shared" si="192"/>
        <v>PROD45</v>
      </c>
      <c r="P1352" s="2" t="str">
        <f t="shared" si="193"/>
        <v>STORE11</v>
      </c>
      <c r="Q1352" s="2">
        <f t="shared" si="194"/>
        <v>1</v>
      </c>
      <c r="R1352" s="2">
        <f t="shared" si="195"/>
        <v>218.04</v>
      </c>
      <c r="S1352" s="2">
        <f t="shared" si="196"/>
        <v>0.09</v>
      </c>
      <c r="T1352" s="2" t="str">
        <f t="shared" si="197"/>
        <v>Credit Card</v>
      </c>
      <c r="U1352" s="2">
        <f t="shared" si="198"/>
        <v>198.41640000000001</v>
      </c>
    </row>
    <row r="1353" spans="1:21" x14ac:dyDescent="0.25">
      <c r="A1353" s="22" t="s">
        <v>1953</v>
      </c>
      <c r="B1353" s="20">
        <f>IFERROR(VLOOKUP(A1353,'f Excel formulas for calculatio'!A:E,2,FALSE)," ")</f>
        <v>45529</v>
      </c>
      <c r="C1353" s="24" t="str">
        <f>IFERROR(VLOOKUP(B1353,'f Excel formulas for calculatio'!B:F,2,FALSE),"0")</f>
        <v>CUST1390</v>
      </c>
      <c r="D1353" s="24" t="str">
        <f>IFERROR(VLOOKUP(C1353,'f Excel formulas for calculatio'!C:G,2,FALSE),"0")</f>
        <v>PROD11</v>
      </c>
      <c r="E1353" s="24" t="str">
        <f>IFERROR(VLOOKUP(D1353,'f Excel formulas for calculatio'!D:H,2,FALSE),"0")</f>
        <v>STORE19</v>
      </c>
      <c r="F1353" s="24">
        <f>IFERROR(VLOOKUP(E1353,'f Excel formulas for calculatio'!E:I,2,FALSE),"0")</f>
        <v>2</v>
      </c>
      <c r="G1353" s="24">
        <f>IFERROR(VLOOKUP(F1353,'f Excel formulas for calculatio'!F:J,2,FALSE),"0")</f>
        <v>785.31</v>
      </c>
      <c r="H1353" s="24">
        <f>IFERROR(VLOOKUP(G1353,'f Excel formulas for calculatio'!G:K,2,FALSE),"0")</f>
        <v>0.15</v>
      </c>
      <c r="I1353" s="24" t="str">
        <f>IFERROR(VLOOKUP(H1353,'f Excel formulas for calculatio'!H:L,2,FALSE),"0")</f>
        <v>PayPal</v>
      </c>
      <c r="J1353" s="24">
        <f>IFERROR(VLOOKUP(I1353,'f Excel formulas for calculatio'!I:M,2,FALSE),"0")</f>
        <v>228.7893</v>
      </c>
      <c r="L1353" s="22" t="s">
        <v>1953</v>
      </c>
      <c r="M1353" s="20">
        <f t="shared" si="190"/>
        <v>45529</v>
      </c>
      <c r="N1353" s="2" t="str">
        <f t="shared" si="191"/>
        <v>CUST1390</v>
      </c>
      <c r="O1353" s="2" t="str">
        <f t="shared" si="192"/>
        <v>PROD11</v>
      </c>
      <c r="P1353" s="2" t="str">
        <f t="shared" si="193"/>
        <v>STORE19</v>
      </c>
      <c r="Q1353" s="2">
        <f t="shared" si="194"/>
        <v>2</v>
      </c>
      <c r="R1353" s="2">
        <f t="shared" si="195"/>
        <v>785.31</v>
      </c>
      <c r="S1353" s="2">
        <f t="shared" si="196"/>
        <v>0.15</v>
      </c>
      <c r="T1353" s="2" t="str">
        <f t="shared" si="197"/>
        <v>PayPal</v>
      </c>
      <c r="U1353" s="2">
        <f t="shared" si="198"/>
        <v>228.7893</v>
      </c>
    </row>
    <row r="1354" spans="1:21" x14ac:dyDescent="0.25">
      <c r="A1354" s="23" t="s">
        <v>1954</v>
      </c>
      <c r="B1354" s="20">
        <f>IFERROR(VLOOKUP(A1354,'f Excel formulas for calculatio'!A:E,2,FALSE)," ")</f>
        <v>45872</v>
      </c>
      <c r="C1354" s="24" t="str">
        <f>IFERROR(VLOOKUP(B1354,'f Excel formulas for calculatio'!B:F,2,FALSE),"0")</f>
        <v>CUST1223</v>
      </c>
      <c r="D1354" s="24" t="str">
        <f>IFERROR(VLOOKUP(C1354,'f Excel formulas for calculatio'!C:G,2,FALSE),"0")</f>
        <v>PROD72</v>
      </c>
      <c r="E1354" s="24" t="str">
        <f>IFERROR(VLOOKUP(D1354,'f Excel formulas for calculatio'!D:H,2,FALSE),"0")</f>
        <v>STORE17</v>
      </c>
      <c r="F1354" s="24">
        <f>IFERROR(VLOOKUP(E1354,'f Excel formulas for calculatio'!E:I,2,FALSE),"0")</f>
        <v>3</v>
      </c>
      <c r="G1354" s="24">
        <f>IFERROR(VLOOKUP(F1354,'f Excel formulas for calculatio'!F:J,2,FALSE),"0")</f>
        <v>104.47</v>
      </c>
      <c r="H1354" s="24">
        <f>IFERROR(VLOOKUP(G1354,'f Excel formulas for calculatio'!G:K,2,FALSE),"0")</f>
        <v>0.27</v>
      </c>
      <c r="I1354" s="24" t="str">
        <f>IFERROR(VLOOKUP(H1354,'f Excel formulas for calculatio'!H:L,2,FALSE),"0")</f>
        <v>PayPal</v>
      </c>
      <c r="J1354" s="24">
        <f>IFERROR(VLOOKUP(I1354,'f Excel formulas for calculatio'!I:M,2,FALSE),"0")</f>
        <v>228.7893</v>
      </c>
      <c r="L1354" s="23" t="s">
        <v>1954</v>
      </c>
      <c r="M1354" s="20">
        <f t="shared" si="190"/>
        <v>45872</v>
      </c>
      <c r="N1354" s="2" t="str">
        <f t="shared" si="191"/>
        <v>CUST1223</v>
      </c>
      <c r="O1354" s="2" t="str">
        <f t="shared" si="192"/>
        <v>PROD72</v>
      </c>
      <c r="P1354" s="2" t="str">
        <f t="shared" si="193"/>
        <v>STORE17</v>
      </c>
      <c r="Q1354" s="2">
        <f t="shared" si="194"/>
        <v>3</v>
      </c>
      <c r="R1354" s="2">
        <f t="shared" si="195"/>
        <v>104.47</v>
      </c>
      <c r="S1354" s="2">
        <f t="shared" si="196"/>
        <v>0.27</v>
      </c>
      <c r="T1354" s="2" t="str">
        <f t="shared" si="197"/>
        <v>PayPal</v>
      </c>
      <c r="U1354" s="2">
        <f t="shared" si="198"/>
        <v>228.7893</v>
      </c>
    </row>
    <row r="1355" spans="1:21" x14ac:dyDescent="0.25">
      <c r="A1355" s="22" t="s">
        <v>1955</v>
      </c>
      <c r="B1355" s="20">
        <f>IFERROR(VLOOKUP(A1355,'f Excel formulas for calculatio'!A:E,2,FALSE)," ")</f>
        <v>45267</v>
      </c>
      <c r="C1355" s="24" t="str">
        <f>IFERROR(VLOOKUP(B1355,'f Excel formulas for calculatio'!B:F,2,FALSE),"0")</f>
        <v>CUST1344</v>
      </c>
      <c r="D1355" s="24" t="str">
        <f>IFERROR(VLOOKUP(C1355,'f Excel formulas for calculatio'!C:G,2,FALSE),"0")</f>
        <v>PROD79</v>
      </c>
      <c r="E1355" s="24" t="str">
        <f>IFERROR(VLOOKUP(D1355,'f Excel formulas for calculatio'!D:H,2,FALSE),"0")</f>
        <v>STORE1</v>
      </c>
      <c r="F1355" s="24">
        <f>IFERROR(VLOOKUP(E1355,'f Excel formulas for calculatio'!E:I,2,FALSE),"0")</f>
        <v>4</v>
      </c>
      <c r="G1355" s="24">
        <f>IFERROR(VLOOKUP(F1355,'f Excel formulas for calculatio'!F:J,2,FALSE),"0")</f>
        <v>914.05</v>
      </c>
      <c r="H1355" s="24">
        <f>IFERROR(VLOOKUP(G1355,'f Excel formulas for calculatio'!G:K,2,FALSE),"0")</f>
        <v>0.25</v>
      </c>
      <c r="I1355" s="24" t="str">
        <f>IFERROR(VLOOKUP(H1355,'f Excel formulas for calculatio'!H:L,2,FALSE),"0")</f>
        <v>Credit Card</v>
      </c>
      <c r="J1355" s="24">
        <f>IFERROR(VLOOKUP(I1355,'f Excel formulas for calculatio'!I:M,2,FALSE),"0")</f>
        <v>198.41640000000001</v>
      </c>
      <c r="L1355" s="22" t="s">
        <v>1955</v>
      </c>
      <c r="M1355" s="20">
        <f t="shared" si="190"/>
        <v>45267</v>
      </c>
      <c r="N1355" s="2" t="str">
        <f t="shared" si="191"/>
        <v>CUST1344</v>
      </c>
      <c r="O1355" s="2" t="str">
        <f t="shared" si="192"/>
        <v>PROD79</v>
      </c>
      <c r="P1355" s="2" t="str">
        <f t="shared" si="193"/>
        <v>STORE1</v>
      </c>
      <c r="Q1355" s="2">
        <f t="shared" si="194"/>
        <v>4</v>
      </c>
      <c r="R1355" s="2">
        <f t="shared" si="195"/>
        <v>914.05</v>
      </c>
      <c r="S1355" s="2">
        <f t="shared" si="196"/>
        <v>0.25</v>
      </c>
      <c r="T1355" s="2" t="str">
        <f t="shared" si="197"/>
        <v>Credit Card</v>
      </c>
      <c r="U1355" s="2">
        <f t="shared" si="198"/>
        <v>198.41640000000001</v>
      </c>
    </row>
    <row r="1356" spans="1:21" x14ac:dyDescent="0.25">
      <c r="A1356" s="23" t="s">
        <v>1956</v>
      </c>
      <c r="B1356" s="20">
        <f>IFERROR(VLOOKUP(A1356,'f Excel formulas for calculatio'!A:E,2,FALSE)," ")</f>
        <v>45894</v>
      </c>
      <c r="C1356" s="24" t="str">
        <f>IFERROR(VLOOKUP(B1356,'f Excel formulas for calculatio'!B:F,2,FALSE),"0")</f>
        <v>CUST1148</v>
      </c>
      <c r="D1356" s="24" t="str">
        <f>IFERROR(VLOOKUP(C1356,'f Excel formulas for calculatio'!C:G,2,FALSE),"0")</f>
        <v>PROD13</v>
      </c>
      <c r="E1356" s="24" t="str">
        <f>IFERROR(VLOOKUP(D1356,'f Excel formulas for calculatio'!D:H,2,FALSE),"0")</f>
        <v>STORE2</v>
      </c>
      <c r="F1356" s="24">
        <f>IFERROR(VLOOKUP(E1356,'f Excel formulas for calculatio'!E:I,2,FALSE),"0")</f>
        <v>2</v>
      </c>
      <c r="G1356" s="24">
        <f>IFERROR(VLOOKUP(F1356,'f Excel formulas for calculatio'!F:J,2,FALSE),"0")</f>
        <v>785.31</v>
      </c>
      <c r="H1356" s="24">
        <f>IFERROR(VLOOKUP(G1356,'f Excel formulas for calculatio'!G:K,2,FALSE),"0")</f>
        <v>0.15</v>
      </c>
      <c r="I1356" s="24" t="str">
        <f>IFERROR(VLOOKUP(H1356,'f Excel formulas for calculatio'!H:L,2,FALSE),"0")</f>
        <v>PayPal</v>
      </c>
      <c r="J1356" s="24">
        <f>IFERROR(VLOOKUP(I1356,'f Excel formulas for calculatio'!I:M,2,FALSE),"0")</f>
        <v>228.7893</v>
      </c>
      <c r="L1356" s="23" t="s">
        <v>1956</v>
      </c>
      <c r="M1356" s="20">
        <f t="shared" si="190"/>
        <v>45894</v>
      </c>
      <c r="N1356" s="2" t="str">
        <f t="shared" si="191"/>
        <v>CUST1148</v>
      </c>
      <c r="O1356" s="2" t="str">
        <f t="shared" si="192"/>
        <v>PROD13</v>
      </c>
      <c r="P1356" s="2" t="str">
        <f t="shared" si="193"/>
        <v>STORE2</v>
      </c>
      <c r="Q1356" s="2">
        <f t="shared" si="194"/>
        <v>2</v>
      </c>
      <c r="R1356" s="2">
        <f t="shared" si="195"/>
        <v>785.31</v>
      </c>
      <c r="S1356" s="2">
        <f t="shared" si="196"/>
        <v>0.15</v>
      </c>
      <c r="T1356" s="2" t="str">
        <f t="shared" si="197"/>
        <v>PayPal</v>
      </c>
      <c r="U1356" s="2">
        <f t="shared" si="198"/>
        <v>228.7893</v>
      </c>
    </row>
    <row r="1357" spans="1:21" x14ac:dyDescent="0.25">
      <c r="A1357" s="22" t="s">
        <v>1957</v>
      </c>
      <c r="B1357" s="20">
        <f>IFERROR(VLOOKUP(A1357,'f Excel formulas for calculatio'!A:E,2,FALSE)," ")</f>
        <v>45331</v>
      </c>
      <c r="C1357" s="24" t="str">
        <f>IFERROR(VLOOKUP(B1357,'f Excel formulas for calculatio'!B:F,2,FALSE),"0")</f>
        <v>CUST1383</v>
      </c>
      <c r="D1357" s="24" t="str">
        <f>IFERROR(VLOOKUP(C1357,'f Excel formulas for calculatio'!C:G,2,FALSE),"0")</f>
        <v>PROD58</v>
      </c>
      <c r="E1357" s="24" t="str">
        <f>IFERROR(VLOOKUP(D1357,'f Excel formulas for calculatio'!D:H,2,FALSE),"0")</f>
        <v>STORE10</v>
      </c>
      <c r="F1357" s="24">
        <f>IFERROR(VLOOKUP(E1357,'f Excel formulas for calculatio'!E:I,2,FALSE),"0")</f>
        <v>3</v>
      </c>
      <c r="G1357" s="24">
        <f>IFERROR(VLOOKUP(F1357,'f Excel formulas for calculatio'!F:J,2,FALSE),"0")</f>
        <v>104.47</v>
      </c>
      <c r="H1357" s="24">
        <f>IFERROR(VLOOKUP(G1357,'f Excel formulas for calculatio'!G:K,2,FALSE),"0")</f>
        <v>0.27</v>
      </c>
      <c r="I1357" s="24" t="str">
        <f>IFERROR(VLOOKUP(H1357,'f Excel formulas for calculatio'!H:L,2,FALSE),"0")</f>
        <v>PayPal</v>
      </c>
      <c r="J1357" s="24">
        <f>IFERROR(VLOOKUP(I1357,'f Excel formulas for calculatio'!I:M,2,FALSE),"0")</f>
        <v>228.7893</v>
      </c>
      <c r="L1357" s="22" t="s">
        <v>1957</v>
      </c>
      <c r="M1357" s="20">
        <f t="shared" si="190"/>
        <v>45331</v>
      </c>
      <c r="N1357" s="2" t="str">
        <f t="shared" si="191"/>
        <v>CUST1383</v>
      </c>
      <c r="O1357" s="2" t="str">
        <f t="shared" si="192"/>
        <v>PROD58</v>
      </c>
      <c r="P1357" s="2" t="str">
        <f t="shared" si="193"/>
        <v>STORE10</v>
      </c>
      <c r="Q1357" s="2">
        <f t="shared" si="194"/>
        <v>3</v>
      </c>
      <c r="R1357" s="2">
        <f t="shared" si="195"/>
        <v>104.47</v>
      </c>
      <c r="S1357" s="2">
        <f t="shared" si="196"/>
        <v>0.27</v>
      </c>
      <c r="T1357" s="2" t="str">
        <f t="shared" si="197"/>
        <v>PayPal</v>
      </c>
      <c r="U1357" s="2">
        <f t="shared" si="198"/>
        <v>228.7893</v>
      </c>
    </row>
    <row r="1358" spans="1:21" x14ac:dyDescent="0.25">
      <c r="A1358" s="23" t="s">
        <v>1958</v>
      </c>
      <c r="B1358" s="20">
        <f>IFERROR(VLOOKUP(A1358,'f Excel formulas for calculatio'!A:E,2,FALSE)," ")</f>
        <v>45910</v>
      </c>
      <c r="C1358" s="24" t="str">
        <f>IFERROR(VLOOKUP(B1358,'f Excel formulas for calculatio'!B:F,2,FALSE),"0")</f>
        <v>CUST1329</v>
      </c>
      <c r="D1358" s="24" t="str">
        <f>IFERROR(VLOOKUP(C1358,'f Excel formulas for calculatio'!C:G,2,FALSE),"0")</f>
        <v>PROD57</v>
      </c>
      <c r="E1358" s="24" t="str">
        <f>IFERROR(VLOOKUP(D1358,'f Excel formulas for calculatio'!D:H,2,FALSE),"0")</f>
        <v>STORE4</v>
      </c>
      <c r="F1358" s="24">
        <f>IFERROR(VLOOKUP(E1358,'f Excel formulas for calculatio'!E:I,2,FALSE),"0")</f>
        <v>2</v>
      </c>
      <c r="G1358" s="24">
        <f>IFERROR(VLOOKUP(F1358,'f Excel formulas for calculatio'!F:J,2,FALSE),"0")</f>
        <v>785.31</v>
      </c>
      <c r="H1358" s="24">
        <f>IFERROR(VLOOKUP(G1358,'f Excel formulas for calculatio'!G:K,2,FALSE),"0")</f>
        <v>0.15</v>
      </c>
      <c r="I1358" s="24" t="str">
        <f>IFERROR(VLOOKUP(H1358,'f Excel formulas for calculatio'!H:L,2,FALSE),"0")</f>
        <v>PayPal</v>
      </c>
      <c r="J1358" s="24">
        <f>IFERROR(VLOOKUP(I1358,'f Excel formulas for calculatio'!I:M,2,FALSE),"0")</f>
        <v>228.7893</v>
      </c>
      <c r="L1358" s="23" t="s">
        <v>1958</v>
      </c>
      <c r="M1358" s="20">
        <f t="shared" si="190"/>
        <v>45910</v>
      </c>
      <c r="N1358" s="2" t="str">
        <f t="shared" si="191"/>
        <v>CUST1329</v>
      </c>
      <c r="O1358" s="2" t="str">
        <f t="shared" si="192"/>
        <v>PROD57</v>
      </c>
      <c r="P1358" s="2" t="str">
        <f t="shared" si="193"/>
        <v>STORE4</v>
      </c>
      <c r="Q1358" s="2">
        <f t="shared" si="194"/>
        <v>2</v>
      </c>
      <c r="R1358" s="2">
        <f t="shared" si="195"/>
        <v>785.31</v>
      </c>
      <c r="S1358" s="2">
        <f t="shared" si="196"/>
        <v>0.15</v>
      </c>
      <c r="T1358" s="2" t="str">
        <f t="shared" si="197"/>
        <v>PayPal</v>
      </c>
      <c r="U1358" s="2">
        <f t="shared" si="198"/>
        <v>228.7893</v>
      </c>
    </row>
    <row r="1359" spans="1:21" x14ac:dyDescent="0.25">
      <c r="A1359" s="22" t="s">
        <v>1959</v>
      </c>
      <c r="B1359" s="20">
        <f>IFERROR(VLOOKUP(A1359,'f Excel formulas for calculatio'!A:E,2,FALSE)," ")</f>
        <v>45564</v>
      </c>
      <c r="C1359" s="24" t="str">
        <f>IFERROR(VLOOKUP(B1359,'f Excel formulas for calculatio'!B:F,2,FALSE),"0")</f>
        <v>CUST1165</v>
      </c>
      <c r="D1359" s="24" t="str">
        <f>IFERROR(VLOOKUP(C1359,'f Excel formulas for calculatio'!C:G,2,FALSE),"0")</f>
        <v>PROD27</v>
      </c>
      <c r="E1359" s="24" t="str">
        <f>IFERROR(VLOOKUP(D1359,'f Excel formulas for calculatio'!D:H,2,FALSE),"0")</f>
        <v>STORE4</v>
      </c>
      <c r="F1359" s="24">
        <f>IFERROR(VLOOKUP(E1359,'f Excel formulas for calculatio'!E:I,2,FALSE),"0")</f>
        <v>2</v>
      </c>
      <c r="G1359" s="24">
        <f>IFERROR(VLOOKUP(F1359,'f Excel formulas for calculatio'!F:J,2,FALSE),"0")</f>
        <v>785.31</v>
      </c>
      <c r="H1359" s="24">
        <f>IFERROR(VLOOKUP(G1359,'f Excel formulas for calculatio'!G:K,2,FALSE),"0")</f>
        <v>0.15</v>
      </c>
      <c r="I1359" s="24" t="str">
        <f>IFERROR(VLOOKUP(H1359,'f Excel formulas for calculatio'!H:L,2,FALSE),"0")</f>
        <v>PayPal</v>
      </c>
      <c r="J1359" s="24">
        <f>IFERROR(VLOOKUP(I1359,'f Excel formulas for calculatio'!I:M,2,FALSE),"0")</f>
        <v>228.7893</v>
      </c>
      <c r="L1359" s="22" t="s">
        <v>1959</v>
      </c>
      <c r="M1359" s="20">
        <f t="shared" si="190"/>
        <v>45564</v>
      </c>
      <c r="N1359" s="2" t="str">
        <f t="shared" si="191"/>
        <v>CUST1165</v>
      </c>
      <c r="O1359" s="2" t="str">
        <f t="shared" si="192"/>
        <v>PROD27</v>
      </c>
      <c r="P1359" s="2" t="str">
        <f t="shared" si="193"/>
        <v>STORE4</v>
      </c>
      <c r="Q1359" s="2">
        <f t="shared" si="194"/>
        <v>2</v>
      </c>
      <c r="R1359" s="2">
        <f t="shared" si="195"/>
        <v>785.31</v>
      </c>
      <c r="S1359" s="2">
        <f t="shared" si="196"/>
        <v>0.15</v>
      </c>
      <c r="T1359" s="2" t="str">
        <f t="shared" si="197"/>
        <v>PayPal</v>
      </c>
      <c r="U1359" s="2">
        <f t="shared" si="198"/>
        <v>228.7893</v>
      </c>
    </row>
    <row r="1360" spans="1:21" x14ac:dyDescent="0.25">
      <c r="A1360" s="23" t="s">
        <v>1960</v>
      </c>
      <c r="B1360" s="20">
        <f>IFERROR(VLOOKUP(A1360,'f Excel formulas for calculatio'!A:E,2,FALSE)," ")</f>
        <v>45461</v>
      </c>
      <c r="C1360" s="24" t="str">
        <f>IFERROR(VLOOKUP(B1360,'f Excel formulas for calculatio'!B:F,2,FALSE),"0")</f>
        <v>CUST1140</v>
      </c>
      <c r="D1360" s="24" t="str">
        <f>IFERROR(VLOOKUP(C1360,'f Excel formulas for calculatio'!C:G,2,FALSE),"0")</f>
        <v>PROD35</v>
      </c>
      <c r="E1360" s="24" t="str">
        <f>IFERROR(VLOOKUP(D1360,'f Excel formulas for calculatio'!D:H,2,FALSE),"0")</f>
        <v>STORE12</v>
      </c>
      <c r="F1360" s="24">
        <f>IFERROR(VLOOKUP(E1360,'f Excel formulas for calculatio'!E:I,2,FALSE),"0")</f>
        <v>2</v>
      </c>
      <c r="G1360" s="24">
        <f>IFERROR(VLOOKUP(F1360,'f Excel formulas for calculatio'!F:J,2,FALSE),"0")</f>
        <v>785.31</v>
      </c>
      <c r="H1360" s="24">
        <f>IFERROR(VLOOKUP(G1360,'f Excel formulas for calculatio'!G:K,2,FALSE),"0")</f>
        <v>0.15</v>
      </c>
      <c r="I1360" s="24" t="str">
        <f>IFERROR(VLOOKUP(H1360,'f Excel formulas for calculatio'!H:L,2,FALSE),"0")</f>
        <v>PayPal</v>
      </c>
      <c r="J1360" s="24">
        <f>IFERROR(VLOOKUP(I1360,'f Excel formulas for calculatio'!I:M,2,FALSE),"0")</f>
        <v>228.7893</v>
      </c>
      <c r="L1360" s="23" t="s">
        <v>1960</v>
      </c>
      <c r="M1360" s="20">
        <f t="shared" si="190"/>
        <v>45461</v>
      </c>
      <c r="N1360" s="2" t="str">
        <f t="shared" si="191"/>
        <v>CUST1140</v>
      </c>
      <c r="O1360" s="2" t="str">
        <f t="shared" si="192"/>
        <v>PROD35</v>
      </c>
      <c r="P1360" s="2" t="str">
        <f t="shared" si="193"/>
        <v>STORE12</v>
      </c>
      <c r="Q1360" s="2">
        <f t="shared" si="194"/>
        <v>2</v>
      </c>
      <c r="R1360" s="2">
        <f t="shared" si="195"/>
        <v>785.31</v>
      </c>
      <c r="S1360" s="2">
        <f t="shared" si="196"/>
        <v>0.15</v>
      </c>
      <c r="T1360" s="2" t="str">
        <f t="shared" si="197"/>
        <v>PayPal</v>
      </c>
      <c r="U1360" s="2">
        <f t="shared" si="198"/>
        <v>228.7893</v>
      </c>
    </row>
    <row r="1361" spans="1:21" x14ac:dyDescent="0.25">
      <c r="A1361" s="22" t="s">
        <v>1961</v>
      </c>
      <c r="B1361" s="20">
        <f>IFERROR(VLOOKUP(A1361,'f Excel formulas for calculatio'!A:E,2,FALSE)," ")</f>
        <v>45258</v>
      </c>
      <c r="C1361" s="24" t="str">
        <f>IFERROR(VLOOKUP(B1361,'f Excel formulas for calculatio'!B:F,2,FALSE),"0")</f>
        <v>CUST1123</v>
      </c>
      <c r="D1361" s="24" t="str">
        <f>IFERROR(VLOOKUP(C1361,'f Excel formulas for calculatio'!C:G,2,FALSE),"0")</f>
        <v>PROD12</v>
      </c>
      <c r="E1361" s="24" t="str">
        <f>IFERROR(VLOOKUP(D1361,'f Excel formulas for calculatio'!D:H,2,FALSE),"0")</f>
        <v>STORE8</v>
      </c>
      <c r="F1361" s="24">
        <f>IFERROR(VLOOKUP(E1361,'f Excel formulas for calculatio'!E:I,2,FALSE),"0")</f>
        <v>4</v>
      </c>
      <c r="G1361" s="24">
        <f>IFERROR(VLOOKUP(F1361,'f Excel formulas for calculatio'!F:J,2,FALSE),"0")</f>
        <v>914.05</v>
      </c>
      <c r="H1361" s="24">
        <f>IFERROR(VLOOKUP(G1361,'f Excel formulas for calculatio'!G:K,2,FALSE),"0")</f>
        <v>0.25</v>
      </c>
      <c r="I1361" s="24" t="str">
        <f>IFERROR(VLOOKUP(H1361,'f Excel formulas for calculatio'!H:L,2,FALSE),"0")</f>
        <v>Credit Card</v>
      </c>
      <c r="J1361" s="24">
        <f>IFERROR(VLOOKUP(I1361,'f Excel formulas for calculatio'!I:M,2,FALSE),"0")</f>
        <v>198.41640000000001</v>
      </c>
      <c r="L1361" s="22" t="s">
        <v>1961</v>
      </c>
      <c r="M1361" s="20">
        <f t="shared" si="190"/>
        <v>45258</v>
      </c>
      <c r="N1361" s="2" t="str">
        <f t="shared" si="191"/>
        <v>CUST1123</v>
      </c>
      <c r="O1361" s="2" t="str">
        <f t="shared" si="192"/>
        <v>PROD12</v>
      </c>
      <c r="P1361" s="2" t="str">
        <f t="shared" si="193"/>
        <v>STORE8</v>
      </c>
      <c r="Q1361" s="2">
        <f t="shared" si="194"/>
        <v>4</v>
      </c>
      <c r="R1361" s="2">
        <f t="shared" si="195"/>
        <v>914.05</v>
      </c>
      <c r="S1361" s="2">
        <f t="shared" si="196"/>
        <v>0.25</v>
      </c>
      <c r="T1361" s="2" t="str">
        <f t="shared" si="197"/>
        <v>Credit Card</v>
      </c>
      <c r="U1361" s="2">
        <f t="shared" si="198"/>
        <v>198.41640000000001</v>
      </c>
    </row>
    <row r="1362" spans="1:21" x14ac:dyDescent="0.25">
      <c r="A1362" s="23" t="s">
        <v>1962</v>
      </c>
      <c r="B1362" s="20">
        <f>IFERROR(VLOOKUP(A1362,'f Excel formulas for calculatio'!A:E,2,FALSE)," ")</f>
        <v>45228</v>
      </c>
      <c r="C1362" s="24" t="str">
        <f>IFERROR(VLOOKUP(B1362,'f Excel formulas for calculatio'!B:F,2,FALSE),"0")</f>
        <v>CUST1165</v>
      </c>
      <c r="D1362" s="24" t="str">
        <f>IFERROR(VLOOKUP(C1362,'f Excel formulas for calculatio'!C:G,2,FALSE),"0")</f>
        <v>PROD27</v>
      </c>
      <c r="E1362" s="24" t="str">
        <f>IFERROR(VLOOKUP(D1362,'f Excel formulas for calculatio'!D:H,2,FALSE),"0")</f>
        <v>STORE4</v>
      </c>
      <c r="F1362" s="24">
        <f>IFERROR(VLOOKUP(E1362,'f Excel formulas for calculatio'!E:I,2,FALSE),"0")</f>
        <v>2</v>
      </c>
      <c r="G1362" s="24">
        <f>IFERROR(VLOOKUP(F1362,'f Excel formulas for calculatio'!F:J,2,FALSE),"0")</f>
        <v>785.31</v>
      </c>
      <c r="H1362" s="24">
        <f>IFERROR(VLOOKUP(G1362,'f Excel formulas for calculatio'!G:K,2,FALSE),"0")</f>
        <v>0.15</v>
      </c>
      <c r="I1362" s="24" t="str">
        <f>IFERROR(VLOOKUP(H1362,'f Excel formulas for calculatio'!H:L,2,FALSE),"0")</f>
        <v>PayPal</v>
      </c>
      <c r="J1362" s="24">
        <f>IFERROR(VLOOKUP(I1362,'f Excel formulas for calculatio'!I:M,2,FALSE),"0")</f>
        <v>228.7893</v>
      </c>
      <c r="L1362" s="23" t="s">
        <v>1962</v>
      </c>
      <c r="M1362" s="20">
        <f t="shared" si="190"/>
        <v>45228</v>
      </c>
      <c r="N1362" s="2" t="str">
        <f t="shared" si="191"/>
        <v>CUST1165</v>
      </c>
      <c r="O1362" s="2" t="str">
        <f t="shared" si="192"/>
        <v>PROD27</v>
      </c>
      <c r="P1362" s="2" t="str">
        <f t="shared" si="193"/>
        <v>STORE4</v>
      </c>
      <c r="Q1362" s="2">
        <f t="shared" si="194"/>
        <v>2</v>
      </c>
      <c r="R1362" s="2">
        <f t="shared" si="195"/>
        <v>785.31</v>
      </c>
      <c r="S1362" s="2">
        <f t="shared" si="196"/>
        <v>0.15</v>
      </c>
      <c r="T1362" s="2" t="str">
        <f t="shared" si="197"/>
        <v>PayPal</v>
      </c>
      <c r="U1362" s="2">
        <f t="shared" si="198"/>
        <v>228.7893</v>
      </c>
    </row>
    <row r="1363" spans="1:21" x14ac:dyDescent="0.25">
      <c r="A1363" s="22" t="s">
        <v>1963</v>
      </c>
      <c r="B1363" s="20">
        <f>IFERROR(VLOOKUP(A1363,'f Excel formulas for calculatio'!A:E,2,FALSE)," ")</f>
        <v>45858</v>
      </c>
      <c r="C1363" s="24" t="str">
        <f>IFERROR(VLOOKUP(B1363,'f Excel formulas for calculatio'!B:F,2,FALSE),"0")</f>
        <v>CUST1012</v>
      </c>
      <c r="D1363" s="24" t="str">
        <f>IFERROR(VLOOKUP(C1363,'f Excel formulas for calculatio'!C:G,2,FALSE),"0")</f>
        <v>PROD27</v>
      </c>
      <c r="E1363" s="24" t="str">
        <f>IFERROR(VLOOKUP(D1363,'f Excel formulas for calculatio'!D:H,2,FALSE),"0")</f>
        <v>STORE4</v>
      </c>
      <c r="F1363" s="24">
        <f>IFERROR(VLOOKUP(E1363,'f Excel formulas for calculatio'!E:I,2,FALSE),"0")</f>
        <v>2</v>
      </c>
      <c r="G1363" s="24">
        <f>IFERROR(VLOOKUP(F1363,'f Excel formulas for calculatio'!F:J,2,FALSE),"0")</f>
        <v>785.31</v>
      </c>
      <c r="H1363" s="24">
        <f>IFERROR(VLOOKUP(G1363,'f Excel formulas for calculatio'!G:K,2,FALSE),"0")</f>
        <v>0.15</v>
      </c>
      <c r="I1363" s="24" t="str">
        <f>IFERROR(VLOOKUP(H1363,'f Excel formulas for calculatio'!H:L,2,FALSE),"0")</f>
        <v>PayPal</v>
      </c>
      <c r="J1363" s="24">
        <f>IFERROR(VLOOKUP(I1363,'f Excel formulas for calculatio'!I:M,2,FALSE),"0")</f>
        <v>228.7893</v>
      </c>
      <c r="L1363" s="22" t="s">
        <v>1963</v>
      </c>
      <c r="M1363" s="20">
        <f t="shared" si="190"/>
        <v>45858</v>
      </c>
      <c r="N1363" s="2" t="str">
        <f t="shared" si="191"/>
        <v>CUST1012</v>
      </c>
      <c r="O1363" s="2" t="str">
        <f t="shared" si="192"/>
        <v>PROD27</v>
      </c>
      <c r="P1363" s="2" t="str">
        <f t="shared" si="193"/>
        <v>STORE4</v>
      </c>
      <c r="Q1363" s="2">
        <f t="shared" si="194"/>
        <v>2</v>
      </c>
      <c r="R1363" s="2">
        <f t="shared" si="195"/>
        <v>785.31</v>
      </c>
      <c r="S1363" s="2">
        <f t="shared" si="196"/>
        <v>0.15</v>
      </c>
      <c r="T1363" s="2" t="str">
        <f t="shared" si="197"/>
        <v>PayPal</v>
      </c>
      <c r="U1363" s="2">
        <f t="shared" si="198"/>
        <v>228.7893</v>
      </c>
    </row>
    <row r="1364" spans="1:21" x14ac:dyDescent="0.25">
      <c r="A1364" s="23" t="s">
        <v>1964</v>
      </c>
      <c r="B1364" s="20">
        <f>IFERROR(VLOOKUP(A1364,'f Excel formulas for calculatio'!A:E,2,FALSE)," ")</f>
        <v>45532</v>
      </c>
      <c r="C1364" s="24" t="str">
        <f>IFERROR(VLOOKUP(B1364,'f Excel formulas for calculatio'!B:F,2,FALSE),"0")</f>
        <v>CUST1287</v>
      </c>
      <c r="D1364" s="24" t="str">
        <f>IFERROR(VLOOKUP(C1364,'f Excel formulas for calculatio'!C:G,2,FALSE),"0")</f>
        <v>PROD3</v>
      </c>
      <c r="E1364" s="24" t="str">
        <f>IFERROR(VLOOKUP(D1364,'f Excel formulas for calculatio'!D:H,2,FALSE),"0")</f>
        <v>STORE3</v>
      </c>
      <c r="F1364" s="24">
        <f>IFERROR(VLOOKUP(E1364,'f Excel formulas for calculatio'!E:I,2,FALSE),"0")</f>
        <v>1</v>
      </c>
      <c r="G1364" s="24">
        <f>IFERROR(VLOOKUP(F1364,'f Excel formulas for calculatio'!F:J,2,FALSE),"0")</f>
        <v>218.04</v>
      </c>
      <c r="H1364" s="24">
        <f>IFERROR(VLOOKUP(G1364,'f Excel formulas for calculatio'!G:K,2,FALSE),"0")</f>
        <v>0.09</v>
      </c>
      <c r="I1364" s="24" t="str">
        <f>IFERROR(VLOOKUP(H1364,'f Excel formulas for calculatio'!H:L,2,FALSE),"0")</f>
        <v>Credit Card</v>
      </c>
      <c r="J1364" s="24">
        <f>IFERROR(VLOOKUP(I1364,'f Excel formulas for calculatio'!I:M,2,FALSE),"0")</f>
        <v>198.41640000000001</v>
      </c>
      <c r="L1364" s="23" t="s">
        <v>1964</v>
      </c>
      <c r="M1364" s="20">
        <f t="shared" si="190"/>
        <v>45532</v>
      </c>
      <c r="N1364" s="2" t="str">
        <f t="shared" si="191"/>
        <v>CUST1287</v>
      </c>
      <c r="O1364" s="2" t="str">
        <f t="shared" si="192"/>
        <v>PROD3</v>
      </c>
      <c r="P1364" s="2" t="str">
        <f t="shared" si="193"/>
        <v>STORE3</v>
      </c>
      <c r="Q1364" s="2">
        <f t="shared" si="194"/>
        <v>1</v>
      </c>
      <c r="R1364" s="2">
        <f t="shared" si="195"/>
        <v>218.04</v>
      </c>
      <c r="S1364" s="2">
        <f t="shared" si="196"/>
        <v>0.09</v>
      </c>
      <c r="T1364" s="2" t="str">
        <f t="shared" si="197"/>
        <v>Credit Card</v>
      </c>
      <c r="U1364" s="2">
        <f t="shared" si="198"/>
        <v>198.41640000000001</v>
      </c>
    </row>
    <row r="1365" spans="1:21" x14ac:dyDescent="0.25">
      <c r="A1365" s="22" t="s">
        <v>1965</v>
      </c>
      <c r="B1365" s="20">
        <f>IFERROR(VLOOKUP(A1365,'f Excel formulas for calculatio'!A:E,2,FALSE)," ")</f>
        <v>45454</v>
      </c>
      <c r="C1365" s="24" t="str">
        <f>IFERROR(VLOOKUP(B1365,'f Excel formulas for calculatio'!B:F,2,FALSE),"0")</f>
        <v>CUST1394</v>
      </c>
      <c r="D1365" s="24" t="str">
        <f>IFERROR(VLOOKUP(C1365,'f Excel formulas for calculatio'!C:G,2,FALSE),"0")</f>
        <v>PROD89</v>
      </c>
      <c r="E1365" s="24" t="str">
        <f>IFERROR(VLOOKUP(D1365,'f Excel formulas for calculatio'!D:H,2,FALSE),"0")</f>
        <v>STORE6</v>
      </c>
      <c r="F1365" s="24">
        <f>IFERROR(VLOOKUP(E1365,'f Excel formulas for calculatio'!E:I,2,FALSE),"0")</f>
        <v>3</v>
      </c>
      <c r="G1365" s="24">
        <f>IFERROR(VLOOKUP(F1365,'f Excel formulas for calculatio'!F:J,2,FALSE),"0")</f>
        <v>104.47</v>
      </c>
      <c r="H1365" s="24">
        <f>IFERROR(VLOOKUP(G1365,'f Excel formulas for calculatio'!G:K,2,FALSE),"0")</f>
        <v>0.27</v>
      </c>
      <c r="I1365" s="24" t="str">
        <f>IFERROR(VLOOKUP(H1365,'f Excel formulas for calculatio'!H:L,2,FALSE),"0")</f>
        <v>PayPal</v>
      </c>
      <c r="J1365" s="24">
        <f>IFERROR(VLOOKUP(I1365,'f Excel formulas for calculatio'!I:M,2,FALSE),"0")</f>
        <v>228.7893</v>
      </c>
      <c r="L1365" s="22" t="s">
        <v>1965</v>
      </c>
      <c r="M1365" s="20">
        <f t="shared" si="190"/>
        <v>45454</v>
      </c>
      <c r="N1365" s="2" t="str">
        <f t="shared" si="191"/>
        <v>CUST1394</v>
      </c>
      <c r="O1365" s="2" t="str">
        <f t="shared" si="192"/>
        <v>PROD89</v>
      </c>
      <c r="P1365" s="2" t="str">
        <f t="shared" si="193"/>
        <v>STORE6</v>
      </c>
      <c r="Q1365" s="2">
        <f t="shared" si="194"/>
        <v>3</v>
      </c>
      <c r="R1365" s="2">
        <f t="shared" si="195"/>
        <v>104.47</v>
      </c>
      <c r="S1365" s="2">
        <f t="shared" si="196"/>
        <v>0.27</v>
      </c>
      <c r="T1365" s="2" t="str">
        <f t="shared" si="197"/>
        <v>PayPal</v>
      </c>
      <c r="U1365" s="2">
        <f t="shared" si="198"/>
        <v>228.7893</v>
      </c>
    </row>
    <row r="1366" spans="1:21" x14ac:dyDescent="0.25">
      <c r="A1366" s="23" t="s">
        <v>1966</v>
      </c>
      <c r="B1366" s="20">
        <f>IFERROR(VLOOKUP(A1366,'f Excel formulas for calculatio'!A:E,2,FALSE)," ")</f>
        <v>45244</v>
      </c>
      <c r="C1366" s="24" t="str">
        <f>IFERROR(VLOOKUP(B1366,'f Excel formulas for calculatio'!B:F,2,FALSE),"0")</f>
        <v>CUST1050</v>
      </c>
      <c r="D1366" s="24" t="str">
        <f>IFERROR(VLOOKUP(C1366,'f Excel formulas for calculatio'!C:G,2,FALSE),"0")</f>
        <v>PROD99</v>
      </c>
      <c r="E1366" s="24" t="str">
        <f>IFERROR(VLOOKUP(D1366,'f Excel formulas for calculatio'!D:H,2,FALSE),"0")</f>
        <v>STORE5</v>
      </c>
      <c r="F1366" s="24">
        <f>IFERROR(VLOOKUP(E1366,'f Excel formulas for calculatio'!E:I,2,FALSE),"0")</f>
        <v>3</v>
      </c>
      <c r="G1366" s="24">
        <f>IFERROR(VLOOKUP(F1366,'f Excel formulas for calculatio'!F:J,2,FALSE),"0")</f>
        <v>104.47</v>
      </c>
      <c r="H1366" s="24">
        <f>IFERROR(VLOOKUP(G1366,'f Excel formulas for calculatio'!G:K,2,FALSE),"0")</f>
        <v>0.27</v>
      </c>
      <c r="I1366" s="24" t="str">
        <f>IFERROR(VLOOKUP(H1366,'f Excel formulas for calculatio'!H:L,2,FALSE),"0")</f>
        <v>PayPal</v>
      </c>
      <c r="J1366" s="24">
        <f>IFERROR(VLOOKUP(I1366,'f Excel formulas for calculatio'!I:M,2,FALSE),"0")</f>
        <v>228.7893</v>
      </c>
      <c r="L1366" s="23" t="s">
        <v>1966</v>
      </c>
      <c r="M1366" s="20">
        <f t="shared" si="190"/>
        <v>45244</v>
      </c>
      <c r="N1366" s="2" t="str">
        <f t="shared" si="191"/>
        <v>CUST1050</v>
      </c>
      <c r="O1366" s="2" t="str">
        <f t="shared" si="192"/>
        <v>PROD99</v>
      </c>
      <c r="P1366" s="2" t="str">
        <f t="shared" si="193"/>
        <v>STORE5</v>
      </c>
      <c r="Q1366" s="2">
        <f t="shared" si="194"/>
        <v>3</v>
      </c>
      <c r="R1366" s="2">
        <f t="shared" si="195"/>
        <v>104.47</v>
      </c>
      <c r="S1366" s="2">
        <f t="shared" si="196"/>
        <v>0.27</v>
      </c>
      <c r="T1366" s="2" t="str">
        <f t="shared" si="197"/>
        <v>PayPal</v>
      </c>
      <c r="U1366" s="2">
        <f t="shared" si="198"/>
        <v>228.7893</v>
      </c>
    </row>
    <row r="1367" spans="1:21" x14ac:dyDescent="0.25">
      <c r="A1367" s="22" t="s">
        <v>1967</v>
      </c>
      <c r="B1367" s="20">
        <f>IFERROR(VLOOKUP(A1367,'f Excel formulas for calculatio'!A:E,2,FALSE)," ")</f>
        <v>45322</v>
      </c>
      <c r="C1367" s="24" t="str">
        <f>IFERROR(VLOOKUP(B1367,'f Excel formulas for calculatio'!B:F,2,FALSE),"0")</f>
        <v>CUST1208</v>
      </c>
      <c r="D1367" s="24" t="str">
        <f>IFERROR(VLOOKUP(C1367,'f Excel formulas for calculatio'!C:G,2,FALSE),"0")</f>
        <v>PROD34</v>
      </c>
      <c r="E1367" s="24" t="str">
        <f>IFERROR(VLOOKUP(D1367,'f Excel formulas for calculatio'!D:H,2,FALSE),"0")</f>
        <v>STORE16</v>
      </c>
      <c r="F1367" s="24">
        <f>IFERROR(VLOOKUP(E1367,'f Excel formulas for calculatio'!E:I,2,FALSE),"0")</f>
        <v>2</v>
      </c>
      <c r="G1367" s="24">
        <f>IFERROR(VLOOKUP(F1367,'f Excel formulas for calculatio'!F:J,2,FALSE),"0")</f>
        <v>785.31</v>
      </c>
      <c r="H1367" s="24">
        <f>IFERROR(VLOOKUP(G1367,'f Excel formulas for calculatio'!G:K,2,FALSE),"0")</f>
        <v>0.15</v>
      </c>
      <c r="I1367" s="24" t="str">
        <f>IFERROR(VLOOKUP(H1367,'f Excel formulas for calculatio'!H:L,2,FALSE),"0")</f>
        <v>PayPal</v>
      </c>
      <c r="J1367" s="24">
        <f>IFERROR(VLOOKUP(I1367,'f Excel formulas for calculatio'!I:M,2,FALSE),"0")</f>
        <v>228.7893</v>
      </c>
      <c r="L1367" s="22" t="s">
        <v>1967</v>
      </c>
      <c r="M1367" s="20">
        <f t="shared" si="190"/>
        <v>45322</v>
      </c>
      <c r="N1367" s="2" t="str">
        <f t="shared" si="191"/>
        <v>CUST1208</v>
      </c>
      <c r="O1367" s="2" t="str">
        <f t="shared" si="192"/>
        <v>PROD34</v>
      </c>
      <c r="P1367" s="2" t="str">
        <f t="shared" si="193"/>
        <v>STORE16</v>
      </c>
      <c r="Q1367" s="2">
        <f t="shared" si="194"/>
        <v>2</v>
      </c>
      <c r="R1367" s="2">
        <f t="shared" si="195"/>
        <v>785.31</v>
      </c>
      <c r="S1367" s="2">
        <f t="shared" si="196"/>
        <v>0.15</v>
      </c>
      <c r="T1367" s="2" t="str">
        <f t="shared" si="197"/>
        <v>PayPal</v>
      </c>
      <c r="U1367" s="2">
        <f t="shared" si="198"/>
        <v>228.7893</v>
      </c>
    </row>
    <row r="1368" spans="1:21" x14ac:dyDescent="0.25">
      <c r="A1368" s="23" t="s">
        <v>1968</v>
      </c>
      <c r="B1368" s="20">
        <f>IFERROR(VLOOKUP(A1368,'f Excel formulas for calculatio'!A:E,2,FALSE)," ")</f>
        <v>45757</v>
      </c>
      <c r="C1368" s="24" t="str">
        <f>IFERROR(VLOOKUP(B1368,'f Excel formulas for calculatio'!B:F,2,FALSE),"0")</f>
        <v>CUST1119</v>
      </c>
      <c r="D1368" s="24" t="str">
        <f>IFERROR(VLOOKUP(C1368,'f Excel formulas for calculatio'!C:G,2,FALSE),"0")</f>
        <v>PROD90</v>
      </c>
      <c r="E1368" s="24" t="str">
        <f>IFERROR(VLOOKUP(D1368,'f Excel formulas for calculatio'!D:H,2,FALSE),"0")</f>
        <v>STORE3</v>
      </c>
      <c r="F1368" s="24">
        <f>IFERROR(VLOOKUP(E1368,'f Excel formulas for calculatio'!E:I,2,FALSE),"0")</f>
        <v>1</v>
      </c>
      <c r="G1368" s="24">
        <f>IFERROR(VLOOKUP(F1368,'f Excel formulas for calculatio'!F:J,2,FALSE),"0")</f>
        <v>218.04</v>
      </c>
      <c r="H1368" s="24">
        <f>IFERROR(VLOOKUP(G1368,'f Excel formulas for calculatio'!G:K,2,FALSE),"0")</f>
        <v>0.09</v>
      </c>
      <c r="I1368" s="24" t="str">
        <f>IFERROR(VLOOKUP(H1368,'f Excel formulas for calculatio'!H:L,2,FALSE),"0")</f>
        <v>Credit Card</v>
      </c>
      <c r="J1368" s="24">
        <f>IFERROR(VLOOKUP(I1368,'f Excel formulas for calculatio'!I:M,2,FALSE),"0")</f>
        <v>198.41640000000001</v>
      </c>
      <c r="L1368" s="23" t="s">
        <v>1968</v>
      </c>
      <c r="M1368" s="20">
        <f t="shared" si="190"/>
        <v>45757</v>
      </c>
      <c r="N1368" s="2" t="str">
        <f t="shared" si="191"/>
        <v>CUST1119</v>
      </c>
      <c r="O1368" s="2" t="str">
        <f t="shared" si="192"/>
        <v>PROD90</v>
      </c>
      <c r="P1368" s="2" t="str">
        <f t="shared" si="193"/>
        <v>STORE3</v>
      </c>
      <c r="Q1368" s="2">
        <f t="shared" si="194"/>
        <v>1</v>
      </c>
      <c r="R1368" s="2">
        <f t="shared" si="195"/>
        <v>218.04</v>
      </c>
      <c r="S1368" s="2">
        <f t="shared" si="196"/>
        <v>0.09</v>
      </c>
      <c r="T1368" s="2" t="str">
        <f t="shared" si="197"/>
        <v>Credit Card</v>
      </c>
      <c r="U1368" s="2">
        <f t="shared" si="198"/>
        <v>198.41640000000001</v>
      </c>
    </row>
    <row r="1369" spans="1:21" x14ac:dyDescent="0.25">
      <c r="A1369" s="22" t="s">
        <v>1969</v>
      </c>
      <c r="B1369" s="20">
        <f>IFERROR(VLOOKUP(A1369,'f Excel formulas for calculatio'!A:E,2,FALSE)," ")</f>
        <v>45397</v>
      </c>
      <c r="C1369" s="24" t="str">
        <f>IFERROR(VLOOKUP(B1369,'f Excel formulas for calculatio'!B:F,2,FALSE),"0")</f>
        <v>CUST1219</v>
      </c>
      <c r="D1369" s="24" t="str">
        <f>IFERROR(VLOOKUP(C1369,'f Excel formulas for calculatio'!C:G,2,FALSE),"0")</f>
        <v>PROD37</v>
      </c>
      <c r="E1369" s="24" t="str">
        <f>IFERROR(VLOOKUP(D1369,'f Excel formulas for calculatio'!D:H,2,FALSE),"0")</f>
        <v>STORE0</v>
      </c>
      <c r="F1369" s="24">
        <f>IFERROR(VLOOKUP(E1369,'f Excel formulas for calculatio'!E:I,2,FALSE),"0")</f>
        <v>2</v>
      </c>
      <c r="G1369" s="24">
        <f>IFERROR(VLOOKUP(F1369,'f Excel formulas for calculatio'!F:J,2,FALSE),"0")</f>
        <v>785.31</v>
      </c>
      <c r="H1369" s="24">
        <f>IFERROR(VLOOKUP(G1369,'f Excel formulas for calculatio'!G:K,2,FALSE),"0")</f>
        <v>0.15</v>
      </c>
      <c r="I1369" s="24" t="str">
        <f>IFERROR(VLOOKUP(H1369,'f Excel formulas for calculatio'!H:L,2,FALSE),"0")</f>
        <v>PayPal</v>
      </c>
      <c r="J1369" s="24">
        <f>IFERROR(VLOOKUP(I1369,'f Excel formulas for calculatio'!I:M,2,FALSE),"0")</f>
        <v>228.7893</v>
      </c>
      <c r="L1369" s="22" t="s">
        <v>1969</v>
      </c>
      <c r="M1369" s="20">
        <f t="shared" si="190"/>
        <v>45397</v>
      </c>
      <c r="N1369" s="2" t="str">
        <f t="shared" si="191"/>
        <v>CUST1219</v>
      </c>
      <c r="O1369" s="2" t="str">
        <f t="shared" si="192"/>
        <v>PROD37</v>
      </c>
      <c r="P1369" s="2" t="str">
        <f t="shared" si="193"/>
        <v>STORE0</v>
      </c>
      <c r="Q1369" s="2">
        <f t="shared" si="194"/>
        <v>2</v>
      </c>
      <c r="R1369" s="2">
        <f t="shared" si="195"/>
        <v>785.31</v>
      </c>
      <c r="S1369" s="2">
        <f t="shared" si="196"/>
        <v>0.15</v>
      </c>
      <c r="T1369" s="2" t="str">
        <f t="shared" si="197"/>
        <v>PayPal</v>
      </c>
      <c r="U1369" s="2">
        <f t="shared" si="198"/>
        <v>228.7893</v>
      </c>
    </row>
    <row r="1370" spans="1:21" x14ac:dyDescent="0.25">
      <c r="A1370" s="23" t="s">
        <v>1970</v>
      </c>
      <c r="B1370" s="20">
        <f>IFERROR(VLOOKUP(A1370,'f Excel formulas for calculatio'!A:E,2,FALSE)," ")</f>
        <v>45914</v>
      </c>
      <c r="C1370" s="24" t="str">
        <f>IFERROR(VLOOKUP(B1370,'f Excel formulas for calculatio'!B:F,2,FALSE),"0")</f>
        <v>CUST1255</v>
      </c>
      <c r="D1370" s="24" t="str">
        <f>IFERROR(VLOOKUP(C1370,'f Excel formulas for calculatio'!C:G,2,FALSE),"0")</f>
        <v>PROD53</v>
      </c>
      <c r="E1370" s="24" t="str">
        <f>IFERROR(VLOOKUP(D1370,'f Excel formulas for calculatio'!D:H,2,FALSE),"0")</f>
        <v>STORE12</v>
      </c>
      <c r="F1370" s="24">
        <f>IFERROR(VLOOKUP(E1370,'f Excel formulas for calculatio'!E:I,2,FALSE),"0")</f>
        <v>2</v>
      </c>
      <c r="G1370" s="24">
        <f>IFERROR(VLOOKUP(F1370,'f Excel formulas for calculatio'!F:J,2,FALSE),"0")</f>
        <v>785.31</v>
      </c>
      <c r="H1370" s="24">
        <f>IFERROR(VLOOKUP(G1370,'f Excel formulas for calculatio'!G:K,2,FALSE),"0")</f>
        <v>0.15</v>
      </c>
      <c r="I1370" s="24" t="str">
        <f>IFERROR(VLOOKUP(H1370,'f Excel formulas for calculatio'!H:L,2,FALSE),"0")</f>
        <v>PayPal</v>
      </c>
      <c r="J1370" s="24">
        <f>IFERROR(VLOOKUP(I1370,'f Excel formulas for calculatio'!I:M,2,FALSE),"0")</f>
        <v>228.7893</v>
      </c>
      <c r="L1370" s="23" t="s">
        <v>1970</v>
      </c>
      <c r="M1370" s="20">
        <f t="shared" si="190"/>
        <v>45914</v>
      </c>
      <c r="N1370" s="2" t="str">
        <f t="shared" si="191"/>
        <v>CUST1255</v>
      </c>
      <c r="O1370" s="2" t="str">
        <f t="shared" si="192"/>
        <v>PROD53</v>
      </c>
      <c r="P1370" s="2" t="str">
        <f t="shared" si="193"/>
        <v>STORE12</v>
      </c>
      <c r="Q1370" s="2">
        <f t="shared" si="194"/>
        <v>2</v>
      </c>
      <c r="R1370" s="2">
        <f t="shared" si="195"/>
        <v>785.31</v>
      </c>
      <c r="S1370" s="2">
        <f t="shared" si="196"/>
        <v>0.15</v>
      </c>
      <c r="T1370" s="2" t="str">
        <f t="shared" si="197"/>
        <v>PayPal</v>
      </c>
      <c r="U1370" s="2">
        <f t="shared" si="198"/>
        <v>228.7893</v>
      </c>
    </row>
    <row r="1371" spans="1:21" x14ac:dyDescent="0.25">
      <c r="A1371" s="22" t="s">
        <v>1972</v>
      </c>
      <c r="B1371" s="20">
        <f>IFERROR(VLOOKUP(A1371,'f Excel formulas for calculatio'!A:E,2,FALSE)," ")</f>
        <v>45432</v>
      </c>
      <c r="C1371" s="24" t="str">
        <f>IFERROR(VLOOKUP(B1371,'f Excel formulas for calculatio'!B:F,2,FALSE),"0")</f>
        <v>CUST1088</v>
      </c>
      <c r="D1371" s="24" t="str">
        <f>IFERROR(VLOOKUP(C1371,'f Excel formulas for calculatio'!C:G,2,FALSE),"0")</f>
        <v>PROD2</v>
      </c>
      <c r="E1371" s="24" t="str">
        <f>IFERROR(VLOOKUP(D1371,'f Excel formulas for calculatio'!D:H,2,FALSE),"0")</f>
        <v>STORE4</v>
      </c>
      <c r="F1371" s="24">
        <f>IFERROR(VLOOKUP(E1371,'f Excel formulas for calculatio'!E:I,2,FALSE),"0")</f>
        <v>2</v>
      </c>
      <c r="G1371" s="24">
        <f>IFERROR(VLOOKUP(F1371,'f Excel formulas for calculatio'!F:J,2,FALSE),"0")</f>
        <v>785.31</v>
      </c>
      <c r="H1371" s="24">
        <f>IFERROR(VLOOKUP(G1371,'f Excel formulas for calculatio'!G:K,2,FALSE),"0")</f>
        <v>0.15</v>
      </c>
      <c r="I1371" s="24" t="str">
        <f>IFERROR(VLOOKUP(H1371,'f Excel formulas for calculatio'!H:L,2,FALSE),"0")</f>
        <v>PayPal</v>
      </c>
      <c r="J1371" s="24">
        <f>IFERROR(VLOOKUP(I1371,'f Excel formulas for calculatio'!I:M,2,FALSE),"0")</f>
        <v>228.7893</v>
      </c>
      <c r="L1371" s="22" t="s">
        <v>1972</v>
      </c>
      <c r="M1371" s="20">
        <f t="shared" si="190"/>
        <v>45432</v>
      </c>
      <c r="N1371" s="2" t="str">
        <f t="shared" si="191"/>
        <v>CUST1088</v>
      </c>
      <c r="O1371" s="2" t="str">
        <f t="shared" si="192"/>
        <v>PROD2</v>
      </c>
      <c r="P1371" s="2" t="str">
        <f t="shared" si="193"/>
        <v>STORE4</v>
      </c>
      <c r="Q1371" s="2">
        <f t="shared" si="194"/>
        <v>2</v>
      </c>
      <c r="R1371" s="2">
        <f t="shared" si="195"/>
        <v>785.31</v>
      </c>
      <c r="S1371" s="2">
        <f t="shared" si="196"/>
        <v>0.15</v>
      </c>
      <c r="T1371" s="2" t="str">
        <f t="shared" si="197"/>
        <v>PayPal</v>
      </c>
      <c r="U1371" s="2">
        <f t="shared" si="198"/>
        <v>228.7893</v>
      </c>
    </row>
    <row r="1372" spans="1:21" x14ac:dyDescent="0.25">
      <c r="A1372" s="23" t="s">
        <v>1973</v>
      </c>
      <c r="B1372" s="20">
        <f>IFERROR(VLOOKUP(A1372,'f Excel formulas for calculatio'!A:E,2,FALSE)," ")</f>
        <v>45798</v>
      </c>
      <c r="C1372" s="24" t="str">
        <f>IFERROR(VLOOKUP(B1372,'f Excel formulas for calculatio'!B:F,2,FALSE),"0")</f>
        <v>CUST1119</v>
      </c>
      <c r="D1372" s="24" t="str">
        <f>IFERROR(VLOOKUP(C1372,'f Excel formulas for calculatio'!C:G,2,FALSE),"0")</f>
        <v>PROD90</v>
      </c>
      <c r="E1372" s="24" t="str">
        <f>IFERROR(VLOOKUP(D1372,'f Excel formulas for calculatio'!D:H,2,FALSE),"0")</f>
        <v>STORE3</v>
      </c>
      <c r="F1372" s="24">
        <f>IFERROR(VLOOKUP(E1372,'f Excel formulas for calculatio'!E:I,2,FALSE),"0")</f>
        <v>1</v>
      </c>
      <c r="G1372" s="24">
        <f>IFERROR(VLOOKUP(F1372,'f Excel formulas for calculatio'!F:J,2,FALSE),"0")</f>
        <v>218.04</v>
      </c>
      <c r="H1372" s="24">
        <f>IFERROR(VLOOKUP(G1372,'f Excel formulas for calculatio'!G:K,2,FALSE),"0")</f>
        <v>0.09</v>
      </c>
      <c r="I1372" s="24" t="str">
        <f>IFERROR(VLOOKUP(H1372,'f Excel formulas for calculatio'!H:L,2,FALSE),"0")</f>
        <v>Credit Card</v>
      </c>
      <c r="J1372" s="24">
        <f>IFERROR(VLOOKUP(I1372,'f Excel formulas for calculatio'!I:M,2,FALSE),"0")</f>
        <v>198.41640000000001</v>
      </c>
      <c r="L1372" s="23" t="s">
        <v>1973</v>
      </c>
      <c r="M1372" s="20">
        <f t="shared" si="190"/>
        <v>45798</v>
      </c>
      <c r="N1372" s="2" t="str">
        <f t="shared" si="191"/>
        <v>CUST1119</v>
      </c>
      <c r="O1372" s="2" t="str">
        <f t="shared" si="192"/>
        <v>PROD90</v>
      </c>
      <c r="P1372" s="2" t="str">
        <f t="shared" si="193"/>
        <v>STORE3</v>
      </c>
      <c r="Q1372" s="2">
        <f t="shared" si="194"/>
        <v>1</v>
      </c>
      <c r="R1372" s="2">
        <f t="shared" si="195"/>
        <v>218.04</v>
      </c>
      <c r="S1372" s="2">
        <f t="shared" si="196"/>
        <v>0.09</v>
      </c>
      <c r="T1372" s="2" t="str">
        <f t="shared" si="197"/>
        <v>Credit Card</v>
      </c>
      <c r="U1372" s="2">
        <f t="shared" si="198"/>
        <v>198.41640000000001</v>
      </c>
    </row>
    <row r="1373" spans="1:21" x14ac:dyDescent="0.25">
      <c r="A1373" s="22" t="s">
        <v>1974</v>
      </c>
      <c r="B1373" s="20">
        <f>IFERROR(VLOOKUP(A1373,'f Excel formulas for calculatio'!A:E,2,FALSE)," ")</f>
        <v>45396</v>
      </c>
      <c r="C1373" s="24" t="str">
        <f>IFERROR(VLOOKUP(B1373,'f Excel formulas for calculatio'!B:F,2,FALSE),"0")</f>
        <v>CUST1060</v>
      </c>
      <c r="D1373" s="24" t="str">
        <f>IFERROR(VLOOKUP(C1373,'f Excel formulas for calculatio'!C:G,2,FALSE),"0")</f>
        <v>PROD38</v>
      </c>
      <c r="E1373" s="24" t="str">
        <f>IFERROR(VLOOKUP(D1373,'f Excel formulas for calculatio'!D:H,2,FALSE),"0")</f>
        <v>STORE5</v>
      </c>
      <c r="F1373" s="24">
        <f>IFERROR(VLOOKUP(E1373,'f Excel formulas for calculatio'!E:I,2,FALSE),"0")</f>
        <v>3</v>
      </c>
      <c r="G1373" s="24">
        <f>IFERROR(VLOOKUP(F1373,'f Excel formulas for calculatio'!F:J,2,FALSE),"0")</f>
        <v>104.47</v>
      </c>
      <c r="H1373" s="24">
        <f>IFERROR(VLOOKUP(G1373,'f Excel formulas for calculatio'!G:K,2,FALSE),"0")</f>
        <v>0.27</v>
      </c>
      <c r="I1373" s="24" t="str">
        <f>IFERROR(VLOOKUP(H1373,'f Excel formulas for calculatio'!H:L,2,FALSE),"0")</f>
        <v>PayPal</v>
      </c>
      <c r="J1373" s="24">
        <f>IFERROR(VLOOKUP(I1373,'f Excel formulas for calculatio'!I:M,2,FALSE),"0")</f>
        <v>228.7893</v>
      </c>
      <c r="L1373" s="22" t="s">
        <v>1974</v>
      </c>
      <c r="M1373" s="20">
        <f t="shared" si="190"/>
        <v>45396</v>
      </c>
      <c r="N1373" s="2" t="str">
        <f t="shared" si="191"/>
        <v>CUST1060</v>
      </c>
      <c r="O1373" s="2" t="str">
        <f t="shared" si="192"/>
        <v>PROD38</v>
      </c>
      <c r="P1373" s="2" t="str">
        <f t="shared" si="193"/>
        <v>STORE5</v>
      </c>
      <c r="Q1373" s="2">
        <f t="shared" si="194"/>
        <v>3</v>
      </c>
      <c r="R1373" s="2">
        <f t="shared" si="195"/>
        <v>104.47</v>
      </c>
      <c r="S1373" s="2">
        <f t="shared" si="196"/>
        <v>0.27</v>
      </c>
      <c r="T1373" s="2" t="str">
        <f t="shared" si="197"/>
        <v>PayPal</v>
      </c>
      <c r="U1373" s="2">
        <f t="shared" si="198"/>
        <v>228.7893</v>
      </c>
    </row>
    <row r="1374" spans="1:21" x14ac:dyDescent="0.25">
      <c r="A1374" s="23" t="s">
        <v>1975</v>
      </c>
      <c r="B1374" s="20">
        <f>IFERROR(VLOOKUP(A1374,'f Excel formulas for calculatio'!A:E,2,FALSE)," ")</f>
        <v>45235</v>
      </c>
      <c r="C1374" s="24" t="str">
        <f>IFERROR(VLOOKUP(B1374,'f Excel formulas for calculatio'!B:F,2,FALSE),"0")</f>
        <v>CUST1478</v>
      </c>
      <c r="D1374" s="24" t="str">
        <f>IFERROR(VLOOKUP(C1374,'f Excel formulas for calculatio'!C:G,2,FALSE),"0")</f>
        <v>PROD39</v>
      </c>
      <c r="E1374" s="24" t="str">
        <f>IFERROR(VLOOKUP(D1374,'f Excel formulas for calculatio'!D:H,2,FALSE),"0")</f>
        <v>STORE1</v>
      </c>
      <c r="F1374" s="24">
        <f>IFERROR(VLOOKUP(E1374,'f Excel formulas for calculatio'!E:I,2,FALSE),"0")</f>
        <v>4</v>
      </c>
      <c r="G1374" s="24">
        <f>IFERROR(VLOOKUP(F1374,'f Excel formulas for calculatio'!F:J,2,FALSE),"0")</f>
        <v>914.05</v>
      </c>
      <c r="H1374" s="24">
        <f>IFERROR(VLOOKUP(G1374,'f Excel formulas for calculatio'!G:K,2,FALSE),"0")</f>
        <v>0.25</v>
      </c>
      <c r="I1374" s="24" t="str">
        <f>IFERROR(VLOOKUP(H1374,'f Excel formulas for calculatio'!H:L,2,FALSE),"0")</f>
        <v>Credit Card</v>
      </c>
      <c r="J1374" s="24">
        <f>IFERROR(VLOOKUP(I1374,'f Excel formulas for calculatio'!I:M,2,FALSE),"0")</f>
        <v>198.41640000000001</v>
      </c>
      <c r="L1374" s="23" t="s">
        <v>1975</v>
      </c>
      <c r="M1374" s="20">
        <f t="shared" si="190"/>
        <v>45235</v>
      </c>
      <c r="N1374" s="2" t="str">
        <f t="shared" si="191"/>
        <v>CUST1478</v>
      </c>
      <c r="O1374" s="2" t="str">
        <f t="shared" si="192"/>
        <v>PROD39</v>
      </c>
      <c r="P1374" s="2" t="str">
        <f t="shared" si="193"/>
        <v>STORE1</v>
      </c>
      <c r="Q1374" s="2">
        <f t="shared" si="194"/>
        <v>4</v>
      </c>
      <c r="R1374" s="2">
        <f t="shared" si="195"/>
        <v>914.05</v>
      </c>
      <c r="S1374" s="2">
        <f t="shared" si="196"/>
        <v>0.25</v>
      </c>
      <c r="T1374" s="2" t="str">
        <f t="shared" si="197"/>
        <v>Credit Card</v>
      </c>
      <c r="U1374" s="2">
        <f t="shared" si="198"/>
        <v>198.41640000000001</v>
      </c>
    </row>
    <row r="1375" spans="1:21" x14ac:dyDescent="0.25">
      <c r="A1375" s="22" t="s">
        <v>1976</v>
      </c>
      <c r="B1375" s="20">
        <f>IFERROR(VLOOKUP(A1375,'f Excel formulas for calculatio'!A:E,2,FALSE)," ")</f>
        <v>45499</v>
      </c>
      <c r="C1375" s="24" t="str">
        <f>IFERROR(VLOOKUP(B1375,'f Excel formulas for calculatio'!B:F,2,FALSE),"0")</f>
        <v>CUST1116</v>
      </c>
      <c r="D1375" s="24" t="str">
        <f>IFERROR(VLOOKUP(C1375,'f Excel formulas for calculatio'!C:G,2,FALSE),"0")</f>
        <v>PROD15</v>
      </c>
      <c r="E1375" s="24" t="str">
        <f>IFERROR(VLOOKUP(D1375,'f Excel formulas for calculatio'!D:H,2,FALSE),"0")</f>
        <v>STORE7</v>
      </c>
      <c r="F1375" s="24">
        <f>IFERROR(VLOOKUP(E1375,'f Excel formulas for calculatio'!E:I,2,FALSE),"0")</f>
        <v>3</v>
      </c>
      <c r="G1375" s="24">
        <f>IFERROR(VLOOKUP(F1375,'f Excel formulas for calculatio'!F:J,2,FALSE),"0")</f>
        <v>104.47</v>
      </c>
      <c r="H1375" s="24">
        <f>IFERROR(VLOOKUP(G1375,'f Excel formulas for calculatio'!G:K,2,FALSE),"0")</f>
        <v>0.27</v>
      </c>
      <c r="I1375" s="24" t="str">
        <f>IFERROR(VLOOKUP(H1375,'f Excel formulas for calculatio'!H:L,2,FALSE),"0")</f>
        <v>PayPal</v>
      </c>
      <c r="J1375" s="24">
        <f>IFERROR(VLOOKUP(I1375,'f Excel formulas for calculatio'!I:M,2,FALSE),"0")</f>
        <v>228.7893</v>
      </c>
      <c r="L1375" s="22" t="s">
        <v>1976</v>
      </c>
      <c r="M1375" s="20">
        <f t="shared" si="190"/>
        <v>45499</v>
      </c>
      <c r="N1375" s="2" t="str">
        <f t="shared" si="191"/>
        <v>CUST1116</v>
      </c>
      <c r="O1375" s="2" t="str">
        <f t="shared" si="192"/>
        <v>PROD15</v>
      </c>
      <c r="P1375" s="2" t="str">
        <f t="shared" si="193"/>
        <v>STORE7</v>
      </c>
      <c r="Q1375" s="2">
        <f t="shared" si="194"/>
        <v>3</v>
      </c>
      <c r="R1375" s="2">
        <f t="shared" si="195"/>
        <v>104.47</v>
      </c>
      <c r="S1375" s="2">
        <f t="shared" si="196"/>
        <v>0.27</v>
      </c>
      <c r="T1375" s="2" t="str">
        <f t="shared" si="197"/>
        <v>PayPal</v>
      </c>
      <c r="U1375" s="2">
        <f t="shared" si="198"/>
        <v>228.7893</v>
      </c>
    </row>
    <row r="1376" spans="1:21" x14ac:dyDescent="0.25">
      <c r="A1376" s="23" t="s">
        <v>1977</v>
      </c>
      <c r="B1376" s="20">
        <f>IFERROR(VLOOKUP(A1376,'f Excel formulas for calculatio'!A:E,2,FALSE)," ")</f>
        <v>45272</v>
      </c>
      <c r="C1376" s="24" t="str">
        <f>IFERROR(VLOOKUP(B1376,'f Excel formulas for calculatio'!B:F,2,FALSE),"0")</f>
        <v>CUST1232</v>
      </c>
      <c r="D1376" s="24" t="str">
        <f>IFERROR(VLOOKUP(C1376,'f Excel formulas for calculatio'!C:G,2,FALSE),"0")</f>
        <v>PROD95</v>
      </c>
      <c r="E1376" s="24" t="str">
        <f>IFERROR(VLOOKUP(D1376,'f Excel formulas for calculatio'!D:H,2,FALSE),"0")</f>
        <v>STORE0</v>
      </c>
      <c r="F1376" s="24">
        <f>IFERROR(VLOOKUP(E1376,'f Excel formulas for calculatio'!E:I,2,FALSE),"0")</f>
        <v>2</v>
      </c>
      <c r="G1376" s="24">
        <f>IFERROR(VLOOKUP(F1376,'f Excel formulas for calculatio'!F:J,2,FALSE),"0")</f>
        <v>785.31</v>
      </c>
      <c r="H1376" s="24">
        <f>IFERROR(VLOOKUP(G1376,'f Excel formulas for calculatio'!G:K,2,FALSE),"0")</f>
        <v>0.15</v>
      </c>
      <c r="I1376" s="24" t="str">
        <f>IFERROR(VLOOKUP(H1376,'f Excel formulas for calculatio'!H:L,2,FALSE),"0")</f>
        <v>PayPal</v>
      </c>
      <c r="J1376" s="24">
        <f>IFERROR(VLOOKUP(I1376,'f Excel formulas for calculatio'!I:M,2,FALSE),"0")</f>
        <v>228.7893</v>
      </c>
      <c r="L1376" s="23" t="s">
        <v>1977</v>
      </c>
      <c r="M1376" s="20">
        <f t="shared" si="190"/>
        <v>45272</v>
      </c>
      <c r="N1376" s="2" t="str">
        <f t="shared" si="191"/>
        <v>CUST1232</v>
      </c>
      <c r="O1376" s="2" t="str">
        <f t="shared" si="192"/>
        <v>PROD95</v>
      </c>
      <c r="P1376" s="2" t="str">
        <f t="shared" si="193"/>
        <v>STORE0</v>
      </c>
      <c r="Q1376" s="2">
        <f t="shared" si="194"/>
        <v>2</v>
      </c>
      <c r="R1376" s="2">
        <f t="shared" si="195"/>
        <v>785.31</v>
      </c>
      <c r="S1376" s="2">
        <f t="shared" si="196"/>
        <v>0.15</v>
      </c>
      <c r="T1376" s="2" t="str">
        <f t="shared" si="197"/>
        <v>PayPal</v>
      </c>
      <c r="U1376" s="2">
        <f t="shared" si="198"/>
        <v>228.7893</v>
      </c>
    </row>
    <row r="1377" spans="1:21" x14ac:dyDescent="0.25">
      <c r="A1377" s="22" t="s">
        <v>1979</v>
      </c>
      <c r="B1377" s="20">
        <f>IFERROR(VLOOKUP(A1377,'f Excel formulas for calculatio'!A:E,2,FALSE)," ")</f>
        <v>45785</v>
      </c>
      <c r="C1377" s="24" t="str">
        <f>IFERROR(VLOOKUP(B1377,'f Excel formulas for calculatio'!B:F,2,FALSE),"0")</f>
        <v>CUST1041</v>
      </c>
      <c r="D1377" s="24" t="str">
        <f>IFERROR(VLOOKUP(C1377,'f Excel formulas for calculatio'!C:G,2,FALSE),"0")</f>
        <v>PROD22</v>
      </c>
      <c r="E1377" s="24" t="str">
        <f>IFERROR(VLOOKUP(D1377,'f Excel formulas for calculatio'!D:H,2,FALSE),"0")</f>
        <v>STORE13</v>
      </c>
      <c r="F1377" s="24">
        <f>IFERROR(VLOOKUP(E1377,'f Excel formulas for calculatio'!E:I,2,FALSE),"0")</f>
        <v>4</v>
      </c>
      <c r="G1377" s="24">
        <f>IFERROR(VLOOKUP(F1377,'f Excel formulas for calculatio'!F:J,2,FALSE),"0")</f>
        <v>914.05</v>
      </c>
      <c r="H1377" s="24">
        <f>IFERROR(VLOOKUP(G1377,'f Excel formulas for calculatio'!G:K,2,FALSE),"0")</f>
        <v>0.25</v>
      </c>
      <c r="I1377" s="24" t="str">
        <f>IFERROR(VLOOKUP(H1377,'f Excel formulas for calculatio'!H:L,2,FALSE),"0")</f>
        <v>Credit Card</v>
      </c>
      <c r="J1377" s="24">
        <f>IFERROR(VLOOKUP(I1377,'f Excel formulas for calculatio'!I:M,2,FALSE),"0")</f>
        <v>198.41640000000001</v>
      </c>
      <c r="L1377" s="22" t="s">
        <v>1979</v>
      </c>
      <c r="M1377" s="20">
        <f t="shared" si="190"/>
        <v>45785</v>
      </c>
      <c r="N1377" s="2" t="str">
        <f t="shared" si="191"/>
        <v>CUST1041</v>
      </c>
      <c r="O1377" s="2" t="str">
        <f t="shared" si="192"/>
        <v>PROD22</v>
      </c>
      <c r="P1377" s="2" t="str">
        <f t="shared" si="193"/>
        <v>STORE13</v>
      </c>
      <c r="Q1377" s="2">
        <f t="shared" si="194"/>
        <v>4</v>
      </c>
      <c r="R1377" s="2">
        <f t="shared" si="195"/>
        <v>914.05</v>
      </c>
      <c r="S1377" s="2">
        <f t="shared" si="196"/>
        <v>0.25</v>
      </c>
      <c r="T1377" s="2" t="str">
        <f t="shared" si="197"/>
        <v>Credit Card</v>
      </c>
      <c r="U1377" s="2">
        <f t="shared" si="198"/>
        <v>198.41640000000001</v>
      </c>
    </row>
    <row r="1378" spans="1:21" x14ac:dyDescent="0.25">
      <c r="A1378" s="23" t="s">
        <v>1980</v>
      </c>
      <c r="B1378" s="20">
        <f>IFERROR(VLOOKUP(A1378,'f Excel formulas for calculatio'!A:E,2,FALSE)," ")</f>
        <v>45534</v>
      </c>
      <c r="C1378" s="24" t="str">
        <f>IFERROR(VLOOKUP(B1378,'f Excel formulas for calculatio'!B:F,2,FALSE),"0")</f>
        <v>CUST1029</v>
      </c>
      <c r="D1378" s="24" t="str">
        <f>IFERROR(VLOOKUP(C1378,'f Excel formulas for calculatio'!C:G,2,FALSE),"0")</f>
        <v>PROD86</v>
      </c>
      <c r="E1378" s="24" t="str">
        <f>IFERROR(VLOOKUP(D1378,'f Excel formulas for calculatio'!D:H,2,FALSE),"0")</f>
        <v>STORE4</v>
      </c>
      <c r="F1378" s="24">
        <f>IFERROR(VLOOKUP(E1378,'f Excel formulas for calculatio'!E:I,2,FALSE),"0")</f>
        <v>2</v>
      </c>
      <c r="G1378" s="24">
        <f>IFERROR(VLOOKUP(F1378,'f Excel formulas for calculatio'!F:J,2,FALSE),"0")</f>
        <v>785.31</v>
      </c>
      <c r="H1378" s="24">
        <f>IFERROR(VLOOKUP(G1378,'f Excel formulas for calculatio'!G:K,2,FALSE),"0")</f>
        <v>0.15</v>
      </c>
      <c r="I1378" s="24" t="str">
        <f>IFERROR(VLOOKUP(H1378,'f Excel formulas for calculatio'!H:L,2,FALSE),"0")</f>
        <v>PayPal</v>
      </c>
      <c r="J1378" s="24">
        <f>IFERROR(VLOOKUP(I1378,'f Excel formulas for calculatio'!I:M,2,FALSE),"0")</f>
        <v>228.7893</v>
      </c>
      <c r="L1378" s="23" t="s">
        <v>1980</v>
      </c>
      <c r="M1378" s="20">
        <f t="shared" si="190"/>
        <v>45534</v>
      </c>
      <c r="N1378" s="2" t="str">
        <f t="shared" si="191"/>
        <v>CUST1029</v>
      </c>
      <c r="O1378" s="2" t="str">
        <f t="shared" si="192"/>
        <v>PROD86</v>
      </c>
      <c r="P1378" s="2" t="str">
        <f t="shared" si="193"/>
        <v>STORE4</v>
      </c>
      <c r="Q1378" s="2">
        <f t="shared" si="194"/>
        <v>2</v>
      </c>
      <c r="R1378" s="2">
        <f t="shared" si="195"/>
        <v>785.31</v>
      </c>
      <c r="S1378" s="2">
        <f t="shared" si="196"/>
        <v>0.15</v>
      </c>
      <c r="T1378" s="2" t="str">
        <f t="shared" si="197"/>
        <v>PayPal</v>
      </c>
      <c r="U1378" s="2">
        <f t="shared" si="198"/>
        <v>228.7893</v>
      </c>
    </row>
    <row r="1379" spans="1:21" x14ac:dyDescent="0.25">
      <c r="A1379" s="22" t="s">
        <v>1981</v>
      </c>
      <c r="B1379" s="20">
        <f>IFERROR(VLOOKUP(A1379,'f Excel formulas for calculatio'!A:E,2,FALSE)," ")</f>
        <v>45803</v>
      </c>
      <c r="C1379" s="24" t="str">
        <f>IFERROR(VLOOKUP(B1379,'f Excel formulas for calculatio'!B:F,2,FALSE),"0")</f>
        <v>CUST1219</v>
      </c>
      <c r="D1379" s="24" t="str">
        <f>IFERROR(VLOOKUP(C1379,'f Excel formulas for calculatio'!C:G,2,FALSE),"0")</f>
        <v>PROD37</v>
      </c>
      <c r="E1379" s="24" t="str">
        <f>IFERROR(VLOOKUP(D1379,'f Excel formulas for calculatio'!D:H,2,FALSE),"0")</f>
        <v>STORE0</v>
      </c>
      <c r="F1379" s="24">
        <f>IFERROR(VLOOKUP(E1379,'f Excel formulas for calculatio'!E:I,2,FALSE),"0")</f>
        <v>2</v>
      </c>
      <c r="G1379" s="24">
        <f>IFERROR(VLOOKUP(F1379,'f Excel formulas for calculatio'!F:J,2,FALSE),"0")</f>
        <v>785.31</v>
      </c>
      <c r="H1379" s="24">
        <f>IFERROR(VLOOKUP(G1379,'f Excel formulas for calculatio'!G:K,2,FALSE),"0")</f>
        <v>0.15</v>
      </c>
      <c r="I1379" s="24" t="str">
        <f>IFERROR(VLOOKUP(H1379,'f Excel formulas for calculatio'!H:L,2,FALSE),"0")</f>
        <v>PayPal</v>
      </c>
      <c r="J1379" s="24">
        <f>IFERROR(VLOOKUP(I1379,'f Excel formulas for calculatio'!I:M,2,FALSE),"0")</f>
        <v>228.7893</v>
      </c>
      <c r="L1379" s="22" t="s">
        <v>1981</v>
      </c>
      <c r="M1379" s="20">
        <f t="shared" si="190"/>
        <v>45803</v>
      </c>
      <c r="N1379" s="2" t="str">
        <f t="shared" si="191"/>
        <v>CUST1219</v>
      </c>
      <c r="O1379" s="2" t="str">
        <f t="shared" si="192"/>
        <v>PROD37</v>
      </c>
      <c r="P1379" s="2" t="str">
        <f t="shared" si="193"/>
        <v>STORE0</v>
      </c>
      <c r="Q1379" s="2">
        <f t="shared" si="194"/>
        <v>2</v>
      </c>
      <c r="R1379" s="2">
        <f t="shared" si="195"/>
        <v>785.31</v>
      </c>
      <c r="S1379" s="2">
        <f t="shared" si="196"/>
        <v>0.15</v>
      </c>
      <c r="T1379" s="2" t="str">
        <f t="shared" si="197"/>
        <v>PayPal</v>
      </c>
      <c r="U1379" s="2">
        <f t="shared" si="198"/>
        <v>228.7893</v>
      </c>
    </row>
    <row r="1380" spans="1:21" x14ac:dyDescent="0.25">
      <c r="A1380" s="23" t="s">
        <v>1982</v>
      </c>
      <c r="B1380" s="20">
        <f>IFERROR(VLOOKUP(A1380,'f Excel formulas for calculatio'!A:E,2,FALSE)," ")</f>
        <v>45667</v>
      </c>
      <c r="C1380" s="24" t="str">
        <f>IFERROR(VLOOKUP(B1380,'f Excel formulas for calculatio'!B:F,2,FALSE),"0")</f>
        <v>CUST1312</v>
      </c>
      <c r="D1380" s="24" t="str">
        <f>IFERROR(VLOOKUP(C1380,'f Excel formulas for calculatio'!C:G,2,FALSE),"0")</f>
        <v>PROD74</v>
      </c>
      <c r="E1380" s="24" t="str">
        <f>IFERROR(VLOOKUP(D1380,'f Excel formulas for calculatio'!D:H,2,FALSE),"0")</f>
        <v>STORE17</v>
      </c>
      <c r="F1380" s="24">
        <f>IFERROR(VLOOKUP(E1380,'f Excel formulas for calculatio'!E:I,2,FALSE),"0")</f>
        <v>3</v>
      </c>
      <c r="G1380" s="24">
        <f>IFERROR(VLOOKUP(F1380,'f Excel formulas for calculatio'!F:J,2,FALSE),"0")</f>
        <v>104.47</v>
      </c>
      <c r="H1380" s="24">
        <f>IFERROR(VLOOKUP(G1380,'f Excel formulas for calculatio'!G:K,2,FALSE),"0")</f>
        <v>0.27</v>
      </c>
      <c r="I1380" s="24" t="str">
        <f>IFERROR(VLOOKUP(H1380,'f Excel formulas for calculatio'!H:L,2,FALSE),"0")</f>
        <v>PayPal</v>
      </c>
      <c r="J1380" s="24">
        <f>IFERROR(VLOOKUP(I1380,'f Excel formulas for calculatio'!I:M,2,FALSE),"0")</f>
        <v>228.7893</v>
      </c>
      <c r="L1380" s="23" t="s">
        <v>1982</v>
      </c>
      <c r="M1380" s="20">
        <f t="shared" si="190"/>
        <v>45667</v>
      </c>
      <c r="N1380" s="2" t="str">
        <f t="shared" si="191"/>
        <v>CUST1312</v>
      </c>
      <c r="O1380" s="2" t="str">
        <f t="shared" si="192"/>
        <v>PROD74</v>
      </c>
      <c r="P1380" s="2" t="str">
        <f t="shared" si="193"/>
        <v>STORE17</v>
      </c>
      <c r="Q1380" s="2">
        <f t="shared" si="194"/>
        <v>3</v>
      </c>
      <c r="R1380" s="2">
        <f t="shared" si="195"/>
        <v>104.47</v>
      </c>
      <c r="S1380" s="2">
        <f t="shared" si="196"/>
        <v>0.27</v>
      </c>
      <c r="T1380" s="2" t="str">
        <f t="shared" si="197"/>
        <v>PayPal</v>
      </c>
      <c r="U1380" s="2">
        <f t="shared" si="198"/>
        <v>228.7893</v>
      </c>
    </row>
    <row r="1381" spans="1:21" x14ac:dyDescent="0.25">
      <c r="A1381" s="22" t="s">
        <v>1983</v>
      </c>
      <c r="B1381" s="20">
        <f>IFERROR(VLOOKUP(A1381,'f Excel formulas for calculatio'!A:E,2,FALSE)," ")</f>
        <v>45656</v>
      </c>
      <c r="C1381" s="24" t="str">
        <f>IFERROR(VLOOKUP(B1381,'f Excel formulas for calculatio'!B:F,2,FALSE),"0")</f>
        <v>CUST1368</v>
      </c>
      <c r="D1381" s="24" t="str">
        <f>IFERROR(VLOOKUP(C1381,'f Excel formulas for calculatio'!C:G,2,FALSE),"0")</f>
        <v>PROD12</v>
      </c>
      <c r="E1381" s="24" t="str">
        <f>IFERROR(VLOOKUP(D1381,'f Excel formulas for calculatio'!D:H,2,FALSE),"0")</f>
        <v>STORE8</v>
      </c>
      <c r="F1381" s="24">
        <f>IFERROR(VLOOKUP(E1381,'f Excel formulas for calculatio'!E:I,2,FALSE),"0")</f>
        <v>4</v>
      </c>
      <c r="G1381" s="24">
        <f>IFERROR(VLOOKUP(F1381,'f Excel formulas for calculatio'!F:J,2,FALSE),"0")</f>
        <v>914.05</v>
      </c>
      <c r="H1381" s="24">
        <f>IFERROR(VLOOKUP(G1381,'f Excel formulas for calculatio'!G:K,2,FALSE),"0")</f>
        <v>0.25</v>
      </c>
      <c r="I1381" s="24" t="str">
        <f>IFERROR(VLOOKUP(H1381,'f Excel formulas for calculatio'!H:L,2,FALSE),"0")</f>
        <v>Credit Card</v>
      </c>
      <c r="J1381" s="24">
        <f>IFERROR(VLOOKUP(I1381,'f Excel formulas for calculatio'!I:M,2,FALSE),"0")</f>
        <v>198.41640000000001</v>
      </c>
      <c r="L1381" s="22" t="s">
        <v>1983</v>
      </c>
      <c r="M1381" s="20">
        <f t="shared" si="190"/>
        <v>45656</v>
      </c>
      <c r="N1381" s="2" t="str">
        <f t="shared" si="191"/>
        <v>CUST1368</v>
      </c>
      <c r="O1381" s="2" t="str">
        <f t="shared" si="192"/>
        <v>PROD12</v>
      </c>
      <c r="P1381" s="2" t="str">
        <f t="shared" si="193"/>
        <v>STORE8</v>
      </c>
      <c r="Q1381" s="2">
        <f t="shared" si="194"/>
        <v>4</v>
      </c>
      <c r="R1381" s="2">
        <f t="shared" si="195"/>
        <v>914.05</v>
      </c>
      <c r="S1381" s="2">
        <f t="shared" si="196"/>
        <v>0.25</v>
      </c>
      <c r="T1381" s="2" t="str">
        <f t="shared" si="197"/>
        <v>Credit Card</v>
      </c>
      <c r="U1381" s="2">
        <f t="shared" si="198"/>
        <v>198.41640000000001</v>
      </c>
    </row>
    <row r="1382" spans="1:21" x14ac:dyDescent="0.25">
      <c r="A1382" s="23" t="s">
        <v>1985</v>
      </c>
      <c r="B1382" s="20">
        <f>IFERROR(VLOOKUP(A1382,'f Excel formulas for calculatio'!A:E,2,FALSE)," ")</f>
        <v>45869</v>
      </c>
      <c r="C1382" s="24" t="str">
        <f>IFERROR(VLOOKUP(B1382,'f Excel formulas for calculatio'!B:F,2,FALSE),"0")</f>
        <v>CUST1464</v>
      </c>
      <c r="D1382" s="24" t="str">
        <f>IFERROR(VLOOKUP(C1382,'f Excel formulas for calculatio'!C:G,2,FALSE),"0")</f>
        <v>PROD33</v>
      </c>
      <c r="E1382" s="24" t="str">
        <f>IFERROR(VLOOKUP(D1382,'f Excel formulas for calculatio'!D:H,2,FALSE),"0")</f>
        <v>STORE0</v>
      </c>
      <c r="F1382" s="24">
        <f>IFERROR(VLOOKUP(E1382,'f Excel formulas for calculatio'!E:I,2,FALSE),"0")</f>
        <v>2</v>
      </c>
      <c r="G1382" s="24">
        <f>IFERROR(VLOOKUP(F1382,'f Excel formulas for calculatio'!F:J,2,FALSE),"0")</f>
        <v>785.31</v>
      </c>
      <c r="H1382" s="24">
        <f>IFERROR(VLOOKUP(G1382,'f Excel formulas for calculatio'!G:K,2,FALSE),"0")</f>
        <v>0.15</v>
      </c>
      <c r="I1382" s="24" t="str">
        <f>IFERROR(VLOOKUP(H1382,'f Excel formulas for calculatio'!H:L,2,FALSE),"0")</f>
        <v>PayPal</v>
      </c>
      <c r="J1382" s="24">
        <f>IFERROR(VLOOKUP(I1382,'f Excel formulas for calculatio'!I:M,2,FALSE),"0")</f>
        <v>228.7893</v>
      </c>
      <c r="L1382" s="23" t="s">
        <v>1985</v>
      </c>
      <c r="M1382" s="20">
        <f t="shared" si="190"/>
        <v>45869</v>
      </c>
      <c r="N1382" s="2" t="str">
        <f t="shared" si="191"/>
        <v>CUST1464</v>
      </c>
      <c r="O1382" s="2" t="str">
        <f t="shared" si="192"/>
        <v>PROD33</v>
      </c>
      <c r="P1382" s="2" t="str">
        <f t="shared" si="193"/>
        <v>STORE0</v>
      </c>
      <c r="Q1382" s="2">
        <f t="shared" si="194"/>
        <v>2</v>
      </c>
      <c r="R1382" s="2">
        <f t="shared" si="195"/>
        <v>785.31</v>
      </c>
      <c r="S1382" s="2">
        <f t="shared" si="196"/>
        <v>0.15</v>
      </c>
      <c r="T1382" s="2" t="str">
        <f t="shared" si="197"/>
        <v>PayPal</v>
      </c>
      <c r="U1382" s="2">
        <f t="shared" si="198"/>
        <v>228.7893</v>
      </c>
    </row>
    <row r="1383" spans="1:21" x14ac:dyDescent="0.25">
      <c r="A1383" s="22" t="s">
        <v>1986</v>
      </c>
      <c r="B1383" s="20">
        <f>IFERROR(VLOOKUP(A1383,'f Excel formulas for calculatio'!A:E,2,FALSE)," ")</f>
        <v>45549</v>
      </c>
      <c r="C1383" s="24" t="str">
        <f>IFERROR(VLOOKUP(B1383,'f Excel formulas for calculatio'!B:F,2,FALSE),"0")</f>
        <v>CUST1211</v>
      </c>
      <c r="D1383" s="24" t="str">
        <f>IFERROR(VLOOKUP(C1383,'f Excel formulas for calculatio'!C:G,2,FALSE),"0")</f>
        <v>PROD85</v>
      </c>
      <c r="E1383" s="24" t="str">
        <f>IFERROR(VLOOKUP(D1383,'f Excel formulas for calculatio'!D:H,2,FALSE),"0")</f>
        <v>STORE7</v>
      </c>
      <c r="F1383" s="24">
        <f>IFERROR(VLOOKUP(E1383,'f Excel formulas for calculatio'!E:I,2,FALSE),"0")</f>
        <v>3</v>
      </c>
      <c r="G1383" s="24">
        <f>IFERROR(VLOOKUP(F1383,'f Excel formulas for calculatio'!F:J,2,FALSE),"0")</f>
        <v>104.47</v>
      </c>
      <c r="H1383" s="24">
        <f>IFERROR(VLOOKUP(G1383,'f Excel formulas for calculatio'!G:K,2,FALSE),"0")</f>
        <v>0.27</v>
      </c>
      <c r="I1383" s="24" t="str">
        <f>IFERROR(VLOOKUP(H1383,'f Excel formulas for calculatio'!H:L,2,FALSE),"0")</f>
        <v>PayPal</v>
      </c>
      <c r="J1383" s="24">
        <f>IFERROR(VLOOKUP(I1383,'f Excel formulas for calculatio'!I:M,2,FALSE),"0")</f>
        <v>228.7893</v>
      </c>
      <c r="L1383" s="22" t="s">
        <v>1986</v>
      </c>
      <c r="M1383" s="20">
        <f t="shared" si="190"/>
        <v>45549</v>
      </c>
      <c r="N1383" s="2" t="str">
        <f t="shared" si="191"/>
        <v>CUST1211</v>
      </c>
      <c r="O1383" s="2" t="str">
        <f t="shared" si="192"/>
        <v>PROD85</v>
      </c>
      <c r="P1383" s="2" t="str">
        <f t="shared" si="193"/>
        <v>STORE7</v>
      </c>
      <c r="Q1383" s="2">
        <f t="shared" si="194"/>
        <v>3</v>
      </c>
      <c r="R1383" s="2">
        <f t="shared" si="195"/>
        <v>104.47</v>
      </c>
      <c r="S1383" s="2">
        <f t="shared" si="196"/>
        <v>0.27</v>
      </c>
      <c r="T1383" s="2" t="str">
        <f t="shared" si="197"/>
        <v>PayPal</v>
      </c>
      <c r="U1383" s="2">
        <f t="shared" si="198"/>
        <v>228.7893</v>
      </c>
    </row>
    <row r="1384" spans="1:21" x14ac:dyDescent="0.25">
      <c r="A1384" s="23" t="s">
        <v>1988</v>
      </c>
      <c r="B1384" s="20">
        <f>IFERROR(VLOOKUP(A1384,'f Excel formulas for calculatio'!A:E,2,FALSE)," ")</f>
        <v>45409</v>
      </c>
      <c r="C1384" s="24" t="str">
        <f>IFERROR(VLOOKUP(B1384,'f Excel formulas for calculatio'!B:F,2,FALSE),"0")</f>
        <v>CUST1148</v>
      </c>
      <c r="D1384" s="24" t="str">
        <f>IFERROR(VLOOKUP(C1384,'f Excel formulas for calculatio'!C:G,2,FALSE),"0")</f>
        <v>PROD13</v>
      </c>
      <c r="E1384" s="24" t="str">
        <f>IFERROR(VLOOKUP(D1384,'f Excel formulas for calculatio'!D:H,2,FALSE),"0")</f>
        <v>STORE2</v>
      </c>
      <c r="F1384" s="24">
        <f>IFERROR(VLOOKUP(E1384,'f Excel formulas for calculatio'!E:I,2,FALSE),"0")</f>
        <v>2</v>
      </c>
      <c r="G1384" s="24">
        <f>IFERROR(VLOOKUP(F1384,'f Excel formulas for calculatio'!F:J,2,FALSE),"0")</f>
        <v>785.31</v>
      </c>
      <c r="H1384" s="24">
        <f>IFERROR(VLOOKUP(G1384,'f Excel formulas for calculatio'!G:K,2,FALSE),"0")</f>
        <v>0.15</v>
      </c>
      <c r="I1384" s="24" t="str">
        <f>IFERROR(VLOOKUP(H1384,'f Excel formulas for calculatio'!H:L,2,FALSE),"0")</f>
        <v>PayPal</v>
      </c>
      <c r="J1384" s="24">
        <f>IFERROR(VLOOKUP(I1384,'f Excel formulas for calculatio'!I:M,2,FALSE),"0")</f>
        <v>228.7893</v>
      </c>
      <c r="L1384" s="23" t="s">
        <v>1988</v>
      </c>
      <c r="M1384" s="20">
        <f t="shared" si="190"/>
        <v>45409</v>
      </c>
      <c r="N1384" s="2" t="str">
        <f t="shared" si="191"/>
        <v>CUST1148</v>
      </c>
      <c r="O1384" s="2" t="str">
        <f t="shared" si="192"/>
        <v>PROD13</v>
      </c>
      <c r="P1384" s="2" t="str">
        <f t="shared" si="193"/>
        <v>STORE2</v>
      </c>
      <c r="Q1384" s="2">
        <f t="shared" si="194"/>
        <v>2</v>
      </c>
      <c r="R1384" s="2">
        <f t="shared" si="195"/>
        <v>785.31</v>
      </c>
      <c r="S1384" s="2">
        <f t="shared" si="196"/>
        <v>0.15</v>
      </c>
      <c r="T1384" s="2" t="str">
        <f t="shared" si="197"/>
        <v>PayPal</v>
      </c>
      <c r="U1384" s="2">
        <f t="shared" si="198"/>
        <v>228.7893</v>
      </c>
    </row>
    <row r="1385" spans="1:21" x14ac:dyDescent="0.25">
      <c r="A1385" s="22" t="s">
        <v>1989</v>
      </c>
      <c r="B1385" s="20">
        <f>IFERROR(VLOOKUP(A1385,'f Excel formulas for calculatio'!A:E,2,FALSE)," ")</f>
        <v>45374</v>
      </c>
      <c r="C1385" s="24" t="str">
        <f>IFERROR(VLOOKUP(B1385,'f Excel formulas for calculatio'!B:F,2,FALSE),"0")</f>
        <v>CUST1422</v>
      </c>
      <c r="D1385" s="24" t="str">
        <f>IFERROR(VLOOKUP(C1385,'f Excel formulas for calculatio'!C:G,2,FALSE),"0")</f>
        <v>PROD49</v>
      </c>
      <c r="E1385" s="24" t="str">
        <f>IFERROR(VLOOKUP(D1385,'f Excel formulas for calculatio'!D:H,2,FALSE),"0")</f>
        <v>STORE8</v>
      </c>
      <c r="F1385" s="24">
        <f>IFERROR(VLOOKUP(E1385,'f Excel formulas for calculatio'!E:I,2,FALSE),"0")</f>
        <v>4</v>
      </c>
      <c r="G1385" s="24">
        <f>IFERROR(VLOOKUP(F1385,'f Excel formulas for calculatio'!F:J,2,FALSE),"0")</f>
        <v>914.05</v>
      </c>
      <c r="H1385" s="24">
        <f>IFERROR(VLOOKUP(G1385,'f Excel formulas for calculatio'!G:K,2,FALSE),"0")</f>
        <v>0.25</v>
      </c>
      <c r="I1385" s="24" t="str">
        <f>IFERROR(VLOOKUP(H1385,'f Excel formulas for calculatio'!H:L,2,FALSE),"0")</f>
        <v>Credit Card</v>
      </c>
      <c r="J1385" s="24">
        <f>IFERROR(VLOOKUP(I1385,'f Excel formulas for calculatio'!I:M,2,FALSE),"0")</f>
        <v>198.41640000000001</v>
      </c>
      <c r="L1385" s="22" t="s">
        <v>1989</v>
      </c>
      <c r="M1385" s="20">
        <f t="shared" si="190"/>
        <v>45374</v>
      </c>
      <c r="N1385" s="2" t="str">
        <f t="shared" si="191"/>
        <v>CUST1422</v>
      </c>
      <c r="O1385" s="2" t="str">
        <f t="shared" si="192"/>
        <v>PROD49</v>
      </c>
      <c r="P1385" s="2" t="str">
        <f t="shared" si="193"/>
        <v>STORE8</v>
      </c>
      <c r="Q1385" s="2">
        <f t="shared" si="194"/>
        <v>4</v>
      </c>
      <c r="R1385" s="2">
        <f t="shared" si="195"/>
        <v>914.05</v>
      </c>
      <c r="S1385" s="2">
        <f t="shared" si="196"/>
        <v>0.25</v>
      </c>
      <c r="T1385" s="2" t="str">
        <f t="shared" si="197"/>
        <v>Credit Card</v>
      </c>
      <c r="U1385" s="2">
        <f t="shared" si="198"/>
        <v>198.41640000000001</v>
      </c>
    </row>
    <row r="1386" spans="1:21" x14ac:dyDescent="0.25">
      <c r="A1386" s="23" t="s">
        <v>1990</v>
      </c>
      <c r="B1386" s="20">
        <f>IFERROR(VLOOKUP(A1386,'f Excel formulas for calculatio'!A:E,2,FALSE)," ")</f>
        <v>45282</v>
      </c>
      <c r="C1386" s="24" t="str">
        <f>IFERROR(VLOOKUP(B1386,'f Excel formulas for calculatio'!B:F,2,FALSE),"0")</f>
        <v>CUST1080</v>
      </c>
      <c r="D1386" s="24" t="str">
        <f>IFERROR(VLOOKUP(C1386,'f Excel formulas for calculatio'!C:G,2,FALSE),"0")</f>
        <v>PROD34</v>
      </c>
      <c r="E1386" s="24" t="str">
        <f>IFERROR(VLOOKUP(D1386,'f Excel formulas for calculatio'!D:H,2,FALSE),"0")</f>
        <v>STORE16</v>
      </c>
      <c r="F1386" s="24">
        <f>IFERROR(VLOOKUP(E1386,'f Excel formulas for calculatio'!E:I,2,FALSE),"0")</f>
        <v>2</v>
      </c>
      <c r="G1386" s="24">
        <f>IFERROR(VLOOKUP(F1386,'f Excel formulas for calculatio'!F:J,2,FALSE),"0")</f>
        <v>785.31</v>
      </c>
      <c r="H1386" s="24">
        <f>IFERROR(VLOOKUP(G1386,'f Excel formulas for calculatio'!G:K,2,FALSE),"0")</f>
        <v>0.15</v>
      </c>
      <c r="I1386" s="24" t="str">
        <f>IFERROR(VLOOKUP(H1386,'f Excel formulas for calculatio'!H:L,2,FALSE),"0")</f>
        <v>PayPal</v>
      </c>
      <c r="J1386" s="24">
        <f>IFERROR(VLOOKUP(I1386,'f Excel formulas for calculatio'!I:M,2,FALSE),"0")</f>
        <v>228.7893</v>
      </c>
      <c r="L1386" s="23" t="s">
        <v>1990</v>
      </c>
      <c r="M1386" s="20">
        <f t="shared" si="190"/>
        <v>45282</v>
      </c>
      <c r="N1386" s="2" t="str">
        <f t="shared" si="191"/>
        <v>CUST1080</v>
      </c>
      <c r="O1386" s="2" t="str">
        <f t="shared" si="192"/>
        <v>PROD34</v>
      </c>
      <c r="P1386" s="2" t="str">
        <f t="shared" si="193"/>
        <v>STORE16</v>
      </c>
      <c r="Q1386" s="2">
        <f t="shared" si="194"/>
        <v>2</v>
      </c>
      <c r="R1386" s="2">
        <f t="shared" si="195"/>
        <v>785.31</v>
      </c>
      <c r="S1386" s="2">
        <f t="shared" si="196"/>
        <v>0.15</v>
      </c>
      <c r="T1386" s="2" t="str">
        <f t="shared" si="197"/>
        <v>PayPal</v>
      </c>
      <c r="U1386" s="2">
        <f t="shared" si="198"/>
        <v>228.7893</v>
      </c>
    </row>
    <row r="1387" spans="1:21" x14ac:dyDescent="0.25">
      <c r="A1387" s="22" t="s">
        <v>1991</v>
      </c>
      <c r="B1387" s="20">
        <f>IFERROR(VLOOKUP(A1387,'f Excel formulas for calculatio'!A:E,2,FALSE)," ")</f>
        <v>45742</v>
      </c>
      <c r="C1387" s="24" t="str">
        <f>IFERROR(VLOOKUP(B1387,'f Excel formulas for calculatio'!B:F,2,FALSE),"0")</f>
        <v>CUST1144</v>
      </c>
      <c r="D1387" s="24" t="str">
        <f>IFERROR(VLOOKUP(C1387,'f Excel formulas for calculatio'!C:G,2,FALSE),"0")</f>
        <v>PROD72</v>
      </c>
      <c r="E1387" s="24" t="str">
        <f>IFERROR(VLOOKUP(D1387,'f Excel formulas for calculatio'!D:H,2,FALSE),"0")</f>
        <v>STORE17</v>
      </c>
      <c r="F1387" s="24">
        <f>IFERROR(VLOOKUP(E1387,'f Excel formulas for calculatio'!E:I,2,FALSE),"0")</f>
        <v>3</v>
      </c>
      <c r="G1387" s="24">
        <f>IFERROR(VLOOKUP(F1387,'f Excel formulas for calculatio'!F:J,2,FALSE),"0")</f>
        <v>104.47</v>
      </c>
      <c r="H1387" s="24">
        <f>IFERROR(VLOOKUP(G1387,'f Excel formulas for calculatio'!G:K,2,FALSE),"0")</f>
        <v>0.27</v>
      </c>
      <c r="I1387" s="24" t="str">
        <f>IFERROR(VLOOKUP(H1387,'f Excel formulas for calculatio'!H:L,2,FALSE),"0")</f>
        <v>PayPal</v>
      </c>
      <c r="J1387" s="24">
        <f>IFERROR(VLOOKUP(I1387,'f Excel formulas for calculatio'!I:M,2,FALSE),"0")</f>
        <v>228.7893</v>
      </c>
      <c r="L1387" s="22" t="s">
        <v>1991</v>
      </c>
      <c r="M1387" s="20">
        <f t="shared" si="190"/>
        <v>45742</v>
      </c>
      <c r="N1387" s="2" t="str">
        <f t="shared" si="191"/>
        <v>CUST1144</v>
      </c>
      <c r="O1387" s="2" t="str">
        <f t="shared" si="192"/>
        <v>PROD72</v>
      </c>
      <c r="P1387" s="2" t="str">
        <f t="shared" si="193"/>
        <v>STORE17</v>
      </c>
      <c r="Q1387" s="2">
        <f t="shared" si="194"/>
        <v>3</v>
      </c>
      <c r="R1387" s="2">
        <f t="shared" si="195"/>
        <v>104.47</v>
      </c>
      <c r="S1387" s="2">
        <f t="shared" si="196"/>
        <v>0.27</v>
      </c>
      <c r="T1387" s="2" t="str">
        <f t="shared" si="197"/>
        <v>PayPal</v>
      </c>
      <c r="U1387" s="2">
        <f t="shared" si="198"/>
        <v>228.7893</v>
      </c>
    </row>
    <row r="1388" spans="1:21" x14ac:dyDescent="0.25">
      <c r="A1388" s="23" t="s">
        <v>1992</v>
      </c>
      <c r="B1388" s="20">
        <f>IFERROR(VLOOKUP(A1388,'f Excel formulas for calculatio'!A:E,2,FALSE)," ")</f>
        <v>45447</v>
      </c>
      <c r="C1388" s="24" t="str">
        <f>IFERROR(VLOOKUP(B1388,'f Excel formulas for calculatio'!B:F,2,FALSE),"0")</f>
        <v>CUST1396</v>
      </c>
      <c r="D1388" s="24" t="str">
        <f>IFERROR(VLOOKUP(C1388,'f Excel formulas for calculatio'!C:G,2,FALSE),"0")</f>
        <v>PROD43</v>
      </c>
      <c r="E1388" s="24" t="str">
        <f>IFERROR(VLOOKUP(D1388,'f Excel formulas for calculatio'!D:H,2,FALSE),"0")</f>
        <v>STORE18</v>
      </c>
      <c r="F1388" s="24">
        <f>IFERROR(VLOOKUP(E1388,'f Excel formulas for calculatio'!E:I,2,FALSE),"0")</f>
        <v>1</v>
      </c>
      <c r="G1388" s="24">
        <f>IFERROR(VLOOKUP(F1388,'f Excel formulas for calculatio'!F:J,2,FALSE),"0")</f>
        <v>218.04</v>
      </c>
      <c r="H1388" s="24">
        <f>IFERROR(VLOOKUP(G1388,'f Excel formulas for calculatio'!G:K,2,FALSE),"0")</f>
        <v>0.09</v>
      </c>
      <c r="I1388" s="24" t="str">
        <f>IFERROR(VLOOKUP(H1388,'f Excel formulas for calculatio'!H:L,2,FALSE),"0")</f>
        <v>Credit Card</v>
      </c>
      <c r="J1388" s="24">
        <f>IFERROR(VLOOKUP(I1388,'f Excel formulas for calculatio'!I:M,2,FALSE),"0")</f>
        <v>198.41640000000001</v>
      </c>
      <c r="L1388" s="23" t="s">
        <v>1992</v>
      </c>
      <c r="M1388" s="20">
        <f t="shared" si="190"/>
        <v>45447</v>
      </c>
      <c r="N1388" s="2" t="str">
        <f t="shared" si="191"/>
        <v>CUST1396</v>
      </c>
      <c r="O1388" s="2" t="str">
        <f t="shared" si="192"/>
        <v>PROD43</v>
      </c>
      <c r="P1388" s="2" t="str">
        <f t="shared" si="193"/>
        <v>STORE18</v>
      </c>
      <c r="Q1388" s="2">
        <f t="shared" si="194"/>
        <v>1</v>
      </c>
      <c r="R1388" s="2">
        <f t="shared" si="195"/>
        <v>218.04</v>
      </c>
      <c r="S1388" s="2">
        <f t="shared" si="196"/>
        <v>0.09</v>
      </c>
      <c r="T1388" s="2" t="str">
        <f t="shared" si="197"/>
        <v>Credit Card</v>
      </c>
      <c r="U1388" s="2">
        <f t="shared" si="198"/>
        <v>198.41640000000001</v>
      </c>
    </row>
    <row r="1389" spans="1:21" x14ac:dyDescent="0.25">
      <c r="A1389" s="22" t="s">
        <v>1994</v>
      </c>
      <c r="B1389" s="20">
        <f>IFERROR(VLOOKUP(A1389,'f Excel formulas for calculatio'!A:E,2,FALSE)," ")</f>
        <v>45733</v>
      </c>
      <c r="C1389" s="24" t="str">
        <f>IFERROR(VLOOKUP(B1389,'f Excel formulas for calculatio'!B:F,2,FALSE),"0")</f>
        <v>CUST1099</v>
      </c>
      <c r="D1389" s="24" t="str">
        <f>IFERROR(VLOOKUP(C1389,'f Excel formulas for calculatio'!C:G,2,FALSE),"0")</f>
        <v>PROD26</v>
      </c>
      <c r="E1389" s="24" t="str">
        <f>IFERROR(VLOOKUP(D1389,'f Excel formulas for calculatio'!D:H,2,FALSE),"0")</f>
        <v>STORE19</v>
      </c>
      <c r="F1389" s="24">
        <f>IFERROR(VLOOKUP(E1389,'f Excel formulas for calculatio'!E:I,2,FALSE),"0")</f>
        <v>2</v>
      </c>
      <c r="G1389" s="24">
        <f>IFERROR(VLOOKUP(F1389,'f Excel formulas for calculatio'!F:J,2,FALSE),"0")</f>
        <v>785.31</v>
      </c>
      <c r="H1389" s="24">
        <f>IFERROR(VLOOKUP(G1389,'f Excel formulas for calculatio'!G:K,2,FALSE),"0")</f>
        <v>0.15</v>
      </c>
      <c r="I1389" s="24" t="str">
        <f>IFERROR(VLOOKUP(H1389,'f Excel formulas for calculatio'!H:L,2,FALSE),"0")</f>
        <v>PayPal</v>
      </c>
      <c r="J1389" s="24">
        <f>IFERROR(VLOOKUP(I1389,'f Excel formulas for calculatio'!I:M,2,FALSE),"0")</f>
        <v>228.7893</v>
      </c>
      <c r="L1389" s="22" t="s">
        <v>1994</v>
      </c>
      <c r="M1389" s="20">
        <f t="shared" si="190"/>
        <v>45733</v>
      </c>
      <c r="N1389" s="2" t="str">
        <f t="shared" si="191"/>
        <v>CUST1099</v>
      </c>
      <c r="O1389" s="2" t="str">
        <f t="shared" si="192"/>
        <v>PROD26</v>
      </c>
      <c r="P1389" s="2" t="str">
        <f t="shared" si="193"/>
        <v>STORE19</v>
      </c>
      <c r="Q1389" s="2">
        <f t="shared" si="194"/>
        <v>2</v>
      </c>
      <c r="R1389" s="2">
        <f t="shared" si="195"/>
        <v>785.31</v>
      </c>
      <c r="S1389" s="2">
        <f t="shared" si="196"/>
        <v>0.15</v>
      </c>
      <c r="T1389" s="2" t="str">
        <f t="shared" si="197"/>
        <v>PayPal</v>
      </c>
      <c r="U1389" s="2">
        <f t="shared" si="198"/>
        <v>228.7893</v>
      </c>
    </row>
    <row r="1390" spans="1:21" x14ac:dyDescent="0.25">
      <c r="A1390" s="23" t="s">
        <v>1995</v>
      </c>
      <c r="B1390" s="20">
        <f>IFERROR(VLOOKUP(A1390,'f Excel formulas for calculatio'!A:E,2,FALSE)," ")</f>
        <v>45373</v>
      </c>
      <c r="C1390" s="24" t="str">
        <f>IFERROR(VLOOKUP(B1390,'f Excel formulas for calculatio'!B:F,2,FALSE),"0")</f>
        <v>CUST1037</v>
      </c>
      <c r="D1390" s="24" t="str">
        <f>IFERROR(VLOOKUP(C1390,'f Excel formulas for calculatio'!C:G,2,FALSE),"0")</f>
        <v>PROD45</v>
      </c>
      <c r="E1390" s="24" t="str">
        <f>IFERROR(VLOOKUP(D1390,'f Excel formulas for calculatio'!D:H,2,FALSE),"0")</f>
        <v>STORE11</v>
      </c>
      <c r="F1390" s="24">
        <f>IFERROR(VLOOKUP(E1390,'f Excel formulas for calculatio'!E:I,2,FALSE),"0")</f>
        <v>1</v>
      </c>
      <c r="G1390" s="24">
        <f>IFERROR(VLOOKUP(F1390,'f Excel formulas for calculatio'!F:J,2,FALSE),"0")</f>
        <v>218.04</v>
      </c>
      <c r="H1390" s="24">
        <f>IFERROR(VLOOKUP(G1390,'f Excel formulas for calculatio'!G:K,2,FALSE),"0")</f>
        <v>0.09</v>
      </c>
      <c r="I1390" s="24" t="str">
        <f>IFERROR(VLOOKUP(H1390,'f Excel formulas for calculatio'!H:L,2,FALSE),"0")</f>
        <v>Credit Card</v>
      </c>
      <c r="J1390" s="24">
        <f>IFERROR(VLOOKUP(I1390,'f Excel formulas for calculatio'!I:M,2,FALSE),"0")</f>
        <v>198.41640000000001</v>
      </c>
      <c r="L1390" s="23" t="s">
        <v>1995</v>
      </c>
      <c r="M1390" s="20">
        <f t="shared" si="190"/>
        <v>45373</v>
      </c>
      <c r="N1390" s="2" t="str">
        <f t="shared" si="191"/>
        <v>CUST1037</v>
      </c>
      <c r="O1390" s="2" t="str">
        <f t="shared" si="192"/>
        <v>PROD45</v>
      </c>
      <c r="P1390" s="2" t="str">
        <f t="shared" si="193"/>
        <v>STORE11</v>
      </c>
      <c r="Q1390" s="2">
        <f t="shared" si="194"/>
        <v>1</v>
      </c>
      <c r="R1390" s="2">
        <f t="shared" si="195"/>
        <v>218.04</v>
      </c>
      <c r="S1390" s="2">
        <f t="shared" si="196"/>
        <v>0.09</v>
      </c>
      <c r="T1390" s="2" t="str">
        <f t="shared" si="197"/>
        <v>Credit Card</v>
      </c>
      <c r="U1390" s="2">
        <f t="shared" si="198"/>
        <v>198.41640000000001</v>
      </c>
    </row>
    <row r="1391" spans="1:21" x14ac:dyDescent="0.25">
      <c r="A1391" s="22" t="s">
        <v>1996</v>
      </c>
      <c r="B1391" s="20">
        <f>IFERROR(VLOOKUP(A1391,'f Excel formulas for calculatio'!A:E,2,FALSE)," ")</f>
        <v>45655</v>
      </c>
      <c r="C1391" s="24" t="str">
        <f>IFERROR(VLOOKUP(B1391,'f Excel formulas for calculatio'!B:F,2,FALSE),"0")</f>
        <v>CUST1020</v>
      </c>
      <c r="D1391" s="24" t="str">
        <f>IFERROR(VLOOKUP(C1391,'f Excel formulas for calculatio'!C:G,2,FALSE),"0")</f>
        <v>PROD70</v>
      </c>
      <c r="E1391" s="24" t="str">
        <f>IFERROR(VLOOKUP(D1391,'f Excel formulas for calculatio'!D:H,2,FALSE),"0")</f>
        <v>STORE8</v>
      </c>
      <c r="F1391" s="24">
        <f>IFERROR(VLOOKUP(E1391,'f Excel formulas for calculatio'!E:I,2,FALSE),"0")</f>
        <v>4</v>
      </c>
      <c r="G1391" s="24">
        <f>IFERROR(VLOOKUP(F1391,'f Excel formulas for calculatio'!F:J,2,FALSE),"0")</f>
        <v>914.05</v>
      </c>
      <c r="H1391" s="24">
        <f>IFERROR(VLOOKUP(G1391,'f Excel formulas for calculatio'!G:K,2,FALSE),"0")</f>
        <v>0.25</v>
      </c>
      <c r="I1391" s="24" t="str">
        <f>IFERROR(VLOOKUP(H1391,'f Excel formulas for calculatio'!H:L,2,FALSE),"0")</f>
        <v>Credit Card</v>
      </c>
      <c r="J1391" s="24">
        <f>IFERROR(VLOOKUP(I1391,'f Excel formulas for calculatio'!I:M,2,FALSE),"0")</f>
        <v>198.41640000000001</v>
      </c>
      <c r="L1391" s="22" t="s">
        <v>1996</v>
      </c>
      <c r="M1391" s="20">
        <f t="shared" si="190"/>
        <v>45655</v>
      </c>
      <c r="N1391" s="2" t="str">
        <f t="shared" si="191"/>
        <v>CUST1020</v>
      </c>
      <c r="O1391" s="2" t="str">
        <f t="shared" si="192"/>
        <v>PROD70</v>
      </c>
      <c r="P1391" s="2" t="str">
        <f t="shared" si="193"/>
        <v>STORE8</v>
      </c>
      <c r="Q1391" s="2">
        <f t="shared" si="194"/>
        <v>4</v>
      </c>
      <c r="R1391" s="2">
        <f t="shared" si="195"/>
        <v>914.05</v>
      </c>
      <c r="S1391" s="2">
        <f t="shared" si="196"/>
        <v>0.25</v>
      </c>
      <c r="T1391" s="2" t="str">
        <f t="shared" si="197"/>
        <v>Credit Card</v>
      </c>
      <c r="U1391" s="2">
        <f t="shared" si="198"/>
        <v>198.41640000000001</v>
      </c>
    </row>
    <row r="1392" spans="1:21" x14ac:dyDescent="0.25">
      <c r="A1392" s="23" t="s">
        <v>1997</v>
      </c>
      <c r="B1392" s="20">
        <f>IFERROR(VLOOKUP(A1392,'f Excel formulas for calculatio'!A:E,2,FALSE)," ")</f>
        <v>45868</v>
      </c>
      <c r="C1392" s="24" t="str">
        <f>IFERROR(VLOOKUP(B1392,'f Excel formulas for calculatio'!B:F,2,FALSE),"0")</f>
        <v>CUST1326</v>
      </c>
      <c r="D1392" s="24" t="str">
        <f>IFERROR(VLOOKUP(C1392,'f Excel formulas for calculatio'!C:G,2,FALSE),"0")</f>
        <v>PROD37</v>
      </c>
      <c r="E1392" s="24" t="str">
        <f>IFERROR(VLOOKUP(D1392,'f Excel formulas for calculatio'!D:H,2,FALSE),"0")</f>
        <v>STORE0</v>
      </c>
      <c r="F1392" s="24">
        <f>IFERROR(VLOOKUP(E1392,'f Excel formulas for calculatio'!E:I,2,FALSE),"0")</f>
        <v>2</v>
      </c>
      <c r="G1392" s="24">
        <f>IFERROR(VLOOKUP(F1392,'f Excel formulas for calculatio'!F:J,2,FALSE),"0")</f>
        <v>785.31</v>
      </c>
      <c r="H1392" s="24">
        <f>IFERROR(VLOOKUP(G1392,'f Excel formulas for calculatio'!G:K,2,FALSE),"0")</f>
        <v>0.15</v>
      </c>
      <c r="I1392" s="24" t="str">
        <f>IFERROR(VLOOKUP(H1392,'f Excel formulas for calculatio'!H:L,2,FALSE),"0")</f>
        <v>PayPal</v>
      </c>
      <c r="J1392" s="24">
        <f>IFERROR(VLOOKUP(I1392,'f Excel formulas for calculatio'!I:M,2,FALSE),"0")</f>
        <v>228.7893</v>
      </c>
      <c r="L1392" s="23" t="s">
        <v>1997</v>
      </c>
      <c r="M1392" s="20">
        <f t="shared" si="190"/>
        <v>45868</v>
      </c>
      <c r="N1392" s="2" t="str">
        <f t="shared" si="191"/>
        <v>CUST1326</v>
      </c>
      <c r="O1392" s="2" t="str">
        <f t="shared" si="192"/>
        <v>PROD37</v>
      </c>
      <c r="P1392" s="2" t="str">
        <f t="shared" si="193"/>
        <v>STORE0</v>
      </c>
      <c r="Q1392" s="2">
        <f t="shared" si="194"/>
        <v>2</v>
      </c>
      <c r="R1392" s="2">
        <f t="shared" si="195"/>
        <v>785.31</v>
      </c>
      <c r="S1392" s="2">
        <f t="shared" si="196"/>
        <v>0.15</v>
      </c>
      <c r="T1392" s="2" t="str">
        <f t="shared" si="197"/>
        <v>PayPal</v>
      </c>
      <c r="U1392" s="2">
        <f t="shared" si="198"/>
        <v>228.7893</v>
      </c>
    </row>
    <row r="1393" spans="1:21" x14ac:dyDescent="0.25">
      <c r="A1393" s="22" t="s">
        <v>1998</v>
      </c>
      <c r="B1393" s="20">
        <f>IFERROR(VLOOKUP(A1393,'f Excel formulas for calculatio'!A:E,2,FALSE)," ")</f>
        <v>45338</v>
      </c>
      <c r="C1393" s="24" t="str">
        <f>IFERROR(VLOOKUP(B1393,'f Excel formulas for calculatio'!B:F,2,FALSE),"0")</f>
        <v>CUST1082</v>
      </c>
      <c r="D1393" s="24" t="str">
        <f>IFERROR(VLOOKUP(C1393,'f Excel formulas for calculatio'!C:G,2,FALSE),"0")</f>
        <v>PROD92</v>
      </c>
      <c r="E1393" s="24" t="str">
        <f>IFERROR(VLOOKUP(D1393,'f Excel formulas for calculatio'!D:H,2,FALSE),"0")</f>
        <v>STORE1</v>
      </c>
      <c r="F1393" s="24">
        <f>IFERROR(VLOOKUP(E1393,'f Excel formulas for calculatio'!E:I,2,FALSE),"0")</f>
        <v>4</v>
      </c>
      <c r="G1393" s="24">
        <f>IFERROR(VLOOKUP(F1393,'f Excel formulas for calculatio'!F:J,2,FALSE),"0")</f>
        <v>914.05</v>
      </c>
      <c r="H1393" s="24">
        <f>IFERROR(VLOOKUP(G1393,'f Excel formulas for calculatio'!G:K,2,FALSE),"0")</f>
        <v>0.25</v>
      </c>
      <c r="I1393" s="24" t="str">
        <f>IFERROR(VLOOKUP(H1393,'f Excel formulas for calculatio'!H:L,2,FALSE),"0")</f>
        <v>Credit Card</v>
      </c>
      <c r="J1393" s="24">
        <f>IFERROR(VLOOKUP(I1393,'f Excel formulas for calculatio'!I:M,2,FALSE),"0")</f>
        <v>198.41640000000001</v>
      </c>
      <c r="L1393" s="22" t="s">
        <v>1998</v>
      </c>
      <c r="M1393" s="20">
        <f t="shared" si="190"/>
        <v>45338</v>
      </c>
      <c r="N1393" s="2" t="str">
        <f t="shared" si="191"/>
        <v>CUST1082</v>
      </c>
      <c r="O1393" s="2" t="str">
        <f t="shared" si="192"/>
        <v>PROD92</v>
      </c>
      <c r="P1393" s="2" t="str">
        <f t="shared" si="193"/>
        <v>STORE1</v>
      </c>
      <c r="Q1393" s="2">
        <f t="shared" si="194"/>
        <v>4</v>
      </c>
      <c r="R1393" s="2">
        <f t="shared" si="195"/>
        <v>914.05</v>
      </c>
      <c r="S1393" s="2">
        <f t="shared" si="196"/>
        <v>0.25</v>
      </c>
      <c r="T1393" s="2" t="str">
        <f t="shared" si="197"/>
        <v>Credit Card</v>
      </c>
      <c r="U1393" s="2">
        <f t="shared" si="198"/>
        <v>198.41640000000001</v>
      </c>
    </row>
    <row r="1394" spans="1:21" x14ac:dyDescent="0.25">
      <c r="A1394" s="23" t="s">
        <v>1999</v>
      </c>
      <c r="B1394" s="20">
        <f>IFERROR(VLOOKUP(A1394,'f Excel formulas for calculatio'!A:E,2,FALSE)," ")</f>
        <v>45349</v>
      </c>
      <c r="C1394" s="24" t="str">
        <f>IFERROR(VLOOKUP(B1394,'f Excel formulas for calculatio'!B:F,2,FALSE),"0")</f>
        <v>CUST1463</v>
      </c>
      <c r="D1394" s="24" t="str">
        <f>IFERROR(VLOOKUP(C1394,'f Excel formulas for calculatio'!C:G,2,FALSE),"0")</f>
        <v>PROD8</v>
      </c>
      <c r="E1394" s="24" t="str">
        <f>IFERROR(VLOOKUP(D1394,'f Excel formulas for calculatio'!D:H,2,FALSE),"0")</f>
        <v>STORE6</v>
      </c>
      <c r="F1394" s="24">
        <f>IFERROR(VLOOKUP(E1394,'f Excel formulas for calculatio'!E:I,2,FALSE),"0")</f>
        <v>3</v>
      </c>
      <c r="G1394" s="24">
        <f>IFERROR(VLOOKUP(F1394,'f Excel formulas for calculatio'!F:J,2,FALSE),"0")</f>
        <v>104.47</v>
      </c>
      <c r="H1394" s="24">
        <f>IFERROR(VLOOKUP(G1394,'f Excel formulas for calculatio'!G:K,2,FALSE),"0")</f>
        <v>0.27</v>
      </c>
      <c r="I1394" s="24" t="str">
        <f>IFERROR(VLOOKUP(H1394,'f Excel formulas for calculatio'!H:L,2,FALSE),"0")</f>
        <v>PayPal</v>
      </c>
      <c r="J1394" s="24">
        <f>IFERROR(VLOOKUP(I1394,'f Excel formulas for calculatio'!I:M,2,FALSE),"0")</f>
        <v>228.7893</v>
      </c>
      <c r="L1394" s="23" t="s">
        <v>1999</v>
      </c>
      <c r="M1394" s="20">
        <f t="shared" si="190"/>
        <v>45349</v>
      </c>
      <c r="N1394" s="2" t="str">
        <f t="shared" si="191"/>
        <v>CUST1463</v>
      </c>
      <c r="O1394" s="2" t="str">
        <f t="shared" si="192"/>
        <v>PROD8</v>
      </c>
      <c r="P1394" s="2" t="str">
        <f t="shared" si="193"/>
        <v>STORE6</v>
      </c>
      <c r="Q1394" s="2">
        <f t="shared" si="194"/>
        <v>3</v>
      </c>
      <c r="R1394" s="2">
        <f t="shared" si="195"/>
        <v>104.47</v>
      </c>
      <c r="S1394" s="2">
        <f t="shared" si="196"/>
        <v>0.27</v>
      </c>
      <c r="T1394" s="2" t="str">
        <f t="shared" si="197"/>
        <v>PayPal</v>
      </c>
      <c r="U1394" s="2">
        <f t="shared" si="198"/>
        <v>228.7893</v>
      </c>
    </row>
    <row r="1395" spans="1:21" x14ac:dyDescent="0.25">
      <c r="A1395" s="22" t="s">
        <v>2000</v>
      </c>
      <c r="B1395" s="20">
        <f>IFERROR(VLOOKUP(A1395,'f Excel formulas for calculatio'!A:E,2,FALSE)," ")</f>
        <v>45368</v>
      </c>
      <c r="C1395" s="24" t="str">
        <f>IFERROR(VLOOKUP(B1395,'f Excel formulas for calculatio'!B:F,2,FALSE),"0")</f>
        <v>CUST1115</v>
      </c>
      <c r="D1395" s="24" t="str">
        <f>IFERROR(VLOOKUP(C1395,'f Excel formulas for calculatio'!C:G,2,FALSE),"0")</f>
        <v>PROD21</v>
      </c>
      <c r="E1395" s="24" t="str">
        <f>IFERROR(VLOOKUP(D1395,'f Excel formulas for calculatio'!D:H,2,FALSE),"0")</f>
        <v>STORE16</v>
      </c>
      <c r="F1395" s="24">
        <f>IFERROR(VLOOKUP(E1395,'f Excel formulas for calculatio'!E:I,2,FALSE),"0")</f>
        <v>2</v>
      </c>
      <c r="G1395" s="24">
        <f>IFERROR(VLOOKUP(F1395,'f Excel formulas for calculatio'!F:J,2,FALSE),"0")</f>
        <v>785.31</v>
      </c>
      <c r="H1395" s="24">
        <f>IFERROR(VLOOKUP(G1395,'f Excel formulas for calculatio'!G:K,2,FALSE),"0")</f>
        <v>0.15</v>
      </c>
      <c r="I1395" s="24" t="str">
        <f>IFERROR(VLOOKUP(H1395,'f Excel formulas for calculatio'!H:L,2,FALSE),"0")</f>
        <v>PayPal</v>
      </c>
      <c r="J1395" s="24">
        <f>IFERROR(VLOOKUP(I1395,'f Excel formulas for calculatio'!I:M,2,FALSE),"0")</f>
        <v>228.7893</v>
      </c>
      <c r="L1395" s="22" t="s">
        <v>2000</v>
      </c>
      <c r="M1395" s="20">
        <f t="shared" si="190"/>
        <v>45368</v>
      </c>
      <c r="N1395" s="2" t="str">
        <f t="shared" si="191"/>
        <v>CUST1115</v>
      </c>
      <c r="O1395" s="2" t="str">
        <f t="shared" si="192"/>
        <v>PROD21</v>
      </c>
      <c r="P1395" s="2" t="str">
        <f t="shared" si="193"/>
        <v>STORE16</v>
      </c>
      <c r="Q1395" s="2">
        <f t="shared" si="194"/>
        <v>2</v>
      </c>
      <c r="R1395" s="2">
        <f t="shared" si="195"/>
        <v>785.31</v>
      </c>
      <c r="S1395" s="2">
        <f t="shared" si="196"/>
        <v>0.15</v>
      </c>
      <c r="T1395" s="2" t="str">
        <f t="shared" si="197"/>
        <v>PayPal</v>
      </c>
      <c r="U1395" s="2">
        <f t="shared" si="198"/>
        <v>228.7893</v>
      </c>
    </row>
    <row r="1396" spans="1:21" x14ac:dyDescent="0.25">
      <c r="A1396" s="23" t="s">
        <v>2001</v>
      </c>
      <c r="B1396" s="20">
        <f>IFERROR(VLOOKUP(A1396,'f Excel formulas for calculatio'!A:E,2,FALSE)," ")</f>
        <v>45243</v>
      </c>
      <c r="C1396" s="24" t="str">
        <f>IFERROR(VLOOKUP(B1396,'f Excel formulas for calculatio'!B:F,2,FALSE),"0")</f>
        <v>CUST1271</v>
      </c>
      <c r="D1396" s="24" t="str">
        <f>IFERROR(VLOOKUP(C1396,'f Excel formulas for calculatio'!C:G,2,FALSE),"0")</f>
        <v>PROD74</v>
      </c>
      <c r="E1396" s="24" t="str">
        <f>IFERROR(VLOOKUP(D1396,'f Excel formulas for calculatio'!D:H,2,FALSE),"0")</f>
        <v>STORE17</v>
      </c>
      <c r="F1396" s="24">
        <f>IFERROR(VLOOKUP(E1396,'f Excel formulas for calculatio'!E:I,2,FALSE),"0")</f>
        <v>3</v>
      </c>
      <c r="G1396" s="24">
        <f>IFERROR(VLOOKUP(F1396,'f Excel formulas for calculatio'!F:J,2,FALSE),"0")</f>
        <v>104.47</v>
      </c>
      <c r="H1396" s="24">
        <f>IFERROR(VLOOKUP(G1396,'f Excel formulas for calculatio'!G:K,2,FALSE),"0")</f>
        <v>0.27</v>
      </c>
      <c r="I1396" s="24" t="str">
        <f>IFERROR(VLOOKUP(H1396,'f Excel formulas for calculatio'!H:L,2,FALSE),"0")</f>
        <v>PayPal</v>
      </c>
      <c r="J1396" s="24">
        <f>IFERROR(VLOOKUP(I1396,'f Excel formulas for calculatio'!I:M,2,FALSE),"0")</f>
        <v>228.7893</v>
      </c>
      <c r="L1396" s="23" t="s">
        <v>2001</v>
      </c>
      <c r="M1396" s="20">
        <f t="shared" si="190"/>
        <v>45243</v>
      </c>
      <c r="N1396" s="2" t="str">
        <f t="shared" si="191"/>
        <v>CUST1271</v>
      </c>
      <c r="O1396" s="2" t="str">
        <f t="shared" si="192"/>
        <v>PROD74</v>
      </c>
      <c r="P1396" s="2" t="str">
        <f t="shared" si="193"/>
        <v>STORE17</v>
      </c>
      <c r="Q1396" s="2">
        <f t="shared" si="194"/>
        <v>3</v>
      </c>
      <c r="R1396" s="2">
        <f t="shared" si="195"/>
        <v>104.47</v>
      </c>
      <c r="S1396" s="2">
        <f t="shared" si="196"/>
        <v>0.27</v>
      </c>
      <c r="T1396" s="2" t="str">
        <f t="shared" si="197"/>
        <v>PayPal</v>
      </c>
      <c r="U1396" s="2">
        <f t="shared" si="198"/>
        <v>228.7893</v>
      </c>
    </row>
    <row r="1397" spans="1:21" x14ac:dyDescent="0.25">
      <c r="A1397" s="22" t="s">
        <v>2002</v>
      </c>
      <c r="B1397" s="20">
        <f>IFERROR(VLOOKUP(A1397,'f Excel formulas for calculatio'!A:E,2,FALSE)," ")</f>
        <v>45577</v>
      </c>
      <c r="C1397" s="24" t="str">
        <f>IFERROR(VLOOKUP(B1397,'f Excel formulas for calculatio'!B:F,2,FALSE),"0")</f>
        <v>CUST1010</v>
      </c>
      <c r="D1397" s="24" t="str">
        <f>IFERROR(VLOOKUP(C1397,'f Excel formulas for calculatio'!C:G,2,FALSE),"0")</f>
        <v>PROD33</v>
      </c>
      <c r="E1397" s="24" t="str">
        <f>IFERROR(VLOOKUP(D1397,'f Excel formulas for calculatio'!D:H,2,FALSE),"0")</f>
        <v>STORE0</v>
      </c>
      <c r="F1397" s="24">
        <f>IFERROR(VLOOKUP(E1397,'f Excel formulas for calculatio'!E:I,2,FALSE),"0")</f>
        <v>2</v>
      </c>
      <c r="G1397" s="24">
        <f>IFERROR(VLOOKUP(F1397,'f Excel formulas for calculatio'!F:J,2,FALSE),"0")</f>
        <v>785.31</v>
      </c>
      <c r="H1397" s="24">
        <f>IFERROR(VLOOKUP(G1397,'f Excel formulas for calculatio'!G:K,2,FALSE),"0")</f>
        <v>0.15</v>
      </c>
      <c r="I1397" s="24" t="str">
        <f>IFERROR(VLOOKUP(H1397,'f Excel formulas for calculatio'!H:L,2,FALSE),"0")</f>
        <v>PayPal</v>
      </c>
      <c r="J1397" s="24">
        <f>IFERROR(VLOOKUP(I1397,'f Excel formulas for calculatio'!I:M,2,FALSE),"0")</f>
        <v>228.7893</v>
      </c>
      <c r="L1397" s="22" t="s">
        <v>2002</v>
      </c>
      <c r="M1397" s="20">
        <f t="shared" si="190"/>
        <v>45577</v>
      </c>
      <c r="N1397" s="2" t="str">
        <f t="shared" si="191"/>
        <v>CUST1010</v>
      </c>
      <c r="O1397" s="2" t="str">
        <f t="shared" si="192"/>
        <v>PROD33</v>
      </c>
      <c r="P1397" s="2" t="str">
        <f t="shared" si="193"/>
        <v>STORE0</v>
      </c>
      <c r="Q1397" s="2">
        <f t="shared" si="194"/>
        <v>2</v>
      </c>
      <c r="R1397" s="2">
        <f t="shared" si="195"/>
        <v>785.31</v>
      </c>
      <c r="S1397" s="2">
        <f t="shared" si="196"/>
        <v>0.15</v>
      </c>
      <c r="T1397" s="2" t="str">
        <f t="shared" si="197"/>
        <v>PayPal</v>
      </c>
      <c r="U1397" s="2">
        <f t="shared" si="198"/>
        <v>228.7893</v>
      </c>
    </row>
    <row r="1398" spans="1:21" x14ac:dyDescent="0.25">
      <c r="A1398" s="23" t="s">
        <v>2003</v>
      </c>
      <c r="B1398" s="20">
        <f>IFERROR(VLOOKUP(A1398,'f Excel formulas for calculatio'!A:E,2,FALSE)," ")</f>
        <v>45343</v>
      </c>
      <c r="C1398" s="24" t="str">
        <f>IFERROR(VLOOKUP(B1398,'f Excel formulas for calculatio'!B:F,2,FALSE),"0")</f>
        <v>CUST1327</v>
      </c>
      <c r="D1398" s="24" t="str">
        <f>IFERROR(VLOOKUP(C1398,'f Excel formulas for calculatio'!C:G,2,FALSE),"0")</f>
        <v>PROD1</v>
      </c>
      <c r="E1398" s="24" t="str">
        <f>IFERROR(VLOOKUP(D1398,'f Excel formulas for calculatio'!D:H,2,FALSE),"0")</f>
        <v>STORE10</v>
      </c>
      <c r="F1398" s="24">
        <f>IFERROR(VLOOKUP(E1398,'f Excel formulas for calculatio'!E:I,2,FALSE),"0")</f>
        <v>3</v>
      </c>
      <c r="G1398" s="24">
        <f>IFERROR(VLOOKUP(F1398,'f Excel formulas for calculatio'!F:J,2,FALSE),"0")</f>
        <v>104.47</v>
      </c>
      <c r="H1398" s="24">
        <f>IFERROR(VLOOKUP(G1398,'f Excel formulas for calculatio'!G:K,2,FALSE),"0")</f>
        <v>0.27</v>
      </c>
      <c r="I1398" s="24" t="str">
        <f>IFERROR(VLOOKUP(H1398,'f Excel formulas for calculatio'!H:L,2,FALSE),"0")</f>
        <v>PayPal</v>
      </c>
      <c r="J1398" s="24">
        <f>IFERROR(VLOOKUP(I1398,'f Excel formulas for calculatio'!I:M,2,FALSE),"0")</f>
        <v>228.7893</v>
      </c>
      <c r="L1398" s="23" t="s">
        <v>2003</v>
      </c>
      <c r="M1398" s="20">
        <f t="shared" si="190"/>
        <v>45343</v>
      </c>
      <c r="N1398" s="2" t="str">
        <f t="shared" si="191"/>
        <v>CUST1327</v>
      </c>
      <c r="O1398" s="2" t="str">
        <f t="shared" si="192"/>
        <v>PROD1</v>
      </c>
      <c r="P1398" s="2" t="str">
        <f t="shared" si="193"/>
        <v>STORE10</v>
      </c>
      <c r="Q1398" s="2">
        <f t="shared" si="194"/>
        <v>3</v>
      </c>
      <c r="R1398" s="2">
        <f t="shared" si="195"/>
        <v>104.47</v>
      </c>
      <c r="S1398" s="2">
        <f t="shared" si="196"/>
        <v>0.27</v>
      </c>
      <c r="T1398" s="2" t="str">
        <f t="shared" si="197"/>
        <v>PayPal</v>
      </c>
      <c r="U1398" s="2">
        <f t="shared" si="198"/>
        <v>228.7893</v>
      </c>
    </row>
    <row r="1399" spans="1:21" x14ac:dyDescent="0.25">
      <c r="A1399" s="22" t="s">
        <v>2004</v>
      </c>
      <c r="B1399" s="20">
        <f>IFERROR(VLOOKUP(A1399,'f Excel formulas for calculatio'!A:E,2,FALSE)," ")</f>
        <v>45744</v>
      </c>
      <c r="C1399" s="24" t="str">
        <f>IFERROR(VLOOKUP(B1399,'f Excel formulas for calculatio'!B:F,2,FALSE),"0")</f>
        <v>CUST1455</v>
      </c>
      <c r="D1399" s="24" t="str">
        <f>IFERROR(VLOOKUP(C1399,'f Excel formulas for calculatio'!C:G,2,FALSE),"0")</f>
        <v>PROD83</v>
      </c>
      <c r="E1399" s="24" t="str">
        <f>IFERROR(VLOOKUP(D1399,'f Excel formulas for calculatio'!D:H,2,FALSE),"0")</f>
        <v>STORE8</v>
      </c>
      <c r="F1399" s="24">
        <f>IFERROR(VLOOKUP(E1399,'f Excel formulas for calculatio'!E:I,2,FALSE),"0")</f>
        <v>4</v>
      </c>
      <c r="G1399" s="24">
        <f>IFERROR(VLOOKUP(F1399,'f Excel formulas for calculatio'!F:J,2,FALSE),"0")</f>
        <v>914.05</v>
      </c>
      <c r="H1399" s="24">
        <f>IFERROR(VLOOKUP(G1399,'f Excel formulas for calculatio'!G:K,2,FALSE),"0")</f>
        <v>0.25</v>
      </c>
      <c r="I1399" s="24" t="str">
        <f>IFERROR(VLOOKUP(H1399,'f Excel formulas for calculatio'!H:L,2,FALSE),"0")</f>
        <v>Credit Card</v>
      </c>
      <c r="J1399" s="24">
        <f>IFERROR(VLOOKUP(I1399,'f Excel formulas for calculatio'!I:M,2,FALSE),"0")</f>
        <v>198.41640000000001</v>
      </c>
      <c r="L1399" s="22" t="s">
        <v>2004</v>
      </c>
      <c r="M1399" s="20">
        <f t="shared" si="190"/>
        <v>45744</v>
      </c>
      <c r="N1399" s="2" t="str">
        <f t="shared" si="191"/>
        <v>CUST1455</v>
      </c>
      <c r="O1399" s="2" t="str">
        <f t="shared" si="192"/>
        <v>PROD83</v>
      </c>
      <c r="P1399" s="2" t="str">
        <f t="shared" si="193"/>
        <v>STORE8</v>
      </c>
      <c r="Q1399" s="2">
        <f t="shared" si="194"/>
        <v>4</v>
      </c>
      <c r="R1399" s="2">
        <f t="shared" si="195"/>
        <v>914.05</v>
      </c>
      <c r="S1399" s="2">
        <f t="shared" si="196"/>
        <v>0.25</v>
      </c>
      <c r="T1399" s="2" t="str">
        <f t="shared" si="197"/>
        <v>Credit Card</v>
      </c>
      <c r="U1399" s="2">
        <f t="shared" si="198"/>
        <v>198.41640000000001</v>
      </c>
    </row>
    <row r="1400" spans="1:21" x14ac:dyDescent="0.25">
      <c r="A1400" s="23" t="s">
        <v>2005</v>
      </c>
      <c r="B1400" s="20">
        <f>IFERROR(VLOOKUP(A1400,'f Excel formulas for calculatio'!A:E,2,FALSE)," ")</f>
        <v>45873</v>
      </c>
      <c r="C1400" s="24" t="str">
        <f>IFERROR(VLOOKUP(B1400,'f Excel formulas for calculatio'!B:F,2,FALSE),"0")</f>
        <v>CUST1407</v>
      </c>
      <c r="D1400" s="24" t="str">
        <f>IFERROR(VLOOKUP(C1400,'f Excel formulas for calculatio'!C:G,2,FALSE),"0")</f>
        <v>PROD70</v>
      </c>
      <c r="E1400" s="24" t="str">
        <f>IFERROR(VLOOKUP(D1400,'f Excel formulas for calculatio'!D:H,2,FALSE),"0")</f>
        <v>STORE8</v>
      </c>
      <c r="F1400" s="24">
        <f>IFERROR(VLOOKUP(E1400,'f Excel formulas for calculatio'!E:I,2,FALSE),"0")</f>
        <v>4</v>
      </c>
      <c r="G1400" s="24">
        <f>IFERROR(VLOOKUP(F1400,'f Excel formulas for calculatio'!F:J,2,FALSE),"0")</f>
        <v>914.05</v>
      </c>
      <c r="H1400" s="24">
        <f>IFERROR(VLOOKUP(G1400,'f Excel formulas for calculatio'!G:K,2,FALSE),"0")</f>
        <v>0.25</v>
      </c>
      <c r="I1400" s="24" t="str">
        <f>IFERROR(VLOOKUP(H1400,'f Excel formulas for calculatio'!H:L,2,FALSE),"0")</f>
        <v>Credit Card</v>
      </c>
      <c r="J1400" s="24">
        <f>IFERROR(VLOOKUP(I1400,'f Excel formulas for calculatio'!I:M,2,FALSE),"0")</f>
        <v>198.41640000000001</v>
      </c>
      <c r="L1400" s="23" t="s">
        <v>2005</v>
      </c>
      <c r="M1400" s="20">
        <f t="shared" si="190"/>
        <v>45873</v>
      </c>
      <c r="N1400" s="2" t="str">
        <f t="shared" si="191"/>
        <v>CUST1407</v>
      </c>
      <c r="O1400" s="2" t="str">
        <f t="shared" si="192"/>
        <v>PROD70</v>
      </c>
      <c r="P1400" s="2" t="str">
        <f t="shared" si="193"/>
        <v>STORE8</v>
      </c>
      <c r="Q1400" s="2">
        <f t="shared" si="194"/>
        <v>4</v>
      </c>
      <c r="R1400" s="2">
        <f t="shared" si="195"/>
        <v>914.05</v>
      </c>
      <c r="S1400" s="2">
        <f t="shared" si="196"/>
        <v>0.25</v>
      </c>
      <c r="T1400" s="2" t="str">
        <f t="shared" si="197"/>
        <v>Credit Card</v>
      </c>
      <c r="U1400" s="2">
        <f t="shared" si="198"/>
        <v>198.41640000000001</v>
      </c>
    </row>
    <row r="1401" spans="1:21" x14ac:dyDescent="0.25">
      <c r="A1401" s="22" t="s">
        <v>2006</v>
      </c>
      <c r="B1401" s="20">
        <f>IFERROR(VLOOKUP(A1401,'f Excel formulas for calculatio'!A:E,2,FALSE)," ")</f>
        <v>45601</v>
      </c>
      <c r="C1401" s="24" t="str">
        <f>IFERROR(VLOOKUP(B1401,'f Excel formulas for calculatio'!B:F,2,FALSE),"0")</f>
        <v>CUST1369</v>
      </c>
      <c r="D1401" s="24" t="str">
        <f>IFERROR(VLOOKUP(C1401,'f Excel formulas for calculatio'!C:G,2,FALSE),"0")</f>
        <v>PROD33</v>
      </c>
      <c r="E1401" s="24" t="str">
        <f>IFERROR(VLOOKUP(D1401,'f Excel formulas for calculatio'!D:H,2,FALSE),"0")</f>
        <v>STORE0</v>
      </c>
      <c r="F1401" s="24">
        <f>IFERROR(VLOOKUP(E1401,'f Excel formulas for calculatio'!E:I,2,FALSE),"0")</f>
        <v>2</v>
      </c>
      <c r="G1401" s="24">
        <f>IFERROR(VLOOKUP(F1401,'f Excel formulas for calculatio'!F:J,2,FALSE),"0")</f>
        <v>785.31</v>
      </c>
      <c r="H1401" s="24">
        <f>IFERROR(VLOOKUP(G1401,'f Excel formulas for calculatio'!G:K,2,FALSE),"0")</f>
        <v>0.15</v>
      </c>
      <c r="I1401" s="24" t="str">
        <f>IFERROR(VLOOKUP(H1401,'f Excel formulas for calculatio'!H:L,2,FALSE),"0")</f>
        <v>PayPal</v>
      </c>
      <c r="J1401" s="24">
        <f>IFERROR(VLOOKUP(I1401,'f Excel formulas for calculatio'!I:M,2,FALSE),"0")</f>
        <v>228.7893</v>
      </c>
      <c r="L1401" s="22" t="s">
        <v>2006</v>
      </c>
      <c r="M1401" s="20">
        <f t="shared" si="190"/>
        <v>45601</v>
      </c>
      <c r="N1401" s="2" t="str">
        <f t="shared" si="191"/>
        <v>CUST1369</v>
      </c>
      <c r="O1401" s="2" t="str">
        <f t="shared" si="192"/>
        <v>PROD33</v>
      </c>
      <c r="P1401" s="2" t="str">
        <f t="shared" si="193"/>
        <v>STORE0</v>
      </c>
      <c r="Q1401" s="2">
        <f t="shared" si="194"/>
        <v>2</v>
      </c>
      <c r="R1401" s="2">
        <f t="shared" si="195"/>
        <v>785.31</v>
      </c>
      <c r="S1401" s="2">
        <f t="shared" si="196"/>
        <v>0.15</v>
      </c>
      <c r="T1401" s="2" t="str">
        <f t="shared" si="197"/>
        <v>PayPal</v>
      </c>
      <c r="U1401" s="2">
        <f t="shared" si="198"/>
        <v>228.7893</v>
      </c>
    </row>
    <row r="1402" spans="1:21" x14ac:dyDescent="0.25">
      <c r="A1402" s="23" t="s">
        <v>2007</v>
      </c>
      <c r="B1402" s="20">
        <f>IFERROR(VLOOKUP(A1402,'f Excel formulas for calculatio'!A:E,2,FALSE)," ")</f>
        <v>45458</v>
      </c>
      <c r="C1402" s="24" t="str">
        <f>IFERROR(VLOOKUP(B1402,'f Excel formulas for calculatio'!B:F,2,FALSE),"0")</f>
        <v>CUST1114</v>
      </c>
      <c r="D1402" s="24" t="str">
        <f>IFERROR(VLOOKUP(C1402,'f Excel formulas for calculatio'!C:G,2,FALSE),"0")</f>
        <v>PROD59</v>
      </c>
      <c r="E1402" s="24" t="str">
        <f>IFERROR(VLOOKUP(D1402,'f Excel formulas for calculatio'!D:H,2,FALSE),"0")</f>
        <v>STORE5</v>
      </c>
      <c r="F1402" s="24">
        <f>IFERROR(VLOOKUP(E1402,'f Excel formulas for calculatio'!E:I,2,FALSE),"0")</f>
        <v>3</v>
      </c>
      <c r="G1402" s="24">
        <f>IFERROR(VLOOKUP(F1402,'f Excel formulas for calculatio'!F:J,2,FALSE),"0")</f>
        <v>104.47</v>
      </c>
      <c r="H1402" s="24">
        <f>IFERROR(VLOOKUP(G1402,'f Excel formulas for calculatio'!G:K,2,FALSE),"0")</f>
        <v>0.27</v>
      </c>
      <c r="I1402" s="24" t="str">
        <f>IFERROR(VLOOKUP(H1402,'f Excel formulas for calculatio'!H:L,2,FALSE),"0")</f>
        <v>PayPal</v>
      </c>
      <c r="J1402" s="24">
        <f>IFERROR(VLOOKUP(I1402,'f Excel formulas for calculatio'!I:M,2,FALSE),"0")</f>
        <v>228.7893</v>
      </c>
      <c r="L1402" s="23" t="s">
        <v>2007</v>
      </c>
      <c r="M1402" s="20">
        <f t="shared" si="190"/>
        <v>45458</v>
      </c>
      <c r="N1402" s="2" t="str">
        <f t="shared" si="191"/>
        <v>CUST1114</v>
      </c>
      <c r="O1402" s="2" t="str">
        <f t="shared" si="192"/>
        <v>PROD59</v>
      </c>
      <c r="P1402" s="2" t="str">
        <f t="shared" si="193"/>
        <v>STORE5</v>
      </c>
      <c r="Q1402" s="2">
        <f t="shared" si="194"/>
        <v>3</v>
      </c>
      <c r="R1402" s="2">
        <f t="shared" si="195"/>
        <v>104.47</v>
      </c>
      <c r="S1402" s="2">
        <f t="shared" si="196"/>
        <v>0.27</v>
      </c>
      <c r="T1402" s="2" t="str">
        <f t="shared" si="197"/>
        <v>PayPal</v>
      </c>
      <c r="U1402" s="2">
        <f t="shared" si="198"/>
        <v>228.7893</v>
      </c>
    </row>
    <row r="1403" spans="1:21" x14ac:dyDescent="0.25">
      <c r="A1403" s="22" t="s">
        <v>2008</v>
      </c>
      <c r="B1403" s="20">
        <f>IFERROR(VLOOKUP(A1403,'f Excel formulas for calculatio'!A:E,2,FALSE)," ")</f>
        <v>45649</v>
      </c>
      <c r="C1403" s="24" t="str">
        <f>IFERROR(VLOOKUP(B1403,'f Excel formulas for calculatio'!B:F,2,FALSE),"0")</f>
        <v>CUST1335</v>
      </c>
      <c r="D1403" s="24" t="str">
        <f>IFERROR(VLOOKUP(C1403,'f Excel formulas for calculatio'!C:G,2,FALSE),"0")</f>
        <v>PROD29</v>
      </c>
      <c r="E1403" s="24" t="str">
        <f>IFERROR(VLOOKUP(D1403,'f Excel formulas for calculatio'!D:H,2,FALSE),"0")</f>
        <v>STORE9</v>
      </c>
      <c r="F1403" s="24">
        <f>IFERROR(VLOOKUP(E1403,'f Excel formulas for calculatio'!E:I,2,FALSE),"0")</f>
        <v>0</v>
      </c>
      <c r="G1403" s="24" t="str">
        <f>IFERROR(VLOOKUP(F1403,'f Excel formulas for calculatio'!F:J,2,FALSE),"0")</f>
        <v>0</v>
      </c>
      <c r="H1403" s="24" t="str">
        <f>IFERROR(VLOOKUP(G1403,'f Excel formulas for calculatio'!G:K,2,FALSE),"0")</f>
        <v>0</v>
      </c>
      <c r="I1403" s="24" t="str">
        <f>IFERROR(VLOOKUP(H1403,'f Excel formulas for calculatio'!H:L,2,FALSE),"0")</f>
        <v>0</v>
      </c>
      <c r="J1403" s="24" t="str">
        <f>IFERROR(VLOOKUP(I1403,'f Excel formulas for calculatio'!I:M,2,FALSE),"0")</f>
        <v>0</v>
      </c>
      <c r="L1403" s="22" t="s">
        <v>2008</v>
      </c>
      <c r="M1403" s="20">
        <f t="shared" si="190"/>
        <v>45649</v>
      </c>
      <c r="N1403" s="2" t="str">
        <f t="shared" si="191"/>
        <v>CUST1335</v>
      </c>
      <c r="O1403" s="2" t="str">
        <f t="shared" si="192"/>
        <v>PROD29</v>
      </c>
      <c r="P1403" s="2" t="str">
        <f t="shared" si="193"/>
        <v>STORE9</v>
      </c>
      <c r="Q1403" s="2">
        <f t="shared" si="194"/>
        <v>0</v>
      </c>
      <c r="R1403" s="2" t="str">
        <f t="shared" si="195"/>
        <v>0</v>
      </c>
      <c r="S1403" s="2" t="str">
        <f t="shared" si="196"/>
        <v>0</v>
      </c>
      <c r="T1403" s="2" t="str">
        <f t="shared" si="197"/>
        <v>0</v>
      </c>
      <c r="U1403" s="2" t="str">
        <f t="shared" si="198"/>
        <v>0</v>
      </c>
    </row>
    <row r="1404" spans="1:21" x14ac:dyDescent="0.25">
      <c r="A1404" s="23" t="s">
        <v>2009</v>
      </c>
      <c r="B1404" s="20">
        <f>IFERROR(VLOOKUP(A1404,'f Excel formulas for calculatio'!A:E,2,FALSE)," ")</f>
        <v>45653</v>
      </c>
      <c r="C1404" s="24" t="str">
        <f>IFERROR(VLOOKUP(B1404,'f Excel formulas for calculatio'!B:F,2,FALSE),"0")</f>
        <v>CUST1379</v>
      </c>
      <c r="D1404" s="24" t="str">
        <f>IFERROR(VLOOKUP(C1404,'f Excel formulas for calculatio'!C:G,2,FALSE),"0")</f>
        <v>PROD20</v>
      </c>
      <c r="E1404" s="24" t="str">
        <f>IFERROR(VLOOKUP(D1404,'f Excel formulas for calculatio'!D:H,2,FALSE),"0")</f>
        <v>STORE8</v>
      </c>
      <c r="F1404" s="24">
        <f>IFERROR(VLOOKUP(E1404,'f Excel formulas for calculatio'!E:I,2,FALSE),"0")</f>
        <v>4</v>
      </c>
      <c r="G1404" s="24">
        <f>IFERROR(VLOOKUP(F1404,'f Excel formulas for calculatio'!F:J,2,FALSE),"0")</f>
        <v>914.05</v>
      </c>
      <c r="H1404" s="24">
        <f>IFERROR(VLOOKUP(G1404,'f Excel formulas for calculatio'!G:K,2,FALSE),"0")</f>
        <v>0.25</v>
      </c>
      <c r="I1404" s="24" t="str">
        <f>IFERROR(VLOOKUP(H1404,'f Excel formulas for calculatio'!H:L,2,FALSE),"0")</f>
        <v>Credit Card</v>
      </c>
      <c r="J1404" s="24">
        <f>IFERROR(VLOOKUP(I1404,'f Excel formulas for calculatio'!I:M,2,FALSE),"0")</f>
        <v>198.41640000000001</v>
      </c>
      <c r="L1404" s="23" t="s">
        <v>2009</v>
      </c>
      <c r="M1404" s="20">
        <f t="shared" si="190"/>
        <v>45653</v>
      </c>
      <c r="N1404" s="2" t="str">
        <f t="shared" si="191"/>
        <v>CUST1379</v>
      </c>
      <c r="O1404" s="2" t="str">
        <f t="shared" si="192"/>
        <v>PROD20</v>
      </c>
      <c r="P1404" s="2" t="str">
        <f t="shared" si="193"/>
        <v>STORE8</v>
      </c>
      <c r="Q1404" s="2">
        <f t="shared" si="194"/>
        <v>4</v>
      </c>
      <c r="R1404" s="2">
        <f t="shared" si="195"/>
        <v>914.05</v>
      </c>
      <c r="S1404" s="2">
        <f t="shared" si="196"/>
        <v>0.25</v>
      </c>
      <c r="T1404" s="2" t="str">
        <f t="shared" si="197"/>
        <v>Credit Card</v>
      </c>
      <c r="U1404" s="2">
        <f t="shared" si="198"/>
        <v>198.41640000000001</v>
      </c>
    </row>
    <row r="1405" spans="1:21" x14ac:dyDescent="0.25">
      <c r="A1405" s="22" t="s">
        <v>2010</v>
      </c>
      <c r="B1405" s="20">
        <f>IFERROR(VLOOKUP(A1405,'f Excel formulas for calculatio'!A:E,2,FALSE)," ")</f>
        <v>45378</v>
      </c>
      <c r="C1405" s="24" t="str">
        <f>IFERROR(VLOOKUP(B1405,'f Excel formulas for calculatio'!B:F,2,FALSE),"0")</f>
        <v>CUST1189</v>
      </c>
      <c r="D1405" s="24" t="str">
        <f>IFERROR(VLOOKUP(C1405,'f Excel formulas for calculatio'!C:G,2,FALSE),"0")</f>
        <v>PROD33</v>
      </c>
      <c r="E1405" s="24" t="str">
        <f>IFERROR(VLOOKUP(D1405,'f Excel formulas for calculatio'!D:H,2,FALSE),"0")</f>
        <v>STORE0</v>
      </c>
      <c r="F1405" s="24">
        <f>IFERROR(VLOOKUP(E1405,'f Excel formulas for calculatio'!E:I,2,FALSE),"0")</f>
        <v>2</v>
      </c>
      <c r="G1405" s="24">
        <f>IFERROR(VLOOKUP(F1405,'f Excel formulas for calculatio'!F:J,2,FALSE),"0")</f>
        <v>785.31</v>
      </c>
      <c r="H1405" s="24">
        <f>IFERROR(VLOOKUP(G1405,'f Excel formulas for calculatio'!G:K,2,FALSE),"0")</f>
        <v>0.15</v>
      </c>
      <c r="I1405" s="24" t="str">
        <f>IFERROR(VLOOKUP(H1405,'f Excel formulas for calculatio'!H:L,2,FALSE),"0")</f>
        <v>PayPal</v>
      </c>
      <c r="J1405" s="24">
        <f>IFERROR(VLOOKUP(I1405,'f Excel formulas for calculatio'!I:M,2,FALSE),"0")</f>
        <v>228.7893</v>
      </c>
      <c r="L1405" s="22" t="s">
        <v>2010</v>
      </c>
      <c r="M1405" s="20">
        <f t="shared" si="190"/>
        <v>45378</v>
      </c>
      <c r="N1405" s="2" t="str">
        <f t="shared" si="191"/>
        <v>CUST1189</v>
      </c>
      <c r="O1405" s="2" t="str">
        <f t="shared" si="192"/>
        <v>PROD33</v>
      </c>
      <c r="P1405" s="2" t="str">
        <f t="shared" si="193"/>
        <v>STORE0</v>
      </c>
      <c r="Q1405" s="2">
        <f t="shared" si="194"/>
        <v>2</v>
      </c>
      <c r="R1405" s="2">
        <f t="shared" si="195"/>
        <v>785.31</v>
      </c>
      <c r="S1405" s="2">
        <f t="shared" si="196"/>
        <v>0.15</v>
      </c>
      <c r="T1405" s="2" t="str">
        <f t="shared" si="197"/>
        <v>PayPal</v>
      </c>
      <c r="U1405" s="2">
        <f t="shared" si="198"/>
        <v>228.7893</v>
      </c>
    </row>
    <row r="1406" spans="1:21" x14ac:dyDescent="0.25">
      <c r="A1406" s="23" t="s">
        <v>2011</v>
      </c>
      <c r="B1406" s="20">
        <f>IFERROR(VLOOKUP(A1406,'f Excel formulas for calculatio'!A:E,2,FALSE)," ")</f>
        <v>45638</v>
      </c>
      <c r="C1406" s="24" t="str">
        <f>IFERROR(VLOOKUP(B1406,'f Excel formulas for calculatio'!B:F,2,FALSE),"0")</f>
        <v>CUST1157</v>
      </c>
      <c r="D1406" s="24" t="str">
        <f>IFERROR(VLOOKUP(C1406,'f Excel formulas for calculatio'!C:G,2,FALSE),"0")</f>
        <v>PROD55</v>
      </c>
      <c r="E1406" s="24" t="str">
        <f>IFERROR(VLOOKUP(D1406,'f Excel formulas for calculatio'!D:H,2,FALSE),"0")</f>
        <v>STORE5</v>
      </c>
      <c r="F1406" s="24">
        <f>IFERROR(VLOOKUP(E1406,'f Excel formulas for calculatio'!E:I,2,FALSE),"0")</f>
        <v>3</v>
      </c>
      <c r="G1406" s="24">
        <f>IFERROR(VLOOKUP(F1406,'f Excel formulas for calculatio'!F:J,2,FALSE),"0")</f>
        <v>104.47</v>
      </c>
      <c r="H1406" s="24">
        <f>IFERROR(VLOOKUP(G1406,'f Excel formulas for calculatio'!G:K,2,FALSE),"0")</f>
        <v>0.27</v>
      </c>
      <c r="I1406" s="24" t="str">
        <f>IFERROR(VLOOKUP(H1406,'f Excel formulas for calculatio'!H:L,2,FALSE),"0")</f>
        <v>PayPal</v>
      </c>
      <c r="J1406" s="24">
        <f>IFERROR(VLOOKUP(I1406,'f Excel formulas for calculatio'!I:M,2,FALSE),"0")</f>
        <v>228.7893</v>
      </c>
      <c r="L1406" s="23" t="s">
        <v>2011</v>
      </c>
      <c r="M1406" s="20">
        <f t="shared" si="190"/>
        <v>45638</v>
      </c>
      <c r="N1406" s="2" t="str">
        <f t="shared" si="191"/>
        <v>CUST1157</v>
      </c>
      <c r="O1406" s="2" t="str">
        <f t="shared" si="192"/>
        <v>PROD55</v>
      </c>
      <c r="P1406" s="2" t="str">
        <f t="shared" si="193"/>
        <v>STORE5</v>
      </c>
      <c r="Q1406" s="2">
        <f t="shared" si="194"/>
        <v>3</v>
      </c>
      <c r="R1406" s="2">
        <f t="shared" si="195"/>
        <v>104.47</v>
      </c>
      <c r="S1406" s="2">
        <f t="shared" si="196"/>
        <v>0.27</v>
      </c>
      <c r="T1406" s="2" t="str">
        <f t="shared" si="197"/>
        <v>PayPal</v>
      </c>
      <c r="U1406" s="2">
        <f t="shared" si="198"/>
        <v>228.7893</v>
      </c>
    </row>
    <row r="1407" spans="1:21" x14ac:dyDescent="0.25">
      <c r="A1407" s="22" t="s">
        <v>2012</v>
      </c>
      <c r="B1407" s="20">
        <f>IFERROR(VLOOKUP(A1407,'f Excel formulas for calculatio'!A:E,2,FALSE)," ")</f>
        <v>45277</v>
      </c>
      <c r="C1407" s="24" t="str">
        <f>IFERROR(VLOOKUP(B1407,'f Excel formulas for calculatio'!B:F,2,FALSE),"0")</f>
        <v>CUST1347</v>
      </c>
      <c r="D1407" s="24" t="str">
        <f>IFERROR(VLOOKUP(C1407,'f Excel formulas for calculatio'!C:G,2,FALSE),"0")</f>
        <v>PROD37</v>
      </c>
      <c r="E1407" s="24" t="str">
        <f>IFERROR(VLOOKUP(D1407,'f Excel formulas for calculatio'!D:H,2,FALSE),"0")</f>
        <v>STORE0</v>
      </c>
      <c r="F1407" s="24">
        <f>IFERROR(VLOOKUP(E1407,'f Excel formulas for calculatio'!E:I,2,FALSE),"0")</f>
        <v>2</v>
      </c>
      <c r="G1407" s="24">
        <f>IFERROR(VLOOKUP(F1407,'f Excel formulas for calculatio'!F:J,2,FALSE),"0")</f>
        <v>785.31</v>
      </c>
      <c r="H1407" s="24">
        <f>IFERROR(VLOOKUP(G1407,'f Excel formulas for calculatio'!G:K,2,FALSE),"0")</f>
        <v>0.15</v>
      </c>
      <c r="I1407" s="24" t="str">
        <f>IFERROR(VLOOKUP(H1407,'f Excel formulas for calculatio'!H:L,2,FALSE),"0")</f>
        <v>PayPal</v>
      </c>
      <c r="J1407" s="24">
        <f>IFERROR(VLOOKUP(I1407,'f Excel formulas for calculatio'!I:M,2,FALSE),"0")</f>
        <v>228.7893</v>
      </c>
      <c r="L1407" s="22" t="s">
        <v>2012</v>
      </c>
      <c r="M1407" s="20">
        <f t="shared" si="190"/>
        <v>45277</v>
      </c>
      <c r="N1407" s="2" t="str">
        <f t="shared" si="191"/>
        <v>CUST1347</v>
      </c>
      <c r="O1407" s="2" t="str">
        <f t="shared" si="192"/>
        <v>PROD37</v>
      </c>
      <c r="P1407" s="2" t="str">
        <f t="shared" si="193"/>
        <v>STORE0</v>
      </c>
      <c r="Q1407" s="2">
        <f t="shared" si="194"/>
        <v>2</v>
      </c>
      <c r="R1407" s="2">
        <f t="shared" si="195"/>
        <v>785.31</v>
      </c>
      <c r="S1407" s="2">
        <f t="shared" si="196"/>
        <v>0.15</v>
      </c>
      <c r="T1407" s="2" t="str">
        <f t="shared" si="197"/>
        <v>PayPal</v>
      </c>
      <c r="U1407" s="2">
        <f t="shared" si="198"/>
        <v>228.7893</v>
      </c>
    </row>
    <row r="1408" spans="1:21" x14ac:dyDescent="0.25">
      <c r="A1408" s="23" t="s">
        <v>2013</v>
      </c>
      <c r="B1408" s="20">
        <f>IFERROR(VLOOKUP(A1408,'f Excel formulas for calculatio'!A:E,2,FALSE)," ")</f>
        <v>45351</v>
      </c>
      <c r="C1408" s="24" t="str">
        <f>IFERROR(VLOOKUP(B1408,'f Excel formulas for calculatio'!B:F,2,FALSE),"0")</f>
        <v>CUST1418</v>
      </c>
      <c r="D1408" s="24" t="str">
        <f>IFERROR(VLOOKUP(C1408,'f Excel formulas for calculatio'!C:G,2,FALSE),"0")</f>
        <v>PROD89</v>
      </c>
      <c r="E1408" s="24" t="str">
        <f>IFERROR(VLOOKUP(D1408,'f Excel formulas for calculatio'!D:H,2,FALSE),"0")</f>
        <v>STORE6</v>
      </c>
      <c r="F1408" s="24">
        <f>IFERROR(VLOOKUP(E1408,'f Excel formulas for calculatio'!E:I,2,FALSE),"0")</f>
        <v>3</v>
      </c>
      <c r="G1408" s="24">
        <f>IFERROR(VLOOKUP(F1408,'f Excel formulas for calculatio'!F:J,2,FALSE),"0")</f>
        <v>104.47</v>
      </c>
      <c r="H1408" s="24">
        <f>IFERROR(VLOOKUP(G1408,'f Excel formulas for calculatio'!G:K,2,FALSE),"0")</f>
        <v>0.27</v>
      </c>
      <c r="I1408" s="24" t="str">
        <f>IFERROR(VLOOKUP(H1408,'f Excel formulas for calculatio'!H:L,2,FALSE),"0")</f>
        <v>PayPal</v>
      </c>
      <c r="J1408" s="24">
        <f>IFERROR(VLOOKUP(I1408,'f Excel formulas for calculatio'!I:M,2,FALSE),"0")</f>
        <v>228.7893</v>
      </c>
      <c r="L1408" s="23" t="s">
        <v>2013</v>
      </c>
      <c r="M1408" s="20">
        <f t="shared" si="190"/>
        <v>45351</v>
      </c>
      <c r="N1408" s="2" t="str">
        <f t="shared" si="191"/>
        <v>CUST1418</v>
      </c>
      <c r="O1408" s="2" t="str">
        <f t="shared" si="192"/>
        <v>PROD89</v>
      </c>
      <c r="P1408" s="2" t="str">
        <f t="shared" si="193"/>
        <v>STORE6</v>
      </c>
      <c r="Q1408" s="2">
        <f t="shared" si="194"/>
        <v>3</v>
      </c>
      <c r="R1408" s="2">
        <f t="shared" si="195"/>
        <v>104.47</v>
      </c>
      <c r="S1408" s="2">
        <f t="shared" si="196"/>
        <v>0.27</v>
      </c>
      <c r="T1408" s="2" t="str">
        <f t="shared" si="197"/>
        <v>PayPal</v>
      </c>
      <c r="U1408" s="2">
        <f t="shared" si="198"/>
        <v>228.7893</v>
      </c>
    </row>
    <row r="1409" spans="1:21" x14ac:dyDescent="0.25">
      <c r="A1409" s="22" t="s">
        <v>2014</v>
      </c>
      <c r="B1409" s="20">
        <f>IFERROR(VLOOKUP(A1409,'f Excel formulas for calculatio'!A:E,2,FALSE)," ")</f>
        <v>45290</v>
      </c>
      <c r="C1409" s="24" t="str">
        <f>IFERROR(VLOOKUP(B1409,'f Excel formulas for calculatio'!B:F,2,FALSE),"0")</f>
        <v>CUST1162</v>
      </c>
      <c r="D1409" s="24" t="str">
        <f>IFERROR(VLOOKUP(C1409,'f Excel formulas for calculatio'!C:G,2,FALSE),"0")</f>
        <v>PROD99</v>
      </c>
      <c r="E1409" s="24" t="str">
        <f>IFERROR(VLOOKUP(D1409,'f Excel formulas for calculatio'!D:H,2,FALSE),"0")</f>
        <v>STORE5</v>
      </c>
      <c r="F1409" s="24">
        <f>IFERROR(VLOOKUP(E1409,'f Excel formulas for calculatio'!E:I,2,FALSE),"0")</f>
        <v>3</v>
      </c>
      <c r="G1409" s="24">
        <f>IFERROR(VLOOKUP(F1409,'f Excel formulas for calculatio'!F:J,2,FALSE),"0")</f>
        <v>104.47</v>
      </c>
      <c r="H1409" s="24">
        <f>IFERROR(VLOOKUP(G1409,'f Excel formulas for calculatio'!G:K,2,FALSE),"0")</f>
        <v>0.27</v>
      </c>
      <c r="I1409" s="24" t="str">
        <f>IFERROR(VLOOKUP(H1409,'f Excel formulas for calculatio'!H:L,2,FALSE),"0")</f>
        <v>PayPal</v>
      </c>
      <c r="J1409" s="24">
        <f>IFERROR(VLOOKUP(I1409,'f Excel formulas for calculatio'!I:M,2,FALSE),"0")</f>
        <v>228.7893</v>
      </c>
      <c r="L1409" s="22" t="s">
        <v>2014</v>
      </c>
      <c r="M1409" s="20">
        <f t="shared" si="190"/>
        <v>45290</v>
      </c>
      <c r="N1409" s="2" t="str">
        <f t="shared" si="191"/>
        <v>CUST1162</v>
      </c>
      <c r="O1409" s="2" t="str">
        <f t="shared" si="192"/>
        <v>PROD99</v>
      </c>
      <c r="P1409" s="2" t="str">
        <f t="shared" si="193"/>
        <v>STORE5</v>
      </c>
      <c r="Q1409" s="2">
        <f t="shared" si="194"/>
        <v>3</v>
      </c>
      <c r="R1409" s="2">
        <f t="shared" si="195"/>
        <v>104.47</v>
      </c>
      <c r="S1409" s="2">
        <f t="shared" si="196"/>
        <v>0.27</v>
      </c>
      <c r="T1409" s="2" t="str">
        <f t="shared" si="197"/>
        <v>PayPal</v>
      </c>
      <c r="U1409" s="2">
        <f t="shared" si="198"/>
        <v>228.7893</v>
      </c>
    </row>
    <row r="1410" spans="1:21" x14ac:dyDescent="0.25">
      <c r="A1410" s="23" t="s">
        <v>2015</v>
      </c>
      <c r="B1410" s="20">
        <f>IFERROR(VLOOKUP(A1410,'f Excel formulas for calculatio'!A:E,2,FALSE)," ")</f>
        <v>45638</v>
      </c>
      <c r="C1410" s="24" t="str">
        <f>IFERROR(VLOOKUP(B1410,'f Excel formulas for calculatio'!B:F,2,FALSE),"0")</f>
        <v>CUST1157</v>
      </c>
      <c r="D1410" s="24" t="str">
        <f>IFERROR(VLOOKUP(C1410,'f Excel formulas for calculatio'!C:G,2,FALSE),"0")</f>
        <v>PROD55</v>
      </c>
      <c r="E1410" s="24" t="str">
        <f>IFERROR(VLOOKUP(D1410,'f Excel formulas for calculatio'!D:H,2,FALSE),"0")</f>
        <v>STORE5</v>
      </c>
      <c r="F1410" s="24">
        <f>IFERROR(VLOOKUP(E1410,'f Excel formulas for calculatio'!E:I,2,FALSE),"0")</f>
        <v>3</v>
      </c>
      <c r="G1410" s="24">
        <f>IFERROR(VLOOKUP(F1410,'f Excel formulas for calculatio'!F:J,2,FALSE),"0")</f>
        <v>104.47</v>
      </c>
      <c r="H1410" s="24">
        <f>IFERROR(VLOOKUP(G1410,'f Excel formulas for calculatio'!G:K,2,FALSE),"0")</f>
        <v>0.27</v>
      </c>
      <c r="I1410" s="24" t="str">
        <f>IFERROR(VLOOKUP(H1410,'f Excel formulas for calculatio'!H:L,2,FALSE),"0")</f>
        <v>PayPal</v>
      </c>
      <c r="J1410" s="24">
        <f>IFERROR(VLOOKUP(I1410,'f Excel formulas for calculatio'!I:M,2,FALSE),"0")</f>
        <v>228.7893</v>
      </c>
      <c r="L1410" s="23" t="s">
        <v>2015</v>
      </c>
      <c r="M1410" s="20">
        <f t="shared" si="190"/>
        <v>45638</v>
      </c>
      <c r="N1410" s="2" t="str">
        <f t="shared" si="191"/>
        <v>CUST1157</v>
      </c>
      <c r="O1410" s="2" t="str">
        <f t="shared" si="192"/>
        <v>PROD55</v>
      </c>
      <c r="P1410" s="2" t="str">
        <f t="shared" si="193"/>
        <v>STORE5</v>
      </c>
      <c r="Q1410" s="2">
        <f t="shared" si="194"/>
        <v>3</v>
      </c>
      <c r="R1410" s="2">
        <f t="shared" si="195"/>
        <v>104.47</v>
      </c>
      <c r="S1410" s="2">
        <f t="shared" si="196"/>
        <v>0.27</v>
      </c>
      <c r="T1410" s="2" t="str">
        <f t="shared" si="197"/>
        <v>PayPal</v>
      </c>
      <c r="U1410" s="2">
        <f t="shared" si="198"/>
        <v>228.7893</v>
      </c>
    </row>
    <row r="1411" spans="1:21" x14ac:dyDescent="0.25">
      <c r="A1411" s="22" t="s">
        <v>2016</v>
      </c>
      <c r="B1411" s="20">
        <f>IFERROR(VLOOKUP(A1411,'f Excel formulas for calculatio'!A:E,2,FALSE)," ")</f>
        <v>45679</v>
      </c>
      <c r="C1411" s="24" t="str">
        <f>IFERROR(VLOOKUP(B1411,'f Excel formulas for calculatio'!B:F,2,FALSE),"0")</f>
        <v>CUST1481</v>
      </c>
      <c r="D1411" s="24" t="str">
        <f>IFERROR(VLOOKUP(C1411,'f Excel formulas for calculatio'!C:G,2,FALSE),"0")</f>
        <v>PROD62</v>
      </c>
      <c r="E1411" s="24" t="str">
        <f>IFERROR(VLOOKUP(D1411,'f Excel formulas for calculatio'!D:H,2,FALSE),"0")</f>
        <v>STORE1</v>
      </c>
      <c r="F1411" s="24">
        <f>IFERROR(VLOOKUP(E1411,'f Excel formulas for calculatio'!E:I,2,FALSE),"0")</f>
        <v>4</v>
      </c>
      <c r="G1411" s="24">
        <f>IFERROR(VLOOKUP(F1411,'f Excel formulas for calculatio'!F:J,2,FALSE),"0")</f>
        <v>914.05</v>
      </c>
      <c r="H1411" s="24">
        <f>IFERROR(VLOOKUP(G1411,'f Excel formulas for calculatio'!G:K,2,FALSE),"0")</f>
        <v>0.25</v>
      </c>
      <c r="I1411" s="24" t="str">
        <f>IFERROR(VLOOKUP(H1411,'f Excel formulas for calculatio'!H:L,2,FALSE),"0")</f>
        <v>Credit Card</v>
      </c>
      <c r="J1411" s="24">
        <f>IFERROR(VLOOKUP(I1411,'f Excel formulas for calculatio'!I:M,2,FALSE),"0")</f>
        <v>198.41640000000001</v>
      </c>
      <c r="L1411" s="22" t="s">
        <v>2016</v>
      </c>
      <c r="M1411" s="20">
        <f t="shared" si="190"/>
        <v>45679</v>
      </c>
      <c r="N1411" s="2" t="str">
        <f t="shared" si="191"/>
        <v>CUST1481</v>
      </c>
      <c r="O1411" s="2" t="str">
        <f t="shared" si="192"/>
        <v>PROD62</v>
      </c>
      <c r="P1411" s="2" t="str">
        <f t="shared" si="193"/>
        <v>STORE1</v>
      </c>
      <c r="Q1411" s="2">
        <f t="shared" si="194"/>
        <v>4</v>
      </c>
      <c r="R1411" s="2">
        <f t="shared" si="195"/>
        <v>914.05</v>
      </c>
      <c r="S1411" s="2">
        <f t="shared" si="196"/>
        <v>0.25</v>
      </c>
      <c r="T1411" s="2" t="str">
        <f t="shared" si="197"/>
        <v>Credit Card</v>
      </c>
      <c r="U1411" s="2">
        <f t="shared" si="198"/>
        <v>198.41640000000001</v>
      </c>
    </row>
    <row r="1412" spans="1:21" x14ac:dyDescent="0.25">
      <c r="A1412" s="23" t="s">
        <v>2017</v>
      </c>
      <c r="B1412" s="20">
        <f>IFERROR(VLOOKUP(A1412,'f Excel formulas for calculatio'!A:E,2,FALSE)," ")</f>
        <v>45296</v>
      </c>
      <c r="C1412" s="24" t="str">
        <f>IFERROR(VLOOKUP(B1412,'f Excel formulas for calculatio'!B:F,2,FALSE),"0")</f>
        <v>CUST1067</v>
      </c>
      <c r="D1412" s="24" t="str">
        <f>IFERROR(VLOOKUP(C1412,'f Excel formulas for calculatio'!C:G,2,FALSE),"0")</f>
        <v>PROD46</v>
      </c>
      <c r="E1412" s="24" t="str">
        <f>IFERROR(VLOOKUP(D1412,'f Excel formulas for calculatio'!D:H,2,FALSE),"0")</f>
        <v>STORE17</v>
      </c>
      <c r="F1412" s="24">
        <f>IFERROR(VLOOKUP(E1412,'f Excel formulas for calculatio'!E:I,2,FALSE),"0")</f>
        <v>3</v>
      </c>
      <c r="G1412" s="24">
        <f>IFERROR(VLOOKUP(F1412,'f Excel formulas for calculatio'!F:J,2,FALSE),"0")</f>
        <v>104.47</v>
      </c>
      <c r="H1412" s="24">
        <f>IFERROR(VLOOKUP(G1412,'f Excel formulas for calculatio'!G:K,2,FALSE),"0")</f>
        <v>0.27</v>
      </c>
      <c r="I1412" s="24" t="str">
        <f>IFERROR(VLOOKUP(H1412,'f Excel formulas for calculatio'!H:L,2,FALSE),"0")</f>
        <v>PayPal</v>
      </c>
      <c r="J1412" s="24">
        <f>IFERROR(VLOOKUP(I1412,'f Excel formulas for calculatio'!I:M,2,FALSE),"0")</f>
        <v>228.7893</v>
      </c>
      <c r="L1412" s="23" t="s">
        <v>2017</v>
      </c>
      <c r="M1412" s="20">
        <f t="shared" ref="M1412:M1475" si="199">_xlfn.XLOOKUP(L1412,A1412,B1412)</f>
        <v>45296</v>
      </c>
      <c r="N1412" s="2" t="str">
        <f t="shared" ref="N1412:N1475" si="200">_xlfn.XLOOKUP(M1412,B1412,C1412)</f>
        <v>CUST1067</v>
      </c>
      <c r="O1412" s="2" t="str">
        <f t="shared" ref="O1412:O1475" si="201">_xlfn.XLOOKUP(N1412,C1412,D1412)</f>
        <v>PROD46</v>
      </c>
      <c r="P1412" s="2" t="str">
        <f t="shared" ref="P1412:P1475" si="202">_xlfn.XLOOKUP(O1412,D1412,E1412)</f>
        <v>STORE17</v>
      </c>
      <c r="Q1412" s="2">
        <f t="shared" ref="Q1412:Q1475" si="203">_xlfn.XLOOKUP(P1412,E1412,F1412)</f>
        <v>3</v>
      </c>
      <c r="R1412" s="2">
        <f t="shared" ref="R1412:R1475" si="204">_xlfn.XLOOKUP(Q1412,F1412,G1412)</f>
        <v>104.47</v>
      </c>
      <c r="S1412" s="2">
        <f t="shared" ref="S1412:S1475" si="205">_xlfn.XLOOKUP(R1412,G1412,H1412)</f>
        <v>0.27</v>
      </c>
      <c r="T1412" s="2" t="str">
        <f t="shared" ref="T1412:T1475" si="206">_xlfn.XLOOKUP(S1412,H1412,I1412)</f>
        <v>PayPal</v>
      </c>
      <c r="U1412" s="2">
        <f t="shared" ref="U1412:U1475" si="207">_xlfn.XLOOKUP(T1412,I1412,J1412)</f>
        <v>228.7893</v>
      </c>
    </row>
    <row r="1413" spans="1:21" x14ac:dyDescent="0.25">
      <c r="A1413" s="22" t="s">
        <v>2018</v>
      </c>
      <c r="B1413" s="20">
        <f>IFERROR(VLOOKUP(A1413,'f Excel formulas for calculatio'!A:E,2,FALSE)," ")</f>
        <v>45760</v>
      </c>
      <c r="C1413" s="24" t="str">
        <f>IFERROR(VLOOKUP(B1413,'f Excel formulas for calculatio'!B:F,2,FALSE),"0")</f>
        <v>CUST1251</v>
      </c>
      <c r="D1413" s="24" t="str">
        <f>IFERROR(VLOOKUP(C1413,'f Excel formulas for calculatio'!C:G,2,FALSE),"0")</f>
        <v>PROD9</v>
      </c>
      <c r="E1413" s="24" t="str">
        <f>IFERROR(VLOOKUP(D1413,'f Excel formulas for calculatio'!D:H,2,FALSE),"0")</f>
        <v>STORE5</v>
      </c>
      <c r="F1413" s="24">
        <f>IFERROR(VLOOKUP(E1413,'f Excel formulas for calculatio'!E:I,2,FALSE),"0")</f>
        <v>3</v>
      </c>
      <c r="G1413" s="24">
        <f>IFERROR(VLOOKUP(F1413,'f Excel formulas for calculatio'!F:J,2,FALSE),"0")</f>
        <v>104.47</v>
      </c>
      <c r="H1413" s="24">
        <f>IFERROR(VLOOKUP(G1413,'f Excel formulas for calculatio'!G:K,2,FALSE),"0")</f>
        <v>0.27</v>
      </c>
      <c r="I1413" s="24" t="str">
        <f>IFERROR(VLOOKUP(H1413,'f Excel formulas for calculatio'!H:L,2,FALSE),"0")</f>
        <v>PayPal</v>
      </c>
      <c r="J1413" s="24">
        <f>IFERROR(VLOOKUP(I1413,'f Excel formulas for calculatio'!I:M,2,FALSE),"0")</f>
        <v>228.7893</v>
      </c>
      <c r="L1413" s="22" t="s">
        <v>2018</v>
      </c>
      <c r="M1413" s="20">
        <f t="shared" si="199"/>
        <v>45760</v>
      </c>
      <c r="N1413" s="2" t="str">
        <f t="shared" si="200"/>
        <v>CUST1251</v>
      </c>
      <c r="O1413" s="2" t="str">
        <f t="shared" si="201"/>
        <v>PROD9</v>
      </c>
      <c r="P1413" s="2" t="str">
        <f t="shared" si="202"/>
        <v>STORE5</v>
      </c>
      <c r="Q1413" s="2">
        <f t="shared" si="203"/>
        <v>3</v>
      </c>
      <c r="R1413" s="2">
        <f t="shared" si="204"/>
        <v>104.47</v>
      </c>
      <c r="S1413" s="2">
        <f t="shared" si="205"/>
        <v>0.27</v>
      </c>
      <c r="T1413" s="2" t="str">
        <f t="shared" si="206"/>
        <v>PayPal</v>
      </c>
      <c r="U1413" s="2">
        <f t="shared" si="207"/>
        <v>228.7893</v>
      </c>
    </row>
    <row r="1414" spans="1:21" x14ac:dyDescent="0.25">
      <c r="A1414" s="23" t="s">
        <v>2019</v>
      </c>
      <c r="B1414" s="20">
        <f>IFERROR(VLOOKUP(A1414,'f Excel formulas for calculatio'!A:E,2,FALSE)," ")</f>
        <v>45603</v>
      </c>
      <c r="C1414" s="24" t="str">
        <f>IFERROR(VLOOKUP(B1414,'f Excel formulas for calculatio'!B:F,2,FALSE),"0")</f>
        <v>CUST1257</v>
      </c>
      <c r="D1414" s="24" t="str">
        <f>IFERROR(VLOOKUP(C1414,'f Excel formulas for calculatio'!C:G,2,FALSE),"0")</f>
        <v>PROD85</v>
      </c>
      <c r="E1414" s="24" t="str">
        <f>IFERROR(VLOOKUP(D1414,'f Excel formulas for calculatio'!D:H,2,FALSE),"0")</f>
        <v>STORE7</v>
      </c>
      <c r="F1414" s="24">
        <f>IFERROR(VLOOKUP(E1414,'f Excel formulas for calculatio'!E:I,2,FALSE),"0")</f>
        <v>3</v>
      </c>
      <c r="G1414" s="24">
        <f>IFERROR(VLOOKUP(F1414,'f Excel formulas for calculatio'!F:J,2,FALSE),"0")</f>
        <v>104.47</v>
      </c>
      <c r="H1414" s="24">
        <f>IFERROR(VLOOKUP(G1414,'f Excel formulas for calculatio'!G:K,2,FALSE),"0")</f>
        <v>0.27</v>
      </c>
      <c r="I1414" s="24" t="str">
        <f>IFERROR(VLOOKUP(H1414,'f Excel formulas for calculatio'!H:L,2,FALSE),"0")</f>
        <v>PayPal</v>
      </c>
      <c r="J1414" s="24">
        <f>IFERROR(VLOOKUP(I1414,'f Excel formulas for calculatio'!I:M,2,FALSE),"0")</f>
        <v>228.7893</v>
      </c>
      <c r="L1414" s="23" t="s">
        <v>2019</v>
      </c>
      <c r="M1414" s="20">
        <f t="shared" si="199"/>
        <v>45603</v>
      </c>
      <c r="N1414" s="2" t="str">
        <f t="shared" si="200"/>
        <v>CUST1257</v>
      </c>
      <c r="O1414" s="2" t="str">
        <f t="shared" si="201"/>
        <v>PROD85</v>
      </c>
      <c r="P1414" s="2" t="str">
        <f t="shared" si="202"/>
        <v>STORE7</v>
      </c>
      <c r="Q1414" s="2">
        <f t="shared" si="203"/>
        <v>3</v>
      </c>
      <c r="R1414" s="2">
        <f t="shared" si="204"/>
        <v>104.47</v>
      </c>
      <c r="S1414" s="2">
        <f t="shared" si="205"/>
        <v>0.27</v>
      </c>
      <c r="T1414" s="2" t="str">
        <f t="shared" si="206"/>
        <v>PayPal</v>
      </c>
      <c r="U1414" s="2">
        <f t="shared" si="207"/>
        <v>228.7893</v>
      </c>
    </row>
    <row r="1415" spans="1:21" x14ac:dyDescent="0.25">
      <c r="A1415" s="22" t="s">
        <v>2020</v>
      </c>
      <c r="B1415" s="20">
        <f>IFERROR(VLOOKUP(A1415,'f Excel formulas for calculatio'!A:E,2,FALSE)," ")</f>
        <v>45413</v>
      </c>
      <c r="C1415" s="24" t="str">
        <f>IFERROR(VLOOKUP(B1415,'f Excel formulas for calculatio'!B:F,2,FALSE),"0")</f>
        <v>CUST1467</v>
      </c>
      <c r="D1415" s="24" t="str">
        <f>IFERROR(VLOOKUP(C1415,'f Excel formulas for calculatio'!C:G,2,FALSE),"0")</f>
        <v>PROD74</v>
      </c>
      <c r="E1415" s="24" t="str">
        <f>IFERROR(VLOOKUP(D1415,'f Excel formulas for calculatio'!D:H,2,FALSE),"0")</f>
        <v>STORE17</v>
      </c>
      <c r="F1415" s="24">
        <f>IFERROR(VLOOKUP(E1415,'f Excel formulas for calculatio'!E:I,2,FALSE),"0")</f>
        <v>3</v>
      </c>
      <c r="G1415" s="24">
        <f>IFERROR(VLOOKUP(F1415,'f Excel formulas for calculatio'!F:J,2,FALSE),"0")</f>
        <v>104.47</v>
      </c>
      <c r="H1415" s="24">
        <f>IFERROR(VLOOKUP(G1415,'f Excel formulas for calculatio'!G:K,2,FALSE),"0")</f>
        <v>0.27</v>
      </c>
      <c r="I1415" s="24" t="str">
        <f>IFERROR(VLOOKUP(H1415,'f Excel formulas for calculatio'!H:L,2,FALSE),"0")</f>
        <v>PayPal</v>
      </c>
      <c r="J1415" s="24">
        <f>IFERROR(VLOOKUP(I1415,'f Excel formulas for calculatio'!I:M,2,FALSE),"0")</f>
        <v>228.7893</v>
      </c>
      <c r="L1415" s="22" t="s">
        <v>2020</v>
      </c>
      <c r="M1415" s="20">
        <f t="shared" si="199"/>
        <v>45413</v>
      </c>
      <c r="N1415" s="2" t="str">
        <f t="shared" si="200"/>
        <v>CUST1467</v>
      </c>
      <c r="O1415" s="2" t="str">
        <f t="shared" si="201"/>
        <v>PROD74</v>
      </c>
      <c r="P1415" s="2" t="str">
        <f t="shared" si="202"/>
        <v>STORE17</v>
      </c>
      <c r="Q1415" s="2">
        <f t="shared" si="203"/>
        <v>3</v>
      </c>
      <c r="R1415" s="2">
        <f t="shared" si="204"/>
        <v>104.47</v>
      </c>
      <c r="S1415" s="2">
        <f t="shared" si="205"/>
        <v>0.27</v>
      </c>
      <c r="T1415" s="2" t="str">
        <f t="shared" si="206"/>
        <v>PayPal</v>
      </c>
      <c r="U1415" s="2">
        <f t="shared" si="207"/>
        <v>228.7893</v>
      </c>
    </row>
    <row r="1416" spans="1:21" x14ac:dyDescent="0.25">
      <c r="A1416" s="23" t="s">
        <v>2021</v>
      </c>
      <c r="B1416" s="20">
        <f>IFERROR(VLOOKUP(A1416,'f Excel formulas for calculatio'!A:E,2,FALSE)," ")</f>
        <v>45506</v>
      </c>
      <c r="C1416" s="24" t="str">
        <f>IFERROR(VLOOKUP(B1416,'f Excel formulas for calculatio'!B:F,2,FALSE),"0")</f>
        <v>CUST1471</v>
      </c>
      <c r="D1416" s="24" t="str">
        <f>IFERROR(VLOOKUP(C1416,'f Excel formulas for calculatio'!C:G,2,FALSE),"0")</f>
        <v>PROD17</v>
      </c>
      <c r="E1416" s="24" t="str">
        <f>IFERROR(VLOOKUP(D1416,'f Excel formulas for calculatio'!D:H,2,FALSE),"0")</f>
        <v>STORE18</v>
      </c>
      <c r="F1416" s="24">
        <f>IFERROR(VLOOKUP(E1416,'f Excel formulas for calculatio'!E:I,2,FALSE),"0")</f>
        <v>1</v>
      </c>
      <c r="G1416" s="24">
        <f>IFERROR(VLOOKUP(F1416,'f Excel formulas for calculatio'!F:J,2,FALSE),"0")</f>
        <v>218.04</v>
      </c>
      <c r="H1416" s="24">
        <f>IFERROR(VLOOKUP(G1416,'f Excel formulas for calculatio'!G:K,2,FALSE),"0")</f>
        <v>0.09</v>
      </c>
      <c r="I1416" s="24" t="str">
        <f>IFERROR(VLOOKUP(H1416,'f Excel formulas for calculatio'!H:L,2,FALSE),"0")</f>
        <v>Credit Card</v>
      </c>
      <c r="J1416" s="24">
        <f>IFERROR(VLOOKUP(I1416,'f Excel formulas for calculatio'!I:M,2,FALSE),"0")</f>
        <v>198.41640000000001</v>
      </c>
      <c r="L1416" s="23" t="s">
        <v>2021</v>
      </c>
      <c r="M1416" s="20">
        <f t="shared" si="199"/>
        <v>45506</v>
      </c>
      <c r="N1416" s="2" t="str">
        <f t="shared" si="200"/>
        <v>CUST1471</v>
      </c>
      <c r="O1416" s="2" t="str">
        <f t="shared" si="201"/>
        <v>PROD17</v>
      </c>
      <c r="P1416" s="2" t="str">
        <f t="shared" si="202"/>
        <v>STORE18</v>
      </c>
      <c r="Q1416" s="2">
        <f t="shared" si="203"/>
        <v>1</v>
      </c>
      <c r="R1416" s="2">
        <f t="shared" si="204"/>
        <v>218.04</v>
      </c>
      <c r="S1416" s="2">
        <f t="shared" si="205"/>
        <v>0.09</v>
      </c>
      <c r="T1416" s="2" t="str">
        <f t="shared" si="206"/>
        <v>Credit Card</v>
      </c>
      <c r="U1416" s="2">
        <f t="shared" si="207"/>
        <v>198.41640000000001</v>
      </c>
    </row>
    <row r="1417" spans="1:21" x14ac:dyDescent="0.25">
      <c r="A1417" s="22" t="s">
        <v>2022</v>
      </c>
      <c r="B1417" s="20">
        <f>IFERROR(VLOOKUP(A1417,'f Excel formulas for calculatio'!A:E,2,FALSE)," ")</f>
        <v>45394</v>
      </c>
      <c r="C1417" s="24" t="str">
        <f>IFERROR(VLOOKUP(B1417,'f Excel formulas for calculatio'!B:F,2,FALSE),"0")</f>
        <v>CUST1476</v>
      </c>
      <c r="D1417" s="24" t="str">
        <f>IFERROR(VLOOKUP(C1417,'f Excel formulas for calculatio'!C:G,2,FALSE),"0")</f>
        <v>PROD69</v>
      </c>
      <c r="E1417" s="24" t="str">
        <f>IFERROR(VLOOKUP(D1417,'f Excel formulas for calculatio'!D:H,2,FALSE),"0")</f>
        <v>STORE10</v>
      </c>
      <c r="F1417" s="24">
        <f>IFERROR(VLOOKUP(E1417,'f Excel formulas for calculatio'!E:I,2,FALSE),"0")</f>
        <v>3</v>
      </c>
      <c r="G1417" s="24">
        <f>IFERROR(VLOOKUP(F1417,'f Excel formulas for calculatio'!F:J,2,FALSE),"0")</f>
        <v>104.47</v>
      </c>
      <c r="H1417" s="24">
        <f>IFERROR(VLOOKUP(G1417,'f Excel formulas for calculatio'!G:K,2,FALSE),"0")</f>
        <v>0.27</v>
      </c>
      <c r="I1417" s="24" t="str">
        <f>IFERROR(VLOOKUP(H1417,'f Excel formulas for calculatio'!H:L,2,FALSE),"0")</f>
        <v>PayPal</v>
      </c>
      <c r="J1417" s="24">
        <f>IFERROR(VLOOKUP(I1417,'f Excel formulas for calculatio'!I:M,2,FALSE),"0")</f>
        <v>228.7893</v>
      </c>
      <c r="L1417" s="22" t="s">
        <v>2022</v>
      </c>
      <c r="M1417" s="20">
        <f t="shared" si="199"/>
        <v>45394</v>
      </c>
      <c r="N1417" s="2" t="str">
        <f t="shared" si="200"/>
        <v>CUST1476</v>
      </c>
      <c r="O1417" s="2" t="str">
        <f t="shared" si="201"/>
        <v>PROD69</v>
      </c>
      <c r="P1417" s="2" t="str">
        <f t="shared" si="202"/>
        <v>STORE10</v>
      </c>
      <c r="Q1417" s="2">
        <f t="shared" si="203"/>
        <v>3</v>
      </c>
      <c r="R1417" s="2">
        <f t="shared" si="204"/>
        <v>104.47</v>
      </c>
      <c r="S1417" s="2">
        <f t="shared" si="205"/>
        <v>0.27</v>
      </c>
      <c r="T1417" s="2" t="str">
        <f t="shared" si="206"/>
        <v>PayPal</v>
      </c>
      <c r="U1417" s="2">
        <f t="shared" si="207"/>
        <v>228.7893</v>
      </c>
    </row>
    <row r="1418" spans="1:21" x14ac:dyDescent="0.25">
      <c r="A1418" s="23" t="s">
        <v>2023</v>
      </c>
      <c r="B1418" s="20">
        <f>IFERROR(VLOOKUP(A1418,'f Excel formulas for calculatio'!A:E,2,FALSE)," ")</f>
        <v>45755</v>
      </c>
      <c r="C1418" s="24" t="str">
        <f>IFERROR(VLOOKUP(B1418,'f Excel formulas for calculatio'!B:F,2,FALSE),"0")</f>
        <v>CUST1327</v>
      </c>
      <c r="D1418" s="24" t="str">
        <f>IFERROR(VLOOKUP(C1418,'f Excel formulas for calculatio'!C:G,2,FALSE),"0")</f>
        <v>PROD1</v>
      </c>
      <c r="E1418" s="24" t="str">
        <f>IFERROR(VLOOKUP(D1418,'f Excel formulas for calculatio'!D:H,2,FALSE),"0")</f>
        <v>STORE10</v>
      </c>
      <c r="F1418" s="24">
        <f>IFERROR(VLOOKUP(E1418,'f Excel formulas for calculatio'!E:I,2,FALSE),"0")</f>
        <v>3</v>
      </c>
      <c r="G1418" s="24">
        <f>IFERROR(VLOOKUP(F1418,'f Excel formulas for calculatio'!F:J,2,FALSE),"0")</f>
        <v>104.47</v>
      </c>
      <c r="H1418" s="24">
        <f>IFERROR(VLOOKUP(G1418,'f Excel formulas for calculatio'!G:K,2,FALSE),"0")</f>
        <v>0.27</v>
      </c>
      <c r="I1418" s="24" t="str">
        <f>IFERROR(VLOOKUP(H1418,'f Excel formulas for calculatio'!H:L,2,FALSE),"0")</f>
        <v>PayPal</v>
      </c>
      <c r="J1418" s="24">
        <f>IFERROR(VLOOKUP(I1418,'f Excel formulas for calculatio'!I:M,2,FALSE),"0")</f>
        <v>228.7893</v>
      </c>
      <c r="L1418" s="23" t="s">
        <v>2023</v>
      </c>
      <c r="M1418" s="20">
        <f t="shared" si="199"/>
        <v>45755</v>
      </c>
      <c r="N1418" s="2" t="str">
        <f t="shared" si="200"/>
        <v>CUST1327</v>
      </c>
      <c r="O1418" s="2" t="str">
        <f t="shared" si="201"/>
        <v>PROD1</v>
      </c>
      <c r="P1418" s="2" t="str">
        <f t="shared" si="202"/>
        <v>STORE10</v>
      </c>
      <c r="Q1418" s="2">
        <f t="shared" si="203"/>
        <v>3</v>
      </c>
      <c r="R1418" s="2">
        <f t="shared" si="204"/>
        <v>104.47</v>
      </c>
      <c r="S1418" s="2">
        <f t="shared" si="205"/>
        <v>0.27</v>
      </c>
      <c r="T1418" s="2" t="str">
        <f t="shared" si="206"/>
        <v>PayPal</v>
      </c>
      <c r="U1418" s="2">
        <f t="shared" si="207"/>
        <v>228.7893</v>
      </c>
    </row>
    <row r="1419" spans="1:21" x14ac:dyDescent="0.25">
      <c r="A1419" s="22" t="s">
        <v>2024</v>
      </c>
      <c r="B1419" s="20">
        <f>IFERROR(VLOOKUP(A1419,'f Excel formulas for calculatio'!A:E,2,FALSE)," ")</f>
        <v>45473</v>
      </c>
      <c r="C1419" s="24" t="str">
        <f>IFERROR(VLOOKUP(B1419,'f Excel formulas for calculatio'!B:F,2,FALSE),"0")</f>
        <v>CUST1165</v>
      </c>
      <c r="D1419" s="24" t="str">
        <f>IFERROR(VLOOKUP(C1419,'f Excel formulas for calculatio'!C:G,2,FALSE),"0")</f>
        <v>PROD27</v>
      </c>
      <c r="E1419" s="24" t="str">
        <f>IFERROR(VLOOKUP(D1419,'f Excel formulas for calculatio'!D:H,2,FALSE),"0")</f>
        <v>STORE4</v>
      </c>
      <c r="F1419" s="24">
        <f>IFERROR(VLOOKUP(E1419,'f Excel formulas for calculatio'!E:I,2,FALSE),"0")</f>
        <v>2</v>
      </c>
      <c r="G1419" s="24">
        <f>IFERROR(VLOOKUP(F1419,'f Excel formulas for calculatio'!F:J,2,FALSE),"0")</f>
        <v>785.31</v>
      </c>
      <c r="H1419" s="24">
        <f>IFERROR(VLOOKUP(G1419,'f Excel formulas for calculatio'!G:K,2,FALSE),"0")</f>
        <v>0.15</v>
      </c>
      <c r="I1419" s="24" t="str">
        <f>IFERROR(VLOOKUP(H1419,'f Excel formulas for calculatio'!H:L,2,FALSE),"0")</f>
        <v>PayPal</v>
      </c>
      <c r="J1419" s="24">
        <f>IFERROR(VLOOKUP(I1419,'f Excel formulas for calculatio'!I:M,2,FALSE),"0")</f>
        <v>228.7893</v>
      </c>
      <c r="L1419" s="22" t="s">
        <v>2024</v>
      </c>
      <c r="M1419" s="20">
        <f t="shared" si="199"/>
        <v>45473</v>
      </c>
      <c r="N1419" s="2" t="str">
        <f t="shared" si="200"/>
        <v>CUST1165</v>
      </c>
      <c r="O1419" s="2" t="str">
        <f t="shared" si="201"/>
        <v>PROD27</v>
      </c>
      <c r="P1419" s="2" t="str">
        <f t="shared" si="202"/>
        <v>STORE4</v>
      </c>
      <c r="Q1419" s="2">
        <f t="shared" si="203"/>
        <v>2</v>
      </c>
      <c r="R1419" s="2">
        <f t="shared" si="204"/>
        <v>785.31</v>
      </c>
      <c r="S1419" s="2">
        <f t="shared" si="205"/>
        <v>0.15</v>
      </c>
      <c r="T1419" s="2" t="str">
        <f t="shared" si="206"/>
        <v>PayPal</v>
      </c>
      <c r="U1419" s="2">
        <f t="shared" si="207"/>
        <v>228.7893</v>
      </c>
    </row>
    <row r="1420" spans="1:21" x14ac:dyDescent="0.25">
      <c r="A1420" s="23" t="s">
        <v>2025</v>
      </c>
      <c r="B1420" s="20">
        <f>IFERROR(VLOOKUP(A1420,'f Excel formulas for calculatio'!A:E,2,FALSE)," ")</f>
        <v>45304</v>
      </c>
      <c r="C1420" s="24" t="str">
        <f>IFERROR(VLOOKUP(B1420,'f Excel formulas for calculatio'!B:F,2,FALSE),"0")</f>
        <v>CUST1241</v>
      </c>
      <c r="D1420" s="24" t="str">
        <f>IFERROR(VLOOKUP(C1420,'f Excel formulas for calculatio'!C:G,2,FALSE),"0")</f>
        <v>PROD15</v>
      </c>
      <c r="E1420" s="24" t="str">
        <f>IFERROR(VLOOKUP(D1420,'f Excel formulas for calculatio'!D:H,2,FALSE),"0")</f>
        <v>STORE7</v>
      </c>
      <c r="F1420" s="24">
        <f>IFERROR(VLOOKUP(E1420,'f Excel formulas for calculatio'!E:I,2,FALSE),"0")</f>
        <v>3</v>
      </c>
      <c r="G1420" s="24">
        <f>IFERROR(VLOOKUP(F1420,'f Excel formulas for calculatio'!F:J,2,FALSE),"0")</f>
        <v>104.47</v>
      </c>
      <c r="H1420" s="24">
        <f>IFERROR(VLOOKUP(G1420,'f Excel formulas for calculatio'!G:K,2,FALSE),"0")</f>
        <v>0.27</v>
      </c>
      <c r="I1420" s="24" t="str">
        <f>IFERROR(VLOOKUP(H1420,'f Excel formulas for calculatio'!H:L,2,FALSE),"0")</f>
        <v>PayPal</v>
      </c>
      <c r="J1420" s="24">
        <f>IFERROR(VLOOKUP(I1420,'f Excel formulas for calculatio'!I:M,2,FALSE),"0")</f>
        <v>228.7893</v>
      </c>
      <c r="L1420" s="23" t="s">
        <v>2025</v>
      </c>
      <c r="M1420" s="20">
        <f t="shared" si="199"/>
        <v>45304</v>
      </c>
      <c r="N1420" s="2" t="str">
        <f t="shared" si="200"/>
        <v>CUST1241</v>
      </c>
      <c r="O1420" s="2" t="str">
        <f t="shared" si="201"/>
        <v>PROD15</v>
      </c>
      <c r="P1420" s="2" t="str">
        <f t="shared" si="202"/>
        <v>STORE7</v>
      </c>
      <c r="Q1420" s="2">
        <f t="shared" si="203"/>
        <v>3</v>
      </c>
      <c r="R1420" s="2">
        <f t="shared" si="204"/>
        <v>104.47</v>
      </c>
      <c r="S1420" s="2">
        <f t="shared" si="205"/>
        <v>0.27</v>
      </c>
      <c r="T1420" s="2" t="str">
        <f t="shared" si="206"/>
        <v>PayPal</v>
      </c>
      <c r="U1420" s="2">
        <f t="shared" si="207"/>
        <v>228.7893</v>
      </c>
    </row>
    <row r="1421" spans="1:21" x14ac:dyDescent="0.25">
      <c r="A1421" s="22" t="s">
        <v>2026</v>
      </c>
      <c r="B1421" s="20">
        <f>IFERROR(VLOOKUP(A1421,'f Excel formulas for calculatio'!A:E,2,FALSE)," ")</f>
        <v>45557</v>
      </c>
      <c r="C1421" s="24" t="str">
        <f>IFERROR(VLOOKUP(B1421,'f Excel formulas for calculatio'!B:F,2,FALSE),"0")</f>
        <v>CUST1221</v>
      </c>
      <c r="D1421" s="24" t="str">
        <f>IFERROR(VLOOKUP(C1421,'f Excel formulas for calculatio'!C:G,2,FALSE),"0")</f>
        <v>PROD83</v>
      </c>
      <c r="E1421" s="24" t="str">
        <f>IFERROR(VLOOKUP(D1421,'f Excel formulas for calculatio'!D:H,2,FALSE),"0")</f>
        <v>STORE8</v>
      </c>
      <c r="F1421" s="24">
        <f>IFERROR(VLOOKUP(E1421,'f Excel formulas for calculatio'!E:I,2,FALSE),"0")</f>
        <v>4</v>
      </c>
      <c r="G1421" s="24">
        <f>IFERROR(VLOOKUP(F1421,'f Excel formulas for calculatio'!F:J,2,FALSE),"0")</f>
        <v>914.05</v>
      </c>
      <c r="H1421" s="24">
        <f>IFERROR(VLOOKUP(G1421,'f Excel formulas for calculatio'!G:K,2,FALSE),"0")</f>
        <v>0.25</v>
      </c>
      <c r="I1421" s="24" t="str">
        <f>IFERROR(VLOOKUP(H1421,'f Excel formulas for calculatio'!H:L,2,FALSE),"0")</f>
        <v>Credit Card</v>
      </c>
      <c r="J1421" s="24">
        <f>IFERROR(VLOOKUP(I1421,'f Excel formulas for calculatio'!I:M,2,FALSE),"0")</f>
        <v>198.41640000000001</v>
      </c>
      <c r="L1421" s="22" t="s">
        <v>2026</v>
      </c>
      <c r="M1421" s="20">
        <f t="shared" si="199"/>
        <v>45557</v>
      </c>
      <c r="N1421" s="2" t="str">
        <f t="shared" si="200"/>
        <v>CUST1221</v>
      </c>
      <c r="O1421" s="2" t="str">
        <f t="shared" si="201"/>
        <v>PROD83</v>
      </c>
      <c r="P1421" s="2" t="str">
        <f t="shared" si="202"/>
        <v>STORE8</v>
      </c>
      <c r="Q1421" s="2">
        <f t="shared" si="203"/>
        <v>4</v>
      </c>
      <c r="R1421" s="2">
        <f t="shared" si="204"/>
        <v>914.05</v>
      </c>
      <c r="S1421" s="2">
        <f t="shared" si="205"/>
        <v>0.25</v>
      </c>
      <c r="T1421" s="2" t="str">
        <f t="shared" si="206"/>
        <v>Credit Card</v>
      </c>
      <c r="U1421" s="2">
        <f t="shared" si="207"/>
        <v>198.41640000000001</v>
      </c>
    </row>
    <row r="1422" spans="1:21" x14ac:dyDescent="0.25">
      <c r="A1422" s="23" t="s">
        <v>2027</v>
      </c>
      <c r="B1422" s="20">
        <f>IFERROR(VLOOKUP(A1422,'f Excel formulas for calculatio'!A:E,2,FALSE)," ")</f>
        <v>45527</v>
      </c>
      <c r="C1422" s="24" t="str">
        <f>IFERROR(VLOOKUP(B1422,'f Excel formulas for calculatio'!B:F,2,FALSE),"0")</f>
        <v>CUST1215</v>
      </c>
      <c r="D1422" s="24" t="str">
        <f>IFERROR(VLOOKUP(C1422,'f Excel formulas for calculatio'!C:G,2,FALSE),"0")</f>
        <v>PROD32</v>
      </c>
      <c r="E1422" s="24" t="str">
        <f>IFERROR(VLOOKUP(D1422,'f Excel formulas for calculatio'!D:H,2,FALSE),"0")</f>
        <v>STORE1</v>
      </c>
      <c r="F1422" s="24">
        <f>IFERROR(VLOOKUP(E1422,'f Excel formulas for calculatio'!E:I,2,FALSE),"0")</f>
        <v>4</v>
      </c>
      <c r="G1422" s="24">
        <f>IFERROR(VLOOKUP(F1422,'f Excel formulas for calculatio'!F:J,2,FALSE),"0")</f>
        <v>914.05</v>
      </c>
      <c r="H1422" s="24">
        <f>IFERROR(VLOOKUP(G1422,'f Excel formulas for calculatio'!G:K,2,FALSE),"0")</f>
        <v>0.25</v>
      </c>
      <c r="I1422" s="24" t="str">
        <f>IFERROR(VLOOKUP(H1422,'f Excel formulas for calculatio'!H:L,2,FALSE),"0")</f>
        <v>Credit Card</v>
      </c>
      <c r="J1422" s="24">
        <f>IFERROR(VLOOKUP(I1422,'f Excel formulas for calculatio'!I:M,2,FALSE),"0")</f>
        <v>198.41640000000001</v>
      </c>
      <c r="L1422" s="23" t="s">
        <v>2027</v>
      </c>
      <c r="M1422" s="20">
        <f t="shared" si="199"/>
        <v>45527</v>
      </c>
      <c r="N1422" s="2" t="str">
        <f t="shared" si="200"/>
        <v>CUST1215</v>
      </c>
      <c r="O1422" s="2" t="str">
        <f t="shared" si="201"/>
        <v>PROD32</v>
      </c>
      <c r="P1422" s="2" t="str">
        <f t="shared" si="202"/>
        <v>STORE1</v>
      </c>
      <c r="Q1422" s="2">
        <f t="shared" si="203"/>
        <v>4</v>
      </c>
      <c r="R1422" s="2">
        <f t="shared" si="204"/>
        <v>914.05</v>
      </c>
      <c r="S1422" s="2">
        <f t="shared" si="205"/>
        <v>0.25</v>
      </c>
      <c r="T1422" s="2" t="str">
        <f t="shared" si="206"/>
        <v>Credit Card</v>
      </c>
      <c r="U1422" s="2">
        <f t="shared" si="207"/>
        <v>198.41640000000001</v>
      </c>
    </row>
    <row r="1423" spans="1:21" x14ac:dyDescent="0.25">
      <c r="A1423" s="22" t="s">
        <v>2028</v>
      </c>
      <c r="B1423" s="20">
        <f>IFERROR(VLOOKUP(A1423,'f Excel formulas for calculatio'!A:E,2,FALSE)," ")</f>
        <v>45875</v>
      </c>
      <c r="C1423" s="24" t="str">
        <f>IFERROR(VLOOKUP(B1423,'f Excel formulas for calculatio'!B:F,2,FALSE),"0")</f>
        <v>CUST1443</v>
      </c>
      <c r="D1423" s="24" t="str">
        <f>IFERROR(VLOOKUP(C1423,'f Excel formulas for calculatio'!C:G,2,FALSE),"0")</f>
        <v>PROD34</v>
      </c>
      <c r="E1423" s="24" t="str">
        <f>IFERROR(VLOOKUP(D1423,'f Excel formulas for calculatio'!D:H,2,FALSE),"0")</f>
        <v>STORE16</v>
      </c>
      <c r="F1423" s="24">
        <f>IFERROR(VLOOKUP(E1423,'f Excel formulas for calculatio'!E:I,2,FALSE),"0")</f>
        <v>2</v>
      </c>
      <c r="G1423" s="24">
        <f>IFERROR(VLOOKUP(F1423,'f Excel formulas for calculatio'!F:J,2,FALSE),"0")</f>
        <v>785.31</v>
      </c>
      <c r="H1423" s="24">
        <f>IFERROR(VLOOKUP(G1423,'f Excel formulas for calculatio'!G:K,2,FALSE),"0")</f>
        <v>0.15</v>
      </c>
      <c r="I1423" s="24" t="str">
        <f>IFERROR(VLOOKUP(H1423,'f Excel formulas for calculatio'!H:L,2,FALSE),"0")</f>
        <v>PayPal</v>
      </c>
      <c r="J1423" s="24">
        <f>IFERROR(VLOOKUP(I1423,'f Excel formulas for calculatio'!I:M,2,FALSE),"0")</f>
        <v>228.7893</v>
      </c>
      <c r="L1423" s="22" t="s">
        <v>2028</v>
      </c>
      <c r="M1423" s="20">
        <f t="shared" si="199"/>
        <v>45875</v>
      </c>
      <c r="N1423" s="2" t="str">
        <f t="shared" si="200"/>
        <v>CUST1443</v>
      </c>
      <c r="O1423" s="2" t="str">
        <f t="shared" si="201"/>
        <v>PROD34</v>
      </c>
      <c r="P1423" s="2" t="str">
        <f t="shared" si="202"/>
        <v>STORE16</v>
      </c>
      <c r="Q1423" s="2">
        <f t="shared" si="203"/>
        <v>2</v>
      </c>
      <c r="R1423" s="2">
        <f t="shared" si="204"/>
        <v>785.31</v>
      </c>
      <c r="S1423" s="2">
        <f t="shared" si="205"/>
        <v>0.15</v>
      </c>
      <c r="T1423" s="2" t="str">
        <f t="shared" si="206"/>
        <v>PayPal</v>
      </c>
      <c r="U1423" s="2">
        <f t="shared" si="207"/>
        <v>228.7893</v>
      </c>
    </row>
    <row r="1424" spans="1:21" x14ac:dyDescent="0.25">
      <c r="A1424" s="23" t="s">
        <v>2029</v>
      </c>
      <c r="B1424" s="20">
        <f>IFERROR(VLOOKUP(A1424,'f Excel formulas for calculatio'!A:E,2,FALSE)," ")</f>
        <v>45936</v>
      </c>
      <c r="C1424" s="24" t="str">
        <f>IFERROR(VLOOKUP(B1424,'f Excel formulas for calculatio'!B:F,2,FALSE),"0")</f>
        <v>CUST1471</v>
      </c>
      <c r="D1424" s="24" t="str">
        <f>IFERROR(VLOOKUP(C1424,'f Excel formulas for calculatio'!C:G,2,FALSE),"0")</f>
        <v>PROD17</v>
      </c>
      <c r="E1424" s="24" t="str">
        <f>IFERROR(VLOOKUP(D1424,'f Excel formulas for calculatio'!D:H,2,FALSE),"0")</f>
        <v>STORE18</v>
      </c>
      <c r="F1424" s="24">
        <f>IFERROR(VLOOKUP(E1424,'f Excel formulas for calculatio'!E:I,2,FALSE),"0")</f>
        <v>1</v>
      </c>
      <c r="G1424" s="24">
        <f>IFERROR(VLOOKUP(F1424,'f Excel formulas for calculatio'!F:J,2,FALSE),"0")</f>
        <v>218.04</v>
      </c>
      <c r="H1424" s="24">
        <f>IFERROR(VLOOKUP(G1424,'f Excel formulas for calculatio'!G:K,2,FALSE),"0")</f>
        <v>0.09</v>
      </c>
      <c r="I1424" s="24" t="str">
        <f>IFERROR(VLOOKUP(H1424,'f Excel formulas for calculatio'!H:L,2,FALSE),"0")</f>
        <v>Credit Card</v>
      </c>
      <c r="J1424" s="24">
        <f>IFERROR(VLOOKUP(I1424,'f Excel formulas for calculatio'!I:M,2,FALSE),"0")</f>
        <v>198.41640000000001</v>
      </c>
      <c r="L1424" s="23" t="s">
        <v>2029</v>
      </c>
      <c r="M1424" s="20">
        <f t="shared" si="199"/>
        <v>45936</v>
      </c>
      <c r="N1424" s="2" t="str">
        <f t="shared" si="200"/>
        <v>CUST1471</v>
      </c>
      <c r="O1424" s="2" t="str">
        <f t="shared" si="201"/>
        <v>PROD17</v>
      </c>
      <c r="P1424" s="2" t="str">
        <f t="shared" si="202"/>
        <v>STORE18</v>
      </c>
      <c r="Q1424" s="2">
        <f t="shared" si="203"/>
        <v>1</v>
      </c>
      <c r="R1424" s="2">
        <f t="shared" si="204"/>
        <v>218.04</v>
      </c>
      <c r="S1424" s="2">
        <f t="shared" si="205"/>
        <v>0.09</v>
      </c>
      <c r="T1424" s="2" t="str">
        <f t="shared" si="206"/>
        <v>Credit Card</v>
      </c>
      <c r="U1424" s="2">
        <f t="shared" si="207"/>
        <v>198.41640000000001</v>
      </c>
    </row>
    <row r="1425" spans="1:21" x14ac:dyDescent="0.25">
      <c r="A1425" s="22" t="s">
        <v>2030</v>
      </c>
      <c r="B1425" s="20">
        <f>IFERROR(VLOOKUP(A1425,'f Excel formulas for calculatio'!A:E,2,FALSE)," ")</f>
        <v>45807</v>
      </c>
      <c r="C1425" s="24" t="str">
        <f>IFERROR(VLOOKUP(B1425,'f Excel formulas for calculatio'!B:F,2,FALSE),"0")</f>
        <v>CUST1012</v>
      </c>
      <c r="D1425" s="24" t="str">
        <f>IFERROR(VLOOKUP(C1425,'f Excel formulas for calculatio'!C:G,2,FALSE),"0")</f>
        <v>PROD27</v>
      </c>
      <c r="E1425" s="24" t="str">
        <f>IFERROR(VLOOKUP(D1425,'f Excel formulas for calculatio'!D:H,2,FALSE),"0")</f>
        <v>STORE4</v>
      </c>
      <c r="F1425" s="24">
        <f>IFERROR(VLOOKUP(E1425,'f Excel formulas for calculatio'!E:I,2,FALSE),"0")</f>
        <v>2</v>
      </c>
      <c r="G1425" s="24">
        <f>IFERROR(VLOOKUP(F1425,'f Excel formulas for calculatio'!F:J,2,FALSE),"0")</f>
        <v>785.31</v>
      </c>
      <c r="H1425" s="24">
        <f>IFERROR(VLOOKUP(G1425,'f Excel formulas for calculatio'!G:K,2,FALSE),"0")</f>
        <v>0.15</v>
      </c>
      <c r="I1425" s="24" t="str">
        <f>IFERROR(VLOOKUP(H1425,'f Excel formulas for calculatio'!H:L,2,FALSE),"0")</f>
        <v>PayPal</v>
      </c>
      <c r="J1425" s="24">
        <f>IFERROR(VLOOKUP(I1425,'f Excel formulas for calculatio'!I:M,2,FALSE),"0")</f>
        <v>228.7893</v>
      </c>
      <c r="L1425" s="22" t="s">
        <v>2030</v>
      </c>
      <c r="M1425" s="20">
        <f t="shared" si="199"/>
        <v>45807</v>
      </c>
      <c r="N1425" s="2" t="str">
        <f t="shared" si="200"/>
        <v>CUST1012</v>
      </c>
      <c r="O1425" s="2" t="str">
        <f t="shared" si="201"/>
        <v>PROD27</v>
      </c>
      <c r="P1425" s="2" t="str">
        <f t="shared" si="202"/>
        <v>STORE4</v>
      </c>
      <c r="Q1425" s="2">
        <f t="shared" si="203"/>
        <v>2</v>
      </c>
      <c r="R1425" s="2">
        <f t="shared" si="204"/>
        <v>785.31</v>
      </c>
      <c r="S1425" s="2">
        <f t="shared" si="205"/>
        <v>0.15</v>
      </c>
      <c r="T1425" s="2" t="str">
        <f t="shared" si="206"/>
        <v>PayPal</v>
      </c>
      <c r="U1425" s="2">
        <f t="shared" si="207"/>
        <v>228.7893</v>
      </c>
    </row>
    <row r="1426" spans="1:21" x14ac:dyDescent="0.25">
      <c r="A1426" s="23" t="s">
        <v>2031</v>
      </c>
      <c r="B1426" s="20">
        <f>IFERROR(VLOOKUP(A1426,'f Excel formulas for calculatio'!A:E,2,FALSE)," ")</f>
        <v>45473</v>
      </c>
      <c r="C1426" s="24" t="str">
        <f>IFERROR(VLOOKUP(B1426,'f Excel formulas for calculatio'!B:F,2,FALSE),"0")</f>
        <v>CUST1165</v>
      </c>
      <c r="D1426" s="24" t="str">
        <f>IFERROR(VLOOKUP(C1426,'f Excel formulas for calculatio'!C:G,2,FALSE),"0")</f>
        <v>PROD27</v>
      </c>
      <c r="E1426" s="24" t="str">
        <f>IFERROR(VLOOKUP(D1426,'f Excel formulas for calculatio'!D:H,2,FALSE),"0")</f>
        <v>STORE4</v>
      </c>
      <c r="F1426" s="24">
        <f>IFERROR(VLOOKUP(E1426,'f Excel formulas for calculatio'!E:I,2,FALSE),"0")</f>
        <v>2</v>
      </c>
      <c r="G1426" s="24">
        <f>IFERROR(VLOOKUP(F1426,'f Excel formulas for calculatio'!F:J,2,FALSE),"0")</f>
        <v>785.31</v>
      </c>
      <c r="H1426" s="24">
        <f>IFERROR(VLOOKUP(G1426,'f Excel formulas for calculatio'!G:K,2,FALSE),"0")</f>
        <v>0.15</v>
      </c>
      <c r="I1426" s="24" t="str">
        <f>IFERROR(VLOOKUP(H1426,'f Excel formulas for calculatio'!H:L,2,FALSE),"0")</f>
        <v>PayPal</v>
      </c>
      <c r="J1426" s="24">
        <f>IFERROR(VLOOKUP(I1426,'f Excel formulas for calculatio'!I:M,2,FALSE),"0")</f>
        <v>228.7893</v>
      </c>
      <c r="L1426" s="23" t="s">
        <v>2031</v>
      </c>
      <c r="M1426" s="20">
        <f t="shared" si="199"/>
        <v>45473</v>
      </c>
      <c r="N1426" s="2" t="str">
        <f t="shared" si="200"/>
        <v>CUST1165</v>
      </c>
      <c r="O1426" s="2" t="str">
        <f t="shared" si="201"/>
        <v>PROD27</v>
      </c>
      <c r="P1426" s="2" t="str">
        <f t="shared" si="202"/>
        <v>STORE4</v>
      </c>
      <c r="Q1426" s="2">
        <f t="shared" si="203"/>
        <v>2</v>
      </c>
      <c r="R1426" s="2">
        <f t="shared" si="204"/>
        <v>785.31</v>
      </c>
      <c r="S1426" s="2">
        <f t="shared" si="205"/>
        <v>0.15</v>
      </c>
      <c r="T1426" s="2" t="str">
        <f t="shared" si="206"/>
        <v>PayPal</v>
      </c>
      <c r="U1426" s="2">
        <f t="shared" si="207"/>
        <v>228.7893</v>
      </c>
    </row>
    <row r="1427" spans="1:21" x14ac:dyDescent="0.25">
      <c r="A1427" s="22" t="s">
        <v>2032</v>
      </c>
      <c r="B1427" s="20">
        <f>IFERROR(VLOOKUP(A1427,'f Excel formulas for calculatio'!A:E,2,FALSE)," ")</f>
        <v>45664</v>
      </c>
      <c r="C1427" s="24" t="str">
        <f>IFERROR(VLOOKUP(B1427,'f Excel formulas for calculatio'!B:F,2,FALSE),"0")</f>
        <v>CUST1007</v>
      </c>
      <c r="D1427" s="24" t="str">
        <f>IFERROR(VLOOKUP(C1427,'f Excel formulas for calculatio'!C:G,2,FALSE),"0")</f>
        <v>PROD67</v>
      </c>
      <c r="E1427" s="24" t="str">
        <f>IFERROR(VLOOKUP(D1427,'f Excel formulas for calculatio'!D:H,2,FALSE),"0")</f>
        <v>STORE6</v>
      </c>
      <c r="F1427" s="24">
        <f>IFERROR(VLOOKUP(E1427,'f Excel formulas for calculatio'!E:I,2,FALSE),"0")</f>
        <v>3</v>
      </c>
      <c r="G1427" s="24">
        <f>IFERROR(VLOOKUP(F1427,'f Excel formulas for calculatio'!F:J,2,FALSE),"0")</f>
        <v>104.47</v>
      </c>
      <c r="H1427" s="24">
        <f>IFERROR(VLOOKUP(G1427,'f Excel formulas for calculatio'!G:K,2,FALSE),"0")</f>
        <v>0.27</v>
      </c>
      <c r="I1427" s="24" t="str">
        <f>IFERROR(VLOOKUP(H1427,'f Excel formulas for calculatio'!H:L,2,FALSE),"0")</f>
        <v>PayPal</v>
      </c>
      <c r="J1427" s="24">
        <f>IFERROR(VLOOKUP(I1427,'f Excel formulas for calculatio'!I:M,2,FALSE),"0")</f>
        <v>228.7893</v>
      </c>
      <c r="L1427" s="22" t="s">
        <v>2032</v>
      </c>
      <c r="M1427" s="20">
        <f t="shared" si="199"/>
        <v>45664</v>
      </c>
      <c r="N1427" s="2" t="str">
        <f t="shared" si="200"/>
        <v>CUST1007</v>
      </c>
      <c r="O1427" s="2" t="str">
        <f t="shared" si="201"/>
        <v>PROD67</v>
      </c>
      <c r="P1427" s="2" t="str">
        <f t="shared" si="202"/>
        <v>STORE6</v>
      </c>
      <c r="Q1427" s="2">
        <f t="shared" si="203"/>
        <v>3</v>
      </c>
      <c r="R1427" s="2">
        <f t="shared" si="204"/>
        <v>104.47</v>
      </c>
      <c r="S1427" s="2">
        <f t="shared" si="205"/>
        <v>0.27</v>
      </c>
      <c r="T1427" s="2" t="str">
        <f t="shared" si="206"/>
        <v>PayPal</v>
      </c>
      <c r="U1427" s="2">
        <f t="shared" si="207"/>
        <v>228.7893</v>
      </c>
    </row>
    <row r="1428" spans="1:21" x14ac:dyDescent="0.25">
      <c r="A1428" s="23" t="s">
        <v>2033</v>
      </c>
      <c r="B1428" s="20">
        <f>IFERROR(VLOOKUP(A1428,'f Excel formulas for calculatio'!A:E,2,FALSE)," ")</f>
        <v>45633</v>
      </c>
      <c r="C1428" s="24" t="str">
        <f>IFERROR(VLOOKUP(B1428,'f Excel formulas for calculatio'!B:F,2,FALSE),"0")</f>
        <v>CUST1404</v>
      </c>
      <c r="D1428" s="24" t="str">
        <f>IFERROR(VLOOKUP(C1428,'f Excel formulas for calculatio'!C:G,2,FALSE),"0")</f>
        <v>PROD15</v>
      </c>
      <c r="E1428" s="24" t="str">
        <f>IFERROR(VLOOKUP(D1428,'f Excel formulas for calculatio'!D:H,2,FALSE),"0")</f>
        <v>STORE7</v>
      </c>
      <c r="F1428" s="24">
        <f>IFERROR(VLOOKUP(E1428,'f Excel formulas for calculatio'!E:I,2,FALSE),"0")</f>
        <v>3</v>
      </c>
      <c r="G1428" s="24">
        <f>IFERROR(VLOOKUP(F1428,'f Excel formulas for calculatio'!F:J,2,FALSE),"0")</f>
        <v>104.47</v>
      </c>
      <c r="H1428" s="24">
        <f>IFERROR(VLOOKUP(G1428,'f Excel formulas for calculatio'!G:K,2,FALSE),"0")</f>
        <v>0.27</v>
      </c>
      <c r="I1428" s="24" t="str">
        <f>IFERROR(VLOOKUP(H1428,'f Excel formulas for calculatio'!H:L,2,FALSE),"0")</f>
        <v>PayPal</v>
      </c>
      <c r="J1428" s="24">
        <f>IFERROR(VLOOKUP(I1428,'f Excel formulas for calculatio'!I:M,2,FALSE),"0")</f>
        <v>228.7893</v>
      </c>
      <c r="L1428" s="23" t="s">
        <v>2033</v>
      </c>
      <c r="M1428" s="20">
        <f t="shared" si="199"/>
        <v>45633</v>
      </c>
      <c r="N1428" s="2" t="str">
        <f t="shared" si="200"/>
        <v>CUST1404</v>
      </c>
      <c r="O1428" s="2" t="str">
        <f t="shared" si="201"/>
        <v>PROD15</v>
      </c>
      <c r="P1428" s="2" t="str">
        <f t="shared" si="202"/>
        <v>STORE7</v>
      </c>
      <c r="Q1428" s="2">
        <f t="shared" si="203"/>
        <v>3</v>
      </c>
      <c r="R1428" s="2">
        <f t="shared" si="204"/>
        <v>104.47</v>
      </c>
      <c r="S1428" s="2">
        <f t="shared" si="205"/>
        <v>0.27</v>
      </c>
      <c r="T1428" s="2" t="str">
        <f t="shared" si="206"/>
        <v>PayPal</v>
      </c>
      <c r="U1428" s="2">
        <f t="shared" si="207"/>
        <v>228.7893</v>
      </c>
    </row>
    <row r="1429" spans="1:21" x14ac:dyDescent="0.25">
      <c r="A1429" s="22" t="s">
        <v>2034</v>
      </c>
      <c r="B1429" s="20">
        <f>IFERROR(VLOOKUP(A1429,'f Excel formulas for calculatio'!A:E,2,FALSE)," ")</f>
        <v>45548</v>
      </c>
      <c r="C1429" s="24" t="str">
        <f>IFERROR(VLOOKUP(B1429,'f Excel formulas for calculatio'!B:F,2,FALSE),"0")</f>
        <v>CUST1492</v>
      </c>
      <c r="D1429" s="24" t="str">
        <f>IFERROR(VLOOKUP(C1429,'f Excel formulas for calculatio'!C:G,2,FALSE),"0")</f>
        <v>PROD10</v>
      </c>
      <c r="E1429" s="24" t="str">
        <f>IFERROR(VLOOKUP(D1429,'f Excel formulas for calculatio'!D:H,2,FALSE),"0")</f>
        <v>STORE17</v>
      </c>
      <c r="F1429" s="24">
        <f>IFERROR(VLOOKUP(E1429,'f Excel formulas for calculatio'!E:I,2,FALSE),"0")</f>
        <v>3</v>
      </c>
      <c r="G1429" s="24">
        <f>IFERROR(VLOOKUP(F1429,'f Excel formulas for calculatio'!F:J,2,FALSE),"0")</f>
        <v>104.47</v>
      </c>
      <c r="H1429" s="24">
        <f>IFERROR(VLOOKUP(G1429,'f Excel formulas for calculatio'!G:K,2,FALSE),"0")</f>
        <v>0.27</v>
      </c>
      <c r="I1429" s="24" t="str">
        <f>IFERROR(VLOOKUP(H1429,'f Excel formulas for calculatio'!H:L,2,FALSE),"0")</f>
        <v>PayPal</v>
      </c>
      <c r="J1429" s="24">
        <f>IFERROR(VLOOKUP(I1429,'f Excel formulas for calculatio'!I:M,2,FALSE),"0")</f>
        <v>228.7893</v>
      </c>
      <c r="L1429" s="22" t="s">
        <v>2034</v>
      </c>
      <c r="M1429" s="20">
        <f t="shared" si="199"/>
        <v>45548</v>
      </c>
      <c r="N1429" s="2" t="str">
        <f t="shared" si="200"/>
        <v>CUST1492</v>
      </c>
      <c r="O1429" s="2" t="str">
        <f t="shared" si="201"/>
        <v>PROD10</v>
      </c>
      <c r="P1429" s="2" t="str">
        <f t="shared" si="202"/>
        <v>STORE17</v>
      </c>
      <c r="Q1429" s="2">
        <f t="shared" si="203"/>
        <v>3</v>
      </c>
      <c r="R1429" s="2">
        <f t="shared" si="204"/>
        <v>104.47</v>
      </c>
      <c r="S1429" s="2">
        <f t="shared" si="205"/>
        <v>0.27</v>
      </c>
      <c r="T1429" s="2" t="str">
        <f t="shared" si="206"/>
        <v>PayPal</v>
      </c>
      <c r="U1429" s="2">
        <f t="shared" si="207"/>
        <v>228.7893</v>
      </c>
    </row>
    <row r="1430" spans="1:21" x14ac:dyDescent="0.25">
      <c r="A1430" s="23" t="s">
        <v>2035</v>
      </c>
      <c r="B1430" s="20">
        <f>IFERROR(VLOOKUP(A1430,'f Excel formulas for calculatio'!A:E,2,FALSE)," ")</f>
        <v>45244</v>
      </c>
      <c r="C1430" s="24" t="str">
        <f>IFERROR(VLOOKUP(B1430,'f Excel formulas for calculatio'!B:F,2,FALSE),"0")</f>
        <v>CUST1050</v>
      </c>
      <c r="D1430" s="24" t="str">
        <f>IFERROR(VLOOKUP(C1430,'f Excel formulas for calculatio'!C:G,2,FALSE),"0")</f>
        <v>PROD99</v>
      </c>
      <c r="E1430" s="24" t="str">
        <f>IFERROR(VLOOKUP(D1430,'f Excel formulas for calculatio'!D:H,2,FALSE),"0")</f>
        <v>STORE5</v>
      </c>
      <c r="F1430" s="24">
        <f>IFERROR(VLOOKUP(E1430,'f Excel formulas for calculatio'!E:I,2,FALSE),"0")</f>
        <v>3</v>
      </c>
      <c r="G1430" s="24">
        <f>IFERROR(VLOOKUP(F1430,'f Excel formulas for calculatio'!F:J,2,FALSE),"0")</f>
        <v>104.47</v>
      </c>
      <c r="H1430" s="24">
        <f>IFERROR(VLOOKUP(G1430,'f Excel formulas for calculatio'!G:K,2,FALSE),"0")</f>
        <v>0.27</v>
      </c>
      <c r="I1430" s="24" t="str">
        <f>IFERROR(VLOOKUP(H1430,'f Excel formulas for calculatio'!H:L,2,FALSE),"0")</f>
        <v>PayPal</v>
      </c>
      <c r="J1430" s="24">
        <f>IFERROR(VLOOKUP(I1430,'f Excel formulas for calculatio'!I:M,2,FALSE),"0")</f>
        <v>228.7893</v>
      </c>
      <c r="L1430" s="23" t="s">
        <v>2035</v>
      </c>
      <c r="M1430" s="20">
        <f t="shared" si="199"/>
        <v>45244</v>
      </c>
      <c r="N1430" s="2" t="str">
        <f t="shared" si="200"/>
        <v>CUST1050</v>
      </c>
      <c r="O1430" s="2" t="str">
        <f t="shared" si="201"/>
        <v>PROD99</v>
      </c>
      <c r="P1430" s="2" t="str">
        <f t="shared" si="202"/>
        <v>STORE5</v>
      </c>
      <c r="Q1430" s="2">
        <f t="shared" si="203"/>
        <v>3</v>
      </c>
      <c r="R1430" s="2">
        <f t="shared" si="204"/>
        <v>104.47</v>
      </c>
      <c r="S1430" s="2">
        <f t="shared" si="205"/>
        <v>0.27</v>
      </c>
      <c r="T1430" s="2" t="str">
        <f t="shared" si="206"/>
        <v>PayPal</v>
      </c>
      <c r="U1430" s="2">
        <f t="shared" si="207"/>
        <v>228.7893</v>
      </c>
    </row>
    <row r="1431" spans="1:21" x14ac:dyDescent="0.25">
      <c r="A1431" s="22" t="s">
        <v>2036</v>
      </c>
      <c r="B1431" s="20">
        <f>IFERROR(VLOOKUP(A1431,'f Excel formulas for calculatio'!A:E,2,FALSE)," ")</f>
        <v>45753</v>
      </c>
      <c r="C1431" s="24" t="str">
        <f>IFERROR(VLOOKUP(B1431,'f Excel formulas for calculatio'!B:F,2,FALSE),"0")</f>
        <v>CUST1396</v>
      </c>
      <c r="D1431" s="24" t="str">
        <f>IFERROR(VLOOKUP(C1431,'f Excel formulas for calculatio'!C:G,2,FALSE),"0")</f>
        <v>PROD43</v>
      </c>
      <c r="E1431" s="24" t="str">
        <f>IFERROR(VLOOKUP(D1431,'f Excel formulas for calculatio'!D:H,2,FALSE),"0")</f>
        <v>STORE18</v>
      </c>
      <c r="F1431" s="24">
        <f>IFERROR(VLOOKUP(E1431,'f Excel formulas for calculatio'!E:I,2,FALSE),"0")</f>
        <v>1</v>
      </c>
      <c r="G1431" s="24">
        <f>IFERROR(VLOOKUP(F1431,'f Excel formulas for calculatio'!F:J,2,FALSE),"0")</f>
        <v>218.04</v>
      </c>
      <c r="H1431" s="24">
        <f>IFERROR(VLOOKUP(G1431,'f Excel formulas for calculatio'!G:K,2,FALSE),"0")</f>
        <v>0.09</v>
      </c>
      <c r="I1431" s="24" t="str">
        <f>IFERROR(VLOOKUP(H1431,'f Excel formulas for calculatio'!H:L,2,FALSE),"0")</f>
        <v>Credit Card</v>
      </c>
      <c r="J1431" s="24">
        <f>IFERROR(VLOOKUP(I1431,'f Excel formulas for calculatio'!I:M,2,FALSE),"0")</f>
        <v>198.41640000000001</v>
      </c>
      <c r="L1431" s="22" t="s">
        <v>2036</v>
      </c>
      <c r="M1431" s="20">
        <f t="shared" si="199"/>
        <v>45753</v>
      </c>
      <c r="N1431" s="2" t="str">
        <f t="shared" si="200"/>
        <v>CUST1396</v>
      </c>
      <c r="O1431" s="2" t="str">
        <f t="shared" si="201"/>
        <v>PROD43</v>
      </c>
      <c r="P1431" s="2" t="str">
        <f t="shared" si="202"/>
        <v>STORE18</v>
      </c>
      <c r="Q1431" s="2">
        <f t="shared" si="203"/>
        <v>1</v>
      </c>
      <c r="R1431" s="2">
        <f t="shared" si="204"/>
        <v>218.04</v>
      </c>
      <c r="S1431" s="2">
        <f t="shared" si="205"/>
        <v>0.09</v>
      </c>
      <c r="T1431" s="2" t="str">
        <f t="shared" si="206"/>
        <v>Credit Card</v>
      </c>
      <c r="U1431" s="2">
        <f t="shared" si="207"/>
        <v>198.41640000000001</v>
      </c>
    </row>
    <row r="1432" spans="1:21" x14ac:dyDescent="0.25">
      <c r="A1432" s="23" t="s">
        <v>2037</v>
      </c>
      <c r="B1432" s="20">
        <f>IFERROR(VLOOKUP(A1432,'f Excel formulas for calculatio'!A:E,2,FALSE)," ")</f>
        <v>45804</v>
      </c>
      <c r="C1432" s="24" t="str">
        <f>IFERROR(VLOOKUP(B1432,'f Excel formulas for calculatio'!B:F,2,FALSE),"0")</f>
        <v>CUST1470</v>
      </c>
      <c r="D1432" s="24" t="str">
        <f>IFERROR(VLOOKUP(C1432,'f Excel formulas for calculatio'!C:G,2,FALSE),"0")</f>
        <v>PROD59</v>
      </c>
      <c r="E1432" s="24" t="str">
        <f>IFERROR(VLOOKUP(D1432,'f Excel formulas for calculatio'!D:H,2,FALSE),"0")</f>
        <v>STORE5</v>
      </c>
      <c r="F1432" s="24">
        <f>IFERROR(VLOOKUP(E1432,'f Excel formulas for calculatio'!E:I,2,FALSE),"0")</f>
        <v>3</v>
      </c>
      <c r="G1432" s="24">
        <f>IFERROR(VLOOKUP(F1432,'f Excel formulas for calculatio'!F:J,2,FALSE),"0")</f>
        <v>104.47</v>
      </c>
      <c r="H1432" s="24">
        <f>IFERROR(VLOOKUP(G1432,'f Excel formulas for calculatio'!G:K,2,FALSE),"0")</f>
        <v>0.27</v>
      </c>
      <c r="I1432" s="24" t="str">
        <f>IFERROR(VLOOKUP(H1432,'f Excel formulas for calculatio'!H:L,2,FALSE),"0")</f>
        <v>PayPal</v>
      </c>
      <c r="J1432" s="24">
        <f>IFERROR(VLOOKUP(I1432,'f Excel formulas for calculatio'!I:M,2,FALSE),"0")</f>
        <v>228.7893</v>
      </c>
      <c r="L1432" s="23" t="s">
        <v>2037</v>
      </c>
      <c r="M1432" s="20">
        <f t="shared" si="199"/>
        <v>45804</v>
      </c>
      <c r="N1432" s="2" t="str">
        <f t="shared" si="200"/>
        <v>CUST1470</v>
      </c>
      <c r="O1432" s="2" t="str">
        <f t="shared" si="201"/>
        <v>PROD59</v>
      </c>
      <c r="P1432" s="2" t="str">
        <f t="shared" si="202"/>
        <v>STORE5</v>
      </c>
      <c r="Q1432" s="2">
        <f t="shared" si="203"/>
        <v>3</v>
      </c>
      <c r="R1432" s="2">
        <f t="shared" si="204"/>
        <v>104.47</v>
      </c>
      <c r="S1432" s="2">
        <f t="shared" si="205"/>
        <v>0.27</v>
      </c>
      <c r="T1432" s="2" t="str">
        <f t="shared" si="206"/>
        <v>PayPal</v>
      </c>
      <c r="U1432" s="2">
        <f t="shared" si="207"/>
        <v>228.7893</v>
      </c>
    </row>
    <row r="1433" spans="1:21" x14ac:dyDescent="0.25">
      <c r="A1433" s="22" t="s">
        <v>2038</v>
      </c>
      <c r="B1433" s="20">
        <f>IFERROR(VLOOKUP(A1433,'f Excel formulas for calculatio'!A:E,2,FALSE)," ")</f>
        <v>45263</v>
      </c>
      <c r="C1433" s="24" t="str">
        <f>IFERROR(VLOOKUP(B1433,'f Excel formulas for calculatio'!B:F,2,FALSE),"0")</f>
        <v>CUST1156</v>
      </c>
      <c r="D1433" s="24" t="str">
        <f>IFERROR(VLOOKUP(C1433,'f Excel formulas for calculatio'!C:G,2,FALSE),"0")</f>
        <v>PROD49</v>
      </c>
      <c r="E1433" s="24" t="str">
        <f>IFERROR(VLOOKUP(D1433,'f Excel formulas for calculatio'!D:H,2,FALSE),"0")</f>
        <v>STORE8</v>
      </c>
      <c r="F1433" s="24">
        <f>IFERROR(VLOOKUP(E1433,'f Excel formulas for calculatio'!E:I,2,FALSE),"0")</f>
        <v>4</v>
      </c>
      <c r="G1433" s="24">
        <f>IFERROR(VLOOKUP(F1433,'f Excel formulas for calculatio'!F:J,2,FALSE),"0")</f>
        <v>914.05</v>
      </c>
      <c r="H1433" s="24">
        <f>IFERROR(VLOOKUP(G1433,'f Excel formulas for calculatio'!G:K,2,FALSE),"0")</f>
        <v>0.25</v>
      </c>
      <c r="I1433" s="24" t="str">
        <f>IFERROR(VLOOKUP(H1433,'f Excel formulas for calculatio'!H:L,2,FALSE),"0")</f>
        <v>Credit Card</v>
      </c>
      <c r="J1433" s="24">
        <f>IFERROR(VLOOKUP(I1433,'f Excel formulas for calculatio'!I:M,2,FALSE),"0")</f>
        <v>198.41640000000001</v>
      </c>
      <c r="L1433" s="22" t="s">
        <v>2038</v>
      </c>
      <c r="M1433" s="20">
        <f t="shared" si="199"/>
        <v>45263</v>
      </c>
      <c r="N1433" s="2" t="str">
        <f t="shared" si="200"/>
        <v>CUST1156</v>
      </c>
      <c r="O1433" s="2" t="str">
        <f t="shared" si="201"/>
        <v>PROD49</v>
      </c>
      <c r="P1433" s="2" t="str">
        <f t="shared" si="202"/>
        <v>STORE8</v>
      </c>
      <c r="Q1433" s="2">
        <f t="shared" si="203"/>
        <v>4</v>
      </c>
      <c r="R1433" s="2">
        <f t="shared" si="204"/>
        <v>914.05</v>
      </c>
      <c r="S1433" s="2">
        <f t="shared" si="205"/>
        <v>0.25</v>
      </c>
      <c r="T1433" s="2" t="str">
        <f t="shared" si="206"/>
        <v>Credit Card</v>
      </c>
      <c r="U1433" s="2">
        <f t="shared" si="207"/>
        <v>198.41640000000001</v>
      </c>
    </row>
    <row r="1434" spans="1:21" x14ac:dyDescent="0.25">
      <c r="A1434" s="23" t="s">
        <v>2039</v>
      </c>
      <c r="B1434" s="20">
        <f>IFERROR(VLOOKUP(A1434,'f Excel formulas for calculatio'!A:E,2,FALSE)," ")</f>
        <v>45906</v>
      </c>
      <c r="C1434" s="24" t="str">
        <f>IFERROR(VLOOKUP(B1434,'f Excel formulas for calculatio'!B:F,2,FALSE),"0")</f>
        <v>CUST1084</v>
      </c>
      <c r="D1434" s="24" t="str">
        <f>IFERROR(VLOOKUP(C1434,'f Excel formulas for calculatio'!C:G,2,FALSE),"0")</f>
        <v>PROD33</v>
      </c>
      <c r="E1434" s="24" t="str">
        <f>IFERROR(VLOOKUP(D1434,'f Excel formulas for calculatio'!D:H,2,FALSE),"0")</f>
        <v>STORE0</v>
      </c>
      <c r="F1434" s="24">
        <f>IFERROR(VLOOKUP(E1434,'f Excel formulas for calculatio'!E:I,2,FALSE),"0")</f>
        <v>2</v>
      </c>
      <c r="G1434" s="24">
        <f>IFERROR(VLOOKUP(F1434,'f Excel formulas for calculatio'!F:J,2,FALSE),"0")</f>
        <v>785.31</v>
      </c>
      <c r="H1434" s="24">
        <f>IFERROR(VLOOKUP(G1434,'f Excel formulas for calculatio'!G:K,2,FALSE),"0")</f>
        <v>0.15</v>
      </c>
      <c r="I1434" s="24" t="str">
        <f>IFERROR(VLOOKUP(H1434,'f Excel formulas for calculatio'!H:L,2,FALSE),"0")</f>
        <v>PayPal</v>
      </c>
      <c r="J1434" s="24">
        <f>IFERROR(VLOOKUP(I1434,'f Excel formulas for calculatio'!I:M,2,FALSE),"0")</f>
        <v>228.7893</v>
      </c>
      <c r="L1434" s="23" t="s">
        <v>2039</v>
      </c>
      <c r="M1434" s="20">
        <f t="shared" si="199"/>
        <v>45906</v>
      </c>
      <c r="N1434" s="2" t="str">
        <f t="shared" si="200"/>
        <v>CUST1084</v>
      </c>
      <c r="O1434" s="2" t="str">
        <f t="shared" si="201"/>
        <v>PROD33</v>
      </c>
      <c r="P1434" s="2" t="str">
        <f t="shared" si="202"/>
        <v>STORE0</v>
      </c>
      <c r="Q1434" s="2">
        <f t="shared" si="203"/>
        <v>2</v>
      </c>
      <c r="R1434" s="2">
        <f t="shared" si="204"/>
        <v>785.31</v>
      </c>
      <c r="S1434" s="2">
        <f t="shared" si="205"/>
        <v>0.15</v>
      </c>
      <c r="T1434" s="2" t="str">
        <f t="shared" si="206"/>
        <v>PayPal</v>
      </c>
      <c r="U1434" s="2">
        <f t="shared" si="207"/>
        <v>228.7893</v>
      </c>
    </row>
    <row r="1435" spans="1:21" x14ac:dyDescent="0.25">
      <c r="A1435" s="22" t="s">
        <v>2041</v>
      </c>
      <c r="B1435" s="20">
        <f>IFERROR(VLOOKUP(A1435,'f Excel formulas for calculatio'!A:E,2,FALSE)," ")</f>
        <v>45243</v>
      </c>
      <c r="C1435" s="24" t="str">
        <f>IFERROR(VLOOKUP(B1435,'f Excel formulas for calculatio'!B:F,2,FALSE),"0")</f>
        <v>CUST1271</v>
      </c>
      <c r="D1435" s="24" t="str">
        <f>IFERROR(VLOOKUP(C1435,'f Excel formulas for calculatio'!C:G,2,FALSE),"0")</f>
        <v>PROD74</v>
      </c>
      <c r="E1435" s="24" t="str">
        <f>IFERROR(VLOOKUP(D1435,'f Excel formulas for calculatio'!D:H,2,FALSE),"0")</f>
        <v>STORE17</v>
      </c>
      <c r="F1435" s="24">
        <f>IFERROR(VLOOKUP(E1435,'f Excel formulas for calculatio'!E:I,2,FALSE),"0")</f>
        <v>3</v>
      </c>
      <c r="G1435" s="24">
        <f>IFERROR(VLOOKUP(F1435,'f Excel formulas for calculatio'!F:J,2,FALSE),"0")</f>
        <v>104.47</v>
      </c>
      <c r="H1435" s="24">
        <f>IFERROR(VLOOKUP(G1435,'f Excel formulas for calculatio'!G:K,2,FALSE),"0")</f>
        <v>0.27</v>
      </c>
      <c r="I1435" s="24" t="str">
        <f>IFERROR(VLOOKUP(H1435,'f Excel formulas for calculatio'!H:L,2,FALSE),"0")</f>
        <v>PayPal</v>
      </c>
      <c r="J1435" s="24">
        <f>IFERROR(VLOOKUP(I1435,'f Excel formulas for calculatio'!I:M,2,FALSE),"0")</f>
        <v>228.7893</v>
      </c>
      <c r="L1435" s="22" t="s">
        <v>2041</v>
      </c>
      <c r="M1435" s="20">
        <f t="shared" si="199"/>
        <v>45243</v>
      </c>
      <c r="N1435" s="2" t="str">
        <f t="shared" si="200"/>
        <v>CUST1271</v>
      </c>
      <c r="O1435" s="2" t="str">
        <f t="shared" si="201"/>
        <v>PROD74</v>
      </c>
      <c r="P1435" s="2" t="str">
        <f t="shared" si="202"/>
        <v>STORE17</v>
      </c>
      <c r="Q1435" s="2">
        <f t="shared" si="203"/>
        <v>3</v>
      </c>
      <c r="R1435" s="2">
        <f t="shared" si="204"/>
        <v>104.47</v>
      </c>
      <c r="S1435" s="2">
        <f t="shared" si="205"/>
        <v>0.27</v>
      </c>
      <c r="T1435" s="2" t="str">
        <f t="shared" si="206"/>
        <v>PayPal</v>
      </c>
      <c r="U1435" s="2">
        <f t="shared" si="207"/>
        <v>228.7893</v>
      </c>
    </row>
    <row r="1436" spans="1:21" x14ac:dyDescent="0.25">
      <c r="A1436" s="23" t="s">
        <v>2042</v>
      </c>
      <c r="B1436" s="20">
        <f>IFERROR(VLOOKUP(A1436,'f Excel formulas for calculatio'!A:E,2,FALSE)," ")</f>
        <v>45686</v>
      </c>
      <c r="C1436" s="24" t="str">
        <f>IFERROR(VLOOKUP(B1436,'f Excel formulas for calculatio'!B:F,2,FALSE),"0")</f>
        <v>CUST1489</v>
      </c>
      <c r="D1436" s="24" t="str">
        <f>IFERROR(VLOOKUP(C1436,'f Excel formulas for calculatio'!C:G,2,FALSE),"0")</f>
        <v>PROD89</v>
      </c>
      <c r="E1436" s="24" t="str">
        <f>IFERROR(VLOOKUP(D1436,'f Excel formulas for calculatio'!D:H,2,FALSE),"0")</f>
        <v>STORE6</v>
      </c>
      <c r="F1436" s="24">
        <f>IFERROR(VLOOKUP(E1436,'f Excel formulas for calculatio'!E:I,2,FALSE),"0")</f>
        <v>3</v>
      </c>
      <c r="G1436" s="24">
        <f>IFERROR(VLOOKUP(F1436,'f Excel formulas for calculatio'!F:J,2,FALSE),"0")</f>
        <v>104.47</v>
      </c>
      <c r="H1436" s="24">
        <f>IFERROR(VLOOKUP(G1436,'f Excel formulas for calculatio'!G:K,2,FALSE),"0")</f>
        <v>0.27</v>
      </c>
      <c r="I1436" s="24" t="str">
        <f>IFERROR(VLOOKUP(H1436,'f Excel formulas for calculatio'!H:L,2,FALSE),"0")</f>
        <v>PayPal</v>
      </c>
      <c r="J1436" s="24">
        <f>IFERROR(VLOOKUP(I1436,'f Excel formulas for calculatio'!I:M,2,FALSE),"0")</f>
        <v>228.7893</v>
      </c>
      <c r="L1436" s="23" t="s">
        <v>2042</v>
      </c>
      <c r="M1436" s="20">
        <f t="shared" si="199"/>
        <v>45686</v>
      </c>
      <c r="N1436" s="2" t="str">
        <f t="shared" si="200"/>
        <v>CUST1489</v>
      </c>
      <c r="O1436" s="2" t="str">
        <f t="shared" si="201"/>
        <v>PROD89</v>
      </c>
      <c r="P1436" s="2" t="str">
        <f t="shared" si="202"/>
        <v>STORE6</v>
      </c>
      <c r="Q1436" s="2">
        <f t="shared" si="203"/>
        <v>3</v>
      </c>
      <c r="R1436" s="2">
        <f t="shared" si="204"/>
        <v>104.47</v>
      </c>
      <c r="S1436" s="2">
        <f t="shared" si="205"/>
        <v>0.27</v>
      </c>
      <c r="T1436" s="2" t="str">
        <f t="shared" si="206"/>
        <v>PayPal</v>
      </c>
      <c r="U1436" s="2">
        <f t="shared" si="207"/>
        <v>228.7893</v>
      </c>
    </row>
    <row r="1437" spans="1:21" x14ac:dyDescent="0.25">
      <c r="A1437" s="22" t="s">
        <v>2043</v>
      </c>
      <c r="B1437" s="20">
        <f>IFERROR(VLOOKUP(A1437,'f Excel formulas for calculatio'!A:E,2,FALSE)," ")</f>
        <v>45472</v>
      </c>
      <c r="C1437" s="24" t="str">
        <f>IFERROR(VLOOKUP(B1437,'f Excel formulas for calculatio'!B:F,2,FALSE),"0")</f>
        <v>CUST1241</v>
      </c>
      <c r="D1437" s="24" t="str">
        <f>IFERROR(VLOOKUP(C1437,'f Excel formulas for calculatio'!C:G,2,FALSE),"0")</f>
        <v>PROD15</v>
      </c>
      <c r="E1437" s="24" t="str">
        <f>IFERROR(VLOOKUP(D1437,'f Excel formulas for calculatio'!D:H,2,FALSE),"0")</f>
        <v>STORE7</v>
      </c>
      <c r="F1437" s="24">
        <f>IFERROR(VLOOKUP(E1437,'f Excel formulas for calculatio'!E:I,2,FALSE),"0")</f>
        <v>3</v>
      </c>
      <c r="G1437" s="24">
        <f>IFERROR(VLOOKUP(F1437,'f Excel formulas for calculatio'!F:J,2,FALSE),"0")</f>
        <v>104.47</v>
      </c>
      <c r="H1437" s="24">
        <f>IFERROR(VLOOKUP(G1437,'f Excel formulas for calculatio'!G:K,2,FALSE),"0")</f>
        <v>0.27</v>
      </c>
      <c r="I1437" s="24" t="str">
        <f>IFERROR(VLOOKUP(H1437,'f Excel formulas for calculatio'!H:L,2,FALSE),"0")</f>
        <v>PayPal</v>
      </c>
      <c r="J1437" s="24">
        <f>IFERROR(VLOOKUP(I1437,'f Excel formulas for calculatio'!I:M,2,FALSE),"0")</f>
        <v>228.7893</v>
      </c>
      <c r="L1437" s="22" t="s">
        <v>2043</v>
      </c>
      <c r="M1437" s="20">
        <f t="shared" si="199"/>
        <v>45472</v>
      </c>
      <c r="N1437" s="2" t="str">
        <f t="shared" si="200"/>
        <v>CUST1241</v>
      </c>
      <c r="O1437" s="2" t="str">
        <f t="shared" si="201"/>
        <v>PROD15</v>
      </c>
      <c r="P1437" s="2" t="str">
        <f t="shared" si="202"/>
        <v>STORE7</v>
      </c>
      <c r="Q1437" s="2">
        <f t="shared" si="203"/>
        <v>3</v>
      </c>
      <c r="R1437" s="2">
        <f t="shared" si="204"/>
        <v>104.47</v>
      </c>
      <c r="S1437" s="2">
        <f t="shared" si="205"/>
        <v>0.27</v>
      </c>
      <c r="T1437" s="2" t="str">
        <f t="shared" si="206"/>
        <v>PayPal</v>
      </c>
      <c r="U1437" s="2">
        <f t="shared" si="207"/>
        <v>228.7893</v>
      </c>
    </row>
    <row r="1438" spans="1:21" x14ac:dyDescent="0.25">
      <c r="A1438" s="23" t="s">
        <v>2044</v>
      </c>
      <c r="B1438" s="20">
        <f>IFERROR(VLOOKUP(A1438,'f Excel formulas for calculatio'!A:E,2,FALSE)," ")</f>
        <v>45779</v>
      </c>
      <c r="C1438" s="24" t="str">
        <f>IFERROR(VLOOKUP(B1438,'f Excel formulas for calculatio'!B:F,2,FALSE),"0")</f>
        <v>CUST1159</v>
      </c>
      <c r="D1438" s="24" t="str">
        <f>IFERROR(VLOOKUP(C1438,'f Excel formulas for calculatio'!C:G,2,FALSE),"0")</f>
        <v>PROD69</v>
      </c>
      <c r="E1438" s="24" t="str">
        <f>IFERROR(VLOOKUP(D1438,'f Excel formulas for calculatio'!D:H,2,FALSE),"0")</f>
        <v>STORE10</v>
      </c>
      <c r="F1438" s="24">
        <f>IFERROR(VLOOKUP(E1438,'f Excel formulas for calculatio'!E:I,2,FALSE),"0")</f>
        <v>3</v>
      </c>
      <c r="G1438" s="24">
        <f>IFERROR(VLOOKUP(F1438,'f Excel formulas for calculatio'!F:J,2,FALSE),"0")</f>
        <v>104.47</v>
      </c>
      <c r="H1438" s="24">
        <f>IFERROR(VLOOKUP(G1438,'f Excel formulas for calculatio'!G:K,2,FALSE),"0")</f>
        <v>0.27</v>
      </c>
      <c r="I1438" s="24" t="str">
        <f>IFERROR(VLOOKUP(H1438,'f Excel formulas for calculatio'!H:L,2,FALSE),"0")</f>
        <v>PayPal</v>
      </c>
      <c r="J1438" s="24">
        <f>IFERROR(VLOOKUP(I1438,'f Excel formulas for calculatio'!I:M,2,FALSE),"0")</f>
        <v>228.7893</v>
      </c>
      <c r="L1438" s="23" t="s">
        <v>2044</v>
      </c>
      <c r="M1438" s="20">
        <f t="shared" si="199"/>
        <v>45779</v>
      </c>
      <c r="N1438" s="2" t="str">
        <f t="shared" si="200"/>
        <v>CUST1159</v>
      </c>
      <c r="O1438" s="2" t="str">
        <f t="shared" si="201"/>
        <v>PROD69</v>
      </c>
      <c r="P1438" s="2" t="str">
        <f t="shared" si="202"/>
        <v>STORE10</v>
      </c>
      <c r="Q1438" s="2">
        <f t="shared" si="203"/>
        <v>3</v>
      </c>
      <c r="R1438" s="2">
        <f t="shared" si="204"/>
        <v>104.47</v>
      </c>
      <c r="S1438" s="2">
        <f t="shared" si="205"/>
        <v>0.27</v>
      </c>
      <c r="T1438" s="2" t="str">
        <f t="shared" si="206"/>
        <v>PayPal</v>
      </c>
      <c r="U1438" s="2">
        <f t="shared" si="207"/>
        <v>228.7893</v>
      </c>
    </row>
    <row r="1439" spans="1:21" x14ac:dyDescent="0.25">
      <c r="A1439" s="22" t="s">
        <v>2045</v>
      </c>
      <c r="B1439" s="20">
        <f>IFERROR(VLOOKUP(A1439,'f Excel formulas for calculatio'!A:E,2,FALSE)," ")</f>
        <v>45830</v>
      </c>
      <c r="C1439" s="24" t="str">
        <f>IFERROR(VLOOKUP(B1439,'f Excel formulas for calculatio'!B:F,2,FALSE),"0")</f>
        <v>CUST1174</v>
      </c>
      <c r="D1439" s="24" t="str">
        <f>IFERROR(VLOOKUP(C1439,'f Excel formulas for calculatio'!C:G,2,FALSE),"0")</f>
        <v>PROD86</v>
      </c>
      <c r="E1439" s="24" t="str">
        <f>IFERROR(VLOOKUP(D1439,'f Excel formulas for calculatio'!D:H,2,FALSE),"0")</f>
        <v>STORE4</v>
      </c>
      <c r="F1439" s="24">
        <f>IFERROR(VLOOKUP(E1439,'f Excel formulas for calculatio'!E:I,2,FALSE),"0")</f>
        <v>2</v>
      </c>
      <c r="G1439" s="24">
        <f>IFERROR(VLOOKUP(F1439,'f Excel formulas for calculatio'!F:J,2,FALSE),"0")</f>
        <v>785.31</v>
      </c>
      <c r="H1439" s="24">
        <f>IFERROR(VLOOKUP(G1439,'f Excel formulas for calculatio'!G:K,2,FALSE),"0")</f>
        <v>0.15</v>
      </c>
      <c r="I1439" s="24" t="str">
        <f>IFERROR(VLOOKUP(H1439,'f Excel formulas for calculatio'!H:L,2,FALSE),"0")</f>
        <v>PayPal</v>
      </c>
      <c r="J1439" s="24">
        <f>IFERROR(VLOOKUP(I1439,'f Excel formulas for calculatio'!I:M,2,FALSE),"0")</f>
        <v>228.7893</v>
      </c>
      <c r="L1439" s="22" t="s">
        <v>2045</v>
      </c>
      <c r="M1439" s="20">
        <f t="shared" si="199"/>
        <v>45830</v>
      </c>
      <c r="N1439" s="2" t="str">
        <f t="shared" si="200"/>
        <v>CUST1174</v>
      </c>
      <c r="O1439" s="2" t="str">
        <f t="shared" si="201"/>
        <v>PROD86</v>
      </c>
      <c r="P1439" s="2" t="str">
        <f t="shared" si="202"/>
        <v>STORE4</v>
      </c>
      <c r="Q1439" s="2">
        <f t="shared" si="203"/>
        <v>2</v>
      </c>
      <c r="R1439" s="2">
        <f t="shared" si="204"/>
        <v>785.31</v>
      </c>
      <c r="S1439" s="2">
        <f t="shared" si="205"/>
        <v>0.15</v>
      </c>
      <c r="T1439" s="2" t="str">
        <f t="shared" si="206"/>
        <v>PayPal</v>
      </c>
      <c r="U1439" s="2">
        <f t="shared" si="207"/>
        <v>228.7893</v>
      </c>
    </row>
    <row r="1440" spans="1:21" x14ac:dyDescent="0.25">
      <c r="A1440" s="23" t="s">
        <v>2047</v>
      </c>
      <c r="B1440" s="20">
        <f>IFERROR(VLOOKUP(A1440,'f Excel formulas for calculatio'!A:E,2,FALSE)," ")</f>
        <v>45756</v>
      </c>
      <c r="C1440" s="24" t="str">
        <f>IFERROR(VLOOKUP(B1440,'f Excel formulas for calculatio'!B:F,2,FALSE),"0")</f>
        <v>CUST1337</v>
      </c>
      <c r="D1440" s="24" t="str">
        <f>IFERROR(VLOOKUP(C1440,'f Excel formulas for calculatio'!C:G,2,FALSE),"0")</f>
        <v>PROD71</v>
      </c>
      <c r="E1440" s="24" t="str">
        <f>IFERROR(VLOOKUP(D1440,'f Excel formulas for calculatio'!D:H,2,FALSE),"0")</f>
        <v>STORE9</v>
      </c>
      <c r="F1440" s="24">
        <f>IFERROR(VLOOKUP(E1440,'f Excel formulas for calculatio'!E:I,2,FALSE),"0")</f>
        <v>0</v>
      </c>
      <c r="G1440" s="24" t="str">
        <f>IFERROR(VLOOKUP(F1440,'f Excel formulas for calculatio'!F:J,2,FALSE),"0")</f>
        <v>0</v>
      </c>
      <c r="H1440" s="24" t="str">
        <f>IFERROR(VLOOKUP(G1440,'f Excel formulas for calculatio'!G:K,2,FALSE),"0")</f>
        <v>0</v>
      </c>
      <c r="I1440" s="24" t="str">
        <f>IFERROR(VLOOKUP(H1440,'f Excel formulas for calculatio'!H:L,2,FALSE),"0")</f>
        <v>0</v>
      </c>
      <c r="J1440" s="24" t="str">
        <f>IFERROR(VLOOKUP(I1440,'f Excel formulas for calculatio'!I:M,2,FALSE),"0")</f>
        <v>0</v>
      </c>
      <c r="L1440" s="23" t="s">
        <v>2047</v>
      </c>
      <c r="M1440" s="20">
        <f t="shared" si="199"/>
        <v>45756</v>
      </c>
      <c r="N1440" s="2" t="str">
        <f t="shared" si="200"/>
        <v>CUST1337</v>
      </c>
      <c r="O1440" s="2" t="str">
        <f t="shared" si="201"/>
        <v>PROD71</v>
      </c>
      <c r="P1440" s="2" t="str">
        <f t="shared" si="202"/>
        <v>STORE9</v>
      </c>
      <c r="Q1440" s="2">
        <f t="shared" si="203"/>
        <v>0</v>
      </c>
      <c r="R1440" s="2" t="str">
        <f t="shared" si="204"/>
        <v>0</v>
      </c>
      <c r="S1440" s="2" t="str">
        <f t="shared" si="205"/>
        <v>0</v>
      </c>
      <c r="T1440" s="2" t="str">
        <f t="shared" si="206"/>
        <v>0</v>
      </c>
      <c r="U1440" s="2" t="str">
        <f t="shared" si="207"/>
        <v>0</v>
      </c>
    </row>
    <row r="1441" spans="1:21" x14ac:dyDescent="0.25">
      <c r="A1441" s="22" t="s">
        <v>2048</v>
      </c>
      <c r="B1441" s="20">
        <f>IFERROR(VLOOKUP(A1441,'f Excel formulas for calculatio'!A:E,2,FALSE)," ")</f>
        <v>45847</v>
      </c>
      <c r="C1441" s="24" t="str">
        <f>IFERROR(VLOOKUP(B1441,'f Excel formulas for calculatio'!B:F,2,FALSE),"0")</f>
        <v>CUST1036</v>
      </c>
      <c r="D1441" s="24" t="str">
        <f>IFERROR(VLOOKUP(C1441,'f Excel formulas for calculatio'!C:G,2,FALSE),"0")</f>
        <v>PROD90</v>
      </c>
      <c r="E1441" s="24" t="str">
        <f>IFERROR(VLOOKUP(D1441,'f Excel formulas for calculatio'!D:H,2,FALSE),"0")</f>
        <v>STORE3</v>
      </c>
      <c r="F1441" s="24">
        <f>IFERROR(VLOOKUP(E1441,'f Excel formulas for calculatio'!E:I,2,FALSE),"0")</f>
        <v>1</v>
      </c>
      <c r="G1441" s="24">
        <f>IFERROR(VLOOKUP(F1441,'f Excel formulas for calculatio'!F:J,2,FALSE),"0")</f>
        <v>218.04</v>
      </c>
      <c r="H1441" s="24">
        <f>IFERROR(VLOOKUP(G1441,'f Excel formulas for calculatio'!G:K,2,FALSE),"0")</f>
        <v>0.09</v>
      </c>
      <c r="I1441" s="24" t="str">
        <f>IFERROR(VLOOKUP(H1441,'f Excel formulas for calculatio'!H:L,2,FALSE),"0")</f>
        <v>Credit Card</v>
      </c>
      <c r="J1441" s="24">
        <f>IFERROR(VLOOKUP(I1441,'f Excel formulas for calculatio'!I:M,2,FALSE),"0")</f>
        <v>198.41640000000001</v>
      </c>
      <c r="L1441" s="22" t="s">
        <v>2048</v>
      </c>
      <c r="M1441" s="20">
        <f t="shared" si="199"/>
        <v>45847</v>
      </c>
      <c r="N1441" s="2" t="str">
        <f t="shared" si="200"/>
        <v>CUST1036</v>
      </c>
      <c r="O1441" s="2" t="str">
        <f t="shared" si="201"/>
        <v>PROD90</v>
      </c>
      <c r="P1441" s="2" t="str">
        <f t="shared" si="202"/>
        <v>STORE3</v>
      </c>
      <c r="Q1441" s="2">
        <f t="shared" si="203"/>
        <v>1</v>
      </c>
      <c r="R1441" s="2">
        <f t="shared" si="204"/>
        <v>218.04</v>
      </c>
      <c r="S1441" s="2">
        <f t="shared" si="205"/>
        <v>0.09</v>
      </c>
      <c r="T1441" s="2" t="str">
        <f t="shared" si="206"/>
        <v>Credit Card</v>
      </c>
      <c r="U1441" s="2">
        <f t="shared" si="207"/>
        <v>198.41640000000001</v>
      </c>
    </row>
    <row r="1442" spans="1:21" x14ac:dyDescent="0.25">
      <c r="A1442" s="23" t="s">
        <v>2049</v>
      </c>
      <c r="B1442" s="20">
        <f>IFERROR(VLOOKUP(A1442,'f Excel formulas for calculatio'!A:E,2,FALSE)," ")</f>
        <v>45322</v>
      </c>
      <c r="C1442" s="24" t="str">
        <f>IFERROR(VLOOKUP(B1442,'f Excel formulas for calculatio'!B:F,2,FALSE),"0")</f>
        <v>CUST1208</v>
      </c>
      <c r="D1442" s="24" t="str">
        <f>IFERROR(VLOOKUP(C1442,'f Excel formulas for calculatio'!C:G,2,FALSE),"0")</f>
        <v>PROD34</v>
      </c>
      <c r="E1442" s="24" t="str">
        <f>IFERROR(VLOOKUP(D1442,'f Excel formulas for calculatio'!D:H,2,FALSE),"0")</f>
        <v>STORE16</v>
      </c>
      <c r="F1442" s="24">
        <f>IFERROR(VLOOKUP(E1442,'f Excel formulas for calculatio'!E:I,2,FALSE),"0")</f>
        <v>2</v>
      </c>
      <c r="G1442" s="24">
        <f>IFERROR(VLOOKUP(F1442,'f Excel formulas for calculatio'!F:J,2,FALSE),"0")</f>
        <v>785.31</v>
      </c>
      <c r="H1442" s="24">
        <f>IFERROR(VLOOKUP(G1442,'f Excel formulas for calculatio'!G:K,2,FALSE),"0")</f>
        <v>0.15</v>
      </c>
      <c r="I1442" s="24" t="str">
        <f>IFERROR(VLOOKUP(H1442,'f Excel formulas for calculatio'!H:L,2,FALSE),"0")</f>
        <v>PayPal</v>
      </c>
      <c r="J1442" s="24">
        <f>IFERROR(VLOOKUP(I1442,'f Excel formulas for calculatio'!I:M,2,FALSE),"0")</f>
        <v>228.7893</v>
      </c>
      <c r="L1442" s="23" t="s">
        <v>2049</v>
      </c>
      <c r="M1442" s="20">
        <f t="shared" si="199"/>
        <v>45322</v>
      </c>
      <c r="N1442" s="2" t="str">
        <f t="shared" si="200"/>
        <v>CUST1208</v>
      </c>
      <c r="O1442" s="2" t="str">
        <f t="shared" si="201"/>
        <v>PROD34</v>
      </c>
      <c r="P1442" s="2" t="str">
        <f t="shared" si="202"/>
        <v>STORE16</v>
      </c>
      <c r="Q1442" s="2">
        <f t="shared" si="203"/>
        <v>2</v>
      </c>
      <c r="R1442" s="2">
        <f t="shared" si="204"/>
        <v>785.31</v>
      </c>
      <c r="S1442" s="2">
        <f t="shared" si="205"/>
        <v>0.15</v>
      </c>
      <c r="T1442" s="2" t="str">
        <f t="shared" si="206"/>
        <v>PayPal</v>
      </c>
      <c r="U1442" s="2">
        <f t="shared" si="207"/>
        <v>228.7893</v>
      </c>
    </row>
    <row r="1443" spans="1:21" x14ac:dyDescent="0.25">
      <c r="A1443" s="22" t="s">
        <v>2051</v>
      </c>
      <c r="B1443" s="20">
        <f>IFERROR(VLOOKUP(A1443,'f Excel formulas for calculatio'!A:E,2,FALSE)," ")</f>
        <v>45829</v>
      </c>
      <c r="C1443" s="24" t="str">
        <f>IFERROR(VLOOKUP(B1443,'f Excel formulas for calculatio'!B:F,2,FALSE),"0")</f>
        <v>CUST1348</v>
      </c>
      <c r="D1443" s="24" t="str">
        <f>IFERROR(VLOOKUP(C1443,'f Excel formulas for calculatio'!C:G,2,FALSE),"0")</f>
        <v>PROD24</v>
      </c>
      <c r="E1443" s="24" t="str">
        <f>IFERROR(VLOOKUP(D1443,'f Excel formulas for calculatio'!D:H,2,FALSE),"0")</f>
        <v>STORE14</v>
      </c>
      <c r="F1443" s="24">
        <f>IFERROR(VLOOKUP(E1443,'f Excel formulas for calculatio'!E:I,2,FALSE),"0")</f>
        <v>1</v>
      </c>
      <c r="G1443" s="24">
        <f>IFERROR(VLOOKUP(F1443,'f Excel formulas for calculatio'!F:J,2,FALSE),"0")</f>
        <v>218.04</v>
      </c>
      <c r="H1443" s="24">
        <f>IFERROR(VLOOKUP(G1443,'f Excel formulas for calculatio'!G:K,2,FALSE),"0")</f>
        <v>0.09</v>
      </c>
      <c r="I1443" s="24" t="str">
        <f>IFERROR(VLOOKUP(H1443,'f Excel formulas for calculatio'!H:L,2,FALSE),"0")</f>
        <v>Credit Card</v>
      </c>
      <c r="J1443" s="24">
        <f>IFERROR(VLOOKUP(I1443,'f Excel formulas for calculatio'!I:M,2,FALSE),"0")</f>
        <v>198.41640000000001</v>
      </c>
      <c r="L1443" s="22" t="s">
        <v>2051</v>
      </c>
      <c r="M1443" s="20">
        <f t="shared" si="199"/>
        <v>45829</v>
      </c>
      <c r="N1443" s="2" t="str">
        <f t="shared" si="200"/>
        <v>CUST1348</v>
      </c>
      <c r="O1443" s="2" t="str">
        <f t="shared" si="201"/>
        <v>PROD24</v>
      </c>
      <c r="P1443" s="2" t="str">
        <f t="shared" si="202"/>
        <v>STORE14</v>
      </c>
      <c r="Q1443" s="2">
        <f t="shared" si="203"/>
        <v>1</v>
      </c>
      <c r="R1443" s="2">
        <f t="shared" si="204"/>
        <v>218.04</v>
      </c>
      <c r="S1443" s="2">
        <f t="shared" si="205"/>
        <v>0.09</v>
      </c>
      <c r="T1443" s="2" t="str">
        <f t="shared" si="206"/>
        <v>Credit Card</v>
      </c>
      <c r="U1443" s="2">
        <f t="shared" si="207"/>
        <v>198.41640000000001</v>
      </c>
    </row>
    <row r="1444" spans="1:21" x14ac:dyDescent="0.25">
      <c r="A1444" s="23" t="s">
        <v>2052</v>
      </c>
      <c r="B1444" s="20">
        <f>IFERROR(VLOOKUP(A1444,'f Excel formulas for calculatio'!A:E,2,FALSE)," ")</f>
        <v>45539</v>
      </c>
      <c r="C1444" s="24" t="str">
        <f>IFERROR(VLOOKUP(B1444,'f Excel formulas for calculatio'!B:F,2,FALSE),"0")</f>
        <v>CUST1011</v>
      </c>
      <c r="D1444" s="24" t="str">
        <f>IFERROR(VLOOKUP(C1444,'f Excel formulas for calculatio'!C:G,2,FALSE),"0")</f>
        <v>PROD31</v>
      </c>
      <c r="E1444" s="24" t="str">
        <f>IFERROR(VLOOKUP(D1444,'f Excel formulas for calculatio'!D:H,2,FALSE),"0")</f>
        <v>STORE10</v>
      </c>
      <c r="F1444" s="24">
        <f>IFERROR(VLOOKUP(E1444,'f Excel formulas for calculatio'!E:I,2,FALSE),"0")</f>
        <v>3</v>
      </c>
      <c r="G1444" s="24">
        <f>IFERROR(VLOOKUP(F1444,'f Excel formulas for calculatio'!F:J,2,FALSE),"0")</f>
        <v>104.47</v>
      </c>
      <c r="H1444" s="24">
        <f>IFERROR(VLOOKUP(G1444,'f Excel formulas for calculatio'!G:K,2,FALSE),"0")</f>
        <v>0.27</v>
      </c>
      <c r="I1444" s="24" t="str">
        <f>IFERROR(VLOOKUP(H1444,'f Excel formulas for calculatio'!H:L,2,FALSE),"0")</f>
        <v>PayPal</v>
      </c>
      <c r="J1444" s="24">
        <f>IFERROR(VLOOKUP(I1444,'f Excel formulas for calculatio'!I:M,2,FALSE),"0")</f>
        <v>228.7893</v>
      </c>
      <c r="L1444" s="23" t="s">
        <v>2052</v>
      </c>
      <c r="M1444" s="20">
        <f t="shared" si="199"/>
        <v>45539</v>
      </c>
      <c r="N1444" s="2" t="str">
        <f t="shared" si="200"/>
        <v>CUST1011</v>
      </c>
      <c r="O1444" s="2" t="str">
        <f t="shared" si="201"/>
        <v>PROD31</v>
      </c>
      <c r="P1444" s="2" t="str">
        <f t="shared" si="202"/>
        <v>STORE10</v>
      </c>
      <c r="Q1444" s="2">
        <f t="shared" si="203"/>
        <v>3</v>
      </c>
      <c r="R1444" s="2">
        <f t="shared" si="204"/>
        <v>104.47</v>
      </c>
      <c r="S1444" s="2">
        <f t="shared" si="205"/>
        <v>0.27</v>
      </c>
      <c r="T1444" s="2" t="str">
        <f t="shared" si="206"/>
        <v>PayPal</v>
      </c>
      <c r="U1444" s="2">
        <f t="shared" si="207"/>
        <v>228.7893</v>
      </c>
    </row>
    <row r="1445" spans="1:21" x14ac:dyDescent="0.25">
      <c r="A1445" s="22" t="s">
        <v>2054</v>
      </c>
      <c r="B1445" s="20">
        <f>IFERROR(VLOOKUP(A1445,'f Excel formulas for calculatio'!A:E,2,FALSE)," ")</f>
        <v>45893</v>
      </c>
      <c r="C1445" s="24" t="str">
        <f>IFERROR(VLOOKUP(B1445,'f Excel formulas for calculatio'!B:F,2,FALSE),"0")</f>
        <v>CUST1382</v>
      </c>
      <c r="D1445" s="24" t="str">
        <f>IFERROR(VLOOKUP(C1445,'f Excel formulas for calculatio'!C:G,2,FALSE),"0")</f>
        <v>PROD4</v>
      </c>
      <c r="E1445" s="24" t="str">
        <f>IFERROR(VLOOKUP(D1445,'f Excel formulas for calculatio'!D:H,2,FALSE),"0")</f>
        <v>STORE3</v>
      </c>
      <c r="F1445" s="24">
        <f>IFERROR(VLOOKUP(E1445,'f Excel formulas for calculatio'!E:I,2,FALSE),"0")</f>
        <v>1</v>
      </c>
      <c r="G1445" s="24">
        <f>IFERROR(VLOOKUP(F1445,'f Excel formulas for calculatio'!F:J,2,FALSE),"0")</f>
        <v>218.04</v>
      </c>
      <c r="H1445" s="24">
        <f>IFERROR(VLOOKUP(G1445,'f Excel formulas for calculatio'!G:K,2,FALSE),"0")</f>
        <v>0.09</v>
      </c>
      <c r="I1445" s="24" t="str">
        <f>IFERROR(VLOOKUP(H1445,'f Excel formulas for calculatio'!H:L,2,FALSE),"0")</f>
        <v>Credit Card</v>
      </c>
      <c r="J1445" s="24">
        <f>IFERROR(VLOOKUP(I1445,'f Excel formulas for calculatio'!I:M,2,FALSE),"0")</f>
        <v>198.41640000000001</v>
      </c>
      <c r="L1445" s="22" t="s">
        <v>2054</v>
      </c>
      <c r="M1445" s="20">
        <f t="shared" si="199"/>
        <v>45893</v>
      </c>
      <c r="N1445" s="2" t="str">
        <f t="shared" si="200"/>
        <v>CUST1382</v>
      </c>
      <c r="O1445" s="2" t="str">
        <f t="shared" si="201"/>
        <v>PROD4</v>
      </c>
      <c r="P1445" s="2" t="str">
        <f t="shared" si="202"/>
        <v>STORE3</v>
      </c>
      <c r="Q1445" s="2">
        <f t="shared" si="203"/>
        <v>1</v>
      </c>
      <c r="R1445" s="2">
        <f t="shared" si="204"/>
        <v>218.04</v>
      </c>
      <c r="S1445" s="2">
        <f t="shared" si="205"/>
        <v>0.09</v>
      </c>
      <c r="T1445" s="2" t="str">
        <f t="shared" si="206"/>
        <v>Credit Card</v>
      </c>
      <c r="U1445" s="2">
        <f t="shared" si="207"/>
        <v>198.41640000000001</v>
      </c>
    </row>
    <row r="1446" spans="1:21" x14ac:dyDescent="0.25">
      <c r="A1446" s="23" t="s">
        <v>2055</v>
      </c>
      <c r="B1446" s="20">
        <f>IFERROR(VLOOKUP(A1446,'f Excel formulas for calculatio'!A:E,2,FALSE)," ")</f>
        <v>45814</v>
      </c>
      <c r="C1446" s="24" t="str">
        <f>IFERROR(VLOOKUP(B1446,'f Excel formulas for calculatio'!B:F,2,FALSE),"0")</f>
        <v>CUST1485</v>
      </c>
      <c r="D1446" s="24" t="str">
        <f>IFERROR(VLOOKUP(C1446,'f Excel formulas for calculatio'!C:G,2,FALSE),"0")</f>
        <v>PROD26</v>
      </c>
      <c r="E1446" s="24" t="str">
        <f>IFERROR(VLOOKUP(D1446,'f Excel formulas for calculatio'!D:H,2,FALSE),"0")</f>
        <v>STORE19</v>
      </c>
      <c r="F1446" s="24">
        <f>IFERROR(VLOOKUP(E1446,'f Excel formulas for calculatio'!E:I,2,FALSE),"0")</f>
        <v>2</v>
      </c>
      <c r="G1446" s="24">
        <f>IFERROR(VLOOKUP(F1446,'f Excel formulas for calculatio'!F:J,2,FALSE),"0")</f>
        <v>785.31</v>
      </c>
      <c r="H1446" s="24">
        <f>IFERROR(VLOOKUP(G1446,'f Excel formulas for calculatio'!G:K,2,FALSE),"0")</f>
        <v>0.15</v>
      </c>
      <c r="I1446" s="24" t="str">
        <f>IFERROR(VLOOKUP(H1446,'f Excel formulas for calculatio'!H:L,2,FALSE),"0")</f>
        <v>PayPal</v>
      </c>
      <c r="J1446" s="24">
        <f>IFERROR(VLOOKUP(I1446,'f Excel formulas for calculatio'!I:M,2,FALSE),"0")</f>
        <v>228.7893</v>
      </c>
      <c r="L1446" s="23" t="s">
        <v>2055</v>
      </c>
      <c r="M1446" s="20">
        <f t="shared" si="199"/>
        <v>45814</v>
      </c>
      <c r="N1446" s="2" t="str">
        <f t="shared" si="200"/>
        <v>CUST1485</v>
      </c>
      <c r="O1446" s="2" t="str">
        <f t="shared" si="201"/>
        <v>PROD26</v>
      </c>
      <c r="P1446" s="2" t="str">
        <f t="shared" si="202"/>
        <v>STORE19</v>
      </c>
      <c r="Q1446" s="2">
        <f t="shared" si="203"/>
        <v>2</v>
      </c>
      <c r="R1446" s="2">
        <f t="shared" si="204"/>
        <v>785.31</v>
      </c>
      <c r="S1446" s="2">
        <f t="shared" si="205"/>
        <v>0.15</v>
      </c>
      <c r="T1446" s="2" t="str">
        <f t="shared" si="206"/>
        <v>PayPal</v>
      </c>
      <c r="U1446" s="2">
        <f t="shared" si="207"/>
        <v>228.7893</v>
      </c>
    </row>
    <row r="1447" spans="1:21" x14ac:dyDescent="0.25">
      <c r="A1447" s="22" t="s">
        <v>2056</v>
      </c>
      <c r="B1447" s="20">
        <f>IFERROR(VLOOKUP(A1447,'f Excel formulas for calculatio'!A:E,2,FALSE)," ")</f>
        <v>45571</v>
      </c>
      <c r="C1447" s="24" t="str">
        <f>IFERROR(VLOOKUP(B1447,'f Excel formulas for calculatio'!B:F,2,FALSE),"0")</f>
        <v>CUST1469</v>
      </c>
      <c r="D1447" s="24" t="str">
        <f>IFERROR(VLOOKUP(C1447,'f Excel formulas for calculatio'!C:G,2,FALSE),"0")</f>
        <v>PROD45</v>
      </c>
      <c r="E1447" s="24" t="str">
        <f>IFERROR(VLOOKUP(D1447,'f Excel formulas for calculatio'!D:H,2,FALSE),"0")</f>
        <v>STORE11</v>
      </c>
      <c r="F1447" s="24">
        <f>IFERROR(VLOOKUP(E1447,'f Excel formulas for calculatio'!E:I,2,FALSE),"0")</f>
        <v>1</v>
      </c>
      <c r="G1447" s="24">
        <f>IFERROR(VLOOKUP(F1447,'f Excel formulas for calculatio'!F:J,2,FALSE),"0")</f>
        <v>218.04</v>
      </c>
      <c r="H1447" s="24">
        <f>IFERROR(VLOOKUP(G1447,'f Excel formulas for calculatio'!G:K,2,FALSE),"0")</f>
        <v>0.09</v>
      </c>
      <c r="I1447" s="24" t="str">
        <f>IFERROR(VLOOKUP(H1447,'f Excel formulas for calculatio'!H:L,2,FALSE),"0")</f>
        <v>Credit Card</v>
      </c>
      <c r="J1447" s="24">
        <f>IFERROR(VLOOKUP(I1447,'f Excel formulas for calculatio'!I:M,2,FALSE),"0")</f>
        <v>198.41640000000001</v>
      </c>
      <c r="L1447" s="22" t="s">
        <v>2056</v>
      </c>
      <c r="M1447" s="20">
        <f t="shared" si="199"/>
        <v>45571</v>
      </c>
      <c r="N1447" s="2" t="str">
        <f t="shared" si="200"/>
        <v>CUST1469</v>
      </c>
      <c r="O1447" s="2" t="str">
        <f t="shared" si="201"/>
        <v>PROD45</v>
      </c>
      <c r="P1447" s="2" t="str">
        <f t="shared" si="202"/>
        <v>STORE11</v>
      </c>
      <c r="Q1447" s="2">
        <f t="shared" si="203"/>
        <v>1</v>
      </c>
      <c r="R1447" s="2">
        <f t="shared" si="204"/>
        <v>218.04</v>
      </c>
      <c r="S1447" s="2">
        <f t="shared" si="205"/>
        <v>0.09</v>
      </c>
      <c r="T1447" s="2" t="str">
        <f t="shared" si="206"/>
        <v>Credit Card</v>
      </c>
      <c r="U1447" s="2">
        <f t="shared" si="207"/>
        <v>198.41640000000001</v>
      </c>
    </row>
    <row r="1448" spans="1:21" x14ac:dyDescent="0.25">
      <c r="A1448" s="23" t="s">
        <v>2057</v>
      </c>
      <c r="B1448" s="20">
        <f>IFERROR(VLOOKUP(A1448,'f Excel formulas for calculatio'!A:E,2,FALSE)," ")</f>
        <v>45542</v>
      </c>
      <c r="C1448" s="24" t="str">
        <f>IFERROR(VLOOKUP(B1448,'f Excel formulas for calculatio'!B:F,2,FALSE),"0")</f>
        <v>CUST1399</v>
      </c>
      <c r="D1448" s="24" t="str">
        <f>IFERROR(VLOOKUP(C1448,'f Excel formulas for calculatio'!C:G,2,FALSE),"0")</f>
        <v>PROD66</v>
      </c>
      <c r="E1448" s="24" t="str">
        <f>IFERROR(VLOOKUP(D1448,'f Excel formulas for calculatio'!D:H,2,FALSE),"0")</f>
        <v>STORE12</v>
      </c>
      <c r="F1448" s="24">
        <f>IFERROR(VLOOKUP(E1448,'f Excel formulas for calculatio'!E:I,2,FALSE),"0")</f>
        <v>2</v>
      </c>
      <c r="G1448" s="24">
        <f>IFERROR(VLOOKUP(F1448,'f Excel formulas for calculatio'!F:J,2,FALSE),"0")</f>
        <v>785.31</v>
      </c>
      <c r="H1448" s="24">
        <f>IFERROR(VLOOKUP(G1448,'f Excel formulas for calculatio'!G:K,2,FALSE),"0")</f>
        <v>0.15</v>
      </c>
      <c r="I1448" s="24" t="str">
        <f>IFERROR(VLOOKUP(H1448,'f Excel formulas for calculatio'!H:L,2,FALSE),"0")</f>
        <v>PayPal</v>
      </c>
      <c r="J1448" s="24">
        <f>IFERROR(VLOOKUP(I1448,'f Excel formulas for calculatio'!I:M,2,FALSE),"0")</f>
        <v>228.7893</v>
      </c>
      <c r="L1448" s="23" t="s">
        <v>2057</v>
      </c>
      <c r="M1448" s="20">
        <f t="shared" si="199"/>
        <v>45542</v>
      </c>
      <c r="N1448" s="2" t="str">
        <f t="shared" si="200"/>
        <v>CUST1399</v>
      </c>
      <c r="O1448" s="2" t="str">
        <f t="shared" si="201"/>
        <v>PROD66</v>
      </c>
      <c r="P1448" s="2" t="str">
        <f t="shared" si="202"/>
        <v>STORE12</v>
      </c>
      <c r="Q1448" s="2">
        <f t="shared" si="203"/>
        <v>2</v>
      </c>
      <c r="R1448" s="2">
        <f t="shared" si="204"/>
        <v>785.31</v>
      </c>
      <c r="S1448" s="2">
        <f t="shared" si="205"/>
        <v>0.15</v>
      </c>
      <c r="T1448" s="2" t="str">
        <f t="shared" si="206"/>
        <v>PayPal</v>
      </c>
      <c r="U1448" s="2">
        <f t="shared" si="207"/>
        <v>228.7893</v>
      </c>
    </row>
    <row r="1449" spans="1:21" x14ac:dyDescent="0.25">
      <c r="A1449" s="22" t="s">
        <v>2058</v>
      </c>
      <c r="B1449" s="20">
        <f>IFERROR(VLOOKUP(A1449,'f Excel formulas for calculatio'!A:E,2,FALSE)," ")</f>
        <v>45758</v>
      </c>
      <c r="C1449" s="24" t="str">
        <f>IFERROR(VLOOKUP(B1449,'f Excel formulas for calculatio'!B:F,2,FALSE),"0")</f>
        <v>CUST1055</v>
      </c>
      <c r="D1449" s="24" t="str">
        <f>IFERROR(VLOOKUP(C1449,'f Excel formulas for calculatio'!C:G,2,FALSE),"0")</f>
        <v>PROD15</v>
      </c>
      <c r="E1449" s="24" t="str">
        <f>IFERROR(VLOOKUP(D1449,'f Excel formulas for calculatio'!D:H,2,FALSE),"0")</f>
        <v>STORE7</v>
      </c>
      <c r="F1449" s="24">
        <f>IFERROR(VLOOKUP(E1449,'f Excel formulas for calculatio'!E:I,2,FALSE),"0")</f>
        <v>3</v>
      </c>
      <c r="G1449" s="24">
        <f>IFERROR(VLOOKUP(F1449,'f Excel formulas for calculatio'!F:J,2,FALSE),"0")</f>
        <v>104.47</v>
      </c>
      <c r="H1449" s="24">
        <f>IFERROR(VLOOKUP(G1449,'f Excel formulas for calculatio'!G:K,2,FALSE),"0")</f>
        <v>0.27</v>
      </c>
      <c r="I1449" s="24" t="str">
        <f>IFERROR(VLOOKUP(H1449,'f Excel formulas for calculatio'!H:L,2,FALSE),"0")</f>
        <v>PayPal</v>
      </c>
      <c r="J1449" s="24">
        <f>IFERROR(VLOOKUP(I1449,'f Excel formulas for calculatio'!I:M,2,FALSE),"0")</f>
        <v>228.7893</v>
      </c>
      <c r="L1449" s="22" t="s">
        <v>2058</v>
      </c>
      <c r="M1449" s="20">
        <f t="shared" si="199"/>
        <v>45758</v>
      </c>
      <c r="N1449" s="2" t="str">
        <f t="shared" si="200"/>
        <v>CUST1055</v>
      </c>
      <c r="O1449" s="2" t="str">
        <f t="shared" si="201"/>
        <v>PROD15</v>
      </c>
      <c r="P1449" s="2" t="str">
        <f t="shared" si="202"/>
        <v>STORE7</v>
      </c>
      <c r="Q1449" s="2">
        <f t="shared" si="203"/>
        <v>3</v>
      </c>
      <c r="R1449" s="2">
        <f t="shared" si="204"/>
        <v>104.47</v>
      </c>
      <c r="S1449" s="2">
        <f t="shared" si="205"/>
        <v>0.27</v>
      </c>
      <c r="T1449" s="2" t="str">
        <f t="shared" si="206"/>
        <v>PayPal</v>
      </c>
      <c r="U1449" s="2">
        <f t="shared" si="207"/>
        <v>228.7893</v>
      </c>
    </row>
    <row r="1450" spans="1:21" x14ac:dyDescent="0.25">
      <c r="A1450" s="23" t="s">
        <v>2059</v>
      </c>
      <c r="B1450" s="20">
        <f>IFERROR(VLOOKUP(A1450,'f Excel formulas for calculatio'!A:E,2,FALSE)," ")</f>
        <v>45709</v>
      </c>
      <c r="C1450" s="24" t="str">
        <f>IFERROR(VLOOKUP(B1450,'f Excel formulas for calculatio'!B:F,2,FALSE),"0")</f>
        <v>CUST1345</v>
      </c>
      <c r="D1450" s="24" t="str">
        <f>IFERROR(VLOOKUP(C1450,'f Excel formulas for calculatio'!C:G,2,FALSE),"0")</f>
        <v>PROD22</v>
      </c>
      <c r="E1450" s="24" t="str">
        <f>IFERROR(VLOOKUP(D1450,'f Excel formulas for calculatio'!D:H,2,FALSE),"0")</f>
        <v>STORE13</v>
      </c>
      <c r="F1450" s="24">
        <f>IFERROR(VLOOKUP(E1450,'f Excel formulas for calculatio'!E:I,2,FALSE),"0")</f>
        <v>4</v>
      </c>
      <c r="G1450" s="24">
        <f>IFERROR(VLOOKUP(F1450,'f Excel formulas for calculatio'!F:J,2,FALSE),"0")</f>
        <v>914.05</v>
      </c>
      <c r="H1450" s="24">
        <f>IFERROR(VLOOKUP(G1450,'f Excel formulas for calculatio'!G:K,2,FALSE),"0")</f>
        <v>0.25</v>
      </c>
      <c r="I1450" s="24" t="str">
        <f>IFERROR(VLOOKUP(H1450,'f Excel formulas for calculatio'!H:L,2,FALSE),"0")</f>
        <v>Credit Card</v>
      </c>
      <c r="J1450" s="24">
        <f>IFERROR(VLOOKUP(I1450,'f Excel formulas for calculatio'!I:M,2,FALSE),"0")</f>
        <v>198.41640000000001</v>
      </c>
      <c r="L1450" s="23" t="s">
        <v>2059</v>
      </c>
      <c r="M1450" s="20">
        <f t="shared" si="199"/>
        <v>45709</v>
      </c>
      <c r="N1450" s="2" t="str">
        <f t="shared" si="200"/>
        <v>CUST1345</v>
      </c>
      <c r="O1450" s="2" t="str">
        <f t="shared" si="201"/>
        <v>PROD22</v>
      </c>
      <c r="P1450" s="2" t="str">
        <f t="shared" si="202"/>
        <v>STORE13</v>
      </c>
      <c r="Q1450" s="2">
        <f t="shared" si="203"/>
        <v>4</v>
      </c>
      <c r="R1450" s="2">
        <f t="shared" si="204"/>
        <v>914.05</v>
      </c>
      <c r="S1450" s="2">
        <f t="shared" si="205"/>
        <v>0.25</v>
      </c>
      <c r="T1450" s="2" t="str">
        <f t="shared" si="206"/>
        <v>Credit Card</v>
      </c>
      <c r="U1450" s="2">
        <f t="shared" si="207"/>
        <v>198.41640000000001</v>
      </c>
    </row>
    <row r="1451" spans="1:21" x14ac:dyDescent="0.25">
      <c r="A1451" s="22" t="s">
        <v>2060</v>
      </c>
      <c r="B1451" s="20">
        <f>IFERROR(VLOOKUP(A1451,'f Excel formulas for calculatio'!A:E,2,FALSE)," ")</f>
        <v>45587</v>
      </c>
      <c r="C1451" s="24" t="str">
        <f>IFERROR(VLOOKUP(B1451,'f Excel formulas for calculatio'!B:F,2,FALSE),"0")</f>
        <v>CUST1287</v>
      </c>
      <c r="D1451" s="24" t="str">
        <f>IFERROR(VLOOKUP(C1451,'f Excel formulas for calculatio'!C:G,2,FALSE),"0")</f>
        <v>PROD3</v>
      </c>
      <c r="E1451" s="24" t="str">
        <f>IFERROR(VLOOKUP(D1451,'f Excel formulas for calculatio'!D:H,2,FALSE),"0")</f>
        <v>STORE3</v>
      </c>
      <c r="F1451" s="24">
        <f>IFERROR(VLOOKUP(E1451,'f Excel formulas for calculatio'!E:I,2,FALSE),"0")</f>
        <v>1</v>
      </c>
      <c r="G1451" s="24">
        <f>IFERROR(VLOOKUP(F1451,'f Excel formulas for calculatio'!F:J,2,FALSE),"0")</f>
        <v>218.04</v>
      </c>
      <c r="H1451" s="24">
        <f>IFERROR(VLOOKUP(G1451,'f Excel formulas for calculatio'!G:K,2,FALSE),"0")</f>
        <v>0.09</v>
      </c>
      <c r="I1451" s="24" t="str">
        <f>IFERROR(VLOOKUP(H1451,'f Excel formulas for calculatio'!H:L,2,FALSE),"0")</f>
        <v>Credit Card</v>
      </c>
      <c r="J1451" s="24">
        <f>IFERROR(VLOOKUP(I1451,'f Excel formulas for calculatio'!I:M,2,FALSE),"0")</f>
        <v>198.41640000000001</v>
      </c>
      <c r="L1451" s="22" t="s">
        <v>2060</v>
      </c>
      <c r="M1451" s="20">
        <f t="shared" si="199"/>
        <v>45587</v>
      </c>
      <c r="N1451" s="2" t="str">
        <f t="shared" si="200"/>
        <v>CUST1287</v>
      </c>
      <c r="O1451" s="2" t="str">
        <f t="shared" si="201"/>
        <v>PROD3</v>
      </c>
      <c r="P1451" s="2" t="str">
        <f t="shared" si="202"/>
        <v>STORE3</v>
      </c>
      <c r="Q1451" s="2">
        <f t="shared" si="203"/>
        <v>1</v>
      </c>
      <c r="R1451" s="2">
        <f t="shared" si="204"/>
        <v>218.04</v>
      </c>
      <c r="S1451" s="2">
        <f t="shared" si="205"/>
        <v>0.09</v>
      </c>
      <c r="T1451" s="2" t="str">
        <f t="shared" si="206"/>
        <v>Credit Card</v>
      </c>
      <c r="U1451" s="2">
        <f t="shared" si="207"/>
        <v>198.41640000000001</v>
      </c>
    </row>
    <row r="1452" spans="1:21" x14ac:dyDescent="0.25">
      <c r="A1452" s="23" t="s">
        <v>2061</v>
      </c>
      <c r="B1452" s="20">
        <f>IFERROR(VLOOKUP(A1452,'f Excel formulas for calculatio'!A:E,2,FALSE)," ")</f>
        <v>45494</v>
      </c>
      <c r="C1452" s="24" t="str">
        <f>IFERROR(VLOOKUP(B1452,'f Excel formulas for calculatio'!B:F,2,FALSE),"0")</f>
        <v>CUST1319</v>
      </c>
      <c r="D1452" s="24" t="str">
        <f>IFERROR(VLOOKUP(C1452,'f Excel formulas for calculatio'!C:G,2,FALSE),"0")</f>
        <v>PROD49</v>
      </c>
      <c r="E1452" s="24" t="str">
        <f>IFERROR(VLOOKUP(D1452,'f Excel formulas for calculatio'!D:H,2,FALSE),"0")</f>
        <v>STORE8</v>
      </c>
      <c r="F1452" s="24">
        <f>IFERROR(VLOOKUP(E1452,'f Excel formulas for calculatio'!E:I,2,FALSE),"0")</f>
        <v>4</v>
      </c>
      <c r="G1452" s="24">
        <f>IFERROR(VLOOKUP(F1452,'f Excel formulas for calculatio'!F:J,2,FALSE),"0")</f>
        <v>914.05</v>
      </c>
      <c r="H1452" s="24">
        <f>IFERROR(VLOOKUP(G1452,'f Excel formulas for calculatio'!G:K,2,FALSE),"0")</f>
        <v>0.25</v>
      </c>
      <c r="I1452" s="24" t="str">
        <f>IFERROR(VLOOKUP(H1452,'f Excel formulas for calculatio'!H:L,2,FALSE),"0")</f>
        <v>Credit Card</v>
      </c>
      <c r="J1452" s="24">
        <f>IFERROR(VLOOKUP(I1452,'f Excel formulas for calculatio'!I:M,2,FALSE),"0")</f>
        <v>198.41640000000001</v>
      </c>
      <c r="L1452" s="23" t="s">
        <v>2061</v>
      </c>
      <c r="M1452" s="20">
        <f t="shared" si="199"/>
        <v>45494</v>
      </c>
      <c r="N1452" s="2" t="str">
        <f t="shared" si="200"/>
        <v>CUST1319</v>
      </c>
      <c r="O1452" s="2" t="str">
        <f t="shared" si="201"/>
        <v>PROD49</v>
      </c>
      <c r="P1452" s="2" t="str">
        <f t="shared" si="202"/>
        <v>STORE8</v>
      </c>
      <c r="Q1452" s="2">
        <f t="shared" si="203"/>
        <v>4</v>
      </c>
      <c r="R1452" s="2">
        <f t="shared" si="204"/>
        <v>914.05</v>
      </c>
      <c r="S1452" s="2">
        <f t="shared" si="205"/>
        <v>0.25</v>
      </c>
      <c r="T1452" s="2" t="str">
        <f t="shared" si="206"/>
        <v>Credit Card</v>
      </c>
      <c r="U1452" s="2">
        <f t="shared" si="207"/>
        <v>198.41640000000001</v>
      </c>
    </row>
    <row r="1453" spans="1:21" x14ac:dyDescent="0.25">
      <c r="A1453" s="22" t="s">
        <v>2062</v>
      </c>
      <c r="B1453" s="20">
        <f>IFERROR(VLOOKUP(A1453,'f Excel formulas for calculatio'!A:E,2,FALSE)," ")</f>
        <v>45305</v>
      </c>
      <c r="C1453" s="24" t="str">
        <f>IFERROR(VLOOKUP(B1453,'f Excel formulas for calculatio'!B:F,2,FALSE),"0")</f>
        <v>CUST1452</v>
      </c>
      <c r="D1453" s="24" t="str">
        <f>IFERROR(VLOOKUP(C1453,'f Excel formulas for calculatio'!C:G,2,FALSE),"0")</f>
        <v>PROD59</v>
      </c>
      <c r="E1453" s="24" t="str">
        <f>IFERROR(VLOOKUP(D1453,'f Excel formulas for calculatio'!D:H,2,FALSE),"0")</f>
        <v>STORE5</v>
      </c>
      <c r="F1453" s="24">
        <f>IFERROR(VLOOKUP(E1453,'f Excel formulas for calculatio'!E:I,2,FALSE),"0")</f>
        <v>3</v>
      </c>
      <c r="G1453" s="24">
        <f>IFERROR(VLOOKUP(F1453,'f Excel formulas for calculatio'!F:J,2,FALSE),"0")</f>
        <v>104.47</v>
      </c>
      <c r="H1453" s="24">
        <f>IFERROR(VLOOKUP(G1453,'f Excel formulas for calculatio'!G:K,2,FALSE),"0")</f>
        <v>0.27</v>
      </c>
      <c r="I1453" s="24" t="str">
        <f>IFERROR(VLOOKUP(H1453,'f Excel formulas for calculatio'!H:L,2,FALSE),"0")</f>
        <v>PayPal</v>
      </c>
      <c r="J1453" s="24">
        <f>IFERROR(VLOOKUP(I1453,'f Excel formulas for calculatio'!I:M,2,FALSE),"0")</f>
        <v>228.7893</v>
      </c>
      <c r="L1453" s="22" t="s">
        <v>2062</v>
      </c>
      <c r="M1453" s="20">
        <f t="shared" si="199"/>
        <v>45305</v>
      </c>
      <c r="N1453" s="2" t="str">
        <f t="shared" si="200"/>
        <v>CUST1452</v>
      </c>
      <c r="O1453" s="2" t="str">
        <f t="shared" si="201"/>
        <v>PROD59</v>
      </c>
      <c r="P1453" s="2" t="str">
        <f t="shared" si="202"/>
        <v>STORE5</v>
      </c>
      <c r="Q1453" s="2">
        <f t="shared" si="203"/>
        <v>3</v>
      </c>
      <c r="R1453" s="2">
        <f t="shared" si="204"/>
        <v>104.47</v>
      </c>
      <c r="S1453" s="2">
        <f t="shared" si="205"/>
        <v>0.27</v>
      </c>
      <c r="T1453" s="2" t="str">
        <f t="shared" si="206"/>
        <v>PayPal</v>
      </c>
      <c r="U1453" s="2">
        <f t="shared" si="207"/>
        <v>228.7893</v>
      </c>
    </row>
    <row r="1454" spans="1:21" x14ac:dyDescent="0.25">
      <c r="A1454" s="23" t="s">
        <v>2063</v>
      </c>
      <c r="B1454" s="20">
        <f>IFERROR(VLOOKUP(A1454,'f Excel formulas for calculatio'!A:E,2,FALSE)," ")</f>
        <v>45383</v>
      </c>
      <c r="C1454" s="24" t="str">
        <f>IFERROR(VLOOKUP(B1454,'f Excel formulas for calculatio'!B:F,2,FALSE),"0")</f>
        <v>CUST1307</v>
      </c>
      <c r="D1454" s="24" t="str">
        <f>IFERROR(VLOOKUP(C1454,'f Excel formulas for calculatio'!C:G,2,FALSE),"0")</f>
        <v>PROD93</v>
      </c>
      <c r="E1454" s="24" t="str">
        <f>IFERROR(VLOOKUP(D1454,'f Excel formulas for calculatio'!D:H,2,FALSE),"0")</f>
        <v>STORE16</v>
      </c>
      <c r="F1454" s="24">
        <f>IFERROR(VLOOKUP(E1454,'f Excel formulas for calculatio'!E:I,2,FALSE),"0")</f>
        <v>2</v>
      </c>
      <c r="G1454" s="24">
        <f>IFERROR(VLOOKUP(F1454,'f Excel formulas for calculatio'!F:J,2,FALSE),"0")</f>
        <v>785.31</v>
      </c>
      <c r="H1454" s="24">
        <f>IFERROR(VLOOKUP(G1454,'f Excel formulas for calculatio'!G:K,2,FALSE),"0")</f>
        <v>0.15</v>
      </c>
      <c r="I1454" s="24" t="str">
        <f>IFERROR(VLOOKUP(H1454,'f Excel formulas for calculatio'!H:L,2,FALSE),"0")</f>
        <v>PayPal</v>
      </c>
      <c r="J1454" s="24">
        <f>IFERROR(VLOOKUP(I1454,'f Excel formulas for calculatio'!I:M,2,FALSE),"0")</f>
        <v>228.7893</v>
      </c>
      <c r="L1454" s="23" t="s">
        <v>2063</v>
      </c>
      <c r="M1454" s="20">
        <f t="shared" si="199"/>
        <v>45383</v>
      </c>
      <c r="N1454" s="2" t="str">
        <f t="shared" si="200"/>
        <v>CUST1307</v>
      </c>
      <c r="O1454" s="2" t="str">
        <f t="shared" si="201"/>
        <v>PROD93</v>
      </c>
      <c r="P1454" s="2" t="str">
        <f t="shared" si="202"/>
        <v>STORE16</v>
      </c>
      <c r="Q1454" s="2">
        <f t="shared" si="203"/>
        <v>2</v>
      </c>
      <c r="R1454" s="2">
        <f t="shared" si="204"/>
        <v>785.31</v>
      </c>
      <c r="S1454" s="2">
        <f t="shared" si="205"/>
        <v>0.15</v>
      </c>
      <c r="T1454" s="2" t="str">
        <f t="shared" si="206"/>
        <v>PayPal</v>
      </c>
      <c r="U1454" s="2">
        <f t="shared" si="207"/>
        <v>228.7893</v>
      </c>
    </row>
    <row r="1455" spans="1:21" x14ac:dyDescent="0.25">
      <c r="A1455" s="22" t="s">
        <v>2064</v>
      </c>
      <c r="B1455" s="20">
        <f>IFERROR(VLOOKUP(A1455,'f Excel formulas for calculatio'!A:E,2,FALSE)," ")</f>
        <v>45788</v>
      </c>
      <c r="C1455" s="24" t="str">
        <f>IFERROR(VLOOKUP(B1455,'f Excel formulas for calculatio'!B:F,2,FALSE),"0")</f>
        <v>CUST1444</v>
      </c>
      <c r="D1455" s="24" t="str">
        <f>IFERROR(VLOOKUP(C1455,'f Excel formulas for calculatio'!C:G,2,FALSE),"0")</f>
        <v>PROD10</v>
      </c>
      <c r="E1455" s="24" t="str">
        <f>IFERROR(VLOOKUP(D1455,'f Excel formulas for calculatio'!D:H,2,FALSE),"0")</f>
        <v>STORE17</v>
      </c>
      <c r="F1455" s="24">
        <f>IFERROR(VLOOKUP(E1455,'f Excel formulas for calculatio'!E:I,2,FALSE),"0")</f>
        <v>3</v>
      </c>
      <c r="G1455" s="24">
        <f>IFERROR(VLOOKUP(F1455,'f Excel formulas for calculatio'!F:J,2,FALSE),"0")</f>
        <v>104.47</v>
      </c>
      <c r="H1455" s="24">
        <f>IFERROR(VLOOKUP(G1455,'f Excel formulas for calculatio'!G:K,2,FALSE),"0")</f>
        <v>0.27</v>
      </c>
      <c r="I1455" s="24" t="str">
        <f>IFERROR(VLOOKUP(H1455,'f Excel formulas for calculatio'!H:L,2,FALSE),"0")</f>
        <v>PayPal</v>
      </c>
      <c r="J1455" s="24">
        <f>IFERROR(VLOOKUP(I1455,'f Excel formulas for calculatio'!I:M,2,FALSE),"0")</f>
        <v>228.7893</v>
      </c>
      <c r="L1455" s="22" t="s">
        <v>2064</v>
      </c>
      <c r="M1455" s="20">
        <f t="shared" si="199"/>
        <v>45788</v>
      </c>
      <c r="N1455" s="2" t="str">
        <f t="shared" si="200"/>
        <v>CUST1444</v>
      </c>
      <c r="O1455" s="2" t="str">
        <f t="shared" si="201"/>
        <v>PROD10</v>
      </c>
      <c r="P1455" s="2" t="str">
        <f t="shared" si="202"/>
        <v>STORE17</v>
      </c>
      <c r="Q1455" s="2">
        <f t="shared" si="203"/>
        <v>3</v>
      </c>
      <c r="R1455" s="2">
        <f t="shared" si="204"/>
        <v>104.47</v>
      </c>
      <c r="S1455" s="2">
        <f t="shared" si="205"/>
        <v>0.27</v>
      </c>
      <c r="T1455" s="2" t="str">
        <f t="shared" si="206"/>
        <v>PayPal</v>
      </c>
      <c r="U1455" s="2">
        <f t="shared" si="207"/>
        <v>228.7893</v>
      </c>
    </row>
    <row r="1456" spans="1:21" x14ac:dyDescent="0.25">
      <c r="A1456" s="23" t="s">
        <v>2065</v>
      </c>
      <c r="B1456" s="20">
        <f>IFERROR(VLOOKUP(A1456,'f Excel formulas for calculatio'!A:E,2,FALSE)," ")</f>
        <v>45855</v>
      </c>
      <c r="C1456" s="24" t="str">
        <f>IFERROR(VLOOKUP(B1456,'f Excel formulas for calculatio'!B:F,2,FALSE),"0")</f>
        <v>CUST1314</v>
      </c>
      <c r="D1456" s="24" t="str">
        <f>IFERROR(VLOOKUP(C1456,'f Excel formulas for calculatio'!C:G,2,FALSE),"0")</f>
        <v>PROD11</v>
      </c>
      <c r="E1456" s="24" t="str">
        <f>IFERROR(VLOOKUP(D1456,'f Excel formulas for calculatio'!D:H,2,FALSE),"0")</f>
        <v>STORE19</v>
      </c>
      <c r="F1456" s="24">
        <f>IFERROR(VLOOKUP(E1456,'f Excel formulas for calculatio'!E:I,2,FALSE),"0")</f>
        <v>2</v>
      </c>
      <c r="G1456" s="24">
        <f>IFERROR(VLOOKUP(F1456,'f Excel formulas for calculatio'!F:J,2,FALSE),"0")</f>
        <v>785.31</v>
      </c>
      <c r="H1456" s="24">
        <f>IFERROR(VLOOKUP(G1456,'f Excel formulas for calculatio'!G:K,2,FALSE),"0")</f>
        <v>0.15</v>
      </c>
      <c r="I1456" s="24" t="str">
        <f>IFERROR(VLOOKUP(H1456,'f Excel formulas for calculatio'!H:L,2,FALSE),"0")</f>
        <v>PayPal</v>
      </c>
      <c r="J1456" s="24">
        <f>IFERROR(VLOOKUP(I1456,'f Excel formulas for calculatio'!I:M,2,FALSE),"0")</f>
        <v>228.7893</v>
      </c>
      <c r="L1456" s="23" t="s">
        <v>2065</v>
      </c>
      <c r="M1456" s="20">
        <f t="shared" si="199"/>
        <v>45855</v>
      </c>
      <c r="N1456" s="2" t="str">
        <f t="shared" si="200"/>
        <v>CUST1314</v>
      </c>
      <c r="O1456" s="2" t="str">
        <f t="shared" si="201"/>
        <v>PROD11</v>
      </c>
      <c r="P1456" s="2" t="str">
        <f t="shared" si="202"/>
        <v>STORE19</v>
      </c>
      <c r="Q1456" s="2">
        <f t="shared" si="203"/>
        <v>2</v>
      </c>
      <c r="R1456" s="2">
        <f t="shared" si="204"/>
        <v>785.31</v>
      </c>
      <c r="S1456" s="2">
        <f t="shared" si="205"/>
        <v>0.15</v>
      </c>
      <c r="T1456" s="2" t="str">
        <f t="shared" si="206"/>
        <v>PayPal</v>
      </c>
      <c r="U1456" s="2">
        <f t="shared" si="207"/>
        <v>228.7893</v>
      </c>
    </row>
    <row r="1457" spans="1:21" x14ac:dyDescent="0.25">
      <c r="A1457" s="22" t="s">
        <v>2066</v>
      </c>
      <c r="B1457" s="20">
        <f>IFERROR(VLOOKUP(A1457,'f Excel formulas for calculatio'!A:E,2,FALSE)," ")</f>
        <v>45533</v>
      </c>
      <c r="C1457" s="24" t="str">
        <f>IFERROR(VLOOKUP(B1457,'f Excel formulas for calculatio'!B:F,2,FALSE),"0")</f>
        <v>CUST1409</v>
      </c>
      <c r="D1457" s="24" t="str">
        <f>IFERROR(VLOOKUP(C1457,'f Excel formulas for calculatio'!C:G,2,FALSE),"0")</f>
        <v>PROD97</v>
      </c>
      <c r="E1457" s="24" t="str">
        <f>IFERROR(VLOOKUP(D1457,'f Excel formulas for calculatio'!D:H,2,FALSE),"0")</f>
        <v>STORE3</v>
      </c>
      <c r="F1457" s="24">
        <f>IFERROR(VLOOKUP(E1457,'f Excel formulas for calculatio'!E:I,2,FALSE),"0")</f>
        <v>1</v>
      </c>
      <c r="G1457" s="24">
        <f>IFERROR(VLOOKUP(F1457,'f Excel formulas for calculatio'!F:J,2,FALSE),"0")</f>
        <v>218.04</v>
      </c>
      <c r="H1457" s="24">
        <f>IFERROR(VLOOKUP(G1457,'f Excel formulas for calculatio'!G:K,2,FALSE),"0")</f>
        <v>0.09</v>
      </c>
      <c r="I1457" s="24" t="str">
        <f>IFERROR(VLOOKUP(H1457,'f Excel formulas for calculatio'!H:L,2,FALSE),"0")</f>
        <v>Credit Card</v>
      </c>
      <c r="J1457" s="24">
        <f>IFERROR(VLOOKUP(I1457,'f Excel formulas for calculatio'!I:M,2,FALSE),"0")</f>
        <v>198.41640000000001</v>
      </c>
      <c r="L1457" s="22" t="s">
        <v>2066</v>
      </c>
      <c r="M1457" s="20">
        <f t="shared" si="199"/>
        <v>45533</v>
      </c>
      <c r="N1457" s="2" t="str">
        <f t="shared" si="200"/>
        <v>CUST1409</v>
      </c>
      <c r="O1457" s="2" t="str">
        <f t="shared" si="201"/>
        <v>PROD97</v>
      </c>
      <c r="P1457" s="2" t="str">
        <f t="shared" si="202"/>
        <v>STORE3</v>
      </c>
      <c r="Q1457" s="2">
        <f t="shared" si="203"/>
        <v>1</v>
      </c>
      <c r="R1457" s="2">
        <f t="shared" si="204"/>
        <v>218.04</v>
      </c>
      <c r="S1457" s="2">
        <f t="shared" si="205"/>
        <v>0.09</v>
      </c>
      <c r="T1457" s="2" t="str">
        <f t="shared" si="206"/>
        <v>Credit Card</v>
      </c>
      <c r="U1457" s="2">
        <f t="shared" si="207"/>
        <v>198.41640000000001</v>
      </c>
    </row>
    <row r="1458" spans="1:21" x14ac:dyDescent="0.25">
      <c r="A1458" s="23" t="s">
        <v>2067</v>
      </c>
      <c r="B1458" s="20">
        <f>IFERROR(VLOOKUP(A1458,'f Excel formulas for calculatio'!A:E,2,FALSE)," ")</f>
        <v>45763</v>
      </c>
      <c r="C1458" s="24" t="str">
        <f>IFERROR(VLOOKUP(B1458,'f Excel formulas for calculatio'!B:F,2,FALSE),"0")</f>
        <v>CUST1162</v>
      </c>
      <c r="D1458" s="24" t="str">
        <f>IFERROR(VLOOKUP(C1458,'f Excel formulas for calculatio'!C:G,2,FALSE),"0")</f>
        <v>PROD99</v>
      </c>
      <c r="E1458" s="24" t="str">
        <f>IFERROR(VLOOKUP(D1458,'f Excel formulas for calculatio'!D:H,2,FALSE),"0")</f>
        <v>STORE5</v>
      </c>
      <c r="F1458" s="24">
        <f>IFERROR(VLOOKUP(E1458,'f Excel formulas for calculatio'!E:I,2,FALSE),"0")</f>
        <v>3</v>
      </c>
      <c r="G1458" s="24">
        <f>IFERROR(VLOOKUP(F1458,'f Excel formulas for calculatio'!F:J,2,FALSE),"0")</f>
        <v>104.47</v>
      </c>
      <c r="H1458" s="24">
        <f>IFERROR(VLOOKUP(G1458,'f Excel formulas for calculatio'!G:K,2,FALSE),"0")</f>
        <v>0.27</v>
      </c>
      <c r="I1458" s="24" t="str">
        <f>IFERROR(VLOOKUP(H1458,'f Excel formulas for calculatio'!H:L,2,FALSE),"0")</f>
        <v>PayPal</v>
      </c>
      <c r="J1458" s="24">
        <f>IFERROR(VLOOKUP(I1458,'f Excel formulas for calculatio'!I:M,2,FALSE),"0")</f>
        <v>228.7893</v>
      </c>
      <c r="L1458" s="23" t="s">
        <v>2067</v>
      </c>
      <c r="M1458" s="20">
        <f t="shared" si="199"/>
        <v>45763</v>
      </c>
      <c r="N1458" s="2" t="str">
        <f t="shared" si="200"/>
        <v>CUST1162</v>
      </c>
      <c r="O1458" s="2" t="str">
        <f t="shared" si="201"/>
        <v>PROD99</v>
      </c>
      <c r="P1458" s="2" t="str">
        <f t="shared" si="202"/>
        <v>STORE5</v>
      </c>
      <c r="Q1458" s="2">
        <f t="shared" si="203"/>
        <v>3</v>
      </c>
      <c r="R1458" s="2">
        <f t="shared" si="204"/>
        <v>104.47</v>
      </c>
      <c r="S1458" s="2">
        <f t="shared" si="205"/>
        <v>0.27</v>
      </c>
      <c r="T1458" s="2" t="str">
        <f t="shared" si="206"/>
        <v>PayPal</v>
      </c>
      <c r="U1458" s="2">
        <f t="shared" si="207"/>
        <v>228.7893</v>
      </c>
    </row>
    <row r="1459" spans="1:21" x14ac:dyDescent="0.25">
      <c r="A1459" s="22" t="s">
        <v>2069</v>
      </c>
      <c r="B1459" s="20">
        <f>IFERROR(VLOOKUP(A1459,'f Excel formulas for calculatio'!A:E,2,FALSE)," ")</f>
        <v>45900</v>
      </c>
      <c r="C1459" s="24" t="str">
        <f>IFERROR(VLOOKUP(B1459,'f Excel formulas for calculatio'!B:F,2,FALSE),"0")</f>
        <v>CUST1343</v>
      </c>
      <c r="D1459" s="24" t="str">
        <f>IFERROR(VLOOKUP(C1459,'f Excel formulas for calculatio'!C:G,2,FALSE),"0")</f>
        <v>PROD17</v>
      </c>
      <c r="E1459" s="24" t="str">
        <f>IFERROR(VLOOKUP(D1459,'f Excel formulas for calculatio'!D:H,2,FALSE),"0")</f>
        <v>STORE18</v>
      </c>
      <c r="F1459" s="24">
        <f>IFERROR(VLOOKUP(E1459,'f Excel formulas for calculatio'!E:I,2,FALSE),"0")</f>
        <v>1</v>
      </c>
      <c r="G1459" s="24">
        <f>IFERROR(VLOOKUP(F1459,'f Excel formulas for calculatio'!F:J,2,FALSE),"0")</f>
        <v>218.04</v>
      </c>
      <c r="H1459" s="24">
        <f>IFERROR(VLOOKUP(G1459,'f Excel formulas for calculatio'!G:K,2,FALSE),"0")</f>
        <v>0.09</v>
      </c>
      <c r="I1459" s="24" t="str">
        <f>IFERROR(VLOOKUP(H1459,'f Excel formulas for calculatio'!H:L,2,FALSE),"0")</f>
        <v>Credit Card</v>
      </c>
      <c r="J1459" s="24">
        <f>IFERROR(VLOOKUP(I1459,'f Excel formulas for calculatio'!I:M,2,FALSE),"0")</f>
        <v>198.41640000000001</v>
      </c>
      <c r="L1459" s="22" t="s">
        <v>2069</v>
      </c>
      <c r="M1459" s="20">
        <f t="shared" si="199"/>
        <v>45900</v>
      </c>
      <c r="N1459" s="2" t="str">
        <f t="shared" si="200"/>
        <v>CUST1343</v>
      </c>
      <c r="O1459" s="2" t="str">
        <f t="shared" si="201"/>
        <v>PROD17</v>
      </c>
      <c r="P1459" s="2" t="str">
        <f t="shared" si="202"/>
        <v>STORE18</v>
      </c>
      <c r="Q1459" s="2">
        <f t="shared" si="203"/>
        <v>1</v>
      </c>
      <c r="R1459" s="2">
        <f t="shared" si="204"/>
        <v>218.04</v>
      </c>
      <c r="S1459" s="2">
        <f t="shared" si="205"/>
        <v>0.09</v>
      </c>
      <c r="T1459" s="2" t="str">
        <f t="shared" si="206"/>
        <v>Credit Card</v>
      </c>
      <c r="U1459" s="2">
        <f t="shared" si="207"/>
        <v>198.41640000000001</v>
      </c>
    </row>
    <row r="1460" spans="1:21" x14ac:dyDescent="0.25">
      <c r="A1460" s="23" t="s">
        <v>2070</v>
      </c>
      <c r="B1460" s="20">
        <f>IFERROR(VLOOKUP(A1460,'f Excel formulas for calculatio'!A:E,2,FALSE)," ")</f>
        <v>45943</v>
      </c>
      <c r="C1460" s="24" t="str">
        <f>IFERROR(VLOOKUP(B1460,'f Excel formulas for calculatio'!B:F,2,FALSE),"0")</f>
        <v>CUST1199</v>
      </c>
      <c r="D1460" s="24" t="str">
        <f>IFERROR(VLOOKUP(C1460,'f Excel formulas for calculatio'!C:G,2,FALSE),"0")</f>
        <v>PROD48</v>
      </c>
      <c r="E1460" s="24" t="str">
        <f>IFERROR(VLOOKUP(D1460,'f Excel formulas for calculatio'!D:H,2,FALSE),"0")</f>
        <v>STORE12</v>
      </c>
      <c r="F1460" s="24">
        <f>IFERROR(VLOOKUP(E1460,'f Excel formulas for calculatio'!E:I,2,FALSE),"0")</f>
        <v>2</v>
      </c>
      <c r="G1460" s="24">
        <f>IFERROR(VLOOKUP(F1460,'f Excel formulas for calculatio'!F:J,2,FALSE),"0")</f>
        <v>785.31</v>
      </c>
      <c r="H1460" s="24">
        <f>IFERROR(VLOOKUP(G1460,'f Excel formulas for calculatio'!G:K,2,FALSE),"0")</f>
        <v>0.15</v>
      </c>
      <c r="I1460" s="24" t="str">
        <f>IFERROR(VLOOKUP(H1460,'f Excel formulas for calculatio'!H:L,2,FALSE),"0")</f>
        <v>PayPal</v>
      </c>
      <c r="J1460" s="24">
        <f>IFERROR(VLOOKUP(I1460,'f Excel formulas for calculatio'!I:M,2,FALSE),"0")</f>
        <v>228.7893</v>
      </c>
      <c r="L1460" s="23" t="s">
        <v>2070</v>
      </c>
      <c r="M1460" s="20">
        <f t="shared" si="199"/>
        <v>45943</v>
      </c>
      <c r="N1460" s="2" t="str">
        <f t="shared" si="200"/>
        <v>CUST1199</v>
      </c>
      <c r="O1460" s="2" t="str">
        <f t="shared" si="201"/>
        <v>PROD48</v>
      </c>
      <c r="P1460" s="2" t="str">
        <f t="shared" si="202"/>
        <v>STORE12</v>
      </c>
      <c r="Q1460" s="2">
        <f t="shared" si="203"/>
        <v>2</v>
      </c>
      <c r="R1460" s="2">
        <f t="shared" si="204"/>
        <v>785.31</v>
      </c>
      <c r="S1460" s="2">
        <f t="shared" si="205"/>
        <v>0.15</v>
      </c>
      <c r="T1460" s="2" t="str">
        <f t="shared" si="206"/>
        <v>PayPal</v>
      </c>
      <c r="U1460" s="2">
        <f t="shared" si="207"/>
        <v>228.7893</v>
      </c>
    </row>
    <row r="1461" spans="1:21" x14ac:dyDescent="0.25">
      <c r="A1461" s="22" t="s">
        <v>2072</v>
      </c>
      <c r="B1461" s="20">
        <f>IFERROR(VLOOKUP(A1461,'f Excel formulas for calculatio'!A:E,2,FALSE)," ")</f>
        <v>45448</v>
      </c>
      <c r="C1461" s="24" t="str">
        <f>IFERROR(VLOOKUP(B1461,'f Excel formulas for calculatio'!B:F,2,FALSE),"0")</f>
        <v>CUST1435</v>
      </c>
      <c r="D1461" s="24" t="str">
        <f>IFERROR(VLOOKUP(C1461,'f Excel formulas for calculatio'!C:G,2,FALSE),"0")</f>
        <v>PROD36</v>
      </c>
      <c r="E1461" s="24" t="str">
        <f>IFERROR(VLOOKUP(D1461,'f Excel formulas for calculatio'!D:H,2,FALSE),"0")</f>
        <v>STORE9</v>
      </c>
      <c r="F1461" s="24">
        <f>IFERROR(VLOOKUP(E1461,'f Excel formulas for calculatio'!E:I,2,FALSE),"0")</f>
        <v>0</v>
      </c>
      <c r="G1461" s="24" t="str">
        <f>IFERROR(VLOOKUP(F1461,'f Excel formulas for calculatio'!F:J,2,FALSE),"0")</f>
        <v>0</v>
      </c>
      <c r="H1461" s="24" t="str">
        <f>IFERROR(VLOOKUP(G1461,'f Excel formulas for calculatio'!G:K,2,FALSE),"0")</f>
        <v>0</v>
      </c>
      <c r="I1461" s="24" t="str">
        <f>IFERROR(VLOOKUP(H1461,'f Excel formulas for calculatio'!H:L,2,FALSE),"0")</f>
        <v>0</v>
      </c>
      <c r="J1461" s="24" t="str">
        <f>IFERROR(VLOOKUP(I1461,'f Excel formulas for calculatio'!I:M,2,FALSE),"0")</f>
        <v>0</v>
      </c>
      <c r="L1461" s="22" t="s">
        <v>2072</v>
      </c>
      <c r="M1461" s="20">
        <f t="shared" si="199"/>
        <v>45448</v>
      </c>
      <c r="N1461" s="2" t="str">
        <f t="shared" si="200"/>
        <v>CUST1435</v>
      </c>
      <c r="O1461" s="2" t="str">
        <f t="shared" si="201"/>
        <v>PROD36</v>
      </c>
      <c r="P1461" s="2" t="str">
        <f t="shared" si="202"/>
        <v>STORE9</v>
      </c>
      <c r="Q1461" s="2">
        <f t="shared" si="203"/>
        <v>0</v>
      </c>
      <c r="R1461" s="2" t="str">
        <f t="shared" si="204"/>
        <v>0</v>
      </c>
      <c r="S1461" s="2" t="str">
        <f t="shared" si="205"/>
        <v>0</v>
      </c>
      <c r="T1461" s="2" t="str">
        <f t="shared" si="206"/>
        <v>0</v>
      </c>
      <c r="U1461" s="2" t="str">
        <f t="shared" si="207"/>
        <v>0</v>
      </c>
    </row>
    <row r="1462" spans="1:21" x14ac:dyDescent="0.25">
      <c r="A1462" s="23" t="s">
        <v>2073</v>
      </c>
      <c r="B1462" s="20">
        <f>IFERROR(VLOOKUP(A1462,'f Excel formulas for calculatio'!A:E,2,FALSE)," ")</f>
        <v>45929</v>
      </c>
      <c r="C1462" s="24" t="str">
        <f>IFERROR(VLOOKUP(B1462,'f Excel formulas for calculatio'!B:F,2,FALSE),"0")</f>
        <v>CUST1168</v>
      </c>
      <c r="D1462" s="24" t="str">
        <f>IFERROR(VLOOKUP(C1462,'f Excel formulas for calculatio'!C:G,2,FALSE),"0")</f>
        <v>PROD72</v>
      </c>
      <c r="E1462" s="24" t="str">
        <f>IFERROR(VLOOKUP(D1462,'f Excel formulas for calculatio'!D:H,2,FALSE),"0")</f>
        <v>STORE17</v>
      </c>
      <c r="F1462" s="24">
        <f>IFERROR(VLOOKUP(E1462,'f Excel formulas for calculatio'!E:I,2,FALSE),"0")</f>
        <v>3</v>
      </c>
      <c r="G1462" s="24">
        <f>IFERROR(VLOOKUP(F1462,'f Excel formulas for calculatio'!F:J,2,FALSE),"0")</f>
        <v>104.47</v>
      </c>
      <c r="H1462" s="24">
        <f>IFERROR(VLOOKUP(G1462,'f Excel formulas for calculatio'!G:K,2,FALSE),"0")</f>
        <v>0.27</v>
      </c>
      <c r="I1462" s="24" t="str">
        <f>IFERROR(VLOOKUP(H1462,'f Excel formulas for calculatio'!H:L,2,FALSE),"0")</f>
        <v>PayPal</v>
      </c>
      <c r="J1462" s="24">
        <f>IFERROR(VLOOKUP(I1462,'f Excel formulas for calculatio'!I:M,2,FALSE),"0")</f>
        <v>228.7893</v>
      </c>
      <c r="L1462" s="23" t="s">
        <v>2073</v>
      </c>
      <c r="M1462" s="20">
        <f t="shared" si="199"/>
        <v>45929</v>
      </c>
      <c r="N1462" s="2" t="str">
        <f t="shared" si="200"/>
        <v>CUST1168</v>
      </c>
      <c r="O1462" s="2" t="str">
        <f t="shared" si="201"/>
        <v>PROD72</v>
      </c>
      <c r="P1462" s="2" t="str">
        <f t="shared" si="202"/>
        <v>STORE17</v>
      </c>
      <c r="Q1462" s="2">
        <f t="shared" si="203"/>
        <v>3</v>
      </c>
      <c r="R1462" s="2">
        <f t="shared" si="204"/>
        <v>104.47</v>
      </c>
      <c r="S1462" s="2">
        <f t="shared" si="205"/>
        <v>0.27</v>
      </c>
      <c r="T1462" s="2" t="str">
        <f t="shared" si="206"/>
        <v>PayPal</v>
      </c>
      <c r="U1462" s="2">
        <f t="shared" si="207"/>
        <v>228.7893</v>
      </c>
    </row>
    <row r="1463" spans="1:21" x14ac:dyDescent="0.25">
      <c r="A1463" s="22" t="s">
        <v>2074</v>
      </c>
      <c r="B1463" s="20">
        <f>IFERROR(VLOOKUP(A1463,'f Excel formulas for calculatio'!A:E,2,FALSE)," ")</f>
        <v>45478</v>
      </c>
      <c r="C1463" s="24" t="str">
        <f>IFERROR(VLOOKUP(B1463,'f Excel formulas for calculatio'!B:F,2,FALSE),"0")</f>
        <v>CUST1251</v>
      </c>
      <c r="D1463" s="24" t="str">
        <f>IFERROR(VLOOKUP(C1463,'f Excel formulas for calculatio'!C:G,2,FALSE),"0")</f>
        <v>PROD9</v>
      </c>
      <c r="E1463" s="24" t="str">
        <f>IFERROR(VLOOKUP(D1463,'f Excel formulas for calculatio'!D:H,2,FALSE),"0")</f>
        <v>STORE5</v>
      </c>
      <c r="F1463" s="24">
        <f>IFERROR(VLOOKUP(E1463,'f Excel formulas for calculatio'!E:I,2,FALSE),"0")</f>
        <v>3</v>
      </c>
      <c r="G1463" s="24">
        <f>IFERROR(VLOOKUP(F1463,'f Excel formulas for calculatio'!F:J,2,FALSE),"0")</f>
        <v>104.47</v>
      </c>
      <c r="H1463" s="24">
        <f>IFERROR(VLOOKUP(G1463,'f Excel formulas for calculatio'!G:K,2,FALSE),"0")</f>
        <v>0.27</v>
      </c>
      <c r="I1463" s="24" t="str">
        <f>IFERROR(VLOOKUP(H1463,'f Excel formulas for calculatio'!H:L,2,FALSE),"0")</f>
        <v>PayPal</v>
      </c>
      <c r="J1463" s="24">
        <f>IFERROR(VLOOKUP(I1463,'f Excel formulas for calculatio'!I:M,2,FALSE),"0")</f>
        <v>228.7893</v>
      </c>
      <c r="L1463" s="22" t="s">
        <v>2074</v>
      </c>
      <c r="M1463" s="20">
        <f t="shared" si="199"/>
        <v>45478</v>
      </c>
      <c r="N1463" s="2" t="str">
        <f t="shared" si="200"/>
        <v>CUST1251</v>
      </c>
      <c r="O1463" s="2" t="str">
        <f t="shared" si="201"/>
        <v>PROD9</v>
      </c>
      <c r="P1463" s="2" t="str">
        <f t="shared" si="202"/>
        <v>STORE5</v>
      </c>
      <c r="Q1463" s="2">
        <f t="shared" si="203"/>
        <v>3</v>
      </c>
      <c r="R1463" s="2">
        <f t="shared" si="204"/>
        <v>104.47</v>
      </c>
      <c r="S1463" s="2">
        <f t="shared" si="205"/>
        <v>0.27</v>
      </c>
      <c r="T1463" s="2" t="str">
        <f t="shared" si="206"/>
        <v>PayPal</v>
      </c>
      <c r="U1463" s="2">
        <f t="shared" si="207"/>
        <v>228.7893</v>
      </c>
    </row>
    <row r="1464" spans="1:21" x14ac:dyDescent="0.25">
      <c r="A1464" s="23" t="s">
        <v>2075</v>
      </c>
      <c r="B1464" s="20">
        <f>IFERROR(VLOOKUP(A1464,'f Excel formulas for calculatio'!A:E,2,FALSE)," ")</f>
        <v>45723</v>
      </c>
      <c r="C1464" s="24" t="str">
        <f>IFERROR(VLOOKUP(B1464,'f Excel formulas for calculatio'!B:F,2,FALSE),"0")</f>
        <v>CUST1315</v>
      </c>
      <c r="D1464" s="24" t="str">
        <f>IFERROR(VLOOKUP(C1464,'f Excel formulas for calculatio'!C:G,2,FALSE),"0")</f>
        <v>PROD1</v>
      </c>
      <c r="E1464" s="24" t="str">
        <f>IFERROR(VLOOKUP(D1464,'f Excel formulas for calculatio'!D:H,2,FALSE),"0")</f>
        <v>STORE10</v>
      </c>
      <c r="F1464" s="24">
        <f>IFERROR(VLOOKUP(E1464,'f Excel formulas for calculatio'!E:I,2,FALSE),"0")</f>
        <v>3</v>
      </c>
      <c r="G1464" s="24">
        <f>IFERROR(VLOOKUP(F1464,'f Excel formulas for calculatio'!F:J,2,FALSE),"0")</f>
        <v>104.47</v>
      </c>
      <c r="H1464" s="24">
        <f>IFERROR(VLOOKUP(G1464,'f Excel formulas for calculatio'!G:K,2,FALSE),"0")</f>
        <v>0.27</v>
      </c>
      <c r="I1464" s="24" t="str">
        <f>IFERROR(VLOOKUP(H1464,'f Excel formulas for calculatio'!H:L,2,FALSE),"0")</f>
        <v>PayPal</v>
      </c>
      <c r="J1464" s="24">
        <f>IFERROR(VLOOKUP(I1464,'f Excel formulas for calculatio'!I:M,2,FALSE),"0")</f>
        <v>228.7893</v>
      </c>
      <c r="L1464" s="23" t="s">
        <v>2075</v>
      </c>
      <c r="M1464" s="20">
        <f t="shared" si="199"/>
        <v>45723</v>
      </c>
      <c r="N1464" s="2" t="str">
        <f t="shared" si="200"/>
        <v>CUST1315</v>
      </c>
      <c r="O1464" s="2" t="str">
        <f t="shared" si="201"/>
        <v>PROD1</v>
      </c>
      <c r="P1464" s="2" t="str">
        <f t="shared" si="202"/>
        <v>STORE10</v>
      </c>
      <c r="Q1464" s="2">
        <f t="shared" si="203"/>
        <v>3</v>
      </c>
      <c r="R1464" s="2">
        <f t="shared" si="204"/>
        <v>104.47</v>
      </c>
      <c r="S1464" s="2">
        <f t="shared" si="205"/>
        <v>0.27</v>
      </c>
      <c r="T1464" s="2" t="str">
        <f t="shared" si="206"/>
        <v>PayPal</v>
      </c>
      <c r="U1464" s="2">
        <f t="shared" si="207"/>
        <v>228.7893</v>
      </c>
    </row>
    <row r="1465" spans="1:21" x14ac:dyDescent="0.25">
      <c r="A1465" s="22" t="s">
        <v>2076</v>
      </c>
      <c r="B1465" s="20">
        <f>IFERROR(VLOOKUP(A1465,'f Excel formulas for calculatio'!A:E,2,FALSE)," ")</f>
        <v>45240</v>
      </c>
      <c r="C1465" s="24" t="str">
        <f>IFERROR(VLOOKUP(B1465,'f Excel formulas for calculatio'!B:F,2,FALSE),"0")</f>
        <v>CUST1334</v>
      </c>
      <c r="D1465" s="24" t="str">
        <f>IFERROR(VLOOKUP(C1465,'f Excel formulas for calculatio'!C:G,2,FALSE),"0")</f>
        <v>PROD71</v>
      </c>
      <c r="E1465" s="24" t="str">
        <f>IFERROR(VLOOKUP(D1465,'f Excel formulas for calculatio'!D:H,2,FALSE),"0")</f>
        <v>STORE9</v>
      </c>
      <c r="F1465" s="24">
        <f>IFERROR(VLOOKUP(E1465,'f Excel formulas for calculatio'!E:I,2,FALSE),"0")</f>
        <v>0</v>
      </c>
      <c r="G1465" s="24" t="str">
        <f>IFERROR(VLOOKUP(F1465,'f Excel formulas for calculatio'!F:J,2,FALSE),"0")</f>
        <v>0</v>
      </c>
      <c r="H1465" s="24" t="str">
        <f>IFERROR(VLOOKUP(G1465,'f Excel formulas for calculatio'!G:K,2,FALSE),"0")</f>
        <v>0</v>
      </c>
      <c r="I1465" s="24" t="str">
        <f>IFERROR(VLOOKUP(H1465,'f Excel formulas for calculatio'!H:L,2,FALSE),"0")</f>
        <v>0</v>
      </c>
      <c r="J1465" s="24" t="str">
        <f>IFERROR(VLOOKUP(I1465,'f Excel formulas for calculatio'!I:M,2,FALSE),"0")</f>
        <v>0</v>
      </c>
      <c r="L1465" s="22" t="s">
        <v>2076</v>
      </c>
      <c r="M1465" s="20">
        <f t="shared" si="199"/>
        <v>45240</v>
      </c>
      <c r="N1465" s="2" t="str">
        <f t="shared" si="200"/>
        <v>CUST1334</v>
      </c>
      <c r="O1465" s="2" t="str">
        <f t="shared" si="201"/>
        <v>PROD71</v>
      </c>
      <c r="P1465" s="2" t="str">
        <f t="shared" si="202"/>
        <v>STORE9</v>
      </c>
      <c r="Q1465" s="2">
        <f t="shared" si="203"/>
        <v>0</v>
      </c>
      <c r="R1465" s="2" t="str">
        <f t="shared" si="204"/>
        <v>0</v>
      </c>
      <c r="S1465" s="2" t="str">
        <f t="shared" si="205"/>
        <v>0</v>
      </c>
      <c r="T1465" s="2" t="str">
        <f t="shared" si="206"/>
        <v>0</v>
      </c>
      <c r="U1465" s="2" t="str">
        <f t="shared" si="207"/>
        <v>0</v>
      </c>
    </row>
    <row r="1466" spans="1:21" x14ac:dyDescent="0.25">
      <c r="A1466" s="23" t="s">
        <v>2077</v>
      </c>
      <c r="B1466" s="20">
        <f>IFERROR(VLOOKUP(A1466,'f Excel formulas for calculatio'!A:E,2,FALSE)," ")</f>
        <v>45890</v>
      </c>
      <c r="C1466" s="24" t="str">
        <f>IFERROR(VLOOKUP(B1466,'f Excel formulas for calculatio'!B:F,2,FALSE),"0")</f>
        <v>CUST1257</v>
      </c>
      <c r="D1466" s="24" t="str">
        <f>IFERROR(VLOOKUP(C1466,'f Excel formulas for calculatio'!C:G,2,FALSE),"0")</f>
        <v>PROD85</v>
      </c>
      <c r="E1466" s="24" t="str">
        <f>IFERROR(VLOOKUP(D1466,'f Excel formulas for calculatio'!D:H,2,FALSE),"0")</f>
        <v>STORE7</v>
      </c>
      <c r="F1466" s="24">
        <f>IFERROR(VLOOKUP(E1466,'f Excel formulas for calculatio'!E:I,2,FALSE),"0")</f>
        <v>3</v>
      </c>
      <c r="G1466" s="24">
        <f>IFERROR(VLOOKUP(F1466,'f Excel formulas for calculatio'!F:J,2,FALSE),"0")</f>
        <v>104.47</v>
      </c>
      <c r="H1466" s="24">
        <f>IFERROR(VLOOKUP(G1466,'f Excel formulas for calculatio'!G:K,2,FALSE),"0")</f>
        <v>0.27</v>
      </c>
      <c r="I1466" s="24" t="str">
        <f>IFERROR(VLOOKUP(H1466,'f Excel formulas for calculatio'!H:L,2,FALSE),"0")</f>
        <v>PayPal</v>
      </c>
      <c r="J1466" s="24">
        <f>IFERROR(VLOOKUP(I1466,'f Excel formulas for calculatio'!I:M,2,FALSE),"0")</f>
        <v>228.7893</v>
      </c>
      <c r="L1466" s="23" t="s">
        <v>2077</v>
      </c>
      <c r="M1466" s="20">
        <f t="shared" si="199"/>
        <v>45890</v>
      </c>
      <c r="N1466" s="2" t="str">
        <f t="shared" si="200"/>
        <v>CUST1257</v>
      </c>
      <c r="O1466" s="2" t="str">
        <f t="shared" si="201"/>
        <v>PROD85</v>
      </c>
      <c r="P1466" s="2" t="str">
        <f t="shared" si="202"/>
        <v>STORE7</v>
      </c>
      <c r="Q1466" s="2">
        <f t="shared" si="203"/>
        <v>3</v>
      </c>
      <c r="R1466" s="2">
        <f t="shared" si="204"/>
        <v>104.47</v>
      </c>
      <c r="S1466" s="2">
        <f t="shared" si="205"/>
        <v>0.27</v>
      </c>
      <c r="T1466" s="2" t="str">
        <f t="shared" si="206"/>
        <v>PayPal</v>
      </c>
      <c r="U1466" s="2">
        <f t="shared" si="207"/>
        <v>228.7893</v>
      </c>
    </row>
    <row r="1467" spans="1:21" x14ac:dyDescent="0.25">
      <c r="A1467" s="22" t="s">
        <v>2078</v>
      </c>
      <c r="B1467" s="20">
        <f>IFERROR(VLOOKUP(A1467,'f Excel formulas for calculatio'!A:E,2,FALSE)," ")</f>
        <v>45796</v>
      </c>
      <c r="C1467" s="24" t="str">
        <f>IFERROR(VLOOKUP(B1467,'f Excel formulas for calculatio'!B:F,2,FALSE),"0")</f>
        <v>CUST1479</v>
      </c>
      <c r="D1467" s="24" t="str">
        <f>IFERROR(VLOOKUP(C1467,'f Excel formulas for calculatio'!C:G,2,FALSE),"0")</f>
        <v>PROD74</v>
      </c>
      <c r="E1467" s="24" t="str">
        <f>IFERROR(VLOOKUP(D1467,'f Excel formulas for calculatio'!D:H,2,FALSE),"0")</f>
        <v>STORE17</v>
      </c>
      <c r="F1467" s="24">
        <f>IFERROR(VLOOKUP(E1467,'f Excel formulas for calculatio'!E:I,2,FALSE),"0")</f>
        <v>3</v>
      </c>
      <c r="G1467" s="24">
        <f>IFERROR(VLOOKUP(F1467,'f Excel formulas for calculatio'!F:J,2,FALSE),"0")</f>
        <v>104.47</v>
      </c>
      <c r="H1467" s="24">
        <f>IFERROR(VLOOKUP(G1467,'f Excel formulas for calculatio'!G:K,2,FALSE),"0")</f>
        <v>0.27</v>
      </c>
      <c r="I1467" s="24" t="str">
        <f>IFERROR(VLOOKUP(H1467,'f Excel formulas for calculatio'!H:L,2,FALSE),"0")</f>
        <v>PayPal</v>
      </c>
      <c r="J1467" s="24">
        <f>IFERROR(VLOOKUP(I1467,'f Excel formulas for calculatio'!I:M,2,FALSE),"0")</f>
        <v>228.7893</v>
      </c>
      <c r="L1467" s="22" t="s">
        <v>2078</v>
      </c>
      <c r="M1467" s="20">
        <f t="shared" si="199"/>
        <v>45796</v>
      </c>
      <c r="N1467" s="2" t="str">
        <f t="shared" si="200"/>
        <v>CUST1479</v>
      </c>
      <c r="O1467" s="2" t="str">
        <f t="shared" si="201"/>
        <v>PROD74</v>
      </c>
      <c r="P1467" s="2" t="str">
        <f t="shared" si="202"/>
        <v>STORE17</v>
      </c>
      <c r="Q1467" s="2">
        <f t="shared" si="203"/>
        <v>3</v>
      </c>
      <c r="R1467" s="2">
        <f t="shared" si="204"/>
        <v>104.47</v>
      </c>
      <c r="S1467" s="2">
        <f t="shared" si="205"/>
        <v>0.27</v>
      </c>
      <c r="T1467" s="2" t="str">
        <f t="shared" si="206"/>
        <v>PayPal</v>
      </c>
      <c r="U1467" s="2">
        <f t="shared" si="207"/>
        <v>228.7893</v>
      </c>
    </row>
    <row r="1468" spans="1:21" x14ac:dyDescent="0.25">
      <c r="A1468" s="23" t="s">
        <v>2079</v>
      </c>
      <c r="B1468" s="20">
        <f>IFERROR(VLOOKUP(A1468,'f Excel formulas for calculatio'!A:E,2,FALSE)," ")</f>
        <v>45895</v>
      </c>
      <c r="C1468" s="24" t="str">
        <f>IFERROR(VLOOKUP(B1468,'f Excel formulas for calculatio'!B:F,2,FALSE),"0")</f>
        <v>CUST1178</v>
      </c>
      <c r="D1468" s="24" t="str">
        <f>IFERROR(VLOOKUP(C1468,'f Excel formulas for calculatio'!C:G,2,FALSE),"0")</f>
        <v>PROD97</v>
      </c>
      <c r="E1468" s="24" t="str">
        <f>IFERROR(VLOOKUP(D1468,'f Excel formulas for calculatio'!D:H,2,FALSE),"0")</f>
        <v>STORE3</v>
      </c>
      <c r="F1468" s="24">
        <f>IFERROR(VLOOKUP(E1468,'f Excel formulas for calculatio'!E:I,2,FALSE),"0")</f>
        <v>1</v>
      </c>
      <c r="G1468" s="24">
        <f>IFERROR(VLOOKUP(F1468,'f Excel formulas for calculatio'!F:J,2,FALSE),"0")</f>
        <v>218.04</v>
      </c>
      <c r="H1468" s="24">
        <f>IFERROR(VLOOKUP(G1468,'f Excel formulas for calculatio'!G:K,2,FALSE),"0")</f>
        <v>0.09</v>
      </c>
      <c r="I1468" s="24" t="str">
        <f>IFERROR(VLOOKUP(H1468,'f Excel formulas for calculatio'!H:L,2,FALSE),"0")</f>
        <v>Credit Card</v>
      </c>
      <c r="J1468" s="24">
        <f>IFERROR(VLOOKUP(I1468,'f Excel formulas for calculatio'!I:M,2,FALSE),"0")</f>
        <v>198.41640000000001</v>
      </c>
      <c r="L1468" s="23" t="s">
        <v>2079</v>
      </c>
      <c r="M1468" s="20">
        <f t="shared" si="199"/>
        <v>45895</v>
      </c>
      <c r="N1468" s="2" t="str">
        <f t="shared" si="200"/>
        <v>CUST1178</v>
      </c>
      <c r="O1468" s="2" t="str">
        <f t="shared" si="201"/>
        <v>PROD97</v>
      </c>
      <c r="P1468" s="2" t="str">
        <f t="shared" si="202"/>
        <v>STORE3</v>
      </c>
      <c r="Q1468" s="2">
        <f t="shared" si="203"/>
        <v>1</v>
      </c>
      <c r="R1468" s="2">
        <f t="shared" si="204"/>
        <v>218.04</v>
      </c>
      <c r="S1468" s="2">
        <f t="shared" si="205"/>
        <v>0.09</v>
      </c>
      <c r="T1468" s="2" t="str">
        <f t="shared" si="206"/>
        <v>Credit Card</v>
      </c>
      <c r="U1468" s="2">
        <f t="shared" si="207"/>
        <v>198.41640000000001</v>
      </c>
    </row>
    <row r="1469" spans="1:21" x14ac:dyDescent="0.25">
      <c r="A1469" s="22" t="s">
        <v>2080</v>
      </c>
      <c r="B1469" s="20">
        <f>IFERROR(VLOOKUP(A1469,'f Excel formulas for calculatio'!A:E,2,FALSE)," ")</f>
        <v>45676</v>
      </c>
      <c r="C1469" s="24" t="str">
        <f>IFERROR(VLOOKUP(B1469,'f Excel formulas for calculatio'!B:F,2,FALSE),"0")</f>
        <v>CUST1049</v>
      </c>
      <c r="D1469" s="24" t="str">
        <f>IFERROR(VLOOKUP(C1469,'f Excel formulas for calculatio'!C:G,2,FALSE),"0")</f>
        <v>PROD48</v>
      </c>
      <c r="E1469" s="24" t="str">
        <f>IFERROR(VLOOKUP(D1469,'f Excel formulas for calculatio'!D:H,2,FALSE),"0")</f>
        <v>STORE12</v>
      </c>
      <c r="F1469" s="24">
        <f>IFERROR(VLOOKUP(E1469,'f Excel formulas for calculatio'!E:I,2,FALSE),"0")</f>
        <v>2</v>
      </c>
      <c r="G1469" s="24">
        <f>IFERROR(VLOOKUP(F1469,'f Excel formulas for calculatio'!F:J,2,FALSE),"0")</f>
        <v>785.31</v>
      </c>
      <c r="H1469" s="24">
        <f>IFERROR(VLOOKUP(G1469,'f Excel formulas for calculatio'!G:K,2,FALSE),"0")</f>
        <v>0.15</v>
      </c>
      <c r="I1469" s="24" t="str">
        <f>IFERROR(VLOOKUP(H1469,'f Excel formulas for calculatio'!H:L,2,FALSE),"0")</f>
        <v>PayPal</v>
      </c>
      <c r="J1469" s="24">
        <f>IFERROR(VLOOKUP(I1469,'f Excel formulas for calculatio'!I:M,2,FALSE),"0")</f>
        <v>228.7893</v>
      </c>
      <c r="L1469" s="22" t="s">
        <v>2080</v>
      </c>
      <c r="M1469" s="20">
        <f t="shared" si="199"/>
        <v>45676</v>
      </c>
      <c r="N1469" s="2" t="str">
        <f t="shared" si="200"/>
        <v>CUST1049</v>
      </c>
      <c r="O1469" s="2" t="str">
        <f t="shared" si="201"/>
        <v>PROD48</v>
      </c>
      <c r="P1469" s="2" t="str">
        <f t="shared" si="202"/>
        <v>STORE12</v>
      </c>
      <c r="Q1469" s="2">
        <f t="shared" si="203"/>
        <v>2</v>
      </c>
      <c r="R1469" s="2">
        <f t="shared" si="204"/>
        <v>785.31</v>
      </c>
      <c r="S1469" s="2">
        <f t="shared" si="205"/>
        <v>0.15</v>
      </c>
      <c r="T1469" s="2" t="str">
        <f t="shared" si="206"/>
        <v>PayPal</v>
      </c>
      <c r="U1469" s="2">
        <f t="shared" si="207"/>
        <v>228.7893</v>
      </c>
    </row>
    <row r="1470" spans="1:21" x14ac:dyDescent="0.25">
      <c r="A1470" s="23" t="s">
        <v>2082</v>
      </c>
      <c r="B1470" s="20">
        <f>IFERROR(VLOOKUP(A1470,'f Excel formulas for calculatio'!A:E,2,FALSE)," ")</f>
        <v>45568</v>
      </c>
      <c r="C1470" s="24" t="str">
        <f>IFERROR(VLOOKUP(B1470,'f Excel formulas for calculatio'!B:F,2,FALSE),"0")</f>
        <v>CUST1324</v>
      </c>
      <c r="D1470" s="24" t="str">
        <f>IFERROR(VLOOKUP(C1470,'f Excel formulas for calculatio'!C:G,2,FALSE),"0")</f>
        <v>PROD20</v>
      </c>
      <c r="E1470" s="24" t="str">
        <f>IFERROR(VLOOKUP(D1470,'f Excel formulas for calculatio'!D:H,2,FALSE),"0")</f>
        <v>STORE8</v>
      </c>
      <c r="F1470" s="24">
        <f>IFERROR(VLOOKUP(E1470,'f Excel formulas for calculatio'!E:I,2,FALSE),"0")</f>
        <v>4</v>
      </c>
      <c r="G1470" s="24">
        <f>IFERROR(VLOOKUP(F1470,'f Excel formulas for calculatio'!F:J,2,FALSE),"0")</f>
        <v>914.05</v>
      </c>
      <c r="H1470" s="24">
        <f>IFERROR(VLOOKUP(G1470,'f Excel formulas for calculatio'!G:K,2,FALSE),"0")</f>
        <v>0.25</v>
      </c>
      <c r="I1470" s="24" t="str">
        <f>IFERROR(VLOOKUP(H1470,'f Excel formulas for calculatio'!H:L,2,FALSE),"0")</f>
        <v>Credit Card</v>
      </c>
      <c r="J1470" s="24">
        <f>IFERROR(VLOOKUP(I1470,'f Excel formulas for calculatio'!I:M,2,FALSE),"0")</f>
        <v>198.41640000000001</v>
      </c>
      <c r="L1470" s="23" t="s">
        <v>2082</v>
      </c>
      <c r="M1470" s="20">
        <f t="shared" si="199"/>
        <v>45568</v>
      </c>
      <c r="N1470" s="2" t="str">
        <f t="shared" si="200"/>
        <v>CUST1324</v>
      </c>
      <c r="O1470" s="2" t="str">
        <f t="shared" si="201"/>
        <v>PROD20</v>
      </c>
      <c r="P1470" s="2" t="str">
        <f t="shared" si="202"/>
        <v>STORE8</v>
      </c>
      <c r="Q1470" s="2">
        <f t="shared" si="203"/>
        <v>4</v>
      </c>
      <c r="R1470" s="2">
        <f t="shared" si="204"/>
        <v>914.05</v>
      </c>
      <c r="S1470" s="2">
        <f t="shared" si="205"/>
        <v>0.25</v>
      </c>
      <c r="T1470" s="2" t="str">
        <f t="shared" si="206"/>
        <v>Credit Card</v>
      </c>
      <c r="U1470" s="2">
        <f t="shared" si="207"/>
        <v>198.41640000000001</v>
      </c>
    </row>
    <row r="1471" spans="1:21" x14ac:dyDescent="0.25">
      <c r="A1471" s="22" t="s">
        <v>2083</v>
      </c>
      <c r="B1471" s="20">
        <f>IFERROR(VLOOKUP(A1471,'f Excel formulas for calculatio'!A:E,2,FALSE)," ")</f>
        <v>45272</v>
      </c>
      <c r="C1471" s="24" t="str">
        <f>IFERROR(VLOOKUP(B1471,'f Excel formulas for calculatio'!B:F,2,FALSE),"0")</f>
        <v>CUST1232</v>
      </c>
      <c r="D1471" s="24" t="str">
        <f>IFERROR(VLOOKUP(C1471,'f Excel formulas for calculatio'!C:G,2,FALSE),"0")</f>
        <v>PROD95</v>
      </c>
      <c r="E1471" s="24" t="str">
        <f>IFERROR(VLOOKUP(D1471,'f Excel formulas for calculatio'!D:H,2,FALSE),"0")</f>
        <v>STORE0</v>
      </c>
      <c r="F1471" s="24">
        <f>IFERROR(VLOOKUP(E1471,'f Excel formulas for calculatio'!E:I,2,FALSE),"0")</f>
        <v>2</v>
      </c>
      <c r="G1471" s="24">
        <f>IFERROR(VLOOKUP(F1471,'f Excel formulas for calculatio'!F:J,2,FALSE),"0")</f>
        <v>785.31</v>
      </c>
      <c r="H1471" s="24">
        <f>IFERROR(VLOOKUP(G1471,'f Excel formulas for calculatio'!G:K,2,FALSE),"0")</f>
        <v>0.15</v>
      </c>
      <c r="I1471" s="24" t="str">
        <f>IFERROR(VLOOKUP(H1471,'f Excel formulas for calculatio'!H:L,2,FALSE),"0")</f>
        <v>PayPal</v>
      </c>
      <c r="J1471" s="24">
        <f>IFERROR(VLOOKUP(I1471,'f Excel formulas for calculatio'!I:M,2,FALSE),"0")</f>
        <v>228.7893</v>
      </c>
      <c r="L1471" s="22" t="s">
        <v>2083</v>
      </c>
      <c r="M1471" s="20">
        <f t="shared" si="199"/>
        <v>45272</v>
      </c>
      <c r="N1471" s="2" t="str">
        <f t="shared" si="200"/>
        <v>CUST1232</v>
      </c>
      <c r="O1471" s="2" t="str">
        <f t="shared" si="201"/>
        <v>PROD95</v>
      </c>
      <c r="P1471" s="2" t="str">
        <f t="shared" si="202"/>
        <v>STORE0</v>
      </c>
      <c r="Q1471" s="2">
        <f t="shared" si="203"/>
        <v>2</v>
      </c>
      <c r="R1471" s="2">
        <f t="shared" si="204"/>
        <v>785.31</v>
      </c>
      <c r="S1471" s="2">
        <f t="shared" si="205"/>
        <v>0.15</v>
      </c>
      <c r="T1471" s="2" t="str">
        <f t="shared" si="206"/>
        <v>PayPal</v>
      </c>
      <c r="U1471" s="2">
        <f t="shared" si="207"/>
        <v>228.7893</v>
      </c>
    </row>
    <row r="1472" spans="1:21" x14ac:dyDescent="0.25">
      <c r="A1472" s="23" t="s">
        <v>2084</v>
      </c>
      <c r="B1472" s="20">
        <f>IFERROR(VLOOKUP(A1472,'f Excel formulas for calculatio'!A:E,2,FALSE)," ")</f>
        <v>45718</v>
      </c>
      <c r="C1472" s="24" t="str">
        <f>IFERROR(VLOOKUP(B1472,'f Excel formulas for calculatio'!B:F,2,FALSE),"0")</f>
        <v>CUST1113</v>
      </c>
      <c r="D1472" s="24" t="str">
        <f>IFERROR(VLOOKUP(C1472,'f Excel formulas for calculatio'!C:G,2,FALSE),"0")</f>
        <v>PROD47</v>
      </c>
      <c r="E1472" s="24" t="str">
        <f>IFERROR(VLOOKUP(D1472,'f Excel formulas for calculatio'!D:H,2,FALSE),"0")</f>
        <v>STORE14</v>
      </c>
      <c r="F1472" s="24">
        <f>IFERROR(VLOOKUP(E1472,'f Excel formulas for calculatio'!E:I,2,FALSE),"0")</f>
        <v>1</v>
      </c>
      <c r="G1472" s="24">
        <f>IFERROR(VLOOKUP(F1472,'f Excel formulas for calculatio'!F:J,2,FALSE),"0")</f>
        <v>218.04</v>
      </c>
      <c r="H1472" s="24">
        <f>IFERROR(VLOOKUP(G1472,'f Excel formulas for calculatio'!G:K,2,FALSE),"0")</f>
        <v>0.09</v>
      </c>
      <c r="I1472" s="24" t="str">
        <f>IFERROR(VLOOKUP(H1472,'f Excel formulas for calculatio'!H:L,2,FALSE),"0")</f>
        <v>Credit Card</v>
      </c>
      <c r="J1472" s="24">
        <f>IFERROR(VLOOKUP(I1472,'f Excel formulas for calculatio'!I:M,2,FALSE),"0")</f>
        <v>198.41640000000001</v>
      </c>
      <c r="L1472" s="23" t="s">
        <v>2084</v>
      </c>
      <c r="M1472" s="20">
        <f t="shared" si="199"/>
        <v>45718</v>
      </c>
      <c r="N1472" s="2" t="str">
        <f t="shared" si="200"/>
        <v>CUST1113</v>
      </c>
      <c r="O1472" s="2" t="str">
        <f t="shared" si="201"/>
        <v>PROD47</v>
      </c>
      <c r="P1472" s="2" t="str">
        <f t="shared" si="202"/>
        <v>STORE14</v>
      </c>
      <c r="Q1472" s="2">
        <f t="shared" si="203"/>
        <v>1</v>
      </c>
      <c r="R1472" s="2">
        <f t="shared" si="204"/>
        <v>218.04</v>
      </c>
      <c r="S1472" s="2">
        <f t="shared" si="205"/>
        <v>0.09</v>
      </c>
      <c r="T1472" s="2" t="str">
        <f t="shared" si="206"/>
        <v>Credit Card</v>
      </c>
      <c r="U1472" s="2">
        <f t="shared" si="207"/>
        <v>198.41640000000001</v>
      </c>
    </row>
    <row r="1473" spans="1:21" x14ac:dyDescent="0.25">
      <c r="A1473" s="22" t="s">
        <v>2085</v>
      </c>
      <c r="B1473" s="20">
        <f>IFERROR(VLOOKUP(A1473,'f Excel formulas for calculatio'!A:E,2,FALSE)," ")</f>
        <v>45356</v>
      </c>
      <c r="C1473" s="24" t="str">
        <f>IFERROR(VLOOKUP(B1473,'f Excel formulas for calculatio'!B:F,2,FALSE),"0")</f>
        <v>CUST1443</v>
      </c>
      <c r="D1473" s="24" t="str">
        <f>IFERROR(VLOOKUP(C1473,'f Excel formulas for calculatio'!C:G,2,FALSE),"0")</f>
        <v>PROD34</v>
      </c>
      <c r="E1473" s="24" t="str">
        <f>IFERROR(VLOOKUP(D1473,'f Excel formulas for calculatio'!D:H,2,FALSE),"0")</f>
        <v>STORE16</v>
      </c>
      <c r="F1473" s="24">
        <f>IFERROR(VLOOKUP(E1473,'f Excel formulas for calculatio'!E:I,2,FALSE),"0")</f>
        <v>2</v>
      </c>
      <c r="G1473" s="24">
        <f>IFERROR(VLOOKUP(F1473,'f Excel formulas for calculatio'!F:J,2,FALSE),"0")</f>
        <v>785.31</v>
      </c>
      <c r="H1473" s="24">
        <f>IFERROR(VLOOKUP(G1473,'f Excel formulas for calculatio'!G:K,2,FALSE),"0")</f>
        <v>0.15</v>
      </c>
      <c r="I1473" s="24" t="str">
        <f>IFERROR(VLOOKUP(H1473,'f Excel formulas for calculatio'!H:L,2,FALSE),"0")</f>
        <v>PayPal</v>
      </c>
      <c r="J1473" s="24">
        <f>IFERROR(VLOOKUP(I1473,'f Excel formulas for calculatio'!I:M,2,FALSE),"0")</f>
        <v>228.7893</v>
      </c>
      <c r="L1473" s="22" t="s">
        <v>2085</v>
      </c>
      <c r="M1473" s="20">
        <f t="shared" si="199"/>
        <v>45356</v>
      </c>
      <c r="N1473" s="2" t="str">
        <f t="shared" si="200"/>
        <v>CUST1443</v>
      </c>
      <c r="O1473" s="2" t="str">
        <f t="shared" si="201"/>
        <v>PROD34</v>
      </c>
      <c r="P1473" s="2" t="str">
        <f t="shared" si="202"/>
        <v>STORE16</v>
      </c>
      <c r="Q1473" s="2">
        <f t="shared" si="203"/>
        <v>2</v>
      </c>
      <c r="R1473" s="2">
        <f t="shared" si="204"/>
        <v>785.31</v>
      </c>
      <c r="S1473" s="2">
        <f t="shared" si="205"/>
        <v>0.15</v>
      </c>
      <c r="T1473" s="2" t="str">
        <f t="shared" si="206"/>
        <v>PayPal</v>
      </c>
      <c r="U1473" s="2">
        <f t="shared" si="207"/>
        <v>228.7893</v>
      </c>
    </row>
    <row r="1474" spans="1:21" x14ac:dyDescent="0.25">
      <c r="A1474" s="23" t="s">
        <v>2086</v>
      </c>
      <c r="B1474" s="20">
        <f>IFERROR(VLOOKUP(A1474,'f Excel formulas for calculatio'!A:E,2,FALSE)," ")</f>
        <v>45552</v>
      </c>
      <c r="C1474" s="24" t="str">
        <f>IFERROR(VLOOKUP(B1474,'f Excel formulas for calculatio'!B:F,2,FALSE),"0")</f>
        <v>CUST1381</v>
      </c>
      <c r="D1474" s="24" t="str">
        <f>IFERROR(VLOOKUP(C1474,'f Excel formulas for calculatio'!C:G,2,FALSE),"0")</f>
        <v>PROD5</v>
      </c>
      <c r="E1474" s="24" t="str">
        <f>IFERROR(VLOOKUP(D1474,'f Excel formulas for calculatio'!D:H,2,FALSE),"0")</f>
        <v>STORE3</v>
      </c>
      <c r="F1474" s="24">
        <f>IFERROR(VLOOKUP(E1474,'f Excel formulas for calculatio'!E:I,2,FALSE),"0")</f>
        <v>1</v>
      </c>
      <c r="G1474" s="24">
        <f>IFERROR(VLOOKUP(F1474,'f Excel formulas for calculatio'!F:J,2,FALSE),"0")</f>
        <v>218.04</v>
      </c>
      <c r="H1474" s="24">
        <f>IFERROR(VLOOKUP(G1474,'f Excel formulas for calculatio'!G:K,2,FALSE),"0")</f>
        <v>0.09</v>
      </c>
      <c r="I1474" s="24" t="str">
        <f>IFERROR(VLOOKUP(H1474,'f Excel formulas for calculatio'!H:L,2,FALSE),"0")</f>
        <v>Credit Card</v>
      </c>
      <c r="J1474" s="24">
        <f>IFERROR(VLOOKUP(I1474,'f Excel formulas for calculatio'!I:M,2,FALSE),"0")</f>
        <v>198.41640000000001</v>
      </c>
      <c r="L1474" s="23" t="s">
        <v>2086</v>
      </c>
      <c r="M1474" s="20">
        <f t="shared" si="199"/>
        <v>45552</v>
      </c>
      <c r="N1474" s="2" t="str">
        <f t="shared" si="200"/>
        <v>CUST1381</v>
      </c>
      <c r="O1474" s="2" t="str">
        <f t="shared" si="201"/>
        <v>PROD5</v>
      </c>
      <c r="P1474" s="2" t="str">
        <f t="shared" si="202"/>
        <v>STORE3</v>
      </c>
      <c r="Q1474" s="2">
        <f t="shared" si="203"/>
        <v>1</v>
      </c>
      <c r="R1474" s="2">
        <f t="shared" si="204"/>
        <v>218.04</v>
      </c>
      <c r="S1474" s="2">
        <f t="shared" si="205"/>
        <v>0.09</v>
      </c>
      <c r="T1474" s="2" t="str">
        <f t="shared" si="206"/>
        <v>Credit Card</v>
      </c>
      <c r="U1474" s="2">
        <f t="shared" si="207"/>
        <v>198.41640000000001</v>
      </c>
    </row>
    <row r="1475" spans="1:21" x14ac:dyDescent="0.25">
      <c r="A1475" s="22" t="s">
        <v>2087</v>
      </c>
      <c r="B1475" s="20">
        <f>IFERROR(VLOOKUP(A1475,'f Excel formulas for calculatio'!A:E,2,FALSE)," ")</f>
        <v>45288</v>
      </c>
      <c r="C1475" s="24" t="str">
        <f>IFERROR(VLOOKUP(B1475,'f Excel formulas for calculatio'!B:F,2,FALSE),"0")</f>
        <v>CUST1281</v>
      </c>
      <c r="D1475" s="24" t="str">
        <f>IFERROR(VLOOKUP(C1475,'f Excel formulas for calculatio'!C:G,2,FALSE),"0")</f>
        <v>PROD55</v>
      </c>
      <c r="E1475" s="24" t="str">
        <f>IFERROR(VLOOKUP(D1475,'f Excel formulas for calculatio'!D:H,2,FALSE),"0")</f>
        <v>STORE5</v>
      </c>
      <c r="F1475" s="24">
        <f>IFERROR(VLOOKUP(E1475,'f Excel formulas for calculatio'!E:I,2,FALSE),"0")</f>
        <v>3</v>
      </c>
      <c r="G1475" s="24">
        <f>IFERROR(VLOOKUP(F1475,'f Excel formulas for calculatio'!F:J,2,FALSE),"0")</f>
        <v>104.47</v>
      </c>
      <c r="H1475" s="24">
        <f>IFERROR(VLOOKUP(G1475,'f Excel formulas for calculatio'!G:K,2,FALSE),"0")</f>
        <v>0.27</v>
      </c>
      <c r="I1475" s="24" t="str">
        <f>IFERROR(VLOOKUP(H1475,'f Excel formulas for calculatio'!H:L,2,FALSE),"0")</f>
        <v>PayPal</v>
      </c>
      <c r="J1475" s="24">
        <f>IFERROR(VLOOKUP(I1475,'f Excel formulas for calculatio'!I:M,2,FALSE),"0")</f>
        <v>228.7893</v>
      </c>
      <c r="L1475" s="22" t="s">
        <v>2087</v>
      </c>
      <c r="M1475" s="20">
        <f t="shared" si="199"/>
        <v>45288</v>
      </c>
      <c r="N1475" s="2" t="str">
        <f t="shared" si="200"/>
        <v>CUST1281</v>
      </c>
      <c r="O1475" s="2" t="str">
        <f t="shared" si="201"/>
        <v>PROD55</v>
      </c>
      <c r="P1475" s="2" t="str">
        <f t="shared" si="202"/>
        <v>STORE5</v>
      </c>
      <c r="Q1475" s="2">
        <f t="shared" si="203"/>
        <v>3</v>
      </c>
      <c r="R1475" s="2">
        <f t="shared" si="204"/>
        <v>104.47</v>
      </c>
      <c r="S1475" s="2">
        <f t="shared" si="205"/>
        <v>0.27</v>
      </c>
      <c r="T1475" s="2" t="str">
        <f t="shared" si="206"/>
        <v>PayPal</v>
      </c>
      <c r="U1475" s="2">
        <f t="shared" si="207"/>
        <v>228.7893</v>
      </c>
    </row>
    <row r="1476" spans="1:21" x14ac:dyDescent="0.25">
      <c r="A1476" s="23" t="s">
        <v>2088</v>
      </c>
      <c r="B1476" s="20">
        <f>IFERROR(VLOOKUP(A1476,'f Excel formulas for calculatio'!A:E,2,FALSE)," ")</f>
        <v>45605</v>
      </c>
      <c r="C1476" s="24" t="str">
        <f>IFERROR(VLOOKUP(B1476,'f Excel formulas for calculatio'!B:F,2,FALSE),"0")</f>
        <v>CUST1477</v>
      </c>
      <c r="D1476" s="24" t="str">
        <f>IFERROR(VLOOKUP(C1476,'f Excel formulas for calculatio'!C:G,2,FALSE),"0")</f>
        <v>PROD76</v>
      </c>
      <c r="E1476" s="24" t="str">
        <f>IFERROR(VLOOKUP(D1476,'f Excel formulas for calculatio'!D:H,2,FALSE),"0")</f>
        <v>STORE8</v>
      </c>
      <c r="F1476" s="24">
        <f>IFERROR(VLOOKUP(E1476,'f Excel formulas for calculatio'!E:I,2,FALSE),"0")</f>
        <v>4</v>
      </c>
      <c r="G1476" s="24">
        <f>IFERROR(VLOOKUP(F1476,'f Excel formulas for calculatio'!F:J,2,FALSE),"0")</f>
        <v>914.05</v>
      </c>
      <c r="H1476" s="24">
        <f>IFERROR(VLOOKUP(G1476,'f Excel formulas for calculatio'!G:K,2,FALSE),"0")</f>
        <v>0.25</v>
      </c>
      <c r="I1476" s="24" t="str">
        <f>IFERROR(VLOOKUP(H1476,'f Excel formulas for calculatio'!H:L,2,FALSE),"0")</f>
        <v>Credit Card</v>
      </c>
      <c r="J1476" s="24">
        <f>IFERROR(VLOOKUP(I1476,'f Excel formulas for calculatio'!I:M,2,FALSE),"0")</f>
        <v>198.41640000000001</v>
      </c>
      <c r="L1476" s="23" t="s">
        <v>2088</v>
      </c>
      <c r="M1476" s="20">
        <f t="shared" ref="M1476:M1539" si="208">_xlfn.XLOOKUP(L1476,A1476,B1476)</f>
        <v>45605</v>
      </c>
      <c r="N1476" s="2" t="str">
        <f t="shared" ref="N1476:N1539" si="209">_xlfn.XLOOKUP(M1476,B1476,C1476)</f>
        <v>CUST1477</v>
      </c>
      <c r="O1476" s="2" t="str">
        <f t="shared" ref="O1476:O1539" si="210">_xlfn.XLOOKUP(N1476,C1476,D1476)</f>
        <v>PROD76</v>
      </c>
      <c r="P1476" s="2" t="str">
        <f t="shared" ref="P1476:P1539" si="211">_xlfn.XLOOKUP(O1476,D1476,E1476)</f>
        <v>STORE8</v>
      </c>
      <c r="Q1476" s="2">
        <f t="shared" ref="Q1476:Q1539" si="212">_xlfn.XLOOKUP(P1476,E1476,F1476)</f>
        <v>4</v>
      </c>
      <c r="R1476" s="2">
        <f t="shared" ref="R1476:R1539" si="213">_xlfn.XLOOKUP(Q1476,F1476,G1476)</f>
        <v>914.05</v>
      </c>
      <c r="S1476" s="2">
        <f t="shared" ref="S1476:S1539" si="214">_xlfn.XLOOKUP(R1476,G1476,H1476)</f>
        <v>0.25</v>
      </c>
      <c r="T1476" s="2" t="str">
        <f t="shared" ref="T1476:T1539" si="215">_xlfn.XLOOKUP(S1476,H1476,I1476)</f>
        <v>Credit Card</v>
      </c>
      <c r="U1476" s="2">
        <f t="shared" ref="U1476:U1539" si="216">_xlfn.XLOOKUP(T1476,I1476,J1476)</f>
        <v>198.41640000000001</v>
      </c>
    </row>
    <row r="1477" spans="1:21" x14ac:dyDescent="0.25">
      <c r="A1477" s="22" t="s">
        <v>2089</v>
      </c>
      <c r="B1477" s="20">
        <f>IFERROR(VLOOKUP(A1477,'f Excel formulas for calculatio'!A:E,2,FALSE)," ")</f>
        <v>45516</v>
      </c>
      <c r="C1477" s="24" t="str">
        <f>IFERROR(VLOOKUP(B1477,'f Excel formulas for calculatio'!B:F,2,FALSE),"0")</f>
        <v>CUST1474</v>
      </c>
      <c r="D1477" s="24" t="str">
        <f>IFERROR(VLOOKUP(C1477,'f Excel formulas for calculatio'!C:G,2,FALSE),"0")</f>
        <v>PROD99</v>
      </c>
      <c r="E1477" s="24" t="str">
        <f>IFERROR(VLOOKUP(D1477,'f Excel formulas for calculatio'!D:H,2,FALSE),"0")</f>
        <v>STORE5</v>
      </c>
      <c r="F1477" s="24">
        <f>IFERROR(VLOOKUP(E1477,'f Excel formulas for calculatio'!E:I,2,FALSE),"0")</f>
        <v>3</v>
      </c>
      <c r="G1477" s="24">
        <f>IFERROR(VLOOKUP(F1477,'f Excel formulas for calculatio'!F:J,2,FALSE),"0")</f>
        <v>104.47</v>
      </c>
      <c r="H1477" s="24">
        <f>IFERROR(VLOOKUP(G1477,'f Excel formulas for calculatio'!G:K,2,FALSE),"0")</f>
        <v>0.27</v>
      </c>
      <c r="I1477" s="24" t="str">
        <f>IFERROR(VLOOKUP(H1477,'f Excel formulas for calculatio'!H:L,2,FALSE),"0")</f>
        <v>PayPal</v>
      </c>
      <c r="J1477" s="24">
        <f>IFERROR(VLOOKUP(I1477,'f Excel formulas for calculatio'!I:M,2,FALSE),"0")</f>
        <v>228.7893</v>
      </c>
      <c r="L1477" s="22" t="s">
        <v>2089</v>
      </c>
      <c r="M1477" s="20">
        <f t="shared" si="208"/>
        <v>45516</v>
      </c>
      <c r="N1477" s="2" t="str">
        <f t="shared" si="209"/>
        <v>CUST1474</v>
      </c>
      <c r="O1477" s="2" t="str">
        <f t="shared" si="210"/>
        <v>PROD99</v>
      </c>
      <c r="P1477" s="2" t="str">
        <f t="shared" si="211"/>
        <v>STORE5</v>
      </c>
      <c r="Q1477" s="2">
        <f t="shared" si="212"/>
        <v>3</v>
      </c>
      <c r="R1477" s="2">
        <f t="shared" si="213"/>
        <v>104.47</v>
      </c>
      <c r="S1477" s="2">
        <f t="shared" si="214"/>
        <v>0.27</v>
      </c>
      <c r="T1477" s="2" t="str">
        <f t="shared" si="215"/>
        <v>PayPal</v>
      </c>
      <c r="U1477" s="2">
        <f t="shared" si="216"/>
        <v>228.7893</v>
      </c>
    </row>
    <row r="1478" spans="1:21" x14ac:dyDescent="0.25">
      <c r="A1478" s="23" t="s">
        <v>2090</v>
      </c>
      <c r="B1478" s="20">
        <f>IFERROR(VLOOKUP(A1478,'f Excel formulas for calculatio'!A:E,2,FALSE)," ")</f>
        <v>45379</v>
      </c>
      <c r="C1478" s="24" t="str">
        <f>IFERROR(VLOOKUP(B1478,'f Excel formulas for calculatio'!B:F,2,FALSE),"0")</f>
        <v>CUST1293</v>
      </c>
      <c r="D1478" s="24" t="str">
        <f>IFERROR(VLOOKUP(C1478,'f Excel formulas for calculatio'!C:G,2,FALSE),"0")</f>
        <v>PROD20</v>
      </c>
      <c r="E1478" s="24" t="str">
        <f>IFERROR(VLOOKUP(D1478,'f Excel formulas for calculatio'!D:H,2,FALSE),"0")</f>
        <v>STORE8</v>
      </c>
      <c r="F1478" s="24">
        <f>IFERROR(VLOOKUP(E1478,'f Excel formulas for calculatio'!E:I,2,FALSE),"0")</f>
        <v>4</v>
      </c>
      <c r="G1478" s="24">
        <f>IFERROR(VLOOKUP(F1478,'f Excel formulas for calculatio'!F:J,2,FALSE),"0")</f>
        <v>914.05</v>
      </c>
      <c r="H1478" s="24">
        <f>IFERROR(VLOOKUP(G1478,'f Excel formulas for calculatio'!G:K,2,FALSE),"0")</f>
        <v>0.25</v>
      </c>
      <c r="I1478" s="24" t="str">
        <f>IFERROR(VLOOKUP(H1478,'f Excel formulas for calculatio'!H:L,2,FALSE),"0")</f>
        <v>Credit Card</v>
      </c>
      <c r="J1478" s="24">
        <f>IFERROR(VLOOKUP(I1478,'f Excel formulas for calculatio'!I:M,2,FALSE),"0")</f>
        <v>198.41640000000001</v>
      </c>
      <c r="L1478" s="23" t="s">
        <v>2090</v>
      </c>
      <c r="M1478" s="20">
        <f t="shared" si="208"/>
        <v>45379</v>
      </c>
      <c r="N1478" s="2" t="str">
        <f t="shared" si="209"/>
        <v>CUST1293</v>
      </c>
      <c r="O1478" s="2" t="str">
        <f t="shared" si="210"/>
        <v>PROD20</v>
      </c>
      <c r="P1478" s="2" t="str">
        <f t="shared" si="211"/>
        <v>STORE8</v>
      </c>
      <c r="Q1478" s="2">
        <f t="shared" si="212"/>
        <v>4</v>
      </c>
      <c r="R1478" s="2">
        <f t="shared" si="213"/>
        <v>914.05</v>
      </c>
      <c r="S1478" s="2">
        <f t="shared" si="214"/>
        <v>0.25</v>
      </c>
      <c r="T1478" s="2" t="str">
        <f t="shared" si="215"/>
        <v>Credit Card</v>
      </c>
      <c r="U1478" s="2">
        <f t="shared" si="216"/>
        <v>198.41640000000001</v>
      </c>
    </row>
    <row r="1479" spans="1:21" x14ac:dyDescent="0.25">
      <c r="A1479" s="22" t="s">
        <v>2091</v>
      </c>
      <c r="B1479" s="20">
        <f>IFERROR(VLOOKUP(A1479,'f Excel formulas for calculatio'!A:E,2,FALSE)," ")</f>
        <v>45567</v>
      </c>
      <c r="C1479" s="24" t="str">
        <f>IFERROR(VLOOKUP(B1479,'f Excel formulas for calculatio'!B:F,2,FALSE),"0")</f>
        <v>CUST1067</v>
      </c>
      <c r="D1479" s="24" t="str">
        <f>IFERROR(VLOOKUP(C1479,'f Excel formulas for calculatio'!C:G,2,FALSE),"0")</f>
        <v>PROD46</v>
      </c>
      <c r="E1479" s="24" t="str">
        <f>IFERROR(VLOOKUP(D1479,'f Excel formulas for calculatio'!D:H,2,FALSE),"0")</f>
        <v>STORE17</v>
      </c>
      <c r="F1479" s="24">
        <f>IFERROR(VLOOKUP(E1479,'f Excel formulas for calculatio'!E:I,2,FALSE),"0")</f>
        <v>3</v>
      </c>
      <c r="G1479" s="24">
        <f>IFERROR(VLOOKUP(F1479,'f Excel formulas for calculatio'!F:J,2,FALSE),"0")</f>
        <v>104.47</v>
      </c>
      <c r="H1479" s="24">
        <f>IFERROR(VLOOKUP(G1479,'f Excel formulas for calculatio'!G:K,2,FALSE),"0")</f>
        <v>0.27</v>
      </c>
      <c r="I1479" s="24" t="str">
        <f>IFERROR(VLOOKUP(H1479,'f Excel formulas for calculatio'!H:L,2,FALSE),"0")</f>
        <v>PayPal</v>
      </c>
      <c r="J1479" s="24">
        <f>IFERROR(VLOOKUP(I1479,'f Excel formulas for calculatio'!I:M,2,FALSE),"0")</f>
        <v>228.7893</v>
      </c>
      <c r="L1479" s="22" t="s">
        <v>2091</v>
      </c>
      <c r="M1479" s="20">
        <f t="shared" si="208"/>
        <v>45567</v>
      </c>
      <c r="N1479" s="2" t="str">
        <f t="shared" si="209"/>
        <v>CUST1067</v>
      </c>
      <c r="O1479" s="2" t="str">
        <f t="shared" si="210"/>
        <v>PROD46</v>
      </c>
      <c r="P1479" s="2" t="str">
        <f t="shared" si="211"/>
        <v>STORE17</v>
      </c>
      <c r="Q1479" s="2">
        <f t="shared" si="212"/>
        <v>3</v>
      </c>
      <c r="R1479" s="2">
        <f t="shared" si="213"/>
        <v>104.47</v>
      </c>
      <c r="S1479" s="2">
        <f t="shared" si="214"/>
        <v>0.27</v>
      </c>
      <c r="T1479" s="2" t="str">
        <f t="shared" si="215"/>
        <v>PayPal</v>
      </c>
      <c r="U1479" s="2">
        <f t="shared" si="216"/>
        <v>228.7893</v>
      </c>
    </row>
    <row r="1480" spans="1:21" x14ac:dyDescent="0.25">
      <c r="A1480" s="23" t="s">
        <v>2092</v>
      </c>
      <c r="B1480" s="20">
        <f>IFERROR(VLOOKUP(A1480,'f Excel formulas for calculatio'!A:E,2,FALSE)," ")</f>
        <v>45510</v>
      </c>
      <c r="C1480" s="24" t="str">
        <f>IFERROR(VLOOKUP(B1480,'f Excel formulas for calculatio'!B:F,2,FALSE),"0")</f>
        <v>CUST1486</v>
      </c>
      <c r="D1480" s="24" t="str">
        <f>IFERROR(VLOOKUP(C1480,'f Excel formulas for calculatio'!C:G,2,FALSE),"0")</f>
        <v>PROD40</v>
      </c>
      <c r="E1480" s="24" t="str">
        <f>IFERROR(VLOOKUP(D1480,'f Excel formulas for calculatio'!D:H,2,FALSE),"0")</f>
        <v>STORE10</v>
      </c>
      <c r="F1480" s="24">
        <f>IFERROR(VLOOKUP(E1480,'f Excel formulas for calculatio'!E:I,2,FALSE),"0")</f>
        <v>3</v>
      </c>
      <c r="G1480" s="24">
        <f>IFERROR(VLOOKUP(F1480,'f Excel formulas for calculatio'!F:J,2,FALSE),"0")</f>
        <v>104.47</v>
      </c>
      <c r="H1480" s="24">
        <f>IFERROR(VLOOKUP(G1480,'f Excel formulas for calculatio'!G:K,2,FALSE),"0")</f>
        <v>0.27</v>
      </c>
      <c r="I1480" s="24" t="str">
        <f>IFERROR(VLOOKUP(H1480,'f Excel formulas for calculatio'!H:L,2,FALSE),"0")</f>
        <v>PayPal</v>
      </c>
      <c r="J1480" s="24">
        <f>IFERROR(VLOOKUP(I1480,'f Excel formulas for calculatio'!I:M,2,FALSE),"0")</f>
        <v>228.7893</v>
      </c>
      <c r="L1480" s="23" t="s">
        <v>2092</v>
      </c>
      <c r="M1480" s="20">
        <f t="shared" si="208"/>
        <v>45510</v>
      </c>
      <c r="N1480" s="2" t="str">
        <f t="shared" si="209"/>
        <v>CUST1486</v>
      </c>
      <c r="O1480" s="2" t="str">
        <f t="shared" si="210"/>
        <v>PROD40</v>
      </c>
      <c r="P1480" s="2" t="str">
        <f t="shared" si="211"/>
        <v>STORE10</v>
      </c>
      <c r="Q1480" s="2">
        <f t="shared" si="212"/>
        <v>3</v>
      </c>
      <c r="R1480" s="2">
        <f t="shared" si="213"/>
        <v>104.47</v>
      </c>
      <c r="S1480" s="2">
        <f t="shared" si="214"/>
        <v>0.27</v>
      </c>
      <c r="T1480" s="2" t="str">
        <f t="shared" si="215"/>
        <v>PayPal</v>
      </c>
      <c r="U1480" s="2">
        <f t="shared" si="216"/>
        <v>228.7893</v>
      </c>
    </row>
    <row r="1481" spans="1:21" x14ac:dyDescent="0.25">
      <c r="A1481" s="22" t="s">
        <v>2093</v>
      </c>
      <c r="B1481" s="20">
        <f>IFERROR(VLOOKUP(A1481,'f Excel formulas for calculatio'!A:E,2,FALSE)," ")</f>
        <v>45806</v>
      </c>
      <c r="C1481" s="24" t="str">
        <f>IFERROR(VLOOKUP(B1481,'f Excel formulas for calculatio'!B:F,2,FALSE),"0")</f>
        <v>CUST1071</v>
      </c>
      <c r="D1481" s="24" t="str">
        <f>IFERROR(VLOOKUP(C1481,'f Excel formulas for calculatio'!C:G,2,FALSE),"0")</f>
        <v>PROD83</v>
      </c>
      <c r="E1481" s="24" t="str">
        <f>IFERROR(VLOOKUP(D1481,'f Excel formulas for calculatio'!D:H,2,FALSE),"0")</f>
        <v>STORE8</v>
      </c>
      <c r="F1481" s="24">
        <f>IFERROR(VLOOKUP(E1481,'f Excel formulas for calculatio'!E:I,2,FALSE),"0")</f>
        <v>4</v>
      </c>
      <c r="G1481" s="24">
        <f>IFERROR(VLOOKUP(F1481,'f Excel formulas for calculatio'!F:J,2,FALSE),"0")</f>
        <v>914.05</v>
      </c>
      <c r="H1481" s="24">
        <f>IFERROR(VLOOKUP(G1481,'f Excel formulas for calculatio'!G:K,2,FALSE),"0")</f>
        <v>0.25</v>
      </c>
      <c r="I1481" s="24" t="str">
        <f>IFERROR(VLOOKUP(H1481,'f Excel formulas for calculatio'!H:L,2,FALSE),"0")</f>
        <v>Credit Card</v>
      </c>
      <c r="J1481" s="24">
        <f>IFERROR(VLOOKUP(I1481,'f Excel formulas for calculatio'!I:M,2,FALSE),"0")</f>
        <v>198.41640000000001</v>
      </c>
      <c r="L1481" s="22" t="s">
        <v>2093</v>
      </c>
      <c r="M1481" s="20">
        <f t="shared" si="208"/>
        <v>45806</v>
      </c>
      <c r="N1481" s="2" t="str">
        <f t="shared" si="209"/>
        <v>CUST1071</v>
      </c>
      <c r="O1481" s="2" t="str">
        <f t="shared" si="210"/>
        <v>PROD83</v>
      </c>
      <c r="P1481" s="2" t="str">
        <f t="shared" si="211"/>
        <v>STORE8</v>
      </c>
      <c r="Q1481" s="2">
        <f t="shared" si="212"/>
        <v>4</v>
      </c>
      <c r="R1481" s="2">
        <f t="shared" si="213"/>
        <v>914.05</v>
      </c>
      <c r="S1481" s="2">
        <f t="shared" si="214"/>
        <v>0.25</v>
      </c>
      <c r="T1481" s="2" t="str">
        <f t="shared" si="215"/>
        <v>Credit Card</v>
      </c>
      <c r="U1481" s="2">
        <f t="shared" si="216"/>
        <v>198.41640000000001</v>
      </c>
    </row>
    <row r="1482" spans="1:21" x14ac:dyDescent="0.25">
      <c r="A1482" s="23" t="s">
        <v>2094</v>
      </c>
      <c r="B1482" s="20">
        <f>IFERROR(VLOOKUP(A1482,'f Excel formulas for calculatio'!A:E,2,FALSE)," ")</f>
        <v>45240</v>
      </c>
      <c r="C1482" s="24" t="str">
        <f>IFERROR(VLOOKUP(B1482,'f Excel formulas for calculatio'!B:F,2,FALSE),"0")</f>
        <v>CUST1334</v>
      </c>
      <c r="D1482" s="24" t="str">
        <f>IFERROR(VLOOKUP(C1482,'f Excel formulas for calculatio'!C:G,2,FALSE),"0")</f>
        <v>PROD71</v>
      </c>
      <c r="E1482" s="24" t="str">
        <f>IFERROR(VLOOKUP(D1482,'f Excel formulas for calculatio'!D:H,2,FALSE),"0")</f>
        <v>STORE9</v>
      </c>
      <c r="F1482" s="24">
        <f>IFERROR(VLOOKUP(E1482,'f Excel formulas for calculatio'!E:I,2,FALSE),"0")</f>
        <v>0</v>
      </c>
      <c r="G1482" s="24" t="str">
        <f>IFERROR(VLOOKUP(F1482,'f Excel formulas for calculatio'!F:J,2,FALSE),"0")</f>
        <v>0</v>
      </c>
      <c r="H1482" s="24" t="str">
        <f>IFERROR(VLOOKUP(G1482,'f Excel formulas for calculatio'!G:K,2,FALSE),"0")</f>
        <v>0</v>
      </c>
      <c r="I1482" s="24" t="str">
        <f>IFERROR(VLOOKUP(H1482,'f Excel formulas for calculatio'!H:L,2,FALSE),"0")</f>
        <v>0</v>
      </c>
      <c r="J1482" s="24" t="str">
        <f>IFERROR(VLOOKUP(I1482,'f Excel formulas for calculatio'!I:M,2,FALSE),"0")</f>
        <v>0</v>
      </c>
      <c r="L1482" s="23" t="s">
        <v>2094</v>
      </c>
      <c r="M1482" s="20">
        <f t="shared" si="208"/>
        <v>45240</v>
      </c>
      <c r="N1482" s="2" t="str">
        <f t="shared" si="209"/>
        <v>CUST1334</v>
      </c>
      <c r="O1482" s="2" t="str">
        <f t="shared" si="210"/>
        <v>PROD71</v>
      </c>
      <c r="P1482" s="2" t="str">
        <f t="shared" si="211"/>
        <v>STORE9</v>
      </c>
      <c r="Q1482" s="2">
        <f t="shared" si="212"/>
        <v>0</v>
      </c>
      <c r="R1482" s="2" t="str">
        <f t="shared" si="213"/>
        <v>0</v>
      </c>
      <c r="S1482" s="2" t="str">
        <f t="shared" si="214"/>
        <v>0</v>
      </c>
      <c r="T1482" s="2" t="str">
        <f t="shared" si="215"/>
        <v>0</v>
      </c>
      <c r="U1482" s="2" t="str">
        <f t="shared" si="216"/>
        <v>0</v>
      </c>
    </row>
    <row r="1483" spans="1:21" x14ac:dyDescent="0.25">
      <c r="A1483" s="22" t="s">
        <v>2095</v>
      </c>
      <c r="B1483" s="20">
        <f>IFERROR(VLOOKUP(A1483,'f Excel formulas for calculatio'!A:E,2,FALSE)," ")</f>
        <v>45309</v>
      </c>
      <c r="C1483" s="24" t="str">
        <f>IFERROR(VLOOKUP(B1483,'f Excel formulas for calculatio'!B:F,2,FALSE),"0")</f>
        <v>CUST1458</v>
      </c>
      <c r="D1483" s="24" t="str">
        <f>IFERROR(VLOOKUP(C1483,'f Excel formulas for calculatio'!C:G,2,FALSE),"0")</f>
        <v>PROD2</v>
      </c>
      <c r="E1483" s="24" t="str">
        <f>IFERROR(VLOOKUP(D1483,'f Excel formulas for calculatio'!D:H,2,FALSE),"0")</f>
        <v>STORE4</v>
      </c>
      <c r="F1483" s="24">
        <f>IFERROR(VLOOKUP(E1483,'f Excel formulas for calculatio'!E:I,2,FALSE),"0")</f>
        <v>2</v>
      </c>
      <c r="G1483" s="24">
        <f>IFERROR(VLOOKUP(F1483,'f Excel formulas for calculatio'!F:J,2,FALSE),"0")</f>
        <v>785.31</v>
      </c>
      <c r="H1483" s="24">
        <f>IFERROR(VLOOKUP(G1483,'f Excel formulas for calculatio'!G:K,2,FALSE),"0")</f>
        <v>0.15</v>
      </c>
      <c r="I1483" s="24" t="str">
        <f>IFERROR(VLOOKUP(H1483,'f Excel formulas for calculatio'!H:L,2,FALSE),"0")</f>
        <v>PayPal</v>
      </c>
      <c r="J1483" s="24">
        <f>IFERROR(VLOOKUP(I1483,'f Excel formulas for calculatio'!I:M,2,FALSE),"0")</f>
        <v>228.7893</v>
      </c>
      <c r="L1483" s="22" t="s">
        <v>2095</v>
      </c>
      <c r="M1483" s="20">
        <f t="shared" si="208"/>
        <v>45309</v>
      </c>
      <c r="N1483" s="2" t="str">
        <f t="shared" si="209"/>
        <v>CUST1458</v>
      </c>
      <c r="O1483" s="2" t="str">
        <f t="shared" si="210"/>
        <v>PROD2</v>
      </c>
      <c r="P1483" s="2" t="str">
        <f t="shared" si="211"/>
        <v>STORE4</v>
      </c>
      <c r="Q1483" s="2">
        <f t="shared" si="212"/>
        <v>2</v>
      </c>
      <c r="R1483" s="2">
        <f t="shared" si="213"/>
        <v>785.31</v>
      </c>
      <c r="S1483" s="2">
        <f t="shared" si="214"/>
        <v>0.15</v>
      </c>
      <c r="T1483" s="2" t="str">
        <f t="shared" si="215"/>
        <v>PayPal</v>
      </c>
      <c r="U1483" s="2">
        <f t="shared" si="216"/>
        <v>228.7893</v>
      </c>
    </row>
    <row r="1484" spans="1:21" x14ac:dyDescent="0.25">
      <c r="A1484" s="23" t="s">
        <v>2096</v>
      </c>
      <c r="B1484" s="20">
        <f>IFERROR(VLOOKUP(A1484,'f Excel formulas for calculatio'!A:E,2,FALSE)," ")</f>
        <v>45375</v>
      </c>
      <c r="C1484" s="24" t="str">
        <f>IFERROR(VLOOKUP(B1484,'f Excel formulas for calculatio'!B:F,2,FALSE),"0")</f>
        <v>CUST1023</v>
      </c>
      <c r="D1484" s="24" t="str">
        <f>IFERROR(VLOOKUP(C1484,'f Excel formulas for calculatio'!C:G,2,FALSE),"0")</f>
        <v>PROD68</v>
      </c>
      <c r="E1484" s="24" t="str">
        <f>IFERROR(VLOOKUP(D1484,'f Excel formulas for calculatio'!D:H,2,FALSE),"0")</f>
        <v>STORE3</v>
      </c>
      <c r="F1484" s="24">
        <f>IFERROR(VLOOKUP(E1484,'f Excel formulas for calculatio'!E:I,2,FALSE),"0")</f>
        <v>1</v>
      </c>
      <c r="G1484" s="24">
        <f>IFERROR(VLOOKUP(F1484,'f Excel formulas for calculatio'!F:J,2,FALSE),"0")</f>
        <v>218.04</v>
      </c>
      <c r="H1484" s="24">
        <f>IFERROR(VLOOKUP(G1484,'f Excel formulas for calculatio'!G:K,2,FALSE),"0")</f>
        <v>0.09</v>
      </c>
      <c r="I1484" s="24" t="str">
        <f>IFERROR(VLOOKUP(H1484,'f Excel formulas for calculatio'!H:L,2,FALSE),"0")</f>
        <v>Credit Card</v>
      </c>
      <c r="J1484" s="24">
        <f>IFERROR(VLOOKUP(I1484,'f Excel formulas for calculatio'!I:M,2,FALSE),"0")</f>
        <v>198.41640000000001</v>
      </c>
      <c r="L1484" s="23" t="s">
        <v>2096</v>
      </c>
      <c r="M1484" s="20">
        <f t="shared" si="208"/>
        <v>45375</v>
      </c>
      <c r="N1484" s="2" t="str">
        <f t="shared" si="209"/>
        <v>CUST1023</v>
      </c>
      <c r="O1484" s="2" t="str">
        <f t="shared" si="210"/>
        <v>PROD68</v>
      </c>
      <c r="P1484" s="2" t="str">
        <f t="shared" si="211"/>
        <v>STORE3</v>
      </c>
      <c r="Q1484" s="2">
        <f t="shared" si="212"/>
        <v>1</v>
      </c>
      <c r="R1484" s="2">
        <f t="shared" si="213"/>
        <v>218.04</v>
      </c>
      <c r="S1484" s="2">
        <f t="shared" si="214"/>
        <v>0.09</v>
      </c>
      <c r="T1484" s="2" t="str">
        <f t="shared" si="215"/>
        <v>Credit Card</v>
      </c>
      <c r="U1484" s="2">
        <f t="shared" si="216"/>
        <v>198.41640000000001</v>
      </c>
    </row>
    <row r="1485" spans="1:21" x14ac:dyDescent="0.25">
      <c r="A1485" s="22" t="s">
        <v>2097</v>
      </c>
      <c r="B1485" s="20">
        <f>IFERROR(VLOOKUP(A1485,'f Excel formulas for calculatio'!A:E,2,FALSE)," ")</f>
        <v>45733</v>
      </c>
      <c r="C1485" s="24" t="str">
        <f>IFERROR(VLOOKUP(B1485,'f Excel formulas for calculatio'!B:F,2,FALSE),"0")</f>
        <v>CUST1099</v>
      </c>
      <c r="D1485" s="24" t="str">
        <f>IFERROR(VLOOKUP(C1485,'f Excel formulas for calculatio'!C:G,2,FALSE),"0")</f>
        <v>PROD26</v>
      </c>
      <c r="E1485" s="24" t="str">
        <f>IFERROR(VLOOKUP(D1485,'f Excel formulas for calculatio'!D:H,2,FALSE),"0")</f>
        <v>STORE19</v>
      </c>
      <c r="F1485" s="24">
        <f>IFERROR(VLOOKUP(E1485,'f Excel formulas for calculatio'!E:I,2,FALSE),"0")</f>
        <v>2</v>
      </c>
      <c r="G1485" s="24">
        <f>IFERROR(VLOOKUP(F1485,'f Excel formulas for calculatio'!F:J,2,FALSE),"0")</f>
        <v>785.31</v>
      </c>
      <c r="H1485" s="24">
        <f>IFERROR(VLOOKUP(G1485,'f Excel formulas for calculatio'!G:K,2,FALSE),"0")</f>
        <v>0.15</v>
      </c>
      <c r="I1485" s="24" t="str">
        <f>IFERROR(VLOOKUP(H1485,'f Excel formulas for calculatio'!H:L,2,FALSE),"0")</f>
        <v>PayPal</v>
      </c>
      <c r="J1485" s="24">
        <f>IFERROR(VLOOKUP(I1485,'f Excel formulas for calculatio'!I:M,2,FALSE),"0")</f>
        <v>228.7893</v>
      </c>
      <c r="L1485" s="22" t="s">
        <v>2097</v>
      </c>
      <c r="M1485" s="20">
        <f t="shared" si="208"/>
        <v>45733</v>
      </c>
      <c r="N1485" s="2" t="str">
        <f t="shared" si="209"/>
        <v>CUST1099</v>
      </c>
      <c r="O1485" s="2" t="str">
        <f t="shared" si="210"/>
        <v>PROD26</v>
      </c>
      <c r="P1485" s="2" t="str">
        <f t="shared" si="211"/>
        <v>STORE19</v>
      </c>
      <c r="Q1485" s="2">
        <f t="shared" si="212"/>
        <v>2</v>
      </c>
      <c r="R1485" s="2">
        <f t="shared" si="213"/>
        <v>785.31</v>
      </c>
      <c r="S1485" s="2">
        <f t="shared" si="214"/>
        <v>0.15</v>
      </c>
      <c r="T1485" s="2" t="str">
        <f t="shared" si="215"/>
        <v>PayPal</v>
      </c>
      <c r="U1485" s="2">
        <f t="shared" si="216"/>
        <v>228.7893</v>
      </c>
    </row>
    <row r="1486" spans="1:21" x14ac:dyDescent="0.25">
      <c r="A1486" s="23" t="s">
        <v>2098</v>
      </c>
      <c r="B1486" s="20">
        <f>IFERROR(VLOOKUP(A1486,'f Excel formulas for calculatio'!A:E,2,FALSE)," ")</f>
        <v>45435</v>
      </c>
      <c r="C1486" s="24" t="str">
        <f>IFERROR(VLOOKUP(B1486,'f Excel formulas for calculatio'!B:F,2,FALSE),"0")</f>
        <v>CUST1262</v>
      </c>
      <c r="D1486" s="24" t="str">
        <f>IFERROR(VLOOKUP(C1486,'f Excel formulas for calculatio'!C:G,2,FALSE),"0")</f>
        <v>PROD11</v>
      </c>
      <c r="E1486" s="24" t="str">
        <f>IFERROR(VLOOKUP(D1486,'f Excel formulas for calculatio'!D:H,2,FALSE),"0")</f>
        <v>STORE19</v>
      </c>
      <c r="F1486" s="24">
        <f>IFERROR(VLOOKUP(E1486,'f Excel formulas for calculatio'!E:I,2,FALSE),"0")</f>
        <v>2</v>
      </c>
      <c r="G1486" s="24">
        <f>IFERROR(VLOOKUP(F1486,'f Excel formulas for calculatio'!F:J,2,FALSE),"0")</f>
        <v>785.31</v>
      </c>
      <c r="H1486" s="24">
        <f>IFERROR(VLOOKUP(G1486,'f Excel formulas for calculatio'!G:K,2,FALSE),"0")</f>
        <v>0.15</v>
      </c>
      <c r="I1486" s="24" t="str">
        <f>IFERROR(VLOOKUP(H1486,'f Excel formulas for calculatio'!H:L,2,FALSE),"0")</f>
        <v>PayPal</v>
      </c>
      <c r="J1486" s="24">
        <f>IFERROR(VLOOKUP(I1486,'f Excel formulas for calculatio'!I:M,2,FALSE),"0")</f>
        <v>228.7893</v>
      </c>
      <c r="L1486" s="23" t="s">
        <v>2098</v>
      </c>
      <c r="M1486" s="20">
        <f t="shared" si="208"/>
        <v>45435</v>
      </c>
      <c r="N1486" s="2" t="str">
        <f t="shared" si="209"/>
        <v>CUST1262</v>
      </c>
      <c r="O1486" s="2" t="str">
        <f t="shared" si="210"/>
        <v>PROD11</v>
      </c>
      <c r="P1486" s="2" t="str">
        <f t="shared" si="211"/>
        <v>STORE19</v>
      </c>
      <c r="Q1486" s="2">
        <f t="shared" si="212"/>
        <v>2</v>
      </c>
      <c r="R1486" s="2">
        <f t="shared" si="213"/>
        <v>785.31</v>
      </c>
      <c r="S1486" s="2">
        <f t="shared" si="214"/>
        <v>0.15</v>
      </c>
      <c r="T1486" s="2" t="str">
        <f t="shared" si="215"/>
        <v>PayPal</v>
      </c>
      <c r="U1486" s="2">
        <f t="shared" si="216"/>
        <v>228.7893</v>
      </c>
    </row>
    <row r="1487" spans="1:21" x14ac:dyDescent="0.25">
      <c r="A1487" s="22" t="s">
        <v>2099</v>
      </c>
      <c r="B1487" s="20">
        <f>IFERROR(VLOOKUP(A1487,'f Excel formulas for calculatio'!A:E,2,FALSE)," ")</f>
        <v>45864</v>
      </c>
      <c r="C1487" s="24" t="str">
        <f>IFERROR(VLOOKUP(B1487,'f Excel formulas for calculatio'!B:F,2,FALSE),"0")</f>
        <v>CUST1384</v>
      </c>
      <c r="D1487" s="24" t="str">
        <f>IFERROR(VLOOKUP(C1487,'f Excel formulas for calculatio'!C:G,2,FALSE),"0")</f>
        <v>PROD74</v>
      </c>
      <c r="E1487" s="24" t="str">
        <f>IFERROR(VLOOKUP(D1487,'f Excel formulas for calculatio'!D:H,2,FALSE),"0")</f>
        <v>STORE17</v>
      </c>
      <c r="F1487" s="24">
        <f>IFERROR(VLOOKUP(E1487,'f Excel formulas for calculatio'!E:I,2,FALSE),"0")</f>
        <v>3</v>
      </c>
      <c r="G1487" s="24">
        <f>IFERROR(VLOOKUP(F1487,'f Excel formulas for calculatio'!F:J,2,FALSE),"0")</f>
        <v>104.47</v>
      </c>
      <c r="H1487" s="24">
        <f>IFERROR(VLOOKUP(G1487,'f Excel formulas for calculatio'!G:K,2,FALSE),"0")</f>
        <v>0.27</v>
      </c>
      <c r="I1487" s="24" t="str">
        <f>IFERROR(VLOOKUP(H1487,'f Excel formulas for calculatio'!H:L,2,FALSE),"0")</f>
        <v>PayPal</v>
      </c>
      <c r="J1487" s="24">
        <f>IFERROR(VLOOKUP(I1487,'f Excel formulas for calculatio'!I:M,2,FALSE),"0")</f>
        <v>228.7893</v>
      </c>
      <c r="L1487" s="22" t="s">
        <v>2099</v>
      </c>
      <c r="M1487" s="20">
        <f t="shared" si="208"/>
        <v>45864</v>
      </c>
      <c r="N1487" s="2" t="str">
        <f t="shared" si="209"/>
        <v>CUST1384</v>
      </c>
      <c r="O1487" s="2" t="str">
        <f t="shared" si="210"/>
        <v>PROD74</v>
      </c>
      <c r="P1487" s="2" t="str">
        <f t="shared" si="211"/>
        <v>STORE17</v>
      </c>
      <c r="Q1487" s="2">
        <f t="shared" si="212"/>
        <v>3</v>
      </c>
      <c r="R1487" s="2">
        <f t="shared" si="213"/>
        <v>104.47</v>
      </c>
      <c r="S1487" s="2">
        <f t="shared" si="214"/>
        <v>0.27</v>
      </c>
      <c r="T1487" s="2" t="str">
        <f t="shared" si="215"/>
        <v>PayPal</v>
      </c>
      <c r="U1487" s="2">
        <f t="shared" si="216"/>
        <v>228.7893</v>
      </c>
    </row>
    <row r="1488" spans="1:21" x14ac:dyDescent="0.25">
      <c r="A1488" s="23" t="s">
        <v>2100</v>
      </c>
      <c r="B1488" s="20">
        <f>IFERROR(VLOOKUP(A1488,'f Excel formulas for calculatio'!A:E,2,FALSE)," ")</f>
        <v>45569</v>
      </c>
      <c r="C1488" s="24" t="str">
        <f>IFERROR(VLOOKUP(B1488,'f Excel formulas for calculatio'!B:F,2,FALSE),"0")</f>
        <v>CUST1164</v>
      </c>
      <c r="D1488" s="24" t="str">
        <f>IFERROR(VLOOKUP(C1488,'f Excel formulas for calculatio'!C:G,2,FALSE),"0")</f>
        <v>PROD48</v>
      </c>
      <c r="E1488" s="24" t="str">
        <f>IFERROR(VLOOKUP(D1488,'f Excel formulas for calculatio'!D:H,2,FALSE),"0")</f>
        <v>STORE12</v>
      </c>
      <c r="F1488" s="24">
        <f>IFERROR(VLOOKUP(E1488,'f Excel formulas for calculatio'!E:I,2,FALSE),"0")</f>
        <v>2</v>
      </c>
      <c r="G1488" s="24">
        <f>IFERROR(VLOOKUP(F1488,'f Excel formulas for calculatio'!F:J,2,FALSE),"0")</f>
        <v>785.31</v>
      </c>
      <c r="H1488" s="24">
        <f>IFERROR(VLOOKUP(G1488,'f Excel formulas for calculatio'!G:K,2,FALSE),"0")</f>
        <v>0.15</v>
      </c>
      <c r="I1488" s="24" t="str">
        <f>IFERROR(VLOOKUP(H1488,'f Excel formulas for calculatio'!H:L,2,FALSE),"0")</f>
        <v>PayPal</v>
      </c>
      <c r="J1488" s="24">
        <f>IFERROR(VLOOKUP(I1488,'f Excel formulas for calculatio'!I:M,2,FALSE),"0")</f>
        <v>228.7893</v>
      </c>
      <c r="L1488" s="23" t="s">
        <v>2100</v>
      </c>
      <c r="M1488" s="20">
        <f t="shared" si="208"/>
        <v>45569</v>
      </c>
      <c r="N1488" s="2" t="str">
        <f t="shared" si="209"/>
        <v>CUST1164</v>
      </c>
      <c r="O1488" s="2" t="str">
        <f t="shared" si="210"/>
        <v>PROD48</v>
      </c>
      <c r="P1488" s="2" t="str">
        <f t="shared" si="211"/>
        <v>STORE12</v>
      </c>
      <c r="Q1488" s="2">
        <f t="shared" si="212"/>
        <v>2</v>
      </c>
      <c r="R1488" s="2">
        <f t="shared" si="213"/>
        <v>785.31</v>
      </c>
      <c r="S1488" s="2">
        <f t="shared" si="214"/>
        <v>0.15</v>
      </c>
      <c r="T1488" s="2" t="str">
        <f t="shared" si="215"/>
        <v>PayPal</v>
      </c>
      <c r="U1488" s="2">
        <f t="shared" si="216"/>
        <v>228.7893</v>
      </c>
    </row>
    <row r="1489" spans="1:21" x14ac:dyDescent="0.25">
      <c r="A1489" s="22" t="s">
        <v>2101</v>
      </c>
      <c r="B1489" s="20">
        <f>IFERROR(VLOOKUP(A1489,'f Excel formulas for calculatio'!A:E,2,FALSE)," ")</f>
        <v>45664</v>
      </c>
      <c r="C1489" s="24" t="str">
        <f>IFERROR(VLOOKUP(B1489,'f Excel formulas for calculatio'!B:F,2,FALSE),"0")</f>
        <v>CUST1007</v>
      </c>
      <c r="D1489" s="24" t="str">
        <f>IFERROR(VLOOKUP(C1489,'f Excel formulas for calculatio'!C:G,2,FALSE),"0")</f>
        <v>PROD67</v>
      </c>
      <c r="E1489" s="24" t="str">
        <f>IFERROR(VLOOKUP(D1489,'f Excel formulas for calculatio'!D:H,2,FALSE),"0")</f>
        <v>STORE6</v>
      </c>
      <c r="F1489" s="24">
        <f>IFERROR(VLOOKUP(E1489,'f Excel formulas for calculatio'!E:I,2,FALSE),"0")</f>
        <v>3</v>
      </c>
      <c r="G1489" s="24">
        <f>IFERROR(VLOOKUP(F1489,'f Excel formulas for calculatio'!F:J,2,FALSE),"0")</f>
        <v>104.47</v>
      </c>
      <c r="H1489" s="24">
        <f>IFERROR(VLOOKUP(G1489,'f Excel formulas for calculatio'!G:K,2,FALSE),"0")</f>
        <v>0.27</v>
      </c>
      <c r="I1489" s="24" t="str">
        <f>IFERROR(VLOOKUP(H1489,'f Excel formulas for calculatio'!H:L,2,FALSE),"0")</f>
        <v>PayPal</v>
      </c>
      <c r="J1489" s="24">
        <f>IFERROR(VLOOKUP(I1489,'f Excel formulas for calculatio'!I:M,2,FALSE),"0")</f>
        <v>228.7893</v>
      </c>
      <c r="L1489" s="22" t="s">
        <v>2101</v>
      </c>
      <c r="M1489" s="20">
        <f t="shared" si="208"/>
        <v>45664</v>
      </c>
      <c r="N1489" s="2" t="str">
        <f t="shared" si="209"/>
        <v>CUST1007</v>
      </c>
      <c r="O1489" s="2" t="str">
        <f t="shared" si="210"/>
        <v>PROD67</v>
      </c>
      <c r="P1489" s="2" t="str">
        <f t="shared" si="211"/>
        <v>STORE6</v>
      </c>
      <c r="Q1489" s="2">
        <f t="shared" si="212"/>
        <v>3</v>
      </c>
      <c r="R1489" s="2">
        <f t="shared" si="213"/>
        <v>104.47</v>
      </c>
      <c r="S1489" s="2">
        <f t="shared" si="214"/>
        <v>0.27</v>
      </c>
      <c r="T1489" s="2" t="str">
        <f t="shared" si="215"/>
        <v>PayPal</v>
      </c>
      <c r="U1489" s="2">
        <f t="shared" si="216"/>
        <v>228.7893</v>
      </c>
    </row>
    <row r="1490" spans="1:21" x14ac:dyDescent="0.25">
      <c r="A1490" s="23" t="s">
        <v>2102</v>
      </c>
      <c r="B1490" s="20">
        <f>IFERROR(VLOOKUP(A1490,'f Excel formulas for calculatio'!A:E,2,FALSE)," ")</f>
        <v>45645</v>
      </c>
      <c r="C1490" s="24" t="str">
        <f>IFERROR(VLOOKUP(B1490,'f Excel formulas for calculatio'!B:F,2,FALSE),"0")</f>
        <v>CUST1266</v>
      </c>
      <c r="D1490" s="24" t="str">
        <f>IFERROR(VLOOKUP(C1490,'f Excel formulas for calculatio'!C:G,2,FALSE),"0")</f>
        <v>PROD15</v>
      </c>
      <c r="E1490" s="24" t="str">
        <f>IFERROR(VLOOKUP(D1490,'f Excel formulas for calculatio'!D:H,2,FALSE),"0")</f>
        <v>STORE7</v>
      </c>
      <c r="F1490" s="24">
        <f>IFERROR(VLOOKUP(E1490,'f Excel formulas for calculatio'!E:I,2,FALSE),"0")</f>
        <v>3</v>
      </c>
      <c r="G1490" s="24">
        <f>IFERROR(VLOOKUP(F1490,'f Excel formulas for calculatio'!F:J,2,FALSE),"0")</f>
        <v>104.47</v>
      </c>
      <c r="H1490" s="24">
        <f>IFERROR(VLOOKUP(G1490,'f Excel formulas for calculatio'!G:K,2,FALSE),"0")</f>
        <v>0.27</v>
      </c>
      <c r="I1490" s="24" t="str">
        <f>IFERROR(VLOOKUP(H1490,'f Excel formulas for calculatio'!H:L,2,FALSE),"0")</f>
        <v>PayPal</v>
      </c>
      <c r="J1490" s="24">
        <f>IFERROR(VLOOKUP(I1490,'f Excel formulas for calculatio'!I:M,2,FALSE),"0")</f>
        <v>228.7893</v>
      </c>
      <c r="L1490" s="23" t="s">
        <v>2102</v>
      </c>
      <c r="M1490" s="20">
        <f t="shared" si="208"/>
        <v>45645</v>
      </c>
      <c r="N1490" s="2" t="str">
        <f t="shared" si="209"/>
        <v>CUST1266</v>
      </c>
      <c r="O1490" s="2" t="str">
        <f t="shared" si="210"/>
        <v>PROD15</v>
      </c>
      <c r="P1490" s="2" t="str">
        <f t="shared" si="211"/>
        <v>STORE7</v>
      </c>
      <c r="Q1490" s="2">
        <f t="shared" si="212"/>
        <v>3</v>
      </c>
      <c r="R1490" s="2">
        <f t="shared" si="213"/>
        <v>104.47</v>
      </c>
      <c r="S1490" s="2">
        <f t="shared" si="214"/>
        <v>0.27</v>
      </c>
      <c r="T1490" s="2" t="str">
        <f t="shared" si="215"/>
        <v>PayPal</v>
      </c>
      <c r="U1490" s="2">
        <f t="shared" si="216"/>
        <v>228.7893</v>
      </c>
    </row>
    <row r="1491" spans="1:21" x14ac:dyDescent="0.25">
      <c r="A1491" s="22" t="s">
        <v>2103</v>
      </c>
      <c r="B1491" s="20">
        <f>IFERROR(VLOOKUP(A1491,'f Excel formulas for calculatio'!A:E,2,FALSE)," ")</f>
        <v>45449</v>
      </c>
      <c r="C1491" s="24" t="str">
        <f>IFERROR(VLOOKUP(B1491,'f Excel formulas for calculatio'!B:F,2,FALSE),"0")</f>
        <v>CUST1233</v>
      </c>
      <c r="D1491" s="24" t="str">
        <f>IFERROR(VLOOKUP(C1491,'f Excel formulas for calculatio'!C:G,2,FALSE),"0")</f>
        <v>PROD88</v>
      </c>
      <c r="E1491" s="24" t="str">
        <f>IFERROR(VLOOKUP(D1491,'f Excel formulas for calculatio'!D:H,2,FALSE),"0")</f>
        <v>STORE4</v>
      </c>
      <c r="F1491" s="24">
        <f>IFERROR(VLOOKUP(E1491,'f Excel formulas for calculatio'!E:I,2,FALSE),"0")</f>
        <v>2</v>
      </c>
      <c r="G1491" s="24">
        <f>IFERROR(VLOOKUP(F1491,'f Excel formulas for calculatio'!F:J,2,FALSE),"0")</f>
        <v>785.31</v>
      </c>
      <c r="H1491" s="24">
        <f>IFERROR(VLOOKUP(G1491,'f Excel formulas for calculatio'!G:K,2,FALSE),"0")</f>
        <v>0.15</v>
      </c>
      <c r="I1491" s="24" t="str">
        <f>IFERROR(VLOOKUP(H1491,'f Excel formulas for calculatio'!H:L,2,FALSE),"0")</f>
        <v>PayPal</v>
      </c>
      <c r="J1491" s="24">
        <f>IFERROR(VLOOKUP(I1491,'f Excel formulas for calculatio'!I:M,2,FALSE),"0")</f>
        <v>228.7893</v>
      </c>
      <c r="L1491" s="22" t="s">
        <v>2103</v>
      </c>
      <c r="M1491" s="20">
        <f t="shared" si="208"/>
        <v>45449</v>
      </c>
      <c r="N1491" s="2" t="str">
        <f t="shared" si="209"/>
        <v>CUST1233</v>
      </c>
      <c r="O1491" s="2" t="str">
        <f t="shared" si="210"/>
        <v>PROD88</v>
      </c>
      <c r="P1491" s="2" t="str">
        <f t="shared" si="211"/>
        <v>STORE4</v>
      </c>
      <c r="Q1491" s="2">
        <f t="shared" si="212"/>
        <v>2</v>
      </c>
      <c r="R1491" s="2">
        <f t="shared" si="213"/>
        <v>785.31</v>
      </c>
      <c r="S1491" s="2">
        <f t="shared" si="214"/>
        <v>0.15</v>
      </c>
      <c r="T1491" s="2" t="str">
        <f t="shared" si="215"/>
        <v>PayPal</v>
      </c>
      <c r="U1491" s="2">
        <f t="shared" si="216"/>
        <v>228.7893</v>
      </c>
    </row>
    <row r="1492" spans="1:21" x14ac:dyDescent="0.25">
      <c r="A1492" s="23" t="s">
        <v>2104</v>
      </c>
      <c r="B1492" s="20">
        <f>IFERROR(VLOOKUP(A1492,'f Excel formulas for calculatio'!A:E,2,FALSE)," ")</f>
        <v>45629</v>
      </c>
      <c r="C1492" s="24" t="str">
        <f>IFERROR(VLOOKUP(B1492,'f Excel formulas for calculatio'!B:F,2,FALSE),"0")</f>
        <v>CUST1055</v>
      </c>
      <c r="D1492" s="24" t="str">
        <f>IFERROR(VLOOKUP(C1492,'f Excel formulas for calculatio'!C:G,2,FALSE),"0")</f>
        <v>PROD15</v>
      </c>
      <c r="E1492" s="24" t="str">
        <f>IFERROR(VLOOKUP(D1492,'f Excel formulas for calculatio'!D:H,2,FALSE),"0")</f>
        <v>STORE7</v>
      </c>
      <c r="F1492" s="24">
        <f>IFERROR(VLOOKUP(E1492,'f Excel formulas for calculatio'!E:I,2,FALSE),"0")</f>
        <v>3</v>
      </c>
      <c r="G1492" s="24">
        <f>IFERROR(VLOOKUP(F1492,'f Excel formulas for calculatio'!F:J,2,FALSE),"0")</f>
        <v>104.47</v>
      </c>
      <c r="H1492" s="24">
        <f>IFERROR(VLOOKUP(G1492,'f Excel formulas for calculatio'!G:K,2,FALSE),"0")</f>
        <v>0.27</v>
      </c>
      <c r="I1492" s="24" t="str">
        <f>IFERROR(VLOOKUP(H1492,'f Excel formulas for calculatio'!H:L,2,FALSE),"0")</f>
        <v>PayPal</v>
      </c>
      <c r="J1492" s="24">
        <f>IFERROR(VLOOKUP(I1492,'f Excel formulas for calculatio'!I:M,2,FALSE),"0")</f>
        <v>228.7893</v>
      </c>
      <c r="L1492" s="23" t="s">
        <v>2104</v>
      </c>
      <c r="M1492" s="20">
        <f t="shared" si="208"/>
        <v>45629</v>
      </c>
      <c r="N1492" s="2" t="str">
        <f t="shared" si="209"/>
        <v>CUST1055</v>
      </c>
      <c r="O1492" s="2" t="str">
        <f t="shared" si="210"/>
        <v>PROD15</v>
      </c>
      <c r="P1492" s="2" t="str">
        <f t="shared" si="211"/>
        <v>STORE7</v>
      </c>
      <c r="Q1492" s="2">
        <f t="shared" si="212"/>
        <v>3</v>
      </c>
      <c r="R1492" s="2">
        <f t="shared" si="213"/>
        <v>104.47</v>
      </c>
      <c r="S1492" s="2">
        <f t="shared" si="214"/>
        <v>0.27</v>
      </c>
      <c r="T1492" s="2" t="str">
        <f t="shared" si="215"/>
        <v>PayPal</v>
      </c>
      <c r="U1492" s="2">
        <f t="shared" si="216"/>
        <v>228.7893</v>
      </c>
    </row>
    <row r="1493" spans="1:21" x14ac:dyDescent="0.25">
      <c r="A1493" s="22" t="s">
        <v>2105</v>
      </c>
      <c r="B1493" s="20">
        <f>IFERROR(VLOOKUP(A1493,'f Excel formulas for calculatio'!A:E,2,FALSE)," ")</f>
        <v>45739</v>
      </c>
      <c r="C1493" s="24" t="str">
        <f>IFERROR(VLOOKUP(B1493,'f Excel formulas for calculatio'!B:F,2,FALSE),"0")</f>
        <v>CUST1220</v>
      </c>
      <c r="D1493" s="24" t="str">
        <f>IFERROR(VLOOKUP(C1493,'f Excel formulas for calculatio'!C:G,2,FALSE),"0")</f>
        <v>PROD29</v>
      </c>
      <c r="E1493" s="24" t="str">
        <f>IFERROR(VLOOKUP(D1493,'f Excel formulas for calculatio'!D:H,2,FALSE),"0")</f>
        <v>STORE9</v>
      </c>
      <c r="F1493" s="24">
        <f>IFERROR(VLOOKUP(E1493,'f Excel formulas for calculatio'!E:I,2,FALSE),"0")</f>
        <v>0</v>
      </c>
      <c r="G1493" s="24" t="str">
        <f>IFERROR(VLOOKUP(F1493,'f Excel formulas for calculatio'!F:J,2,FALSE),"0")</f>
        <v>0</v>
      </c>
      <c r="H1493" s="24" t="str">
        <f>IFERROR(VLOOKUP(G1493,'f Excel formulas for calculatio'!G:K,2,FALSE),"0")</f>
        <v>0</v>
      </c>
      <c r="I1493" s="24" t="str">
        <f>IFERROR(VLOOKUP(H1493,'f Excel formulas for calculatio'!H:L,2,FALSE),"0")</f>
        <v>0</v>
      </c>
      <c r="J1493" s="24" t="str">
        <f>IFERROR(VLOOKUP(I1493,'f Excel formulas for calculatio'!I:M,2,FALSE),"0")</f>
        <v>0</v>
      </c>
      <c r="L1493" s="22" t="s">
        <v>2105</v>
      </c>
      <c r="M1493" s="20">
        <f t="shared" si="208"/>
        <v>45739</v>
      </c>
      <c r="N1493" s="2" t="str">
        <f t="shared" si="209"/>
        <v>CUST1220</v>
      </c>
      <c r="O1493" s="2" t="str">
        <f t="shared" si="210"/>
        <v>PROD29</v>
      </c>
      <c r="P1493" s="2" t="str">
        <f t="shared" si="211"/>
        <v>STORE9</v>
      </c>
      <c r="Q1493" s="2">
        <f t="shared" si="212"/>
        <v>0</v>
      </c>
      <c r="R1493" s="2" t="str">
        <f t="shared" si="213"/>
        <v>0</v>
      </c>
      <c r="S1493" s="2" t="str">
        <f t="shared" si="214"/>
        <v>0</v>
      </c>
      <c r="T1493" s="2" t="str">
        <f t="shared" si="215"/>
        <v>0</v>
      </c>
      <c r="U1493" s="2" t="str">
        <f t="shared" si="216"/>
        <v>0</v>
      </c>
    </row>
    <row r="1494" spans="1:21" x14ac:dyDescent="0.25">
      <c r="A1494" s="23" t="s">
        <v>2106</v>
      </c>
      <c r="B1494" s="20">
        <f>IFERROR(VLOOKUP(A1494,'f Excel formulas for calculatio'!A:E,2,FALSE)," ")</f>
        <v>45849</v>
      </c>
      <c r="C1494" s="24" t="str">
        <f>IFERROR(VLOOKUP(B1494,'f Excel formulas for calculatio'!B:F,2,FALSE),"0")</f>
        <v>CUST1058</v>
      </c>
      <c r="D1494" s="24" t="str">
        <f>IFERROR(VLOOKUP(C1494,'f Excel formulas for calculatio'!C:G,2,FALSE),"0")</f>
        <v>PROD60</v>
      </c>
      <c r="E1494" s="24" t="str">
        <f>IFERROR(VLOOKUP(D1494,'f Excel formulas for calculatio'!D:H,2,FALSE),"0")</f>
        <v>STORE13</v>
      </c>
      <c r="F1494" s="24">
        <f>IFERROR(VLOOKUP(E1494,'f Excel formulas for calculatio'!E:I,2,FALSE),"0")</f>
        <v>4</v>
      </c>
      <c r="G1494" s="24">
        <f>IFERROR(VLOOKUP(F1494,'f Excel formulas for calculatio'!F:J,2,FALSE),"0")</f>
        <v>914.05</v>
      </c>
      <c r="H1494" s="24">
        <f>IFERROR(VLOOKUP(G1494,'f Excel formulas for calculatio'!G:K,2,FALSE),"0")</f>
        <v>0.25</v>
      </c>
      <c r="I1494" s="24" t="str">
        <f>IFERROR(VLOOKUP(H1494,'f Excel formulas for calculatio'!H:L,2,FALSE),"0")</f>
        <v>Credit Card</v>
      </c>
      <c r="J1494" s="24">
        <f>IFERROR(VLOOKUP(I1494,'f Excel formulas for calculatio'!I:M,2,FALSE),"0")</f>
        <v>198.41640000000001</v>
      </c>
      <c r="L1494" s="23" t="s">
        <v>2106</v>
      </c>
      <c r="M1494" s="20">
        <f t="shared" si="208"/>
        <v>45849</v>
      </c>
      <c r="N1494" s="2" t="str">
        <f t="shared" si="209"/>
        <v>CUST1058</v>
      </c>
      <c r="O1494" s="2" t="str">
        <f t="shared" si="210"/>
        <v>PROD60</v>
      </c>
      <c r="P1494" s="2" t="str">
        <f t="shared" si="211"/>
        <v>STORE13</v>
      </c>
      <c r="Q1494" s="2">
        <f t="shared" si="212"/>
        <v>4</v>
      </c>
      <c r="R1494" s="2">
        <f t="shared" si="213"/>
        <v>914.05</v>
      </c>
      <c r="S1494" s="2">
        <f t="shared" si="214"/>
        <v>0.25</v>
      </c>
      <c r="T1494" s="2" t="str">
        <f t="shared" si="215"/>
        <v>Credit Card</v>
      </c>
      <c r="U1494" s="2">
        <f t="shared" si="216"/>
        <v>198.41640000000001</v>
      </c>
    </row>
    <row r="1495" spans="1:21" x14ac:dyDescent="0.25">
      <c r="A1495" s="22" t="s">
        <v>2107</v>
      </c>
      <c r="B1495" s="20">
        <f>IFERROR(VLOOKUP(A1495,'f Excel formulas for calculatio'!A:E,2,FALSE)," ")</f>
        <v>45230</v>
      </c>
      <c r="C1495" s="24" t="str">
        <f>IFERROR(VLOOKUP(B1495,'f Excel formulas for calculatio'!B:F,2,FALSE),"0")</f>
        <v>CUST1220</v>
      </c>
      <c r="D1495" s="24" t="str">
        <f>IFERROR(VLOOKUP(C1495,'f Excel formulas for calculatio'!C:G,2,FALSE),"0")</f>
        <v>PROD29</v>
      </c>
      <c r="E1495" s="24" t="str">
        <f>IFERROR(VLOOKUP(D1495,'f Excel formulas for calculatio'!D:H,2,FALSE),"0")</f>
        <v>STORE9</v>
      </c>
      <c r="F1495" s="24">
        <f>IFERROR(VLOOKUP(E1495,'f Excel formulas for calculatio'!E:I,2,FALSE),"0")</f>
        <v>0</v>
      </c>
      <c r="G1495" s="24" t="str">
        <f>IFERROR(VLOOKUP(F1495,'f Excel formulas for calculatio'!F:J,2,FALSE),"0")</f>
        <v>0</v>
      </c>
      <c r="H1495" s="24" t="str">
        <f>IFERROR(VLOOKUP(G1495,'f Excel formulas for calculatio'!G:K,2,FALSE),"0")</f>
        <v>0</v>
      </c>
      <c r="I1495" s="24" t="str">
        <f>IFERROR(VLOOKUP(H1495,'f Excel formulas for calculatio'!H:L,2,FALSE),"0")</f>
        <v>0</v>
      </c>
      <c r="J1495" s="24" t="str">
        <f>IFERROR(VLOOKUP(I1495,'f Excel formulas for calculatio'!I:M,2,FALSE),"0")</f>
        <v>0</v>
      </c>
      <c r="L1495" s="22" t="s">
        <v>2107</v>
      </c>
      <c r="M1495" s="20">
        <f t="shared" si="208"/>
        <v>45230</v>
      </c>
      <c r="N1495" s="2" t="str">
        <f t="shared" si="209"/>
        <v>CUST1220</v>
      </c>
      <c r="O1495" s="2" t="str">
        <f t="shared" si="210"/>
        <v>PROD29</v>
      </c>
      <c r="P1495" s="2" t="str">
        <f t="shared" si="211"/>
        <v>STORE9</v>
      </c>
      <c r="Q1495" s="2">
        <f t="shared" si="212"/>
        <v>0</v>
      </c>
      <c r="R1495" s="2" t="str">
        <f t="shared" si="213"/>
        <v>0</v>
      </c>
      <c r="S1495" s="2" t="str">
        <f t="shared" si="214"/>
        <v>0</v>
      </c>
      <c r="T1495" s="2" t="str">
        <f t="shared" si="215"/>
        <v>0</v>
      </c>
      <c r="U1495" s="2" t="str">
        <f t="shared" si="216"/>
        <v>0</v>
      </c>
    </row>
    <row r="1496" spans="1:21" x14ac:dyDescent="0.25">
      <c r="A1496" s="23" t="s">
        <v>2108</v>
      </c>
      <c r="B1496" s="20">
        <f>IFERROR(VLOOKUP(A1496,'f Excel formulas for calculatio'!A:E,2,FALSE)," ")</f>
        <v>45292</v>
      </c>
      <c r="C1496" s="24" t="str">
        <f>IFERROR(VLOOKUP(B1496,'f Excel formulas for calculatio'!B:F,2,FALSE),"0")</f>
        <v>CUST1043</v>
      </c>
      <c r="D1496" s="24" t="str">
        <f>IFERROR(VLOOKUP(C1496,'f Excel formulas for calculatio'!C:G,2,FALSE),"0")</f>
        <v>PROD39</v>
      </c>
      <c r="E1496" s="24" t="str">
        <f>IFERROR(VLOOKUP(D1496,'f Excel formulas for calculatio'!D:H,2,FALSE),"0")</f>
        <v>STORE1</v>
      </c>
      <c r="F1496" s="24">
        <f>IFERROR(VLOOKUP(E1496,'f Excel formulas for calculatio'!E:I,2,FALSE),"0")</f>
        <v>4</v>
      </c>
      <c r="G1496" s="24">
        <f>IFERROR(VLOOKUP(F1496,'f Excel formulas for calculatio'!F:J,2,FALSE),"0")</f>
        <v>914.05</v>
      </c>
      <c r="H1496" s="24">
        <f>IFERROR(VLOOKUP(G1496,'f Excel formulas for calculatio'!G:K,2,FALSE),"0")</f>
        <v>0.25</v>
      </c>
      <c r="I1496" s="24" t="str">
        <f>IFERROR(VLOOKUP(H1496,'f Excel formulas for calculatio'!H:L,2,FALSE),"0")</f>
        <v>Credit Card</v>
      </c>
      <c r="J1496" s="24">
        <f>IFERROR(VLOOKUP(I1496,'f Excel formulas for calculatio'!I:M,2,FALSE),"0")</f>
        <v>198.41640000000001</v>
      </c>
      <c r="L1496" s="23" t="s">
        <v>2108</v>
      </c>
      <c r="M1496" s="20">
        <f t="shared" si="208"/>
        <v>45292</v>
      </c>
      <c r="N1496" s="2" t="str">
        <f t="shared" si="209"/>
        <v>CUST1043</v>
      </c>
      <c r="O1496" s="2" t="str">
        <f t="shared" si="210"/>
        <v>PROD39</v>
      </c>
      <c r="P1496" s="2" t="str">
        <f t="shared" si="211"/>
        <v>STORE1</v>
      </c>
      <c r="Q1496" s="2">
        <f t="shared" si="212"/>
        <v>4</v>
      </c>
      <c r="R1496" s="2">
        <f t="shared" si="213"/>
        <v>914.05</v>
      </c>
      <c r="S1496" s="2">
        <f t="shared" si="214"/>
        <v>0.25</v>
      </c>
      <c r="T1496" s="2" t="str">
        <f t="shared" si="215"/>
        <v>Credit Card</v>
      </c>
      <c r="U1496" s="2">
        <f t="shared" si="216"/>
        <v>198.41640000000001</v>
      </c>
    </row>
    <row r="1497" spans="1:21" x14ac:dyDescent="0.25">
      <c r="A1497" s="22" t="s">
        <v>2109</v>
      </c>
      <c r="B1497" s="20">
        <f>IFERROR(VLOOKUP(A1497,'f Excel formulas for calculatio'!A:E,2,FALSE)," ")</f>
        <v>45251</v>
      </c>
      <c r="C1497" s="24" t="str">
        <f>IFERROR(VLOOKUP(B1497,'f Excel formulas for calculatio'!B:F,2,FALSE),"0")</f>
        <v>CUST1235</v>
      </c>
      <c r="D1497" s="24" t="str">
        <f>IFERROR(VLOOKUP(C1497,'f Excel formulas for calculatio'!C:G,2,FALSE),"0")</f>
        <v>PROD91</v>
      </c>
      <c r="E1497" s="24" t="str">
        <f>IFERROR(VLOOKUP(D1497,'f Excel formulas for calculatio'!D:H,2,FALSE),"0")</f>
        <v>STORE17</v>
      </c>
      <c r="F1497" s="24">
        <f>IFERROR(VLOOKUP(E1497,'f Excel formulas for calculatio'!E:I,2,FALSE),"0")</f>
        <v>3</v>
      </c>
      <c r="G1497" s="24">
        <f>IFERROR(VLOOKUP(F1497,'f Excel formulas for calculatio'!F:J,2,FALSE),"0")</f>
        <v>104.47</v>
      </c>
      <c r="H1497" s="24">
        <f>IFERROR(VLOOKUP(G1497,'f Excel formulas for calculatio'!G:K,2,FALSE),"0")</f>
        <v>0.27</v>
      </c>
      <c r="I1497" s="24" t="str">
        <f>IFERROR(VLOOKUP(H1497,'f Excel formulas for calculatio'!H:L,2,FALSE),"0")</f>
        <v>PayPal</v>
      </c>
      <c r="J1497" s="24">
        <f>IFERROR(VLOOKUP(I1497,'f Excel formulas for calculatio'!I:M,2,FALSE),"0")</f>
        <v>228.7893</v>
      </c>
      <c r="L1497" s="22" t="s">
        <v>2109</v>
      </c>
      <c r="M1497" s="20">
        <f t="shared" si="208"/>
        <v>45251</v>
      </c>
      <c r="N1497" s="2" t="str">
        <f t="shared" si="209"/>
        <v>CUST1235</v>
      </c>
      <c r="O1497" s="2" t="str">
        <f t="shared" si="210"/>
        <v>PROD91</v>
      </c>
      <c r="P1497" s="2" t="str">
        <f t="shared" si="211"/>
        <v>STORE17</v>
      </c>
      <c r="Q1497" s="2">
        <f t="shared" si="212"/>
        <v>3</v>
      </c>
      <c r="R1497" s="2">
        <f t="shared" si="213"/>
        <v>104.47</v>
      </c>
      <c r="S1497" s="2">
        <f t="shared" si="214"/>
        <v>0.27</v>
      </c>
      <c r="T1497" s="2" t="str">
        <f t="shared" si="215"/>
        <v>PayPal</v>
      </c>
      <c r="U1497" s="2">
        <f t="shared" si="216"/>
        <v>228.7893</v>
      </c>
    </row>
    <row r="1498" spans="1:21" x14ac:dyDescent="0.25">
      <c r="A1498" s="23" t="s">
        <v>2110</v>
      </c>
      <c r="B1498" s="20">
        <f>IFERROR(VLOOKUP(A1498,'f Excel formulas for calculatio'!A:E,2,FALSE)," ")</f>
        <v>45555</v>
      </c>
      <c r="C1498" s="24" t="str">
        <f>IFERROR(VLOOKUP(B1498,'f Excel formulas for calculatio'!B:F,2,FALSE),"0")</f>
        <v>CUST1406</v>
      </c>
      <c r="D1498" s="24" t="str">
        <f>IFERROR(VLOOKUP(C1498,'f Excel formulas for calculatio'!C:G,2,FALSE),"0")</f>
        <v>PROD16</v>
      </c>
      <c r="E1498" s="24" t="str">
        <f>IFERROR(VLOOKUP(D1498,'f Excel formulas for calculatio'!D:H,2,FALSE),"0")</f>
        <v>STORE3</v>
      </c>
      <c r="F1498" s="24">
        <f>IFERROR(VLOOKUP(E1498,'f Excel formulas for calculatio'!E:I,2,FALSE),"0")</f>
        <v>1</v>
      </c>
      <c r="G1498" s="24">
        <f>IFERROR(VLOOKUP(F1498,'f Excel formulas for calculatio'!F:J,2,FALSE),"0")</f>
        <v>218.04</v>
      </c>
      <c r="H1498" s="24">
        <f>IFERROR(VLOOKUP(G1498,'f Excel formulas for calculatio'!G:K,2,FALSE),"0")</f>
        <v>0.09</v>
      </c>
      <c r="I1498" s="24" t="str">
        <f>IFERROR(VLOOKUP(H1498,'f Excel formulas for calculatio'!H:L,2,FALSE),"0")</f>
        <v>Credit Card</v>
      </c>
      <c r="J1498" s="24">
        <f>IFERROR(VLOOKUP(I1498,'f Excel formulas for calculatio'!I:M,2,FALSE),"0")</f>
        <v>198.41640000000001</v>
      </c>
      <c r="L1498" s="23" t="s">
        <v>2110</v>
      </c>
      <c r="M1498" s="20">
        <f t="shared" si="208"/>
        <v>45555</v>
      </c>
      <c r="N1498" s="2" t="str">
        <f t="shared" si="209"/>
        <v>CUST1406</v>
      </c>
      <c r="O1498" s="2" t="str">
        <f t="shared" si="210"/>
        <v>PROD16</v>
      </c>
      <c r="P1498" s="2" t="str">
        <f t="shared" si="211"/>
        <v>STORE3</v>
      </c>
      <c r="Q1498" s="2">
        <f t="shared" si="212"/>
        <v>1</v>
      </c>
      <c r="R1498" s="2">
        <f t="shared" si="213"/>
        <v>218.04</v>
      </c>
      <c r="S1498" s="2">
        <f t="shared" si="214"/>
        <v>0.09</v>
      </c>
      <c r="T1498" s="2" t="str">
        <f t="shared" si="215"/>
        <v>Credit Card</v>
      </c>
      <c r="U1498" s="2">
        <f t="shared" si="216"/>
        <v>198.41640000000001</v>
      </c>
    </row>
    <row r="1499" spans="1:21" x14ac:dyDescent="0.25">
      <c r="A1499" s="22" t="s">
        <v>2111</v>
      </c>
      <c r="B1499" s="20">
        <f>IFERROR(VLOOKUP(A1499,'f Excel formulas for calculatio'!A:E,2,FALSE)," ")</f>
        <v>45385</v>
      </c>
      <c r="C1499" s="24" t="str">
        <f>IFERROR(VLOOKUP(B1499,'f Excel formulas for calculatio'!B:F,2,FALSE),"0")</f>
        <v>CUST1470</v>
      </c>
      <c r="D1499" s="24" t="str">
        <f>IFERROR(VLOOKUP(C1499,'f Excel formulas for calculatio'!C:G,2,FALSE),"0")</f>
        <v>PROD59</v>
      </c>
      <c r="E1499" s="24" t="str">
        <f>IFERROR(VLOOKUP(D1499,'f Excel formulas for calculatio'!D:H,2,FALSE),"0")</f>
        <v>STORE5</v>
      </c>
      <c r="F1499" s="24">
        <f>IFERROR(VLOOKUP(E1499,'f Excel formulas for calculatio'!E:I,2,FALSE),"0")</f>
        <v>3</v>
      </c>
      <c r="G1499" s="24">
        <f>IFERROR(VLOOKUP(F1499,'f Excel formulas for calculatio'!F:J,2,FALSE),"0")</f>
        <v>104.47</v>
      </c>
      <c r="H1499" s="24">
        <f>IFERROR(VLOOKUP(G1499,'f Excel formulas for calculatio'!G:K,2,FALSE),"0")</f>
        <v>0.27</v>
      </c>
      <c r="I1499" s="24" t="str">
        <f>IFERROR(VLOOKUP(H1499,'f Excel formulas for calculatio'!H:L,2,FALSE),"0")</f>
        <v>PayPal</v>
      </c>
      <c r="J1499" s="24">
        <f>IFERROR(VLOOKUP(I1499,'f Excel formulas for calculatio'!I:M,2,FALSE),"0")</f>
        <v>228.7893</v>
      </c>
      <c r="L1499" s="22" t="s">
        <v>2111</v>
      </c>
      <c r="M1499" s="20">
        <f t="shared" si="208"/>
        <v>45385</v>
      </c>
      <c r="N1499" s="2" t="str">
        <f t="shared" si="209"/>
        <v>CUST1470</v>
      </c>
      <c r="O1499" s="2" t="str">
        <f t="shared" si="210"/>
        <v>PROD59</v>
      </c>
      <c r="P1499" s="2" t="str">
        <f t="shared" si="211"/>
        <v>STORE5</v>
      </c>
      <c r="Q1499" s="2">
        <f t="shared" si="212"/>
        <v>3</v>
      </c>
      <c r="R1499" s="2">
        <f t="shared" si="213"/>
        <v>104.47</v>
      </c>
      <c r="S1499" s="2">
        <f t="shared" si="214"/>
        <v>0.27</v>
      </c>
      <c r="T1499" s="2" t="str">
        <f t="shared" si="215"/>
        <v>PayPal</v>
      </c>
      <c r="U1499" s="2">
        <f t="shared" si="216"/>
        <v>228.7893</v>
      </c>
    </row>
    <row r="1500" spans="1:21" x14ac:dyDescent="0.25">
      <c r="A1500" s="23" t="s">
        <v>2113</v>
      </c>
      <c r="B1500" s="20">
        <f>IFERROR(VLOOKUP(A1500,'f Excel formulas for calculatio'!A:E,2,FALSE)," ")</f>
        <v>45787</v>
      </c>
      <c r="C1500" s="24" t="str">
        <f>IFERROR(VLOOKUP(B1500,'f Excel formulas for calculatio'!B:F,2,FALSE),"0")</f>
        <v>CUST1492</v>
      </c>
      <c r="D1500" s="24" t="str">
        <f>IFERROR(VLOOKUP(C1500,'f Excel formulas for calculatio'!C:G,2,FALSE),"0")</f>
        <v>PROD10</v>
      </c>
      <c r="E1500" s="24" t="str">
        <f>IFERROR(VLOOKUP(D1500,'f Excel formulas for calculatio'!D:H,2,FALSE),"0")</f>
        <v>STORE17</v>
      </c>
      <c r="F1500" s="24">
        <f>IFERROR(VLOOKUP(E1500,'f Excel formulas for calculatio'!E:I,2,FALSE),"0")</f>
        <v>3</v>
      </c>
      <c r="G1500" s="24">
        <f>IFERROR(VLOOKUP(F1500,'f Excel formulas for calculatio'!F:J,2,FALSE),"0")</f>
        <v>104.47</v>
      </c>
      <c r="H1500" s="24">
        <f>IFERROR(VLOOKUP(G1500,'f Excel formulas for calculatio'!G:K,2,FALSE),"0")</f>
        <v>0.27</v>
      </c>
      <c r="I1500" s="24" t="str">
        <f>IFERROR(VLOOKUP(H1500,'f Excel formulas for calculatio'!H:L,2,FALSE),"0")</f>
        <v>PayPal</v>
      </c>
      <c r="J1500" s="24">
        <f>IFERROR(VLOOKUP(I1500,'f Excel formulas for calculatio'!I:M,2,FALSE),"0")</f>
        <v>228.7893</v>
      </c>
      <c r="L1500" s="23" t="s">
        <v>2113</v>
      </c>
      <c r="M1500" s="20">
        <f t="shared" si="208"/>
        <v>45787</v>
      </c>
      <c r="N1500" s="2" t="str">
        <f t="shared" si="209"/>
        <v>CUST1492</v>
      </c>
      <c r="O1500" s="2" t="str">
        <f t="shared" si="210"/>
        <v>PROD10</v>
      </c>
      <c r="P1500" s="2" t="str">
        <f t="shared" si="211"/>
        <v>STORE17</v>
      </c>
      <c r="Q1500" s="2">
        <f t="shared" si="212"/>
        <v>3</v>
      </c>
      <c r="R1500" s="2">
        <f t="shared" si="213"/>
        <v>104.47</v>
      </c>
      <c r="S1500" s="2">
        <f t="shared" si="214"/>
        <v>0.27</v>
      </c>
      <c r="T1500" s="2" t="str">
        <f t="shared" si="215"/>
        <v>PayPal</v>
      </c>
      <c r="U1500" s="2">
        <f t="shared" si="216"/>
        <v>228.7893</v>
      </c>
    </row>
    <row r="1501" spans="1:21" x14ac:dyDescent="0.25">
      <c r="A1501" s="22" t="s">
        <v>2114</v>
      </c>
      <c r="B1501" s="20">
        <f>IFERROR(VLOOKUP(A1501,'f Excel formulas for calculatio'!A:E,2,FALSE)," ")</f>
        <v>45822</v>
      </c>
      <c r="C1501" s="24" t="str">
        <f>IFERROR(VLOOKUP(B1501,'f Excel formulas for calculatio'!B:F,2,FALSE),"0")</f>
        <v>CUST1057</v>
      </c>
      <c r="D1501" s="24" t="str">
        <f>IFERROR(VLOOKUP(C1501,'f Excel formulas for calculatio'!C:G,2,FALSE),"0")</f>
        <v>PROD38</v>
      </c>
      <c r="E1501" s="24" t="str">
        <f>IFERROR(VLOOKUP(D1501,'f Excel formulas for calculatio'!D:H,2,FALSE),"0")</f>
        <v>STORE5</v>
      </c>
      <c r="F1501" s="24">
        <f>IFERROR(VLOOKUP(E1501,'f Excel formulas for calculatio'!E:I,2,FALSE),"0")</f>
        <v>3</v>
      </c>
      <c r="G1501" s="24">
        <f>IFERROR(VLOOKUP(F1501,'f Excel formulas for calculatio'!F:J,2,FALSE),"0")</f>
        <v>104.47</v>
      </c>
      <c r="H1501" s="24">
        <f>IFERROR(VLOOKUP(G1501,'f Excel formulas for calculatio'!G:K,2,FALSE),"0")</f>
        <v>0.27</v>
      </c>
      <c r="I1501" s="24" t="str">
        <f>IFERROR(VLOOKUP(H1501,'f Excel formulas for calculatio'!H:L,2,FALSE),"0")</f>
        <v>PayPal</v>
      </c>
      <c r="J1501" s="24">
        <f>IFERROR(VLOOKUP(I1501,'f Excel formulas for calculatio'!I:M,2,FALSE),"0")</f>
        <v>228.7893</v>
      </c>
      <c r="L1501" s="22" t="s">
        <v>2114</v>
      </c>
      <c r="M1501" s="20">
        <f t="shared" si="208"/>
        <v>45822</v>
      </c>
      <c r="N1501" s="2" t="str">
        <f t="shared" si="209"/>
        <v>CUST1057</v>
      </c>
      <c r="O1501" s="2" t="str">
        <f t="shared" si="210"/>
        <v>PROD38</v>
      </c>
      <c r="P1501" s="2" t="str">
        <f t="shared" si="211"/>
        <v>STORE5</v>
      </c>
      <c r="Q1501" s="2">
        <f t="shared" si="212"/>
        <v>3</v>
      </c>
      <c r="R1501" s="2">
        <f t="shared" si="213"/>
        <v>104.47</v>
      </c>
      <c r="S1501" s="2">
        <f t="shared" si="214"/>
        <v>0.27</v>
      </c>
      <c r="T1501" s="2" t="str">
        <f t="shared" si="215"/>
        <v>PayPal</v>
      </c>
      <c r="U1501" s="2">
        <f t="shared" si="216"/>
        <v>228.7893</v>
      </c>
    </row>
    <row r="1502" spans="1:21" x14ac:dyDescent="0.25">
      <c r="A1502" s="23" t="s">
        <v>2115</v>
      </c>
      <c r="B1502" s="20">
        <f>IFERROR(VLOOKUP(A1502,'f Excel formulas for calculatio'!A:E,2,FALSE)," ")</f>
        <v>45590</v>
      </c>
      <c r="C1502" s="24" t="str">
        <f>IFERROR(VLOOKUP(B1502,'f Excel formulas for calculatio'!B:F,2,FALSE),"0")</f>
        <v>CUST1410</v>
      </c>
      <c r="D1502" s="24" t="str">
        <f>IFERROR(VLOOKUP(C1502,'f Excel formulas for calculatio'!C:G,2,FALSE),"0")</f>
        <v>PROD96</v>
      </c>
      <c r="E1502" s="24" t="str">
        <f>IFERROR(VLOOKUP(D1502,'f Excel formulas for calculatio'!D:H,2,FALSE),"0")</f>
        <v>STORE5</v>
      </c>
      <c r="F1502" s="24">
        <f>IFERROR(VLOOKUP(E1502,'f Excel formulas for calculatio'!E:I,2,FALSE),"0")</f>
        <v>3</v>
      </c>
      <c r="G1502" s="24">
        <f>IFERROR(VLOOKUP(F1502,'f Excel formulas for calculatio'!F:J,2,FALSE),"0")</f>
        <v>104.47</v>
      </c>
      <c r="H1502" s="24">
        <f>IFERROR(VLOOKUP(G1502,'f Excel formulas for calculatio'!G:K,2,FALSE),"0")</f>
        <v>0.27</v>
      </c>
      <c r="I1502" s="24" t="str">
        <f>IFERROR(VLOOKUP(H1502,'f Excel formulas for calculatio'!H:L,2,FALSE),"0")</f>
        <v>PayPal</v>
      </c>
      <c r="J1502" s="24">
        <f>IFERROR(VLOOKUP(I1502,'f Excel formulas for calculatio'!I:M,2,FALSE),"0")</f>
        <v>228.7893</v>
      </c>
      <c r="L1502" s="23" t="s">
        <v>2115</v>
      </c>
      <c r="M1502" s="20">
        <f t="shared" si="208"/>
        <v>45590</v>
      </c>
      <c r="N1502" s="2" t="str">
        <f t="shared" si="209"/>
        <v>CUST1410</v>
      </c>
      <c r="O1502" s="2" t="str">
        <f t="shared" si="210"/>
        <v>PROD96</v>
      </c>
      <c r="P1502" s="2" t="str">
        <f t="shared" si="211"/>
        <v>STORE5</v>
      </c>
      <c r="Q1502" s="2">
        <f t="shared" si="212"/>
        <v>3</v>
      </c>
      <c r="R1502" s="2">
        <f t="shared" si="213"/>
        <v>104.47</v>
      </c>
      <c r="S1502" s="2">
        <f t="shared" si="214"/>
        <v>0.27</v>
      </c>
      <c r="T1502" s="2" t="str">
        <f t="shared" si="215"/>
        <v>PayPal</v>
      </c>
      <c r="U1502" s="2">
        <f t="shared" si="216"/>
        <v>228.7893</v>
      </c>
    </row>
    <row r="1503" spans="1:21" x14ac:dyDescent="0.25">
      <c r="A1503" s="22" t="s">
        <v>2116</v>
      </c>
      <c r="B1503" s="20">
        <f>IFERROR(VLOOKUP(A1503,'f Excel formulas for calculatio'!A:E,2,FALSE)," ")</f>
        <v>45618</v>
      </c>
      <c r="C1503" s="24" t="str">
        <f>IFERROR(VLOOKUP(B1503,'f Excel formulas for calculatio'!B:F,2,FALSE),"0")</f>
        <v>CUST1323</v>
      </c>
      <c r="D1503" s="24" t="str">
        <f>IFERROR(VLOOKUP(C1503,'f Excel formulas for calculatio'!C:G,2,FALSE),"0")</f>
        <v>PROD49</v>
      </c>
      <c r="E1503" s="24" t="str">
        <f>IFERROR(VLOOKUP(D1503,'f Excel formulas for calculatio'!D:H,2,FALSE),"0")</f>
        <v>STORE8</v>
      </c>
      <c r="F1503" s="24">
        <f>IFERROR(VLOOKUP(E1503,'f Excel formulas for calculatio'!E:I,2,FALSE),"0")</f>
        <v>4</v>
      </c>
      <c r="G1503" s="24">
        <f>IFERROR(VLOOKUP(F1503,'f Excel formulas for calculatio'!F:J,2,FALSE),"0")</f>
        <v>914.05</v>
      </c>
      <c r="H1503" s="24">
        <f>IFERROR(VLOOKUP(G1503,'f Excel formulas for calculatio'!G:K,2,FALSE),"0")</f>
        <v>0.25</v>
      </c>
      <c r="I1503" s="24" t="str">
        <f>IFERROR(VLOOKUP(H1503,'f Excel formulas for calculatio'!H:L,2,FALSE),"0")</f>
        <v>Credit Card</v>
      </c>
      <c r="J1503" s="24">
        <f>IFERROR(VLOOKUP(I1503,'f Excel formulas for calculatio'!I:M,2,FALSE),"0")</f>
        <v>198.41640000000001</v>
      </c>
      <c r="L1503" s="22" t="s">
        <v>2116</v>
      </c>
      <c r="M1503" s="20">
        <f t="shared" si="208"/>
        <v>45618</v>
      </c>
      <c r="N1503" s="2" t="str">
        <f t="shared" si="209"/>
        <v>CUST1323</v>
      </c>
      <c r="O1503" s="2" t="str">
        <f t="shared" si="210"/>
        <v>PROD49</v>
      </c>
      <c r="P1503" s="2" t="str">
        <f t="shared" si="211"/>
        <v>STORE8</v>
      </c>
      <c r="Q1503" s="2">
        <f t="shared" si="212"/>
        <v>4</v>
      </c>
      <c r="R1503" s="2">
        <f t="shared" si="213"/>
        <v>914.05</v>
      </c>
      <c r="S1503" s="2">
        <f t="shared" si="214"/>
        <v>0.25</v>
      </c>
      <c r="T1503" s="2" t="str">
        <f t="shared" si="215"/>
        <v>Credit Card</v>
      </c>
      <c r="U1503" s="2">
        <f t="shared" si="216"/>
        <v>198.41640000000001</v>
      </c>
    </row>
    <row r="1504" spans="1:21" x14ac:dyDescent="0.25">
      <c r="A1504" s="23" t="s">
        <v>2117</v>
      </c>
      <c r="B1504" s="20">
        <f>IFERROR(VLOOKUP(A1504,'f Excel formulas for calculatio'!A:E,2,FALSE)," ")</f>
        <v>45586</v>
      </c>
      <c r="C1504" s="24" t="str">
        <f>IFERROR(VLOOKUP(B1504,'f Excel formulas for calculatio'!B:F,2,FALSE),"0")</f>
        <v>CUST1149</v>
      </c>
      <c r="D1504" s="24" t="str">
        <f>IFERROR(VLOOKUP(C1504,'f Excel formulas for calculatio'!C:G,2,FALSE),"0")</f>
        <v>PROD90</v>
      </c>
      <c r="E1504" s="24" t="str">
        <f>IFERROR(VLOOKUP(D1504,'f Excel formulas for calculatio'!D:H,2,FALSE),"0")</f>
        <v>STORE3</v>
      </c>
      <c r="F1504" s="24">
        <f>IFERROR(VLOOKUP(E1504,'f Excel formulas for calculatio'!E:I,2,FALSE),"0")</f>
        <v>1</v>
      </c>
      <c r="G1504" s="24">
        <f>IFERROR(VLOOKUP(F1504,'f Excel formulas for calculatio'!F:J,2,FALSE),"0")</f>
        <v>218.04</v>
      </c>
      <c r="H1504" s="24">
        <f>IFERROR(VLOOKUP(G1504,'f Excel formulas for calculatio'!G:K,2,FALSE),"0")</f>
        <v>0.09</v>
      </c>
      <c r="I1504" s="24" t="str">
        <f>IFERROR(VLOOKUP(H1504,'f Excel formulas for calculatio'!H:L,2,FALSE),"0")</f>
        <v>Credit Card</v>
      </c>
      <c r="J1504" s="24">
        <f>IFERROR(VLOOKUP(I1504,'f Excel formulas for calculatio'!I:M,2,FALSE),"0")</f>
        <v>198.41640000000001</v>
      </c>
      <c r="L1504" s="23" t="s">
        <v>2117</v>
      </c>
      <c r="M1504" s="20">
        <f t="shared" si="208"/>
        <v>45586</v>
      </c>
      <c r="N1504" s="2" t="str">
        <f t="shared" si="209"/>
        <v>CUST1149</v>
      </c>
      <c r="O1504" s="2" t="str">
        <f t="shared" si="210"/>
        <v>PROD90</v>
      </c>
      <c r="P1504" s="2" t="str">
        <f t="shared" si="211"/>
        <v>STORE3</v>
      </c>
      <c r="Q1504" s="2">
        <f t="shared" si="212"/>
        <v>1</v>
      </c>
      <c r="R1504" s="2">
        <f t="shared" si="213"/>
        <v>218.04</v>
      </c>
      <c r="S1504" s="2">
        <f t="shared" si="214"/>
        <v>0.09</v>
      </c>
      <c r="T1504" s="2" t="str">
        <f t="shared" si="215"/>
        <v>Credit Card</v>
      </c>
      <c r="U1504" s="2">
        <f t="shared" si="216"/>
        <v>198.41640000000001</v>
      </c>
    </row>
    <row r="1505" spans="1:21" x14ac:dyDescent="0.25">
      <c r="A1505" s="22" t="s">
        <v>2118</v>
      </c>
      <c r="B1505" s="20">
        <f>IFERROR(VLOOKUP(A1505,'f Excel formulas for calculatio'!A:E,2,FALSE)," ")</f>
        <v>45548</v>
      </c>
      <c r="C1505" s="24" t="str">
        <f>IFERROR(VLOOKUP(B1505,'f Excel formulas for calculatio'!B:F,2,FALSE),"0")</f>
        <v>CUST1492</v>
      </c>
      <c r="D1505" s="24" t="str">
        <f>IFERROR(VLOOKUP(C1505,'f Excel formulas for calculatio'!C:G,2,FALSE),"0")</f>
        <v>PROD10</v>
      </c>
      <c r="E1505" s="24" t="str">
        <f>IFERROR(VLOOKUP(D1505,'f Excel formulas for calculatio'!D:H,2,FALSE),"0")</f>
        <v>STORE17</v>
      </c>
      <c r="F1505" s="24">
        <f>IFERROR(VLOOKUP(E1505,'f Excel formulas for calculatio'!E:I,2,FALSE),"0")</f>
        <v>3</v>
      </c>
      <c r="G1505" s="24">
        <f>IFERROR(VLOOKUP(F1505,'f Excel formulas for calculatio'!F:J,2,FALSE),"0")</f>
        <v>104.47</v>
      </c>
      <c r="H1505" s="24">
        <f>IFERROR(VLOOKUP(G1505,'f Excel formulas for calculatio'!G:K,2,FALSE),"0")</f>
        <v>0.27</v>
      </c>
      <c r="I1505" s="24" t="str">
        <f>IFERROR(VLOOKUP(H1505,'f Excel formulas for calculatio'!H:L,2,FALSE),"0")</f>
        <v>PayPal</v>
      </c>
      <c r="J1505" s="24">
        <f>IFERROR(VLOOKUP(I1505,'f Excel formulas for calculatio'!I:M,2,FALSE),"0")</f>
        <v>228.7893</v>
      </c>
      <c r="L1505" s="22" t="s">
        <v>2118</v>
      </c>
      <c r="M1505" s="20">
        <f t="shared" si="208"/>
        <v>45548</v>
      </c>
      <c r="N1505" s="2" t="str">
        <f t="shared" si="209"/>
        <v>CUST1492</v>
      </c>
      <c r="O1505" s="2" t="str">
        <f t="shared" si="210"/>
        <v>PROD10</v>
      </c>
      <c r="P1505" s="2" t="str">
        <f t="shared" si="211"/>
        <v>STORE17</v>
      </c>
      <c r="Q1505" s="2">
        <f t="shared" si="212"/>
        <v>3</v>
      </c>
      <c r="R1505" s="2">
        <f t="shared" si="213"/>
        <v>104.47</v>
      </c>
      <c r="S1505" s="2">
        <f t="shared" si="214"/>
        <v>0.27</v>
      </c>
      <c r="T1505" s="2" t="str">
        <f t="shared" si="215"/>
        <v>PayPal</v>
      </c>
      <c r="U1505" s="2">
        <f t="shared" si="216"/>
        <v>228.7893</v>
      </c>
    </row>
    <row r="1506" spans="1:21" x14ac:dyDescent="0.25">
      <c r="A1506" s="23" t="s">
        <v>2119</v>
      </c>
      <c r="B1506" s="20">
        <f>IFERROR(VLOOKUP(A1506,'f Excel formulas for calculatio'!A:E,2,FALSE)," ")</f>
        <v>45772</v>
      </c>
      <c r="C1506" s="24" t="str">
        <f>IFERROR(VLOOKUP(B1506,'f Excel formulas for calculatio'!B:F,2,FALSE),"0")</f>
        <v>CUST1042</v>
      </c>
      <c r="D1506" s="24" t="str">
        <f>IFERROR(VLOOKUP(C1506,'f Excel formulas for calculatio'!C:G,2,FALSE),"0")</f>
        <v>PROD51</v>
      </c>
      <c r="E1506" s="24" t="str">
        <f>IFERROR(VLOOKUP(D1506,'f Excel formulas for calculatio'!D:H,2,FALSE),"0")</f>
        <v>STORE11</v>
      </c>
      <c r="F1506" s="24">
        <f>IFERROR(VLOOKUP(E1506,'f Excel formulas for calculatio'!E:I,2,FALSE),"0")</f>
        <v>1</v>
      </c>
      <c r="G1506" s="24">
        <f>IFERROR(VLOOKUP(F1506,'f Excel formulas for calculatio'!F:J,2,FALSE),"0")</f>
        <v>218.04</v>
      </c>
      <c r="H1506" s="24">
        <f>IFERROR(VLOOKUP(G1506,'f Excel formulas for calculatio'!G:K,2,FALSE),"0")</f>
        <v>0.09</v>
      </c>
      <c r="I1506" s="24" t="str">
        <f>IFERROR(VLOOKUP(H1506,'f Excel formulas for calculatio'!H:L,2,FALSE),"0")</f>
        <v>Credit Card</v>
      </c>
      <c r="J1506" s="24">
        <f>IFERROR(VLOOKUP(I1506,'f Excel formulas for calculatio'!I:M,2,FALSE),"0")</f>
        <v>198.41640000000001</v>
      </c>
      <c r="L1506" s="23" t="s">
        <v>2119</v>
      </c>
      <c r="M1506" s="20">
        <f t="shared" si="208"/>
        <v>45772</v>
      </c>
      <c r="N1506" s="2" t="str">
        <f t="shared" si="209"/>
        <v>CUST1042</v>
      </c>
      <c r="O1506" s="2" t="str">
        <f t="shared" si="210"/>
        <v>PROD51</v>
      </c>
      <c r="P1506" s="2" t="str">
        <f t="shared" si="211"/>
        <v>STORE11</v>
      </c>
      <c r="Q1506" s="2">
        <f t="shared" si="212"/>
        <v>1</v>
      </c>
      <c r="R1506" s="2">
        <f t="shared" si="213"/>
        <v>218.04</v>
      </c>
      <c r="S1506" s="2">
        <f t="shared" si="214"/>
        <v>0.09</v>
      </c>
      <c r="T1506" s="2" t="str">
        <f t="shared" si="215"/>
        <v>Credit Card</v>
      </c>
      <c r="U1506" s="2">
        <f t="shared" si="216"/>
        <v>198.41640000000001</v>
      </c>
    </row>
    <row r="1507" spans="1:21" x14ac:dyDescent="0.25">
      <c r="A1507" s="22" t="s">
        <v>2120</v>
      </c>
      <c r="B1507" s="20">
        <f>IFERROR(VLOOKUP(A1507,'f Excel formulas for calculatio'!A:E,2,FALSE)," ")</f>
        <v>45361</v>
      </c>
      <c r="C1507" s="24" t="str">
        <f>IFERROR(VLOOKUP(B1507,'f Excel formulas for calculatio'!B:F,2,FALSE),"0")</f>
        <v>CUST1495</v>
      </c>
      <c r="D1507" s="24" t="str">
        <f>IFERROR(VLOOKUP(C1507,'f Excel formulas for calculatio'!C:G,2,FALSE),"0")</f>
        <v>PROD61</v>
      </c>
      <c r="E1507" s="24" t="str">
        <f>IFERROR(VLOOKUP(D1507,'f Excel formulas for calculatio'!D:H,2,FALSE),"0")</f>
        <v>STORE15</v>
      </c>
      <c r="F1507" s="24">
        <f>IFERROR(VLOOKUP(E1507,'f Excel formulas for calculatio'!E:I,2,FALSE),"0")</f>
        <v>4</v>
      </c>
      <c r="G1507" s="24">
        <f>IFERROR(VLOOKUP(F1507,'f Excel formulas for calculatio'!F:J,2,FALSE),"0")</f>
        <v>914.05</v>
      </c>
      <c r="H1507" s="24">
        <f>IFERROR(VLOOKUP(G1507,'f Excel formulas for calculatio'!G:K,2,FALSE),"0")</f>
        <v>0.25</v>
      </c>
      <c r="I1507" s="24" t="str">
        <f>IFERROR(VLOOKUP(H1507,'f Excel formulas for calculatio'!H:L,2,FALSE),"0")</f>
        <v>Credit Card</v>
      </c>
      <c r="J1507" s="24">
        <f>IFERROR(VLOOKUP(I1507,'f Excel formulas for calculatio'!I:M,2,FALSE),"0")</f>
        <v>198.41640000000001</v>
      </c>
      <c r="L1507" s="22" t="s">
        <v>2120</v>
      </c>
      <c r="M1507" s="20">
        <f t="shared" si="208"/>
        <v>45361</v>
      </c>
      <c r="N1507" s="2" t="str">
        <f t="shared" si="209"/>
        <v>CUST1495</v>
      </c>
      <c r="O1507" s="2" t="str">
        <f t="shared" si="210"/>
        <v>PROD61</v>
      </c>
      <c r="P1507" s="2" t="str">
        <f t="shared" si="211"/>
        <v>STORE15</v>
      </c>
      <c r="Q1507" s="2">
        <f t="shared" si="212"/>
        <v>4</v>
      </c>
      <c r="R1507" s="2">
        <f t="shared" si="213"/>
        <v>914.05</v>
      </c>
      <c r="S1507" s="2">
        <f t="shared" si="214"/>
        <v>0.25</v>
      </c>
      <c r="T1507" s="2" t="str">
        <f t="shared" si="215"/>
        <v>Credit Card</v>
      </c>
      <c r="U1507" s="2">
        <f t="shared" si="216"/>
        <v>198.41640000000001</v>
      </c>
    </row>
    <row r="1508" spans="1:21" x14ac:dyDescent="0.25">
      <c r="A1508" s="23" t="s">
        <v>2121</v>
      </c>
      <c r="B1508" s="20">
        <f>IFERROR(VLOOKUP(A1508,'f Excel formulas for calculatio'!A:E,2,FALSE)," ")</f>
        <v>45235</v>
      </c>
      <c r="C1508" s="24" t="str">
        <f>IFERROR(VLOOKUP(B1508,'f Excel formulas for calculatio'!B:F,2,FALSE),"0")</f>
        <v>CUST1478</v>
      </c>
      <c r="D1508" s="24" t="str">
        <f>IFERROR(VLOOKUP(C1508,'f Excel formulas for calculatio'!C:G,2,FALSE),"0")</f>
        <v>PROD39</v>
      </c>
      <c r="E1508" s="24" t="str">
        <f>IFERROR(VLOOKUP(D1508,'f Excel formulas for calculatio'!D:H,2,FALSE),"0")</f>
        <v>STORE1</v>
      </c>
      <c r="F1508" s="24">
        <f>IFERROR(VLOOKUP(E1508,'f Excel formulas for calculatio'!E:I,2,FALSE),"0")</f>
        <v>4</v>
      </c>
      <c r="G1508" s="24">
        <f>IFERROR(VLOOKUP(F1508,'f Excel formulas for calculatio'!F:J,2,FALSE),"0")</f>
        <v>914.05</v>
      </c>
      <c r="H1508" s="24">
        <f>IFERROR(VLOOKUP(G1508,'f Excel formulas for calculatio'!G:K,2,FALSE),"0")</f>
        <v>0.25</v>
      </c>
      <c r="I1508" s="24" t="str">
        <f>IFERROR(VLOOKUP(H1508,'f Excel formulas for calculatio'!H:L,2,FALSE),"0")</f>
        <v>Credit Card</v>
      </c>
      <c r="J1508" s="24">
        <f>IFERROR(VLOOKUP(I1508,'f Excel formulas for calculatio'!I:M,2,FALSE),"0")</f>
        <v>198.41640000000001</v>
      </c>
      <c r="L1508" s="23" t="s">
        <v>2121</v>
      </c>
      <c r="M1508" s="20">
        <f t="shared" si="208"/>
        <v>45235</v>
      </c>
      <c r="N1508" s="2" t="str">
        <f t="shared" si="209"/>
        <v>CUST1478</v>
      </c>
      <c r="O1508" s="2" t="str">
        <f t="shared" si="210"/>
        <v>PROD39</v>
      </c>
      <c r="P1508" s="2" t="str">
        <f t="shared" si="211"/>
        <v>STORE1</v>
      </c>
      <c r="Q1508" s="2">
        <f t="shared" si="212"/>
        <v>4</v>
      </c>
      <c r="R1508" s="2">
        <f t="shared" si="213"/>
        <v>914.05</v>
      </c>
      <c r="S1508" s="2">
        <f t="shared" si="214"/>
        <v>0.25</v>
      </c>
      <c r="T1508" s="2" t="str">
        <f t="shared" si="215"/>
        <v>Credit Card</v>
      </c>
      <c r="U1508" s="2">
        <f t="shared" si="216"/>
        <v>198.41640000000001</v>
      </c>
    </row>
    <row r="1509" spans="1:21" x14ac:dyDescent="0.25">
      <c r="A1509" s="22" t="s">
        <v>2122</v>
      </c>
      <c r="B1509" s="20">
        <f>IFERROR(VLOOKUP(A1509,'f Excel formulas for calculatio'!A:E,2,FALSE)," ")</f>
        <v>45864</v>
      </c>
      <c r="C1509" s="24" t="str">
        <f>IFERROR(VLOOKUP(B1509,'f Excel formulas for calculatio'!B:F,2,FALSE),"0")</f>
        <v>CUST1384</v>
      </c>
      <c r="D1509" s="24" t="str">
        <f>IFERROR(VLOOKUP(C1509,'f Excel formulas for calculatio'!C:G,2,FALSE),"0")</f>
        <v>PROD74</v>
      </c>
      <c r="E1509" s="24" t="str">
        <f>IFERROR(VLOOKUP(D1509,'f Excel formulas for calculatio'!D:H,2,FALSE),"0")</f>
        <v>STORE17</v>
      </c>
      <c r="F1509" s="24">
        <f>IFERROR(VLOOKUP(E1509,'f Excel formulas for calculatio'!E:I,2,FALSE),"0")</f>
        <v>3</v>
      </c>
      <c r="G1509" s="24">
        <f>IFERROR(VLOOKUP(F1509,'f Excel formulas for calculatio'!F:J,2,FALSE),"0")</f>
        <v>104.47</v>
      </c>
      <c r="H1509" s="24">
        <f>IFERROR(VLOOKUP(G1509,'f Excel formulas for calculatio'!G:K,2,FALSE),"0")</f>
        <v>0.27</v>
      </c>
      <c r="I1509" s="24" t="str">
        <f>IFERROR(VLOOKUP(H1509,'f Excel formulas for calculatio'!H:L,2,FALSE),"0")</f>
        <v>PayPal</v>
      </c>
      <c r="J1509" s="24">
        <f>IFERROR(VLOOKUP(I1509,'f Excel formulas for calculatio'!I:M,2,FALSE),"0")</f>
        <v>228.7893</v>
      </c>
      <c r="L1509" s="22" t="s">
        <v>2122</v>
      </c>
      <c r="M1509" s="20">
        <f t="shared" si="208"/>
        <v>45864</v>
      </c>
      <c r="N1509" s="2" t="str">
        <f t="shared" si="209"/>
        <v>CUST1384</v>
      </c>
      <c r="O1509" s="2" t="str">
        <f t="shared" si="210"/>
        <v>PROD74</v>
      </c>
      <c r="P1509" s="2" t="str">
        <f t="shared" si="211"/>
        <v>STORE17</v>
      </c>
      <c r="Q1509" s="2">
        <f t="shared" si="212"/>
        <v>3</v>
      </c>
      <c r="R1509" s="2">
        <f t="shared" si="213"/>
        <v>104.47</v>
      </c>
      <c r="S1509" s="2">
        <f t="shared" si="214"/>
        <v>0.27</v>
      </c>
      <c r="T1509" s="2" t="str">
        <f t="shared" si="215"/>
        <v>PayPal</v>
      </c>
      <c r="U1509" s="2">
        <f t="shared" si="216"/>
        <v>228.7893</v>
      </c>
    </row>
    <row r="1510" spans="1:21" x14ac:dyDescent="0.25">
      <c r="A1510" s="23" t="s">
        <v>2123</v>
      </c>
      <c r="B1510" s="20">
        <f>IFERROR(VLOOKUP(A1510,'f Excel formulas for calculatio'!A:E,2,FALSE)," ")</f>
        <v>45681</v>
      </c>
      <c r="C1510" s="24" t="str">
        <f>IFERROR(VLOOKUP(B1510,'f Excel formulas for calculatio'!B:F,2,FALSE),"0")</f>
        <v>CUST1309</v>
      </c>
      <c r="D1510" s="24" t="str">
        <f>IFERROR(VLOOKUP(C1510,'f Excel formulas for calculatio'!C:G,2,FALSE),"0")</f>
        <v>PROD61</v>
      </c>
      <c r="E1510" s="24" t="str">
        <f>IFERROR(VLOOKUP(D1510,'f Excel formulas for calculatio'!D:H,2,FALSE),"0")</f>
        <v>STORE15</v>
      </c>
      <c r="F1510" s="24">
        <f>IFERROR(VLOOKUP(E1510,'f Excel formulas for calculatio'!E:I,2,FALSE),"0")</f>
        <v>4</v>
      </c>
      <c r="G1510" s="24">
        <f>IFERROR(VLOOKUP(F1510,'f Excel formulas for calculatio'!F:J,2,FALSE),"0")</f>
        <v>914.05</v>
      </c>
      <c r="H1510" s="24">
        <f>IFERROR(VLOOKUP(G1510,'f Excel formulas for calculatio'!G:K,2,FALSE),"0")</f>
        <v>0.25</v>
      </c>
      <c r="I1510" s="24" t="str">
        <f>IFERROR(VLOOKUP(H1510,'f Excel formulas for calculatio'!H:L,2,FALSE),"0")</f>
        <v>Credit Card</v>
      </c>
      <c r="J1510" s="24">
        <f>IFERROR(VLOOKUP(I1510,'f Excel formulas for calculatio'!I:M,2,FALSE),"0")</f>
        <v>198.41640000000001</v>
      </c>
      <c r="L1510" s="23" t="s">
        <v>2123</v>
      </c>
      <c r="M1510" s="20">
        <f t="shared" si="208"/>
        <v>45681</v>
      </c>
      <c r="N1510" s="2" t="str">
        <f t="shared" si="209"/>
        <v>CUST1309</v>
      </c>
      <c r="O1510" s="2" t="str">
        <f t="shared" si="210"/>
        <v>PROD61</v>
      </c>
      <c r="P1510" s="2" t="str">
        <f t="shared" si="211"/>
        <v>STORE15</v>
      </c>
      <c r="Q1510" s="2">
        <f t="shared" si="212"/>
        <v>4</v>
      </c>
      <c r="R1510" s="2">
        <f t="shared" si="213"/>
        <v>914.05</v>
      </c>
      <c r="S1510" s="2">
        <f t="shared" si="214"/>
        <v>0.25</v>
      </c>
      <c r="T1510" s="2" t="str">
        <f t="shared" si="215"/>
        <v>Credit Card</v>
      </c>
      <c r="U1510" s="2">
        <f t="shared" si="216"/>
        <v>198.41640000000001</v>
      </c>
    </row>
    <row r="1511" spans="1:21" x14ac:dyDescent="0.25">
      <c r="A1511" s="22" t="s">
        <v>2124</v>
      </c>
      <c r="B1511" s="20">
        <f>IFERROR(VLOOKUP(A1511,'f Excel formulas for calculatio'!A:E,2,FALSE)," ")</f>
        <v>45905</v>
      </c>
      <c r="C1511" s="24" t="str">
        <f>IFERROR(VLOOKUP(B1511,'f Excel formulas for calculatio'!B:F,2,FALSE),"0")</f>
        <v>CUST1030</v>
      </c>
      <c r="D1511" s="24" t="str">
        <f>IFERROR(VLOOKUP(C1511,'f Excel formulas for calculatio'!C:G,2,FALSE),"0")</f>
        <v>PROD35</v>
      </c>
      <c r="E1511" s="24" t="str">
        <f>IFERROR(VLOOKUP(D1511,'f Excel formulas for calculatio'!D:H,2,FALSE),"0")</f>
        <v>STORE12</v>
      </c>
      <c r="F1511" s="24">
        <f>IFERROR(VLOOKUP(E1511,'f Excel formulas for calculatio'!E:I,2,FALSE),"0")</f>
        <v>2</v>
      </c>
      <c r="G1511" s="24">
        <f>IFERROR(VLOOKUP(F1511,'f Excel formulas for calculatio'!F:J,2,FALSE),"0")</f>
        <v>785.31</v>
      </c>
      <c r="H1511" s="24">
        <f>IFERROR(VLOOKUP(G1511,'f Excel formulas for calculatio'!G:K,2,FALSE),"0")</f>
        <v>0.15</v>
      </c>
      <c r="I1511" s="24" t="str">
        <f>IFERROR(VLOOKUP(H1511,'f Excel formulas for calculatio'!H:L,2,FALSE),"0")</f>
        <v>PayPal</v>
      </c>
      <c r="J1511" s="24">
        <f>IFERROR(VLOOKUP(I1511,'f Excel formulas for calculatio'!I:M,2,FALSE),"0")</f>
        <v>228.7893</v>
      </c>
      <c r="L1511" s="22" t="s">
        <v>2124</v>
      </c>
      <c r="M1511" s="20">
        <f t="shared" si="208"/>
        <v>45905</v>
      </c>
      <c r="N1511" s="2" t="str">
        <f t="shared" si="209"/>
        <v>CUST1030</v>
      </c>
      <c r="O1511" s="2" t="str">
        <f t="shared" si="210"/>
        <v>PROD35</v>
      </c>
      <c r="P1511" s="2" t="str">
        <f t="shared" si="211"/>
        <v>STORE12</v>
      </c>
      <c r="Q1511" s="2">
        <f t="shared" si="212"/>
        <v>2</v>
      </c>
      <c r="R1511" s="2">
        <f t="shared" si="213"/>
        <v>785.31</v>
      </c>
      <c r="S1511" s="2">
        <f t="shared" si="214"/>
        <v>0.15</v>
      </c>
      <c r="T1511" s="2" t="str">
        <f t="shared" si="215"/>
        <v>PayPal</v>
      </c>
      <c r="U1511" s="2">
        <f t="shared" si="216"/>
        <v>228.7893</v>
      </c>
    </row>
    <row r="1512" spans="1:21" x14ac:dyDescent="0.25">
      <c r="A1512" s="23" t="s">
        <v>2125</v>
      </c>
      <c r="B1512" s="20">
        <f>IFERROR(VLOOKUP(A1512,'f Excel formulas for calculatio'!A:E,2,FALSE)," ")</f>
        <v>45765</v>
      </c>
      <c r="C1512" s="24" t="str">
        <f>IFERROR(VLOOKUP(B1512,'f Excel formulas for calculatio'!B:F,2,FALSE),"0")</f>
        <v>CUST1199</v>
      </c>
      <c r="D1512" s="24" t="str">
        <f>IFERROR(VLOOKUP(C1512,'f Excel formulas for calculatio'!C:G,2,FALSE),"0")</f>
        <v>PROD48</v>
      </c>
      <c r="E1512" s="24" t="str">
        <f>IFERROR(VLOOKUP(D1512,'f Excel formulas for calculatio'!D:H,2,FALSE),"0")</f>
        <v>STORE12</v>
      </c>
      <c r="F1512" s="24">
        <f>IFERROR(VLOOKUP(E1512,'f Excel formulas for calculatio'!E:I,2,FALSE),"0")</f>
        <v>2</v>
      </c>
      <c r="G1512" s="24">
        <f>IFERROR(VLOOKUP(F1512,'f Excel formulas for calculatio'!F:J,2,FALSE),"0")</f>
        <v>785.31</v>
      </c>
      <c r="H1512" s="24">
        <f>IFERROR(VLOOKUP(G1512,'f Excel formulas for calculatio'!G:K,2,FALSE),"0")</f>
        <v>0.15</v>
      </c>
      <c r="I1512" s="24" t="str">
        <f>IFERROR(VLOOKUP(H1512,'f Excel formulas for calculatio'!H:L,2,FALSE),"0")</f>
        <v>PayPal</v>
      </c>
      <c r="J1512" s="24">
        <f>IFERROR(VLOOKUP(I1512,'f Excel formulas for calculatio'!I:M,2,FALSE),"0")</f>
        <v>228.7893</v>
      </c>
      <c r="L1512" s="23" t="s">
        <v>2125</v>
      </c>
      <c r="M1512" s="20">
        <f t="shared" si="208"/>
        <v>45765</v>
      </c>
      <c r="N1512" s="2" t="str">
        <f t="shared" si="209"/>
        <v>CUST1199</v>
      </c>
      <c r="O1512" s="2" t="str">
        <f t="shared" si="210"/>
        <v>PROD48</v>
      </c>
      <c r="P1512" s="2" t="str">
        <f t="shared" si="211"/>
        <v>STORE12</v>
      </c>
      <c r="Q1512" s="2">
        <f t="shared" si="212"/>
        <v>2</v>
      </c>
      <c r="R1512" s="2">
        <f t="shared" si="213"/>
        <v>785.31</v>
      </c>
      <c r="S1512" s="2">
        <f t="shared" si="214"/>
        <v>0.15</v>
      </c>
      <c r="T1512" s="2" t="str">
        <f t="shared" si="215"/>
        <v>PayPal</v>
      </c>
      <c r="U1512" s="2">
        <f t="shared" si="216"/>
        <v>228.7893</v>
      </c>
    </row>
    <row r="1513" spans="1:21" x14ac:dyDescent="0.25">
      <c r="A1513" s="22" t="s">
        <v>2126</v>
      </c>
      <c r="B1513" s="20">
        <f>IFERROR(VLOOKUP(A1513,'f Excel formulas for calculatio'!A:E,2,FALSE)," ")</f>
        <v>45821</v>
      </c>
      <c r="C1513" s="24" t="str">
        <f>IFERROR(VLOOKUP(B1513,'f Excel formulas for calculatio'!B:F,2,FALSE),"0")</f>
        <v>CUST1168</v>
      </c>
      <c r="D1513" s="24" t="str">
        <f>IFERROR(VLOOKUP(C1513,'f Excel formulas for calculatio'!C:G,2,FALSE),"0")</f>
        <v>PROD72</v>
      </c>
      <c r="E1513" s="24" t="str">
        <f>IFERROR(VLOOKUP(D1513,'f Excel formulas for calculatio'!D:H,2,FALSE),"0")</f>
        <v>STORE17</v>
      </c>
      <c r="F1513" s="24">
        <f>IFERROR(VLOOKUP(E1513,'f Excel formulas for calculatio'!E:I,2,FALSE),"0")</f>
        <v>3</v>
      </c>
      <c r="G1513" s="24">
        <f>IFERROR(VLOOKUP(F1513,'f Excel formulas for calculatio'!F:J,2,FALSE),"0")</f>
        <v>104.47</v>
      </c>
      <c r="H1513" s="24">
        <f>IFERROR(VLOOKUP(G1513,'f Excel formulas for calculatio'!G:K,2,FALSE),"0")</f>
        <v>0.27</v>
      </c>
      <c r="I1513" s="24" t="str">
        <f>IFERROR(VLOOKUP(H1513,'f Excel formulas for calculatio'!H:L,2,FALSE),"0")</f>
        <v>PayPal</v>
      </c>
      <c r="J1513" s="24">
        <f>IFERROR(VLOOKUP(I1513,'f Excel formulas for calculatio'!I:M,2,FALSE),"0")</f>
        <v>228.7893</v>
      </c>
      <c r="L1513" s="22" t="s">
        <v>2126</v>
      </c>
      <c r="M1513" s="20">
        <f t="shared" si="208"/>
        <v>45821</v>
      </c>
      <c r="N1513" s="2" t="str">
        <f t="shared" si="209"/>
        <v>CUST1168</v>
      </c>
      <c r="O1513" s="2" t="str">
        <f t="shared" si="210"/>
        <v>PROD72</v>
      </c>
      <c r="P1513" s="2" t="str">
        <f t="shared" si="211"/>
        <v>STORE17</v>
      </c>
      <c r="Q1513" s="2">
        <f t="shared" si="212"/>
        <v>3</v>
      </c>
      <c r="R1513" s="2">
        <f t="shared" si="213"/>
        <v>104.47</v>
      </c>
      <c r="S1513" s="2">
        <f t="shared" si="214"/>
        <v>0.27</v>
      </c>
      <c r="T1513" s="2" t="str">
        <f t="shared" si="215"/>
        <v>PayPal</v>
      </c>
      <c r="U1513" s="2">
        <f t="shared" si="216"/>
        <v>228.7893</v>
      </c>
    </row>
    <row r="1514" spans="1:21" x14ac:dyDescent="0.25">
      <c r="A1514" s="23" t="s">
        <v>2127</v>
      </c>
      <c r="B1514" s="20">
        <f>IFERROR(VLOOKUP(A1514,'f Excel formulas for calculatio'!A:E,2,FALSE)," ")</f>
        <v>45691</v>
      </c>
      <c r="C1514" s="24" t="str">
        <f>IFERROR(VLOOKUP(B1514,'f Excel formulas for calculatio'!B:F,2,FALSE),"0")</f>
        <v>CUST1059</v>
      </c>
      <c r="D1514" s="24" t="str">
        <f>IFERROR(VLOOKUP(C1514,'f Excel formulas for calculatio'!C:G,2,FALSE),"0")</f>
        <v>PROD94</v>
      </c>
      <c r="E1514" s="24" t="str">
        <f>IFERROR(VLOOKUP(D1514,'f Excel formulas for calculatio'!D:H,2,FALSE),"0")</f>
        <v>STORE3</v>
      </c>
      <c r="F1514" s="24">
        <f>IFERROR(VLOOKUP(E1514,'f Excel formulas for calculatio'!E:I,2,FALSE),"0")</f>
        <v>1</v>
      </c>
      <c r="G1514" s="24">
        <f>IFERROR(VLOOKUP(F1514,'f Excel formulas for calculatio'!F:J,2,FALSE),"0")</f>
        <v>218.04</v>
      </c>
      <c r="H1514" s="24">
        <f>IFERROR(VLOOKUP(G1514,'f Excel formulas for calculatio'!G:K,2,FALSE),"0")</f>
        <v>0.09</v>
      </c>
      <c r="I1514" s="24" t="str">
        <f>IFERROR(VLOOKUP(H1514,'f Excel formulas for calculatio'!H:L,2,FALSE),"0")</f>
        <v>Credit Card</v>
      </c>
      <c r="J1514" s="24">
        <f>IFERROR(VLOOKUP(I1514,'f Excel formulas for calculatio'!I:M,2,FALSE),"0")</f>
        <v>198.41640000000001</v>
      </c>
      <c r="L1514" s="23" t="s">
        <v>2127</v>
      </c>
      <c r="M1514" s="20">
        <f t="shared" si="208"/>
        <v>45691</v>
      </c>
      <c r="N1514" s="2" t="str">
        <f t="shared" si="209"/>
        <v>CUST1059</v>
      </c>
      <c r="O1514" s="2" t="str">
        <f t="shared" si="210"/>
        <v>PROD94</v>
      </c>
      <c r="P1514" s="2" t="str">
        <f t="shared" si="211"/>
        <v>STORE3</v>
      </c>
      <c r="Q1514" s="2">
        <f t="shared" si="212"/>
        <v>1</v>
      </c>
      <c r="R1514" s="2">
        <f t="shared" si="213"/>
        <v>218.04</v>
      </c>
      <c r="S1514" s="2">
        <f t="shared" si="214"/>
        <v>0.09</v>
      </c>
      <c r="T1514" s="2" t="str">
        <f t="shared" si="215"/>
        <v>Credit Card</v>
      </c>
      <c r="U1514" s="2">
        <f t="shared" si="216"/>
        <v>198.41640000000001</v>
      </c>
    </row>
    <row r="1515" spans="1:21" x14ac:dyDescent="0.25">
      <c r="A1515" s="22" t="s">
        <v>2129</v>
      </c>
      <c r="B1515" s="20">
        <f>IFERROR(VLOOKUP(A1515,'f Excel formulas for calculatio'!A:E,2,FALSE)," ")</f>
        <v>45860</v>
      </c>
      <c r="C1515" s="24" t="str">
        <f>IFERROR(VLOOKUP(B1515,'f Excel formulas for calculatio'!B:F,2,FALSE),"0")</f>
        <v>CUST1094</v>
      </c>
      <c r="D1515" s="24" t="str">
        <f>IFERROR(VLOOKUP(C1515,'f Excel formulas for calculatio'!C:G,2,FALSE),"0")</f>
        <v>PROD39</v>
      </c>
      <c r="E1515" s="24" t="str">
        <f>IFERROR(VLOOKUP(D1515,'f Excel formulas for calculatio'!D:H,2,FALSE),"0")</f>
        <v>STORE1</v>
      </c>
      <c r="F1515" s="24">
        <f>IFERROR(VLOOKUP(E1515,'f Excel formulas for calculatio'!E:I,2,FALSE),"0")</f>
        <v>4</v>
      </c>
      <c r="G1515" s="24">
        <f>IFERROR(VLOOKUP(F1515,'f Excel formulas for calculatio'!F:J,2,FALSE),"0")</f>
        <v>914.05</v>
      </c>
      <c r="H1515" s="24">
        <f>IFERROR(VLOOKUP(G1515,'f Excel formulas for calculatio'!G:K,2,FALSE),"0")</f>
        <v>0.25</v>
      </c>
      <c r="I1515" s="24" t="str">
        <f>IFERROR(VLOOKUP(H1515,'f Excel formulas for calculatio'!H:L,2,FALSE),"0")</f>
        <v>Credit Card</v>
      </c>
      <c r="J1515" s="24">
        <f>IFERROR(VLOOKUP(I1515,'f Excel formulas for calculatio'!I:M,2,FALSE),"0")</f>
        <v>198.41640000000001</v>
      </c>
      <c r="L1515" s="22" t="s">
        <v>2129</v>
      </c>
      <c r="M1515" s="20">
        <f t="shared" si="208"/>
        <v>45860</v>
      </c>
      <c r="N1515" s="2" t="str">
        <f t="shared" si="209"/>
        <v>CUST1094</v>
      </c>
      <c r="O1515" s="2" t="str">
        <f t="shared" si="210"/>
        <v>PROD39</v>
      </c>
      <c r="P1515" s="2" t="str">
        <f t="shared" si="211"/>
        <v>STORE1</v>
      </c>
      <c r="Q1515" s="2">
        <f t="shared" si="212"/>
        <v>4</v>
      </c>
      <c r="R1515" s="2">
        <f t="shared" si="213"/>
        <v>914.05</v>
      </c>
      <c r="S1515" s="2">
        <f t="shared" si="214"/>
        <v>0.25</v>
      </c>
      <c r="T1515" s="2" t="str">
        <f t="shared" si="215"/>
        <v>Credit Card</v>
      </c>
      <c r="U1515" s="2">
        <f t="shared" si="216"/>
        <v>198.41640000000001</v>
      </c>
    </row>
    <row r="1516" spans="1:21" x14ac:dyDescent="0.25">
      <c r="A1516" s="23" t="s">
        <v>2130</v>
      </c>
      <c r="B1516" s="20">
        <f>IFERROR(VLOOKUP(A1516,'f Excel formulas for calculatio'!A:E,2,FALSE)," ")</f>
        <v>45922</v>
      </c>
      <c r="C1516" s="24" t="str">
        <f>IFERROR(VLOOKUP(B1516,'f Excel formulas for calculatio'!B:F,2,FALSE),"0")</f>
        <v>CUST1098</v>
      </c>
      <c r="D1516" s="24" t="str">
        <f>IFERROR(VLOOKUP(C1516,'f Excel formulas for calculatio'!C:G,2,FALSE),"0")</f>
        <v>PROD62</v>
      </c>
      <c r="E1516" s="24" t="str">
        <f>IFERROR(VLOOKUP(D1516,'f Excel formulas for calculatio'!D:H,2,FALSE),"0")</f>
        <v>STORE1</v>
      </c>
      <c r="F1516" s="24">
        <f>IFERROR(VLOOKUP(E1516,'f Excel formulas for calculatio'!E:I,2,FALSE),"0")</f>
        <v>4</v>
      </c>
      <c r="G1516" s="24">
        <f>IFERROR(VLOOKUP(F1516,'f Excel formulas for calculatio'!F:J,2,FALSE),"0")</f>
        <v>914.05</v>
      </c>
      <c r="H1516" s="24">
        <f>IFERROR(VLOOKUP(G1516,'f Excel formulas for calculatio'!G:K,2,FALSE),"0")</f>
        <v>0.25</v>
      </c>
      <c r="I1516" s="24" t="str">
        <f>IFERROR(VLOOKUP(H1516,'f Excel formulas for calculatio'!H:L,2,FALSE),"0")</f>
        <v>Credit Card</v>
      </c>
      <c r="J1516" s="24">
        <f>IFERROR(VLOOKUP(I1516,'f Excel formulas for calculatio'!I:M,2,FALSE),"0")</f>
        <v>198.41640000000001</v>
      </c>
      <c r="L1516" s="23" t="s">
        <v>2130</v>
      </c>
      <c r="M1516" s="20">
        <f t="shared" si="208"/>
        <v>45922</v>
      </c>
      <c r="N1516" s="2" t="str">
        <f t="shared" si="209"/>
        <v>CUST1098</v>
      </c>
      <c r="O1516" s="2" t="str">
        <f t="shared" si="210"/>
        <v>PROD62</v>
      </c>
      <c r="P1516" s="2" t="str">
        <f t="shared" si="211"/>
        <v>STORE1</v>
      </c>
      <c r="Q1516" s="2">
        <f t="shared" si="212"/>
        <v>4</v>
      </c>
      <c r="R1516" s="2">
        <f t="shared" si="213"/>
        <v>914.05</v>
      </c>
      <c r="S1516" s="2">
        <f t="shared" si="214"/>
        <v>0.25</v>
      </c>
      <c r="T1516" s="2" t="str">
        <f t="shared" si="215"/>
        <v>Credit Card</v>
      </c>
      <c r="U1516" s="2">
        <f t="shared" si="216"/>
        <v>198.41640000000001</v>
      </c>
    </row>
    <row r="1517" spans="1:21" x14ac:dyDescent="0.25">
      <c r="A1517" s="22" t="s">
        <v>2131</v>
      </c>
      <c r="B1517" s="20">
        <f>IFERROR(VLOOKUP(A1517,'f Excel formulas for calculatio'!A:E,2,FALSE)," ")</f>
        <v>45477</v>
      </c>
      <c r="C1517" s="24" t="str">
        <f>IFERROR(VLOOKUP(B1517,'f Excel formulas for calculatio'!B:F,2,FALSE),"0")</f>
        <v>CUST1496</v>
      </c>
      <c r="D1517" s="24" t="str">
        <f>IFERROR(VLOOKUP(C1517,'f Excel formulas for calculatio'!C:G,2,FALSE),"0")</f>
        <v>PROD51</v>
      </c>
      <c r="E1517" s="24" t="str">
        <f>IFERROR(VLOOKUP(D1517,'f Excel formulas for calculatio'!D:H,2,FALSE),"0")</f>
        <v>STORE11</v>
      </c>
      <c r="F1517" s="24">
        <f>IFERROR(VLOOKUP(E1517,'f Excel formulas for calculatio'!E:I,2,FALSE),"0")</f>
        <v>1</v>
      </c>
      <c r="G1517" s="24">
        <f>IFERROR(VLOOKUP(F1517,'f Excel formulas for calculatio'!F:J,2,FALSE),"0")</f>
        <v>218.04</v>
      </c>
      <c r="H1517" s="24">
        <f>IFERROR(VLOOKUP(G1517,'f Excel formulas for calculatio'!G:K,2,FALSE),"0")</f>
        <v>0.09</v>
      </c>
      <c r="I1517" s="24" t="str">
        <f>IFERROR(VLOOKUP(H1517,'f Excel formulas for calculatio'!H:L,2,FALSE),"0")</f>
        <v>Credit Card</v>
      </c>
      <c r="J1517" s="24">
        <f>IFERROR(VLOOKUP(I1517,'f Excel formulas for calculatio'!I:M,2,FALSE),"0")</f>
        <v>198.41640000000001</v>
      </c>
      <c r="L1517" s="22" t="s">
        <v>2131</v>
      </c>
      <c r="M1517" s="20">
        <f t="shared" si="208"/>
        <v>45477</v>
      </c>
      <c r="N1517" s="2" t="str">
        <f t="shared" si="209"/>
        <v>CUST1496</v>
      </c>
      <c r="O1517" s="2" t="str">
        <f t="shared" si="210"/>
        <v>PROD51</v>
      </c>
      <c r="P1517" s="2" t="str">
        <f t="shared" si="211"/>
        <v>STORE11</v>
      </c>
      <c r="Q1517" s="2">
        <f t="shared" si="212"/>
        <v>1</v>
      </c>
      <c r="R1517" s="2">
        <f t="shared" si="213"/>
        <v>218.04</v>
      </c>
      <c r="S1517" s="2">
        <f t="shared" si="214"/>
        <v>0.09</v>
      </c>
      <c r="T1517" s="2" t="str">
        <f t="shared" si="215"/>
        <v>Credit Card</v>
      </c>
      <c r="U1517" s="2">
        <f t="shared" si="216"/>
        <v>198.41640000000001</v>
      </c>
    </row>
    <row r="1518" spans="1:21" x14ac:dyDescent="0.25">
      <c r="A1518" s="23" t="s">
        <v>2132</v>
      </c>
      <c r="B1518" s="20">
        <f>IFERROR(VLOOKUP(A1518,'f Excel formulas for calculatio'!A:E,2,FALSE)," ")</f>
        <v>45504</v>
      </c>
      <c r="C1518" s="24" t="str">
        <f>IFERROR(VLOOKUP(B1518,'f Excel formulas for calculatio'!B:F,2,FALSE),"0")</f>
        <v>CUST1047</v>
      </c>
      <c r="D1518" s="24" t="str">
        <f>IFERROR(VLOOKUP(C1518,'f Excel formulas for calculatio'!C:G,2,FALSE),"0")</f>
        <v>PROD64</v>
      </c>
      <c r="E1518" s="24" t="str">
        <f>IFERROR(VLOOKUP(D1518,'f Excel formulas for calculatio'!D:H,2,FALSE),"0")</f>
        <v>STORE4</v>
      </c>
      <c r="F1518" s="24">
        <f>IFERROR(VLOOKUP(E1518,'f Excel formulas for calculatio'!E:I,2,FALSE),"0")</f>
        <v>2</v>
      </c>
      <c r="G1518" s="24">
        <f>IFERROR(VLOOKUP(F1518,'f Excel formulas for calculatio'!F:J,2,FALSE),"0")</f>
        <v>785.31</v>
      </c>
      <c r="H1518" s="24">
        <f>IFERROR(VLOOKUP(G1518,'f Excel formulas for calculatio'!G:K,2,FALSE),"0")</f>
        <v>0.15</v>
      </c>
      <c r="I1518" s="24" t="str">
        <f>IFERROR(VLOOKUP(H1518,'f Excel formulas for calculatio'!H:L,2,FALSE),"0")</f>
        <v>PayPal</v>
      </c>
      <c r="J1518" s="24">
        <f>IFERROR(VLOOKUP(I1518,'f Excel formulas for calculatio'!I:M,2,FALSE),"0")</f>
        <v>228.7893</v>
      </c>
      <c r="L1518" s="23" t="s">
        <v>2132</v>
      </c>
      <c r="M1518" s="20">
        <f t="shared" si="208"/>
        <v>45504</v>
      </c>
      <c r="N1518" s="2" t="str">
        <f t="shared" si="209"/>
        <v>CUST1047</v>
      </c>
      <c r="O1518" s="2" t="str">
        <f t="shared" si="210"/>
        <v>PROD64</v>
      </c>
      <c r="P1518" s="2" t="str">
        <f t="shared" si="211"/>
        <v>STORE4</v>
      </c>
      <c r="Q1518" s="2">
        <f t="shared" si="212"/>
        <v>2</v>
      </c>
      <c r="R1518" s="2">
        <f t="shared" si="213"/>
        <v>785.31</v>
      </c>
      <c r="S1518" s="2">
        <f t="shared" si="214"/>
        <v>0.15</v>
      </c>
      <c r="T1518" s="2" t="str">
        <f t="shared" si="215"/>
        <v>PayPal</v>
      </c>
      <c r="U1518" s="2">
        <f t="shared" si="216"/>
        <v>228.7893</v>
      </c>
    </row>
    <row r="1519" spans="1:21" x14ac:dyDescent="0.25">
      <c r="A1519" s="22" t="s">
        <v>2133</v>
      </c>
      <c r="B1519" s="20">
        <f>IFERROR(VLOOKUP(A1519,'f Excel formulas for calculatio'!A:E,2,FALSE)," ")</f>
        <v>45862</v>
      </c>
      <c r="C1519" s="24" t="str">
        <f>IFERROR(VLOOKUP(B1519,'f Excel formulas for calculatio'!B:F,2,FALSE),"0")</f>
        <v>CUST1054</v>
      </c>
      <c r="D1519" s="24" t="str">
        <f>IFERROR(VLOOKUP(C1519,'f Excel formulas for calculatio'!C:G,2,FALSE),"0")</f>
        <v>PROD88</v>
      </c>
      <c r="E1519" s="24" t="str">
        <f>IFERROR(VLOOKUP(D1519,'f Excel formulas for calculatio'!D:H,2,FALSE),"0")</f>
        <v>STORE4</v>
      </c>
      <c r="F1519" s="24">
        <f>IFERROR(VLOOKUP(E1519,'f Excel formulas for calculatio'!E:I,2,FALSE),"0")</f>
        <v>2</v>
      </c>
      <c r="G1519" s="24">
        <f>IFERROR(VLOOKUP(F1519,'f Excel formulas for calculatio'!F:J,2,FALSE),"0")</f>
        <v>785.31</v>
      </c>
      <c r="H1519" s="24">
        <f>IFERROR(VLOOKUP(G1519,'f Excel formulas for calculatio'!G:K,2,FALSE),"0")</f>
        <v>0.15</v>
      </c>
      <c r="I1519" s="24" t="str">
        <f>IFERROR(VLOOKUP(H1519,'f Excel formulas for calculatio'!H:L,2,FALSE),"0")</f>
        <v>PayPal</v>
      </c>
      <c r="J1519" s="24">
        <f>IFERROR(VLOOKUP(I1519,'f Excel formulas for calculatio'!I:M,2,FALSE),"0")</f>
        <v>228.7893</v>
      </c>
      <c r="L1519" s="22" t="s">
        <v>2133</v>
      </c>
      <c r="M1519" s="20">
        <f t="shared" si="208"/>
        <v>45862</v>
      </c>
      <c r="N1519" s="2" t="str">
        <f t="shared" si="209"/>
        <v>CUST1054</v>
      </c>
      <c r="O1519" s="2" t="str">
        <f t="shared" si="210"/>
        <v>PROD88</v>
      </c>
      <c r="P1519" s="2" t="str">
        <f t="shared" si="211"/>
        <v>STORE4</v>
      </c>
      <c r="Q1519" s="2">
        <f t="shared" si="212"/>
        <v>2</v>
      </c>
      <c r="R1519" s="2">
        <f t="shared" si="213"/>
        <v>785.31</v>
      </c>
      <c r="S1519" s="2">
        <f t="shared" si="214"/>
        <v>0.15</v>
      </c>
      <c r="T1519" s="2" t="str">
        <f t="shared" si="215"/>
        <v>PayPal</v>
      </c>
      <c r="U1519" s="2">
        <f t="shared" si="216"/>
        <v>228.7893</v>
      </c>
    </row>
    <row r="1520" spans="1:21" x14ac:dyDescent="0.25">
      <c r="A1520" s="23" t="s">
        <v>2134</v>
      </c>
      <c r="B1520" s="20">
        <f>IFERROR(VLOOKUP(A1520,'f Excel formulas for calculatio'!A:E,2,FALSE)," ")</f>
        <v>45579</v>
      </c>
      <c r="C1520" s="24" t="str">
        <f>IFERROR(VLOOKUP(B1520,'f Excel formulas for calculatio'!B:F,2,FALSE),"0")</f>
        <v>CUST1314</v>
      </c>
      <c r="D1520" s="24" t="str">
        <f>IFERROR(VLOOKUP(C1520,'f Excel formulas for calculatio'!C:G,2,FALSE),"0")</f>
        <v>PROD11</v>
      </c>
      <c r="E1520" s="24" t="str">
        <f>IFERROR(VLOOKUP(D1520,'f Excel formulas for calculatio'!D:H,2,FALSE),"0")</f>
        <v>STORE19</v>
      </c>
      <c r="F1520" s="24">
        <f>IFERROR(VLOOKUP(E1520,'f Excel formulas for calculatio'!E:I,2,FALSE),"0")</f>
        <v>2</v>
      </c>
      <c r="G1520" s="24">
        <f>IFERROR(VLOOKUP(F1520,'f Excel formulas for calculatio'!F:J,2,FALSE),"0")</f>
        <v>785.31</v>
      </c>
      <c r="H1520" s="24">
        <f>IFERROR(VLOOKUP(G1520,'f Excel formulas for calculatio'!G:K,2,FALSE),"0")</f>
        <v>0.15</v>
      </c>
      <c r="I1520" s="24" t="str">
        <f>IFERROR(VLOOKUP(H1520,'f Excel formulas for calculatio'!H:L,2,FALSE),"0")</f>
        <v>PayPal</v>
      </c>
      <c r="J1520" s="24">
        <f>IFERROR(VLOOKUP(I1520,'f Excel formulas for calculatio'!I:M,2,FALSE),"0")</f>
        <v>228.7893</v>
      </c>
      <c r="L1520" s="23" t="s">
        <v>2134</v>
      </c>
      <c r="M1520" s="20">
        <f t="shared" si="208"/>
        <v>45579</v>
      </c>
      <c r="N1520" s="2" t="str">
        <f t="shared" si="209"/>
        <v>CUST1314</v>
      </c>
      <c r="O1520" s="2" t="str">
        <f t="shared" si="210"/>
        <v>PROD11</v>
      </c>
      <c r="P1520" s="2" t="str">
        <f t="shared" si="211"/>
        <v>STORE19</v>
      </c>
      <c r="Q1520" s="2">
        <f t="shared" si="212"/>
        <v>2</v>
      </c>
      <c r="R1520" s="2">
        <f t="shared" si="213"/>
        <v>785.31</v>
      </c>
      <c r="S1520" s="2">
        <f t="shared" si="214"/>
        <v>0.15</v>
      </c>
      <c r="T1520" s="2" t="str">
        <f t="shared" si="215"/>
        <v>PayPal</v>
      </c>
      <c r="U1520" s="2">
        <f t="shared" si="216"/>
        <v>228.7893</v>
      </c>
    </row>
    <row r="1521" spans="1:21" x14ac:dyDescent="0.25">
      <c r="A1521" s="22" t="s">
        <v>2135</v>
      </c>
      <c r="B1521" s="20">
        <f>IFERROR(VLOOKUP(A1521,'f Excel formulas for calculatio'!A:E,2,FALSE)," ")</f>
        <v>45658</v>
      </c>
      <c r="C1521" s="24" t="str">
        <f>IFERROR(VLOOKUP(B1521,'f Excel formulas for calculatio'!B:F,2,FALSE),"0")</f>
        <v>CUST1294</v>
      </c>
      <c r="D1521" s="24" t="str">
        <f>IFERROR(VLOOKUP(C1521,'f Excel formulas for calculatio'!C:G,2,FALSE),"0")</f>
        <v>PROD82</v>
      </c>
      <c r="E1521" s="24" t="str">
        <f>IFERROR(VLOOKUP(D1521,'f Excel formulas for calculatio'!D:H,2,FALSE),"0")</f>
        <v>STORE19</v>
      </c>
      <c r="F1521" s="24">
        <f>IFERROR(VLOOKUP(E1521,'f Excel formulas for calculatio'!E:I,2,FALSE),"0")</f>
        <v>2</v>
      </c>
      <c r="G1521" s="24">
        <f>IFERROR(VLOOKUP(F1521,'f Excel formulas for calculatio'!F:J,2,FALSE),"0")</f>
        <v>785.31</v>
      </c>
      <c r="H1521" s="24">
        <f>IFERROR(VLOOKUP(G1521,'f Excel formulas for calculatio'!G:K,2,FALSE),"0")</f>
        <v>0.15</v>
      </c>
      <c r="I1521" s="24" t="str">
        <f>IFERROR(VLOOKUP(H1521,'f Excel formulas for calculatio'!H:L,2,FALSE),"0")</f>
        <v>PayPal</v>
      </c>
      <c r="J1521" s="24">
        <f>IFERROR(VLOOKUP(I1521,'f Excel formulas for calculatio'!I:M,2,FALSE),"0")</f>
        <v>228.7893</v>
      </c>
      <c r="L1521" s="22" t="s">
        <v>2135</v>
      </c>
      <c r="M1521" s="20">
        <f t="shared" si="208"/>
        <v>45658</v>
      </c>
      <c r="N1521" s="2" t="str">
        <f t="shared" si="209"/>
        <v>CUST1294</v>
      </c>
      <c r="O1521" s="2" t="str">
        <f t="shared" si="210"/>
        <v>PROD82</v>
      </c>
      <c r="P1521" s="2" t="str">
        <f t="shared" si="211"/>
        <v>STORE19</v>
      </c>
      <c r="Q1521" s="2">
        <f t="shared" si="212"/>
        <v>2</v>
      </c>
      <c r="R1521" s="2">
        <f t="shared" si="213"/>
        <v>785.31</v>
      </c>
      <c r="S1521" s="2">
        <f t="shared" si="214"/>
        <v>0.15</v>
      </c>
      <c r="T1521" s="2" t="str">
        <f t="shared" si="215"/>
        <v>PayPal</v>
      </c>
      <c r="U1521" s="2">
        <f t="shared" si="216"/>
        <v>228.7893</v>
      </c>
    </row>
    <row r="1522" spans="1:21" x14ac:dyDescent="0.25">
      <c r="A1522" s="23" t="s">
        <v>2136</v>
      </c>
      <c r="B1522" s="20">
        <f>IFERROR(VLOOKUP(A1522,'f Excel formulas for calculatio'!A:E,2,FALSE)," ")</f>
        <v>45664</v>
      </c>
      <c r="C1522" s="24" t="str">
        <f>IFERROR(VLOOKUP(B1522,'f Excel formulas for calculatio'!B:F,2,FALSE),"0")</f>
        <v>CUST1007</v>
      </c>
      <c r="D1522" s="24" t="str">
        <f>IFERROR(VLOOKUP(C1522,'f Excel formulas for calculatio'!C:G,2,FALSE),"0")</f>
        <v>PROD67</v>
      </c>
      <c r="E1522" s="24" t="str">
        <f>IFERROR(VLOOKUP(D1522,'f Excel formulas for calculatio'!D:H,2,FALSE),"0")</f>
        <v>STORE6</v>
      </c>
      <c r="F1522" s="24">
        <f>IFERROR(VLOOKUP(E1522,'f Excel formulas for calculatio'!E:I,2,FALSE),"0")</f>
        <v>3</v>
      </c>
      <c r="G1522" s="24">
        <f>IFERROR(VLOOKUP(F1522,'f Excel formulas for calculatio'!F:J,2,FALSE),"0")</f>
        <v>104.47</v>
      </c>
      <c r="H1522" s="24">
        <f>IFERROR(VLOOKUP(G1522,'f Excel formulas for calculatio'!G:K,2,FALSE),"0")</f>
        <v>0.27</v>
      </c>
      <c r="I1522" s="24" t="str">
        <f>IFERROR(VLOOKUP(H1522,'f Excel formulas for calculatio'!H:L,2,FALSE),"0")</f>
        <v>PayPal</v>
      </c>
      <c r="J1522" s="24">
        <f>IFERROR(VLOOKUP(I1522,'f Excel formulas for calculatio'!I:M,2,FALSE),"0")</f>
        <v>228.7893</v>
      </c>
      <c r="L1522" s="23" t="s">
        <v>2136</v>
      </c>
      <c r="M1522" s="20">
        <f t="shared" si="208"/>
        <v>45664</v>
      </c>
      <c r="N1522" s="2" t="str">
        <f t="shared" si="209"/>
        <v>CUST1007</v>
      </c>
      <c r="O1522" s="2" t="str">
        <f t="shared" si="210"/>
        <v>PROD67</v>
      </c>
      <c r="P1522" s="2" t="str">
        <f t="shared" si="211"/>
        <v>STORE6</v>
      </c>
      <c r="Q1522" s="2">
        <f t="shared" si="212"/>
        <v>3</v>
      </c>
      <c r="R1522" s="2">
        <f t="shared" si="213"/>
        <v>104.47</v>
      </c>
      <c r="S1522" s="2">
        <f t="shared" si="214"/>
        <v>0.27</v>
      </c>
      <c r="T1522" s="2" t="str">
        <f t="shared" si="215"/>
        <v>PayPal</v>
      </c>
      <c r="U1522" s="2">
        <f t="shared" si="216"/>
        <v>228.7893</v>
      </c>
    </row>
    <row r="1523" spans="1:21" x14ac:dyDescent="0.25">
      <c r="A1523" s="22" t="s">
        <v>2137</v>
      </c>
      <c r="B1523" s="20">
        <f>IFERROR(VLOOKUP(A1523,'f Excel formulas for calculatio'!A:E,2,FALSE)," ")</f>
        <v>45936</v>
      </c>
      <c r="C1523" s="24" t="str">
        <f>IFERROR(VLOOKUP(B1523,'f Excel formulas for calculatio'!B:F,2,FALSE),"0")</f>
        <v>CUST1471</v>
      </c>
      <c r="D1523" s="24" t="str">
        <f>IFERROR(VLOOKUP(C1523,'f Excel formulas for calculatio'!C:G,2,FALSE),"0")</f>
        <v>PROD17</v>
      </c>
      <c r="E1523" s="24" t="str">
        <f>IFERROR(VLOOKUP(D1523,'f Excel formulas for calculatio'!D:H,2,FALSE),"0")</f>
        <v>STORE18</v>
      </c>
      <c r="F1523" s="24">
        <f>IFERROR(VLOOKUP(E1523,'f Excel formulas for calculatio'!E:I,2,FALSE),"0")</f>
        <v>1</v>
      </c>
      <c r="G1523" s="24">
        <f>IFERROR(VLOOKUP(F1523,'f Excel formulas for calculatio'!F:J,2,FALSE),"0")</f>
        <v>218.04</v>
      </c>
      <c r="H1523" s="24">
        <f>IFERROR(VLOOKUP(G1523,'f Excel formulas for calculatio'!G:K,2,FALSE),"0")</f>
        <v>0.09</v>
      </c>
      <c r="I1523" s="24" t="str">
        <f>IFERROR(VLOOKUP(H1523,'f Excel formulas for calculatio'!H:L,2,FALSE),"0")</f>
        <v>Credit Card</v>
      </c>
      <c r="J1523" s="24">
        <f>IFERROR(VLOOKUP(I1523,'f Excel formulas for calculatio'!I:M,2,FALSE),"0")</f>
        <v>198.41640000000001</v>
      </c>
      <c r="L1523" s="22" t="s">
        <v>2137</v>
      </c>
      <c r="M1523" s="20">
        <f t="shared" si="208"/>
        <v>45936</v>
      </c>
      <c r="N1523" s="2" t="str">
        <f t="shared" si="209"/>
        <v>CUST1471</v>
      </c>
      <c r="O1523" s="2" t="str">
        <f t="shared" si="210"/>
        <v>PROD17</v>
      </c>
      <c r="P1523" s="2" t="str">
        <f t="shared" si="211"/>
        <v>STORE18</v>
      </c>
      <c r="Q1523" s="2">
        <f t="shared" si="212"/>
        <v>1</v>
      </c>
      <c r="R1523" s="2">
        <f t="shared" si="213"/>
        <v>218.04</v>
      </c>
      <c r="S1523" s="2">
        <f t="shared" si="214"/>
        <v>0.09</v>
      </c>
      <c r="T1523" s="2" t="str">
        <f t="shared" si="215"/>
        <v>Credit Card</v>
      </c>
      <c r="U1523" s="2">
        <f t="shared" si="216"/>
        <v>198.41640000000001</v>
      </c>
    </row>
    <row r="1524" spans="1:21" x14ac:dyDescent="0.25">
      <c r="A1524" s="23" t="s">
        <v>2139</v>
      </c>
      <c r="B1524" s="20">
        <f>IFERROR(VLOOKUP(A1524,'f Excel formulas for calculatio'!A:E,2,FALSE)," ")</f>
        <v>45344</v>
      </c>
      <c r="C1524" s="24" t="str">
        <f>IFERROR(VLOOKUP(B1524,'f Excel formulas for calculatio'!B:F,2,FALSE),"0")</f>
        <v>CUST1376</v>
      </c>
      <c r="D1524" s="24" t="str">
        <f>IFERROR(VLOOKUP(C1524,'f Excel formulas for calculatio'!C:G,2,FALSE),"0")</f>
        <v>PROD85</v>
      </c>
      <c r="E1524" s="24" t="str">
        <f>IFERROR(VLOOKUP(D1524,'f Excel formulas for calculatio'!D:H,2,FALSE),"0")</f>
        <v>STORE7</v>
      </c>
      <c r="F1524" s="24">
        <f>IFERROR(VLOOKUP(E1524,'f Excel formulas for calculatio'!E:I,2,FALSE),"0")</f>
        <v>3</v>
      </c>
      <c r="G1524" s="24">
        <f>IFERROR(VLOOKUP(F1524,'f Excel formulas for calculatio'!F:J,2,FALSE),"0")</f>
        <v>104.47</v>
      </c>
      <c r="H1524" s="24">
        <f>IFERROR(VLOOKUP(G1524,'f Excel formulas for calculatio'!G:K,2,FALSE),"0")</f>
        <v>0.27</v>
      </c>
      <c r="I1524" s="24" t="str">
        <f>IFERROR(VLOOKUP(H1524,'f Excel formulas for calculatio'!H:L,2,FALSE),"0")</f>
        <v>PayPal</v>
      </c>
      <c r="J1524" s="24">
        <f>IFERROR(VLOOKUP(I1524,'f Excel formulas for calculatio'!I:M,2,FALSE),"0")</f>
        <v>228.7893</v>
      </c>
      <c r="L1524" s="23" t="s">
        <v>2139</v>
      </c>
      <c r="M1524" s="20">
        <f t="shared" si="208"/>
        <v>45344</v>
      </c>
      <c r="N1524" s="2" t="str">
        <f t="shared" si="209"/>
        <v>CUST1376</v>
      </c>
      <c r="O1524" s="2" t="str">
        <f t="shared" si="210"/>
        <v>PROD85</v>
      </c>
      <c r="P1524" s="2" t="str">
        <f t="shared" si="211"/>
        <v>STORE7</v>
      </c>
      <c r="Q1524" s="2">
        <f t="shared" si="212"/>
        <v>3</v>
      </c>
      <c r="R1524" s="2">
        <f t="shared" si="213"/>
        <v>104.47</v>
      </c>
      <c r="S1524" s="2">
        <f t="shared" si="214"/>
        <v>0.27</v>
      </c>
      <c r="T1524" s="2" t="str">
        <f t="shared" si="215"/>
        <v>PayPal</v>
      </c>
      <c r="U1524" s="2">
        <f t="shared" si="216"/>
        <v>228.7893</v>
      </c>
    </row>
    <row r="1525" spans="1:21" x14ac:dyDescent="0.25">
      <c r="A1525" s="22" t="s">
        <v>2140</v>
      </c>
      <c r="B1525" s="20">
        <f>IFERROR(VLOOKUP(A1525,'f Excel formulas for calculatio'!A:E,2,FALSE)," ")</f>
        <v>45329</v>
      </c>
      <c r="C1525" s="24" t="str">
        <f>IFERROR(VLOOKUP(B1525,'f Excel formulas for calculatio'!B:F,2,FALSE),"0")</f>
        <v>CUST1492</v>
      </c>
      <c r="D1525" s="24" t="str">
        <f>IFERROR(VLOOKUP(C1525,'f Excel formulas for calculatio'!C:G,2,FALSE),"0")</f>
        <v>PROD10</v>
      </c>
      <c r="E1525" s="24" t="str">
        <f>IFERROR(VLOOKUP(D1525,'f Excel formulas for calculatio'!D:H,2,FALSE),"0")</f>
        <v>STORE17</v>
      </c>
      <c r="F1525" s="24">
        <f>IFERROR(VLOOKUP(E1525,'f Excel formulas for calculatio'!E:I,2,FALSE),"0")</f>
        <v>3</v>
      </c>
      <c r="G1525" s="24">
        <f>IFERROR(VLOOKUP(F1525,'f Excel formulas for calculatio'!F:J,2,FALSE),"0")</f>
        <v>104.47</v>
      </c>
      <c r="H1525" s="24">
        <f>IFERROR(VLOOKUP(G1525,'f Excel formulas for calculatio'!G:K,2,FALSE),"0")</f>
        <v>0.27</v>
      </c>
      <c r="I1525" s="24" t="str">
        <f>IFERROR(VLOOKUP(H1525,'f Excel formulas for calculatio'!H:L,2,FALSE),"0")</f>
        <v>PayPal</v>
      </c>
      <c r="J1525" s="24">
        <f>IFERROR(VLOOKUP(I1525,'f Excel formulas for calculatio'!I:M,2,FALSE),"0")</f>
        <v>228.7893</v>
      </c>
      <c r="L1525" s="22" t="s">
        <v>2140</v>
      </c>
      <c r="M1525" s="20">
        <f t="shared" si="208"/>
        <v>45329</v>
      </c>
      <c r="N1525" s="2" t="str">
        <f t="shared" si="209"/>
        <v>CUST1492</v>
      </c>
      <c r="O1525" s="2" t="str">
        <f t="shared" si="210"/>
        <v>PROD10</v>
      </c>
      <c r="P1525" s="2" t="str">
        <f t="shared" si="211"/>
        <v>STORE17</v>
      </c>
      <c r="Q1525" s="2">
        <f t="shared" si="212"/>
        <v>3</v>
      </c>
      <c r="R1525" s="2">
        <f t="shared" si="213"/>
        <v>104.47</v>
      </c>
      <c r="S1525" s="2">
        <f t="shared" si="214"/>
        <v>0.27</v>
      </c>
      <c r="T1525" s="2" t="str">
        <f t="shared" si="215"/>
        <v>PayPal</v>
      </c>
      <c r="U1525" s="2">
        <f t="shared" si="216"/>
        <v>228.7893</v>
      </c>
    </row>
    <row r="1526" spans="1:21" x14ac:dyDescent="0.25">
      <c r="A1526" s="23" t="s">
        <v>2141</v>
      </c>
      <c r="B1526" s="20">
        <f>IFERROR(VLOOKUP(A1526,'f Excel formulas for calculatio'!A:E,2,FALSE)," ")</f>
        <v>45895</v>
      </c>
      <c r="C1526" s="24" t="str">
        <f>IFERROR(VLOOKUP(B1526,'f Excel formulas for calculatio'!B:F,2,FALSE),"0")</f>
        <v>CUST1178</v>
      </c>
      <c r="D1526" s="24" t="str">
        <f>IFERROR(VLOOKUP(C1526,'f Excel formulas for calculatio'!C:G,2,FALSE),"0")</f>
        <v>PROD97</v>
      </c>
      <c r="E1526" s="24" t="str">
        <f>IFERROR(VLOOKUP(D1526,'f Excel formulas for calculatio'!D:H,2,FALSE),"0")</f>
        <v>STORE3</v>
      </c>
      <c r="F1526" s="24">
        <f>IFERROR(VLOOKUP(E1526,'f Excel formulas for calculatio'!E:I,2,FALSE),"0")</f>
        <v>1</v>
      </c>
      <c r="G1526" s="24">
        <f>IFERROR(VLOOKUP(F1526,'f Excel formulas for calculatio'!F:J,2,FALSE),"0")</f>
        <v>218.04</v>
      </c>
      <c r="H1526" s="24">
        <f>IFERROR(VLOOKUP(G1526,'f Excel formulas for calculatio'!G:K,2,FALSE),"0")</f>
        <v>0.09</v>
      </c>
      <c r="I1526" s="24" t="str">
        <f>IFERROR(VLOOKUP(H1526,'f Excel formulas for calculatio'!H:L,2,FALSE),"0")</f>
        <v>Credit Card</v>
      </c>
      <c r="J1526" s="24">
        <f>IFERROR(VLOOKUP(I1526,'f Excel formulas for calculatio'!I:M,2,FALSE),"0")</f>
        <v>198.41640000000001</v>
      </c>
      <c r="L1526" s="23" t="s">
        <v>2141</v>
      </c>
      <c r="M1526" s="20">
        <f t="shared" si="208"/>
        <v>45895</v>
      </c>
      <c r="N1526" s="2" t="str">
        <f t="shared" si="209"/>
        <v>CUST1178</v>
      </c>
      <c r="O1526" s="2" t="str">
        <f t="shared" si="210"/>
        <v>PROD97</v>
      </c>
      <c r="P1526" s="2" t="str">
        <f t="shared" si="211"/>
        <v>STORE3</v>
      </c>
      <c r="Q1526" s="2">
        <f t="shared" si="212"/>
        <v>1</v>
      </c>
      <c r="R1526" s="2">
        <f t="shared" si="213"/>
        <v>218.04</v>
      </c>
      <c r="S1526" s="2">
        <f t="shared" si="214"/>
        <v>0.09</v>
      </c>
      <c r="T1526" s="2" t="str">
        <f t="shared" si="215"/>
        <v>Credit Card</v>
      </c>
      <c r="U1526" s="2">
        <f t="shared" si="216"/>
        <v>198.41640000000001</v>
      </c>
    </row>
    <row r="1527" spans="1:21" x14ac:dyDescent="0.25">
      <c r="A1527" s="22" t="s">
        <v>2142</v>
      </c>
      <c r="B1527" s="20">
        <f>IFERROR(VLOOKUP(A1527,'f Excel formulas for calculatio'!A:E,2,FALSE)," ")</f>
        <v>45239</v>
      </c>
      <c r="C1527" s="24" t="str">
        <f>IFERROR(VLOOKUP(B1527,'f Excel formulas for calculatio'!B:F,2,FALSE),"0")</f>
        <v>CUST1380</v>
      </c>
      <c r="D1527" s="24" t="str">
        <f>IFERROR(VLOOKUP(C1527,'f Excel formulas for calculatio'!C:G,2,FALSE),"0")</f>
        <v>PROD98</v>
      </c>
      <c r="E1527" s="24" t="str">
        <f>IFERROR(VLOOKUP(D1527,'f Excel formulas for calculatio'!D:H,2,FALSE),"0")</f>
        <v>STORE8</v>
      </c>
      <c r="F1527" s="24">
        <f>IFERROR(VLOOKUP(E1527,'f Excel formulas for calculatio'!E:I,2,FALSE),"0")</f>
        <v>4</v>
      </c>
      <c r="G1527" s="24">
        <f>IFERROR(VLOOKUP(F1527,'f Excel formulas for calculatio'!F:J,2,FALSE),"0")</f>
        <v>914.05</v>
      </c>
      <c r="H1527" s="24">
        <f>IFERROR(VLOOKUP(G1527,'f Excel formulas for calculatio'!G:K,2,FALSE),"0")</f>
        <v>0.25</v>
      </c>
      <c r="I1527" s="24" t="str">
        <f>IFERROR(VLOOKUP(H1527,'f Excel formulas for calculatio'!H:L,2,FALSE),"0")</f>
        <v>Credit Card</v>
      </c>
      <c r="J1527" s="24">
        <f>IFERROR(VLOOKUP(I1527,'f Excel formulas for calculatio'!I:M,2,FALSE),"0")</f>
        <v>198.41640000000001</v>
      </c>
      <c r="L1527" s="22" t="s">
        <v>2142</v>
      </c>
      <c r="M1527" s="20">
        <f t="shared" si="208"/>
        <v>45239</v>
      </c>
      <c r="N1527" s="2" t="str">
        <f t="shared" si="209"/>
        <v>CUST1380</v>
      </c>
      <c r="O1527" s="2" t="str">
        <f t="shared" si="210"/>
        <v>PROD98</v>
      </c>
      <c r="P1527" s="2" t="str">
        <f t="shared" si="211"/>
        <v>STORE8</v>
      </c>
      <c r="Q1527" s="2">
        <f t="shared" si="212"/>
        <v>4</v>
      </c>
      <c r="R1527" s="2">
        <f t="shared" si="213"/>
        <v>914.05</v>
      </c>
      <c r="S1527" s="2">
        <f t="shared" si="214"/>
        <v>0.25</v>
      </c>
      <c r="T1527" s="2" t="str">
        <f t="shared" si="215"/>
        <v>Credit Card</v>
      </c>
      <c r="U1527" s="2">
        <f t="shared" si="216"/>
        <v>198.41640000000001</v>
      </c>
    </row>
    <row r="1528" spans="1:21" x14ac:dyDescent="0.25">
      <c r="A1528" s="23" t="s">
        <v>2143</v>
      </c>
      <c r="B1528" s="20">
        <f>IFERROR(VLOOKUP(A1528,'f Excel formulas for calculatio'!A:E,2,FALSE)," ")</f>
        <v>45296</v>
      </c>
      <c r="C1528" s="24" t="str">
        <f>IFERROR(VLOOKUP(B1528,'f Excel formulas for calculatio'!B:F,2,FALSE),"0")</f>
        <v>CUST1067</v>
      </c>
      <c r="D1528" s="24" t="str">
        <f>IFERROR(VLOOKUP(C1528,'f Excel formulas for calculatio'!C:G,2,FALSE),"0")</f>
        <v>PROD46</v>
      </c>
      <c r="E1528" s="24" t="str">
        <f>IFERROR(VLOOKUP(D1528,'f Excel formulas for calculatio'!D:H,2,FALSE),"0")</f>
        <v>STORE17</v>
      </c>
      <c r="F1528" s="24">
        <f>IFERROR(VLOOKUP(E1528,'f Excel formulas for calculatio'!E:I,2,FALSE),"0")</f>
        <v>3</v>
      </c>
      <c r="G1528" s="24">
        <f>IFERROR(VLOOKUP(F1528,'f Excel formulas for calculatio'!F:J,2,FALSE),"0")</f>
        <v>104.47</v>
      </c>
      <c r="H1528" s="24">
        <f>IFERROR(VLOOKUP(G1528,'f Excel formulas for calculatio'!G:K,2,FALSE),"0")</f>
        <v>0.27</v>
      </c>
      <c r="I1528" s="24" t="str">
        <f>IFERROR(VLOOKUP(H1528,'f Excel formulas for calculatio'!H:L,2,FALSE),"0")</f>
        <v>PayPal</v>
      </c>
      <c r="J1528" s="24">
        <f>IFERROR(VLOOKUP(I1528,'f Excel formulas for calculatio'!I:M,2,FALSE),"0")</f>
        <v>228.7893</v>
      </c>
      <c r="L1528" s="23" t="s">
        <v>2143</v>
      </c>
      <c r="M1528" s="20">
        <f t="shared" si="208"/>
        <v>45296</v>
      </c>
      <c r="N1528" s="2" t="str">
        <f t="shared" si="209"/>
        <v>CUST1067</v>
      </c>
      <c r="O1528" s="2" t="str">
        <f t="shared" si="210"/>
        <v>PROD46</v>
      </c>
      <c r="P1528" s="2" t="str">
        <f t="shared" si="211"/>
        <v>STORE17</v>
      </c>
      <c r="Q1528" s="2">
        <f t="shared" si="212"/>
        <v>3</v>
      </c>
      <c r="R1528" s="2">
        <f t="shared" si="213"/>
        <v>104.47</v>
      </c>
      <c r="S1528" s="2">
        <f t="shared" si="214"/>
        <v>0.27</v>
      </c>
      <c r="T1528" s="2" t="str">
        <f t="shared" si="215"/>
        <v>PayPal</v>
      </c>
      <c r="U1528" s="2">
        <f t="shared" si="216"/>
        <v>228.7893</v>
      </c>
    </row>
    <row r="1529" spans="1:21" x14ac:dyDescent="0.25">
      <c r="A1529" s="22" t="s">
        <v>2144</v>
      </c>
      <c r="B1529" s="20">
        <f>IFERROR(VLOOKUP(A1529,'f Excel formulas for calculatio'!A:E,2,FALSE)," ")</f>
        <v>45672</v>
      </c>
      <c r="C1529" s="24" t="str">
        <f>IFERROR(VLOOKUP(B1529,'f Excel formulas for calculatio'!B:F,2,FALSE),"0")</f>
        <v>CUST1095</v>
      </c>
      <c r="D1529" s="24" t="str">
        <f>IFERROR(VLOOKUP(C1529,'f Excel formulas for calculatio'!C:G,2,FALSE),"0")</f>
        <v>PROD40</v>
      </c>
      <c r="E1529" s="24" t="str">
        <f>IFERROR(VLOOKUP(D1529,'f Excel formulas for calculatio'!D:H,2,FALSE),"0")</f>
        <v>STORE10</v>
      </c>
      <c r="F1529" s="24">
        <f>IFERROR(VLOOKUP(E1529,'f Excel formulas for calculatio'!E:I,2,FALSE),"0")</f>
        <v>3</v>
      </c>
      <c r="G1529" s="24">
        <f>IFERROR(VLOOKUP(F1529,'f Excel formulas for calculatio'!F:J,2,FALSE),"0")</f>
        <v>104.47</v>
      </c>
      <c r="H1529" s="24">
        <f>IFERROR(VLOOKUP(G1529,'f Excel formulas for calculatio'!G:K,2,FALSE),"0")</f>
        <v>0.27</v>
      </c>
      <c r="I1529" s="24" t="str">
        <f>IFERROR(VLOOKUP(H1529,'f Excel formulas for calculatio'!H:L,2,FALSE),"0")</f>
        <v>PayPal</v>
      </c>
      <c r="J1529" s="24">
        <f>IFERROR(VLOOKUP(I1529,'f Excel formulas for calculatio'!I:M,2,FALSE),"0")</f>
        <v>228.7893</v>
      </c>
      <c r="L1529" s="22" t="s">
        <v>2144</v>
      </c>
      <c r="M1529" s="20">
        <f t="shared" si="208"/>
        <v>45672</v>
      </c>
      <c r="N1529" s="2" t="str">
        <f t="shared" si="209"/>
        <v>CUST1095</v>
      </c>
      <c r="O1529" s="2" t="str">
        <f t="shared" si="210"/>
        <v>PROD40</v>
      </c>
      <c r="P1529" s="2" t="str">
        <f t="shared" si="211"/>
        <v>STORE10</v>
      </c>
      <c r="Q1529" s="2">
        <f t="shared" si="212"/>
        <v>3</v>
      </c>
      <c r="R1529" s="2">
        <f t="shared" si="213"/>
        <v>104.47</v>
      </c>
      <c r="S1529" s="2">
        <f t="shared" si="214"/>
        <v>0.27</v>
      </c>
      <c r="T1529" s="2" t="str">
        <f t="shared" si="215"/>
        <v>PayPal</v>
      </c>
      <c r="U1529" s="2">
        <f t="shared" si="216"/>
        <v>228.7893</v>
      </c>
    </row>
    <row r="1530" spans="1:21" x14ac:dyDescent="0.25">
      <c r="A1530" s="23" t="s">
        <v>2145</v>
      </c>
      <c r="B1530" s="20">
        <f>IFERROR(VLOOKUP(A1530,'f Excel formulas for calculatio'!A:E,2,FALSE)," ")</f>
        <v>45499</v>
      </c>
      <c r="C1530" s="24" t="str">
        <f>IFERROR(VLOOKUP(B1530,'f Excel formulas for calculatio'!B:F,2,FALSE),"0")</f>
        <v>CUST1116</v>
      </c>
      <c r="D1530" s="24" t="str">
        <f>IFERROR(VLOOKUP(C1530,'f Excel formulas for calculatio'!C:G,2,FALSE),"0")</f>
        <v>PROD15</v>
      </c>
      <c r="E1530" s="24" t="str">
        <f>IFERROR(VLOOKUP(D1530,'f Excel formulas for calculatio'!D:H,2,FALSE),"0")</f>
        <v>STORE7</v>
      </c>
      <c r="F1530" s="24">
        <f>IFERROR(VLOOKUP(E1530,'f Excel formulas for calculatio'!E:I,2,FALSE),"0")</f>
        <v>3</v>
      </c>
      <c r="G1530" s="24">
        <f>IFERROR(VLOOKUP(F1530,'f Excel formulas for calculatio'!F:J,2,FALSE),"0")</f>
        <v>104.47</v>
      </c>
      <c r="H1530" s="24">
        <f>IFERROR(VLOOKUP(G1530,'f Excel formulas for calculatio'!G:K,2,FALSE),"0")</f>
        <v>0.27</v>
      </c>
      <c r="I1530" s="24" t="str">
        <f>IFERROR(VLOOKUP(H1530,'f Excel formulas for calculatio'!H:L,2,FALSE),"0")</f>
        <v>PayPal</v>
      </c>
      <c r="J1530" s="24">
        <f>IFERROR(VLOOKUP(I1530,'f Excel formulas for calculatio'!I:M,2,FALSE),"0")</f>
        <v>228.7893</v>
      </c>
      <c r="L1530" s="23" t="s">
        <v>2145</v>
      </c>
      <c r="M1530" s="20">
        <f t="shared" si="208"/>
        <v>45499</v>
      </c>
      <c r="N1530" s="2" t="str">
        <f t="shared" si="209"/>
        <v>CUST1116</v>
      </c>
      <c r="O1530" s="2" t="str">
        <f t="shared" si="210"/>
        <v>PROD15</v>
      </c>
      <c r="P1530" s="2" t="str">
        <f t="shared" si="211"/>
        <v>STORE7</v>
      </c>
      <c r="Q1530" s="2">
        <f t="shared" si="212"/>
        <v>3</v>
      </c>
      <c r="R1530" s="2">
        <f t="shared" si="213"/>
        <v>104.47</v>
      </c>
      <c r="S1530" s="2">
        <f t="shared" si="214"/>
        <v>0.27</v>
      </c>
      <c r="T1530" s="2" t="str">
        <f t="shared" si="215"/>
        <v>PayPal</v>
      </c>
      <c r="U1530" s="2">
        <f t="shared" si="216"/>
        <v>228.7893</v>
      </c>
    </row>
    <row r="1531" spans="1:21" x14ac:dyDescent="0.25">
      <c r="A1531" s="22" t="s">
        <v>2146</v>
      </c>
      <c r="B1531" s="20">
        <f>IFERROR(VLOOKUP(A1531,'f Excel formulas for calculatio'!A:E,2,FALSE)," ")</f>
        <v>45434</v>
      </c>
      <c r="C1531" s="24" t="str">
        <f>IFERROR(VLOOKUP(B1531,'f Excel formulas for calculatio'!B:F,2,FALSE),"0")</f>
        <v>CUST1082</v>
      </c>
      <c r="D1531" s="24" t="str">
        <f>IFERROR(VLOOKUP(C1531,'f Excel formulas for calculatio'!C:G,2,FALSE),"0")</f>
        <v>PROD92</v>
      </c>
      <c r="E1531" s="24" t="str">
        <f>IFERROR(VLOOKUP(D1531,'f Excel formulas for calculatio'!D:H,2,FALSE),"0")</f>
        <v>STORE1</v>
      </c>
      <c r="F1531" s="24">
        <f>IFERROR(VLOOKUP(E1531,'f Excel formulas for calculatio'!E:I,2,FALSE),"0")</f>
        <v>4</v>
      </c>
      <c r="G1531" s="24">
        <f>IFERROR(VLOOKUP(F1531,'f Excel formulas for calculatio'!F:J,2,FALSE),"0")</f>
        <v>914.05</v>
      </c>
      <c r="H1531" s="24">
        <f>IFERROR(VLOOKUP(G1531,'f Excel formulas for calculatio'!G:K,2,FALSE),"0")</f>
        <v>0.25</v>
      </c>
      <c r="I1531" s="24" t="str">
        <f>IFERROR(VLOOKUP(H1531,'f Excel formulas for calculatio'!H:L,2,FALSE),"0")</f>
        <v>Credit Card</v>
      </c>
      <c r="J1531" s="24">
        <f>IFERROR(VLOOKUP(I1531,'f Excel formulas for calculatio'!I:M,2,FALSE),"0")</f>
        <v>198.41640000000001</v>
      </c>
      <c r="L1531" s="22" t="s">
        <v>2146</v>
      </c>
      <c r="M1531" s="20">
        <f t="shared" si="208"/>
        <v>45434</v>
      </c>
      <c r="N1531" s="2" t="str">
        <f t="shared" si="209"/>
        <v>CUST1082</v>
      </c>
      <c r="O1531" s="2" t="str">
        <f t="shared" si="210"/>
        <v>PROD92</v>
      </c>
      <c r="P1531" s="2" t="str">
        <f t="shared" si="211"/>
        <v>STORE1</v>
      </c>
      <c r="Q1531" s="2">
        <f t="shared" si="212"/>
        <v>4</v>
      </c>
      <c r="R1531" s="2">
        <f t="shared" si="213"/>
        <v>914.05</v>
      </c>
      <c r="S1531" s="2">
        <f t="shared" si="214"/>
        <v>0.25</v>
      </c>
      <c r="T1531" s="2" t="str">
        <f t="shared" si="215"/>
        <v>Credit Card</v>
      </c>
      <c r="U1531" s="2">
        <f t="shared" si="216"/>
        <v>198.41640000000001</v>
      </c>
    </row>
    <row r="1532" spans="1:21" x14ac:dyDescent="0.25">
      <c r="A1532" s="23" t="s">
        <v>2147</v>
      </c>
      <c r="B1532" s="20">
        <f>IFERROR(VLOOKUP(A1532,'f Excel formulas for calculatio'!A:E,2,FALSE)," ")</f>
        <v>45893</v>
      </c>
      <c r="C1532" s="24" t="str">
        <f>IFERROR(VLOOKUP(B1532,'f Excel formulas for calculatio'!B:F,2,FALSE),"0")</f>
        <v>CUST1382</v>
      </c>
      <c r="D1532" s="24" t="str">
        <f>IFERROR(VLOOKUP(C1532,'f Excel formulas for calculatio'!C:G,2,FALSE),"0")</f>
        <v>PROD4</v>
      </c>
      <c r="E1532" s="24" t="str">
        <f>IFERROR(VLOOKUP(D1532,'f Excel formulas for calculatio'!D:H,2,FALSE),"0")</f>
        <v>STORE3</v>
      </c>
      <c r="F1532" s="24">
        <f>IFERROR(VLOOKUP(E1532,'f Excel formulas for calculatio'!E:I,2,FALSE),"0")</f>
        <v>1</v>
      </c>
      <c r="G1532" s="24">
        <f>IFERROR(VLOOKUP(F1532,'f Excel formulas for calculatio'!F:J,2,FALSE),"0")</f>
        <v>218.04</v>
      </c>
      <c r="H1532" s="24">
        <f>IFERROR(VLOOKUP(G1532,'f Excel formulas for calculatio'!G:K,2,FALSE),"0")</f>
        <v>0.09</v>
      </c>
      <c r="I1532" s="24" t="str">
        <f>IFERROR(VLOOKUP(H1532,'f Excel formulas for calculatio'!H:L,2,FALSE),"0")</f>
        <v>Credit Card</v>
      </c>
      <c r="J1532" s="24">
        <f>IFERROR(VLOOKUP(I1532,'f Excel formulas for calculatio'!I:M,2,FALSE),"0")</f>
        <v>198.41640000000001</v>
      </c>
      <c r="L1532" s="23" t="s">
        <v>2147</v>
      </c>
      <c r="M1532" s="20">
        <f t="shared" si="208"/>
        <v>45893</v>
      </c>
      <c r="N1532" s="2" t="str">
        <f t="shared" si="209"/>
        <v>CUST1382</v>
      </c>
      <c r="O1532" s="2" t="str">
        <f t="shared" si="210"/>
        <v>PROD4</v>
      </c>
      <c r="P1532" s="2" t="str">
        <f t="shared" si="211"/>
        <v>STORE3</v>
      </c>
      <c r="Q1532" s="2">
        <f t="shared" si="212"/>
        <v>1</v>
      </c>
      <c r="R1532" s="2">
        <f t="shared" si="213"/>
        <v>218.04</v>
      </c>
      <c r="S1532" s="2">
        <f t="shared" si="214"/>
        <v>0.09</v>
      </c>
      <c r="T1532" s="2" t="str">
        <f t="shared" si="215"/>
        <v>Credit Card</v>
      </c>
      <c r="U1532" s="2">
        <f t="shared" si="216"/>
        <v>198.41640000000001</v>
      </c>
    </row>
    <row r="1533" spans="1:21" x14ac:dyDescent="0.25">
      <c r="A1533" s="22" t="s">
        <v>2148</v>
      </c>
      <c r="B1533" s="20">
        <f>IFERROR(VLOOKUP(A1533,'f Excel formulas for calculatio'!A:E,2,FALSE)," ")</f>
        <v>45346</v>
      </c>
      <c r="C1533" s="24" t="str">
        <f>IFERROR(VLOOKUP(B1533,'f Excel formulas for calculatio'!B:F,2,FALSE),"0")</f>
        <v>CUST1212</v>
      </c>
      <c r="D1533" s="24" t="str">
        <f>IFERROR(VLOOKUP(C1533,'f Excel formulas for calculatio'!C:G,2,FALSE),"0")</f>
        <v>PROD13</v>
      </c>
      <c r="E1533" s="24" t="str">
        <f>IFERROR(VLOOKUP(D1533,'f Excel formulas for calculatio'!D:H,2,FALSE),"0")</f>
        <v>STORE2</v>
      </c>
      <c r="F1533" s="24">
        <f>IFERROR(VLOOKUP(E1533,'f Excel formulas for calculatio'!E:I,2,FALSE),"0")</f>
        <v>2</v>
      </c>
      <c r="G1533" s="24">
        <f>IFERROR(VLOOKUP(F1533,'f Excel formulas for calculatio'!F:J,2,FALSE),"0")</f>
        <v>785.31</v>
      </c>
      <c r="H1533" s="24">
        <f>IFERROR(VLOOKUP(G1533,'f Excel formulas for calculatio'!G:K,2,FALSE),"0")</f>
        <v>0.15</v>
      </c>
      <c r="I1533" s="24" t="str">
        <f>IFERROR(VLOOKUP(H1533,'f Excel formulas for calculatio'!H:L,2,FALSE),"0")</f>
        <v>PayPal</v>
      </c>
      <c r="J1533" s="24">
        <f>IFERROR(VLOOKUP(I1533,'f Excel formulas for calculatio'!I:M,2,FALSE),"0")</f>
        <v>228.7893</v>
      </c>
      <c r="L1533" s="22" t="s">
        <v>2148</v>
      </c>
      <c r="M1533" s="20">
        <f t="shared" si="208"/>
        <v>45346</v>
      </c>
      <c r="N1533" s="2" t="str">
        <f t="shared" si="209"/>
        <v>CUST1212</v>
      </c>
      <c r="O1533" s="2" t="str">
        <f t="shared" si="210"/>
        <v>PROD13</v>
      </c>
      <c r="P1533" s="2" t="str">
        <f t="shared" si="211"/>
        <v>STORE2</v>
      </c>
      <c r="Q1533" s="2">
        <f t="shared" si="212"/>
        <v>2</v>
      </c>
      <c r="R1533" s="2">
        <f t="shared" si="213"/>
        <v>785.31</v>
      </c>
      <c r="S1533" s="2">
        <f t="shared" si="214"/>
        <v>0.15</v>
      </c>
      <c r="T1533" s="2" t="str">
        <f t="shared" si="215"/>
        <v>PayPal</v>
      </c>
      <c r="U1533" s="2">
        <f t="shared" si="216"/>
        <v>228.7893</v>
      </c>
    </row>
    <row r="1534" spans="1:21" x14ac:dyDescent="0.25">
      <c r="A1534" s="23" t="s">
        <v>2149</v>
      </c>
      <c r="B1534" s="20">
        <f>IFERROR(VLOOKUP(A1534,'f Excel formulas for calculatio'!A:E,2,FALSE)," ")</f>
        <v>45613</v>
      </c>
      <c r="C1534" s="24" t="str">
        <f>IFERROR(VLOOKUP(B1534,'f Excel formulas for calculatio'!B:F,2,FALSE),"0")</f>
        <v>CUST1405</v>
      </c>
      <c r="D1534" s="24" t="str">
        <f>IFERROR(VLOOKUP(C1534,'f Excel formulas for calculatio'!C:G,2,FALSE),"0")</f>
        <v>PROD48</v>
      </c>
      <c r="E1534" s="24" t="str">
        <f>IFERROR(VLOOKUP(D1534,'f Excel formulas for calculatio'!D:H,2,FALSE),"0")</f>
        <v>STORE12</v>
      </c>
      <c r="F1534" s="24">
        <f>IFERROR(VLOOKUP(E1534,'f Excel formulas for calculatio'!E:I,2,FALSE),"0")</f>
        <v>2</v>
      </c>
      <c r="G1534" s="24">
        <f>IFERROR(VLOOKUP(F1534,'f Excel formulas for calculatio'!F:J,2,FALSE),"0")</f>
        <v>785.31</v>
      </c>
      <c r="H1534" s="24">
        <f>IFERROR(VLOOKUP(G1534,'f Excel formulas for calculatio'!G:K,2,FALSE),"0")</f>
        <v>0.15</v>
      </c>
      <c r="I1534" s="24" t="str">
        <f>IFERROR(VLOOKUP(H1534,'f Excel formulas for calculatio'!H:L,2,FALSE),"0")</f>
        <v>PayPal</v>
      </c>
      <c r="J1534" s="24">
        <f>IFERROR(VLOOKUP(I1534,'f Excel formulas for calculatio'!I:M,2,FALSE),"0")</f>
        <v>228.7893</v>
      </c>
      <c r="L1534" s="23" t="s">
        <v>2149</v>
      </c>
      <c r="M1534" s="20">
        <f t="shared" si="208"/>
        <v>45613</v>
      </c>
      <c r="N1534" s="2" t="str">
        <f t="shared" si="209"/>
        <v>CUST1405</v>
      </c>
      <c r="O1534" s="2" t="str">
        <f t="shared" si="210"/>
        <v>PROD48</v>
      </c>
      <c r="P1534" s="2" t="str">
        <f t="shared" si="211"/>
        <v>STORE12</v>
      </c>
      <c r="Q1534" s="2">
        <f t="shared" si="212"/>
        <v>2</v>
      </c>
      <c r="R1534" s="2">
        <f t="shared" si="213"/>
        <v>785.31</v>
      </c>
      <c r="S1534" s="2">
        <f t="shared" si="214"/>
        <v>0.15</v>
      </c>
      <c r="T1534" s="2" t="str">
        <f t="shared" si="215"/>
        <v>PayPal</v>
      </c>
      <c r="U1534" s="2">
        <f t="shared" si="216"/>
        <v>228.7893</v>
      </c>
    </row>
    <row r="1535" spans="1:21" x14ac:dyDescent="0.25">
      <c r="A1535" s="22" t="s">
        <v>2150</v>
      </c>
      <c r="B1535" s="20">
        <f>IFERROR(VLOOKUP(A1535,'f Excel formulas for calculatio'!A:E,2,FALSE)," ")</f>
        <v>45928</v>
      </c>
      <c r="C1535" s="24" t="str">
        <f>IFERROR(VLOOKUP(B1535,'f Excel formulas for calculatio'!B:F,2,FALSE),"0")</f>
        <v>CUST1155</v>
      </c>
      <c r="D1535" s="24" t="str">
        <f>IFERROR(VLOOKUP(C1535,'f Excel formulas for calculatio'!C:G,2,FALSE),"0")</f>
        <v>PROD72</v>
      </c>
      <c r="E1535" s="24" t="str">
        <f>IFERROR(VLOOKUP(D1535,'f Excel formulas for calculatio'!D:H,2,FALSE),"0")</f>
        <v>STORE17</v>
      </c>
      <c r="F1535" s="24">
        <f>IFERROR(VLOOKUP(E1535,'f Excel formulas for calculatio'!E:I,2,FALSE),"0")</f>
        <v>3</v>
      </c>
      <c r="G1535" s="24">
        <f>IFERROR(VLOOKUP(F1535,'f Excel formulas for calculatio'!F:J,2,FALSE),"0")</f>
        <v>104.47</v>
      </c>
      <c r="H1535" s="24">
        <f>IFERROR(VLOOKUP(G1535,'f Excel formulas for calculatio'!G:K,2,FALSE),"0")</f>
        <v>0.27</v>
      </c>
      <c r="I1535" s="24" t="str">
        <f>IFERROR(VLOOKUP(H1535,'f Excel formulas for calculatio'!H:L,2,FALSE),"0")</f>
        <v>PayPal</v>
      </c>
      <c r="J1535" s="24">
        <f>IFERROR(VLOOKUP(I1535,'f Excel formulas for calculatio'!I:M,2,FALSE),"0")</f>
        <v>228.7893</v>
      </c>
      <c r="L1535" s="22" t="s">
        <v>2150</v>
      </c>
      <c r="M1535" s="20">
        <f t="shared" si="208"/>
        <v>45928</v>
      </c>
      <c r="N1535" s="2" t="str">
        <f t="shared" si="209"/>
        <v>CUST1155</v>
      </c>
      <c r="O1535" s="2" t="str">
        <f t="shared" si="210"/>
        <v>PROD72</v>
      </c>
      <c r="P1535" s="2" t="str">
        <f t="shared" si="211"/>
        <v>STORE17</v>
      </c>
      <c r="Q1535" s="2">
        <f t="shared" si="212"/>
        <v>3</v>
      </c>
      <c r="R1535" s="2">
        <f t="shared" si="213"/>
        <v>104.47</v>
      </c>
      <c r="S1535" s="2">
        <f t="shared" si="214"/>
        <v>0.27</v>
      </c>
      <c r="T1535" s="2" t="str">
        <f t="shared" si="215"/>
        <v>PayPal</v>
      </c>
      <c r="U1535" s="2">
        <f t="shared" si="216"/>
        <v>228.7893</v>
      </c>
    </row>
    <row r="1536" spans="1:21" x14ac:dyDescent="0.25">
      <c r="A1536" s="23" t="s">
        <v>2151</v>
      </c>
      <c r="B1536" s="20">
        <f>IFERROR(VLOOKUP(A1536,'f Excel formulas for calculatio'!A:E,2,FALSE)," ")</f>
        <v>45619</v>
      </c>
      <c r="C1536" s="24" t="str">
        <f>IFERROR(VLOOKUP(B1536,'f Excel formulas for calculatio'!B:F,2,FALSE),"0")</f>
        <v>CUST1358</v>
      </c>
      <c r="D1536" s="24" t="str">
        <f>IFERROR(VLOOKUP(C1536,'f Excel formulas for calculatio'!C:G,2,FALSE),"0")</f>
        <v>PROD55</v>
      </c>
      <c r="E1536" s="24" t="str">
        <f>IFERROR(VLOOKUP(D1536,'f Excel formulas for calculatio'!D:H,2,FALSE),"0")</f>
        <v>STORE5</v>
      </c>
      <c r="F1536" s="24">
        <f>IFERROR(VLOOKUP(E1536,'f Excel formulas for calculatio'!E:I,2,FALSE),"0")</f>
        <v>3</v>
      </c>
      <c r="G1536" s="24">
        <f>IFERROR(VLOOKUP(F1536,'f Excel formulas for calculatio'!F:J,2,FALSE),"0")</f>
        <v>104.47</v>
      </c>
      <c r="H1536" s="24">
        <f>IFERROR(VLOOKUP(G1536,'f Excel formulas for calculatio'!G:K,2,FALSE),"0")</f>
        <v>0.27</v>
      </c>
      <c r="I1536" s="24" t="str">
        <f>IFERROR(VLOOKUP(H1536,'f Excel formulas for calculatio'!H:L,2,FALSE),"0")</f>
        <v>PayPal</v>
      </c>
      <c r="J1536" s="24">
        <f>IFERROR(VLOOKUP(I1536,'f Excel formulas for calculatio'!I:M,2,FALSE),"0")</f>
        <v>228.7893</v>
      </c>
      <c r="L1536" s="23" t="s">
        <v>2151</v>
      </c>
      <c r="M1536" s="20">
        <f t="shared" si="208"/>
        <v>45619</v>
      </c>
      <c r="N1536" s="2" t="str">
        <f t="shared" si="209"/>
        <v>CUST1358</v>
      </c>
      <c r="O1536" s="2" t="str">
        <f t="shared" si="210"/>
        <v>PROD55</v>
      </c>
      <c r="P1536" s="2" t="str">
        <f t="shared" si="211"/>
        <v>STORE5</v>
      </c>
      <c r="Q1536" s="2">
        <f t="shared" si="212"/>
        <v>3</v>
      </c>
      <c r="R1536" s="2">
        <f t="shared" si="213"/>
        <v>104.47</v>
      </c>
      <c r="S1536" s="2">
        <f t="shared" si="214"/>
        <v>0.27</v>
      </c>
      <c r="T1536" s="2" t="str">
        <f t="shared" si="215"/>
        <v>PayPal</v>
      </c>
      <c r="U1536" s="2">
        <f t="shared" si="216"/>
        <v>228.7893</v>
      </c>
    </row>
    <row r="1537" spans="1:21" x14ac:dyDescent="0.25">
      <c r="A1537" s="22" t="s">
        <v>2152</v>
      </c>
      <c r="B1537" s="20">
        <f>IFERROR(VLOOKUP(A1537,'f Excel formulas for calculatio'!A:E,2,FALSE)," ")</f>
        <v>45533</v>
      </c>
      <c r="C1537" s="24" t="str">
        <f>IFERROR(VLOOKUP(B1537,'f Excel formulas for calculatio'!B:F,2,FALSE),"0")</f>
        <v>CUST1409</v>
      </c>
      <c r="D1537" s="24" t="str">
        <f>IFERROR(VLOOKUP(C1537,'f Excel formulas for calculatio'!C:G,2,FALSE),"0")</f>
        <v>PROD97</v>
      </c>
      <c r="E1537" s="24" t="str">
        <f>IFERROR(VLOOKUP(D1537,'f Excel formulas for calculatio'!D:H,2,FALSE),"0")</f>
        <v>STORE3</v>
      </c>
      <c r="F1537" s="24">
        <f>IFERROR(VLOOKUP(E1537,'f Excel formulas for calculatio'!E:I,2,FALSE),"0")</f>
        <v>1</v>
      </c>
      <c r="G1537" s="24">
        <f>IFERROR(VLOOKUP(F1537,'f Excel formulas for calculatio'!F:J,2,FALSE),"0")</f>
        <v>218.04</v>
      </c>
      <c r="H1537" s="24">
        <f>IFERROR(VLOOKUP(G1537,'f Excel formulas for calculatio'!G:K,2,FALSE),"0")</f>
        <v>0.09</v>
      </c>
      <c r="I1537" s="24" t="str">
        <f>IFERROR(VLOOKUP(H1537,'f Excel formulas for calculatio'!H:L,2,FALSE),"0")</f>
        <v>Credit Card</v>
      </c>
      <c r="J1537" s="24">
        <f>IFERROR(VLOOKUP(I1537,'f Excel formulas for calculatio'!I:M,2,FALSE),"0")</f>
        <v>198.41640000000001</v>
      </c>
      <c r="L1537" s="22" t="s">
        <v>2152</v>
      </c>
      <c r="M1537" s="20">
        <f t="shared" si="208"/>
        <v>45533</v>
      </c>
      <c r="N1537" s="2" t="str">
        <f t="shared" si="209"/>
        <v>CUST1409</v>
      </c>
      <c r="O1537" s="2" t="str">
        <f t="shared" si="210"/>
        <v>PROD97</v>
      </c>
      <c r="P1537" s="2" t="str">
        <f t="shared" si="211"/>
        <v>STORE3</v>
      </c>
      <c r="Q1537" s="2">
        <f t="shared" si="212"/>
        <v>1</v>
      </c>
      <c r="R1537" s="2">
        <f t="shared" si="213"/>
        <v>218.04</v>
      </c>
      <c r="S1537" s="2">
        <f t="shared" si="214"/>
        <v>0.09</v>
      </c>
      <c r="T1537" s="2" t="str">
        <f t="shared" si="215"/>
        <v>Credit Card</v>
      </c>
      <c r="U1537" s="2">
        <f t="shared" si="216"/>
        <v>198.41640000000001</v>
      </c>
    </row>
    <row r="1538" spans="1:21" x14ac:dyDescent="0.25">
      <c r="A1538" s="23" t="s">
        <v>2153</v>
      </c>
      <c r="B1538" s="20">
        <f>IFERROR(VLOOKUP(A1538,'f Excel formulas for calculatio'!A:E,2,FALSE)," ")</f>
        <v>45781</v>
      </c>
      <c r="C1538" s="24" t="str">
        <f>IFERROR(VLOOKUP(B1538,'f Excel formulas for calculatio'!B:F,2,FALSE),"0")</f>
        <v>CUST1187</v>
      </c>
      <c r="D1538" s="24" t="str">
        <f>IFERROR(VLOOKUP(C1538,'f Excel formulas for calculatio'!C:G,2,FALSE),"0")</f>
        <v>PROD99</v>
      </c>
      <c r="E1538" s="24" t="str">
        <f>IFERROR(VLOOKUP(D1538,'f Excel formulas for calculatio'!D:H,2,FALSE),"0")</f>
        <v>STORE5</v>
      </c>
      <c r="F1538" s="24">
        <f>IFERROR(VLOOKUP(E1538,'f Excel formulas for calculatio'!E:I,2,FALSE),"0")</f>
        <v>3</v>
      </c>
      <c r="G1538" s="24">
        <f>IFERROR(VLOOKUP(F1538,'f Excel formulas for calculatio'!F:J,2,FALSE),"0")</f>
        <v>104.47</v>
      </c>
      <c r="H1538" s="24">
        <f>IFERROR(VLOOKUP(G1538,'f Excel formulas for calculatio'!G:K,2,FALSE),"0")</f>
        <v>0.27</v>
      </c>
      <c r="I1538" s="24" t="str">
        <f>IFERROR(VLOOKUP(H1538,'f Excel formulas for calculatio'!H:L,2,FALSE),"0")</f>
        <v>PayPal</v>
      </c>
      <c r="J1538" s="24">
        <f>IFERROR(VLOOKUP(I1538,'f Excel formulas for calculatio'!I:M,2,FALSE),"0")</f>
        <v>228.7893</v>
      </c>
      <c r="L1538" s="23" t="s">
        <v>2153</v>
      </c>
      <c r="M1538" s="20">
        <f t="shared" si="208"/>
        <v>45781</v>
      </c>
      <c r="N1538" s="2" t="str">
        <f t="shared" si="209"/>
        <v>CUST1187</v>
      </c>
      <c r="O1538" s="2" t="str">
        <f t="shared" si="210"/>
        <v>PROD99</v>
      </c>
      <c r="P1538" s="2" t="str">
        <f t="shared" si="211"/>
        <v>STORE5</v>
      </c>
      <c r="Q1538" s="2">
        <f t="shared" si="212"/>
        <v>3</v>
      </c>
      <c r="R1538" s="2">
        <f t="shared" si="213"/>
        <v>104.47</v>
      </c>
      <c r="S1538" s="2">
        <f t="shared" si="214"/>
        <v>0.27</v>
      </c>
      <c r="T1538" s="2" t="str">
        <f t="shared" si="215"/>
        <v>PayPal</v>
      </c>
      <c r="U1538" s="2">
        <f t="shared" si="216"/>
        <v>228.7893</v>
      </c>
    </row>
    <row r="1539" spans="1:21" x14ac:dyDescent="0.25">
      <c r="A1539" s="22" t="s">
        <v>2154</v>
      </c>
      <c r="B1539" s="20">
        <f>IFERROR(VLOOKUP(A1539,'f Excel formulas for calculatio'!A:E,2,FALSE)," ")</f>
        <v>45378</v>
      </c>
      <c r="C1539" s="24" t="str">
        <f>IFERROR(VLOOKUP(B1539,'f Excel formulas for calculatio'!B:F,2,FALSE),"0")</f>
        <v>CUST1189</v>
      </c>
      <c r="D1539" s="24" t="str">
        <f>IFERROR(VLOOKUP(C1539,'f Excel formulas for calculatio'!C:G,2,FALSE),"0")</f>
        <v>PROD33</v>
      </c>
      <c r="E1539" s="24" t="str">
        <f>IFERROR(VLOOKUP(D1539,'f Excel formulas for calculatio'!D:H,2,FALSE),"0")</f>
        <v>STORE0</v>
      </c>
      <c r="F1539" s="24">
        <f>IFERROR(VLOOKUP(E1539,'f Excel formulas for calculatio'!E:I,2,FALSE),"0")</f>
        <v>2</v>
      </c>
      <c r="G1539" s="24">
        <f>IFERROR(VLOOKUP(F1539,'f Excel formulas for calculatio'!F:J,2,FALSE),"0")</f>
        <v>785.31</v>
      </c>
      <c r="H1539" s="24">
        <f>IFERROR(VLOOKUP(G1539,'f Excel formulas for calculatio'!G:K,2,FALSE),"0")</f>
        <v>0.15</v>
      </c>
      <c r="I1539" s="24" t="str">
        <f>IFERROR(VLOOKUP(H1539,'f Excel formulas for calculatio'!H:L,2,FALSE),"0")</f>
        <v>PayPal</v>
      </c>
      <c r="J1539" s="24">
        <f>IFERROR(VLOOKUP(I1539,'f Excel formulas for calculatio'!I:M,2,FALSE),"0")</f>
        <v>228.7893</v>
      </c>
      <c r="L1539" s="22" t="s">
        <v>2154</v>
      </c>
      <c r="M1539" s="20">
        <f t="shared" si="208"/>
        <v>45378</v>
      </c>
      <c r="N1539" s="2" t="str">
        <f t="shared" si="209"/>
        <v>CUST1189</v>
      </c>
      <c r="O1539" s="2" t="str">
        <f t="shared" si="210"/>
        <v>PROD33</v>
      </c>
      <c r="P1539" s="2" t="str">
        <f t="shared" si="211"/>
        <v>STORE0</v>
      </c>
      <c r="Q1539" s="2">
        <f t="shared" si="212"/>
        <v>2</v>
      </c>
      <c r="R1539" s="2">
        <f t="shared" si="213"/>
        <v>785.31</v>
      </c>
      <c r="S1539" s="2">
        <f t="shared" si="214"/>
        <v>0.15</v>
      </c>
      <c r="T1539" s="2" t="str">
        <f t="shared" si="215"/>
        <v>PayPal</v>
      </c>
      <c r="U1539" s="2">
        <f t="shared" si="216"/>
        <v>228.7893</v>
      </c>
    </row>
    <row r="1540" spans="1:21" x14ac:dyDescent="0.25">
      <c r="A1540" s="23" t="s">
        <v>2155</v>
      </c>
      <c r="B1540" s="20">
        <f>IFERROR(VLOOKUP(A1540,'f Excel formulas for calculatio'!A:E,2,FALSE)," ")</f>
        <v>45688</v>
      </c>
      <c r="C1540" s="24" t="str">
        <f>IFERROR(VLOOKUP(B1540,'f Excel formulas for calculatio'!B:F,2,FALSE),"0")</f>
        <v>CUST1161</v>
      </c>
      <c r="D1540" s="24" t="str">
        <f>IFERROR(VLOOKUP(C1540,'f Excel formulas for calculatio'!C:G,2,FALSE),"0")</f>
        <v>PROD97</v>
      </c>
      <c r="E1540" s="24" t="str">
        <f>IFERROR(VLOOKUP(D1540,'f Excel formulas for calculatio'!D:H,2,FALSE),"0")</f>
        <v>STORE3</v>
      </c>
      <c r="F1540" s="24">
        <f>IFERROR(VLOOKUP(E1540,'f Excel formulas for calculatio'!E:I,2,FALSE),"0")</f>
        <v>1</v>
      </c>
      <c r="G1540" s="24">
        <f>IFERROR(VLOOKUP(F1540,'f Excel formulas for calculatio'!F:J,2,FALSE),"0")</f>
        <v>218.04</v>
      </c>
      <c r="H1540" s="24">
        <f>IFERROR(VLOOKUP(G1540,'f Excel formulas for calculatio'!G:K,2,FALSE),"0")</f>
        <v>0.09</v>
      </c>
      <c r="I1540" s="24" t="str">
        <f>IFERROR(VLOOKUP(H1540,'f Excel formulas for calculatio'!H:L,2,FALSE),"0")</f>
        <v>Credit Card</v>
      </c>
      <c r="J1540" s="24">
        <f>IFERROR(VLOOKUP(I1540,'f Excel formulas for calculatio'!I:M,2,FALSE),"0")</f>
        <v>198.41640000000001</v>
      </c>
      <c r="L1540" s="23" t="s">
        <v>2155</v>
      </c>
      <c r="M1540" s="20">
        <f t="shared" ref="M1540:M1603" si="217">_xlfn.XLOOKUP(L1540,A1540,B1540)</f>
        <v>45688</v>
      </c>
      <c r="N1540" s="2" t="str">
        <f t="shared" ref="N1540:N1603" si="218">_xlfn.XLOOKUP(M1540,B1540,C1540)</f>
        <v>CUST1161</v>
      </c>
      <c r="O1540" s="2" t="str">
        <f t="shared" ref="O1540:O1603" si="219">_xlfn.XLOOKUP(N1540,C1540,D1540)</f>
        <v>PROD97</v>
      </c>
      <c r="P1540" s="2" t="str">
        <f t="shared" ref="P1540:P1603" si="220">_xlfn.XLOOKUP(O1540,D1540,E1540)</f>
        <v>STORE3</v>
      </c>
      <c r="Q1540" s="2">
        <f t="shared" ref="Q1540:Q1603" si="221">_xlfn.XLOOKUP(P1540,E1540,F1540)</f>
        <v>1</v>
      </c>
      <c r="R1540" s="2">
        <f t="shared" ref="R1540:R1603" si="222">_xlfn.XLOOKUP(Q1540,F1540,G1540)</f>
        <v>218.04</v>
      </c>
      <c r="S1540" s="2">
        <f t="shared" ref="S1540:S1603" si="223">_xlfn.XLOOKUP(R1540,G1540,H1540)</f>
        <v>0.09</v>
      </c>
      <c r="T1540" s="2" t="str">
        <f t="shared" ref="T1540:T1603" si="224">_xlfn.XLOOKUP(S1540,H1540,I1540)</f>
        <v>Credit Card</v>
      </c>
      <c r="U1540" s="2">
        <f t="shared" ref="U1540:U1603" si="225">_xlfn.XLOOKUP(T1540,I1540,J1540)</f>
        <v>198.41640000000001</v>
      </c>
    </row>
    <row r="1541" spans="1:21" x14ac:dyDescent="0.25">
      <c r="A1541" s="22" t="s">
        <v>2156</v>
      </c>
      <c r="B1541" s="20">
        <f>IFERROR(VLOOKUP(A1541,'f Excel formulas for calculatio'!A:E,2,FALSE)," ")</f>
        <v>45927</v>
      </c>
      <c r="C1541" s="24" t="str">
        <f>IFERROR(VLOOKUP(B1541,'f Excel formulas for calculatio'!B:F,2,FALSE),"0")</f>
        <v>CUST1126</v>
      </c>
      <c r="D1541" s="24" t="str">
        <f>IFERROR(VLOOKUP(C1541,'f Excel formulas for calculatio'!C:G,2,FALSE),"0")</f>
        <v>PROD89</v>
      </c>
      <c r="E1541" s="24" t="str">
        <f>IFERROR(VLOOKUP(D1541,'f Excel formulas for calculatio'!D:H,2,FALSE),"0")</f>
        <v>STORE6</v>
      </c>
      <c r="F1541" s="24">
        <f>IFERROR(VLOOKUP(E1541,'f Excel formulas for calculatio'!E:I,2,FALSE),"0")</f>
        <v>3</v>
      </c>
      <c r="G1541" s="24">
        <f>IFERROR(VLOOKUP(F1541,'f Excel formulas for calculatio'!F:J,2,FALSE),"0")</f>
        <v>104.47</v>
      </c>
      <c r="H1541" s="24">
        <f>IFERROR(VLOOKUP(G1541,'f Excel formulas for calculatio'!G:K,2,FALSE),"0")</f>
        <v>0.27</v>
      </c>
      <c r="I1541" s="24" t="str">
        <f>IFERROR(VLOOKUP(H1541,'f Excel formulas for calculatio'!H:L,2,FALSE),"0")</f>
        <v>PayPal</v>
      </c>
      <c r="J1541" s="24">
        <f>IFERROR(VLOOKUP(I1541,'f Excel formulas for calculatio'!I:M,2,FALSE),"0")</f>
        <v>228.7893</v>
      </c>
      <c r="L1541" s="22" t="s">
        <v>2156</v>
      </c>
      <c r="M1541" s="20">
        <f t="shared" si="217"/>
        <v>45927</v>
      </c>
      <c r="N1541" s="2" t="str">
        <f t="shared" si="218"/>
        <v>CUST1126</v>
      </c>
      <c r="O1541" s="2" t="str">
        <f t="shared" si="219"/>
        <v>PROD89</v>
      </c>
      <c r="P1541" s="2" t="str">
        <f t="shared" si="220"/>
        <v>STORE6</v>
      </c>
      <c r="Q1541" s="2">
        <f t="shared" si="221"/>
        <v>3</v>
      </c>
      <c r="R1541" s="2">
        <f t="shared" si="222"/>
        <v>104.47</v>
      </c>
      <c r="S1541" s="2">
        <f t="shared" si="223"/>
        <v>0.27</v>
      </c>
      <c r="T1541" s="2" t="str">
        <f t="shared" si="224"/>
        <v>PayPal</v>
      </c>
      <c r="U1541" s="2">
        <f t="shared" si="225"/>
        <v>228.7893</v>
      </c>
    </row>
    <row r="1542" spans="1:21" x14ac:dyDescent="0.25">
      <c r="A1542" s="23" t="s">
        <v>2157</v>
      </c>
      <c r="B1542" s="20">
        <f>IFERROR(VLOOKUP(A1542,'f Excel formulas for calculatio'!A:E,2,FALSE)," ")</f>
        <v>45775</v>
      </c>
      <c r="C1542" s="24" t="str">
        <f>IFERROR(VLOOKUP(B1542,'f Excel formulas for calculatio'!B:F,2,FALSE),"0")</f>
        <v>CUST1334</v>
      </c>
      <c r="D1542" s="24" t="str">
        <f>IFERROR(VLOOKUP(C1542,'f Excel formulas for calculatio'!C:G,2,FALSE),"0")</f>
        <v>PROD71</v>
      </c>
      <c r="E1542" s="24" t="str">
        <f>IFERROR(VLOOKUP(D1542,'f Excel formulas for calculatio'!D:H,2,FALSE),"0")</f>
        <v>STORE9</v>
      </c>
      <c r="F1542" s="24">
        <f>IFERROR(VLOOKUP(E1542,'f Excel formulas for calculatio'!E:I,2,FALSE),"0")</f>
        <v>0</v>
      </c>
      <c r="G1542" s="24" t="str">
        <f>IFERROR(VLOOKUP(F1542,'f Excel formulas for calculatio'!F:J,2,FALSE),"0")</f>
        <v>0</v>
      </c>
      <c r="H1542" s="24" t="str">
        <f>IFERROR(VLOOKUP(G1542,'f Excel formulas for calculatio'!G:K,2,FALSE),"0")</f>
        <v>0</v>
      </c>
      <c r="I1542" s="24" t="str">
        <f>IFERROR(VLOOKUP(H1542,'f Excel formulas for calculatio'!H:L,2,FALSE),"0")</f>
        <v>0</v>
      </c>
      <c r="J1542" s="24" t="str">
        <f>IFERROR(VLOOKUP(I1542,'f Excel formulas for calculatio'!I:M,2,FALSE),"0")</f>
        <v>0</v>
      </c>
      <c r="L1542" s="23" t="s">
        <v>2157</v>
      </c>
      <c r="M1542" s="20">
        <f t="shared" si="217"/>
        <v>45775</v>
      </c>
      <c r="N1542" s="2" t="str">
        <f t="shared" si="218"/>
        <v>CUST1334</v>
      </c>
      <c r="O1542" s="2" t="str">
        <f t="shared" si="219"/>
        <v>PROD71</v>
      </c>
      <c r="P1542" s="2" t="str">
        <f t="shared" si="220"/>
        <v>STORE9</v>
      </c>
      <c r="Q1542" s="2">
        <f t="shared" si="221"/>
        <v>0</v>
      </c>
      <c r="R1542" s="2" t="str">
        <f t="shared" si="222"/>
        <v>0</v>
      </c>
      <c r="S1542" s="2" t="str">
        <f t="shared" si="223"/>
        <v>0</v>
      </c>
      <c r="T1542" s="2" t="str">
        <f t="shared" si="224"/>
        <v>0</v>
      </c>
      <c r="U1542" s="2" t="str">
        <f t="shared" si="225"/>
        <v>0</v>
      </c>
    </row>
    <row r="1543" spans="1:21" x14ac:dyDescent="0.25">
      <c r="A1543" s="22" t="s">
        <v>2158</v>
      </c>
      <c r="B1543" s="20">
        <f>IFERROR(VLOOKUP(A1543,'f Excel formulas for calculatio'!A:E,2,FALSE)," ")</f>
        <v>45849</v>
      </c>
      <c r="C1543" s="24" t="str">
        <f>IFERROR(VLOOKUP(B1543,'f Excel formulas for calculatio'!B:F,2,FALSE),"0")</f>
        <v>CUST1058</v>
      </c>
      <c r="D1543" s="24" t="str">
        <f>IFERROR(VLOOKUP(C1543,'f Excel formulas for calculatio'!C:G,2,FALSE),"0")</f>
        <v>PROD60</v>
      </c>
      <c r="E1543" s="24" t="str">
        <f>IFERROR(VLOOKUP(D1543,'f Excel formulas for calculatio'!D:H,2,FALSE),"0")</f>
        <v>STORE13</v>
      </c>
      <c r="F1543" s="24">
        <f>IFERROR(VLOOKUP(E1543,'f Excel formulas for calculatio'!E:I,2,FALSE),"0")</f>
        <v>4</v>
      </c>
      <c r="G1543" s="24">
        <f>IFERROR(VLOOKUP(F1543,'f Excel formulas for calculatio'!F:J,2,FALSE),"0")</f>
        <v>914.05</v>
      </c>
      <c r="H1543" s="24">
        <f>IFERROR(VLOOKUP(G1543,'f Excel formulas for calculatio'!G:K,2,FALSE),"0")</f>
        <v>0.25</v>
      </c>
      <c r="I1543" s="24" t="str">
        <f>IFERROR(VLOOKUP(H1543,'f Excel formulas for calculatio'!H:L,2,FALSE),"0")</f>
        <v>Credit Card</v>
      </c>
      <c r="J1543" s="24">
        <f>IFERROR(VLOOKUP(I1543,'f Excel formulas for calculatio'!I:M,2,FALSE),"0")</f>
        <v>198.41640000000001</v>
      </c>
      <c r="L1543" s="22" t="s">
        <v>2158</v>
      </c>
      <c r="M1543" s="20">
        <f t="shared" si="217"/>
        <v>45849</v>
      </c>
      <c r="N1543" s="2" t="str">
        <f t="shared" si="218"/>
        <v>CUST1058</v>
      </c>
      <c r="O1543" s="2" t="str">
        <f t="shared" si="219"/>
        <v>PROD60</v>
      </c>
      <c r="P1543" s="2" t="str">
        <f t="shared" si="220"/>
        <v>STORE13</v>
      </c>
      <c r="Q1543" s="2">
        <f t="shared" si="221"/>
        <v>4</v>
      </c>
      <c r="R1543" s="2">
        <f t="shared" si="222"/>
        <v>914.05</v>
      </c>
      <c r="S1543" s="2">
        <f t="shared" si="223"/>
        <v>0.25</v>
      </c>
      <c r="T1543" s="2" t="str">
        <f t="shared" si="224"/>
        <v>Credit Card</v>
      </c>
      <c r="U1543" s="2">
        <f t="shared" si="225"/>
        <v>198.41640000000001</v>
      </c>
    </row>
    <row r="1544" spans="1:21" x14ac:dyDescent="0.25">
      <c r="A1544" s="23" t="s">
        <v>2159</v>
      </c>
      <c r="B1544" s="20">
        <f>IFERROR(VLOOKUP(A1544,'f Excel formulas for calculatio'!A:E,2,FALSE)," ")</f>
        <v>45573</v>
      </c>
      <c r="C1544" s="24" t="str">
        <f>IFERROR(VLOOKUP(B1544,'f Excel formulas for calculatio'!B:F,2,FALSE),"0")</f>
        <v>CUST1399</v>
      </c>
      <c r="D1544" s="24" t="str">
        <f>IFERROR(VLOOKUP(C1544,'f Excel formulas for calculatio'!C:G,2,FALSE),"0")</f>
        <v>PROD66</v>
      </c>
      <c r="E1544" s="24" t="str">
        <f>IFERROR(VLOOKUP(D1544,'f Excel formulas for calculatio'!D:H,2,FALSE),"0")</f>
        <v>STORE12</v>
      </c>
      <c r="F1544" s="24">
        <f>IFERROR(VLOOKUP(E1544,'f Excel formulas for calculatio'!E:I,2,FALSE),"0")</f>
        <v>2</v>
      </c>
      <c r="G1544" s="24">
        <f>IFERROR(VLOOKUP(F1544,'f Excel formulas for calculatio'!F:J,2,FALSE),"0")</f>
        <v>785.31</v>
      </c>
      <c r="H1544" s="24">
        <f>IFERROR(VLOOKUP(G1544,'f Excel formulas for calculatio'!G:K,2,FALSE),"0")</f>
        <v>0.15</v>
      </c>
      <c r="I1544" s="24" t="str">
        <f>IFERROR(VLOOKUP(H1544,'f Excel formulas for calculatio'!H:L,2,FALSE),"0")</f>
        <v>PayPal</v>
      </c>
      <c r="J1544" s="24">
        <f>IFERROR(VLOOKUP(I1544,'f Excel formulas for calculatio'!I:M,2,FALSE),"0")</f>
        <v>228.7893</v>
      </c>
      <c r="L1544" s="23" t="s">
        <v>2159</v>
      </c>
      <c r="M1544" s="20">
        <f t="shared" si="217"/>
        <v>45573</v>
      </c>
      <c r="N1544" s="2" t="str">
        <f t="shared" si="218"/>
        <v>CUST1399</v>
      </c>
      <c r="O1544" s="2" t="str">
        <f t="shared" si="219"/>
        <v>PROD66</v>
      </c>
      <c r="P1544" s="2" t="str">
        <f t="shared" si="220"/>
        <v>STORE12</v>
      </c>
      <c r="Q1544" s="2">
        <f t="shared" si="221"/>
        <v>2</v>
      </c>
      <c r="R1544" s="2">
        <f t="shared" si="222"/>
        <v>785.31</v>
      </c>
      <c r="S1544" s="2">
        <f t="shared" si="223"/>
        <v>0.15</v>
      </c>
      <c r="T1544" s="2" t="str">
        <f t="shared" si="224"/>
        <v>PayPal</v>
      </c>
      <c r="U1544" s="2">
        <f t="shared" si="225"/>
        <v>228.7893</v>
      </c>
    </row>
    <row r="1545" spans="1:21" x14ac:dyDescent="0.25">
      <c r="A1545" s="22" t="s">
        <v>2160</v>
      </c>
      <c r="B1545" s="20">
        <f>IFERROR(VLOOKUP(A1545,'f Excel formulas for calculatio'!A:E,2,FALSE)," ")</f>
        <v>45356</v>
      </c>
      <c r="C1545" s="24" t="str">
        <f>IFERROR(VLOOKUP(B1545,'f Excel formulas for calculatio'!B:F,2,FALSE),"0")</f>
        <v>CUST1443</v>
      </c>
      <c r="D1545" s="24" t="str">
        <f>IFERROR(VLOOKUP(C1545,'f Excel formulas for calculatio'!C:G,2,FALSE),"0")</f>
        <v>PROD34</v>
      </c>
      <c r="E1545" s="24" t="str">
        <f>IFERROR(VLOOKUP(D1545,'f Excel formulas for calculatio'!D:H,2,FALSE),"0")</f>
        <v>STORE16</v>
      </c>
      <c r="F1545" s="24">
        <f>IFERROR(VLOOKUP(E1545,'f Excel formulas for calculatio'!E:I,2,FALSE),"0")</f>
        <v>2</v>
      </c>
      <c r="G1545" s="24">
        <f>IFERROR(VLOOKUP(F1545,'f Excel formulas for calculatio'!F:J,2,FALSE),"0")</f>
        <v>785.31</v>
      </c>
      <c r="H1545" s="24">
        <f>IFERROR(VLOOKUP(G1545,'f Excel formulas for calculatio'!G:K,2,FALSE),"0")</f>
        <v>0.15</v>
      </c>
      <c r="I1545" s="24" t="str">
        <f>IFERROR(VLOOKUP(H1545,'f Excel formulas for calculatio'!H:L,2,FALSE),"0")</f>
        <v>PayPal</v>
      </c>
      <c r="J1545" s="24">
        <f>IFERROR(VLOOKUP(I1545,'f Excel formulas for calculatio'!I:M,2,FALSE),"0")</f>
        <v>228.7893</v>
      </c>
      <c r="L1545" s="22" t="s">
        <v>2160</v>
      </c>
      <c r="M1545" s="20">
        <f t="shared" si="217"/>
        <v>45356</v>
      </c>
      <c r="N1545" s="2" t="str">
        <f t="shared" si="218"/>
        <v>CUST1443</v>
      </c>
      <c r="O1545" s="2" t="str">
        <f t="shared" si="219"/>
        <v>PROD34</v>
      </c>
      <c r="P1545" s="2" t="str">
        <f t="shared" si="220"/>
        <v>STORE16</v>
      </c>
      <c r="Q1545" s="2">
        <f t="shared" si="221"/>
        <v>2</v>
      </c>
      <c r="R1545" s="2">
        <f t="shared" si="222"/>
        <v>785.31</v>
      </c>
      <c r="S1545" s="2">
        <f t="shared" si="223"/>
        <v>0.15</v>
      </c>
      <c r="T1545" s="2" t="str">
        <f t="shared" si="224"/>
        <v>PayPal</v>
      </c>
      <c r="U1545" s="2">
        <f t="shared" si="225"/>
        <v>228.7893</v>
      </c>
    </row>
    <row r="1546" spans="1:21" x14ac:dyDescent="0.25">
      <c r="A1546" s="23" t="s">
        <v>2161</v>
      </c>
      <c r="B1546" s="20">
        <f>IFERROR(VLOOKUP(A1546,'f Excel formulas for calculatio'!A:E,2,FALSE)," ")</f>
        <v>45326</v>
      </c>
      <c r="C1546" s="24" t="str">
        <f>IFERROR(VLOOKUP(B1546,'f Excel formulas for calculatio'!B:F,2,FALSE),"0")</f>
        <v>CUST1188</v>
      </c>
      <c r="D1546" s="24" t="str">
        <f>IFERROR(VLOOKUP(C1546,'f Excel formulas for calculatio'!C:G,2,FALSE),"0")</f>
        <v>PROD30</v>
      </c>
      <c r="E1546" s="24" t="str">
        <f>IFERROR(VLOOKUP(D1546,'f Excel formulas for calculatio'!D:H,2,FALSE),"0")</f>
        <v>STORE11</v>
      </c>
      <c r="F1546" s="24">
        <f>IFERROR(VLOOKUP(E1546,'f Excel formulas for calculatio'!E:I,2,FALSE),"0")</f>
        <v>1</v>
      </c>
      <c r="G1546" s="24">
        <f>IFERROR(VLOOKUP(F1546,'f Excel formulas for calculatio'!F:J,2,FALSE),"0")</f>
        <v>218.04</v>
      </c>
      <c r="H1546" s="24">
        <f>IFERROR(VLOOKUP(G1546,'f Excel formulas for calculatio'!G:K,2,FALSE),"0")</f>
        <v>0.09</v>
      </c>
      <c r="I1546" s="24" t="str">
        <f>IFERROR(VLOOKUP(H1546,'f Excel formulas for calculatio'!H:L,2,FALSE),"0")</f>
        <v>Credit Card</v>
      </c>
      <c r="J1546" s="24">
        <f>IFERROR(VLOOKUP(I1546,'f Excel formulas for calculatio'!I:M,2,FALSE),"0")</f>
        <v>198.41640000000001</v>
      </c>
      <c r="L1546" s="23" t="s">
        <v>2161</v>
      </c>
      <c r="M1546" s="20">
        <f t="shared" si="217"/>
        <v>45326</v>
      </c>
      <c r="N1546" s="2" t="str">
        <f t="shared" si="218"/>
        <v>CUST1188</v>
      </c>
      <c r="O1546" s="2" t="str">
        <f t="shared" si="219"/>
        <v>PROD30</v>
      </c>
      <c r="P1546" s="2" t="str">
        <f t="shared" si="220"/>
        <v>STORE11</v>
      </c>
      <c r="Q1546" s="2">
        <f t="shared" si="221"/>
        <v>1</v>
      </c>
      <c r="R1546" s="2">
        <f t="shared" si="222"/>
        <v>218.04</v>
      </c>
      <c r="S1546" s="2">
        <f t="shared" si="223"/>
        <v>0.09</v>
      </c>
      <c r="T1546" s="2" t="str">
        <f t="shared" si="224"/>
        <v>Credit Card</v>
      </c>
      <c r="U1546" s="2">
        <f t="shared" si="225"/>
        <v>198.41640000000001</v>
      </c>
    </row>
    <row r="1547" spans="1:21" x14ac:dyDescent="0.25">
      <c r="A1547" s="22" t="s">
        <v>2162</v>
      </c>
      <c r="B1547" s="20">
        <f>IFERROR(VLOOKUP(A1547,'f Excel formulas for calculatio'!A:E,2,FALSE)," ")</f>
        <v>45361</v>
      </c>
      <c r="C1547" s="24" t="str">
        <f>IFERROR(VLOOKUP(B1547,'f Excel formulas for calculatio'!B:F,2,FALSE),"0")</f>
        <v>CUST1495</v>
      </c>
      <c r="D1547" s="24" t="str">
        <f>IFERROR(VLOOKUP(C1547,'f Excel formulas for calculatio'!C:G,2,FALSE),"0")</f>
        <v>PROD61</v>
      </c>
      <c r="E1547" s="24" t="str">
        <f>IFERROR(VLOOKUP(D1547,'f Excel formulas for calculatio'!D:H,2,FALSE),"0")</f>
        <v>STORE15</v>
      </c>
      <c r="F1547" s="24">
        <f>IFERROR(VLOOKUP(E1547,'f Excel formulas for calculatio'!E:I,2,FALSE),"0")</f>
        <v>4</v>
      </c>
      <c r="G1547" s="24">
        <f>IFERROR(VLOOKUP(F1547,'f Excel formulas for calculatio'!F:J,2,FALSE),"0")</f>
        <v>914.05</v>
      </c>
      <c r="H1547" s="24">
        <f>IFERROR(VLOOKUP(G1547,'f Excel formulas for calculatio'!G:K,2,FALSE),"0")</f>
        <v>0.25</v>
      </c>
      <c r="I1547" s="24" t="str">
        <f>IFERROR(VLOOKUP(H1547,'f Excel formulas for calculatio'!H:L,2,FALSE),"0")</f>
        <v>Credit Card</v>
      </c>
      <c r="J1547" s="24">
        <f>IFERROR(VLOOKUP(I1547,'f Excel formulas for calculatio'!I:M,2,FALSE),"0")</f>
        <v>198.41640000000001</v>
      </c>
      <c r="L1547" s="22" t="s">
        <v>2162</v>
      </c>
      <c r="M1547" s="20">
        <f t="shared" si="217"/>
        <v>45361</v>
      </c>
      <c r="N1547" s="2" t="str">
        <f t="shared" si="218"/>
        <v>CUST1495</v>
      </c>
      <c r="O1547" s="2" t="str">
        <f t="shared" si="219"/>
        <v>PROD61</v>
      </c>
      <c r="P1547" s="2" t="str">
        <f t="shared" si="220"/>
        <v>STORE15</v>
      </c>
      <c r="Q1547" s="2">
        <f t="shared" si="221"/>
        <v>4</v>
      </c>
      <c r="R1547" s="2">
        <f t="shared" si="222"/>
        <v>914.05</v>
      </c>
      <c r="S1547" s="2">
        <f t="shared" si="223"/>
        <v>0.25</v>
      </c>
      <c r="T1547" s="2" t="str">
        <f t="shared" si="224"/>
        <v>Credit Card</v>
      </c>
      <c r="U1547" s="2">
        <f t="shared" si="225"/>
        <v>198.41640000000001</v>
      </c>
    </row>
    <row r="1548" spans="1:21" x14ac:dyDescent="0.25">
      <c r="A1548" s="23" t="s">
        <v>2163</v>
      </c>
      <c r="B1548" s="20">
        <f>IFERROR(VLOOKUP(A1548,'f Excel formulas for calculatio'!A:E,2,FALSE)," ")</f>
        <v>45926</v>
      </c>
      <c r="C1548" s="24" t="str">
        <f>IFERROR(VLOOKUP(B1548,'f Excel formulas for calculatio'!B:F,2,FALSE),"0")</f>
        <v>CUST1329</v>
      </c>
      <c r="D1548" s="24" t="str">
        <f>IFERROR(VLOOKUP(C1548,'f Excel formulas for calculatio'!C:G,2,FALSE),"0")</f>
        <v>PROD57</v>
      </c>
      <c r="E1548" s="24" t="str">
        <f>IFERROR(VLOOKUP(D1548,'f Excel formulas for calculatio'!D:H,2,FALSE),"0")</f>
        <v>STORE4</v>
      </c>
      <c r="F1548" s="24">
        <f>IFERROR(VLOOKUP(E1548,'f Excel formulas for calculatio'!E:I,2,FALSE),"0")</f>
        <v>2</v>
      </c>
      <c r="G1548" s="24">
        <f>IFERROR(VLOOKUP(F1548,'f Excel formulas for calculatio'!F:J,2,FALSE),"0")</f>
        <v>785.31</v>
      </c>
      <c r="H1548" s="24">
        <f>IFERROR(VLOOKUP(G1548,'f Excel formulas for calculatio'!G:K,2,FALSE),"0")</f>
        <v>0.15</v>
      </c>
      <c r="I1548" s="24" t="str">
        <f>IFERROR(VLOOKUP(H1548,'f Excel formulas for calculatio'!H:L,2,FALSE),"0")</f>
        <v>PayPal</v>
      </c>
      <c r="J1548" s="24">
        <f>IFERROR(VLOOKUP(I1548,'f Excel formulas for calculatio'!I:M,2,FALSE),"0")</f>
        <v>228.7893</v>
      </c>
      <c r="L1548" s="23" t="s">
        <v>2163</v>
      </c>
      <c r="M1548" s="20">
        <f t="shared" si="217"/>
        <v>45926</v>
      </c>
      <c r="N1548" s="2" t="str">
        <f t="shared" si="218"/>
        <v>CUST1329</v>
      </c>
      <c r="O1548" s="2" t="str">
        <f t="shared" si="219"/>
        <v>PROD57</v>
      </c>
      <c r="P1548" s="2" t="str">
        <f t="shared" si="220"/>
        <v>STORE4</v>
      </c>
      <c r="Q1548" s="2">
        <f t="shared" si="221"/>
        <v>2</v>
      </c>
      <c r="R1548" s="2">
        <f t="shared" si="222"/>
        <v>785.31</v>
      </c>
      <c r="S1548" s="2">
        <f t="shared" si="223"/>
        <v>0.15</v>
      </c>
      <c r="T1548" s="2" t="str">
        <f t="shared" si="224"/>
        <v>PayPal</v>
      </c>
      <c r="U1548" s="2">
        <f t="shared" si="225"/>
        <v>228.7893</v>
      </c>
    </row>
    <row r="1549" spans="1:21" x14ac:dyDescent="0.25">
      <c r="A1549" s="22" t="s">
        <v>2165</v>
      </c>
      <c r="B1549" s="20">
        <f>IFERROR(VLOOKUP(A1549,'f Excel formulas for calculatio'!A:E,2,FALSE)," ")</f>
        <v>45839</v>
      </c>
      <c r="C1549" s="24" t="str">
        <f>IFERROR(VLOOKUP(B1549,'f Excel formulas for calculatio'!B:F,2,FALSE),"0")</f>
        <v>CUST1095</v>
      </c>
      <c r="D1549" s="24" t="str">
        <f>IFERROR(VLOOKUP(C1549,'f Excel formulas for calculatio'!C:G,2,FALSE),"0")</f>
        <v>PROD40</v>
      </c>
      <c r="E1549" s="24" t="str">
        <f>IFERROR(VLOOKUP(D1549,'f Excel formulas for calculatio'!D:H,2,FALSE),"0")</f>
        <v>STORE10</v>
      </c>
      <c r="F1549" s="24">
        <f>IFERROR(VLOOKUP(E1549,'f Excel formulas for calculatio'!E:I,2,FALSE),"0")</f>
        <v>3</v>
      </c>
      <c r="G1549" s="24">
        <f>IFERROR(VLOOKUP(F1549,'f Excel formulas for calculatio'!F:J,2,FALSE),"0")</f>
        <v>104.47</v>
      </c>
      <c r="H1549" s="24">
        <f>IFERROR(VLOOKUP(G1549,'f Excel formulas for calculatio'!G:K,2,FALSE),"0")</f>
        <v>0.27</v>
      </c>
      <c r="I1549" s="24" t="str">
        <f>IFERROR(VLOOKUP(H1549,'f Excel formulas for calculatio'!H:L,2,FALSE),"0")</f>
        <v>PayPal</v>
      </c>
      <c r="J1549" s="24">
        <f>IFERROR(VLOOKUP(I1549,'f Excel formulas for calculatio'!I:M,2,FALSE),"0")</f>
        <v>228.7893</v>
      </c>
      <c r="L1549" s="22" t="s">
        <v>2165</v>
      </c>
      <c r="M1549" s="20">
        <f t="shared" si="217"/>
        <v>45839</v>
      </c>
      <c r="N1549" s="2" t="str">
        <f t="shared" si="218"/>
        <v>CUST1095</v>
      </c>
      <c r="O1549" s="2" t="str">
        <f t="shared" si="219"/>
        <v>PROD40</v>
      </c>
      <c r="P1549" s="2" t="str">
        <f t="shared" si="220"/>
        <v>STORE10</v>
      </c>
      <c r="Q1549" s="2">
        <f t="shared" si="221"/>
        <v>3</v>
      </c>
      <c r="R1549" s="2">
        <f t="shared" si="222"/>
        <v>104.47</v>
      </c>
      <c r="S1549" s="2">
        <f t="shared" si="223"/>
        <v>0.27</v>
      </c>
      <c r="T1549" s="2" t="str">
        <f t="shared" si="224"/>
        <v>PayPal</v>
      </c>
      <c r="U1549" s="2">
        <f t="shared" si="225"/>
        <v>228.7893</v>
      </c>
    </row>
    <row r="1550" spans="1:21" x14ac:dyDescent="0.25">
      <c r="A1550" s="23" t="s">
        <v>2166</v>
      </c>
      <c r="B1550" s="20">
        <f>IFERROR(VLOOKUP(A1550,'f Excel formulas for calculatio'!A:E,2,FALSE)," ")</f>
        <v>45434</v>
      </c>
      <c r="C1550" s="24" t="str">
        <f>IFERROR(VLOOKUP(B1550,'f Excel formulas for calculatio'!B:F,2,FALSE),"0")</f>
        <v>CUST1082</v>
      </c>
      <c r="D1550" s="24" t="str">
        <f>IFERROR(VLOOKUP(C1550,'f Excel formulas for calculatio'!C:G,2,FALSE),"0")</f>
        <v>PROD92</v>
      </c>
      <c r="E1550" s="24" t="str">
        <f>IFERROR(VLOOKUP(D1550,'f Excel formulas for calculatio'!D:H,2,FALSE),"0")</f>
        <v>STORE1</v>
      </c>
      <c r="F1550" s="24">
        <f>IFERROR(VLOOKUP(E1550,'f Excel formulas for calculatio'!E:I,2,FALSE),"0")</f>
        <v>4</v>
      </c>
      <c r="G1550" s="24">
        <f>IFERROR(VLOOKUP(F1550,'f Excel formulas for calculatio'!F:J,2,FALSE),"0")</f>
        <v>914.05</v>
      </c>
      <c r="H1550" s="24">
        <f>IFERROR(VLOOKUP(G1550,'f Excel formulas for calculatio'!G:K,2,FALSE),"0")</f>
        <v>0.25</v>
      </c>
      <c r="I1550" s="24" t="str">
        <f>IFERROR(VLOOKUP(H1550,'f Excel formulas for calculatio'!H:L,2,FALSE),"0")</f>
        <v>Credit Card</v>
      </c>
      <c r="J1550" s="24">
        <f>IFERROR(VLOOKUP(I1550,'f Excel formulas for calculatio'!I:M,2,FALSE),"0")</f>
        <v>198.41640000000001</v>
      </c>
      <c r="L1550" s="23" t="s">
        <v>2166</v>
      </c>
      <c r="M1550" s="20">
        <f t="shared" si="217"/>
        <v>45434</v>
      </c>
      <c r="N1550" s="2" t="str">
        <f t="shared" si="218"/>
        <v>CUST1082</v>
      </c>
      <c r="O1550" s="2" t="str">
        <f t="shared" si="219"/>
        <v>PROD92</v>
      </c>
      <c r="P1550" s="2" t="str">
        <f t="shared" si="220"/>
        <v>STORE1</v>
      </c>
      <c r="Q1550" s="2">
        <f t="shared" si="221"/>
        <v>4</v>
      </c>
      <c r="R1550" s="2">
        <f t="shared" si="222"/>
        <v>914.05</v>
      </c>
      <c r="S1550" s="2">
        <f t="shared" si="223"/>
        <v>0.25</v>
      </c>
      <c r="T1550" s="2" t="str">
        <f t="shared" si="224"/>
        <v>Credit Card</v>
      </c>
      <c r="U1550" s="2">
        <f t="shared" si="225"/>
        <v>198.41640000000001</v>
      </c>
    </row>
    <row r="1551" spans="1:21" x14ac:dyDescent="0.25">
      <c r="A1551" s="22" t="s">
        <v>2168</v>
      </c>
      <c r="B1551" s="20">
        <f>IFERROR(VLOOKUP(A1551,'f Excel formulas for calculatio'!A:E,2,FALSE)," ")</f>
        <v>45819</v>
      </c>
      <c r="C1551" s="24" t="str">
        <f>IFERROR(VLOOKUP(B1551,'f Excel formulas for calculatio'!B:F,2,FALSE),"0")</f>
        <v>CUST1108</v>
      </c>
      <c r="D1551" s="24" t="str">
        <f>IFERROR(VLOOKUP(C1551,'f Excel formulas for calculatio'!C:G,2,FALSE),"0")</f>
        <v>PROD30</v>
      </c>
      <c r="E1551" s="24" t="str">
        <f>IFERROR(VLOOKUP(D1551,'f Excel formulas for calculatio'!D:H,2,FALSE),"0")</f>
        <v>STORE11</v>
      </c>
      <c r="F1551" s="24">
        <f>IFERROR(VLOOKUP(E1551,'f Excel formulas for calculatio'!E:I,2,FALSE),"0")</f>
        <v>1</v>
      </c>
      <c r="G1551" s="24">
        <f>IFERROR(VLOOKUP(F1551,'f Excel formulas for calculatio'!F:J,2,FALSE),"0")</f>
        <v>218.04</v>
      </c>
      <c r="H1551" s="24">
        <f>IFERROR(VLOOKUP(G1551,'f Excel formulas for calculatio'!G:K,2,FALSE),"0")</f>
        <v>0.09</v>
      </c>
      <c r="I1551" s="24" t="str">
        <f>IFERROR(VLOOKUP(H1551,'f Excel formulas for calculatio'!H:L,2,FALSE),"0")</f>
        <v>Credit Card</v>
      </c>
      <c r="J1551" s="24">
        <f>IFERROR(VLOOKUP(I1551,'f Excel formulas for calculatio'!I:M,2,FALSE),"0")</f>
        <v>198.41640000000001</v>
      </c>
      <c r="L1551" s="22" t="s">
        <v>2168</v>
      </c>
      <c r="M1551" s="20">
        <f t="shared" si="217"/>
        <v>45819</v>
      </c>
      <c r="N1551" s="2" t="str">
        <f t="shared" si="218"/>
        <v>CUST1108</v>
      </c>
      <c r="O1551" s="2" t="str">
        <f t="shared" si="219"/>
        <v>PROD30</v>
      </c>
      <c r="P1551" s="2" t="str">
        <f t="shared" si="220"/>
        <v>STORE11</v>
      </c>
      <c r="Q1551" s="2">
        <f t="shared" si="221"/>
        <v>1</v>
      </c>
      <c r="R1551" s="2">
        <f t="shared" si="222"/>
        <v>218.04</v>
      </c>
      <c r="S1551" s="2">
        <f t="shared" si="223"/>
        <v>0.09</v>
      </c>
      <c r="T1551" s="2" t="str">
        <f t="shared" si="224"/>
        <v>Credit Card</v>
      </c>
      <c r="U1551" s="2">
        <f t="shared" si="225"/>
        <v>198.41640000000001</v>
      </c>
    </row>
    <row r="1552" spans="1:21" x14ac:dyDescent="0.25">
      <c r="A1552" s="23" t="s">
        <v>2169</v>
      </c>
      <c r="B1552" s="20">
        <f>IFERROR(VLOOKUP(A1552,'f Excel formulas for calculatio'!A:E,2,FALSE)," ")</f>
        <v>45553</v>
      </c>
      <c r="C1552" s="24" t="str">
        <f>IFERROR(VLOOKUP(B1552,'f Excel formulas for calculatio'!B:F,2,FALSE),"0")</f>
        <v>CUST1269</v>
      </c>
      <c r="D1552" s="24" t="str">
        <f>IFERROR(VLOOKUP(C1552,'f Excel formulas for calculatio'!C:G,2,FALSE),"0")</f>
        <v>PROD77</v>
      </c>
      <c r="E1552" s="24" t="str">
        <f>IFERROR(VLOOKUP(D1552,'f Excel formulas for calculatio'!D:H,2,FALSE),"0")</f>
        <v>STORE8</v>
      </c>
      <c r="F1552" s="24">
        <f>IFERROR(VLOOKUP(E1552,'f Excel formulas for calculatio'!E:I,2,FALSE),"0")</f>
        <v>4</v>
      </c>
      <c r="G1552" s="24">
        <f>IFERROR(VLOOKUP(F1552,'f Excel formulas for calculatio'!F:J,2,FALSE),"0")</f>
        <v>914.05</v>
      </c>
      <c r="H1552" s="24">
        <f>IFERROR(VLOOKUP(G1552,'f Excel formulas for calculatio'!G:K,2,FALSE),"0")</f>
        <v>0.25</v>
      </c>
      <c r="I1552" s="24" t="str">
        <f>IFERROR(VLOOKUP(H1552,'f Excel formulas for calculatio'!H:L,2,FALSE),"0")</f>
        <v>Credit Card</v>
      </c>
      <c r="J1552" s="24">
        <f>IFERROR(VLOOKUP(I1552,'f Excel formulas for calculatio'!I:M,2,FALSE),"0")</f>
        <v>198.41640000000001</v>
      </c>
      <c r="L1552" s="23" t="s">
        <v>2169</v>
      </c>
      <c r="M1552" s="20">
        <f t="shared" si="217"/>
        <v>45553</v>
      </c>
      <c r="N1552" s="2" t="str">
        <f t="shared" si="218"/>
        <v>CUST1269</v>
      </c>
      <c r="O1552" s="2" t="str">
        <f t="shared" si="219"/>
        <v>PROD77</v>
      </c>
      <c r="P1552" s="2" t="str">
        <f t="shared" si="220"/>
        <v>STORE8</v>
      </c>
      <c r="Q1552" s="2">
        <f t="shared" si="221"/>
        <v>4</v>
      </c>
      <c r="R1552" s="2">
        <f t="shared" si="222"/>
        <v>914.05</v>
      </c>
      <c r="S1552" s="2">
        <f t="shared" si="223"/>
        <v>0.25</v>
      </c>
      <c r="T1552" s="2" t="str">
        <f t="shared" si="224"/>
        <v>Credit Card</v>
      </c>
      <c r="U1552" s="2">
        <f t="shared" si="225"/>
        <v>198.41640000000001</v>
      </c>
    </row>
    <row r="1553" spans="1:21" x14ac:dyDescent="0.25">
      <c r="A1553" s="22" t="s">
        <v>2170</v>
      </c>
      <c r="B1553" s="20">
        <f>IFERROR(VLOOKUP(A1553,'f Excel formulas for calculatio'!A:E,2,FALSE)," ")</f>
        <v>45258</v>
      </c>
      <c r="C1553" s="24" t="str">
        <f>IFERROR(VLOOKUP(B1553,'f Excel formulas for calculatio'!B:F,2,FALSE),"0")</f>
        <v>CUST1123</v>
      </c>
      <c r="D1553" s="24" t="str">
        <f>IFERROR(VLOOKUP(C1553,'f Excel formulas for calculatio'!C:G,2,FALSE),"0")</f>
        <v>PROD12</v>
      </c>
      <c r="E1553" s="24" t="str">
        <f>IFERROR(VLOOKUP(D1553,'f Excel formulas for calculatio'!D:H,2,FALSE),"0")</f>
        <v>STORE8</v>
      </c>
      <c r="F1553" s="24">
        <f>IFERROR(VLOOKUP(E1553,'f Excel formulas for calculatio'!E:I,2,FALSE),"0")</f>
        <v>4</v>
      </c>
      <c r="G1553" s="24">
        <f>IFERROR(VLOOKUP(F1553,'f Excel formulas for calculatio'!F:J,2,FALSE),"0")</f>
        <v>914.05</v>
      </c>
      <c r="H1553" s="24">
        <f>IFERROR(VLOOKUP(G1553,'f Excel formulas for calculatio'!G:K,2,FALSE),"0")</f>
        <v>0.25</v>
      </c>
      <c r="I1553" s="24" t="str">
        <f>IFERROR(VLOOKUP(H1553,'f Excel formulas for calculatio'!H:L,2,FALSE),"0")</f>
        <v>Credit Card</v>
      </c>
      <c r="J1553" s="24">
        <f>IFERROR(VLOOKUP(I1553,'f Excel formulas for calculatio'!I:M,2,FALSE),"0")</f>
        <v>198.41640000000001</v>
      </c>
      <c r="L1553" s="22" t="s">
        <v>2170</v>
      </c>
      <c r="M1553" s="20">
        <f t="shared" si="217"/>
        <v>45258</v>
      </c>
      <c r="N1553" s="2" t="str">
        <f t="shared" si="218"/>
        <v>CUST1123</v>
      </c>
      <c r="O1553" s="2" t="str">
        <f t="shared" si="219"/>
        <v>PROD12</v>
      </c>
      <c r="P1553" s="2" t="str">
        <f t="shared" si="220"/>
        <v>STORE8</v>
      </c>
      <c r="Q1553" s="2">
        <f t="shared" si="221"/>
        <v>4</v>
      </c>
      <c r="R1553" s="2">
        <f t="shared" si="222"/>
        <v>914.05</v>
      </c>
      <c r="S1553" s="2">
        <f t="shared" si="223"/>
        <v>0.25</v>
      </c>
      <c r="T1553" s="2" t="str">
        <f t="shared" si="224"/>
        <v>Credit Card</v>
      </c>
      <c r="U1553" s="2">
        <f t="shared" si="225"/>
        <v>198.41640000000001</v>
      </c>
    </row>
    <row r="1554" spans="1:21" x14ac:dyDescent="0.25">
      <c r="A1554" s="23" t="s">
        <v>2171</v>
      </c>
      <c r="B1554" s="20">
        <f>IFERROR(VLOOKUP(A1554,'f Excel formulas for calculatio'!A:E,2,FALSE)," ")</f>
        <v>45435</v>
      </c>
      <c r="C1554" s="24" t="str">
        <f>IFERROR(VLOOKUP(B1554,'f Excel formulas for calculatio'!B:F,2,FALSE),"0")</f>
        <v>CUST1262</v>
      </c>
      <c r="D1554" s="24" t="str">
        <f>IFERROR(VLOOKUP(C1554,'f Excel formulas for calculatio'!C:G,2,FALSE),"0")</f>
        <v>PROD11</v>
      </c>
      <c r="E1554" s="24" t="str">
        <f>IFERROR(VLOOKUP(D1554,'f Excel formulas for calculatio'!D:H,2,FALSE),"0")</f>
        <v>STORE19</v>
      </c>
      <c r="F1554" s="24">
        <f>IFERROR(VLOOKUP(E1554,'f Excel formulas for calculatio'!E:I,2,FALSE),"0")</f>
        <v>2</v>
      </c>
      <c r="G1554" s="24">
        <f>IFERROR(VLOOKUP(F1554,'f Excel formulas for calculatio'!F:J,2,FALSE),"0")</f>
        <v>785.31</v>
      </c>
      <c r="H1554" s="24">
        <f>IFERROR(VLOOKUP(G1554,'f Excel formulas for calculatio'!G:K,2,FALSE),"0")</f>
        <v>0.15</v>
      </c>
      <c r="I1554" s="24" t="str">
        <f>IFERROR(VLOOKUP(H1554,'f Excel formulas for calculatio'!H:L,2,FALSE),"0")</f>
        <v>PayPal</v>
      </c>
      <c r="J1554" s="24">
        <f>IFERROR(VLOOKUP(I1554,'f Excel formulas for calculatio'!I:M,2,FALSE),"0")</f>
        <v>228.7893</v>
      </c>
      <c r="L1554" s="23" t="s">
        <v>2171</v>
      </c>
      <c r="M1554" s="20">
        <f t="shared" si="217"/>
        <v>45435</v>
      </c>
      <c r="N1554" s="2" t="str">
        <f t="shared" si="218"/>
        <v>CUST1262</v>
      </c>
      <c r="O1554" s="2" t="str">
        <f t="shared" si="219"/>
        <v>PROD11</v>
      </c>
      <c r="P1554" s="2" t="str">
        <f t="shared" si="220"/>
        <v>STORE19</v>
      </c>
      <c r="Q1554" s="2">
        <f t="shared" si="221"/>
        <v>2</v>
      </c>
      <c r="R1554" s="2">
        <f t="shared" si="222"/>
        <v>785.31</v>
      </c>
      <c r="S1554" s="2">
        <f t="shared" si="223"/>
        <v>0.15</v>
      </c>
      <c r="T1554" s="2" t="str">
        <f t="shared" si="224"/>
        <v>PayPal</v>
      </c>
      <c r="U1554" s="2">
        <f t="shared" si="225"/>
        <v>228.7893</v>
      </c>
    </row>
    <row r="1555" spans="1:21" x14ac:dyDescent="0.25">
      <c r="A1555" s="22" t="s">
        <v>2172</v>
      </c>
      <c r="B1555" s="20">
        <f>IFERROR(VLOOKUP(A1555,'f Excel formulas for calculatio'!A:E,2,FALSE)," ")</f>
        <v>45447</v>
      </c>
      <c r="C1555" s="24" t="str">
        <f>IFERROR(VLOOKUP(B1555,'f Excel formulas for calculatio'!B:F,2,FALSE),"0")</f>
        <v>CUST1396</v>
      </c>
      <c r="D1555" s="24" t="str">
        <f>IFERROR(VLOOKUP(C1555,'f Excel formulas for calculatio'!C:G,2,FALSE),"0")</f>
        <v>PROD43</v>
      </c>
      <c r="E1555" s="24" t="str">
        <f>IFERROR(VLOOKUP(D1555,'f Excel formulas for calculatio'!D:H,2,FALSE),"0")</f>
        <v>STORE18</v>
      </c>
      <c r="F1555" s="24">
        <f>IFERROR(VLOOKUP(E1555,'f Excel formulas for calculatio'!E:I,2,FALSE),"0")</f>
        <v>1</v>
      </c>
      <c r="G1555" s="24">
        <f>IFERROR(VLOOKUP(F1555,'f Excel formulas for calculatio'!F:J,2,FALSE),"0")</f>
        <v>218.04</v>
      </c>
      <c r="H1555" s="24">
        <f>IFERROR(VLOOKUP(G1555,'f Excel formulas for calculatio'!G:K,2,FALSE),"0")</f>
        <v>0.09</v>
      </c>
      <c r="I1555" s="24" t="str">
        <f>IFERROR(VLOOKUP(H1555,'f Excel formulas for calculatio'!H:L,2,FALSE),"0")</f>
        <v>Credit Card</v>
      </c>
      <c r="J1555" s="24">
        <f>IFERROR(VLOOKUP(I1555,'f Excel formulas for calculatio'!I:M,2,FALSE),"0")</f>
        <v>198.41640000000001</v>
      </c>
      <c r="L1555" s="22" t="s">
        <v>2172</v>
      </c>
      <c r="M1555" s="20">
        <f t="shared" si="217"/>
        <v>45447</v>
      </c>
      <c r="N1555" s="2" t="str">
        <f t="shared" si="218"/>
        <v>CUST1396</v>
      </c>
      <c r="O1555" s="2" t="str">
        <f t="shared" si="219"/>
        <v>PROD43</v>
      </c>
      <c r="P1555" s="2" t="str">
        <f t="shared" si="220"/>
        <v>STORE18</v>
      </c>
      <c r="Q1555" s="2">
        <f t="shared" si="221"/>
        <v>1</v>
      </c>
      <c r="R1555" s="2">
        <f t="shared" si="222"/>
        <v>218.04</v>
      </c>
      <c r="S1555" s="2">
        <f t="shared" si="223"/>
        <v>0.09</v>
      </c>
      <c r="T1555" s="2" t="str">
        <f t="shared" si="224"/>
        <v>Credit Card</v>
      </c>
      <c r="U1555" s="2">
        <f t="shared" si="225"/>
        <v>198.41640000000001</v>
      </c>
    </row>
    <row r="1556" spans="1:21" x14ac:dyDescent="0.25">
      <c r="A1556" s="23" t="s">
        <v>2173</v>
      </c>
      <c r="B1556" s="20">
        <f>IFERROR(VLOOKUP(A1556,'f Excel formulas for calculatio'!A:E,2,FALSE)," ")</f>
        <v>45724</v>
      </c>
      <c r="C1556" s="24" t="str">
        <f>IFERROR(VLOOKUP(B1556,'f Excel formulas for calculatio'!B:F,2,FALSE),"0")</f>
        <v>CUST1337</v>
      </c>
      <c r="D1556" s="24" t="str">
        <f>IFERROR(VLOOKUP(C1556,'f Excel formulas for calculatio'!C:G,2,FALSE),"0")</f>
        <v>PROD71</v>
      </c>
      <c r="E1556" s="24" t="str">
        <f>IFERROR(VLOOKUP(D1556,'f Excel formulas for calculatio'!D:H,2,FALSE),"0")</f>
        <v>STORE9</v>
      </c>
      <c r="F1556" s="24">
        <f>IFERROR(VLOOKUP(E1556,'f Excel formulas for calculatio'!E:I,2,FALSE),"0")</f>
        <v>0</v>
      </c>
      <c r="G1556" s="24" t="str">
        <f>IFERROR(VLOOKUP(F1556,'f Excel formulas for calculatio'!F:J,2,FALSE),"0")</f>
        <v>0</v>
      </c>
      <c r="H1556" s="24" t="str">
        <f>IFERROR(VLOOKUP(G1556,'f Excel formulas for calculatio'!G:K,2,FALSE),"0")</f>
        <v>0</v>
      </c>
      <c r="I1556" s="24" t="str">
        <f>IFERROR(VLOOKUP(H1556,'f Excel formulas for calculatio'!H:L,2,FALSE),"0")</f>
        <v>0</v>
      </c>
      <c r="J1556" s="24" t="str">
        <f>IFERROR(VLOOKUP(I1556,'f Excel formulas for calculatio'!I:M,2,FALSE),"0")</f>
        <v>0</v>
      </c>
      <c r="L1556" s="23" t="s">
        <v>2173</v>
      </c>
      <c r="M1556" s="20">
        <f t="shared" si="217"/>
        <v>45724</v>
      </c>
      <c r="N1556" s="2" t="str">
        <f t="shared" si="218"/>
        <v>CUST1337</v>
      </c>
      <c r="O1556" s="2" t="str">
        <f t="shared" si="219"/>
        <v>PROD71</v>
      </c>
      <c r="P1556" s="2" t="str">
        <f t="shared" si="220"/>
        <v>STORE9</v>
      </c>
      <c r="Q1556" s="2">
        <f t="shared" si="221"/>
        <v>0</v>
      </c>
      <c r="R1556" s="2" t="str">
        <f t="shared" si="222"/>
        <v>0</v>
      </c>
      <c r="S1556" s="2" t="str">
        <f t="shared" si="223"/>
        <v>0</v>
      </c>
      <c r="T1556" s="2" t="str">
        <f t="shared" si="224"/>
        <v>0</v>
      </c>
      <c r="U1556" s="2" t="str">
        <f t="shared" si="225"/>
        <v>0</v>
      </c>
    </row>
    <row r="1557" spans="1:21" x14ac:dyDescent="0.25">
      <c r="A1557" s="22" t="s">
        <v>2174</v>
      </c>
      <c r="B1557" s="20">
        <f>IFERROR(VLOOKUP(A1557,'f Excel formulas for calculatio'!A:E,2,FALSE)," ")</f>
        <v>45338</v>
      </c>
      <c r="C1557" s="24" t="str">
        <f>IFERROR(VLOOKUP(B1557,'f Excel formulas for calculatio'!B:F,2,FALSE),"0")</f>
        <v>CUST1082</v>
      </c>
      <c r="D1557" s="24" t="str">
        <f>IFERROR(VLOOKUP(C1557,'f Excel formulas for calculatio'!C:G,2,FALSE),"0")</f>
        <v>PROD92</v>
      </c>
      <c r="E1557" s="24" t="str">
        <f>IFERROR(VLOOKUP(D1557,'f Excel formulas for calculatio'!D:H,2,FALSE),"0")</f>
        <v>STORE1</v>
      </c>
      <c r="F1557" s="24">
        <f>IFERROR(VLOOKUP(E1557,'f Excel formulas for calculatio'!E:I,2,FALSE),"0")</f>
        <v>4</v>
      </c>
      <c r="G1557" s="24">
        <f>IFERROR(VLOOKUP(F1557,'f Excel formulas for calculatio'!F:J,2,FALSE),"0")</f>
        <v>914.05</v>
      </c>
      <c r="H1557" s="24">
        <f>IFERROR(VLOOKUP(G1557,'f Excel formulas for calculatio'!G:K,2,FALSE),"0")</f>
        <v>0.25</v>
      </c>
      <c r="I1557" s="24" t="str">
        <f>IFERROR(VLOOKUP(H1557,'f Excel formulas for calculatio'!H:L,2,FALSE),"0")</f>
        <v>Credit Card</v>
      </c>
      <c r="J1557" s="24">
        <f>IFERROR(VLOOKUP(I1557,'f Excel formulas for calculatio'!I:M,2,FALSE),"0")</f>
        <v>198.41640000000001</v>
      </c>
      <c r="L1557" s="22" t="s">
        <v>2174</v>
      </c>
      <c r="M1557" s="20">
        <f t="shared" si="217"/>
        <v>45338</v>
      </c>
      <c r="N1557" s="2" t="str">
        <f t="shared" si="218"/>
        <v>CUST1082</v>
      </c>
      <c r="O1557" s="2" t="str">
        <f t="shared" si="219"/>
        <v>PROD92</v>
      </c>
      <c r="P1557" s="2" t="str">
        <f t="shared" si="220"/>
        <v>STORE1</v>
      </c>
      <c r="Q1557" s="2">
        <f t="shared" si="221"/>
        <v>4</v>
      </c>
      <c r="R1557" s="2">
        <f t="shared" si="222"/>
        <v>914.05</v>
      </c>
      <c r="S1557" s="2">
        <f t="shared" si="223"/>
        <v>0.25</v>
      </c>
      <c r="T1557" s="2" t="str">
        <f t="shared" si="224"/>
        <v>Credit Card</v>
      </c>
      <c r="U1557" s="2">
        <f t="shared" si="225"/>
        <v>198.41640000000001</v>
      </c>
    </row>
    <row r="1558" spans="1:21" x14ac:dyDescent="0.25">
      <c r="A1558" s="23" t="s">
        <v>2175</v>
      </c>
      <c r="B1558" s="20">
        <f>IFERROR(VLOOKUP(A1558,'f Excel formulas for calculatio'!A:E,2,FALSE)," ")</f>
        <v>45252</v>
      </c>
      <c r="C1558" s="24" t="str">
        <f>IFERROR(VLOOKUP(B1558,'f Excel formulas for calculatio'!B:F,2,FALSE),"0")</f>
        <v>CUST1163</v>
      </c>
      <c r="D1558" s="24" t="str">
        <f>IFERROR(VLOOKUP(C1558,'f Excel formulas for calculatio'!C:G,2,FALSE),"0")</f>
        <v>PROD97</v>
      </c>
      <c r="E1558" s="24" t="str">
        <f>IFERROR(VLOOKUP(D1558,'f Excel formulas for calculatio'!D:H,2,FALSE),"0")</f>
        <v>STORE3</v>
      </c>
      <c r="F1558" s="24">
        <f>IFERROR(VLOOKUP(E1558,'f Excel formulas for calculatio'!E:I,2,FALSE),"0")</f>
        <v>1</v>
      </c>
      <c r="G1558" s="24">
        <f>IFERROR(VLOOKUP(F1558,'f Excel formulas for calculatio'!F:J,2,FALSE),"0")</f>
        <v>218.04</v>
      </c>
      <c r="H1558" s="24">
        <f>IFERROR(VLOOKUP(G1558,'f Excel formulas for calculatio'!G:K,2,FALSE),"0")</f>
        <v>0.09</v>
      </c>
      <c r="I1558" s="24" t="str">
        <f>IFERROR(VLOOKUP(H1558,'f Excel formulas for calculatio'!H:L,2,FALSE),"0")</f>
        <v>Credit Card</v>
      </c>
      <c r="J1558" s="24">
        <f>IFERROR(VLOOKUP(I1558,'f Excel formulas for calculatio'!I:M,2,FALSE),"0")</f>
        <v>198.41640000000001</v>
      </c>
      <c r="L1558" s="23" t="s">
        <v>2175</v>
      </c>
      <c r="M1558" s="20">
        <f t="shared" si="217"/>
        <v>45252</v>
      </c>
      <c r="N1558" s="2" t="str">
        <f t="shared" si="218"/>
        <v>CUST1163</v>
      </c>
      <c r="O1558" s="2" t="str">
        <f t="shared" si="219"/>
        <v>PROD97</v>
      </c>
      <c r="P1558" s="2" t="str">
        <f t="shared" si="220"/>
        <v>STORE3</v>
      </c>
      <c r="Q1558" s="2">
        <f t="shared" si="221"/>
        <v>1</v>
      </c>
      <c r="R1558" s="2">
        <f t="shared" si="222"/>
        <v>218.04</v>
      </c>
      <c r="S1558" s="2">
        <f t="shared" si="223"/>
        <v>0.09</v>
      </c>
      <c r="T1558" s="2" t="str">
        <f t="shared" si="224"/>
        <v>Credit Card</v>
      </c>
      <c r="U1558" s="2">
        <f t="shared" si="225"/>
        <v>198.41640000000001</v>
      </c>
    </row>
    <row r="1559" spans="1:21" x14ac:dyDescent="0.25">
      <c r="A1559" s="22" t="s">
        <v>2176</v>
      </c>
      <c r="B1559" s="20">
        <f>IFERROR(VLOOKUP(A1559,'f Excel formulas for calculatio'!A:E,2,FALSE)," ")</f>
        <v>45606</v>
      </c>
      <c r="C1559" s="24" t="str">
        <f>IFERROR(VLOOKUP(B1559,'f Excel formulas for calculatio'!B:F,2,FALSE),"0")</f>
        <v>CUST1470</v>
      </c>
      <c r="D1559" s="24" t="str">
        <f>IFERROR(VLOOKUP(C1559,'f Excel formulas for calculatio'!C:G,2,FALSE),"0")</f>
        <v>PROD59</v>
      </c>
      <c r="E1559" s="24" t="str">
        <f>IFERROR(VLOOKUP(D1559,'f Excel formulas for calculatio'!D:H,2,FALSE),"0")</f>
        <v>STORE5</v>
      </c>
      <c r="F1559" s="24">
        <f>IFERROR(VLOOKUP(E1559,'f Excel formulas for calculatio'!E:I,2,FALSE),"0")</f>
        <v>3</v>
      </c>
      <c r="G1559" s="24">
        <f>IFERROR(VLOOKUP(F1559,'f Excel formulas for calculatio'!F:J,2,FALSE),"0")</f>
        <v>104.47</v>
      </c>
      <c r="H1559" s="24">
        <f>IFERROR(VLOOKUP(G1559,'f Excel formulas for calculatio'!G:K,2,FALSE),"0")</f>
        <v>0.27</v>
      </c>
      <c r="I1559" s="24" t="str">
        <f>IFERROR(VLOOKUP(H1559,'f Excel formulas for calculatio'!H:L,2,FALSE),"0")</f>
        <v>PayPal</v>
      </c>
      <c r="J1559" s="24">
        <f>IFERROR(VLOOKUP(I1559,'f Excel formulas for calculatio'!I:M,2,FALSE),"0")</f>
        <v>228.7893</v>
      </c>
      <c r="L1559" s="22" t="s">
        <v>2176</v>
      </c>
      <c r="M1559" s="20">
        <f t="shared" si="217"/>
        <v>45606</v>
      </c>
      <c r="N1559" s="2" t="str">
        <f t="shared" si="218"/>
        <v>CUST1470</v>
      </c>
      <c r="O1559" s="2" t="str">
        <f t="shared" si="219"/>
        <v>PROD59</v>
      </c>
      <c r="P1559" s="2" t="str">
        <f t="shared" si="220"/>
        <v>STORE5</v>
      </c>
      <c r="Q1559" s="2">
        <f t="shared" si="221"/>
        <v>3</v>
      </c>
      <c r="R1559" s="2">
        <f t="shared" si="222"/>
        <v>104.47</v>
      </c>
      <c r="S1559" s="2">
        <f t="shared" si="223"/>
        <v>0.27</v>
      </c>
      <c r="T1559" s="2" t="str">
        <f t="shared" si="224"/>
        <v>PayPal</v>
      </c>
      <c r="U1559" s="2">
        <f t="shared" si="225"/>
        <v>228.7893</v>
      </c>
    </row>
    <row r="1560" spans="1:21" x14ac:dyDescent="0.25">
      <c r="A1560" s="23" t="s">
        <v>2177</v>
      </c>
      <c r="B1560" s="20">
        <f>IFERROR(VLOOKUP(A1560,'f Excel formulas for calculatio'!A:E,2,FALSE)," ")</f>
        <v>45524</v>
      </c>
      <c r="C1560" s="24" t="str">
        <f>IFERROR(VLOOKUP(B1560,'f Excel formulas for calculatio'!B:F,2,FALSE),"0")</f>
        <v>CUST1228</v>
      </c>
      <c r="D1560" s="24" t="str">
        <f>IFERROR(VLOOKUP(C1560,'f Excel formulas for calculatio'!C:G,2,FALSE),"0")</f>
        <v>PROD4</v>
      </c>
      <c r="E1560" s="24" t="str">
        <f>IFERROR(VLOOKUP(D1560,'f Excel formulas for calculatio'!D:H,2,FALSE),"0")</f>
        <v>STORE3</v>
      </c>
      <c r="F1560" s="24">
        <f>IFERROR(VLOOKUP(E1560,'f Excel formulas for calculatio'!E:I,2,FALSE),"0")</f>
        <v>1</v>
      </c>
      <c r="G1560" s="24">
        <f>IFERROR(VLOOKUP(F1560,'f Excel formulas for calculatio'!F:J,2,FALSE),"0")</f>
        <v>218.04</v>
      </c>
      <c r="H1560" s="24">
        <f>IFERROR(VLOOKUP(G1560,'f Excel formulas for calculatio'!G:K,2,FALSE),"0")</f>
        <v>0.09</v>
      </c>
      <c r="I1560" s="24" t="str">
        <f>IFERROR(VLOOKUP(H1560,'f Excel formulas for calculatio'!H:L,2,FALSE),"0")</f>
        <v>Credit Card</v>
      </c>
      <c r="J1560" s="24">
        <f>IFERROR(VLOOKUP(I1560,'f Excel formulas for calculatio'!I:M,2,FALSE),"0")</f>
        <v>198.41640000000001</v>
      </c>
      <c r="L1560" s="23" t="s">
        <v>2177</v>
      </c>
      <c r="M1560" s="20">
        <f t="shared" si="217"/>
        <v>45524</v>
      </c>
      <c r="N1560" s="2" t="str">
        <f t="shared" si="218"/>
        <v>CUST1228</v>
      </c>
      <c r="O1560" s="2" t="str">
        <f t="shared" si="219"/>
        <v>PROD4</v>
      </c>
      <c r="P1560" s="2" t="str">
        <f t="shared" si="220"/>
        <v>STORE3</v>
      </c>
      <c r="Q1560" s="2">
        <f t="shared" si="221"/>
        <v>1</v>
      </c>
      <c r="R1560" s="2">
        <f t="shared" si="222"/>
        <v>218.04</v>
      </c>
      <c r="S1560" s="2">
        <f t="shared" si="223"/>
        <v>0.09</v>
      </c>
      <c r="T1560" s="2" t="str">
        <f t="shared" si="224"/>
        <v>Credit Card</v>
      </c>
      <c r="U1560" s="2">
        <f t="shared" si="225"/>
        <v>198.41640000000001</v>
      </c>
    </row>
    <row r="1561" spans="1:21" x14ac:dyDescent="0.25">
      <c r="A1561" s="22" t="s">
        <v>2178</v>
      </c>
      <c r="B1561" s="20">
        <f>IFERROR(VLOOKUP(A1561,'f Excel formulas for calculatio'!A:E,2,FALSE)," ")</f>
        <v>45934</v>
      </c>
      <c r="C1561" s="24" t="str">
        <f>IFERROR(VLOOKUP(B1561,'f Excel formulas for calculatio'!B:F,2,FALSE),"0")</f>
        <v>CUST1021</v>
      </c>
      <c r="D1561" s="24" t="str">
        <f>IFERROR(VLOOKUP(C1561,'f Excel formulas for calculatio'!C:G,2,FALSE),"0")</f>
        <v>PROD26</v>
      </c>
      <c r="E1561" s="24" t="str">
        <f>IFERROR(VLOOKUP(D1561,'f Excel formulas for calculatio'!D:H,2,FALSE),"0")</f>
        <v>STORE19</v>
      </c>
      <c r="F1561" s="24">
        <f>IFERROR(VLOOKUP(E1561,'f Excel formulas for calculatio'!E:I,2,FALSE),"0")</f>
        <v>2</v>
      </c>
      <c r="G1561" s="24">
        <f>IFERROR(VLOOKUP(F1561,'f Excel formulas for calculatio'!F:J,2,FALSE),"0")</f>
        <v>785.31</v>
      </c>
      <c r="H1561" s="24">
        <f>IFERROR(VLOOKUP(G1561,'f Excel formulas for calculatio'!G:K,2,FALSE),"0")</f>
        <v>0.15</v>
      </c>
      <c r="I1561" s="24" t="str">
        <f>IFERROR(VLOOKUP(H1561,'f Excel formulas for calculatio'!H:L,2,FALSE),"0")</f>
        <v>PayPal</v>
      </c>
      <c r="J1561" s="24">
        <f>IFERROR(VLOOKUP(I1561,'f Excel formulas for calculatio'!I:M,2,FALSE),"0")</f>
        <v>228.7893</v>
      </c>
      <c r="L1561" s="22" t="s">
        <v>2178</v>
      </c>
      <c r="M1561" s="20">
        <f t="shared" si="217"/>
        <v>45934</v>
      </c>
      <c r="N1561" s="2" t="str">
        <f t="shared" si="218"/>
        <v>CUST1021</v>
      </c>
      <c r="O1561" s="2" t="str">
        <f t="shared" si="219"/>
        <v>PROD26</v>
      </c>
      <c r="P1561" s="2" t="str">
        <f t="shared" si="220"/>
        <v>STORE19</v>
      </c>
      <c r="Q1561" s="2">
        <f t="shared" si="221"/>
        <v>2</v>
      </c>
      <c r="R1561" s="2">
        <f t="shared" si="222"/>
        <v>785.31</v>
      </c>
      <c r="S1561" s="2">
        <f t="shared" si="223"/>
        <v>0.15</v>
      </c>
      <c r="T1561" s="2" t="str">
        <f t="shared" si="224"/>
        <v>PayPal</v>
      </c>
      <c r="U1561" s="2">
        <f t="shared" si="225"/>
        <v>228.7893</v>
      </c>
    </row>
    <row r="1562" spans="1:21" x14ac:dyDescent="0.25">
      <c r="A1562" s="23" t="s">
        <v>2179</v>
      </c>
      <c r="B1562" s="20">
        <f>IFERROR(VLOOKUP(A1562,'f Excel formulas for calculatio'!A:E,2,FALSE)," ")</f>
        <v>45539</v>
      </c>
      <c r="C1562" s="24" t="str">
        <f>IFERROR(VLOOKUP(B1562,'f Excel formulas for calculatio'!B:F,2,FALSE),"0")</f>
        <v>CUST1011</v>
      </c>
      <c r="D1562" s="24" t="str">
        <f>IFERROR(VLOOKUP(C1562,'f Excel formulas for calculatio'!C:G,2,FALSE),"0")</f>
        <v>PROD31</v>
      </c>
      <c r="E1562" s="24" t="str">
        <f>IFERROR(VLOOKUP(D1562,'f Excel formulas for calculatio'!D:H,2,FALSE),"0")</f>
        <v>STORE10</v>
      </c>
      <c r="F1562" s="24">
        <f>IFERROR(VLOOKUP(E1562,'f Excel formulas for calculatio'!E:I,2,FALSE),"0")</f>
        <v>3</v>
      </c>
      <c r="G1562" s="24">
        <f>IFERROR(VLOOKUP(F1562,'f Excel formulas for calculatio'!F:J,2,FALSE),"0")</f>
        <v>104.47</v>
      </c>
      <c r="H1562" s="24">
        <f>IFERROR(VLOOKUP(G1562,'f Excel formulas for calculatio'!G:K,2,FALSE),"0")</f>
        <v>0.27</v>
      </c>
      <c r="I1562" s="24" t="str">
        <f>IFERROR(VLOOKUP(H1562,'f Excel formulas for calculatio'!H:L,2,FALSE),"0")</f>
        <v>PayPal</v>
      </c>
      <c r="J1562" s="24">
        <f>IFERROR(VLOOKUP(I1562,'f Excel formulas for calculatio'!I:M,2,FALSE),"0")</f>
        <v>228.7893</v>
      </c>
      <c r="L1562" s="23" t="s">
        <v>2179</v>
      </c>
      <c r="M1562" s="20">
        <f t="shared" si="217"/>
        <v>45539</v>
      </c>
      <c r="N1562" s="2" t="str">
        <f t="shared" si="218"/>
        <v>CUST1011</v>
      </c>
      <c r="O1562" s="2" t="str">
        <f t="shared" si="219"/>
        <v>PROD31</v>
      </c>
      <c r="P1562" s="2" t="str">
        <f t="shared" si="220"/>
        <v>STORE10</v>
      </c>
      <c r="Q1562" s="2">
        <f t="shared" si="221"/>
        <v>3</v>
      </c>
      <c r="R1562" s="2">
        <f t="shared" si="222"/>
        <v>104.47</v>
      </c>
      <c r="S1562" s="2">
        <f t="shared" si="223"/>
        <v>0.27</v>
      </c>
      <c r="T1562" s="2" t="str">
        <f t="shared" si="224"/>
        <v>PayPal</v>
      </c>
      <c r="U1562" s="2">
        <f t="shared" si="225"/>
        <v>228.7893</v>
      </c>
    </row>
    <row r="1563" spans="1:21" x14ac:dyDescent="0.25">
      <c r="A1563" s="22" t="s">
        <v>2180</v>
      </c>
      <c r="B1563" s="20">
        <f>IFERROR(VLOOKUP(A1563,'f Excel formulas for calculatio'!A:E,2,FALSE)," ")</f>
        <v>45555</v>
      </c>
      <c r="C1563" s="24" t="str">
        <f>IFERROR(VLOOKUP(B1563,'f Excel formulas for calculatio'!B:F,2,FALSE),"0")</f>
        <v>CUST1406</v>
      </c>
      <c r="D1563" s="24" t="str">
        <f>IFERROR(VLOOKUP(C1563,'f Excel formulas for calculatio'!C:G,2,FALSE),"0")</f>
        <v>PROD16</v>
      </c>
      <c r="E1563" s="24" t="str">
        <f>IFERROR(VLOOKUP(D1563,'f Excel formulas for calculatio'!D:H,2,FALSE),"0")</f>
        <v>STORE3</v>
      </c>
      <c r="F1563" s="24">
        <f>IFERROR(VLOOKUP(E1563,'f Excel formulas for calculatio'!E:I,2,FALSE),"0")</f>
        <v>1</v>
      </c>
      <c r="G1563" s="24">
        <f>IFERROR(VLOOKUP(F1563,'f Excel formulas for calculatio'!F:J,2,FALSE),"0")</f>
        <v>218.04</v>
      </c>
      <c r="H1563" s="24">
        <f>IFERROR(VLOOKUP(G1563,'f Excel formulas for calculatio'!G:K,2,FALSE),"0")</f>
        <v>0.09</v>
      </c>
      <c r="I1563" s="24" t="str">
        <f>IFERROR(VLOOKUP(H1563,'f Excel formulas for calculatio'!H:L,2,FALSE),"0")</f>
        <v>Credit Card</v>
      </c>
      <c r="J1563" s="24">
        <f>IFERROR(VLOOKUP(I1563,'f Excel formulas for calculatio'!I:M,2,FALSE),"0")</f>
        <v>198.41640000000001</v>
      </c>
      <c r="L1563" s="22" t="s">
        <v>2180</v>
      </c>
      <c r="M1563" s="20">
        <f t="shared" si="217"/>
        <v>45555</v>
      </c>
      <c r="N1563" s="2" t="str">
        <f t="shared" si="218"/>
        <v>CUST1406</v>
      </c>
      <c r="O1563" s="2" t="str">
        <f t="shared" si="219"/>
        <v>PROD16</v>
      </c>
      <c r="P1563" s="2" t="str">
        <f t="shared" si="220"/>
        <v>STORE3</v>
      </c>
      <c r="Q1563" s="2">
        <f t="shared" si="221"/>
        <v>1</v>
      </c>
      <c r="R1563" s="2">
        <f t="shared" si="222"/>
        <v>218.04</v>
      </c>
      <c r="S1563" s="2">
        <f t="shared" si="223"/>
        <v>0.09</v>
      </c>
      <c r="T1563" s="2" t="str">
        <f t="shared" si="224"/>
        <v>Credit Card</v>
      </c>
      <c r="U1563" s="2">
        <f t="shared" si="225"/>
        <v>198.41640000000001</v>
      </c>
    </row>
    <row r="1564" spans="1:21" x14ac:dyDescent="0.25">
      <c r="A1564" s="23" t="s">
        <v>2181</v>
      </c>
      <c r="B1564" s="20">
        <f>IFERROR(VLOOKUP(A1564,'f Excel formulas for calculatio'!A:E,2,FALSE)," ")</f>
        <v>45281</v>
      </c>
      <c r="C1564" s="24" t="str">
        <f>IFERROR(VLOOKUP(B1564,'f Excel formulas for calculatio'!B:F,2,FALSE),"0")</f>
        <v>CUST1032</v>
      </c>
      <c r="D1564" s="24" t="str">
        <f>IFERROR(VLOOKUP(C1564,'f Excel formulas for calculatio'!C:G,2,FALSE),"0")</f>
        <v>PROD16</v>
      </c>
      <c r="E1564" s="24" t="str">
        <f>IFERROR(VLOOKUP(D1564,'f Excel formulas for calculatio'!D:H,2,FALSE),"0")</f>
        <v>STORE3</v>
      </c>
      <c r="F1564" s="24">
        <f>IFERROR(VLOOKUP(E1564,'f Excel formulas for calculatio'!E:I,2,FALSE),"0")</f>
        <v>1</v>
      </c>
      <c r="G1564" s="24">
        <f>IFERROR(VLOOKUP(F1564,'f Excel formulas for calculatio'!F:J,2,FALSE),"0")</f>
        <v>218.04</v>
      </c>
      <c r="H1564" s="24">
        <f>IFERROR(VLOOKUP(G1564,'f Excel formulas for calculatio'!G:K,2,FALSE),"0")</f>
        <v>0.09</v>
      </c>
      <c r="I1564" s="24" t="str">
        <f>IFERROR(VLOOKUP(H1564,'f Excel formulas for calculatio'!H:L,2,FALSE),"0")</f>
        <v>Credit Card</v>
      </c>
      <c r="J1564" s="24">
        <f>IFERROR(VLOOKUP(I1564,'f Excel formulas for calculatio'!I:M,2,FALSE),"0")</f>
        <v>198.41640000000001</v>
      </c>
      <c r="L1564" s="23" t="s">
        <v>2181</v>
      </c>
      <c r="M1564" s="20">
        <f t="shared" si="217"/>
        <v>45281</v>
      </c>
      <c r="N1564" s="2" t="str">
        <f t="shared" si="218"/>
        <v>CUST1032</v>
      </c>
      <c r="O1564" s="2" t="str">
        <f t="shared" si="219"/>
        <v>PROD16</v>
      </c>
      <c r="P1564" s="2" t="str">
        <f t="shared" si="220"/>
        <v>STORE3</v>
      </c>
      <c r="Q1564" s="2">
        <f t="shared" si="221"/>
        <v>1</v>
      </c>
      <c r="R1564" s="2">
        <f t="shared" si="222"/>
        <v>218.04</v>
      </c>
      <c r="S1564" s="2">
        <f t="shared" si="223"/>
        <v>0.09</v>
      </c>
      <c r="T1564" s="2" t="str">
        <f t="shared" si="224"/>
        <v>Credit Card</v>
      </c>
      <c r="U1564" s="2">
        <f t="shared" si="225"/>
        <v>198.41640000000001</v>
      </c>
    </row>
    <row r="1565" spans="1:21" x14ac:dyDescent="0.25">
      <c r="A1565" s="22" t="s">
        <v>2182</v>
      </c>
      <c r="B1565" s="20">
        <f>IFERROR(VLOOKUP(A1565,'f Excel formulas for calculatio'!A:E,2,FALSE)," ")</f>
        <v>45582</v>
      </c>
      <c r="C1565" s="24" t="str">
        <f>IFERROR(VLOOKUP(B1565,'f Excel formulas for calculatio'!B:F,2,FALSE),"0")</f>
        <v>CUST1389</v>
      </c>
      <c r="D1565" s="24" t="str">
        <f>IFERROR(VLOOKUP(C1565,'f Excel formulas for calculatio'!C:G,2,FALSE),"0")</f>
        <v>PROD91</v>
      </c>
      <c r="E1565" s="24" t="str">
        <f>IFERROR(VLOOKUP(D1565,'f Excel formulas for calculatio'!D:H,2,FALSE),"0")</f>
        <v>STORE17</v>
      </c>
      <c r="F1565" s="24">
        <f>IFERROR(VLOOKUP(E1565,'f Excel formulas for calculatio'!E:I,2,FALSE),"0")</f>
        <v>3</v>
      </c>
      <c r="G1565" s="24">
        <f>IFERROR(VLOOKUP(F1565,'f Excel formulas for calculatio'!F:J,2,FALSE),"0")</f>
        <v>104.47</v>
      </c>
      <c r="H1565" s="24">
        <f>IFERROR(VLOOKUP(G1565,'f Excel formulas for calculatio'!G:K,2,FALSE),"0")</f>
        <v>0.27</v>
      </c>
      <c r="I1565" s="24" t="str">
        <f>IFERROR(VLOOKUP(H1565,'f Excel formulas for calculatio'!H:L,2,FALSE),"0")</f>
        <v>PayPal</v>
      </c>
      <c r="J1565" s="24">
        <f>IFERROR(VLOOKUP(I1565,'f Excel formulas for calculatio'!I:M,2,FALSE),"0")</f>
        <v>228.7893</v>
      </c>
      <c r="L1565" s="22" t="s">
        <v>2182</v>
      </c>
      <c r="M1565" s="20">
        <f t="shared" si="217"/>
        <v>45582</v>
      </c>
      <c r="N1565" s="2" t="str">
        <f t="shared" si="218"/>
        <v>CUST1389</v>
      </c>
      <c r="O1565" s="2" t="str">
        <f t="shared" si="219"/>
        <v>PROD91</v>
      </c>
      <c r="P1565" s="2" t="str">
        <f t="shared" si="220"/>
        <v>STORE17</v>
      </c>
      <c r="Q1565" s="2">
        <f t="shared" si="221"/>
        <v>3</v>
      </c>
      <c r="R1565" s="2">
        <f t="shared" si="222"/>
        <v>104.47</v>
      </c>
      <c r="S1565" s="2">
        <f t="shared" si="223"/>
        <v>0.27</v>
      </c>
      <c r="T1565" s="2" t="str">
        <f t="shared" si="224"/>
        <v>PayPal</v>
      </c>
      <c r="U1565" s="2">
        <f t="shared" si="225"/>
        <v>228.7893</v>
      </c>
    </row>
    <row r="1566" spans="1:21" x14ac:dyDescent="0.25">
      <c r="A1566" s="23" t="s">
        <v>2183</v>
      </c>
      <c r="B1566" s="20">
        <f>IFERROR(VLOOKUP(A1566,'f Excel formulas for calculatio'!A:E,2,FALSE)," ")</f>
        <v>45372</v>
      </c>
      <c r="C1566" s="24" t="str">
        <f>IFERROR(VLOOKUP(B1566,'f Excel formulas for calculatio'!B:F,2,FALSE),"0")</f>
        <v>CUST1175</v>
      </c>
      <c r="D1566" s="24" t="str">
        <f>IFERROR(VLOOKUP(C1566,'f Excel formulas for calculatio'!C:G,2,FALSE),"0")</f>
        <v>PROD49</v>
      </c>
      <c r="E1566" s="24" t="str">
        <f>IFERROR(VLOOKUP(D1566,'f Excel formulas for calculatio'!D:H,2,FALSE),"0")</f>
        <v>STORE8</v>
      </c>
      <c r="F1566" s="24">
        <f>IFERROR(VLOOKUP(E1566,'f Excel formulas for calculatio'!E:I,2,FALSE),"0")</f>
        <v>4</v>
      </c>
      <c r="G1566" s="24">
        <f>IFERROR(VLOOKUP(F1566,'f Excel formulas for calculatio'!F:J,2,FALSE),"0")</f>
        <v>914.05</v>
      </c>
      <c r="H1566" s="24">
        <f>IFERROR(VLOOKUP(G1566,'f Excel formulas for calculatio'!G:K,2,FALSE),"0")</f>
        <v>0.25</v>
      </c>
      <c r="I1566" s="24" t="str">
        <f>IFERROR(VLOOKUP(H1566,'f Excel formulas for calculatio'!H:L,2,FALSE),"0")</f>
        <v>Credit Card</v>
      </c>
      <c r="J1566" s="24">
        <f>IFERROR(VLOOKUP(I1566,'f Excel formulas for calculatio'!I:M,2,FALSE),"0")</f>
        <v>198.41640000000001</v>
      </c>
      <c r="L1566" s="23" t="s">
        <v>2183</v>
      </c>
      <c r="M1566" s="20">
        <f t="shared" si="217"/>
        <v>45372</v>
      </c>
      <c r="N1566" s="2" t="str">
        <f t="shared" si="218"/>
        <v>CUST1175</v>
      </c>
      <c r="O1566" s="2" t="str">
        <f t="shared" si="219"/>
        <v>PROD49</v>
      </c>
      <c r="P1566" s="2" t="str">
        <f t="shared" si="220"/>
        <v>STORE8</v>
      </c>
      <c r="Q1566" s="2">
        <f t="shared" si="221"/>
        <v>4</v>
      </c>
      <c r="R1566" s="2">
        <f t="shared" si="222"/>
        <v>914.05</v>
      </c>
      <c r="S1566" s="2">
        <f t="shared" si="223"/>
        <v>0.25</v>
      </c>
      <c r="T1566" s="2" t="str">
        <f t="shared" si="224"/>
        <v>Credit Card</v>
      </c>
      <c r="U1566" s="2">
        <f t="shared" si="225"/>
        <v>198.41640000000001</v>
      </c>
    </row>
    <row r="1567" spans="1:21" x14ac:dyDescent="0.25">
      <c r="A1567" s="22" t="s">
        <v>2184</v>
      </c>
      <c r="B1567" s="20">
        <f>IFERROR(VLOOKUP(A1567,'f Excel formulas for calculatio'!A:E,2,FALSE)," ")</f>
        <v>45458</v>
      </c>
      <c r="C1567" s="24" t="str">
        <f>IFERROR(VLOOKUP(B1567,'f Excel formulas for calculatio'!B:F,2,FALSE),"0")</f>
        <v>CUST1114</v>
      </c>
      <c r="D1567" s="24" t="str">
        <f>IFERROR(VLOOKUP(C1567,'f Excel formulas for calculatio'!C:G,2,FALSE),"0")</f>
        <v>PROD59</v>
      </c>
      <c r="E1567" s="24" t="str">
        <f>IFERROR(VLOOKUP(D1567,'f Excel formulas for calculatio'!D:H,2,FALSE),"0")</f>
        <v>STORE5</v>
      </c>
      <c r="F1567" s="24">
        <f>IFERROR(VLOOKUP(E1567,'f Excel formulas for calculatio'!E:I,2,FALSE),"0")</f>
        <v>3</v>
      </c>
      <c r="G1567" s="24">
        <f>IFERROR(VLOOKUP(F1567,'f Excel formulas for calculatio'!F:J,2,FALSE),"0")</f>
        <v>104.47</v>
      </c>
      <c r="H1567" s="24">
        <f>IFERROR(VLOOKUP(G1567,'f Excel formulas for calculatio'!G:K,2,FALSE),"0")</f>
        <v>0.27</v>
      </c>
      <c r="I1567" s="24" t="str">
        <f>IFERROR(VLOOKUP(H1567,'f Excel formulas for calculatio'!H:L,2,FALSE),"0")</f>
        <v>PayPal</v>
      </c>
      <c r="J1567" s="24">
        <f>IFERROR(VLOOKUP(I1567,'f Excel formulas for calculatio'!I:M,2,FALSE),"0")</f>
        <v>228.7893</v>
      </c>
      <c r="L1567" s="22" t="s">
        <v>2184</v>
      </c>
      <c r="M1567" s="20">
        <f t="shared" si="217"/>
        <v>45458</v>
      </c>
      <c r="N1567" s="2" t="str">
        <f t="shared" si="218"/>
        <v>CUST1114</v>
      </c>
      <c r="O1567" s="2" t="str">
        <f t="shared" si="219"/>
        <v>PROD59</v>
      </c>
      <c r="P1567" s="2" t="str">
        <f t="shared" si="220"/>
        <v>STORE5</v>
      </c>
      <c r="Q1567" s="2">
        <f t="shared" si="221"/>
        <v>3</v>
      </c>
      <c r="R1567" s="2">
        <f t="shared" si="222"/>
        <v>104.47</v>
      </c>
      <c r="S1567" s="2">
        <f t="shared" si="223"/>
        <v>0.27</v>
      </c>
      <c r="T1567" s="2" t="str">
        <f t="shared" si="224"/>
        <v>PayPal</v>
      </c>
      <c r="U1567" s="2">
        <f t="shared" si="225"/>
        <v>228.7893</v>
      </c>
    </row>
    <row r="1568" spans="1:21" x14ac:dyDescent="0.25">
      <c r="A1568" s="23" t="s">
        <v>2185</v>
      </c>
      <c r="B1568" s="20">
        <f>IFERROR(VLOOKUP(A1568,'f Excel formulas for calculatio'!A:E,2,FALSE)," ")</f>
        <v>45943</v>
      </c>
      <c r="C1568" s="24" t="str">
        <f>IFERROR(VLOOKUP(B1568,'f Excel formulas for calculatio'!B:F,2,FALSE),"0")</f>
        <v>CUST1199</v>
      </c>
      <c r="D1568" s="24" t="str">
        <f>IFERROR(VLOOKUP(C1568,'f Excel formulas for calculatio'!C:G,2,FALSE),"0")</f>
        <v>PROD48</v>
      </c>
      <c r="E1568" s="24" t="str">
        <f>IFERROR(VLOOKUP(D1568,'f Excel formulas for calculatio'!D:H,2,FALSE),"0")</f>
        <v>STORE12</v>
      </c>
      <c r="F1568" s="24">
        <f>IFERROR(VLOOKUP(E1568,'f Excel formulas for calculatio'!E:I,2,FALSE),"0")</f>
        <v>2</v>
      </c>
      <c r="G1568" s="24">
        <f>IFERROR(VLOOKUP(F1568,'f Excel formulas for calculatio'!F:J,2,FALSE),"0")</f>
        <v>785.31</v>
      </c>
      <c r="H1568" s="24">
        <f>IFERROR(VLOOKUP(G1568,'f Excel formulas for calculatio'!G:K,2,FALSE),"0")</f>
        <v>0.15</v>
      </c>
      <c r="I1568" s="24" t="str">
        <f>IFERROR(VLOOKUP(H1568,'f Excel formulas for calculatio'!H:L,2,FALSE),"0")</f>
        <v>PayPal</v>
      </c>
      <c r="J1568" s="24">
        <f>IFERROR(VLOOKUP(I1568,'f Excel formulas for calculatio'!I:M,2,FALSE),"0")</f>
        <v>228.7893</v>
      </c>
      <c r="L1568" s="23" t="s">
        <v>2185</v>
      </c>
      <c r="M1568" s="20">
        <f t="shared" si="217"/>
        <v>45943</v>
      </c>
      <c r="N1568" s="2" t="str">
        <f t="shared" si="218"/>
        <v>CUST1199</v>
      </c>
      <c r="O1568" s="2" t="str">
        <f t="shared" si="219"/>
        <v>PROD48</v>
      </c>
      <c r="P1568" s="2" t="str">
        <f t="shared" si="220"/>
        <v>STORE12</v>
      </c>
      <c r="Q1568" s="2">
        <f t="shared" si="221"/>
        <v>2</v>
      </c>
      <c r="R1568" s="2">
        <f t="shared" si="222"/>
        <v>785.31</v>
      </c>
      <c r="S1568" s="2">
        <f t="shared" si="223"/>
        <v>0.15</v>
      </c>
      <c r="T1568" s="2" t="str">
        <f t="shared" si="224"/>
        <v>PayPal</v>
      </c>
      <c r="U1568" s="2">
        <f t="shared" si="225"/>
        <v>228.7893</v>
      </c>
    </row>
    <row r="1569" spans="1:21" x14ac:dyDescent="0.25">
      <c r="A1569" s="22" t="s">
        <v>2186</v>
      </c>
      <c r="B1569" s="20">
        <f>IFERROR(VLOOKUP(A1569,'f Excel formulas for calculatio'!A:E,2,FALSE)," ")</f>
        <v>45374</v>
      </c>
      <c r="C1569" s="24" t="str">
        <f>IFERROR(VLOOKUP(B1569,'f Excel formulas for calculatio'!B:F,2,FALSE),"0")</f>
        <v>CUST1422</v>
      </c>
      <c r="D1569" s="24" t="str">
        <f>IFERROR(VLOOKUP(C1569,'f Excel formulas for calculatio'!C:G,2,FALSE),"0")</f>
        <v>PROD49</v>
      </c>
      <c r="E1569" s="24" t="str">
        <f>IFERROR(VLOOKUP(D1569,'f Excel formulas for calculatio'!D:H,2,FALSE),"0")</f>
        <v>STORE8</v>
      </c>
      <c r="F1569" s="24">
        <f>IFERROR(VLOOKUP(E1569,'f Excel formulas for calculatio'!E:I,2,FALSE),"0")</f>
        <v>4</v>
      </c>
      <c r="G1569" s="24">
        <f>IFERROR(VLOOKUP(F1569,'f Excel formulas for calculatio'!F:J,2,FALSE),"0")</f>
        <v>914.05</v>
      </c>
      <c r="H1569" s="24">
        <f>IFERROR(VLOOKUP(G1569,'f Excel formulas for calculatio'!G:K,2,FALSE),"0")</f>
        <v>0.25</v>
      </c>
      <c r="I1569" s="24" t="str">
        <f>IFERROR(VLOOKUP(H1569,'f Excel formulas for calculatio'!H:L,2,FALSE),"0")</f>
        <v>Credit Card</v>
      </c>
      <c r="J1569" s="24">
        <f>IFERROR(VLOOKUP(I1569,'f Excel formulas for calculatio'!I:M,2,FALSE),"0")</f>
        <v>198.41640000000001</v>
      </c>
      <c r="L1569" s="22" t="s">
        <v>2186</v>
      </c>
      <c r="M1569" s="20">
        <f t="shared" si="217"/>
        <v>45374</v>
      </c>
      <c r="N1569" s="2" t="str">
        <f t="shared" si="218"/>
        <v>CUST1422</v>
      </c>
      <c r="O1569" s="2" t="str">
        <f t="shared" si="219"/>
        <v>PROD49</v>
      </c>
      <c r="P1569" s="2" t="str">
        <f t="shared" si="220"/>
        <v>STORE8</v>
      </c>
      <c r="Q1569" s="2">
        <f t="shared" si="221"/>
        <v>4</v>
      </c>
      <c r="R1569" s="2">
        <f t="shared" si="222"/>
        <v>914.05</v>
      </c>
      <c r="S1569" s="2">
        <f t="shared" si="223"/>
        <v>0.25</v>
      </c>
      <c r="T1569" s="2" t="str">
        <f t="shared" si="224"/>
        <v>Credit Card</v>
      </c>
      <c r="U1569" s="2">
        <f t="shared" si="225"/>
        <v>198.41640000000001</v>
      </c>
    </row>
    <row r="1570" spans="1:21" x14ac:dyDescent="0.25">
      <c r="A1570" s="23" t="s">
        <v>2187</v>
      </c>
      <c r="B1570" s="20">
        <f>IFERROR(VLOOKUP(A1570,'f Excel formulas for calculatio'!A:E,2,FALSE)," ")</f>
        <v>45374</v>
      </c>
      <c r="C1570" s="24" t="str">
        <f>IFERROR(VLOOKUP(B1570,'f Excel formulas for calculatio'!B:F,2,FALSE),"0")</f>
        <v>CUST1422</v>
      </c>
      <c r="D1570" s="24" t="str">
        <f>IFERROR(VLOOKUP(C1570,'f Excel formulas for calculatio'!C:G,2,FALSE),"0")</f>
        <v>PROD49</v>
      </c>
      <c r="E1570" s="24" t="str">
        <f>IFERROR(VLOOKUP(D1570,'f Excel formulas for calculatio'!D:H,2,FALSE),"0")</f>
        <v>STORE8</v>
      </c>
      <c r="F1570" s="24">
        <f>IFERROR(VLOOKUP(E1570,'f Excel formulas for calculatio'!E:I,2,FALSE),"0")</f>
        <v>4</v>
      </c>
      <c r="G1570" s="24">
        <f>IFERROR(VLOOKUP(F1570,'f Excel formulas for calculatio'!F:J,2,FALSE),"0")</f>
        <v>914.05</v>
      </c>
      <c r="H1570" s="24">
        <f>IFERROR(VLOOKUP(G1570,'f Excel formulas for calculatio'!G:K,2,FALSE),"0")</f>
        <v>0.25</v>
      </c>
      <c r="I1570" s="24" t="str">
        <f>IFERROR(VLOOKUP(H1570,'f Excel formulas for calculatio'!H:L,2,FALSE),"0")</f>
        <v>Credit Card</v>
      </c>
      <c r="J1570" s="24">
        <f>IFERROR(VLOOKUP(I1570,'f Excel formulas for calculatio'!I:M,2,FALSE),"0")</f>
        <v>198.41640000000001</v>
      </c>
      <c r="L1570" s="23" t="s">
        <v>2187</v>
      </c>
      <c r="M1570" s="20">
        <f t="shared" si="217"/>
        <v>45374</v>
      </c>
      <c r="N1570" s="2" t="str">
        <f t="shared" si="218"/>
        <v>CUST1422</v>
      </c>
      <c r="O1570" s="2" t="str">
        <f t="shared" si="219"/>
        <v>PROD49</v>
      </c>
      <c r="P1570" s="2" t="str">
        <f t="shared" si="220"/>
        <v>STORE8</v>
      </c>
      <c r="Q1570" s="2">
        <f t="shared" si="221"/>
        <v>4</v>
      </c>
      <c r="R1570" s="2">
        <f t="shared" si="222"/>
        <v>914.05</v>
      </c>
      <c r="S1570" s="2">
        <f t="shared" si="223"/>
        <v>0.25</v>
      </c>
      <c r="T1570" s="2" t="str">
        <f t="shared" si="224"/>
        <v>Credit Card</v>
      </c>
      <c r="U1570" s="2">
        <f t="shared" si="225"/>
        <v>198.41640000000001</v>
      </c>
    </row>
    <row r="1571" spans="1:21" x14ac:dyDescent="0.25">
      <c r="A1571" s="22" t="s">
        <v>2188</v>
      </c>
      <c r="B1571" s="20">
        <f>IFERROR(VLOOKUP(A1571,'f Excel formulas for calculatio'!A:E,2,FALSE)," ")</f>
        <v>45789</v>
      </c>
      <c r="C1571" s="24" t="str">
        <f>IFERROR(VLOOKUP(B1571,'f Excel formulas for calculatio'!B:F,2,FALSE),"0")</f>
        <v>CUST1153</v>
      </c>
      <c r="D1571" s="24" t="str">
        <f>IFERROR(VLOOKUP(C1571,'f Excel formulas for calculatio'!C:G,2,FALSE),"0")</f>
        <v>PROD72</v>
      </c>
      <c r="E1571" s="24" t="str">
        <f>IFERROR(VLOOKUP(D1571,'f Excel formulas for calculatio'!D:H,2,FALSE),"0")</f>
        <v>STORE17</v>
      </c>
      <c r="F1571" s="24">
        <f>IFERROR(VLOOKUP(E1571,'f Excel formulas for calculatio'!E:I,2,FALSE),"0")</f>
        <v>3</v>
      </c>
      <c r="G1571" s="24">
        <f>IFERROR(VLOOKUP(F1571,'f Excel formulas for calculatio'!F:J,2,FALSE),"0")</f>
        <v>104.47</v>
      </c>
      <c r="H1571" s="24">
        <f>IFERROR(VLOOKUP(G1571,'f Excel formulas for calculatio'!G:K,2,FALSE),"0")</f>
        <v>0.27</v>
      </c>
      <c r="I1571" s="24" t="str">
        <f>IFERROR(VLOOKUP(H1571,'f Excel formulas for calculatio'!H:L,2,FALSE),"0")</f>
        <v>PayPal</v>
      </c>
      <c r="J1571" s="24">
        <f>IFERROR(VLOOKUP(I1571,'f Excel formulas for calculatio'!I:M,2,FALSE),"0")</f>
        <v>228.7893</v>
      </c>
      <c r="L1571" s="22" t="s">
        <v>2188</v>
      </c>
      <c r="M1571" s="20">
        <f t="shared" si="217"/>
        <v>45789</v>
      </c>
      <c r="N1571" s="2" t="str">
        <f t="shared" si="218"/>
        <v>CUST1153</v>
      </c>
      <c r="O1571" s="2" t="str">
        <f t="shared" si="219"/>
        <v>PROD72</v>
      </c>
      <c r="P1571" s="2" t="str">
        <f t="shared" si="220"/>
        <v>STORE17</v>
      </c>
      <c r="Q1571" s="2">
        <f t="shared" si="221"/>
        <v>3</v>
      </c>
      <c r="R1571" s="2">
        <f t="shared" si="222"/>
        <v>104.47</v>
      </c>
      <c r="S1571" s="2">
        <f t="shared" si="223"/>
        <v>0.27</v>
      </c>
      <c r="T1571" s="2" t="str">
        <f t="shared" si="224"/>
        <v>PayPal</v>
      </c>
      <c r="U1571" s="2">
        <f t="shared" si="225"/>
        <v>228.7893</v>
      </c>
    </row>
    <row r="1572" spans="1:21" x14ac:dyDescent="0.25">
      <c r="A1572" s="23" t="s">
        <v>2189</v>
      </c>
      <c r="B1572" s="20">
        <f>IFERROR(VLOOKUP(A1572,'f Excel formulas for calculatio'!A:E,2,FALSE)," ")</f>
        <v>45452</v>
      </c>
      <c r="C1572" s="24" t="str">
        <f>IFERROR(VLOOKUP(B1572,'f Excel formulas for calculatio'!B:F,2,FALSE),"0")</f>
        <v>CUST1113</v>
      </c>
      <c r="D1572" s="24" t="str">
        <f>IFERROR(VLOOKUP(C1572,'f Excel formulas for calculatio'!C:G,2,FALSE),"0")</f>
        <v>PROD47</v>
      </c>
      <c r="E1572" s="24" t="str">
        <f>IFERROR(VLOOKUP(D1572,'f Excel formulas for calculatio'!D:H,2,FALSE),"0")</f>
        <v>STORE14</v>
      </c>
      <c r="F1572" s="24">
        <f>IFERROR(VLOOKUP(E1572,'f Excel formulas for calculatio'!E:I,2,FALSE),"0")</f>
        <v>1</v>
      </c>
      <c r="G1572" s="24">
        <f>IFERROR(VLOOKUP(F1572,'f Excel formulas for calculatio'!F:J,2,FALSE),"0")</f>
        <v>218.04</v>
      </c>
      <c r="H1572" s="24">
        <f>IFERROR(VLOOKUP(G1572,'f Excel formulas for calculatio'!G:K,2,FALSE),"0")</f>
        <v>0.09</v>
      </c>
      <c r="I1572" s="24" t="str">
        <f>IFERROR(VLOOKUP(H1572,'f Excel formulas for calculatio'!H:L,2,FALSE),"0")</f>
        <v>Credit Card</v>
      </c>
      <c r="J1572" s="24">
        <f>IFERROR(VLOOKUP(I1572,'f Excel formulas for calculatio'!I:M,2,FALSE),"0")</f>
        <v>198.41640000000001</v>
      </c>
      <c r="L1572" s="23" t="s">
        <v>2189</v>
      </c>
      <c r="M1572" s="20">
        <f t="shared" si="217"/>
        <v>45452</v>
      </c>
      <c r="N1572" s="2" t="str">
        <f t="shared" si="218"/>
        <v>CUST1113</v>
      </c>
      <c r="O1572" s="2" t="str">
        <f t="shared" si="219"/>
        <v>PROD47</v>
      </c>
      <c r="P1572" s="2" t="str">
        <f t="shared" si="220"/>
        <v>STORE14</v>
      </c>
      <c r="Q1572" s="2">
        <f t="shared" si="221"/>
        <v>1</v>
      </c>
      <c r="R1572" s="2">
        <f t="shared" si="222"/>
        <v>218.04</v>
      </c>
      <c r="S1572" s="2">
        <f t="shared" si="223"/>
        <v>0.09</v>
      </c>
      <c r="T1572" s="2" t="str">
        <f t="shared" si="224"/>
        <v>Credit Card</v>
      </c>
      <c r="U1572" s="2">
        <f t="shared" si="225"/>
        <v>198.41640000000001</v>
      </c>
    </row>
    <row r="1573" spans="1:21" x14ac:dyDescent="0.25">
      <c r="A1573" s="22" t="s">
        <v>2190</v>
      </c>
      <c r="B1573" s="20">
        <f>IFERROR(VLOOKUP(A1573,'f Excel formulas for calculatio'!A:E,2,FALSE)," ")</f>
        <v>45284</v>
      </c>
      <c r="C1573" s="24" t="str">
        <f>IFERROR(VLOOKUP(B1573,'f Excel formulas for calculatio'!B:F,2,FALSE),"0")</f>
        <v>CUST1107</v>
      </c>
      <c r="D1573" s="24" t="str">
        <f>IFERROR(VLOOKUP(C1573,'f Excel formulas for calculatio'!C:G,2,FALSE),"0")</f>
        <v>PROD75</v>
      </c>
      <c r="E1573" s="24" t="str">
        <f>IFERROR(VLOOKUP(D1573,'f Excel formulas for calculatio'!D:H,2,FALSE),"0")</f>
        <v>STORE8</v>
      </c>
      <c r="F1573" s="24">
        <f>IFERROR(VLOOKUP(E1573,'f Excel formulas for calculatio'!E:I,2,FALSE),"0")</f>
        <v>4</v>
      </c>
      <c r="G1573" s="24">
        <f>IFERROR(VLOOKUP(F1573,'f Excel formulas for calculatio'!F:J,2,FALSE),"0")</f>
        <v>914.05</v>
      </c>
      <c r="H1573" s="24">
        <f>IFERROR(VLOOKUP(G1573,'f Excel formulas for calculatio'!G:K,2,FALSE),"0")</f>
        <v>0.25</v>
      </c>
      <c r="I1573" s="24" t="str">
        <f>IFERROR(VLOOKUP(H1573,'f Excel formulas for calculatio'!H:L,2,FALSE),"0")</f>
        <v>Credit Card</v>
      </c>
      <c r="J1573" s="24">
        <f>IFERROR(VLOOKUP(I1573,'f Excel formulas for calculatio'!I:M,2,FALSE),"0")</f>
        <v>198.41640000000001</v>
      </c>
      <c r="L1573" s="22" t="s">
        <v>2190</v>
      </c>
      <c r="M1573" s="20">
        <f t="shared" si="217"/>
        <v>45284</v>
      </c>
      <c r="N1573" s="2" t="str">
        <f t="shared" si="218"/>
        <v>CUST1107</v>
      </c>
      <c r="O1573" s="2" t="str">
        <f t="shared" si="219"/>
        <v>PROD75</v>
      </c>
      <c r="P1573" s="2" t="str">
        <f t="shared" si="220"/>
        <v>STORE8</v>
      </c>
      <c r="Q1573" s="2">
        <f t="shared" si="221"/>
        <v>4</v>
      </c>
      <c r="R1573" s="2">
        <f t="shared" si="222"/>
        <v>914.05</v>
      </c>
      <c r="S1573" s="2">
        <f t="shared" si="223"/>
        <v>0.25</v>
      </c>
      <c r="T1573" s="2" t="str">
        <f t="shared" si="224"/>
        <v>Credit Card</v>
      </c>
      <c r="U1573" s="2">
        <f t="shared" si="225"/>
        <v>198.41640000000001</v>
      </c>
    </row>
    <row r="1574" spans="1:21" x14ac:dyDescent="0.25">
      <c r="A1574" s="23" t="s">
        <v>2191</v>
      </c>
      <c r="B1574" s="20">
        <f>IFERROR(VLOOKUP(A1574,'f Excel formulas for calculatio'!A:E,2,FALSE)," ")</f>
        <v>45325</v>
      </c>
      <c r="C1574" s="24" t="str">
        <f>IFERROR(VLOOKUP(B1574,'f Excel formulas for calculatio'!B:F,2,FALSE),"0")</f>
        <v>CUST1370</v>
      </c>
      <c r="D1574" s="24" t="str">
        <f>IFERROR(VLOOKUP(C1574,'f Excel formulas for calculatio'!C:G,2,FALSE),"0")</f>
        <v>PROD37</v>
      </c>
      <c r="E1574" s="24" t="str">
        <f>IFERROR(VLOOKUP(D1574,'f Excel formulas for calculatio'!D:H,2,FALSE),"0")</f>
        <v>STORE0</v>
      </c>
      <c r="F1574" s="24">
        <f>IFERROR(VLOOKUP(E1574,'f Excel formulas for calculatio'!E:I,2,FALSE),"0")</f>
        <v>2</v>
      </c>
      <c r="G1574" s="24">
        <f>IFERROR(VLOOKUP(F1574,'f Excel formulas for calculatio'!F:J,2,FALSE),"0")</f>
        <v>785.31</v>
      </c>
      <c r="H1574" s="24">
        <f>IFERROR(VLOOKUP(G1574,'f Excel formulas for calculatio'!G:K,2,FALSE),"0")</f>
        <v>0.15</v>
      </c>
      <c r="I1574" s="24" t="str">
        <f>IFERROR(VLOOKUP(H1574,'f Excel formulas for calculatio'!H:L,2,FALSE),"0")</f>
        <v>PayPal</v>
      </c>
      <c r="J1574" s="24">
        <f>IFERROR(VLOOKUP(I1574,'f Excel formulas for calculatio'!I:M,2,FALSE),"0")</f>
        <v>228.7893</v>
      </c>
      <c r="L1574" s="23" t="s">
        <v>2191</v>
      </c>
      <c r="M1574" s="20">
        <f t="shared" si="217"/>
        <v>45325</v>
      </c>
      <c r="N1574" s="2" t="str">
        <f t="shared" si="218"/>
        <v>CUST1370</v>
      </c>
      <c r="O1574" s="2" t="str">
        <f t="shared" si="219"/>
        <v>PROD37</v>
      </c>
      <c r="P1574" s="2" t="str">
        <f t="shared" si="220"/>
        <v>STORE0</v>
      </c>
      <c r="Q1574" s="2">
        <f t="shared" si="221"/>
        <v>2</v>
      </c>
      <c r="R1574" s="2">
        <f t="shared" si="222"/>
        <v>785.31</v>
      </c>
      <c r="S1574" s="2">
        <f t="shared" si="223"/>
        <v>0.15</v>
      </c>
      <c r="T1574" s="2" t="str">
        <f t="shared" si="224"/>
        <v>PayPal</v>
      </c>
      <c r="U1574" s="2">
        <f t="shared" si="225"/>
        <v>228.7893</v>
      </c>
    </row>
    <row r="1575" spans="1:21" x14ac:dyDescent="0.25">
      <c r="A1575" s="22" t="s">
        <v>2192</v>
      </c>
      <c r="B1575" s="20">
        <f>IFERROR(VLOOKUP(A1575,'f Excel formulas for calculatio'!A:E,2,FALSE)," ")</f>
        <v>45465</v>
      </c>
      <c r="C1575" s="24" t="str">
        <f>IFERROR(VLOOKUP(B1575,'f Excel formulas for calculatio'!B:F,2,FALSE),"0")</f>
        <v>CUST1022</v>
      </c>
      <c r="D1575" s="24" t="str">
        <f>IFERROR(VLOOKUP(C1575,'f Excel formulas for calculatio'!C:G,2,FALSE),"0")</f>
        <v>PROD13</v>
      </c>
      <c r="E1575" s="24" t="str">
        <f>IFERROR(VLOOKUP(D1575,'f Excel formulas for calculatio'!D:H,2,FALSE),"0")</f>
        <v>STORE2</v>
      </c>
      <c r="F1575" s="24">
        <f>IFERROR(VLOOKUP(E1575,'f Excel formulas for calculatio'!E:I,2,FALSE),"0")</f>
        <v>2</v>
      </c>
      <c r="G1575" s="24">
        <f>IFERROR(VLOOKUP(F1575,'f Excel formulas for calculatio'!F:J,2,FALSE),"0")</f>
        <v>785.31</v>
      </c>
      <c r="H1575" s="24">
        <f>IFERROR(VLOOKUP(G1575,'f Excel formulas for calculatio'!G:K,2,FALSE),"0")</f>
        <v>0.15</v>
      </c>
      <c r="I1575" s="24" t="str">
        <f>IFERROR(VLOOKUP(H1575,'f Excel formulas for calculatio'!H:L,2,FALSE),"0")</f>
        <v>PayPal</v>
      </c>
      <c r="J1575" s="24">
        <f>IFERROR(VLOOKUP(I1575,'f Excel formulas for calculatio'!I:M,2,FALSE),"0")</f>
        <v>228.7893</v>
      </c>
      <c r="L1575" s="22" t="s">
        <v>2192</v>
      </c>
      <c r="M1575" s="20">
        <f t="shared" si="217"/>
        <v>45465</v>
      </c>
      <c r="N1575" s="2" t="str">
        <f t="shared" si="218"/>
        <v>CUST1022</v>
      </c>
      <c r="O1575" s="2" t="str">
        <f t="shared" si="219"/>
        <v>PROD13</v>
      </c>
      <c r="P1575" s="2" t="str">
        <f t="shared" si="220"/>
        <v>STORE2</v>
      </c>
      <c r="Q1575" s="2">
        <f t="shared" si="221"/>
        <v>2</v>
      </c>
      <c r="R1575" s="2">
        <f t="shared" si="222"/>
        <v>785.31</v>
      </c>
      <c r="S1575" s="2">
        <f t="shared" si="223"/>
        <v>0.15</v>
      </c>
      <c r="T1575" s="2" t="str">
        <f t="shared" si="224"/>
        <v>PayPal</v>
      </c>
      <c r="U1575" s="2">
        <f t="shared" si="225"/>
        <v>228.7893</v>
      </c>
    </row>
    <row r="1576" spans="1:21" x14ac:dyDescent="0.25">
      <c r="A1576" s="23" t="s">
        <v>2193</v>
      </c>
      <c r="B1576" s="20">
        <f>IFERROR(VLOOKUP(A1576,'f Excel formulas for calculatio'!A:E,2,FALSE)," ")</f>
        <v>45612</v>
      </c>
      <c r="C1576" s="24" t="str">
        <f>IFERROR(VLOOKUP(B1576,'f Excel formulas for calculatio'!B:F,2,FALSE),"0")</f>
        <v>CUST1433</v>
      </c>
      <c r="D1576" s="24" t="str">
        <f>IFERROR(VLOOKUP(C1576,'f Excel formulas for calculatio'!C:G,2,FALSE),"0")</f>
        <v>PROD64</v>
      </c>
      <c r="E1576" s="24" t="str">
        <f>IFERROR(VLOOKUP(D1576,'f Excel formulas for calculatio'!D:H,2,FALSE),"0")</f>
        <v>STORE4</v>
      </c>
      <c r="F1576" s="24">
        <f>IFERROR(VLOOKUP(E1576,'f Excel formulas for calculatio'!E:I,2,FALSE),"0")</f>
        <v>2</v>
      </c>
      <c r="G1576" s="24">
        <f>IFERROR(VLOOKUP(F1576,'f Excel formulas for calculatio'!F:J,2,FALSE),"0")</f>
        <v>785.31</v>
      </c>
      <c r="H1576" s="24">
        <f>IFERROR(VLOOKUP(G1576,'f Excel formulas for calculatio'!G:K,2,FALSE),"0")</f>
        <v>0.15</v>
      </c>
      <c r="I1576" s="24" t="str">
        <f>IFERROR(VLOOKUP(H1576,'f Excel formulas for calculatio'!H:L,2,FALSE),"0")</f>
        <v>PayPal</v>
      </c>
      <c r="J1576" s="24">
        <f>IFERROR(VLOOKUP(I1576,'f Excel formulas for calculatio'!I:M,2,FALSE),"0")</f>
        <v>228.7893</v>
      </c>
      <c r="L1576" s="23" t="s">
        <v>2193</v>
      </c>
      <c r="M1576" s="20">
        <f t="shared" si="217"/>
        <v>45612</v>
      </c>
      <c r="N1576" s="2" t="str">
        <f t="shared" si="218"/>
        <v>CUST1433</v>
      </c>
      <c r="O1576" s="2" t="str">
        <f t="shared" si="219"/>
        <v>PROD64</v>
      </c>
      <c r="P1576" s="2" t="str">
        <f t="shared" si="220"/>
        <v>STORE4</v>
      </c>
      <c r="Q1576" s="2">
        <f t="shared" si="221"/>
        <v>2</v>
      </c>
      <c r="R1576" s="2">
        <f t="shared" si="222"/>
        <v>785.31</v>
      </c>
      <c r="S1576" s="2">
        <f t="shared" si="223"/>
        <v>0.15</v>
      </c>
      <c r="T1576" s="2" t="str">
        <f t="shared" si="224"/>
        <v>PayPal</v>
      </c>
      <c r="U1576" s="2">
        <f t="shared" si="225"/>
        <v>228.7893</v>
      </c>
    </row>
    <row r="1577" spans="1:21" x14ac:dyDescent="0.25">
      <c r="A1577" s="22" t="s">
        <v>2194</v>
      </c>
      <c r="B1577" s="20">
        <f>IFERROR(VLOOKUP(A1577,'f Excel formulas for calculatio'!A:E,2,FALSE)," ")</f>
        <v>45472</v>
      </c>
      <c r="C1577" s="24" t="str">
        <f>IFERROR(VLOOKUP(B1577,'f Excel formulas for calculatio'!B:F,2,FALSE),"0")</f>
        <v>CUST1241</v>
      </c>
      <c r="D1577" s="24" t="str">
        <f>IFERROR(VLOOKUP(C1577,'f Excel formulas for calculatio'!C:G,2,FALSE),"0")</f>
        <v>PROD15</v>
      </c>
      <c r="E1577" s="24" t="str">
        <f>IFERROR(VLOOKUP(D1577,'f Excel formulas for calculatio'!D:H,2,FALSE),"0")</f>
        <v>STORE7</v>
      </c>
      <c r="F1577" s="24">
        <f>IFERROR(VLOOKUP(E1577,'f Excel formulas for calculatio'!E:I,2,FALSE),"0")</f>
        <v>3</v>
      </c>
      <c r="G1577" s="24">
        <f>IFERROR(VLOOKUP(F1577,'f Excel formulas for calculatio'!F:J,2,FALSE),"0")</f>
        <v>104.47</v>
      </c>
      <c r="H1577" s="24">
        <f>IFERROR(VLOOKUP(G1577,'f Excel formulas for calculatio'!G:K,2,FALSE),"0")</f>
        <v>0.27</v>
      </c>
      <c r="I1577" s="24" t="str">
        <f>IFERROR(VLOOKUP(H1577,'f Excel formulas for calculatio'!H:L,2,FALSE),"0")</f>
        <v>PayPal</v>
      </c>
      <c r="J1577" s="24">
        <f>IFERROR(VLOOKUP(I1577,'f Excel formulas for calculatio'!I:M,2,FALSE),"0")</f>
        <v>228.7893</v>
      </c>
      <c r="L1577" s="22" t="s">
        <v>2194</v>
      </c>
      <c r="M1577" s="20">
        <f t="shared" si="217"/>
        <v>45472</v>
      </c>
      <c r="N1577" s="2" t="str">
        <f t="shared" si="218"/>
        <v>CUST1241</v>
      </c>
      <c r="O1577" s="2" t="str">
        <f t="shared" si="219"/>
        <v>PROD15</v>
      </c>
      <c r="P1577" s="2" t="str">
        <f t="shared" si="220"/>
        <v>STORE7</v>
      </c>
      <c r="Q1577" s="2">
        <f t="shared" si="221"/>
        <v>3</v>
      </c>
      <c r="R1577" s="2">
        <f t="shared" si="222"/>
        <v>104.47</v>
      </c>
      <c r="S1577" s="2">
        <f t="shared" si="223"/>
        <v>0.27</v>
      </c>
      <c r="T1577" s="2" t="str">
        <f t="shared" si="224"/>
        <v>PayPal</v>
      </c>
      <c r="U1577" s="2">
        <f t="shared" si="225"/>
        <v>228.7893</v>
      </c>
    </row>
    <row r="1578" spans="1:21" x14ac:dyDescent="0.25">
      <c r="A1578" s="23" t="s">
        <v>2195</v>
      </c>
      <c r="B1578" s="20">
        <f>IFERROR(VLOOKUP(A1578,'f Excel formulas for calculatio'!A:E,2,FALSE)," ")</f>
        <v>45897</v>
      </c>
      <c r="C1578" s="24" t="str">
        <f>IFERROR(VLOOKUP(B1578,'f Excel formulas for calculatio'!B:F,2,FALSE),"0")</f>
        <v>CUST1423</v>
      </c>
      <c r="D1578" s="24" t="str">
        <f>IFERROR(VLOOKUP(C1578,'f Excel formulas for calculatio'!C:G,2,FALSE),"0")</f>
        <v>PROD13</v>
      </c>
      <c r="E1578" s="24" t="str">
        <f>IFERROR(VLOOKUP(D1578,'f Excel formulas for calculatio'!D:H,2,FALSE),"0")</f>
        <v>STORE2</v>
      </c>
      <c r="F1578" s="24">
        <f>IFERROR(VLOOKUP(E1578,'f Excel formulas for calculatio'!E:I,2,FALSE),"0")</f>
        <v>2</v>
      </c>
      <c r="G1578" s="24">
        <f>IFERROR(VLOOKUP(F1578,'f Excel formulas for calculatio'!F:J,2,FALSE),"0")</f>
        <v>785.31</v>
      </c>
      <c r="H1578" s="24">
        <f>IFERROR(VLOOKUP(G1578,'f Excel formulas for calculatio'!G:K,2,FALSE),"0")</f>
        <v>0.15</v>
      </c>
      <c r="I1578" s="24" t="str">
        <f>IFERROR(VLOOKUP(H1578,'f Excel formulas for calculatio'!H:L,2,FALSE),"0")</f>
        <v>PayPal</v>
      </c>
      <c r="J1578" s="24">
        <f>IFERROR(VLOOKUP(I1578,'f Excel formulas for calculatio'!I:M,2,FALSE),"0")</f>
        <v>228.7893</v>
      </c>
      <c r="L1578" s="23" t="s">
        <v>2195</v>
      </c>
      <c r="M1578" s="20">
        <f t="shared" si="217"/>
        <v>45897</v>
      </c>
      <c r="N1578" s="2" t="str">
        <f t="shared" si="218"/>
        <v>CUST1423</v>
      </c>
      <c r="O1578" s="2" t="str">
        <f t="shared" si="219"/>
        <v>PROD13</v>
      </c>
      <c r="P1578" s="2" t="str">
        <f t="shared" si="220"/>
        <v>STORE2</v>
      </c>
      <c r="Q1578" s="2">
        <f t="shared" si="221"/>
        <v>2</v>
      </c>
      <c r="R1578" s="2">
        <f t="shared" si="222"/>
        <v>785.31</v>
      </c>
      <c r="S1578" s="2">
        <f t="shared" si="223"/>
        <v>0.15</v>
      </c>
      <c r="T1578" s="2" t="str">
        <f t="shared" si="224"/>
        <v>PayPal</v>
      </c>
      <c r="U1578" s="2">
        <f t="shared" si="225"/>
        <v>228.7893</v>
      </c>
    </row>
    <row r="1579" spans="1:21" x14ac:dyDescent="0.25">
      <c r="A1579" s="22" t="s">
        <v>2196</v>
      </c>
      <c r="B1579" s="20">
        <f>IFERROR(VLOOKUP(A1579,'f Excel formulas for calculatio'!A:E,2,FALSE)," ")</f>
        <v>45241</v>
      </c>
      <c r="C1579" s="24" t="str">
        <f>IFERROR(VLOOKUP(B1579,'f Excel formulas for calculatio'!B:F,2,FALSE),"0")</f>
        <v>CUST1302</v>
      </c>
      <c r="D1579" s="24" t="str">
        <f>IFERROR(VLOOKUP(C1579,'f Excel formulas for calculatio'!C:G,2,FALSE),"0")</f>
        <v>PROD23</v>
      </c>
      <c r="E1579" s="24" t="str">
        <f>IFERROR(VLOOKUP(D1579,'f Excel formulas for calculatio'!D:H,2,FALSE),"0")</f>
        <v>STORE8</v>
      </c>
      <c r="F1579" s="24">
        <f>IFERROR(VLOOKUP(E1579,'f Excel formulas for calculatio'!E:I,2,FALSE),"0")</f>
        <v>4</v>
      </c>
      <c r="G1579" s="24">
        <f>IFERROR(VLOOKUP(F1579,'f Excel formulas for calculatio'!F:J,2,FALSE),"0")</f>
        <v>914.05</v>
      </c>
      <c r="H1579" s="24">
        <f>IFERROR(VLOOKUP(G1579,'f Excel formulas for calculatio'!G:K,2,FALSE),"0")</f>
        <v>0.25</v>
      </c>
      <c r="I1579" s="24" t="str">
        <f>IFERROR(VLOOKUP(H1579,'f Excel formulas for calculatio'!H:L,2,FALSE),"0")</f>
        <v>Credit Card</v>
      </c>
      <c r="J1579" s="24">
        <f>IFERROR(VLOOKUP(I1579,'f Excel formulas for calculatio'!I:M,2,FALSE),"0")</f>
        <v>198.41640000000001</v>
      </c>
      <c r="L1579" s="22" t="s">
        <v>2196</v>
      </c>
      <c r="M1579" s="20">
        <f t="shared" si="217"/>
        <v>45241</v>
      </c>
      <c r="N1579" s="2" t="str">
        <f t="shared" si="218"/>
        <v>CUST1302</v>
      </c>
      <c r="O1579" s="2" t="str">
        <f t="shared" si="219"/>
        <v>PROD23</v>
      </c>
      <c r="P1579" s="2" t="str">
        <f t="shared" si="220"/>
        <v>STORE8</v>
      </c>
      <c r="Q1579" s="2">
        <f t="shared" si="221"/>
        <v>4</v>
      </c>
      <c r="R1579" s="2">
        <f t="shared" si="222"/>
        <v>914.05</v>
      </c>
      <c r="S1579" s="2">
        <f t="shared" si="223"/>
        <v>0.25</v>
      </c>
      <c r="T1579" s="2" t="str">
        <f t="shared" si="224"/>
        <v>Credit Card</v>
      </c>
      <c r="U1579" s="2">
        <f t="shared" si="225"/>
        <v>198.41640000000001</v>
      </c>
    </row>
    <row r="1580" spans="1:21" x14ac:dyDescent="0.25">
      <c r="A1580" s="23" t="s">
        <v>2197</v>
      </c>
      <c r="B1580" s="20">
        <f>IFERROR(VLOOKUP(A1580,'f Excel formulas for calculatio'!A:E,2,FALSE)," ")</f>
        <v>45851</v>
      </c>
      <c r="C1580" s="24" t="str">
        <f>IFERROR(VLOOKUP(B1580,'f Excel formulas for calculatio'!B:F,2,FALSE),"0")</f>
        <v>CUST1007</v>
      </c>
      <c r="D1580" s="24" t="str">
        <f>IFERROR(VLOOKUP(C1580,'f Excel formulas for calculatio'!C:G,2,FALSE),"0")</f>
        <v>PROD67</v>
      </c>
      <c r="E1580" s="24" t="str">
        <f>IFERROR(VLOOKUP(D1580,'f Excel formulas for calculatio'!D:H,2,FALSE),"0")</f>
        <v>STORE6</v>
      </c>
      <c r="F1580" s="24">
        <f>IFERROR(VLOOKUP(E1580,'f Excel formulas for calculatio'!E:I,2,FALSE),"0")</f>
        <v>3</v>
      </c>
      <c r="G1580" s="24">
        <f>IFERROR(VLOOKUP(F1580,'f Excel formulas for calculatio'!F:J,2,FALSE),"0")</f>
        <v>104.47</v>
      </c>
      <c r="H1580" s="24">
        <f>IFERROR(VLOOKUP(G1580,'f Excel formulas for calculatio'!G:K,2,FALSE),"0")</f>
        <v>0.27</v>
      </c>
      <c r="I1580" s="24" t="str">
        <f>IFERROR(VLOOKUP(H1580,'f Excel formulas for calculatio'!H:L,2,FALSE),"0")</f>
        <v>PayPal</v>
      </c>
      <c r="J1580" s="24">
        <f>IFERROR(VLOOKUP(I1580,'f Excel formulas for calculatio'!I:M,2,FALSE),"0")</f>
        <v>228.7893</v>
      </c>
      <c r="L1580" s="23" t="s">
        <v>2197</v>
      </c>
      <c r="M1580" s="20">
        <f t="shared" si="217"/>
        <v>45851</v>
      </c>
      <c r="N1580" s="2" t="str">
        <f t="shared" si="218"/>
        <v>CUST1007</v>
      </c>
      <c r="O1580" s="2" t="str">
        <f t="shared" si="219"/>
        <v>PROD67</v>
      </c>
      <c r="P1580" s="2" t="str">
        <f t="shared" si="220"/>
        <v>STORE6</v>
      </c>
      <c r="Q1580" s="2">
        <f t="shared" si="221"/>
        <v>3</v>
      </c>
      <c r="R1580" s="2">
        <f t="shared" si="222"/>
        <v>104.47</v>
      </c>
      <c r="S1580" s="2">
        <f t="shared" si="223"/>
        <v>0.27</v>
      </c>
      <c r="T1580" s="2" t="str">
        <f t="shared" si="224"/>
        <v>PayPal</v>
      </c>
      <c r="U1580" s="2">
        <f t="shared" si="225"/>
        <v>228.7893</v>
      </c>
    </row>
    <row r="1581" spans="1:21" x14ac:dyDescent="0.25">
      <c r="A1581" s="22" t="s">
        <v>2198</v>
      </c>
      <c r="B1581" s="20">
        <f>IFERROR(VLOOKUP(A1581,'f Excel formulas for calculatio'!A:E,2,FALSE)," ")</f>
        <v>45572</v>
      </c>
      <c r="C1581" s="24" t="str">
        <f>IFERROR(VLOOKUP(B1581,'f Excel formulas for calculatio'!B:F,2,FALSE),"0")</f>
        <v>CUST1170</v>
      </c>
      <c r="D1581" s="24" t="str">
        <f>IFERROR(VLOOKUP(C1581,'f Excel formulas for calculatio'!C:G,2,FALSE),"0")</f>
        <v>PROD83</v>
      </c>
      <c r="E1581" s="24" t="str">
        <f>IFERROR(VLOOKUP(D1581,'f Excel formulas for calculatio'!D:H,2,FALSE),"0")</f>
        <v>STORE8</v>
      </c>
      <c r="F1581" s="24">
        <f>IFERROR(VLOOKUP(E1581,'f Excel formulas for calculatio'!E:I,2,FALSE),"0")</f>
        <v>4</v>
      </c>
      <c r="G1581" s="24">
        <f>IFERROR(VLOOKUP(F1581,'f Excel formulas for calculatio'!F:J,2,FALSE),"0")</f>
        <v>914.05</v>
      </c>
      <c r="H1581" s="24">
        <f>IFERROR(VLOOKUP(G1581,'f Excel formulas for calculatio'!G:K,2,FALSE),"0")</f>
        <v>0.25</v>
      </c>
      <c r="I1581" s="24" t="str">
        <f>IFERROR(VLOOKUP(H1581,'f Excel formulas for calculatio'!H:L,2,FALSE),"0")</f>
        <v>Credit Card</v>
      </c>
      <c r="J1581" s="24">
        <f>IFERROR(VLOOKUP(I1581,'f Excel formulas for calculatio'!I:M,2,FALSE),"0")</f>
        <v>198.41640000000001</v>
      </c>
      <c r="L1581" s="22" t="s">
        <v>2198</v>
      </c>
      <c r="M1581" s="20">
        <f t="shared" si="217"/>
        <v>45572</v>
      </c>
      <c r="N1581" s="2" t="str">
        <f t="shared" si="218"/>
        <v>CUST1170</v>
      </c>
      <c r="O1581" s="2" t="str">
        <f t="shared" si="219"/>
        <v>PROD83</v>
      </c>
      <c r="P1581" s="2" t="str">
        <f t="shared" si="220"/>
        <v>STORE8</v>
      </c>
      <c r="Q1581" s="2">
        <f t="shared" si="221"/>
        <v>4</v>
      </c>
      <c r="R1581" s="2">
        <f t="shared" si="222"/>
        <v>914.05</v>
      </c>
      <c r="S1581" s="2">
        <f t="shared" si="223"/>
        <v>0.25</v>
      </c>
      <c r="T1581" s="2" t="str">
        <f t="shared" si="224"/>
        <v>Credit Card</v>
      </c>
      <c r="U1581" s="2">
        <f t="shared" si="225"/>
        <v>198.41640000000001</v>
      </c>
    </row>
    <row r="1582" spans="1:21" x14ac:dyDescent="0.25">
      <c r="A1582" s="23" t="s">
        <v>2199</v>
      </c>
      <c r="B1582" s="20">
        <f>IFERROR(VLOOKUP(A1582,'f Excel formulas for calculatio'!A:E,2,FALSE)," ")</f>
        <v>45774</v>
      </c>
      <c r="C1582" s="24" t="str">
        <f>IFERROR(VLOOKUP(B1582,'f Excel formulas for calculatio'!B:F,2,FALSE),"0")</f>
        <v>CUST1100</v>
      </c>
      <c r="D1582" s="24" t="str">
        <f>IFERROR(VLOOKUP(C1582,'f Excel formulas for calculatio'!C:G,2,FALSE),"0")</f>
        <v>PROD24</v>
      </c>
      <c r="E1582" s="24" t="str">
        <f>IFERROR(VLOOKUP(D1582,'f Excel formulas for calculatio'!D:H,2,FALSE),"0")</f>
        <v>STORE14</v>
      </c>
      <c r="F1582" s="24">
        <f>IFERROR(VLOOKUP(E1582,'f Excel formulas for calculatio'!E:I,2,FALSE),"0")</f>
        <v>1</v>
      </c>
      <c r="G1582" s="24">
        <f>IFERROR(VLOOKUP(F1582,'f Excel formulas for calculatio'!F:J,2,FALSE),"0")</f>
        <v>218.04</v>
      </c>
      <c r="H1582" s="24">
        <f>IFERROR(VLOOKUP(G1582,'f Excel formulas for calculatio'!G:K,2,FALSE),"0")</f>
        <v>0.09</v>
      </c>
      <c r="I1582" s="24" t="str">
        <f>IFERROR(VLOOKUP(H1582,'f Excel formulas for calculatio'!H:L,2,FALSE),"0")</f>
        <v>Credit Card</v>
      </c>
      <c r="J1582" s="24">
        <f>IFERROR(VLOOKUP(I1582,'f Excel formulas for calculatio'!I:M,2,FALSE),"0")</f>
        <v>198.41640000000001</v>
      </c>
      <c r="L1582" s="23" t="s">
        <v>2199</v>
      </c>
      <c r="M1582" s="20">
        <f t="shared" si="217"/>
        <v>45774</v>
      </c>
      <c r="N1582" s="2" t="str">
        <f t="shared" si="218"/>
        <v>CUST1100</v>
      </c>
      <c r="O1582" s="2" t="str">
        <f t="shared" si="219"/>
        <v>PROD24</v>
      </c>
      <c r="P1582" s="2" t="str">
        <f t="shared" si="220"/>
        <v>STORE14</v>
      </c>
      <c r="Q1582" s="2">
        <f t="shared" si="221"/>
        <v>1</v>
      </c>
      <c r="R1582" s="2">
        <f t="shared" si="222"/>
        <v>218.04</v>
      </c>
      <c r="S1582" s="2">
        <f t="shared" si="223"/>
        <v>0.09</v>
      </c>
      <c r="T1582" s="2" t="str">
        <f t="shared" si="224"/>
        <v>Credit Card</v>
      </c>
      <c r="U1582" s="2">
        <f t="shared" si="225"/>
        <v>198.41640000000001</v>
      </c>
    </row>
    <row r="1583" spans="1:21" x14ac:dyDescent="0.25">
      <c r="A1583" s="22" t="s">
        <v>2200</v>
      </c>
      <c r="B1583" s="20">
        <f>IFERROR(VLOOKUP(A1583,'f Excel formulas for calculatio'!A:E,2,FALSE)," ")</f>
        <v>45921</v>
      </c>
      <c r="C1583" s="24" t="str">
        <f>IFERROR(VLOOKUP(B1583,'f Excel formulas for calculatio'!B:F,2,FALSE),"0")</f>
        <v>CUST1087</v>
      </c>
      <c r="D1583" s="24" t="str">
        <f>IFERROR(VLOOKUP(C1583,'f Excel formulas for calculatio'!C:G,2,FALSE),"0")</f>
        <v>PROD76</v>
      </c>
      <c r="E1583" s="24" t="str">
        <f>IFERROR(VLOOKUP(D1583,'f Excel formulas for calculatio'!D:H,2,FALSE),"0")</f>
        <v>STORE8</v>
      </c>
      <c r="F1583" s="24">
        <f>IFERROR(VLOOKUP(E1583,'f Excel formulas for calculatio'!E:I,2,FALSE),"0")</f>
        <v>4</v>
      </c>
      <c r="G1583" s="24">
        <f>IFERROR(VLOOKUP(F1583,'f Excel formulas for calculatio'!F:J,2,FALSE),"0")</f>
        <v>914.05</v>
      </c>
      <c r="H1583" s="24">
        <f>IFERROR(VLOOKUP(G1583,'f Excel formulas for calculatio'!G:K,2,FALSE),"0")</f>
        <v>0.25</v>
      </c>
      <c r="I1583" s="24" t="str">
        <f>IFERROR(VLOOKUP(H1583,'f Excel formulas for calculatio'!H:L,2,FALSE),"0")</f>
        <v>Credit Card</v>
      </c>
      <c r="J1583" s="24">
        <f>IFERROR(VLOOKUP(I1583,'f Excel formulas for calculatio'!I:M,2,FALSE),"0")</f>
        <v>198.41640000000001</v>
      </c>
      <c r="L1583" s="22" t="s">
        <v>2200</v>
      </c>
      <c r="M1583" s="20">
        <f t="shared" si="217"/>
        <v>45921</v>
      </c>
      <c r="N1583" s="2" t="str">
        <f t="shared" si="218"/>
        <v>CUST1087</v>
      </c>
      <c r="O1583" s="2" t="str">
        <f t="shared" si="219"/>
        <v>PROD76</v>
      </c>
      <c r="P1583" s="2" t="str">
        <f t="shared" si="220"/>
        <v>STORE8</v>
      </c>
      <c r="Q1583" s="2">
        <f t="shared" si="221"/>
        <v>4</v>
      </c>
      <c r="R1583" s="2">
        <f t="shared" si="222"/>
        <v>914.05</v>
      </c>
      <c r="S1583" s="2">
        <f t="shared" si="223"/>
        <v>0.25</v>
      </c>
      <c r="T1583" s="2" t="str">
        <f t="shared" si="224"/>
        <v>Credit Card</v>
      </c>
      <c r="U1583" s="2">
        <f t="shared" si="225"/>
        <v>198.41640000000001</v>
      </c>
    </row>
    <row r="1584" spans="1:21" x14ac:dyDescent="0.25">
      <c r="A1584" s="23" t="s">
        <v>2201</v>
      </c>
      <c r="B1584" s="20">
        <f>IFERROR(VLOOKUP(A1584,'f Excel formulas for calculatio'!A:E,2,FALSE)," ")</f>
        <v>45268</v>
      </c>
      <c r="C1584" s="24" t="str">
        <f>IFERROR(VLOOKUP(B1584,'f Excel formulas for calculatio'!B:F,2,FALSE),"0")</f>
        <v>CUST1115</v>
      </c>
      <c r="D1584" s="24" t="str">
        <f>IFERROR(VLOOKUP(C1584,'f Excel formulas for calculatio'!C:G,2,FALSE),"0")</f>
        <v>PROD21</v>
      </c>
      <c r="E1584" s="24" t="str">
        <f>IFERROR(VLOOKUP(D1584,'f Excel formulas for calculatio'!D:H,2,FALSE),"0")</f>
        <v>STORE16</v>
      </c>
      <c r="F1584" s="24">
        <f>IFERROR(VLOOKUP(E1584,'f Excel formulas for calculatio'!E:I,2,FALSE),"0")</f>
        <v>2</v>
      </c>
      <c r="G1584" s="24">
        <f>IFERROR(VLOOKUP(F1584,'f Excel formulas for calculatio'!F:J,2,FALSE),"0")</f>
        <v>785.31</v>
      </c>
      <c r="H1584" s="24">
        <f>IFERROR(VLOOKUP(G1584,'f Excel formulas for calculatio'!G:K,2,FALSE),"0")</f>
        <v>0.15</v>
      </c>
      <c r="I1584" s="24" t="str">
        <f>IFERROR(VLOOKUP(H1584,'f Excel formulas for calculatio'!H:L,2,FALSE),"0")</f>
        <v>PayPal</v>
      </c>
      <c r="J1584" s="24">
        <f>IFERROR(VLOOKUP(I1584,'f Excel formulas for calculatio'!I:M,2,FALSE),"0")</f>
        <v>228.7893</v>
      </c>
      <c r="L1584" s="23" t="s">
        <v>2201</v>
      </c>
      <c r="M1584" s="20">
        <f t="shared" si="217"/>
        <v>45268</v>
      </c>
      <c r="N1584" s="2" t="str">
        <f t="shared" si="218"/>
        <v>CUST1115</v>
      </c>
      <c r="O1584" s="2" t="str">
        <f t="shared" si="219"/>
        <v>PROD21</v>
      </c>
      <c r="P1584" s="2" t="str">
        <f t="shared" si="220"/>
        <v>STORE16</v>
      </c>
      <c r="Q1584" s="2">
        <f t="shared" si="221"/>
        <v>2</v>
      </c>
      <c r="R1584" s="2">
        <f t="shared" si="222"/>
        <v>785.31</v>
      </c>
      <c r="S1584" s="2">
        <f t="shared" si="223"/>
        <v>0.15</v>
      </c>
      <c r="T1584" s="2" t="str">
        <f t="shared" si="224"/>
        <v>PayPal</v>
      </c>
      <c r="U1584" s="2">
        <f t="shared" si="225"/>
        <v>228.7893</v>
      </c>
    </row>
    <row r="1585" spans="1:21" x14ac:dyDescent="0.25">
      <c r="A1585" s="22" t="s">
        <v>2202</v>
      </c>
      <c r="B1585" s="20">
        <f>IFERROR(VLOOKUP(A1585,'f Excel formulas for calculatio'!A:E,2,FALSE)," ")</f>
        <v>45402</v>
      </c>
      <c r="C1585" s="24" t="str">
        <f>IFERROR(VLOOKUP(B1585,'f Excel formulas for calculatio'!B:F,2,FALSE),"0")</f>
        <v>CUST1497</v>
      </c>
      <c r="D1585" s="24" t="str">
        <f>IFERROR(VLOOKUP(C1585,'f Excel formulas for calculatio'!C:G,2,FALSE),"0")</f>
        <v>PROD33</v>
      </c>
      <c r="E1585" s="24" t="str">
        <f>IFERROR(VLOOKUP(D1585,'f Excel formulas for calculatio'!D:H,2,FALSE),"0")</f>
        <v>STORE0</v>
      </c>
      <c r="F1585" s="24">
        <f>IFERROR(VLOOKUP(E1585,'f Excel formulas for calculatio'!E:I,2,FALSE),"0")</f>
        <v>2</v>
      </c>
      <c r="G1585" s="24">
        <f>IFERROR(VLOOKUP(F1585,'f Excel formulas for calculatio'!F:J,2,FALSE),"0")</f>
        <v>785.31</v>
      </c>
      <c r="H1585" s="24">
        <f>IFERROR(VLOOKUP(G1585,'f Excel formulas for calculatio'!G:K,2,FALSE),"0")</f>
        <v>0.15</v>
      </c>
      <c r="I1585" s="24" t="str">
        <f>IFERROR(VLOOKUP(H1585,'f Excel formulas for calculatio'!H:L,2,FALSE),"0")</f>
        <v>PayPal</v>
      </c>
      <c r="J1585" s="24">
        <f>IFERROR(VLOOKUP(I1585,'f Excel formulas for calculatio'!I:M,2,FALSE),"0")</f>
        <v>228.7893</v>
      </c>
      <c r="L1585" s="22" t="s">
        <v>2202</v>
      </c>
      <c r="M1585" s="20">
        <f t="shared" si="217"/>
        <v>45402</v>
      </c>
      <c r="N1585" s="2" t="str">
        <f t="shared" si="218"/>
        <v>CUST1497</v>
      </c>
      <c r="O1585" s="2" t="str">
        <f t="shared" si="219"/>
        <v>PROD33</v>
      </c>
      <c r="P1585" s="2" t="str">
        <f t="shared" si="220"/>
        <v>STORE0</v>
      </c>
      <c r="Q1585" s="2">
        <f t="shared" si="221"/>
        <v>2</v>
      </c>
      <c r="R1585" s="2">
        <f t="shared" si="222"/>
        <v>785.31</v>
      </c>
      <c r="S1585" s="2">
        <f t="shared" si="223"/>
        <v>0.15</v>
      </c>
      <c r="T1585" s="2" t="str">
        <f t="shared" si="224"/>
        <v>PayPal</v>
      </c>
      <c r="U1585" s="2">
        <f t="shared" si="225"/>
        <v>228.7893</v>
      </c>
    </row>
    <row r="1586" spans="1:21" x14ac:dyDescent="0.25">
      <c r="A1586" s="23" t="s">
        <v>2203</v>
      </c>
      <c r="B1586" s="20">
        <f>IFERROR(VLOOKUP(A1586,'f Excel formulas for calculatio'!A:E,2,FALSE)," ")</f>
        <v>45667</v>
      </c>
      <c r="C1586" s="24" t="str">
        <f>IFERROR(VLOOKUP(B1586,'f Excel formulas for calculatio'!B:F,2,FALSE),"0")</f>
        <v>CUST1312</v>
      </c>
      <c r="D1586" s="24" t="str">
        <f>IFERROR(VLOOKUP(C1586,'f Excel formulas for calculatio'!C:G,2,FALSE),"0")</f>
        <v>PROD74</v>
      </c>
      <c r="E1586" s="24" t="str">
        <f>IFERROR(VLOOKUP(D1586,'f Excel formulas for calculatio'!D:H,2,FALSE),"0")</f>
        <v>STORE17</v>
      </c>
      <c r="F1586" s="24">
        <f>IFERROR(VLOOKUP(E1586,'f Excel formulas for calculatio'!E:I,2,FALSE),"0")</f>
        <v>3</v>
      </c>
      <c r="G1586" s="24">
        <f>IFERROR(VLOOKUP(F1586,'f Excel formulas for calculatio'!F:J,2,FALSE),"0")</f>
        <v>104.47</v>
      </c>
      <c r="H1586" s="24">
        <f>IFERROR(VLOOKUP(G1586,'f Excel formulas for calculatio'!G:K,2,FALSE),"0")</f>
        <v>0.27</v>
      </c>
      <c r="I1586" s="24" t="str">
        <f>IFERROR(VLOOKUP(H1586,'f Excel formulas for calculatio'!H:L,2,FALSE),"0")</f>
        <v>PayPal</v>
      </c>
      <c r="J1586" s="24">
        <f>IFERROR(VLOOKUP(I1586,'f Excel formulas for calculatio'!I:M,2,FALSE),"0")</f>
        <v>228.7893</v>
      </c>
      <c r="L1586" s="23" t="s">
        <v>2203</v>
      </c>
      <c r="M1586" s="20">
        <f t="shared" si="217"/>
        <v>45667</v>
      </c>
      <c r="N1586" s="2" t="str">
        <f t="shared" si="218"/>
        <v>CUST1312</v>
      </c>
      <c r="O1586" s="2" t="str">
        <f t="shared" si="219"/>
        <v>PROD74</v>
      </c>
      <c r="P1586" s="2" t="str">
        <f t="shared" si="220"/>
        <v>STORE17</v>
      </c>
      <c r="Q1586" s="2">
        <f t="shared" si="221"/>
        <v>3</v>
      </c>
      <c r="R1586" s="2">
        <f t="shared" si="222"/>
        <v>104.47</v>
      </c>
      <c r="S1586" s="2">
        <f t="shared" si="223"/>
        <v>0.27</v>
      </c>
      <c r="T1586" s="2" t="str">
        <f t="shared" si="224"/>
        <v>PayPal</v>
      </c>
      <c r="U1586" s="2">
        <f t="shared" si="225"/>
        <v>228.7893</v>
      </c>
    </row>
    <row r="1587" spans="1:21" x14ac:dyDescent="0.25">
      <c r="A1587" s="22" t="s">
        <v>2204</v>
      </c>
      <c r="B1587" s="20">
        <f>IFERROR(VLOOKUP(A1587,'f Excel formulas for calculatio'!A:E,2,FALSE)," ")</f>
        <v>45902</v>
      </c>
      <c r="C1587" s="24" t="str">
        <f>IFERROR(VLOOKUP(B1587,'f Excel formulas for calculatio'!B:F,2,FALSE),"0")</f>
        <v>CUST1104</v>
      </c>
      <c r="D1587" s="24" t="str">
        <f>IFERROR(VLOOKUP(C1587,'f Excel formulas for calculatio'!C:G,2,FALSE),"0")</f>
        <v>PROD25</v>
      </c>
      <c r="E1587" s="24" t="str">
        <f>IFERROR(VLOOKUP(D1587,'f Excel formulas for calculatio'!D:H,2,FALSE),"0")</f>
        <v>STORE13</v>
      </c>
      <c r="F1587" s="24">
        <f>IFERROR(VLOOKUP(E1587,'f Excel formulas for calculatio'!E:I,2,FALSE),"0")</f>
        <v>4</v>
      </c>
      <c r="G1587" s="24">
        <f>IFERROR(VLOOKUP(F1587,'f Excel formulas for calculatio'!F:J,2,FALSE),"0")</f>
        <v>914.05</v>
      </c>
      <c r="H1587" s="24">
        <f>IFERROR(VLOOKUP(G1587,'f Excel formulas for calculatio'!G:K,2,FALSE),"0")</f>
        <v>0.25</v>
      </c>
      <c r="I1587" s="24" t="str">
        <f>IFERROR(VLOOKUP(H1587,'f Excel formulas for calculatio'!H:L,2,FALSE),"0")</f>
        <v>Credit Card</v>
      </c>
      <c r="J1587" s="24">
        <f>IFERROR(VLOOKUP(I1587,'f Excel formulas for calculatio'!I:M,2,FALSE),"0")</f>
        <v>198.41640000000001</v>
      </c>
      <c r="L1587" s="22" t="s">
        <v>2204</v>
      </c>
      <c r="M1587" s="20">
        <f t="shared" si="217"/>
        <v>45902</v>
      </c>
      <c r="N1587" s="2" t="str">
        <f t="shared" si="218"/>
        <v>CUST1104</v>
      </c>
      <c r="O1587" s="2" t="str">
        <f t="shared" si="219"/>
        <v>PROD25</v>
      </c>
      <c r="P1587" s="2" t="str">
        <f t="shared" si="220"/>
        <v>STORE13</v>
      </c>
      <c r="Q1587" s="2">
        <f t="shared" si="221"/>
        <v>4</v>
      </c>
      <c r="R1587" s="2">
        <f t="shared" si="222"/>
        <v>914.05</v>
      </c>
      <c r="S1587" s="2">
        <f t="shared" si="223"/>
        <v>0.25</v>
      </c>
      <c r="T1587" s="2" t="str">
        <f t="shared" si="224"/>
        <v>Credit Card</v>
      </c>
      <c r="U1587" s="2">
        <f t="shared" si="225"/>
        <v>198.41640000000001</v>
      </c>
    </row>
    <row r="1588" spans="1:21" x14ac:dyDescent="0.25">
      <c r="A1588" s="23" t="s">
        <v>2206</v>
      </c>
      <c r="B1588" s="20">
        <f>IFERROR(VLOOKUP(A1588,'f Excel formulas for calculatio'!A:E,2,FALSE)," ")</f>
        <v>45589</v>
      </c>
      <c r="C1588" s="24" t="str">
        <f>IFERROR(VLOOKUP(B1588,'f Excel formulas for calculatio'!B:F,2,FALSE),"0")</f>
        <v>CUST1416</v>
      </c>
      <c r="D1588" s="24" t="str">
        <f>IFERROR(VLOOKUP(C1588,'f Excel formulas for calculatio'!C:G,2,FALSE),"0")</f>
        <v>PROD49</v>
      </c>
      <c r="E1588" s="24" t="str">
        <f>IFERROR(VLOOKUP(D1588,'f Excel formulas for calculatio'!D:H,2,FALSE),"0")</f>
        <v>STORE8</v>
      </c>
      <c r="F1588" s="24">
        <f>IFERROR(VLOOKUP(E1588,'f Excel formulas for calculatio'!E:I,2,FALSE),"0")</f>
        <v>4</v>
      </c>
      <c r="G1588" s="24">
        <f>IFERROR(VLOOKUP(F1588,'f Excel formulas for calculatio'!F:J,2,FALSE),"0")</f>
        <v>914.05</v>
      </c>
      <c r="H1588" s="24">
        <f>IFERROR(VLOOKUP(G1588,'f Excel formulas for calculatio'!G:K,2,FALSE),"0")</f>
        <v>0.25</v>
      </c>
      <c r="I1588" s="24" t="str">
        <f>IFERROR(VLOOKUP(H1588,'f Excel formulas for calculatio'!H:L,2,FALSE),"0")</f>
        <v>Credit Card</v>
      </c>
      <c r="J1588" s="24">
        <f>IFERROR(VLOOKUP(I1588,'f Excel formulas for calculatio'!I:M,2,FALSE),"0")</f>
        <v>198.41640000000001</v>
      </c>
      <c r="L1588" s="23" t="s">
        <v>2206</v>
      </c>
      <c r="M1588" s="20">
        <f t="shared" si="217"/>
        <v>45589</v>
      </c>
      <c r="N1588" s="2" t="str">
        <f t="shared" si="218"/>
        <v>CUST1416</v>
      </c>
      <c r="O1588" s="2" t="str">
        <f t="shared" si="219"/>
        <v>PROD49</v>
      </c>
      <c r="P1588" s="2" t="str">
        <f t="shared" si="220"/>
        <v>STORE8</v>
      </c>
      <c r="Q1588" s="2">
        <f t="shared" si="221"/>
        <v>4</v>
      </c>
      <c r="R1588" s="2">
        <f t="shared" si="222"/>
        <v>914.05</v>
      </c>
      <c r="S1588" s="2">
        <f t="shared" si="223"/>
        <v>0.25</v>
      </c>
      <c r="T1588" s="2" t="str">
        <f t="shared" si="224"/>
        <v>Credit Card</v>
      </c>
      <c r="U1588" s="2">
        <f t="shared" si="225"/>
        <v>198.41640000000001</v>
      </c>
    </row>
    <row r="1589" spans="1:21" x14ac:dyDescent="0.25">
      <c r="A1589" s="22" t="s">
        <v>2207</v>
      </c>
      <c r="B1589" s="20">
        <f>IFERROR(VLOOKUP(A1589,'f Excel formulas for calculatio'!A:E,2,FALSE)," ")</f>
        <v>45668</v>
      </c>
      <c r="C1589" s="24" t="str">
        <f>IFERROR(VLOOKUP(B1589,'f Excel formulas for calculatio'!B:F,2,FALSE),"0")</f>
        <v>CUST1027</v>
      </c>
      <c r="D1589" s="24" t="str">
        <f>IFERROR(VLOOKUP(C1589,'f Excel formulas for calculatio'!C:G,2,FALSE),"0")</f>
        <v>PROD24</v>
      </c>
      <c r="E1589" s="24" t="str">
        <f>IFERROR(VLOOKUP(D1589,'f Excel formulas for calculatio'!D:H,2,FALSE),"0")</f>
        <v>STORE14</v>
      </c>
      <c r="F1589" s="24">
        <f>IFERROR(VLOOKUP(E1589,'f Excel formulas for calculatio'!E:I,2,FALSE),"0")</f>
        <v>1</v>
      </c>
      <c r="G1589" s="24">
        <f>IFERROR(VLOOKUP(F1589,'f Excel formulas for calculatio'!F:J,2,FALSE),"0")</f>
        <v>218.04</v>
      </c>
      <c r="H1589" s="24">
        <f>IFERROR(VLOOKUP(G1589,'f Excel formulas for calculatio'!G:K,2,FALSE),"0")</f>
        <v>0.09</v>
      </c>
      <c r="I1589" s="24" t="str">
        <f>IFERROR(VLOOKUP(H1589,'f Excel formulas for calculatio'!H:L,2,FALSE),"0")</f>
        <v>Credit Card</v>
      </c>
      <c r="J1589" s="24">
        <f>IFERROR(VLOOKUP(I1589,'f Excel formulas for calculatio'!I:M,2,FALSE),"0")</f>
        <v>198.41640000000001</v>
      </c>
      <c r="L1589" s="22" t="s">
        <v>2207</v>
      </c>
      <c r="M1589" s="20">
        <f t="shared" si="217"/>
        <v>45668</v>
      </c>
      <c r="N1589" s="2" t="str">
        <f t="shared" si="218"/>
        <v>CUST1027</v>
      </c>
      <c r="O1589" s="2" t="str">
        <f t="shared" si="219"/>
        <v>PROD24</v>
      </c>
      <c r="P1589" s="2" t="str">
        <f t="shared" si="220"/>
        <v>STORE14</v>
      </c>
      <c r="Q1589" s="2">
        <f t="shared" si="221"/>
        <v>1</v>
      </c>
      <c r="R1589" s="2">
        <f t="shared" si="222"/>
        <v>218.04</v>
      </c>
      <c r="S1589" s="2">
        <f t="shared" si="223"/>
        <v>0.09</v>
      </c>
      <c r="T1589" s="2" t="str">
        <f t="shared" si="224"/>
        <v>Credit Card</v>
      </c>
      <c r="U1589" s="2">
        <f t="shared" si="225"/>
        <v>198.41640000000001</v>
      </c>
    </row>
    <row r="1590" spans="1:21" x14ac:dyDescent="0.25">
      <c r="A1590" s="23" t="s">
        <v>2208</v>
      </c>
      <c r="B1590" s="20">
        <f>IFERROR(VLOOKUP(A1590,'f Excel formulas for calculatio'!A:E,2,FALSE)," ")</f>
        <v>45300</v>
      </c>
      <c r="C1590" s="24" t="str">
        <f>IFERROR(VLOOKUP(B1590,'f Excel formulas for calculatio'!B:F,2,FALSE),"0")</f>
        <v>CUST1136</v>
      </c>
      <c r="D1590" s="24" t="str">
        <f>IFERROR(VLOOKUP(C1590,'f Excel formulas for calculatio'!C:G,2,FALSE),"0")</f>
        <v>PROD35</v>
      </c>
      <c r="E1590" s="24" t="str">
        <f>IFERROR(VLOOKUP(D1590,'f Excel formulas for calculatio'!D:H,2,FALSE),"0")</f>
        <v>STORE12</v>
      </c>
      <c r="F1590" s="24">
        <f>IFERROR(VLOOKUP(E1590,'f Excel formulas for calculatio'!E:I,2,FALSE),"0")</f>
        <v>2</v>
      </c>
      <c r="G1590" s="24">
        <f>IFERROR(VLOOKUP(F1590,'f Excel formulas for calculatio'!F:J,2,FALSE),"0")</f>
        <v>785.31</v>
      </c>
      <c r="H1590" s="24">
        <f>IFERROR(VLOOKUP(G1590,'f Excel formulas for calculatio'!G:K,2,FALSE),"0")</f>
        <v>0.15</v>
      </c>
      <c r="I1590" s="24" t="str">
        <f>IFERROR(VLOOKUP(H1590,'f Excel formulas for calculatio'!H:L,2,FALSE),"0")</f>
        <v>PayPal</v>
      </c>
      <c r="J1590" s="24">
        <f>IFERROR(VLOOKUP(I1590,'f Excel formulas for calculatio'!I:M,2,FALSE),"0")</f>
        <v>228.7893</v>
      </c>
      <c r="L1590" s="23" t="s">
        <v>2208</v>
      </c>
      <c r="M1590" s="20">
        <f t="shared" si="217"/>
        <v>45300</v>
      </c>
      <c r="N1590" s="2" t="str">
        <f t="shared" si="218"/>
        <v>CUST1136</v>
      </c>
      <c r="O1590" s="2" t="str">
        <f t="shared" si="219"/>
        <v>PROD35</v>
      </c>
      <c r="P1590" s="2" t="str">
        <f t="shared" si="220"/>
        <v>STORE12</v>
      </c>
      <c r="Q1590" s="2">
        <f t="shared" si="221"/>
        <v>2</v>
      </c>
      <c r="R1590" s="2">
        <f t="shared" si="222"/>
        <v>785.31</v>
      </c>
      <c r="S1590" s="2">
        <f t="shared" si="223"/>
        <v>0.15</v>
      </c>
      <c r="T1590" s="2" t="str">
        <f t="shared" si="224"/>
        <v>PayPal</v>
      </c>
      <c r="U1590" s="2">
        <f t="shared" si="225"/>
        <v>228.7893</v>
      </c>
    </row>
    <row r="1591" spans="1:21" x14ac:dyDescent="0.25">
      <c r="A1591" s="22" t="s">
        <v>2209</v>
      </c>
      <c r="B1591" s="20">
        <f>IFERROR(VLOOKUP(A1591,'f Excel formulas for calculatio'!A:E,2,FALSE)," ")</f>
        <v>45757</v>
      </c>
      <c r="C1591" s="24" t="str">
        <f>IFERROR(VLOOKUP(B1591,'f Excel formulas for calculatio'!B:F,2,FALSE),"0")</f>
        <v>CUST1119</v>
      </c>
      <c r="D1591" s="24" t="str">
        <f>IFERROR(VLOOKUP(C1591,'f Excel formulas for calculatio'!C:G,2,FALSE),"0")</f>
        <v>PROD90</v>
      </c>
      <c r="E1591" s="24" t="str">
        <f>IFERROR(VLOOKUP(D1591,'f Excel formulas for calculatio'!D:H,2,FALSE),"0")</f>
        <v>STORE3</v>
      </c>
      <c r="F1591" s="24">
        <f>IFERROR(VLOOKUP(E1591,'f Excel formulas for calculatio'!E:I,2,FALSE),"0")</f>
        <v>1</v>
      </c>
      <c r="G1591" s="24">
        <f>IFERROR(VLOOKUP(F1591,'f Excel formulas for calculatio'!F:J,2,FALSE),"0")</f>
        <v>218.04</v>
      </c>
      <c r="H1591" s="24">
        <f>IFERROR(VLOOKUP(G1591,'f Excel formulas for calculatio'!G:K,2,FALSE),"0")</f>
        <v>0.09</v>
      </c>
      <c r="I1591" s="24" t="str">
        <f>IFERROR(VLOOKUP(H1591,'f Excel formulas for calculatio'!H:L,2,FALSE),"0")</f>
        <v>Credit Card</v>
      </c>
      <c r="J1591" s="24">
        <f>IFERROR(VLOOKUP(I1591,'f Excel formulas for calculatio'!I:M,2,FALSE),"0")</f>
        <v>198.41640000000001</v>
      </c>
      <c r="L1591" s="22" t="s">
        <v>2209</v>
      </c>
      <c r="M1591" s="20">
        <f t="shared" si="217"/>
        <v>45757</v>
      </c>
      <c r="N1591" s="2" t="str">
        <f t="shared" si="218"/>
        <v>CUST1119</v>
      </c>
      <c r="O1591" s="2" t="str">
        <f t="shared" si="219"/>
        <v>PROD90</v>
      </c>
      <c r="P1591" s="2" t="str">
        <f t="shared" si="220"/>
        <v>STORE3</v>
      </c>
      <c r="Q1591" s="2">
        <f t="shared" si="221"/>
        <v>1</v>
      </c>
      <c r="R1591" s="2">
        <f t="shared" si="222"/>
        <v>218.04</v>
      </c>
      <c r="S1591" s="2">
        <f t="shared" si="223"/>
        <v>0.09</v>
      </c>
      <c r="T1591" s="2" t="str">
        <f t="shared" si="224"/>
        <v>Credit Card</v>
      </c>
      <c r="U1591" s="2">
        <f t="shared" si="225"/>
        <v>198.41640000000001</v>
      </c>
    </row>
    <row r="1592" spans="1:21" x14ac:dyDescent="0.25">
      <c r="A1592" s="23" t="s">
        <v>2210</v>
      </c>
      <c r="B1592" s="20">
        <f>IFERROR(VLOOKUP(A1592,'f Excel formulas for calculatio'!A:E,2,FALSE)," ")</f>
        <v>45235</v>
      </c>
      <c r="C1592" s="24" t="str">
        <f>IFERROR(VLOOKUP(B1592,'f Excel formulas for calculatio'!B:F,2,FALSE),"0")</f>
        <v>CUST1478</v>
      </c>
      <c r="D1592" s="24" t="str">
        <f>IFERROR(VLOOKUP(C1592,'f Excel formulas for calculatio'!C:G,2,FALSE),"0")</f>
        <v>PROD39</v>
      </c>
      <c r="E1592" s="24" t="str">
        <f>IFERROR(VLOOKUP(D1592,'f Excel formulas for calculatio'!D:H,2,FALSE),"0")</f>
        <v>STORE1</v>
      </c>
      <c r="F1592" s="24">
        <f>IFERROR(VLOOKUP(E1592,'f Excel formulas for calculatio'!E:I,2,FALSE),"0")</f>
        <v>4</v>
      </c>
      <c r="G1592" s="24">
        <f>IFERROR(VLOOKUP(F1592,'f Excel formulas for calculatio'!F:J,2,FALSE),"0")</f>
        <v>914.05</v>
      </c>
      <c r="H1592" s="24">
        <f>IFERROR(VLOOKUP(G1592,'f Excel formulas for calculatio'!G:K,2,FALSE),"0")</f>
        <v>0.25</v>
      </c>
      <c r="I1592" s="24" t="str">
        <f>IFERROR(VLOOKUP(H1592,'f Excel formulas for calculatio'!H:L,2,FALSE),"0")</f>
        <v>Credit Card</v>
      </c>
      <c r="J1592" s="24">
        <f>IFERROR(VLOOKUP(I1592,'f Excel formulas for calculatio'!I:M,2,FALSE),"0")</f>
        <v>198.41640000000001</v>
      </c>
      <c r="L1592" s="23" t="s">
        <v>2210</v>
      </c>
      <c r="M1592" s="20">
        <f t="shared" si="217"/>
        <v>45235</v>
      </c>
      <c r="N1592" s="2" t="str">
        <f t="shared" si="218"/>
        <v>CUST1478</v>
      </c>
      <c r="O1592" s="2" t="str">
        <f t="shared" si="219"/>
        <v>PROD39</v>
      </c>
      <c r="P1592" s="2" t="str">
        <f t="shared" si="220"/>
        <v>STORE1</v>
      </c>
      <c r="Q1592" s="2">
        <f t="shared" si="221"/>
        <v>4</v>
      </c>
      <c r="R1592" s="2">
        <f t="shared" si="222"/>
        <v>914.05</v>
      </c>
      <c r="S1592" s="2">
        <f t="shared" si="223"/>
        <v>0.25</v>
      </c>
      <c r="T1592" s="2" t="str">
        <f t="shared" si="224"/>
        <v>Credit Card</v>
      </c>
      <c r="U1592" s="2">
        <f t="shared" si="225"/>
        <v>198.41640000000001</v>
      </c>
    </row>
    <row r="1593" spans="1:21" x14ac:dyDescent="0.25">
      <c r="A1593" s="22" t="s">
        <v>2211</v>
      </c>
      <c r="B1593" s="20">
        <f>IFERROR(VLOOKUP(A1593,'f Excel formulas for calculatio'!A:E,2,FALSE)," ")</f>
        <v>45749</v>
      </c>
      <c r="C1593" s="24" t="str">
        <f>IFERROR(VLOOKUP(B1593,'f Excel formulas for calculatio'!B:F,2,FALSE),"0")</f>
        <v>CUST1381</v>
      </c>
      <c r="D1593" s="24" t="str">
        <f>IFERROR(VLOOKUP(C1593,'f Excel formulas for calculatio'!C:G,2,FALSE),"0")</f>
        <v>PROD5</v>
      </c>
      <c r="E1593" s="24" t="str">
        <f>IFERROR(VLOOKUP(D1593,'f Excel formulas for calculatio'!D:H,2,FALSE),"0")</f>
        <v>STORE3</v>
      </c>
      <c r="F1593" s="24">
        <f>IFERROR(VLOOKUP(E1593,'f Excel formulas for calculatio'!E:I,2,FALSE),"0")</f>
        <v>1</v>
      </c>
      <c r="G1593" s="24">
        <f>IFERROR(VLOOKUP(F1593,'f Excel formulas for calculatio'!F:J,2,FALSE),"0")</f>
        <v>218.04</v>
      </c>
      <c r="H1593" s="24">
        <f>IFERROR(VLOOKUP(G1593,'f Excel formulas for calculatio'!G:K,2,FALSE),"0")</f>
        <v>0.09</v>
      </c>
      <c r="I1593" s="24" t="str">
        <f>IFERROR(VLOOKUP(H1593,'f Excel formulas for calculatio'!H:L,2,FALSE),"0")</f>
        <v>Credit Card</v>
      </c>
      <c r="J1593" s="24">
        <f>IFERROR(VLOOKUP(I1593,'f Excel formulas for calculatio'!I:M,2,FALSE),"0")</f>
        <v>198.41640000000001</v>
      </c>
      <c r="L1593" s="22" t="s">
        <v>2211</v>
      </c>
      <c r="M1593" s="20">
        <f t="shared" si="217"/>
        <v>45749</v>
      </c>
      <c r="N1593" s="2" t="str">
        <f t="shared" si="218"/>
        <v>CUST1381</v>
      </c>
      <c r="O1593" s="2" t="str">
        <f t="shared" si="219"/>
        <v>PROD5</v>
      </c>
      <c r="P1593" s="2" t="str">
        <f t="shared" si="220"/>
        <v>STORE3</v>
      </c>
      <c r="Q1593" s="2">
        <f t="shared" si="221"/>
        <v>1</v>
      </c>
      <c r="R1593" s="2">
        <f t="shared" si="222"/>
        <v>218.04</v>
      </c>
      <c r="S1593" s="2">
        <f t="shared" si="223"/>
        <v>0.09</v>
      </c>
      <c r="T1593" s="2" t="str">
        <f t="shared" si="224"/>
        <v>Credit Card</v>
      </c>
      <c r="U1593" s="2">
        <f t="shared" si="225"/>
        <v>198.41640000000001</v>
      </c>
    </row>
    <row r="1594" spans="1:21" x14ac:dyDescent="0.25">
      <c r="A1594" s="23" t="s">
        <v>2212</v>
      </c>
      <c r="B1594" s="20">
        <f>IFERROR(VLOOKUP(A1594,'f Excel formulas for calculatio'!A:E,2,FALSE)," ")</f>
        <v>45807</v>
      </c>
      <c r="C1594" s="24" t="str">
        <f>IFERROR(VLOOKUP(B1594,'f Excel formulas for calculatio'!B:F,2,FALSE),"0")</f>
        <v>CUST1012</v>
      </c>
      <c r="D1594" s="24" t="str">
        <f>IFERROR(VLOOKUP(C1594,'f Excel formulas for calculatio'!C:G,2,FALSE),"0")</f>
        <v>PROD27</v>
      </c>
      <c r="E1594" s="24" t="str">
        <f>IFERROR(VLOOKUP(D1594,'f Excel formulas for calculatio'!D:H,2,FALSE),"0")</f>
        <v>STORE4</v>
      </c>
      <c r="F1594" s="24">
        <f>IFERROR(VLOOKUP(E1594,'f Excel formulas for calculatio'!E:I,2,FALSE),"0")</f>
        <v>2</v>
      </c>
      <c r="G1594" s="24">
        <f>IFERROR(VLOOKUP(F1594,'f Excel formulas for calculatio'!F:J,2,FALSE),"0")</f>
        <v>785.31</v>
      </c>
      <c r="H1594" s="24">
        <f>IFERROR(VLOOKUP(G1594,'f Excel formulas for calculatio'!G:K,2,FALSE),"0")</f>
        <v>0.15</v>
      </c>
      <c r="I1594" s="24" t="str">
        <f>IFERROR(VLOOKUP(H1594,'f Excel formulas for calculatio'!H:L,2,FALSE),"0")</f>
        <v>PayPal</v>
      </c>
      <c r="J1594" s="24">
        <f>IFERROR(VLOOKUP(I1594,'f Excel formulas for calculatio'!I:M,2,FALSE),"0")</f>
        <v>228.7893</v>
      </c>
      <c r="L1594" s="23" t="s">
        <v>2212</v>
      </c>
      <c r="M1594" s="20">
        <f t="shared" si="217"/>
        <v>45807</v>
      </c>
      <c r="N1594" s="2" t="str">
        <f t="shared" si="218"/>
        <v>CUST1012</v>
      </c>
      <c r="O1594" s="2" t="str">
        <f t="shared" si="219"/>
        <v>PROD27</v>
      </c>
      <c r="P1594" s="2" t="str">
        <f t="shared" si="220"/>
        <v>STORE4</v>
      </c>
      <c r="Q1594" s="2">
        <f t="shared" si="221"/>
        <v>2</v>
      </c>
      <c r="R1594" s="2">
        <f t="shared" si="222"/>
        <v>785.31</v>
      </c>
      <c r="S1594" s="2">
        <f t="shared" si="223"/>
        <v>0.15</v>
      </c>
      <c r="T1594" s="2" t="str">
        <f t="shared" si="224"/>
        <v>PayPal</v>
      </c>
      <c r="U1594" s="2">
        <f t="shared" si="225"/>
        <v>228.7893</v>
      </c>
    </row>
    <row r="1595" spans="1:21" x14ac:dyDescent="0.25">
      <c r="A1595" s="22" t="s">
        <v>2214</v>
      </c>
      <c r="B1595" s="20">
        <f>IFERROR(VLOOKUP(A1595,'f Excel formulas for calculatio'!A:E,2,FALSE)," ")</f>
        <v>45496</v>
      </c>
      <c r="C1595" s="24" t="str">
        <f>IFERROR(VLOOKUP(B1595,'f Excel formulas for calculatio'!B:F,2,FALSE),"0")</f>
        <v>CUST1350</v>
      </c>
      <c r="D1595" s="24" t="str">
        <f>IFERROR(VLOOKUP(C1595,'f Excel formulas for calculatio'!C:G,2,FALSE),"0")</f>
        <v>PROD92</v>
      </c>
      <c r="E1595" s="24" t="str">
        <f>IFERROR(VLOOKUP(D1595,'f Excel formulas for calculatio'!D:H,2,FALSE),"0")</f>
        <v>STORE1</v>
      </c>
      <c r="F1595" s="24">
        <f>IFERROR(VLOOKUP(E1595,'f Excel formulas for calculatio'!E:I,2,FALSE),"0")</f>
        <v>4</v>
      </c>
      <c r="G1595" s="24">
        <f>IFERROR(VLOOKUP(F1595,'f Excel formulas for calculatio'!F:J,2,FALSE),"0")</f>
        <v>914.05</v>
      </c>
      <c r="H1595" s="24">
        <f>IFERROR(VLOOKUP(G1595,'f Excel formulas for calculatio'!G:K,2,FALSE),"0")</f>
        <v>0.25</v>
      </c>
      <c r="I1595" s="24" t="str">
        <f>IFERROR(VLOOKUP(H1595,'f Excel formulas for calculatio'!H:L,2,FALSE),"0")</f>
        <v>Credit Card</v>
      </c>
      <c r="J1595" s="24">
        <f>IFERROR(VLOOKUP(I1595,'f Excel formulas for calculatio'!I:M,2,FALSE),"0")</f>
        <v>198.41640000000001</v>
      </c>
      <c r="L1595" s="22" t="s">
        <v>2214</v>
      </c>
      <c r="M1595" s="20">
        <f t="shared" si="217"/>
        <v>45496</v>
      </c>
      <c r="N1595" s="2" t="str">
        <f t="shared" si="218"/>
        <v>CUST1350</v>
      </c>
      <c r="O1595" s="2" t="str">
        <f t="shared" si="219"/>
        <v>PROD92</v>
      </c>
      <c r="P1595" s="2" t="str">
        <f t="shared" si="220"/>
        <v>STORE1</v>
      </c>
      <c r="Q1595" s="2">
        <f t="shared" si="221"/>
        <v>4</v>
      </c>
      <c r="R1595" s="2">
        <f t="shared" si="222"/>
        <v>914.05</v>
      </c>
      <c r="S1595" s="2">
        <f t="shared" si="223"/>
        <v>0.25</v>
      </c>
      <c r="T1595" s="2" t="str">
        <f t="shared" si="224"/>
        <v>Credit Card</v>
      </c>
      <c r="U1595" s="2">
        <f t="shared" si="225"/>
        <v>198.41640000000001</v>
      </c>
    </row>
    <row r="1596" spans="1:21" x14ac:dyDescent="0.25">
      <c r="A1596" s="23" t="s">
        <v>2215</v>
      </c>
      <c r="B1596" s="20">
        <f>IFERROR(VLOOKUP(A1596,'f Excel formulas for calculatio'!A:E,2,FALSE)," ")</f>
        <v>45355</v>
      </c>
      <c r="C1596" s="24" t="str">
        <f>IFERROR(VLOOKUP(B1596,'f Excel formulas for calculatio'!B:F,2,FALSE),"0")</f>
        <v>CUST1143</v>
      </c>
      <c r="D1596" s="24" t="str">
        <f>IFERROR(VLOOKUP(C1596,'f Excel formulas for calculatio'!C:G,2,FALSE),"0")</f>
        <v>PROD17</v>
      </c>
      <c r="E1596" s="24" t="str">
        <f>IFERROR(VLOOKUP(D1596,'f Excel formulas for calculatio'!D:H,2,FALSE),"0")</f>
        <v>STORE18</v>
      </c>
      <c r="F1596" s="24">
        <f>IFERROR(VLOOKUP(E1596,'f Excel formulas for calculatio'!E:I,2,FALSE),"0")</f>
        <v>1</v>
      </c>
      <c r="G1596" s="24">
        <f>IFERROR(VLOOKUP(F1596,'f Excel formulas for calculatio'!F:J,2,FALSE),"0")</f>
        <v>218.04</v>
      </c>
      <c r="H1596" s="24">
        <f>IFERROR(VLOOKUP(G1596,'f Excel formulas for calculatio'!G:K,2,FALSE),"0")</f>
        <v>0.09</v>
      </c>
      <c r="I1596" s="24" t="str">
        <f>IFERROR(VLOOKUP(H1596,'f Excel formulas for calculatio'!H:L,2,FALSE),"0")</f>
        <v>Credit Card</v>
      </c>
      <c r="J1596" s="24">
        <f>IFERROR(VLOOKUP(I1596,'f Excel formulas for calculatio'!I:M,2,FALSE),"0")</f>
        <v>198.41640000000001</v>
      </c>
      <c r="L1596" s="23" t="s">
        <v>2215</v>
      </c>
      <c r="M1596" s="20">
        <f t="shared" si="217"/>
        <v>45355</v>
      </c>
      <c r="N1596" s="2" t="str">
        <f t="shared" si="218"/>
        <v>CUST1143</v>
      </c>
      <c r="O1596" s="2" t="str">
        <f t="shared" si="219"/>
        <v>PROD17</v>
      </c>
      <c r="P1596" s="2" t="str">
        <f t="shared" si="220"/>
        <v>STORE18</v>
      </c>
      <c r="Q1596" s="2">
        <f t="shared" si="221"/>
        <v>1</v>
      </c>
      <c r="R1596" s="2">
        <f t="shared" si="222"/>
        <v>218.04</v>
      </c>
      <c r="S1596" s="2">
        <f t="shared" si="223"/>
        <v>0.09</v>
      </c>
      <c r="T1596" s="2" t="str">
        <f t="shared" si="224"/>
        <v>Credit Card</v>
      </c>
      <c r="U1596" s="2">
        <f t="shared" si="225"/>
        <v>198.41640000000001</v>
      </c>
    </row>
    <row r="1597" spans="1:21" x14ac:dyDescent="0.25">
      <c r="A1597" s="22" t="s">
        <v>2216</v>
      </c>
      <c r="B1597" s="20">
        <f>IFERROR(VLOOKUP(A1597,'f Excel formulas for calculatio'!A:E,2,FALSE)," ")</f>
        <v>45256</v>
      </c>
      <c r="C1597" s="24" t="str">
        <f>IFERROR(VLOOKUP(B1597,'f Excel formulas for calculatio'!B:F,2,FALSE),"0")</f>
        <v>CUST1389</v>
      </c>
      <c r="D1597" s="24" t="str">
        <f>IFERROR(VLOOKUP(C1597,'f Excel formulas for calculatio'!C:G,2,FALSE),"0")</f>
        <v>PROD91</v>
      </c>
      <c r="E1597" s="24" t="str">
        <f>IFERROR(VLOOKUP(D1597,'f Excel formulas for calculatio'!D:H,2,FALSE),"0")</f>
        <v>STORE17</v>
      </c>
      <c r="F1597" s="24">
        <f>IFERROR(VLOOKUP(E1597,'f Excel formulas for calculatio'!E:I,2,FALSE),"0")</f>
        <v>3</v>
      </c>
      <c r="G1597" s="24">
        <f>IFERROR(VLOOKUP(F1597,'f Excel formulas for calculatio'!F:J,2,FALSE),"0")</f>
        <v>104.47</v>
      </c>
      <c r="H1597" s="24">
        <f>IFERROR(VLOOKUP(G1597,'f Excel formulas for calculatio'!G:K,2,FALSE),"0")</f>
        <v>0.27</v>
      </c>
      <c r="I1597" s="24" t="str">
        <f>IFERROR(VLOOKUP(H1597,'f Excel formulas for calculatio'!H:L,2,FALSE),"0")</f>
        <v>PayPal</v>
      </c>
      <c r="J1597" s="24">
        <f>IFERROR(VLOOKUP(I1597,'f Excel formulas for calculatio'!I:M,2,FALSE),"0")</f>
        <v>228.7893</v>
      </c>
      <c r="L1597" s="22" t="s">
        <v>2216</v>
      </c>
      <c r="M1597" s="20">
        <f t="shared" si="217"/>
        <v>45256</v>
      </c>
      <c r="N1597" s="2" t="str">
        <f t="shared" si="218"/>
        <v>CUST1389</v>
      </c>
      <c r="O1597" s="2" t="str">
        <f t="shared" si="219"/>
        <v>PROD91</v>
      </c>
      <c r="P1597" s="2" t="str">
        <f t="shared" si="220"/>
        <v>STORE17</v>
      </c>
      <c r="Q1597" s="2">
        <f t="shared" si="221"/>
        <v>3</v>
      </c>
      <c r="R1597" s="2">
        <f t="shared" si="222"/>
        <v>104.47</v>
      </c>
      <c r="S1597" s="2">
        <f t="shared" si="223"/>
        <v>0.27</v>
      </c>
      <c r="T1597" s="2" t="str">
        <f t="shared" si="224"/>
        <v>PayPal</v>
      </c>
      <c r="U1597" s="2">
        <f t="shared" si="225"/>
        <v>228.7893</v>
      </c>
    </row>
    <row r="1598" spans="1:21" x14ac:dyDescent="0.25">
      <c r="A1598" s="23" t="s">
        <v>2217</v>
      </c>
      <c r="B1598" s="20">
        <f>IFERROR(VLOOKUP(A1598,'f Excel formulas for calculatio'!A:E,2,FALSE)," ")</f>
        <v>45849</v>
      </c>
      <c r="C1598" s="24" t="str">
        <f>IFERROR(VLOOKUP(B1598,'f Excel formulas for calculatio'!B:F,2,FALSE),"0")</f>
        <v>CUST1058</v>
      </c>
      <c r="D1598" s="24" t="str">
        <f>IFERROR(VLOOKUP(C1598,'f Excel formulas for calculatio'!C:G,2,FALSE),"0")</f>
        <v>PROD60</v>
      </c>
      <c r="E1598" s="24" t="str">
        <f>IFERROR(VLOOKUP(D1598,'f Excel formulas for calculatio'!D:H,2,FALSE),"0")</f>
        <v>STORE13</v>
      </c>
      <c r="F1598" s="24">
        <f>IFERROR(VLOOKUP(E1598,'f Excel formulas for calculatio'!E:I,2,FALSE),"0")</f>
        <v>4</v>
      </c>
      <c r="G1598" s="24">
        <f>IFERROR(VLOOKUP(F1598,'f Excel formulas for calculatio'!F:J,2,FALSE),"0")</f>
        <v>914.05</v>
      </c>
      <c r="H1598" s="24">
        <f>IFERROR(VLOOKUP(G1598,'f Excel formulas for calculatio'!G:K,2,FALSE),"0")</f>
        <v>0.25</v>
      </c>
      <c r="I1598" s="24" t="str">
        <f>IFERROR(VLOOKUP(H1598,'f Excel formulas for calculatio'!H:L,2,FALSE),"0")</f>
        <v>Credit Card</v>
      </c>
      <c r="J1598" s="24">
        <f>IFERROR(VLOOKUP(I1598,'f Excel formulas for calculatio'!I:M,2,FALSE),"0")</f>
        <v>198.41640000000001</v>
      </c>
      <c r="L1598" s="23" t="s">
        <v>2217</v>
      </c>
      <c r="M1598" s="20">
        <f t="shared" si="217"/>
        <v>45849</v>
      </c>
      <c r="N1598" s="2" t="str">
        <f t="shared" si="218"/>
        <v>CUST1058</v>
      </c>
      <c r="O1598" s="2" t="str">
        <f t="shared" si="219"/>
        <v>PROD60</v>
      </c>
      <c r="P1598" s="2" t="str">
        <f t="shared" si="220"/>
        <v>STORE13</v>
      </c>
      <c r="Q1598" s="2">
        <f t="shared" si="221"/>
        <v>4</v>
      </c>
      <c r="R1598" s="2">
        <f t="shared" si="222"/>
        <v>914.05</v>
      </c>
      <c r="S1598" s="2">
        <f t="shared" si="223"/>
        <v>0.25</v>
      </c>
      <c r="T1598" s="2" t="str">
        <f t="shared" si="224"/>
        <v>Credit Card</v>
      </c>
      <c r="U1598" s="2">
        <f t="shared" si="225"/>
        <v>198.41640000000001</v>
      </c>
    </row>
    <row r="1599" spans="1:21" x14ac:dyDescent="0.25">
      <c r="A1599" s="22" t="s">
        <v>2218</v>
      </c>
      <c r="B1599" s="20">
        <f>IFERROR(VLOOKUP(A1599,'f Excel formulas for calculatio'!A:E,2,FALSE)," ")</f>
        <v>45344</v>
      </c>
      <c r="C1599" s="24" t="str">
        <f>IFERROR(VLOOKUP(B1599,'f Excel formulas for calculatio'!B:F,2,FALSE),"0")</f>
        <v>CUST1376</v>
      </c>
      <c r="D1599" s="24" t="str">
        <f>IFERROR(VLOOKUP(C1599,'f Excel formulas for calculatio'!C:G,2,FALSE),"0")</f>
        <v>PROD85</v>
      </c>
      <c r="E1599" s="24" t="str">
        <f>IFERROR(VLOOKUP(D1599,'f Excel formulas for calculatio'!D:H,2,FALSE),"0")</f>
        <v>STORE7</v>
      </c>
      <c r="F1599" s="24">
        <f>IFERROR(VLOOKUP(E1599,'f Excel formulas for calculatio'!E:I,2,FALSE),"0")</f>
        <v>3</v>
      </c>
      <c r="G1599" s="24">
        <f>IFERROR(VLOOKUP(F1599,'f Excel formulas for calculatio'!F:J,2,FALSE),"0")</f>
        <v>104.47</v>
      </c>
      <c r="H1599" s="24">
        <f>IFERROR(VLOOKUP(G1599,'f Excel formulas for calculatio'!G:K,2,FALSE),"0")</f>
        <v>0.27</v>
      </c>
      <c r="I1599" s="24" t="str">
        <f>IFERROR(VLOOKUP(H1599,'f Excel formulas for calculatio'!H:L,2,FALSE),"0")</f>
        <v>PayPal</v>
      </c>
      <c r="J1599" s="24">
        <f>IFERROR(VLOOKUP(I1599,'f Excel formulas for calculatio'!I:M,2,FALSE),"0")</f>
        <v>228.7893</v>
      </c>
      <c r="L1599" s="22" t="s">
        <v>2218</v>
      </c>
      <c r="M1599" s="20">
        <f t="shared" si="217"/>
        <v>45344</v>
      </c>
      <c r="N1599" s="2" t="str">
        <f t="shared" si="218"/>
        <v>CUST1376</v>
      </c>
      <c r="O1599" s="2" t="str">
        <f t="shared" si="219"/>
        <v>PROD85</v>
      </c>
      <c r="P1599" s="2" t="str">
        <f t="shared" si="220"/>
        <v>STORE7</v>
      </c>
      <c r="Q1599" s="2">
        <f t="shared" si="221"/>
        <v>3</v>
      </c>
      <c r="R1599" s="2">
        <f t="shared" si="222"/>
        <v>104.47</v>
      </c>
      <c r="S1599" s="2">
        <f t="shared" si="223"/>
        <v>0.27</v>
      </c>
      <c r="T1599" s="2" t="str">
        <f t="shared" si="224"/>
        <v>PayPal</v>
      </c>
      <c r="U1599" s="2">
        <f t="shared" si="225"/>
        <v>228.7893</v>
      </c>
    </row>
    <row r="1600" spans="1:21" x14ac:dyDescent="0.25">
      <c r="A1600" s="23" t="s">
        <v>2219</v>
      </c>
      <c r="B1600" s="20">
        <f>IFERROR(VLOOKUP(A1600,'f Excel formulas for calculatio'!A:E,2,FALSE)," ")</f>
        <v>45367</v>
      </c>
      <c r="C1600" s="24" t="str">
        <f>IFERROR(VLOOKUP(B1600,'f Excel formulas for calculatio'!B:F,2,FALSE),"0")</f>
        <v>CUST1365</v>
      </c>
      <c r="D1600" s="24" t="str">
        <f>IFERROR(VLOOKUP(C1600,'f Excel formulas for calculatio'!C:G,2,FALSE),"0")</f>
        <v>PROD45</v>
      </c>
      <c r="E1600" s="24" t="str">
        <f>IFERROR(VLOOKUP(D1600,'f Excel formulas for calculatio'!D:H,2,FALSE),"0")</f>
        <v>STORE11</v>
      </c>
      <c r="F1600" s="24">
        <f>IFERROR(VLOOKUP(E1600,'f Excel formulas for calculatio'!E:I,2,FALSE),"0")</f>
        <v>1</v>
      </c>
      <c r="G1600" s="24">
        <f>IFERROR(VLOOKUP(F1600,'f Excel formulas for calculatio'!F:J,2,FALSE),"0")</f>
        <v>218.04</v>
      </c>
      <c r="H1600" s="24">
        <f>IFERROR(VLOOKUP(G1600,'f Excel formulas for calculatio'!G:K,2,FALSE),"0")</f>
        <v>0.09</v>
      </c>
      <c r="I1600" s="24" t="str">
        <f>IFERROR(VLOOKUP(H1600,'f Excel formulas for calculatio'!H:L,2,FALSE),"0")</f>
        <v>Credit Card</v>
      </c>
      <c r="J1600" s="24">
        <f>IFERROR(VLOOKUP(I1600,'f Excel formulas for calculatio'!I:M,2,FALSE),"0")</f>
        <v>198.41640000000001</v>
      </c>
      <c r="L1600" s="23" t="s">
        <v>2219</v>
      </c>
      <c r="M1600" s="20">
        <f t="shared" si="217"/>
        <v>45367</v>
      </c>
      <c r="N1600" s="2" t="str">
        <f t="shared" si="218"/>
        <v>CUST1365</v>
      </c>
      <c r="O1600" s="2" t="str">
        <f t="shared" si="219"/>
        <v>PROD45</v>
      </c>
      <c r="P1600" s="2" t="str">
        <f t="shared" si="220"/>
        <v>STORE11</v>
      </c>
      <c r="Q1600" s="2">
        <f t="shared" si="221"/>
        <v>1</v>
      </c>
      <c r="R1600" s="2">
        <f t="shared" si="222"/>
        <v>218.04</v>
      </c>
      <c r="S1600" s="2">
        <f t="shared" si="223"/>
        <v>0.09</v>
      </c>
      <c r="T1600" s="2" t="str">
        <f t="shared" si="224"/>
        <v>Credit Card</v>
      </c>
      <c r="U1600" s="2">
        <f t="shared" si="225"/>
        <v>198.41640000000001</v>
      </c>
    </row>
    <row r="1601" spans="1:21" x14ac:dyDescent="0.25">
      <c r="A1601" s="22" t="s">
        <v>2220</v>
      </c>
      <c r="B1601" s="20">
        <f>IFERROR(VLOOKUP(A1601,'f Excel formulas for calculatio'!A:E,2,FALSE)," ")</f>
        <v>45887</v>
      </c>
      <c r="C1601" s="24" t="str">
        <f>IFERROR(VLOOKUP(B1601,'f Excel formulas for calculatio'!B:F,2,FALSE),"0")</f>
        <v>CUST1170</v>
      </c>
      <c r="D1601" s="24" t="str">
        <f>IFERROR(VLOOKUP(C1601,'f Excel formulas for calculatio'!C:G,2,FALSE),"0")</f>
        <v>PROD83</v>
      </c>
      <c r="E1601" s="24" t="str">
        <f>IFERROR(VLOOKUP(D1601,'f Excel formulas for calculatio'!D:H,2,FALSE),"0")</f>
        <v>STORE8</v>
      </c>
      <c r="F1601" s="24">
        <f>IFERROR(VLOOKUP(E1601,'f Excel formulas for calculatio'!E:I,2,FALSE),"0")</f>
        <v>4</v>
      </c>
      <c r="G1601" s="24">
        <f>IFERROR(VLOOKUP(F1601,'f Excel formulas for calculatio'!F:J,2,FALSE),"0")</f>
        <v>914.05</v>
      </c>
      <c r="H1601" s="24">
        <f>IFERROR(VLOOKUP(G1601,'f Excel formulas for calculatio'!G:K,2,FALSE),"0")</f>
        <v>0.25</v>
      </c>
      <c r="I1601" s="24" t="str">
        <f>IFERROR(VLOOKUP(H1601,'f Excel formulas for calculatio'!H:L,2,FALSE),"0")</f>
        <v>Credit Card</v>
      </c>
      <c r="J1601" s="24">
        <f>IFERROR(VLOOKUP(I1601,'f Excel formulas for calculatio'!I:M,2,FALSE),"0")</f>
        <v>198.41640000000001</v>
      </c>
      <c r="L1601" s="22" t="s">
        <v>2220</v>
      </c>
      <c r="M1601" s="20">
        <f t="shared" si="217"/>
        <v>45887</v>
      </c>
      <c r="N1601" s="2" t="str">
        <f t="shared" si="218"/>
        <v>CUST1170</v>
      </c>
      <c r="O1601" s="2" t="str">
        <f t="shared" si="219"/>
        <v>PROD83</v>
      </c>
      <c r="P1601" s="2" t="str">
        <f t="shared" si="220"/>
        <v>STORE8</v>
      </c>
      <c r="Q1601" s="2">
        <f t="shared" si="221"/>
        <v>4</v>
      </c>
      <c r="R1601" s="2">
        <f t="shared" si="222"/>
        <v>914.05</v>
      </c>
      <c r="S1601" s="2">
        <f t="shared" si="223"/>
        <v>0.25</v>
      </c>
      <c r="T1601" s="2" t="str">
        <f t="shared" si="224"/>
        <v>Credit Card</v>
      </c>
      <c r="U1601" s="2">
        <f t="shared" si="225"/>
        <v>198.41640000000001</v>
      </c>
    </row>
    <row r="1602" spans="1:21" x14ac:dyDescent="0.25">
      <c r="A1602" s="23" t="s">
        <v>2221</v>
      </c>
      <c r="B1602" s="20">
        <f>IFERROR(VLOOKUP(A1602,'f Excel formulas for calculatio'!A:E,2,FALSE)," ")</f>
        <v>45567</v>
      </c>
      <c r="C1602" s="24" t="str">
        <f>IFERROR(VLOOKUP(B1602,'f Excel formulas for calculatio'!B:F,2,FALSE),"0")</f>
        <v>CUST1067</v>
      </c>
      <c r="D1602" s="24" t="str">
        <f>IFERROR(VLOOKUP(C1602,'f Excel formulas for calculatio'!C:G,2,FALSE),"0")</f>
        <v>PROD46</v>
      </c>
      <c r="E1602" s="24" t="str">
        <f>IFERROR(VLOOKUP(D1602,'f Excel formulas for calculatio'!D:H,2,FALSE),"0")</f>
        <v>STORE17</v>
      </c>
      <c r="F1602" s="24">
        <f>IFERROR(VLOOKUP(E1602,'f Excel formulas for calculatio'!E:I,2,FALSE),"0")</f>
        <v>3</v>
      </c>
      <c r="G1602" s="24">
        <f>IFERROR(VLOOKUP(F1602,'f Excel formulas for calculatio'!F:J,2,FALSE),"0")</f>
        <v>104.47</v>
      </c>
      <c r="H1602" s="24">
        <f>IFERROR(VLOOKUP(G1602,'f Excel formulas for calculatio'!G:K,2,FALSE),"0")</f>
        <v>0.27</v>
      </c>
      <c r="I1602" s="24" t="str">
        <f>IFERROR(VLOOKUP(H1602,'f Excel formulas for calculatio'!H:L,2,FALSE),"0")</f>
        <v>PayPal</v>
      </c>
      <c r="J1602" s="24">
        <f>IFERROR(VLOOKUP(I1602,'f Excel formulas for calculatio'!I:M,2,FALSE),"0")</f>
        <v>228.7893</v>
      </c>
      <c r="L1602" s="23" t="s">
        <v>2221</v>
      </c>
      <c r="M1602" s="20">
        <f t="shared" si="217"/>
        <v>45567</v>
      </c>
      <c r="N1602" s="2" t="str">
        <f t="shared" si="218"/>
        <v>CUST1067</v>
      </c>
      <c r="O1602" s="2" t="str">
        <f t="shared" si="219"/>
        <v>PROD46</v>
      </c>
      <c r="P1602" s="2" t="str">
        <f t="shared" si="220"/>
        <v>STORE17</v>
      </c>
      <c r="Q1602" s="2">
        <f t="shared" si="221"/>
        <v>3</v>
      </c>
      <c r="R1602" s="2">
        <f t="shared" si="222"/>
        <v>104.47</v>
      </c>
      <c r="S1602" s="2">
        <f t="shared" si="223"/>
        <v>0.27</v>
      </c>
      <c r="T1602" s="2" t="str">
        <f t="shared" si="224"/>
        <v>PayPal</v>
      </c>
      <c r="U1602" s="2">
        <f t="shared" si="225"/>
        <v>228.7893</v>
      </c>
    </row>
    <row r="1603" spans="1:21" x14ac:dyDescent="0.25">
      <c r="A1603" s="22" t="s">
        <v>2222</v>
      </c>
      <c r="B1603" s="20">
        <f>IFERROR(VLOOKUP(A1603,'f Excel formulas for calculatio'!A:E,2,FALSE)," ")</f>
        <v>45223</v>
      </c>
      <c r="C1603" s="24" t="str">
        <f>IFERROR(VLOOKUP(B1603,'f Excel formulas for calculatio'!B:F,2,FALSE),"0")</f>
        <v>CUST1011</v>
      </c>
      <c r="D1603" s="24" t="str">
        <f>IFERROR(VLOOKUP(C1603,'f Excel formulas for calculatio'!C:G,2,FALSE),"0")</f>
        <v>PROD31</v>
      </c>
      <c r="E1603" s="24" t="str">
        <f>IFERROR(VLOOKUP(D1603,'f Excel formulas for calculatio'!D:H,2,FALSE),"0")</f>
        <v>STORE10</v>
      </c>
      <c r="F1603" s="24">
        <f>IFERROR(VLOOKUP(E1603,'f Excel formulas for calculatio'!E:I,2,FALSE),"0")</f>
        <v>3</v>
      </c>
      <c r="G1603" s="24">
        <f>IFERROR(VLOOKUP(F1603,'f Excel formulas for calculatio'!F:J,2,FALSE),"0")</f>
        <v>104.47</v>
      </c>
      <c r="H1603" s="24">
        <f>IFERROR(VLOOKUP(G1603,'f Excel formulas for calculatio'!G:K,2,FALSE),"0")</f>
        <v>0.27</v>
      </c>
      <c r="I1603" s="24" t="str">
        <f>IFERROR(VLOOKUP(H1603,'f Excel formulas for calculatio'!H:L,2,FALSE),"0")</f>
        <v>PayPal</v>
      </c>
      <c r="J1603" s="24">
        <f>IFERROR(VLOOKUP(I1603,'f Excel formulas for calculatio'!I:M,2,FALSE),"0")</f>
        <v>228.7893</v>
      </c>
      <c r="L1603" s="22" t="s">
        <v>2222</v>
      </c>
      <c r="M1603" s="20">
        <f t="shared" si="217"/>
        <v>45223</v>
      </c>
      <c r="N1603" s="2" t="str">
        <f t="shared" si="218"/>
        <v>CUST1011</v>
      </c>
      <c r="O1603" s="2" t="str">
        <f t="shared" si="219"/>
        <v>PROD31</v>
      </c>
      <c r="P1603" s="2" t="str">
        <f t="shared" si="220"/>
        <v>STORE10</v>
      </c>
      <c r="Q1603" s="2">
        <f t="shared" si="221"/>
        <v>3</v>
      </c>
      <c r="R1603" s="2">
        <f t="shared" si="222"/>
        <v>104.47</v>
      </c>
      <c r="S1603" s="2">
        <f t="shared" si="223"/>
        <v>0.27</v>
      </c>
      <c r="T1603" s="2" t="str">
        <f t="shared" si="224"/>
        <v>PayPal</v>
      </c>
      <c r="U1603" s="2">
        <f t="shared" si="225"/>
        <v>228.7893</v>
      </c>
    </row>
    <row r="1604" spans="1:21" x14ac:dyDescent="0.25">
      <c r="A1604" s="23" t="s">
        <v>2223</v>
      </c>
      <c r="B1604" s="20">
        <f>IFERROR(VLOOKUP(A1604,'f Excel formulas for calculatio'!A:E,2,FALSE)," ")</f>
        <v>45664</v>
      </c>
      <c r="C1604" s="24" t="str">
        <f>IFERROR(VLOOKUP(B1604,'f Excel formulas for calculatio'!B:F,2,FALSE),"0")</f>
        <v>CUST1007</v>
      </c>
      <c r="D1604" s="24" t="str">
        <f>IFERROR(VLOOKUP(C1604,'f Excel formulas for calculatio'!C:G,2,FALSE),"0")</f>
        <v>PROD67</v>
      </c>
      <c r="E1604" s="24" t="str">
        <f>IFERROR(VLOOKUP(D1604,'f Excel formulas for calculatio'!D:H,2,FALSE),"0")</f>
        <v>STORE6</v>
      </c>
      <c r="F1604" s="24">
        <f>IFERROR(VLOOKUP(E1604,'f Excel formulas for calculatio'!E:I,2,FALSE),"0")</f>
        <v>3</v>
      </c>
      <c r="G1604" s="24">
        <f>IFERROR(VLOOKUP(F1604,'f Excel formulas for calculatio'!F:J,2,FALSE),"0")</f>
        <v>104.47</v>
      </c>
      <c r="H1604" s="24">
        <f>IFERROR(VLOOKUP(G1604,'f Excel formulas for calculatio'!G:K,2,FALSE),"0")</f>
        <v>0.27</v>
      </c>
      <c r="I1604" s="24" t="str">
        <f>IFERROR(VLOOKUP(H1604,'f Excel formulas for calculatio'!H:L,2,FALSE),"0")</f>
        <v>PayPal</v>
      </c>
      <c r="J1604" s="24">
        <f>IFERROR(VLOOKUP(I1604,'f Excel formulas for calculatio'!I:M,2,FALSE),"0")</f>
        <v>228.7893</v>
      </c>
      <c r="L1604" s="23" t="s">
        <v>2223</v>
      </c>
      <c r="M1604" s="20">
        <f t="shared" ref="M1604:M1667" si="226">_xlfn.XLOOKUP(L1604,A1604,B1604)</f>
        <v>45664</v>
      </c>
      <c r="N1604" s="2" t="str">
        <f t="shared" ref="N1604:N1667" si="227">_xlfn.XLOOKUP(M1604,B1604,C1604)</f>
        <v>CUST1007</v>
      </c>
      <c r="O1604" s="2" t="str">
        <f t="shared" ref="O1604:O1667" si="228">_xlfn.XLOOKUP(N1604,C1604,D1604)</f>
        <v>PROD67</v>
      </c>
      <c r="P1604" s="2" t="str">
        <f t="shared" ref="P1604:P1667" si="229">_xlfn.XLOOKUP(O1604,D1604,E1604)</f>
        <v>STORE6</v>
      </c>
      <c r="Q1604" s="2">
        <f t="shared" ref="Q1604:Q1667" si="230">_xlfn.XLOOKUP(P1604,E1604,F1604)</f>
        <v>3</v>
      </c>
      <c r="R1604" s="2">
        <f t="shared" ref="R1604:R1667" si="231">_xlfn.XLOOKUP(Q1604,F1604,G1604)</f>
        <v>104.47</v>
      </c>
      <c r="S1604" s="2">
        <f t="shared" ref="S1604:S1667" si="232">_xlfn.XLOOKUP(R1604,G1604,H1604)</f>
        <v>0.27</v>
      </c>
      <c r="T1604" s="2" t="str">
        <f t="shared" ref="T1604:T1667" si="233">_xlfn.XLOOKUP(S1604,H1604,I1604)</f>
        <v>PayPal</v>
      </c>
      <c r="U1604" s="2">
        <f t="shared" ref="U1604:U1667" si="234">_xlfn.XLOOKUP(T1604,I1604,J1604)</f>
        <v>228.7893</v>
      </c>
    </row>
    <row r="1605" spans="1:21" x14ac:dyDescent="0.25">
      <c r="A1605" s="22" t="s">
        <v>2224</v>
      </c>
      <c r="B1605" s="20">
        <f>IFERROR(VLOOKUP(A1605,'f Excel formulas for calculatio'!A:E,2,FALSE)," ")</f>
        <v>45313</v>
      </c>
      <c r="C1605" s="24" t="str">
        <f>IFERROR(VLOOKUP(B1605,'f Excel formulas for calculatio'!B:F,2,FALSE),"0")</f>
        <v>CUST1373</v>
      </c>
      <c r="D1605" s="24" t="str">
        <f>IFERROR(VLOOKUP(C1605,'f Excel formulas for calculatio'!C:G,2,FALSE),"0")</f>
        <v>PROD72</v>
      </c>
      <c r="E1605" s="24" t="str">
        <f>IFERROR(VLOOKUP(D1605,'f Excel formulas for calculatio'!D:H,2,FALSE),"0")</f>
        <v>STORE17</v>
      </c>
      <c r="F1605" s="24">
        <f>IFERROR(VLOOKUP(E1605,'f Excel formulas for calculatio'!E:I,2,FALSE),"0")</f>
        <v>3</v>
      </c>
      <c r="G1605" s="24">
        <f>IFERROR(VLOOKUP(F1605,'f Excel formulas for calculatio'!F:J,2,FALSE),"0")</f>
        <v>104.47</v>
      </c>
      <c r="H1605" s="24">
        <f>IFERROR(VLOOKUP(G1605,'f Excel formulas for calculatio'!G:K,2,FALSE),"0")</f>
        <v>0.27</v>
      </c>
      <c r="I1605" s="24" t="str">
        <f>IFERROR(VLOOKUP(H1605,'f Excel formulas for calculatio'!H:L,2,FALSE),"0")</f>
        <v>PayPal</v>
      </c>
      <c r="J1605" s="24">
        <f>IFERROR(VLOOKUP(I1605,'f Excel formulas for calculatio'!I:M,2,FALSE),"0")</f>
        <v>228.7893</v>
      </c>
      <c r="L1605" s="22" t="s">
        <v>2224</v>
      </c>
      <c r="M1605" s="20">
        <f t="shared" si="226"/>
        <v>45313</v>
      </c>
      <c r="N1605" s="2" t="str">
        <f t="shared" si="227"/>
        <v>CUST1373</v>
      </c>
      <c r="O1605" s="2" t="str">
        <f t="shared" si="228"/>
        <v>PROD72</v>
      </c>
      <c r="P1605" s="2" t="str">
        <f t="shared" si="229"/>
        <v>STORE17</v>
      </c>
      <c r="Q1605" s="2">
        <f t="shared" si="230"/>
        <v>3</v>
      </c>
      <c r="R1605" s="2">
        <f t="shared" si="231"/>
        <v>104.47</v>
      </c>
      <c r="S1605" s="2">
        <f t="shared" si="232"/>
        <v>0.27</v>
      </c>
      <c r="T1605" s="2" t="str">
        <f t="shared" si="233"/>
        <v>PayPal</v>
      </c>
      <c r="U1605" s="2">
        <f t="shared" si="234"/>
        <v>228.7893</v>
      </c>
    </row>
    <row r="1606" spans="1:21" x14ac:dyDescent="0.25">
      <c r="A1606" s="23" t="s">
        <v>2225</v>
      </c>
      <c r="B1606" s="20">
        <f>IFERROR(VLOOKUP(A1606,'f Excel formulas for calculatio'!A:E,2,FALSE)," ")</f>
        <v>45224</v>
      </c>
      <c r="C1606" s="24" t="str">
        <f>IFERROR(VLOOKUP(B1606,'f Excel formulas for calculatio'!B:F,2,FALSE),"0")</f>
        <v>CUST1371</v>
      </c>
      <c r="D1606" s="24" t="str">
        <f>IFERROR(VLOOKUP(C1606,'f Excel formulas for calculatio'!C:G,2,FALSE),"0")</f>
        <v>PROD67</v>
      </c>
      <c r="E1606" s="24" t="str">
        <f>IFERROR(VLOOKUP(D1606,'f Excel formulas for calculatio'!D:H,2,FALSE),"0")</f>
        <v>STORE6</v>
      </c>
      <c r="F1606" s="24">
        <f>IFERROR(VLOOKUP(E1606,'f Excel formulas for calculatio'!E:I,2,FALSE),"0")</f>
        <v>3</v>
      </c>
      <c r="G1606" s="24">
        <f>IFERROR(VLOOKUP(F1606,'f Excel formulas for calculatio'!F:J,2,FALSE),"0")</f>
        <v>104.47</v>
      </c>
      <c r="H1606" s="24">
        <f>IFERROR(VLOOKUP(G1606,'f Excel formulas for calculatio'!G:K,2,FALSE),"0")</f>
        <v>0.27</v>
      </c>
      <c r="I1606" s="24" t="str">
        <f>IFERROR(VLOOKUP(H1606,'f Excel formulas for calculatio'!H:L,2,FALSE),"0")</f>
        <v>PayPal</v>
      </c>
      <c r="J1606" s="24">
        <f>IFERROR(VLOOKUP(I1606,'f Excel formulas for calculatio'!I:M,2,FALSE),"0")</f>
        <v>228.7893</v>
      </c>
      <c r="L1606" s="23" t="s">
        <v>2225</v>
      </c>
      <c r="M1606" s="20">
        <f t="shared" si="226"/>
        <v>45224</v>
      </c>
      <c r="N1606" s="2" t="str">
        <f t="shared" si="227"/>
        <v>CUST1371</v>
      </c>
      <c r="O1606" s="2" t="str">
        <f t="shared" si="228"/>
        <v>PROD67</v>
      </c>
      <c r="P1606" s="2" t="str">
        <f t="shared" si="229"/>
        <v>STORE6</v>
      </c>
      <c r="Q1606" s="2">
        <f t="shared" si="230"/>
        <v>3</v>
      </c>
      <c r="R1606" s="2">
        <f t="shared" si="231"/>
        <v>104.47</v>
      </c>
      <c r="S1606" s="2">
        <f t="shared" si="232"/>
        <v>0.27</v>
      </c>
      <c r="T1606" s="2" t="str">
        <f t="shared" si="233"/>
        <v>PayPal</v>
      </c>
      <c r="U1606" s="2">
        <f t="shared" si="234"/>
        <v>228.7893</v>
      </c>
    </row>
    <row r="1607" spans="1:21" x14ac:dyDescent="0.25">
      <c r="A1607" s="22" t="s">
        <v>2226</v>
      </c>
      <c r="B1607" s="20">
        <f>IFERROR(VLOOKUP(A1607,'f Excel formulas for calculatio'!A:E,2,FALSE)," ")</f>
        <v>45491</v>
      </c>
      <c r="C1607" s="24" t="str">
        <f>IFERROR(VLOOKUP(B1607,'f Excel formulas for calculatio'!B:F,2,FALSE),"0")</f>
        <v>CUST1280</v>
      </c>
      <c r="D1607" s="24" t="str">
        <f>IFERROR(VLOOKUP(C1607,'f Excel formulas for calculatio'!C:G,2,FALSE),"0")</f>
        <v>PROD91</v>
      </c>
      <c r="E1607" s="24" t="str">
        <f>IFERROR(VLOOKUP(D1607,'f Excel formulas for calculatio'!D:H,2,FALSE),"0")</f>
        <v>STORE17</v>
      </c>
      <c r="F1607" s="24">
        <f>IFERROR(VLOOKUP(E1607,'f Excel formulas for calculatio'!E:I,2,FALSE),"0")</f>
        <v>3</v>
      </c>
      <c r="G1607" s="24">
        <f>IFERROR(VLOOKUP(F1607,'f Excel formulas for calculatio'!F:J,2,FALSE),"0")</f>
        <v>104.47</v>
      </c>
      <c r="H1607" s="24">
        <f>IFERROR(VLOOKUP(G1607,'f Excel formulas for calculatio'!G:K,2,FALSE),"0")</f>
        <v>0.27</v>
      </c>
      <c r="I1607" s="24" t="str">
        <f>IFERROR(VLOOKUP(H1607,'f Excel formulas for calculatio'!H:L,2,FALSE),"0")</f>
        <v>PayPal</v>
      </c>
      <c r="J1607" s="24">
        <f>IFERROR(VLOOKUP(I1607,'f Excel formulas for calculatio'!I:M,2,FALSE),"0")</f>
        <v>228.7893</v>
      </c>
      <c r="L1607" s="22" t="s">
        <v>2226</v>
      </c>
      <c r="M1607" s="20">
        <f t="shared" si="226"/>
        <v>45491</v>
      </c>
      <c r="N1607" s="2" t="str">
        <f t="shared" si="227"/>
        <v>CUST1280</v>
      </c>
      <c r="O1607" s="2" t="str">
        <f t="shared" si="228"/>
        <v>PROD91</v>
      </c>
      <c r="P1607" s="2" t="str">
        <f t="shared" si="229"/>
        <v>STORE17</v>
      </c>
      <c r="Q1607" s="2">
        <f t="shared" si="230"/>
        <v>3</v>
      </c>
      <c r="R1607" s="2">
        <f t="shared" si="231"/>
        <v>104.47</v>
      </c>
      <c r="S1607" s="2">
        <f t="shared" si="232"/>
        <v>0.27</v>
      </c>
      <c r="T1607" s="2" t="str">
        <f t="shared" si="233"/>
        <v>PayPal</v>
      </c>
      <c r="U1607" s="2">
        <f t="shared" si="234"/>
        <v>228.7893</v>
      </c>
    </row>
    <row r="1608" spans="1:21" x14ac:dyDescent="0.25">
      <c r="A1608" s="23" t="s">
        <v>2227</v>
      </c>
      <c r="B1608" s="20">
        <f>IFERROR(VLOOKUP(A1608,'f Excel formulas for calculatio'!A:E,2,FALSE)," ")</f>
        <v>45472</v>
      </c>
      <c r="C1608" s="24" t="str">
        <f>IFERROR(VLOOKUP(B1608,'f Excel formulas for calculatio'!B:F,2,FALSE),"0")</f>
        <v>CUST1241</v>
      </c>
      <c r="D1608" s="24" t="str">
        <f>IFERROR(VLOOKUP(C1608,'f Excel formulas for calculatio'!C:G,2,FALSE),"0")</f>
        <v>PROD15</v>
      </c>
      <c r="E1608" s="24" t="str">
        <f>IFERROR(VLOOKUP(D1608,'f Excel formulas for calculatio'!D:H,2,FALSE),"0")</f>
        <v>STORE7</v>
      </c>
      <c r="F1608" s="24">
        <f>IFERROR(VLOOKUP(E1608,'f Excel formulas for calculatio'!E:I,2,FALSE),"0")</f>
        <v>3</v>
      </c>
      <c r="G1608" s="24">
        <f>IFERROR(VLOOKUP(F1608,'f Excel formulas for calculatio'!F:J,2,FALSE),"0")</f>
        <v>104.47</v>
      </c>
      <c r="H1608" s="24">
        <f>IFERROR(VLOOKUP(G1608,'f Excel formulas for calculatio'!G:K,2,FALSE),"0")</f>
        <v>0.27</v>
      </c>
      <c r="I1608" s="24" t="str">
        <f>IFERROR(VLOOKUP(H1608,'f Excel formulas for calculatio'!H:L,2,FALSE),"0")</f>
        <v>PayPal</v>
      </c>
      <c r="J1608" s="24">
        <f>IFERROR(VLOOKUP(I1608,'f Excel formulas for calculatio'!I:M,2,FALSE),"0")</f>
        <v>228.7893</v>
      </c>
      <c r="L1608" s="23" t="s">
        <v>2227</v>
      </c>
      <c r="M1608" s="20">
        <f t="shared" si="226"/>
        <v>45472</v>
      </c>
      <c r="N1608" s="2" t="str">
        <f t="shared" si="227"/>
        <v>CUST1241</v>
      </c>
      <c r="O1608" s="2" t="str">
        <f t="shared" si="228"/>
        <v>PROD15</v>
      </c>
      <c r="P1608" s="2" t="str">
        <f t="shared" si="229"/>
        <v>STORE7</v>
      </c>
      <c r="Q1608" s="2">
        <f t="shared" si="230"/>
        <v>3</v>
      </c>
      <c r="R1608" s="2">
        <f t="shared" si="231"/>
        <v>104.47</v>
      </c>
      <c r="S1608" s="2">
        <f t="shared" si="232"/>
        <v>0.27</v>
      </c>
      <c r="T1608" s="2" t="str">
        <f t="shared" si="233"/>
        <v>PayPal</v>
      </c>
      <c r="U1608" s="2">
        <f t="shared" si="234"/>
        <v>228.7893</v>
      </c>
    </row>
    <row r="1609" spans="1:21" x14ac:dyDescent="0.25">
      <c r="A1609" s="22" t="s">
        <v>2228</v>
      </c>
      <c r="B1609" s="20">
        <f>IFERROR(VLOOKUP(A1609,'f Excel formulas for calculatio'!A:E,2,FALSE)," ")</f>
        <v>45795</v>
      </c>
      <c r="C1609" s="24" t="str">
        <f>IFERROR(VLOOKUP(B1609,'f Excel formulas for calculatio'!B:F,2,FALSE),"0")</f>
        <v>CUST1175</v>
      </c>
      <c r="D1609" s="24" t="str">
        <f>IFERROR(VLOOKUP(C1609,'f Excel formulas for calculatio'!C:G,2,FALSE),"0")</f>
        <v>PROD49</v>
      </c>
      <c r="E1609" s="24" t="str">
        <f>IFERROR(VLOOKUP(D1609,'f Excel formulas for calculatio'!D:H,2,FALSE),"0")</f>
        <v>STORE8</v>
      </c>
      <c r="F1609" s="24">
        <f>IFERROR(VLOOKUP(E1609,'f Excel formulas for calculatio'!E:I,2,FALSE),"0")</f>
        <v>4</v>
      </c>
      <c r="G1609" s="24">
        <f>IFERROR(VLOOKUP(F1609,'f Excel formulas for calculatio'!F:J,2,FALSE),"0")</f>
        <v>914.05</v>
      </c>
      <c r="H1609" s="24">
        <f>IFERROR(VLOOKUP(G1609,'f Excel formulas for calculatio'!G:K,2,FALSE),"0")</f>
        <v>0.25</v>
      </c>
      <c r="I1609" s="24" t="str">
        <f>IFERROR(VLOOKUP(H1609,'f Excel formulas for calculatio'!H:L,2,FALSE),"0")</f>
        <v>Credit Card</v>
      </c>
      <c r="J1609" s="24">
        <f>IFERROR(VLOOKUP(I1609,'f Excel formulas for calculatio'!I:M,2,FALSE),"0")</f>
        <v>198.41640000000001</v>
      </c>
      <c r="L1609" s="22" t="s">
        <v>2228</v>
      </c>
      <c r="M1609" s="20">
        <f t="shared" si="226"/>
        <v>45795</v>
      </c>
      <c r="N1609" s="2" t="str">
        <f t="shared" si="227"/>
        <v>CUST1175</v>
      </c>
      <c r="O1609" s="2" t="str">
        <f t="shared" si="228"/>
        <v>PROD49</v>
      </c>
      <c r="P1609" s="2" t="str">
        <f t="shared" si="229"/>
        <v>STORE8</v>
      </c>
      <c r="Q1609" s="2">
        <f t="shared" si="230"/>
        <v>4</v>
      </c>
      <c r="R1609" s="2">
        <f t="shared" si="231"/>
        <v>914.05</v>
      </c>
      <c r="S1609" s="2">
        <f t="shared" si="232"/>
        <v>0.25</v>
      </c>
      <c r="T1609" s="2" t="str">
        <f t="shared" si="233"/>
        <v>Credit Card</v>
      </c>
      <c r="U1609" s="2">
        <f t="shared" si="234"/>
        <v>198.41640000000001</v>
      </c>
    </row>
    <row r="1610" spans="1:21" x14ac:dyDescent="0.25">
      <c r="A1610" s="23" t="s">
        <v>2229</v>
      </c>
      <c r="B1610" s="20">
        <f>IFERROR(VLOOKUP(A1610,'f Excel formulas for calculatio'!A:E,2,FALSE)," ")</f>
        <v>45470</v>
      </c>
      <c r="C1610" s="24" t="str">
        <f>IFERROR(VLOOKUP(B1610,'f Excel formulas for calculatio'!B:F,2,FALSE),"0")</f>
        <v>CUST1316</v>
      </c>
      <c r="D1610" s="24" t="str">
        <f>IFERROR(VLOOKUP(C1610,'f Excel formulas for calculatio'!C:G,2,FALSE),"0")</f>
        <v>PROD25</v>
      </c>
      <c r="E1610" s="24" t="str">
        <f>IFERROR(VLOOKUP(D1610,'f Excel formulas for calculatio'!D:H,2,FALSE),"0")</f>
        <v>STORE13</v>
      </c>
      <c r="F1610" s="24">
        <f>IFERROR(VLOOKUP(E1610,'f Excel formulas for calculatio'!E:I,2,FALSE),"0")</f>
        <v>4</v>
      </c>
      <c r="G1610" s="24">
        <f>IFERROR(VLOOKUP(F1610,'f Excel formulas for calculatio'!F:J,2,FALSE),"0")</f>
        <v>914.05</v>
      </c>
      <c r="H1610" s="24">
        <f>IFERROR(VLOOKUP(G1610,'f Excel formulas for calculatio'!G:K,2,FALSE),"0")</f>
        <v>0.25</v>
      </c>
      <c r="I1610" s="24" t="str">
        <f>IFERROR(VLOOKUP(H1610,'f Excel formulas for calculatio'!H:L,2,FALSE),"0")</f>
        <v>Credit Card</v>
      </c>
      <c r="J1610" s="24">
        <f>IFERROR(VLOOKUP(I1610,'f Excel formulas for calculatio'!I:M,2,FALSE),"0")</f>
        <v>198.41640000000001</v>
      </c>
      <c r="L1610" s="23" t="s">
        <v>2229</v>
      </c>
      <c r="M1610" s="20">
        <f t="shared" si="226"/>
        <v>45470</v>
      </c>
      <c r="N1610" s="2" t="str">
        <f t="shared" si="227"/>
        <v>CUST1316</v>
      </c>
      <c r="O1610" s="2" t="str">
        <f t="shared" si="228"/>
        <v>PROD25</v>
      </c>
      <c r="P1610" s="2" t="str">
        <f t="shared" si="229"/>
        <v>STORE13</v>
      </c>
      <c r="Q1610" s="2">
        <f t="shared" si="230"/>
        <v>4</v>
      </c>
      <c r="R1610" s="2">
        <f t="shared" si="231"/>
        <v>914.05</v>
      </c>
      <c r="S1610" s="2">
        <f t="shared" si="232"/>
        <v>0.25</v>
      </c>
      <c r="T1610" s="2" t="str">
        <f t="shared" si="233"/>
        <v>Credit Card</v>
      </c>
      <c r="U1610" s="2">
        <f t="shared" si="234"/>
        <v>198.41640000000001</v>
      </c>
    </row>
    <row r="1611" spans="1:21" x14ac:dyDescent="0.25">
      <c r="A1611" s="22" t="s">
        <v>2230</v>
      </c>
      <c r="B1611" s="20">
        <f>IFERROR(VLOOKUP(A1611,'f Excel formulas for calculatio'!A:E,2,FALSE)," ")</f>
        <v>45390</v>
      </c>
      <c r="C1611" s="24" t="str">
        <f>IFERROR(VLOOKUP(B1611,'f Excel formulas for calculatio'!B:F,2,FALSE),"0")</f>
        <v>CUST1256</v>
      </c>
      <c r="D1611" s="24" t="str">
        <f>IFERROR(VLOOKUP(C1611,'f Excel formulas for calculatio'!C:G,2,FALSE),"0")</f>
        <v>PROD34</v>
      </c>
      <c r="E1611" s="24" t="str">
        <f>IFERROR(VLOOKUP(D1611,'f Excel formulas for calculatio'!D:H,2,FALSE),"0")</f>
        <v>STORE16</v>
      </c>
      <c r="F1611" s="24">
        <f>IFERROR(VLOOKUP(E1611,'f Excel formulas for calculatio'!E:I,2,FALSE),"0")</f>
        <v>2</v>
      </c>
      <c r="G1611" s="24">
        <f>IFERROR(VLOOKUP(F1611,'f Excel formulas for calculatio'!F:J,2,FALSE),"0")</f>
        <v>785.31</v>
      </c>
      <c r="H1611" s="24">
        <f>IFERROR(VLOOKUP(G1611,'f Excel formulas for calculatio'!G:K,2,FALSE),"0")</f>
        <v>0.15</v>
      </c>
      <c r="I1611" s="24" t="str">
        <f>IFERROR(VLOOKUP(H1611,'f Excel formulas for calculatio'!H:L,2,FALSE),"0")</f>
        <v>PayPal</v>
      </c>
      <c r="J1611" s="24">
        <f>IFERROR(VLOOKUP(I1611,'f Excel formulas for calculatio'!I:M,2,FALSE),"0")</f>
        <v>228.7893</v>
      </c>
      <c r="L1611" s="22" t="s">
        <v>2230</v>
      </c>
      <c r="M1611" s="20">
        <f t="shared" si="226"/>
        <v>45390</v>
      </c>
      <c r="N1611" s="2" t="str">
        <f t="shared" si="227"/>
        <v>CUST1256</v>
      </c>
      <c r="O1611" s="2" t="str">
        <f t="shared" si="228"/>
        <v>PROD34</v>
      </c>
      <c r="P1611" s="2" t="str">
        <f t="shared" si="229"/>
        <v>STORE16</v>
      </c>
      <c r="Q1611" s="2">
        <f t="shared" si="230"/>
        <v>2</v>
      </c>
      <c r="R1611" s="2">
        <f t="shared" si="231"/>
        <v>785.31</v>
      </c>
      <c r="S1611" s="2">
        <f t="shared" si="232"/>
        <v>0.15</v>
      </c>
      <c r="T1611" s="2" t="str">
        <f t="shared" si="233"/>
        <v>PayPal</v>
      </c>
      <c r="U1611" s="2">
        <f t="shared" si="234"/>
        <v>228.7893</v>
      </c>
    </row>
    <row r="1612" spans="1:21" x14ac:dyDescent="0.25">
      <c r="A1612" s="23" t="s">
        <v>2231</v>
      </c>
      <c r="B1612" s="20">
        <f>IFERROR(VLOOKUP(A1612,'f Excel formulas for calculatio'!A:E,2,FALSE)," ")</f>
        <v>45803</v>
      </c>
      <c r="C1612" s="24" t="str">
        <f>IFERROR(VLOOKUP(B1612,'f Excel formulas for calculatio'!B:F,2,FALSE),"0")</f>
        <v>CUST1219</v>
      </c>
      <c r="D1612" s="24" t="str">
        <f>IFERROR(VLOOKUP(C1612,'f Excel formulas for calculatio'!C:G,2,FALSE),"0")</f>
        <v>PROD37</v>
      </c>
      <c r="E1612" s="24" t="str">
        <f>IFERROR(VLOOKUP(D1612,'f Excel formulas for calculatio'!D:H,2,FALSE),"0")</f>
        <v>STORE0</v>
      </c>
      <c r="F1612" s="24">
        <f>IFERROR(VLOOKUP(E1612,'f Excel formulas for calculatio'!E:I,2,FALSE),"0")</f>
        <v>2</v>
      </c>
      <c r="G1612" s="24">
        <f>IFERROR(VLOOKUP(F1612,'f Excel formulas for calculatio'!F:J,2,FALSE),"0")</f>
        <v>785.31</v>
      </c>
      <c r="H1612" s="24">
        <f>IFERROR(VLOOKUP(G1612,'f Excel formulas for calculatio'!G:K,2,FALSE),"0")</f>
        <v>0.15</v>
      </c>
      <c r="I1612" s="24" t="str">
        <f>IFERROR(VLOOKUP(H1612,'f Excel formulas for calculatio'!H:L,2,FALSE),"0")</f>
        <v>PayPal</v>
      </c>
      <c r="J1612" s="24">
        <f>IFERROR(VLOOKUP(I1612,'f Excel formulas for calculatio'!I:M,2,FALSE),"0")</f>
        <v>228.7893</v>
      </c>
      <c r="L1612" s="23" t="s">
        <v>2231</v>
      </c>
      <c r="M1612" s="20">
        <f t="shared" si="226"/>
        <v>45803</v>
      </c>
      <c r="N1612" s="2" t="str">
        <f t="shared" si="227"/>
        <v>CUST1219</v>
      </c>
      <c r="O1612" s="2" t="str">
        <f t="shared" si="228"/>
        <v>PROD37</v>
      </c>
      <c r="P1612" s="2" t="str">
        <f t="shared" si="229"/>
        <v>STORE0</v>
      </c>
      <c r="Q1612" s="2">
        <f t="shared" si="230"/>
        <v>2</v>
      </c>
      <c r="R1612" s="2">
        <f t="shared" si="231"/>
        <v>785.31</v>
      </c>
      <c r="S1612" s="2">
        <f t="shared" si="232"/>
        <v>0.15</v>
      </c>
      <c r="T1612" s="2" t="str">
        <f t="shared" si="233"/>
        <v>PayPal</v>
      </c>
      <c r="U1612" s="2">
        <f t="shared" si="234"/>
        <v>228.7893</v>
      </c>
    </row>
    <row r="1613" spans="1:21" x14ac:dyDescent="0.25">
      <c r="A1613" s="22" t="s">
        <v>2232</v>
      </c>
      <c r="B1613" s="20">
        <f>IFERROR(VLOOKUP(A1613,'f Excel formulas for calculatio'!A:E,2,FALSE)," ")</f>
        <v>45320</v>
      </c>
      <c r="C1613" s="24" t="str">
        <f>IFERROR(VLOOKUP(B1613,'f Excel formulas for calculatio'!B:F,2,FALSE),"0")</f>
        <v>CUST1134</v>
      </c>
      <c r="D1613" s="24" t="str">
        <f>IFERROR(VLOOKUP(C1613,'f Excel formulas for calculatio'!C:G,2,FALSE),"0")</f>
        <v>PROD70</v>
      </c>
      <c r="E1613" s="24" t="str">
        <f>IFERROR(VLOOKUP(D1613,'f Excel formulas for calculatio'!D:H,2,FALSE),"0")</f>
        <v>STORE8</v>
      </c>
      <c r="F1613" s="24">
        <f>IFERROR(VLOOKUP(E1613,'f Excel formulas for calculatio'!E:I,2,FALSE),"0")</f>
        <v>4</v>
      </c>
      <c r="G1613" s="24">
        <f>IFERROR(VLOOKUP(F1613,'f Excel formulas for calculatio'!F:J,2,FALSE),"0")</f>
        <v>914.05</v>
      </c>
      <c r="H1613" s="24">
        <f>IFERROR(VLOOKUP(G1613,'f Excel formulas for calculatio'!G:K,2,FALSE),"0")</f>
        <v>0.25</v>
      </c>
      <c r="I1613" s="24" t="str">
        <f>IFERROR(VLOOKUP(H1613,'f Excel formulas for calculatio'!H:L,2,FALSE),"0")</f>
        <v>Credit Card</v>
      </c>
      <c r="J1613" s="24">
        <f>IFERROR(VLOOKUP(I1613,'f Excel formulas for calculatio'!I:M,2,FALSE),"0")</f>
        <v>198.41640000000001</v>
      </c>
      <c r="L1613" s="22" t="s">
        <v>2232</v>
      </c>
      <c r="M1613" s="20">
        <f t="shared" si="226"/>
        <v>45320</v>
      </c>
      <c r="N1613" s="2" t="str">
        <f t="shared" si="227"/>
        <v>CUST1134</v>
      </c>
      <c r="O1613" s="2" t="str">
        <f t="shared" si="228"/>
        <v>PROD70</v>
      </c>
      <c r="P1613" s="2" t="str">
        <f t="shared" si="229"/>
        <v>STORE8</v>
      </c>
      <c r="Q1613" s="2">
        <f t="shared" si="230"/>
        <v>4</v>
      </c>
      <c r="R1613" s="2">
        <f t="shared" si="231"/>
        <v>914.05</v>
      </c>
      <c r="S1613" s="2">
        <f t="shared" si="232"/>
        <v>0.25</v>
      </c>
      <c r="T1613" s="2" t="str">
        <f t="shared" si="233"/>
        <v>Credit Card</v>
      </c>
      <c r="U1613" s="2">
        <f t="shared" si="234"/>
        <v>198.41640000000001</v>
      </c>
    </row>
    <row r="1614" spans="1:21" x14ac:dyDescent="0.25">
      <c r="A1614" s="23" t="s">
        <v>2233</v>
      </c>
      <c r="B1614" s="20">
        <f>IFERROR(VLOOKUP(A1614,'f Excel formulas for calculatio'!A:E,2,FALSE)," ")</f>
        <v>45619</v>
      </c>
      <c r="C1614" s="24" t="str">
        <f>IFERROR(VLOOKUP(B1614,'f Excel formulas for calculatio'!B:F,2,FALSE),"0")</f>
        <v>CUST1358</v>
      </c>
      <c r="D1614" s="24" t="str">
        <f>IFERROR(VLOOKUP(C1614,'f Excel formulas for calculatio'!C:G,2,FALSE),"0")</f>
        <v>PROD55</v>
      </c>
      <c r="E1614" s="24" t="str">
        <f>IFERROR(VLOOKUP(D1614,'f Excel formulas for calculatio'!D:H,2,FALSE),"0")</f>
        <v>STORE5</v>
      </c>
      <c r="F1614" s="24">
        <f>IFERROR(VLOOKUP(E1614,'f Excel formulas for calculatio'!E:I,2,FALSE),"0")</f>
        <v>3</v>
      </c>
      <c r="G1614" s="24">
        <f>IFERROR(VLOOKUP(F1614,'f Excel formulas for calculatio'!F:J,2,FALSE),"0")</f>
        <v>104.47</v>
      </c>
      <c r="H1614" s="24">
        <f>IFERROR(VLOOKUP(G1614,'f Excel formulas for calculatio'!G:K,2,FALSE),"0")</f>
        <v>0.27</v>
      </c>
      <c r="I1614" s="24" t="str">
        <f>IFERROR(VLOOKUP(H1614,'f Excel formulas for calculatio'!H:L,2,FALSE),"0")</f>
        <v>PayPal</v>
      </c>
      <c r="J1614" s="24">
        <f>IFERROR(VLOOKUP(I1614,'f Excel formulas for calculatio'!I:M,2,FALSE),"0")</f>
        <v>228.7893</v>
      </c>
      <c r="L1614" s="23" t="s">
        <v>2233</v>
      </c>
      <c r="M1614" s="20">
        <f t="shared" si="226"/>
        <v>45619</v>
      </c>
      <c r="N1614" s="2" t="str">
        <f t="shared" si="227"/>
        <v>CUST1358</v>
      </c>
      <c r="O1614" s="2" t="str">
        <f t="shared" si="228"/>
        <v>PROD55</v>
      </c>
      <c r="P1614" s="2" t="str">
        <f t="shared" si="229"/>
        <v>STORE5</v>
      </c>
      <c r="Q1614" s="2">
        <f t="shared" si="230"/>
        <v>3</v>
      </c>
      <c r="R1614" s="2">
        <f t="shared" si="231"/>
        <v>104.47</v>
      </c>
      <c r="S1614" s="2">
        <f t="shared" si="232"/>
        <v>0.27</v>
      </c>
      <c r="T1614" s="2" t="str">
        <f t="shared" si="233"/>
        <v>PayPal</v>
      </c>
      <c r="U1614" s="2">
        <f t="shared" si="234"/>
        <v>228.7893</v>
      </c>
    </row>
    <row r="1615" spans="1:21" x14ac:dyDescent="0.25">
      <c r="A1615" s="22" t="s">
        <v>2234</v>
      </c>
      <c r="B1615" s="20">
        <f>IFERROR(VLOOKUP(A1615,'f Excel formulas for calculatio'!A:E,2,FALSE)," ")</f>
        <v>45777</v>
      </c>
      <c r="C1615" s="24" t="str">
        <f>IFERROR(VLOOKUP(B1615,'f Excel formulas for calculatio'!B:F,2,FALSE),"0")</f>
        <v>CUST1087</v>
      </c>
      <c r="D1615" s="24" t="str">
        <f>IFERROR(VLOOKUP(C1615,'f Excel formulas for calculatio'!C:G,2,FALSE),"0")</f>
        <v>PROD76</v>
      </c>
      <c r="E1615" s="24" t="str">
        <f>IFERROR(VLOOKUP(D1615,'f Excel formulas for calculatio'!D:H,2,FALSE),"0")</f>
        <v>STORE8</v>
      </c>
      <c r="F1615" s="24">
        <f>IFERROR(VLOOKUP(E1615,'f Excel formulas for calculatio'!E:I,2,FALSE),"0")</f>
        <v>4</v>
      </c>
      <c r="G1615" s="24">
        <f>IFERROR(VLOOKUP(F1615,'f Excel formulas for calculatio'!F:J,2,FALSE),"0")</f>
        <v>914.05</v>
      </c>
      <c r="H1615" s="24">
        <f>IFERROR(VLOOKUP(G1615,'f Excel formulas for calculatio'!G:K,2,FALSE),"0")</f>
        <v>0.25</v>
      </c>
      <c r="I1615" s="24" t="str">
        <f>IFERROR(VLOOKUP(H1615,'f Excel formulas for calculatio'!H:L,2,FALSE),"0")</f>
        <v>Credit Card</v>
      </c>
      <c r="J1615" s="24">
        <f>IFERROR(VLOOKUP(I1615,'f Excel formulas for calculatio'!I:M,2,FALSE),"0")</f>
        <v>198.41640000000001</v>
      </c>
      <c r="L1615" s="22" t="s">
        <v>2234</v>
      </c>
      <c r="M1615" s="20">
        <f t="shared" si="226"/>
        <v>45777</v>
      </c>
      <c r="N1615" s="2" t="str">
        <f t="shared" si="227"/>
        <v>CUST1087</v>
      </c>
      <c r="O1615" s="2" t="str">
        <f t="shared" si="228"/>
        <v>PROD76</v>
      </c>
      <c r="P1615" s="2" t="str">
        <f t="shared" si="229"/>
        <v>STORE8</v>
      </c>
      <c r="Q1615" s="2">
        <f t="shared" si="230"/>
        <v>4</v>
      </c>
      <c r="R1615" s="2">
        <f t="shared" si="231"/>
        <v>914.05</v>
      </c>
      <c r="S1615" s="2">
        <f t="shared" si="232"/>
        <v>0.25</v>
      </c>
      <c r="T1615" s="2" t="str">
        <f t="shared" si="233"/>
        <v>Credit Card</v>
      </c>
      <c r="U1615" s="2">
        <f t="shared" si="234"/>
        <v>198.41640000000001</v>
      </c>
    </row>
    <row r="1616" spans="1:21" x14ac:dyDescent="0.25">
      <c r="A1616" s="23" t="s">
        <v>2235</v>
      </c>
      <c r="B1616" s="20">
        <f>IFERROR(VLOOKUP(A1616,'f Excel formulas for calculatio'!A:E,2,FALSE)," ")</f>
        <v>45523</v>
      </c>
      <c r="C1616" s="24" t="str">
        <f>IFERROR(VLOOKUP(B1616,'f Excel formulas for calculatio'!B:F,2,FALSE),"0")</f>
        <v>CUST1244</v>
      </c>
      <c r="D1616" s="24" t="str">
        <f>IFERROR(VLOOKUP(C1616,'f Excel formulas for calculatio'!C:G,2,FALSE),"0")</f>
        <v>PROD50</v>
      </c>
      <c r="E1616" s="24" t="str">
        <f>IFERROR(VLOOKUP(D1616,'f Excel formulas for calculatio'!D:H,2,FALSE),"0")</f>
        <v>STORE10</v>
      </c>
      <c r="F1616" s="24">
        <f>IFERROR(VLOOKUP(E1616,'f Excel formulas for calculatio'!E:I,2,FALSE),"0")</f>
        <v>3</v>
      </c>
      <c r="G1616" s="24">
        <f>IFERROR(VLOOKUP(F1616,'f Excel formulas for calculatio'!F:J,2,FALSE),"0")</f>
        <v>104.47</v>
      </c>
      <c r="H1616" s="24">
        <f>IFERROR(VLOOKUP(G1616,'f Excel formulas for calculatio'!G:K,2,FALSE),"0")</f>
        <v>0.27</v>
      </c>
      <c r="I1616" s="24" t="str">
        <f>IFERROR(VLOOKUP(H1616,'f Excel formulas for calculatio'!H:L,2,FALSE),"0")</f>
        <v>PayPal</v>
      </c>
      <c r="J1616" s="24">
        <f>IFERROR(VLOOKUP(I1616,'f Excel formulas for calculatio'!I:M,2,FALSE),"0")</f>
        <v>228.7893</v>
      </c>
      <c r="L1616" s="23" t="s">
        <v>2235</v>
      </c>
      <c r="M1616" s="20">
        <f t="shared" si="226"/>
        <v>45523</v>
      </c>
      <c r="N1616" s="2" t="str">
        <f t="shared" si="227"/>
        <v>CUST1244</v>
      </c>
      <c r="O1616" s="2" t="str">
        <f t="shared" si="228"/>
        <v>PROD50</v>
      </c>
      <c r="P1616" s="2" t="str">
        <f t="shared" si="229"/>
        <v>STORE10</v>
      </c>
      <c r="Q1616" s="2">
        <f t="shared" si="230"/>
        <v>3</v>
      </c>
      <c r="R1616" s="2">
        <f t="shared" si="231"/>
        <v>104.47</v>
      </c>
      <c r="S1616" s="2">
        <f t="shared" si="232"/>
        <v>0.27</v>
      </c>
      <c r="T1616" s="2" t="str">
        <f t="shared" si="233"/>
        <v>PayPal</v>
      </c>
      <c r="U1616" s="2">
        <f t="shared" si="234"/>
        <v>228.7893</v>
      </c>
    </row>
    <row r="1617" spans="1:21" x14ac:dyDescent="0.25">
      <c r="A1617" s="22" t="s">
        <v>2236</v>
      </c>
      <c r="B1617" s="20">
        <f>IFERROR(VLOOKUP(A1617,'f Excel formulas for calculatio'!A:E,2,FALSE)," ")</f>
        <v>45628</v>
      </c>
      <c r="C1617" s="24" t="str">
        <f>IFERROR(VLOOKUP(B1617,'f Excel formulas for calculatio'!B:F,2,FALSE),"0")</f>
        <v>CUST1476</v>
      </c>
      <c r="D1617" s="24" t="str">
        <f>IFERROR(VLOOKUP(C1617,'f Excel formulas for calculatio'!C:G,2,FALSE),"0")</f>
        <v>PROD69</v>
      </c>
      <c r="E1617" s="24" t="str">
        <f>IFERROR(VLOOKUP(D1617,'f Excel formulas for calculatio'!D:H,2,FALSE),"0")</f>
        <v>STORE10</v>
      </c>
      <c r="F1617" s="24">
        <f>IFERROR(VLOOKUP(E1617,'f Excel formulas for calculatio'!E:I,2,FALSE),"0")</f>
        <v>3</v>
      </c>
      <c r="G1617" s="24">
        <f>IFERROR(VLOOKUP(F1617,'f Excel formulas for calculatio'!F:J,2,FALSE),"0")</f>
        <v>104.47</v>
      </c>
      <c r="H1617" s="24">
        <f>IFERROR(VLOOKUP(G1617,'f Excel formulas for calculatio'!G:K,2,FALSE),"0")</f>
        <v>0.27</v>
      </c>
      <c r="I1617" s="24" t="str">
        <f>IFERROR(VLOOKUP(H1617,'f Excel formulas for calculatio'!H:L,2,FALSE),"0")</f>
        <v>PayPal</v>
      </c>
      <c r="J1617" s="24">
        <f>IFERROR(VLOOKUP(I1617,'f Excel formulas for calculatio'!I:M,2,FALSE),"0")</f>
        <v>228.7893</v>
      </c>
      <c r="L1617" s="22" t="s">
        <v>2236</v>
      </c>
      <c r="M1617" s="20">
        <f t="shared" si="226"/>
        <v>45628</v>
      </c>
      <c r="N1617" s="2" t="str">
        <f t="shared" si="227"/>
        <v>CUST1476</v>
      </c>
      <c r="O1617" s="2" t="str">
        <f t="shared" si="228"/>
        <v>PROD69</v>
      </c>
      <c r="P1617" s="2" t="str">
        <f t="shared" si="229"/>
        <v>STORE10</v>
      </c>
      <c r="Q1617" s="2">
        <f t="shared" si="230"/>
        <v>3</v>
      </c>
      <c r="R1617" s="2">
        <f t="shared" si="231"/>
        <v>104.47</v>
      </c>
      <c r="S1617" s="2">
        <f t="shared" si="232"/>
        <v>0.27</v>
      </c>
      <c r="T1617" s="2" t="str">
        <f t="shared" si="233"/>
        <v>PayPal</v>
      </c>
      <c r="U1617" s="2">
        <f t="shared" si="234"/>
        <v>228.7893</v>
      </c>
    </row>
    <row r="1618" spans="1:21" x14ac:dyDescent="0.25">
      <c r="A1618" s="23" t="s">
        <v>2237</v>
      </c>
      <c r="B1618" s="20">
        <f>IFERROR(VLOOKUP(A1618,'f Excel formulas for calculatio'!A:E,2,FALSE)," ")</f>
        <v>45742</v>
      </c>
      <c r="C1618" s="24" t="str">
        <f>IFERROR(VLOOKUP(B1618,'f Excel formulas for calculatio'!B:F,2,FALSE),"0")</f>
        <v>CUST1144</v>
      </c>
      <c r="D1618" s="24" t="str">
        <f>IFERROR(VLOOKUP(C1618,'f Excel formulas for calculatio'!C:G,2,FALSE),"0")</f>
        <v>PROD72</v>
      </c>
      <c r="E1618" s="24" t="str">
        <f>IFERROR(VLOOKUP(D1618,'f Excel formulas for calculatio'!D:H,2,FALSE),"0")</f>
        <v>STORE17</v>
      </c>
      <c r="F1618" s="24">
        <f>IFERROR(VLOOKUP(E1618,'f Excel formulas for calculatio'!E:I,2,FALSE),"0")</f>
        <v>3</v>
      </c>
      <c r="G1618" s="24">
        <f>IFERROR(VLOOKUP(F1618,'f Excel formulas for calculatio'!F:J,2,FALSE),"0")</f>
        <v>104.47</v>
      </c>
      <c r="H1618" s="24">
        <f>IFERROR(VLOOKUP(G1618,'f Excel formulas for calculatio'!G:K,2,FALSE),"0")</f>
        <v>0.27</v>
      </c>
      <c r="I1618" s="24" t="str">
        <f>IFERROR(VLOOKUP(H1618,'f Excel formulas for calculatio'!H:L,2,FALSE),"0")</f>
        <v>PayPal</v>
      </c>
      <c r="J1618" s="24">
        <f>IFERROR(VLOOKUP(I1618,'f Excel formulas for calculatio'!I:M,2,FALSE),"0")</f>
        <v>228.7893</v>
      </c>
      <c r="L1618" s="23" t="s">
        <v>2237</v>
      </c>
      <c r="M1618" s="20">
        <f t="shared" si="226"/>
        <v>45742</v>
      </c>
      <c r="N1618" s="2" t="str">
        <f t="shared" si="227"/>
        <v>CUST1144</v>
      </c>
      <c r="O1618" s="2" t="str">
        <f t="shared" si="228"/>
        <v>PROD72</v>
      </c>
      <c r="P1618" s="2" t="str">
        <f t="shared" si="229"/>
        <v>STORE17</v>
      </c>
      <c r="Q1618" s="2">
        <f t="shared" si="230"/>
        <v>3</v>
      </c>
      <c r="R1618" s="2">
        <f t="shared" si="231"/>
        <v>104.47</v>
      </c>
      <c r="S1618" s="2">
        <f t="shared" si="232"/>
        <v>0.27</v>
      </c>
      <c r="T1618" s="2" t="str">
        <f t="shared" si="233"/>
        <v>PayPal</v>
      </c>
      <c r="U1618" s="2">
        <f t="shared" si="234"/>
        <v>228.7893</v>
      </c>
    </row>
    <row r="1619" spans="1:21" x14ac:dyDescent="0.25">
      <c r="A1619" s="22" t="s">
        <v>2238</v>
      </c>
      <c r="B1619" s="20">
        <f>IFERROR(VLOOKUP(A1619,'f Excel formulas for calculatio'!A:E,2,FALSE)," ")</f>
        <v>45456</v>
      </c>
      <c r="C1619" s="24" t="str">
        <f>IFERROR(VLOOKUP(B1619,'f Excel formulas for calculatio'!B:F,2,FALSE),"0")</f>
        <v>CUST1270</v>
      </c>
      <c r="D1619" s="24" t="str">
        <f>IFERROR(VLOOKUP(C1619,'f Excel formulas for calculatio'!C:G,2,FALSE),"0")</f>
        <v>PROD19</v>
      </c>
      <c r="E1619" s="24" t="str">
        <f>IFERROR(VLOOKUP(D1619,'f Excel formulas for calculatio'!D:H,2,FALSE),"0")</f>
        <v>STORE7</v>
      </c>
      <c r="F1619" s="24">
        <f>IFERROR(VLOOKUP(E1619,'f Excel formulas for calculatio'!E:I,2,FALSE),"0")</f>
        <v>3</v>
      </c>
      <c r="G1619" s="24">
        <f>IFERROR(VLOOKUP(F1619,'f Excel formulas for calculatio'!F:J,2,FALSE),"0")</f>
        <v>104.47</v>
      </c>
      <c r="H1619" s="24">
        <f>IFERROR(VLOOKUP(G1619,'f Excel formulas for calculatio'!G:K,2,FALSE),"0")</f>
        <v>0.27</v>
      </c>
      <c r="I1619" s="24" t="str">
        <f>IFERROR(VLOOKUP(H1619,'f Excel formulas for calculatio'!H:L,2,FALSE),"0")</f>
        <v>PayPal</v>
      </c>
      <c r="J1619" s="24">
        <f>IFERROR(VLOOKUP(I1619,'f Excel formulas for calculatio'!I:M,2,FALSE),"0")</f>
        <v>228.7893</v>
      </c>
      <c r="L1619" s="22" t="s">
        <v>2238</v>
      </c>
      <c r="M1619" s="20">
        <f t="shared" si="226"/>
        <v>45456</v>
      </c>
      <c r="N1619" s="2" t="str">
        <f t="shared" si="227"/>
        <v>CUST1270</v>
      </c>
      <c r="O1619" s="2" t="str">
        <f t="shared" si="228"/>
        <v>PROD19</v>
      </c>
      <c r="P1619" s="2" t="str">
        <f t="shared" si="229"/>
        <v>STORE7</v>
      </c>
      <c r="Q1619" s="2">
        <f t="shared" si="230"/>
        <v>3</v>
      </c>
      <c r="R1619" s="2">
        <f t="shared" si="231"/>
        <v>104.47</v>
      </c>
      <c r="S1619" s="2">
        <f t="shared" si="232"/>
        <v>0.27</v>
      </c>
      <c r="T1619" s="2" t="str">
        <f t="shared" si="233"/>
        <v>PayPal</v>
      </c>
      <c r="U1619" s="2">
        <f t="shared" si="234"/>
        <v>228.7893</v>
      </c>
    </row>
    <row r="1620" spans="1:21" x14ac:dyDescent="0.25">
      <c r="A1620" s="23" t="s">
        <v>2239</v>
      </c>
      <c r="B1620" s="20">
        <f>IFERROR(VLOOKUP(A1620,'f Excel formulas for calculatio'!A:E,2,FALSE)," ")</f>
        <v>45534</v>
      </c>
      <c r="C1620" s="24" t="str">
        <f>IFERROR(VLOOKUP(B1620,'f Excel formulas for calculatio'!B:F,2,FALSE),"0")</f>
        <v>CUST1029</v>
      </c>
      <c r="D1620" s="24" t="str">
        <f>IFERROR(VLOOKUP(C1620,'f Excel formulas for calculatio'!C:G,2,FALSE),"0")</f>
        <v>PROD86</v>
      </c>
      <c r="E1620" s="24" t="str">
        <f>IFERROR(VLOOKUP(D1620,'f Excel formulas for calculatio'!D:H,2,FALSE),"0")</f>
        <v>STORE4</v>
      </c>
      <c r="F1620" s="24">
        <f>IFERROR(VLOOKUP(E1620,'f Excel formulas for calculatio'!E:I,2,FALSE),"0")</f>
        <v>2</v>
      </c>
      <c r="G1620" s="24">
        <f>IFERROR(VLOOKUP(F1620,'f Excel formulas for calculatio'!F:J,2,FALSE),"0")</f>
        <v>785.31</v>
      </c>
      <c r="H1620" s="24">
        <f>IFERROR(VLOOKUP(G1620,'f Excel formulas for calculatio'!G:K,2,FALSE),"0")</f>
        <v>0.15</v>
      </c>
      <c r="I1620" s="24" t="str">
        <f>IFERROR(VLOOKUP(H1620,'f Excel formulas for calculatio'!H:L,2,FALSE),"0")</f>
        <v>PayPal</v>
      </c>
      <c r="J1620" s="24">
        <f>IFERROR(VLOOKUP(I1620,'f Excel formulas for calculatio'!I:M,2,FALSE),"0")</f>
        <v>228.7893</v>
      </c>
      <c r="L1620" s="23" t="s">
        <v>2239</v>
      </c>
      <c r="M1620" s="20">
        <f t="shared" si="226"/>
        <v>45534</v>
      </c>
      <c r="N1620" s="2" t="str">
        <f t="shared" si="227"/>
        <v>CUST1029</v>
      </c>
      <c r="O1620" s="2" t="str">
        <f t="shared" si="228"/>
        <v>PROD86</v>
      </c>
      <c r="P1620" s="2" t="str">
        <f t="shared" si="229"/>
        <v>STORE4</v>
      </c>
      <c r="Q1620" s="2">
        <f t="shared" si="230"/>
        <v>2</v>
      </c>
      <c r="R1620" s="2">
        <f t="shared" si="231"/>
        <v>785.31</v>
      </c>
      <c r="S1620" s="2">
        <f t="shared" si="232"/>
        <v>0.15</v>
      </c>
      <c r="T1620" s="2" t="str">
        <f t="shared" si="233"/>
        <v>PayPal</v>
      </c>
      <c r="U1620" s="2">
        <f t="shared" si="234"/>
        <v>228.7893</v>
      </c>
    </row>
    <row r="1621" spans="1:21" x14ac:dyDescent="0.25">
      <c r="A1621" s="22" t="s">
        <v>2240</v>
      </c>
      <c r="B1621" s="20">
        <f>IFERROR(VLOOKUP(A1621,'f Excel formulas for calculatio'!A:E,2,FALSE)," ")</f>
        <v>45375</v>
      </c>
      <c r="C1621" s="24" t="str">
        <f>IFERROR(VLOOKUP(B1621,'f Excel formulas for calculatio'!B:F,2,FALSE),"0")</f>
        <v>CUST1023</v>
      </c>
      <c r="D1621" s="24" t="str">
        <f>IFERROR(VLOOKUP(C1621,'f Excel formulas for calculatio'!C:G,2,FALSE),"0")</f>
        <v>PROD68</v>
      </c>
      <c r="E1621" s="24" t="str">
        <f>IFERROR(VLOOKUP(D1621,'f Excel formulas for calculatio'!D:H,2,FALSE),"0")</f>
        <v>STORE3</v>
      </c>
      <c r="F1621" s="24">
        <f>IFERROR(VLOOKUP(E1621,'f Excel formulas for calculatio'!E:I,2,FALSE),"0")</f>
        <v>1</v>
      </c>
      <c r="G1621" s="24">
        <f>IFERROR(VLOOKUP(F1621,'f Excel formulas for calculatio'!F:J,2,FALSE),"0")</f>
        <v>218.04</v>
      </c>
      <c r="H1621" s="24">
        <f>IFERROR(VLOOKUP(G1621,'f Excel formulas for calculatio'!G:K,2,FALSE),"0")</f>
        <v>0.09</v>
      </c>
      <c r="I1621" s="24" t="str">
        <f>IFERROR(VLOOKUP(H1621,'f Excel formulas for calculatio'!H:L,2,FALSE),"0")</f>
        <v>Credit Card</v>
      </c>
      <c r="J1621" s="24">
        <f>IFERROR(VLOOKUP(I1621,'f Excel formulas for calculatio'!I:M,2,FALSE),"0")</f>
        <v>198.41640000000001</v>
      </c>
      <c r="L1621" s="22" t="s">
        <v>2240</v>
      </c>
      <c r="M1621" s="20">
        <f t="shared" si="226"/>
        <v>45375</v>
      </c>
      <c r="N1621" s="2" t="str">
        <f t="shared" si="227"/>
        <v>CUST1023</v>
      </c>
      <c r="O1621" s="2" t="str">
        <f t="shared" si="228"/>
        <v>PROD68</v>
      </c>
      <c r="P1621" s="2" t="str">
        <f t="shared" si="229"/>
        <v>STORE3</v>
      </c>
      <c r="Q1621" s="2">
        <f t="shared" si="230"/>
        <v>1</v>
      </c>
      <c r="R1621" s="2">
        <f t="shared" si="231"/>
        <v>218.04</v>
      </c>
      <c r="S1621" s="2">
        <f t="shared" si="232"/>
        <v>0.09</v>
      </c>
      <c r="T1621" s="2" t="str">
        <f t="shared" si="233"/>
        <v>Credit Card</v>
      </c>
      <c r="U1621" s="2">
        <f t="shared" si="234"/>
        <v>198.41640000000001</v>
      </c>
    </row>
    <row r="1622" spans="1:21" x14ac:dyDescent="0.25">
      <c r="A1622" s="23" t="s">
        <v>2241</v>
      </c>
      <c r="B1622" s="20">
        <f>IFERROR(VLOOKUP(A1622,'f Excel formulas for calculatio'!A:E,2,FALSE)," ")</f>
        <v>45546</v>
      </c>
      <c r="C1622" s="24" t="str">
        <f>IFERROR(VLOOKUP(B1622,'f Excel formulas for calculatio'!B:F,2,FALSE),"0")</f>
        <v>CUST1177</v>
      </c>
      <c r="D1622" s="24" t="str">
        <f>IFERROR(VLOOKUP(C1622,'f Excel formulas for calculatio'!C:G,2,FALSE),"0")</f>
        <v>PROD59</v>
      </c>
      <c r="E1622" s="24" t="str">
        <f>IFERROR(VLOOKUP(D1622,'f Excel formulas for calculatio'!D:H,2,FALSE),"0")</f>
        <v>STORE5</v>
      </c>
      <c r="F1622" s="24">
        <f>IFERROR(VLOOKUP(E1622,'f Excel formulas for calculatio'!E:I,2,FALSE),"0")</f>
        <v>3</v>
      </c>
      <c r="G1622" s="24">
        <f>IFERROR(VLOOKUP(F1622,'f Excel formulas for calculatio'!F:J,2,FALSE),"0")</f>
        <v>104.47</v>
      </c>
      <c r="H1622" s="24">
        <f>IFERROR(VLOOKUP(G1622,'f Excel formulas for calculatio'!G:K,2,FALSE),"0")</f>
        <v>0.27</v>
      </c>
      <c r="I1622" s="24" t="str">
        <f>IFERROR(VLOOKUP(H1622,'f Excel formulas for calculatio'!H:L,2,FALSE),"0")</f>
        <v>PayPal</v>
      </c>
      <c r="J1622" s="24">
        <f>IFERROR(VLOOKUP(I1622,'f Excel formulas for calculatio'!I:M,2,FALSE),"0")</f>
        <v>228.7893</v>
      </c>
      <c r="L1622" s="23" t="s">
        <v>2241</v>
      </c>
      <c r="M1622" s="20">
        <f t="shared" si="226"/>
        <v>45546</v>
      </c>
      <c r="N1622" s="2" t="str">
        <f t="shared" si="227"/>
        <v>CUST1177</v>
      </c>
      <c r="O1622" s="2" t="str">
        <f t="shared" si="228"/>
        <v>PROD59</v>
      </c>
      <c r="P1622" s="2" t="str">
        <f t="shared" si="229"/>
        <v>STORE5</v>
      </c>
      <c r="Q1622" s="2">
        <f t="shared" si="230"/>
        <v>3</v>
      </c>
      <c r="R1622" s="2">
        <f t="shared" si="231"/>
        <v>104.47</v>
      </c>
      <c r="S1622" s="2">
        <f t="shared" si="232"/>
        <v>0.27</v>
      </c>
      <c r="T1622" s="2" t="str">
        <f t="shared" si="233"/>
        <v>PayPal</v>
      </c>
      <c r="U1622" s="2">
        <f t="shared" si="234"/>
        <v>228.7893</v>
      </c>
    </row>
    <row r="1623" spans="1:21" x14ac:dyDescent="0.25">
      <c r="A1623" s="22" t="s">
        <v>2243</v>
      </c>
      <c r="B1623" s="20">
        <f>IFERROR(VLOOKUP(A1623,'f Excel formulas for calculatio'!A:E,2,FALSE)," ")</f>
        <v>45769</v>
      </c>
      <c r="C1623" s="24" t="str">
        <f>IFERROR(VLOOKUP(B1623,'f Excel formulas for calculatio'!B:F,2,FALSE),"0")</f>
        <v>CUST1054</v>
      </c>
      <c r="D1623" s="24" t="str">
        <f>IFERROR(VLOOKUP(C1623,'f Excel formulas for calculatio'!C:G,2,FALSE),"0")</f>
        <v>PROD88</v>
      </c>
      <c r="E1623" s="24" t="str">
        <f>IFERROR(VLOOKUP(D1623,'f Excel formulas for calculatio'!D:H,2,FALSE),"0")</f>
        <v>STORE4</v>
      </c>
      <c r="F1623" s="24">
        <f>IFERROR(VLOOKUP(E1623,'f Excel formulas for calculatio'!E:I,2,FALSE),"0")</f>
        <v>2</v>
      </c>
      <c r="G1623" s="24">
        <f>IFERROR(VLOOKUP(F1623,'f Excel formulas for calculatio'!F:J,2,FALSE),"0")</f>
        <v>785.31</v>
      </c>
      <c r="H1623" s="24">
        <f>IFERROR(VLOOKUP(G1623,'f Excel formulas for calculatio'!G:K,2,FALSE),"0")</f>
        <v>0.15</v>
      </c>
      <c r="I1623" s="24" t="str">
        <f>IFERROR(VLOOKUP(H1623,'f Excel formulas for calculatio'!H:L,2,FALSE),"0")</f>
        <v>PayPal</v>
      </c>
      <c r="J1623" s="24">
        <f>IFERROR(VLOOKUP(I1623,'f Excel formulas for calculatio'!I:M,2,FALSE),"0")</f>
        <v>228.7893</v>
      </c>
      <c r="L1623" s="22" t="s">
        <v>2243</v>
      </c>
      <c r="M1623" s="20">
        <f t="shared" si="226"/>
        <v>45769</v>
      </c>
      <c r="N1623" s="2" t="str">
        <f t="shared" si="227"/>
        <v>CUST1054</v>
      </c>
      <c r="O1623" s="2" t="str">
        <f t="shared" si="228"/>
        <v>PROD88</v>
      </c>
      <c r="P1623" s="2" t="str">
        <f t="shared" si="229"/>
        <v>STORE4</v>
      </c>
      <c r="Q1623" s="2">
        <f t="shared" si="230"/>
        <v>2</v>
      </c>
      <c r="R1623" s="2">
        <f t="shared" si="231"/>
        <v>785.31</v>
      </c>
      <c r="S1623" s="2">
        <f t="shared" si="232"/>
        <v>0.15</v>
      </c>
      <c r="T1623" s="2" t="str">
        <f t="shared" si="233"/>
        <v>PayPal</v>
      </c>
      <c r="U1623" s="2">
        <f t="shared" si="234"/>
        <v>228.7893</v>
      </c>
    </row>
    <row r="1624" spans="1:21" x14ac:dyDescent="0.25">
      <c r="A1624" s="23" t="s">
        <v>2244</v>
      </c>
      <c r="B1624" s="20">
        <f>IFERROR(VLOOKUP(A1624,'f Excel formulas for calculatio'!A:E,2,FALSE)," ")</f>
        <v>45524</v>
      </c>
      <c r="C1624" s="24" t="str">
        <f>IFERROR(VLOOKUP(B1624,'f Excel formulas for calculatio'!B:F,2,FALSE),"0")</f>
        <v>CUST1228</v>
      </c>
      <c r="D1624" s="24" t="str">
        <f>IFERROR(VLOOKUP(C1624,'f Excel formulas for calculatio'!C:G,2,FALSE),"0")</f>
        <v>PROD4</v>
      </c>
      <c r="E1624" s="24" t="str">
        <f>IFERROR(VLOOKUP(D1624,'f Excel formulas for calculatio'!D:H,2,FALSE),"0")</f>
        <v>STORE3</v>
      </c>
      <c r="F1624" s="24">
        <f>IFERROR(VLOOKUP(E1624,'f Excel formulas for calculatio'!E:I,2,FALSE),"0")</f>
        <v>1</v>
      </c>
      <c r="G1624" s="24">
        <f>IFERROR(VLOOKUP(F1624,'f Excel formulas for calculatio'!F:J,2,FALSE),"0")</f>
        <v>218.04</v>
      </c>
      <c r="H1624" s="24">
        <f>IFERROR(VLOOKUP(G1624,'f Excel formulas for calculatio'!G:K,2,FALSE),"0")</f>
        <v>0.09</v>
      </c>
      <c r="I1624" s="24" t="str">
        <f>IFERROR(VLOOKUP(H1624,'f Excel formulas for calculatio'!H:L,2,FALSE),"0")</f>
        <v>Credit Card</v>
      </c>
      <c r="J1624" s="24">
        <f>IFERROR(VLOOKUP(I1624,'f Excel formulas for calculatio'!I:M,2,FALSE),"0")</f>
        <v>198.41640000000001</v>
      </c>
      <c r="L1624" s="23" t="s">
        <v>2244</v>
      </c>
      <c r="M1624" s="20">
        <f t="shared" si="226"/>
        <v>45524</v>
      </c>
      <c r="N1624" s="2" t="str">
        <f t="shared" si="227"/>
        <v>CUST1228</v>
      </c>
      <c r="O1624" s="2" t="str">
        <f t="shared" si="228"/>
        <v>PROD4</v>
      </c>
      <c r="P1624" s="2" t="str">
        <f t="shared" si="229"/>
        <v>STORE3</v>
      </c>
      <c r="Q1624" s="2">
        <f t="shared" si="230"/>
        <v>1</v>
      </c>
      <c r="R1624" s="2">
        <f t="shared" si="231"/>
        <v>218.04</v>
      </c>
      <c r="S1624" s="2">
        <f t="shared" si="232"/>
        <v>0.09</v>
      </c>
      <c r="T1624" s="2" t="str">
        <f t="shared" si="233"/>
        <v>Credit Card</v>
      </c>
      <c r="U1624" s="2">
        <f t="shared" si="234"/>
        <v>198.41640000000001</v>
      </c>
    </row>
    <row r="1625" spans="1:21" x14ac:dyDescent="0.25">
      <c r="A1625" s="22" t="s">
        <v>2245</v>
      </c>
      <c r="B1625" s="20">
        <f>IFERROR(VLOOKUP(A1625,'f Excel formulas for calculatio'!A:E,2,FALSE)," ")</f>
        <v>45531</v>
      </c>
      <c r="C1625" s="24" t="str">
        <f>IFERROR(VLOOKUP(B1625,'f Excel formulas for calculatio'!B:F,2,FALSE),"0")</f>
        <v>CUST1006</v>
      </c>
      <c r="D1625" s="24" t="str">
        <f>IFERROR(VLOOKUP(C1625,'f Excel formulas for calculatio'!C:G,2,FALSE),"0")</f>
        <v>PROD93</v>
      </c>
      <c r="E1625" s="24" t="str">
        <f>IFERROR(VLOOKUP(D1625,'f Excel formulas for calculatio'!D:H,2,FALSE),"0")</f>
        <v>STORE16</v>
      </c>
      <c r="F1625" s="24">
        <f>IFERROR(VLOOKUP(E1625,'f Excel formulas for calculatio'!E:I,2,FALSE),"0")</f>
        <v>2</v>
      </c>
      <c r="G1625" s="24">
        <f>IFERROR(VLOOKUP(F1625,'f Excel formulas for calculatio'!F:J,2,FALSE),"0")</f>
        <v>785.31</v>
      </c>
      <c r="H1625" s="24">
        <f>IFERROR(VLOOKUP(G1625,'f Excel formulas for calculatio'!G:K,2,FALSE),"0")</f>
        <v>0.15</v>
      </c>
      <c r="I1625" s="24" t="str">
        <f>IFERROR(VLOOKUP(H1625,'f Excel formulas for calculatio'!H:L,2,FALSE),"0")</f>
        <v>PayPal</v>
      </c>
      <c r="J1625" s="24">
        <f>IFERROR(VLOOKUP(I1625,'f Excel formulas for calculatio'!I:M,2,FALSE),"0")</f>
        <v>228.7893</v>
      </c>
      <c r="L1625" s="22" t="s">
        <v>2245</v>
      </c>
      <c r="M1625" s="20">
        <f t="shared" si="226"/>
        <v>45531</v>
      </c>
      <c r="N1625" s="2" t="str">
        <f t="shared" si="227"/>
        <v>CUST1006</v>
      </c>
      <c r="O1625" s="2" t="str">
        <f t="shared" si="228"/>
        <v>PROD93</v>
      </c>
      <c r="P1625" s="2" t="str">
        <f t="shared" si="229"/>
        <v>STORE16</v>
      </c>
      <c r="Q1625" s="2">
        <f t="shared" si="230"/>
        <v>2</v>
      </c>
      <c r="R1625" s="2">
        <f t="shared" si="231"/>
        <v>785.31</v>
      </c>
      <c r="S1625" s="2">
        <f t="shared" si="232"/>
        <v>0.15</v>
      </c>
      <c r="T1625" s="2" t="str">
        <f t="shared" si="233"/>
        <v>PayPal</v>
      </c>
      <c r="U1625" s="2">
        <f t="shared" si="234"/>
        <v>228.7893</v>
      </c>
    </row>
    <row r="1626" spans="1:21" x14ac:dyDescent="0.25">
      <c r="A1626" s="23" t="s">
        <v>2246</v>
      </c>
      <c r="B1626" s="20">
        <f>IFERROR(VLOOKUP(A1626,'f Excel formulas for calculatio'!A:E,2,FALSE)," ")</f>
        <v>45479</v>
      </c>
      <c r="C1626" s="24" t="str">
        <f>IFERROR(VLOOKUP(B1626,'f Excel formulas for calculatio'!B:F,2,FALSE),"0")</f>
        <v>CUST1325</v>
      </c>
      <c r="D1626" s="24" t="str">
        <f>IFERROR(VLOOKUP(C1626,'f Excel formulas for calculatio'!C:G,2,FALSE),"0")</f>
        <v>PROD54</v>
      </c>
      <c r="E1626" s="24" t="str">
        <f>IFERROR(VLOOKUP(D1626,'f Excel formulas for calculatio'!D:H,2,FALSE),"0")</f>
        <v>STORE3</v>
      </c>
      <c r="F1626" s="24">
        <f>IFERROR(VLOOKUP(E1626,'f Excel formulas for calculatio'!E:I,2,FALSE),"0")</f>
        <v>1</v>
      </c>
      <c r="G1626" s="24">
        <f>IFERROR(VLOOKUP(F1626,'f Excel formulas for calculatio'!F:J,2,FALSE),"0")</f>
        <v>218.04</v>
      </c>
      <c r="H1626" s="24">
        <f>IFERROR(VLOOKUP(G1626,'f Excel formulas for calculatio'!G:K,2,FALSE),"0")</f>
        <v>0.09</v>
      </c>
      <c r="I1626" s="24" t="str">
        <f>IFERROR(VLOOKUP(H1626,'f Excel formulas for calculatio'!H:L,2,FALSE),"0")</f>
        <v>Credit Card</v>
      </c>
      <c r="J1626" s="24">
        <f>IFERROR(VLOOKUP(I1626,'f Excel formulas for calculatio'!I:M,2,FALSE),"0")</f>
        <v>198.41640000000001</v>
      </c>
      <c r="L1626" s="23" t="s">
        <v>2246</v>
      </c>
      <c r="M1626" s="20">
        <f t="shared" si="226"/>
        <v>45479</v>
      </c>
      <c r="N1626" s="2" t="str">
        <f t="shared" si="227"/>
        <v>CUST1325</v>
      </c>
      <c r="O1626" s="2" t="str">
        <f t="shared" si="228"/>
        <v>PROD54</v>
      </c>
      <c r="P1626" s="2" t="str">
        <f t="shared" si="229"/>
        <v>STORE3</v>
      </c>
      <c r="Q1626" s="2">
        <f t="shared" si="230"/>
        <v>1</v>
      </c>
      <c r="R1626" s="2">
        <f t="shared" si="231"/>
        <v>218.04</v>
      </c>
      <c r="S1626" s="2">
        <f t="shared" si="232"/>
        <v>0.09</v>
      </c>
      <c r="T1626" s="2" t="str">
        <f t="shared" si="233"/>
        <v>Credit Card</v>
      </c>
      <c r="U1626" s="2">
        <f t="shared" si="234"/>
        <v>198.41640000000001</v>
      </c>
    </row>
    <row r="1627" spans="1:21" x14ac:dyDescent="0.25">
      <c r="A1627" s="22" t="s">
        <v>2247</v>
      </c>
      <c r="B1627" s="20">
        <f>IFERROR(VLOOKUP(A1627,'f Excel formulas for calculatio'!A:E,2,FALSE)," ")</f>
        <v>45868</v>
      </c>
      <c r="C1627" s="24" t="str">
        <f>IFERROR(VLOOKUP(B1627,'f Excel formulas for calculatio'!B:F,2,FALSE),"0")</f>
        <v>CUST1326</v>
      </c>
      <c r="D1627" s="24" t="str">
        <f>IFERROR(VLOOKUP(C1627,'f Excel formulas for calculatio'!C:G,2,FALSE),"0")</f>
        <v>PROD37</v>
      </c>
      <c r="E1627" s="24" t="str">
        <f>IFERROR(VLOOKUP(D1627,'f Excel formulas for calculatio'!D:H,2,FALSE),"0")</f>
        <v>STORE0</v>
      </c>
      <c r="F1627" s="24">
        <f>IFERROR(VLOOKUP(E1627,'f Excel formulas for calculatio'!E:I,2,FALSE),"0")</f>
        <v>2</v>
      </c>
      <c r="G1627" s="24">
        <f>IFERROR(VLOOKUP(F1627,'f Excel formulas for calculatio'!F:J,2,FALSE),"0")</f>
        <v>785.31</v>
      </c>
      <c r="H1627" s="24">
        <f>IFERROR(VLOOKUP(G1627,'f Excel formulas for calculatio'!G:K,2,FALSE),"0")</f>
        <v>0.15</v>
      </c>
      <c r="I1627" s="24" t="str">
        <f>IFERROR(VLOOKUP(H1627,'f Excel formulas for calculatio'!H:L,2,FALSE),"0")</f>
        <v>PayPal</v>
      </c>
      <c r="J1627" s="24">
        <f>IFERROR(VLOOKUP(I1627,'f Excel formulas for calculatio'!I:M,2,FALSE),"0")</f>
        <v>228.7893</v>
      </c>
      <c r="L1627" s="22" t="s">
        <v>2247</v>
      </c>
      <c r="M1627" s="20">
        <f t="shared" si="226"/>
        <v>45868</v>
      </c>
      <c r="N1627" s="2" t="str">
        <f t="shared" si="227"/>
        <v>CUST1326</v>
      </c>
      <c r="O1627" s="2" t="str">
        <f t="shared" si="228"/>
        <v>PROD37</v>
      </c>
      <c r="P1627" s="2" t="str">
        <f t="shared" si="229"/>
        <v>STORE0</v>
      </c>
      <c r="Q1627" s="2">
        <f t="shared" si="230"/>
        <v>2</v>
      </c>
      <c r="R1627" s="2">
        <f t="shared" si="231"/>
        <v>785.31</v>
      </c>
      <c r="S1627" s="2">
        <f t="shared" si="232"/>
        <v>0.15</v>
      </c>
      <c r="T1627" s="2" t="str">
        <f t="shared" si="233"/>
        <v>PayPal</v>
      </c>
      <c r="U1627" s="2">
        <f t="shared" si="234"/>
        <v>228.7893</v>
      </c>
    </row>
    <row r="1628" spans="1:21" x14ac:dyDescent="0.25">
      <c r="A1628" s="23" t="s">
        <v>2248</v>
      </c>
      <c r="B1628" s="20">
        <f>IFERROR(VLOOKUP(A1628,'f Excel formulas for calculatio'!A:E,2,FALSE)," ")</f>
        <v>45569</v>
      </c>
      <c r="C1628" s="24" t="str">
        <f>IFERROR(VLOOKUP(B1628,'f Excel formulas for calculatio'!B:F,2,FALSE),"0")</f>
        <v>CUST1164</v>
      </c>
      <c r="D1628" s="24" t="str">
        <f>IFERROR(VLOOKUP(C1628,'f Excel formulas for calculatio'!C:G,2,FALSE),"0")</f>
        <v>PROD48</v>
      </c>
      <c r="E1628" s="24" t="str">
        <f>IFERROR(VLOOKUP(D1628,'f Excel formulas for calculatio'!D:H,2,FALSE),"0")</f>
        <v>STORE12</v>
      </c>
      <c r="F1628" s="24">
        <f>IFERROR(VLOOKUP(E1628,'f Excel formulas for calculatio'!E:I,2,FALSE),"0")</f>
        <v>2</v>
      </c>
      <c r="G1628" s="24">
        <f>IFERROR(VLOOKUP(F1628,'f Excel formulas for calculatio'!F:J,2,FALSE),"0")</f>
        <v>785.31</v>
      </c>
      <c r="H1628" s="24">
        <f>IFERROR(VLOOKUP(G1628,'f Excel formulas for calculatio'!G:K,2,FALSE),"0")</f>
        <v>0.15</v>
      </c>
      <c r="I1628" s="24" t="str">
        <f>IFERROR(VLOOKUP(H1628,'f Excel formulas for calculatio'!H:L,2,FALSE),"0")</f>
        <v>PayPal</v>
      </c>
      <c r="J1628" s="24">
        <f>IFERROR(VLOOKUP(I1628,'f Excel formulas for calculatio'!I:M,2,FALSE),"0")</f>
        <v>228.7893</v>
      </c>
      <c r="L1628" s="23" t="s">
        <v>2248</v>
      </c>
      <c r="M1628" s="20">
        <f t="shared" si="226"/>
        <v>45569</v>
      </c>
      <c r="N1628" s="2" t="str">
        <f t="shared" si="227"/>
        <v>CUST1164</v>
      </c>
      <c r="O1628" s="2" t="str">
        <f t="shared" si="228"/>
        <v>PROD48</v>
      </c>
      <c r="P1628" s="2" t="str">
        <f t="shared" si="229"/>
        <v>STORE12</v>
      </c>
      <c r="Q1628" s="2">
        <f t="shared" si="230"/>
        <v>2</v>
      </c>
      <c r="R1628" s="2">
        <f t="shared" si="231"/>
        <v>785.31</v>
      </c>
      <c r="S1628" s="2">
        <f t="shared" si="232"/>
        <v>0.15</v>
      </c>
      <c r="T1628" s="2" t="str">
        <f t="shared" si="233"/>
        <v>PayPal</v>
      </c>
      <c r="U1628" s="2">
        <f t="shared" si="234"/>
        <v>228.7893</v>
      </c>
    </row>
    <row r="1629" spans="1:21" x14ac:dyDescent="0.25">
      <c r="A1629" s="22" t="s">
        <v>2249</v>
      </c>
      <c r="B1629" s="20">
        <f>IFERROR(VLOOKUP(A1629,'f Excel formulas for calculatio'!A:E,2,FALSE)," ")</f>
        <v>45382</v>
      </c>
      <c r="C1629" s="24" t="str">
        <f>IFERROR(VLOOKUP(B1629,'f Excel formulas for calculatio'!B:F,2,FALSE),"0")</f>
        <v>CUST1278</v>
      </c>
      <c r="D1629" s="24" t="str">
        <f>IFERROR(VLOOKUP(C1629,'f Excel formulas for calculatio'!C:G,2,FALSE),"0")</f>
        <v>PROD88</v>
      </c>
      <c r="E1629" s="24" t="str">
        <f>IFERROR(VLOOKUP(D1629,'f Excel formulas for calculatio'!D:H,2,FALSE),"0")</f>
        <v>STORE4</v>
      </c>
      <c r="F1629" s="24">
        <f>IFERROR(VLOOKUP(E1629,'f Excel formulas for calculatio'!E:I,2,FALSE),"0")</f>
        <v>2</v>
      </c>
      <c r="G1629" s="24">
        <f>IFERROR(VLOOKUP(F1629,'f Excel formulas for calculatio'!F:J,2,FALSE),"0")</f>
        <v>785.31</v>
      </c>
      <c r="H1629" s="24">
        <f>IFERROR(VLOOKUP(G1629,'f Excel formulas for calculatio'!G:K,2,FALSE),"0")</f>
        <v>0.15</v>
      </c>
      <c r="I1629" s="24" t="str">
        <f>IFERROR(VLOOKUP(H1629,'f Excel formulas for calculatio'!H:L,2,FALSE),"0")</f>
        <v>PayPal</v>
      </c>
      <c r="J1629" s="24">
        <f>IFERROR(VLOOKUP(I1629,'f Excel formulas for calculatio'!I:M,2,FALSE),"0")</f>
        <v>228.7893</v>
      </c>
      <c r="L1629" s="22" t="s">
        <v>2249</v>
      </c>
      <c r="M1629" s="20">
        <f t="shared" si="226"/>
        <v>45382</v>
      </c>
      <c r="N1629" s="2" t="str">
        <f t="shared" si="227"/>
        <v>CUST1278</v>
      </c>
      <c r="O1629" s="2" t="str">
        <f t="shared" si="228"/>
        <v>PROD88</v>
      </c>
      <c r="P1629" s="2" t="str">
        <f t="shared" si="229"/>
        <v>STORE4</v>
      </c>
      <c r="Q1629" s="2">
        <f t="shared" si="230"/>
        <v>2</v>
      </c>
      <c r="R1629" s="2">
        <f t="shared" si="231"/>
        <v>785.31</v>
      </c>
      <c r="S1629" s="2">
        <f t="shared" si="232"/>
        <v>0.15</v>
      </c>
      <c r="T1629" s="2" t="str">
        <f t="shared" si="233"/>
        <v>PayPal</v>
      </c>
      <c r="U1629" s="2">
        <f t="shared" si="234"/>
        <v>228.7893</v>
      </c>
    </row>
    <row r="1630" spans="1:21" x14ac:dyDescent="0.25">
      <c r="A1630" s="23" t="s">
        <v>2250</v>
      </c>
      <c r="B1630" s="20">
        <f>IFERROR(VLOOKUP(A1630,'f Excel formulas for calculatio'!A:E,2,FALSE)," ")</f>
        <v>45885</v>
      </c>
      <c r="C1630" s="24" t="str">
        <f>IFERROR(VLOOKUP(B1630,'f Excel formulas for calculatio'!B:F,2,FALSE),"0")</f>
        <v>CUST1176</v>
      </c>
      <c r="D1630" s="24" t="str">
        <f>IFERROR(VLOOKUP(C1630,'f Excel formulas for calculatio'!C:G,2,FALSE),"0")</f>
        <v>PROD52</v>
      </c>
      <c r="E1630" s="24" t="str">
        <f>IFERROR(VLOOKUP(D1630,'f Excel formulas for calculatio'!D:H,2,FALSE),"0")</f>
        <v>STORE9</v>
      </c>
      <c r="F1630" s="24">
        <f>IFERROR(VLOOKUP(E1630,'f Excel formulas for calculatio'!E:I,2,FALSE),"0")</f>
        <v>0</v>
      </c>
      <c r="G1630" s="24" t="str">
        <f>IFERROR(VLOOKUP(F1630,'f Excel formulas for calculatio'!F:J,2,FALSE),"0")</f>
        <v>0</v>
      </c>
      <c r="H1630" s="24" t="str">
        <f>IFERROR(VLOOKUP(G1630,'f Excel formulas for calculatio'!G:K,2,FALSE),"0")</f>
        <v>0</v>
      </c>
      <c r="I1630" s="24" t="str">
        <f>IFERROR(VLOOKUP(H1630,'f Excel formulas for calculatio'!H:L,2,FALSE),"0")</f>
        <v>0</v>
      </c>
      <c r="J1630" s="24" t="str">
        <f>IFERROR(VLOOKUP(I1630,'f Excel formulas for calculatio'!I:M,2,FALSE),"0")</f>
        <v>0</v>
      </c>
      <c r="L1630" s="23" t="s">
        <v>2250</v>
      </c>
      <c r="M1630" s="20">
        <f t="shared" si="226"/>
        <v>45885</v>
      </c>
      <c r="N1630" s="2" t="str">
        <f t="shared" si="227"/>
        <v>CUST1176</v>
      </c>
      <c r="O1630" s="2" t="str">
        <f t="shared" si="228"/>
        <v>PROD52</v>
      </c>
      <c r="P1630" s="2" t="str">
        <f t="shared" si="229"/>
        <v>STORE9</v>
      </c>
      <c r="Q1630" s="2">
        <f t="shared" si="230"/>
        <v>0</v>
      </c>
      <c r="R1630" s="2" t="str">
        <f t="shared" si="231"/>
        <v>0</v>
      </c>
      <c r="S1630" s="2" t="str">
        <f t="shared" si="232"/>
        <v>0</v>
      </c>
      <c r="T1630" s="2" t="str">
        <f t="shared" si="233"/>
        <v>0</v>
      </c>
      <c r="U1630" s="2" t="str">
        <f t="shared" si="234"/>
        <v>0</v>
      </c>
    </row>
    <row r="1631" spans="1:21" x14ac:dyDescent="0.25">
      <c r="A1631" s="22" t="s">
        <v>2251</v>
      </c>
      <c r="B1631" s="20">
        <f>IFERROR(VLOOKUP(A1631,'f Excel formulas for calculatio'!A:E,2,FALSE)," ")</f>
        <v>45829</v>
      </c>
      <c r="C1631" s="24" t="str">
        <f>IFERROR(VLOOKUP(B1631,'f Excel formulas for calculatio'!B:F,2,FALSE),"0")</f>
        <v>CUST1348</v>
      </c>
      <c r="D1631" s="24" t="str">
        <f>IFERROR(VLOOKUP(C1631,'f Excel formulas for calculatio'!C:G,2,FALSE),"0")</f>
        <v>PROD24</v>
      </c>
      <c r="E1631" s="24" t="str">
        <f>IFERROR(VLOOKUP(D1631,'f Excel formulas for calculatio'!D:H,2,FALSE),"0")</f>
        <v>STORE14</v>
      </c>
      <c r="F1631" s="24">
        <f>IFERROR(VLOOKUP(E1631,'f Excel formulas for calculatio'!E:I,2,FALSE),"0")</f>
        <v>1</v>
      </c>
      <c r="G1631" s="24">
        <f>IFERROR(VLOOKUP(F1631,'f Excel formulas for calculatio'!F:J,2,FALSE),"0")</f>
        <v>218.04</v>
      </c>
      <c r="H1631" s="24">
        <f>IFERROR(VLOOKUP(G1631,'f Excel formulas for calculatio'!G:K,2,FALSE),"0")</f>
        <v>0.09</v>
      </c>
      <c r="I1631" s="24" t="str">
        <f>IFERROR(VLOOKUP(H1631,'f Excel formulas for calculatio'!H:L,2,FALSE),"0")</f>
        <v>Credit Card</v>
      </c>
      <c r="J1631" s="24">
        <f>IFERROR(VLOOKUP(I1631,'f Excel formulas for calculatio'!I:M,2,FALSE),"0")</f>
        <v>198.41640000000001</v>
      </c>
      <c r="L1631" s="22" t="s">
        <v>2251</v>
      </c>
      <c r="M1631" s="20">
        <f t="shared" si="226"/>
        <v>45829</v>
      </c>
      <c r="N1631" s="2" t="str">
        <f t="shared" si="227"/>
        <v>CUST1348</v>
      </c>
      <c r="O1631" s="2" t="str">
        <f t="shared" si="228"/>
        <v>PROD24</v>
      </c>
      <c r="P1631" s="2" t="str">
        <f t="shared" si="229"/>
        <v>STORE14</v>
      </c>
      <c r="Q1631" s="2">
        <f t="shared" si="230"/>
        <v>1</v>
      </c>
      <c r="R1631" s="2">
        <f t="shared" si="231"/>
        <v>218.04</v>
      </c>
      <c r="S1631" s="2">
        <f t="shared" si="232"/>
        <v>0.09</v>
      </c>
      <c r="T1631" s="2" t="str">
        <f t="shared" si="233"/>
        <v>Credit Card</v>
      </c>
      <c r="U1631" s="2">
        <f t="shared" si="234"/>
        <v>198.41640000000001</v>
      </c>
    </row>
    <row r="1632" spans="1:21" x14ac:dyDescent="0.25">
      <c r="A1632" s="23" t="s">
        <v>2252</v>
      </c>
      <c r="B1632" s="20">
        <f>IFERROR(VLOOKUP(A1632,'f Excel formulas for calculatio'!A:E,2,FALSE)," ")</f>
        <v>45721</v>
      </c>
      <c r="C1632" s="24" t="str">
        <f>IFERROR(VLOOKUP(B1632,'f Excel formulas for calculatio'!B:F,2,FALSE),"0")</f>
        <v>CUST1225</v>
      </c>
      <c r="D1632" s="24" t="str">
        <f>IFERROR(VLOOKUP(C1632,'f Excel formulas for calculatio'!C:G,2,FALSE),"0")</f>
        <v>PROD19</v>
      </c>
      <c r="E1632" s="24" t="str">
        <f>IFERROR(VLOOKUP(D1632,'f Excel formulas for calculatio'!D:H,2,FALSE),"0")</f>
        <v>STORE7</v>
      </c>
      <c r="F1632" s="24">
        <f>IFERROR(VLOOKUP(E1632,'f Excel formulas for calculatio'!E:I,2,FALSE),"0")</f>
        <v>3</v>
      </c>
      <c r="G1632" s="24">
        <f>IFERROR(VLOOKUP(F1632,'f Excel formulas for calculatio'!F:J,2,FALSE),"0")</f>
        <v>104.47</v>
      </c>
      <c r="H1632" s="24">
        <f>IFERROR(VLOOKUP(G1632,'f Excel formulas for calculatio'!G:K,2,FALSE),"0")</f>
        <v>0.27</v>
      </c>
      <c r="I1632" s="24" t="str">
        <f>IFERROR(VLOOKUP(H1632,'f Excel formulas for calculatio'!H:L,2,FALSE),"0")</f>
        <v>PayPal</v>
      </c>
      <c r="J1632" s="24">
        <f>IFERROR(VLOOKUP(I1632,'f Excel formulas for calculatio'!I:M,2,FALSE),"0")</f>
        <v>228.7893</v>
      </c>
      <c r="L1632" s="23" t="s">
        <v>2252</v>
      </c>
      <c r="M1632" s="20">
        <f t="shared" si="226"/>
        <v>45721</v>
      </c>
      <c r="N1632" s="2" t="str">
        <f t="shared" si="227"/>
        <v>CUST1225</v>
      </c>
      <c r="O1632" s="2" t="str">
        <f t="shared" si="228"/>
        <v>PROD19</v>
      </c>
      <c r="P1632" s="2" t="str">
        <f t="shared" si="229"/>
        <v>STORE7</v>
      </c>
      <c r="Q1632" s="2">
        <f t="shared" si="230"/>
        <v>3</v>
      </c>
      <c r="R1632" s="2">
        <f t="shared" si="231"/>
        <v>104.47</v>
      </c>
      <c r="S1632" s="2">
        <f t="shared" si="232"/>
        <v>0.27</v>
      </c>
      <c r="T1632" s="2" t="str">
        <f t="shared" si="233"/>
        <v>PayPal</v>
      </c>
      <c r="U1632" s="2">
        <f t="shared" si="234"/>
        <v>228.7893</v>
      </c>
    </row>
    <row r="1633" spans="1:21" x14ac:dyDescent="0.25">
      <c r="A1633" s="22" t="s">
        <v>2253</v>
      </c>
      <c r="B1633" s="20">
        <f>IFERROR(VLOOKUP(A1633,'f Excel formulas for calculatio'!A:E,2,FALSE)," ")</f>
        <v>45511</v>
      </c>
      <c r="C1633" s="24" t="str">
        <f>IFERROR(VLOOKUP(B1633,'f Excel formulas for calculatio'!B:F,2,FALSE),"0")</f>
        <v>CUST1163</v>
      </c>
      <c r="D1633" s="24" t="str">
        <f>IFERROR(VLOOKUP(C1633,'f Excel formulas for calculatio'!C:G,2,FALSE),"0")</f>
        <v>PROD97</v>
      </c>
      <c r="E1633" s="24" t="str">
        <f>IFERROR(VLOOKUP(D1633,'f Excel formulas for calculatio'!D:H,2,FALSE),"0")</f>
        <v>STORE3</v>
      </c>
      <c r="F1633" s="24">
        <f>IFERROR(VLOOKUP(E1633,'f Excel formulas for calculatio'!E:I,2,FALSE),"0")</f>
        <v>1</v>
      </c>
      <c r="G1633" s="24">
        <f>IFERROR(VLOOKUP(F1633,'f Excel formulas for calculatio'!F:J,2,FALSE),"0")</f>
        <v>218.04</v>
      </c>
      <c r="H1633" s="24">
        <f>IFERROR(VLOOKUP(G1633,'f Excel formulas for calculatio'!G:K,2,FALSE),"0")</f>
        <v>0.09</v>
      </c>
      <c r="I1633" s="24" t="str">
        <f>IFERROR(VLOOKUP(H1633,'f Excel formulas for calculatio'!H:L,2,FALSE),"0")</f>
        <v>Credit Card</v>
      </c>
      <c r="J1633" s="24">
        <f>IFERROR(VLOOKUP(I1633,'f Excel formulas for calculatio'!I:M,2,FALSE),"0")</f>
        <v>198.41640000000001</v>
      </c>
      <c r="L1633" s="22" t="s">
        <v>2253</v>
      </c>
      <c r="M1633" s="20">
        <f t="shared" si="226"/>
        <v>45511</v>
      </c>
      <c r="N1633" s="2" t="str">
        <f t="shared" si="227"/>
        <v>CUST1163</v>
      </c>
      <c r="O1633" s="2" t="str">
        <f t="shared" si="228"/>
        <v>PROD97</v>
      </c>
      <c r="P1633" s="2" t="str">
        <f t="shared" si="229"/>
        <v>STORE3</v>
      </c>
      <c r="Q1633" s="2">
        <f t="shared" si="230"/>
        <v>1</v>
      </c>
      <c r="R1633" s="2">
        <f t="shared" si="231"/>
        <v>218.04</v>
      </c>
      <c r="S1633" s="2">
        <f t="shared" si="232"/>
        <v>0.09</v>
      </c>
      <c r="T1633" s="2" t="str">
        <f t="shared" si="233"/>
        <v>Credit Card</v>
      </c>
      <c r="U1633" s="2">
        <f t="shared" si="234"/>
        <v>198.41640000000001</v>
      </c>
    </row>
    <row r="1634" spans="1:21" x14ac:dyDescent="0.25">
      <c r="A1634" s="23" t="s">
        <v>2254</v>
      </c>
      <c r="B1634" s="20">
        <f>IFERROR(VLOOKUP(A1634,'f Excel formulas for calculatio'!A:E,2,FALSE)," ")</f>
        <v>45739</v>
      </c>
      <c r="C1634" s="24" t="str">
        <f>IFERROR(VLOOKUP(B1634,'f Excel formulas for calculatio'!B:F,2,FALSE),"0")</f>
        <v>CUST1220</v>
      </c>
      <c r="D1634" s="24" t="str">
        <f>IFERROR(VLOOKUP(C1634,'f Excel formulas for calculatio'!C:G,2,FALSE),"0")</f>
        <v>PROD29</v>
      </c>
      <c r="E1634" s="24" t="str">
        <f>IFERROR(VLOOKUP(D1634,'f Excel formulas for calculatio'!D:H,2,FALSE),"0")</f>
        <v>STORE9</v>
      </c>
      <c r="F1634" s="24">
        <f>IFERROR(VLOOKUP(E1634,'f Excel formulas for calculatio'!E:I,2,FALSE),"0")</f>
        <v>0</v>
      </c>
      <c r="G1634" s="24" t="str">
        <f>IFERROR(VLOOKUP(F1634,'f Excel formulas for calculatio'!F:J,2,FALSE),"0")</f>
        <v>0</v>
      </c>
      <c r="H1634" s="24" t="str">
        <f>IFERROR(VLOOKUP(G1634,'f Excel formulas for calculatio'!G:K,2,FALSE),"0")</f>
        <v>0</v>
      </c>
      <c r="I1634" s="24" t="str">
        <f>IFERROR(VLOOKUP(H1634,'f Excel formulas for calculatio'!H:L,2,FALSE),"0")</f>
        <v>0</v>
      </c>
      <c r="J1634" s="24" t="str">
        <f>IFERROR(VLOOKUP(I1634,'f Excel formulas for calculatio'!I:M,2,FALSE),"0")</f>
        <v>0</v>
      </c>
      <c r="L1634" s="23" t="s">
        <v>2254</v>
      </c>
      <c r="M1634" s="20">
        <f t="shared" si="226"/>
        <v>45739</v>
      </c>
      <c r="N1634" s="2" t="str">
        <f t="shared" si="227"/>
        <v>CUST1220</v>
      </c>
      <c r="O1634" s="2" t="str">
        <f t="shared" si="228"/>
        <v>PROD29</v>
      </c>
      <c r="P1634" s="2" t="str">
        <f t="shared" si="229"/>
        <v>STORE9</v>
      </c>
      <c r="Q1634" s="2">
        <f t="shared" si="230"/>
        <v>0</v>
      </c>
      <c r="R1634" s="2" t="str">
        <f t="shared" si="231"/>
        <v>0</v>
      </c>
      <c r="S1634" s="2" t="str">
        <f t="shared" si="232"/>
        <v>0</v>
      </c>
      <c r="T1634" s="2" t="str">
        <f t="shared" si="233"/>
        <v>0</v>
      </c>
      <c r="U1634" s="2" t="str">
        <f t="shared" si="234"/>
        <v>0</v>
      </c>
    </row>
    <row r="1635" spans="1:21" x14ac:dyDescent="0.25">
      <c r="A1635" s="22" t="s">
        <v>2255</v>
      </c>
      <c r="B1635" s="20">
        <f>IFERROR(VLOOKUP(A1635,'f Excel formulas for calculatio'!A:E,2,FALSE)," ")</f>
        <v>45533</v>
      </c>
      <c r="C1635" s="24" t="str">
        <f>IFERROR(VLOOKUP(B1635,'f Excel formulas for calculatio'!B:F,2,FALSE),"0")</f>
        <v>CUST1409</v>
      </c>
      <c r="D1635" s="24" t="str">
        <f>IFERROR(VLOOKUP(C1635,'f Excel formulas for calculatio'!C:G,2,FALSE),"0")</f>
        <v>PROD97</v>
      </c>
      <c r="E1635" s="24" t="str">
        <f>IFERROR(VLOOKUP(D1635,'f Excel formulas for calculatio'!D:H,2,FALSE),"0")</f>
        <v>STORE3</v>
      </c>
      <c r="F1635" s="24">
        <f>IFERROR(VLOOKUP(E1635,'f Excel formulas for calculatio'!E:I,2,FALSE),"0")</f>
        <v>1</v>
      </c>
      <c r="G1635" s="24">
        <f>IFERROR(VLOOKUP(F1635,'f Excel formulas for calculatio'!F:J,2,FALSE),"0")</f>
        <v>218.04</v>
      </c>
      <c r="H1635" s="24">
        <f>IFERROR(VLOOKUP(G1635,'f Excel formulas for calculatio'!G:K,2,FALSE),"0")</f>
        <v>0.09</v>
      </c>
      <c r="I1635" s="24" t="str">
        <f>IFERROR(VLOOKUP(H1635,'f Excel formulas for calculatio'!H:L,2,FALSE),"0")</f>
        <v>Credit Card</v>
      </c>
      <c r="J1635" s="24">
        <f>IFERROR(VLOOKUP(I1635,'f Excel formulas for calculatio'!I:M,2,FALSE),"0")</f>
        <v>198.41640000000001</v>
      </c>
      <c r="L1635" s="22" t="s">
        <v>2255</v>
      </c>
      <c r="M1635" s="20">
        <f t="shared" si="226"/>
        <v>45533</v>
      </c>
      <c r="N1635" s="2" t="str">
        <f t="shared" si="227"/>
        <v>CUST1409</v>
      </c>
      <c r="O1635" s="2" t="str">
        <f t="shared" si="228"/>
        <v>PROD97</v>
      </c>
      <c r="P1635" s="2" t="str">
        <f t="shared" si="229"/>
        <v>STORE3</v>
      </c>
      <c r="Q1635" s="2">
        <f t="shared" si="230"/>
        <v>1</v>
      </c>
      <c r="R1635" s="2">
        <f t="shared" si="231"/>
        <v>218.04</v>
      </c>
      <c r="S1635" s="2">
        <f t="shared" si="232"/>
        <v>0.09</v>
      </c>
      <c r="T1635" s="2" t="str">
        <f t="shared" si="233"/>
        <v>Credit Card</v>
      </c>
      <c r="U1635" s="2">
        <f t="shared" si="234"/>
        <v>198.41640000000001</v>
      </c>
    </row>
    <row r="1636" spans="1:21" x14ac:dyDescent="0.25">
      <c r="A1636" s="23" t="s">
        <v>2256</v>
      </c>
      <c r="B1636" s="20">
        <f>IFERROR(VLOOKUP(A1636,'f Excel formulas for calculatio'!A:E,2,FALSE)," ")</f>
        <v>45553</v>
      </c>
      <c r="C1636" s="24" t="str">
        <f>IFERROR(VLOOKUP(B1636,'f Excel formulas for calculatio'!B:F,2,FALSE),"0")</f>
        <v>CUST1269</v>
      </c>
      <c r="D1636" s="24" t="str">
        <f>IFERROR(VLOOKUP(C1636,'f Excel formulas for calculatio'!C:G,2,FALSE),"0")</f>
        <v>PROD77</v>
      </c>
      <c r="E1636" s="24" t="str">
        <f>IFERROR(VLOOKUP(D1636,'f Excel formulas for calculatio'!D:H,2,FALSE),"0")</f>
        <v>STORE8</v>
      </c>
      <c r="F1636" s="24">
        <f>IFERROR(VLOOKUP(E1636,'f Excel formulas for calculatio'!E:I,2,FALSE),"0")</f>
        <v>4</v>
      </c>
      <c r="G1636" s="24">
        <f>IFERROR(VLOOKUP(F1636,'f Excel formulas for calculatio'!F:J,2,FALSE),"0")</f>
        <v>914.05</v>
      </c>
      <c r="H1636" s="24">
        <f>IFERROR(VLOOKUP(G1636,'f Excel formulas for calculatio'!G:K,2,FALSE),"0")</f>
        <v>0.25</v>
      </c>
      <c r="I1636" s="24" t="str">
        <f>IFERROR(VLOOKUP(H1636,'f Excel formulas for calculatio'!H:L,2,FALSE),"0")</f>
        <v>Credit Card</v>
      </c>
      <c r="J1636" s="24">
        <f>IFERROR(VLOOKUP(I1636,'f Excel formulas for calculatio'!I:M,2,FALSE),"0")</f>
        <v>198.41640000000001</v>
      </c>
      <c r="L1636" s="23" t="s">
        <v>2256</v>
      </c>
      <c r="M1636" s="20">
        <f t="shared" si="226"/>
        <v>45553</v>
      </c>
      <c r="N1636" s="2" t="str">
        <f t="shared" si="227"/>
        <v>CUST1269</v>
      </c>
      <c r="O1636" s="2" t="str">
        <f t="shared" si="228"/>
        <v>PROD77</v>
      </c>
      <c r="P1636" s="2" t="str">
        <f t="shared" si="229"/>
        <v>STORE8</v>
      </c>
      <c r="Q1636" s="2">
        <f t="shared" si="230"/>
        <v>4</v>
      </c>
      <c r="R1636" s="2">
        <f t="shared" si="231"/>
        <v>914.05</v>
      </c>
      <c r="S1636" s="2">
        <f t="shared" si="232"/>
        <v>0.25</v>
      </c>
      <c r="T1636" s="2" t="str">
        <f t="shared" si="233"/>
        <v>Credit Card</v>
      </c>
      <c r="U1636" s="2">
        <f t="shared" si="234"/>
        <v>198.41640000000001</v>
      </c>
    </row>
    <row r="1637" spans="1:21" x14ac:dyDescent="0.25">
      <c r="A1637" s="22" t="s">
        <v>2257</v>
      </c>
      <c r="B1637" s="20">
        <f>IFERROR(VLOOKUP(A1637,'f Excel formulas for calculatio'!A:E,2,FALSE)," ")</f>
        <v>45341</v>
      </c>
      <c r="C1637" s="24" t="str">
        <f>IFERROR(VLOOKUP(B1637,'f Excel formulas for calculatio'!B:F,2,FALSE),"0")</f>
        <v>CUST1005</v>
      </c>
      <c r="D1637" s="24" t="str">
        <f>IFERROR(VLOOKUP(C1637,'f Excel formulas for calculatio'!C:G,2,FALSE),"0")</f>
        <v>PROD61</v>
      </c>
      <c r="E1637" s="24" t="str">
        <f>IFERROR(VLOOKUP(D1637,'f Excel formulas for calculatio'!D:H,2,FALSE),"0")</f>
        <v>STORE15</v>
      </c>
      <c r="F1637" s="24">
        <f>IFERROR(VLOOKUP(E1637,'f Excel formulas for calculatio'!E:I,2,FALSE),"0")</f>
        <v>4</v>
      </c>
      <c r="G1637" s="24">
        <f>IFERROR(VLOOKUP(F1637,'f Excel formulas for calculatio'!F:J,2,FALSE),"0")</f>
        <v>914.05</v>
      </c>
      <c r="H1637" s="24">
        <f>IFERROR(VLOOKUP(G1637,'f Excel formulas for calculatio'!G:K,2,FALSE),"0")</f>
        <v>0.25</v>
      </c>
      <c r="I1637" s="24" t="str">
        <f>IFERROR(VLOOKUP(H1637,'f Excel formulas for calculatio'!H:L,2,FALSE),"0")</f>
        <v>Credit Card</v>
      </c>
      <c r="J1637" s="24">
        <f>IFERROR(VLOOKUP(I1637,'f Excel formulas for calculatio'!I:M,2,FALSE),"0")</f>
        <v>198.41640000000001</v>
      </c>
      <c r="L1637" s="22" t="s">
        <v>2257</v>
      </c>
      <c r="M1637" s="20">
        <f t="shared" si="226"/>
        <v>45341</v>
      </c>
      <c r="N1637" s="2" t="str">
        <f t="shared" si="227"/>
        <v>CUST1005</v>
      </c>
      <c r="O1637" s="2" t="str">
        <f t="shared" si="228"/>
        <v>PROD61</v>
      </c>
      <c r="P1637" s="2" t="str">
        <f t="shared" si="229"/>
        <v>STORE15</v>
      </c>
      <c r="Q1637" s="2">
        <f t="shared" si="230"/>
        <v>4</v>
      </c>
      <c r="R1637" s="2">
        <f t="shared" si="231"/>
        <v>914.05</v>
      </c>
      <c r="S1637" s="2">
        <f t="shared" si="232"/>
        <v>0.25</v>
      </c>
      <c r="T1637" s="2" t="str">
        <f t="shared" si="233"/>
        <v>Credit Card</v>
      </c>
      <c r="U1637" s="2">
        <f t="shared" si="234"/>
        <v>198.41640000000001</v>
      </c>
    </row>
    <row r="1638" spans="1:21" x14ac:dyDescent="0.25">
      <c r="A1638" s="23" t="s">
        <v>2258</v>
      </c>
      <c r="B1638" s="20">
        <f>IFERROR(VLOOKUP(A1638,'f Excel formulas for calculatio'!A:E,2,FALSE)," ")</f>
        <v>45430</v>
      </c>
      <c r="C1638" s="24" t="str">
        <f>IFERROR(VLOOKUP(B1638,'f Excel formulas for calculatio'!B:F,2,FALSE),"0")</f>
        <v>CUST1330</v>
      </c>
      <c r="D1638" s="24" t="str">
        <f>IFERROR(VLOOKUP(C1638,'f Excel formulas for calculatio'!C:G,2,FALSE),"0")</f>
        <v>PROD42</v>
      </c>
      <c r="E1638" s="24" t="str">
        <f>IFERROR(VLOOKUP(D1638,'f Excel formulas for calculatio'!D:H,2,FALSE),"0")</f>
        <v>STORE8</v>
      </c>
      <c r="F1638" s="24">
        <f>IFERROR(VLOOKUP(E1638,'f Excel formulas for calculatio'!E:I,2,FALSE),"0")</f>
        <v>4</v>
      </c>
      <c r="G1638" s="24">
        <f>IFERROR(VLOOKUP(F1638,'f Excel formulas for calculatio'!F:J,2,FALSE),"0")</f>
        <v>914.05</v>
      </c>
      <c r="H1638" s="24">
        <f>IFERROR(VLOOKUP(G1638,'f Excel formulas for calculatio'!G:K,2,FALSE),"0")</f>
        <v>0.25</v>
      </c>
      <c r="I1638" s="24" t="str">
        <f>IFERROR(VLOOKUP(H1638,'f Excel formulas for calculatio'!H:L,2,FALSE),"0")</f>
        <v>Credit Card</v>
      </c>
      <c r="J1638" s="24">
        <f>IFERROR(VLOOKUP(I1638,'f Excel formulas for calculatio'!I:M,2,FALSE),"0")</f>
        <v>198.41640000000001</v>
      </c>
      <c r="L1638" s="23" t="s">
        <v>2258</v>
      </c>
      <c r="M1638" s="20">
        <f t="shared" si="226"/>
        <v>45430</v>
      </c>
      <c r="N1638" s="2" t="str">
        <f t="shared" si="227"/>
        <v>CUST1330</v>
      </c>
      <c r="O1638" s="2" t="str">
        <f t="shared" si="228"/>
        <v>PROD42</v>
      </c>
      <c r="P1638" s="2" t="str">
        <f t="shared" si="229"/>
        <v>STORE8</v>
      </c>
      <c r="Q1638" s="2">
        <f t="shared" si="230"/>
        <v>4</v>
      </c>
      <c r="R1638" s="2">
        <f t="shared" si="231"/>
        <v>914.05</v>
      </c>
      <c r="S1638" s="2">
        <f t="shared" si="232"/>
        <v>0.25</v>
      </c>
      <c r="T1638" s="2" t="str">
        <f t="shared" si="233"/>
        <v>Credit Card</v>
      </c>
      <c r="U1638" s="2">
        <f t="shared" si="234"/>
        <v>198.41640000000001</v>
      </c>
    </row>
    <row r="1639" spans="1:21" x14ac:dyDescent="0.25">
      <c r="A1639" s="22" t="s">
        <v>2259</v>
      </c>
      <c r="B1639" s="20">
        <f>IFERROR(VLOOKUP(A1639,'f Excel formulas for calculatio'!A:E,2,FALSE)," ")</f>
        <v>45912</v>
      </c>
      <c r="C1639" s="24" t="str">
        <f>IFERROR(VLOOKUP(B1639,'f Excel formulas for calculatio'!B:F,2,FALSE),"0")</f>
        <v>CUST1075</v>
      </c>
      <c r="D1639" s="24" t="str">
        <f>IFERROR(VLOOKUP(C1639,'f Excel formulas for calculatio'!C:G,2,FALSE),"0")</f>
        <v>PROD16</v>
      </c>
      <c r="E1639" s="24" t="str">
        <f>IFERROR(VLOOKUP(D1639,'f Excel formulas for calculatio'!D:H,2,FALSE),"0")</f>
        <v>STORE3</v>
      </c>
      <c r="F1639" s="24">
        <f>IFERROR(VLOOKUP(E1639,'f Excel formulas for calculatio'!E:I,2,FALSE),"0")</f>
        <v>1</v>
      </c>
      <c r="G1639" s="24">
        <f>IFERROR(VLOOKUP(F1639,'f Excel formulas for calculatio'!F:J,2,FALSE),"0")</f>
        <v>218.04</v>
      </c>
      <c r="H1639" s="24">
        <f>IFERROR(VLOOKUP(G1639,'f Excel formulas for calculatio'!G:K,2,FALSE),"0")</f>
        <v>0.09</v>
      </c>
      <c r="I1639" s="24" t="str">
        <f>IFERROR(VLOOKUP(H1639,'f Excel formulas for calculatio'!H:L,2,FALSE),"0")</f>
        <v>Credit Card</v>
      </c>
      <c r="J1639" s="24">
        <f>IFERROR(VLOOKUP(I1639,'f Excel formulas for calculatio'!I:M,2,FALSE),"0")</f>
        <v>198.41640000000001</v>
      </c>
      <c r="L1639" s="22" t="s">
        <v>2259</v>
      </c>
      <c r="M1639" s="20">
        <f t="shared" si="226"/>
        <v>45912</v>
      </c>
      <c r="N1639" s="2" t="str">
        <f t="shared" si="227"/>
        <v>CUST1075</v>
      </c>
      <c r="O1639" s="2" t="str">
        <f t="shared" si="228"/>
        <v>PROD16</v>
      </c>
      <c r="P1639" s="2" t="str">
        <f t="shared" si="229"/>
        <v>STORE3</v>
      </c>
      <c r="Q1639" s="2">
        <f t="shared" si="230"/>
        <v>1</v>
      </c>
      <c r="R1639" s="2">
        <f t="shared" si="231"/>
        <v>218.04</v>
      </c>
      <c r="S1639" s="2">
        <f t="shared" si="232"/>
        <v>0.09</v>
      </c>
      <c r="T1639" s="2" t="str">
        <f t="shared" si="233"/>
        <v>Credit Card</v>
      </c>
      <c r="U1639" s="2">
        <f t="shared" si="234"/>
        <v>198.41640000000001</v>
      </c>
    </row>
    <row r="1640" spans="1:21" x14ac:dyDescent="0.25">
      <c r="A1640" s="23" t="s">
        <v>2260</v>
      </c>
      <c r="B1640" s="20">
        <f>IFERROR(VLOOKUP(A1640,'f Excel formulas for calculatio'!A:E,2,FALSE)," ")</f>
        <v>45709</v>
      </c>
      <c r="C1640" s="24" t="str">
        <f>IFERROR(VLOOKUP(B1640,'f Excel formulas for calculatio'!B:F,2,FALSE),"0")</f>
        <v>CUST1345</v>
      </c>
      <c r="D1640" s="24" t="str">
        <f>IFERROR(VLOOKUP(C1640,'f Excel formulas for calculatio'!C:G,2,FALSE),"0")</f>
        <v>PROD22</v>
      </c>
      <c r="E1640" s="24" t="str">
        <f>IFERROR(VLOOKUP(D1640,'f Excel formulas for calculatio'!D:H,2,FALSE),"0")</f>
        <v>STORE13</v>
      </c>
      <c r="F1640" s="24">
        <f>IFERROR(VLOOKUP(E1640,'f Excel formulas for calculatio'!E:I,2,FALSE),"0")</f>
        <v>4</v>
      </c>
      <c r="G1640" s="24">
        <f>IFERROR(VLOOKUP(F1640,'f Excel formulas for calculatio'!F:J,2,FALSE),"0")</f>
        <v>914.05</v>
      </c>
      <c r="H1640" s="24">
        <f>IFERROR(VLOOKUP(G1640,'f Excel formulas for calculatio'!G:K,2,FALSE),"0")</f>
        <v>0.25</v>
      </c>
      <c r="I1640" s="24" t="str">
        <f>IFERROR(VLOOKUP(H1640,'f Excel formulas for calculatio'!H:L,2,FALSE),"0")</f>
        <v>Credit Card</v>
      </c>
      <c r="J1640" s="24">
        <f>IFERROR(VLOOKUP(I1640,'f Excel formulas for calculatio'!I:M,2,FALSE),"0")</f>
        <v>198.41640000000001</v>
      </c>
      <c r="L1640" s="23" t="s">
        <v>2260</v>
      </c>
      <c r="M1640" s="20">
        <f t="shared" si="226"/>
        <v>45709</v>
      </c>
      <c r="N1640" s="2" t="str">
        <f t="shared" si="227"/>
        <v>CUST1345</v>
      </c>
      <c r="O1640" s="2" t="str">
        <f t="shared" si="228"/>
        <v>PROD22</v>
      </c>
      <c r="P1640" s="2" t="str">
        <f t="shared" si="229"/>
        <v>STORE13</v>
      </c>
      <c r="Q1640" s="2">
        <f t="shared" si="230"/>
        <v>4</v>
      </c>
      <c r="R1640" s="2">
        <f t="shared" si="231"/>
        <v>914.05</v>
      </c>
      <c r="S1640" s="2">
        <f t="shared" si="232"/>
        <v>0.25</v>
      </c>
      <c r="T1640" s="2" t="str">
        <f t="shared" si="233"/>
        <v>Credit Card</v>
      </c>
      <c r="U1640" s="2">
        <f t="shared" si="234"/>
        <v>198.41640000000001</v>
      </c>
    </row>
    <row r="1641" spans="1:21" x14ac:dyDescent="0.25">
      <c r="A1641" s="22" t="s">
        <v>2261</v>
      </c>
      <c r="B1641" s="20">
        <f>IFERROR(VLOOKUP(A1641,'f Excel formulas for calculatio'!A:E,2,FALSE)," ")</f>
        <v>45520</v>
      </c>
      <c r="C1641" s="24" t="str">
        <f>IFERROR(VLOOKUP(B1641,'f Excel formulas for calculatio'!B:F,2,FALSE),"0")</f>
        <v>CUST1231</v>
      </c>
      <c r="D1641" s="24" t="str">
        <f>IFERROR(VLOOKUP(C1641,'f Excel formulas for calculatio'!C:G,2,FALSE),"0")</f>
        <v>PROD31</v>
      </c>
      <c r="E1641" s="24" t="str">
        <f>IFERROR(VLOOKUP(D1641,'f Excel formulas for calculatio'!D:H,2,FALSE),"0")</f>
        <v>STORE10</v>
      </c>
      <c r="F1641" s="24">
        <f>IFERROR(VLOOKUP(E1641,'f Excel formulas for calculatio'!E:I,2,FALSE),"0")</f>
        <v>3</v>
      </c>
      <c r="G1641" s="24">
        <f>IFERROR(VLOOKUP(F1641,'f Excel formulas for calculatio'!F:J,2,FALSE),"0")</f>
        <v>104.47</v>
      </c>
      <c r="H1641" s="24">
        <f>IFERROR(VLOOKUP(G1641,'f Excel formulas for calculatio'!G:K,2,FALSE),"0")</f>
        <v>0.27</v>
      </c>
      <c r="I1641" s="24" t="str">
        <f>IFERROR(VLOOKUP(H1641,'f Excel formulas for calculatio'!H:L,2,FALSE),"0")</f>
        <v>PayPal</v>
      </c>
      <c r="J1641" s="24">
        <f>IFERROR(VLOOKUP(I1641,'f Excel formulas for calculatio'!I:M,2,FALSE),"0")</f>
        <v>228.7893</v>
      </c>
      <c r="L1641" s="22" t="s">
        <v>2261</v>
      </c>
      <c r="M1641" s="20">
        <f t="shared" si="226"/>
        <v>45520</v>
      </c>
      <c r="N1641" s="2" t="str">
        <f t="shared" si="227"/>
        <v>CUST1231</v>
      </c>
      <c r="O1641" s="2" t="str">
        <f t="shared" si="228"/>
        <v>PROD31</v>
      </c>
      <c r="P1641" s="2" t="str">
        <f t="shared" si="229"/>
        <v>STORE10</v>
      </c>
      <c r="Q1641" s="2">
        <f t="shared" si="230"/>
        <v>3</v>
      </c>
      <c r="R1641" s="2">
        <f t="shared" si="231"/>
        <v>104.47</v>
      </c>
      <c r="S1641" s="2">
        <f t="shared" si="232"/>
        <v>0.27</v>
      </c>
      <c r="T1641" s="2" t="str">
        <f t="shared" si="233"/>
        <v>PayPal</v>
      </c>
      <c r="U1641" s="2">
        <f t="shared" si="234"/>
        <v>228.7893</v>
      </c>
    </row>
    <row r="1642" spans="1:21" x14ac:dyDescent="0.25">
      <c r="A1642" s="23" t="s">
        <v>2262</v>
      </c>
      <c r="B1642" s="20">
        <f>IFERROR(VLOOKUP(A1642,'f Excel formulas for calculatio'!A:E,2,FALSE)," ")</f>
        <v>45478</v>
      </c>
      <c r="C1642" s="24" t="str">
        <f>IFERROR(VLOOKUP(B1642,'f Excel formulas for calculatio'!B:F,2,FALSE),"0")</f>
        <v>CUST1251</v>
      </c>
      <c r="D1642" s="24" t="str">
        <f>IFERROR(VLOOKUP(C1642,'f Excel formulas for calculatio'!C:G,2,FALSE),"0")</f>
        <v>PROD9</v>
      </c>
      <c r="E1642" s="24" t="str">
        <f>IFERROR(VLOOKUP(D1642,'f Excel formulas for calculatio'!D:H,2,FALSE),"0")</f>
        <v>STORE5</v>
      </c>
      <c r="F1642" s="24">
        <f>IFERROR(VLOOKUP(E1642,'f Excel formulas for calculatio'!E:I,2,FALSE),"0")</f>
        <v>3</v>
      </c>
      <c r="G1642" s="24">
        <f>IFERROR(VLOOKUP(F1642,'f Excel formulas for calculatio'!F:J,2,FALSE),"0")</f>
        <v>104.47</v>
      </c>
      <c r="H1642" s="24">
        <f>IFERROR(VLOOKUP(G1642,'f Excel formulas for calculatio'!G:K,2,FALSE),"0")</f>
        <v>0.27</v>
      </c>
      <c r="I1642" s="24" t="str">
        <f>IFERROR(VLOOKUP(H1642,'f Excel formulas for calculatio'!H:L,2,FALSE),"0")</f>
        <v>PayPal</v>
      </c>
      <c r="J1642" s="24">
        <f>IFERROR(VLOOKUP(I1642,'f Excel formulas for calculatio'!I:M,2,FALSE),"0")</f>
        <v>228.7893</v>
      </c>
      <c r="L1642" s="23" t="s">
        <v>2262</v>
      </c>
      <c r="M1642" s="20">
        <f t="shared" si="226"/>
        <v>45478</v>
      </c>
      <c r="N1642" s="2" t="str">
        <f t="shared" si="227"/>
        <v>CUST1251</v>
      </c>
      <c r="O1642" s="2" t="str">
        <f t="shared" si="228"/>
        <v>PROD9</v>
      </c>
      <c r="P1642" s="2" t="str">
        <f t="shared" si="229"/>
        <v>STORE5</v>
      </c>
      <c r="Q1642" s="2">
        <f t="shared" si="230"/>
        <v>3</v>
      </c>
      <c r="R1642" s="2">
        <f t="shared" si="231"/>
        <v>104.47</v>
      </c>
      <c r="S1642" s="2">
        <f t="shared" si="232"/>
        <v>0.27</v>
      </c>
      <c r="T1642" s="2" t="str">
        <f t="shared" si="233"/>
        <v>PayPal</v>
      </c>
      <c r="U1642" s="2">
        <f t="shared" si="234"/>
        <v>228.7893</v>
      </c>
    </row>
    <row r="1643" spans="1:21" x14ac:dyDescent="0.25">
      <c r="A1643" s="22" t="s">
        <v>2263</v>
      </c>
      <c r="B1643" s="20">
        <f>IFERROR(VLOOKUP(A1643,'f Excel formulas for calculatio'!A:E,2,FALSE)," ")</f>
        <v>45496</v>
      </c>
      <c r="C1643" s="24" t="str">
        <f>IFERROR(VLOOKUP(B1643,'f Excel formulas for calculatio'!B:F,2,FALSE),"0")</f>
        <v>CUST1350</v>
      </c>
      <c r="D1643" s="24" t="str">
        <f>IFERROR(VLOOKUP(C1643,'f Excel formulas for calculatio'!C:G,2,FALSE),"0")</f>
        <v>PROD92</v>
      </c>
      <c r="E1643" s="24" t="str">
        <f>IFERROR(VLOOKUP(D1643,'f Excel formulas for calculatio'!D:H,2,FALSE),"0")</f>
        <v>STORE1</v>
      </c>
      <c r="F1643" s="24">
        <f>IFERROR(VLOOKUP(E1643,'f Excel formulas for calculatio'!E:I,2,FALSE),"0")</f>
        <v>4</v>
      </c>
      <c r="G1643" s="24">
        <f>IFERROR(VLOOKUP(F1643,'f Excel formulas for calculatio'!F:J,2,FALSE),"0")</f>
        <v>914.05</v>
      </c>
      <c r="H1643" s="24">
        <f>IFERROR(VLOOKUP(G1643,'f Excel formulas for calculatio'!G:K,2,FALSE),"0")</f>
        <v>0.25</v>
      </c>
      <c r="I1643" s="24" t="str">
        <f>IFERROR(VLOOKUP(H1643,'f Excel formulas for calculatio'!H:L,2,FALSE),"0")</f>
        <v>Credit Card</v>
      </c>
      <c r="J1643" s="24">
        <f>IFERROR(VLOOKUP(I1643,'f Excel formulas for calculatio'!I:M,2,FALSE),"0")</f>
        <v>198.41640000000001</v>
      </c>
      <c r="L1643" s="22" t="s">
        <v>2263</v>
      </c>
      <c r="M1643" s="20">
        <f t="shared" si="226"/>
        <v>45496</v>
      </c>
      <c r="N1643" s="2" t="str">
        <f t="shared" si="227"/>
        <v>CUST1350</v>
      </c>
      <c r="O1643" s="2" t="str">
        <f t="shared" si="228"/>
        <v>PROD92</v>
      </c>
      <c r="P1643" s="2" t="str">
        <f t="shared" si="229"/>
        <v>STORE1</v>
      </c>
      <c r="Q1643" s="2">
        <f t="shared" si="230"/>
        <v>4</v>
      </c>
      <c r="R1643" s="2">
        <f t="shared" si="231"/>
        <v>914.05</v>
      </c>
      <c r="S1643" s="2">
        <f t="shared" si="232"/>
        <v>0.25</v>
      </c>
      <c r="T1643" s="2" t="str">
        <f t="shared" si="233"/>
        <v>Credit Card</v>
      </c>
      <c r="U1643" s="2">
        <f t="shared" si="234"/>
        <v>198.41640000000001</v>
      </c>
    </row>
    <row r="1644" spans="1:21" x14ac:dyDescent="0.25">
      <c r="A1644" s="23" t="s">
        <v>2264</v>
      </c>
      <c r="B1644" s="20">
        <f>IFERROR(VLOOKUP(A1644,'f Excel formulas for calculatio'!A:E,2,FALSE)," ")</f>
        <v>45742</v>
      </c>
      <c r="C1644" s="24" t="str">
        <f>IFERROR(VLOOKUP(B1644,'f Excel formulas for calculatio'!B:F,2,FALSE),"0")</f>
        <v>CUST1144</v>
      </c>
      <c r="D1644" s="24" t="str">
        <f>IFERROR(VLOOKUP(C1644,'f Excel formulas for calculatio'!C:G,2,FALSE),"0")</f>
        <v>PROD72</v>
      </c>
      <c r="E1644" s="24" t="str">
        <f>IFERROR(VLOOKUP(D1644,'f Excel formulas for calculatio'!D:H,2,FALSE),"0")</f>
        <v>STORE17</v>
      </c>
      <c r="F1644" s="24">
        <f>IFERROR(VLOOKUP(E1644,'f Excel formulas for calculatio'!E:I,2,FALSE),"0")</f>
        <v>3</v>
      </c>
      <c r="G1644" s="24">
        <f>IFERROR(VLOOKUP(F1644,'f Excel formulas for calculatio'!F:J,2,FALSE),"0")</f>
        <v>104.47</v>
      </c>
      <c r="H1644" s="24">
        <f>IFERROR(VLOOKUP(G1644,'f Excel formulas for calculatio'!G:K,2,FALSE),"0")</f>
        <v>0.27</v>
      </c>
      <c r="I1644" s="24" t="str">
        <f>IFERROR(VLOOKUP(H1644,'f Excel formulas for calculatio'!H:L,2,FALSE),"0")</f>
        <v>PayPal</v>
      </c>
      <c r="J1644" s="24">
        <f>IFERROR(VLOOKUP(I1644,'f Excel formulas for calculatio'!I:M,2,FALSE),"0")</f>
        <v>228.7893</v>
      </c>
      <c r="L1644" s="23" t="s">
        <v>2264</v>
      </c>
      <c r="M1644" s="20">
        <f t="shared" si="226"/>
        <v>45742</v>
      </c>
      <c r="N1644" s="2" t="str">
        <f t="shared" si="227"/>
        <v>CUST1144</v>
      </c>
      <c r="O1644" s="2" t="str">
        <f t="shared" si="228"/>
        <v>PROD72</v>
      </c>
      <c r="P1644" s="2" t="str">
        <f t="shared" si="229"/>
        <v>STORE17</v>
      </c>
      <c r="Q1644" s="2">
        <f t="shared" si="230"/>
        <v>3</v>
      </c>
      <c r="R1644" s="2">
        <f t="shared" si="231"/>
        <v>104.47</v>
      </c>
      <c r="S1644" s="2">
        <f t="shared" si="232"/>
        <v>0.27</v>
      </c>
      <c r="T1644" s="2" t="str">
        <f t="shared" si="233"/>
        <v>PayPal</v>
      </c>
      <c r="U1644" s="2">
        <f t="shared" si="234"/>
        <v>228.7893</v>
      </c>
    </row>
    <row r="1645" spans="1:21" x14ac:dyDescent="0.25">
      <c r="A1645" s="22" t="s">
        <v>2265</v>
      </c>
      <c r="B1645" s="20">
        <f>IFERROR(VLOOKUP(A1645,'f Excel formulas for calculatio'!A:E,2,FALSE)," ")</f>
        <v>45301</v>
      </c>
      <c r="C1645" s="24" t="str">
        <f>IFERROR(VLOOKUP(B1645,'f Excel formulas for calculatio'!B:F,2,FALSE),"0")</f>
        <v>CUST1163</v>
      </c>
      <c r="D1645" s="24" t="str">
        <f>IFERROR(VLOOKUP(C1645,'f Excel formulas for calculatio'!C:G,2,FALSE),"0")</f>
        <v>PROD97</v>
      </c>
      <c r="E1645" s="24" t="str">
        <f>IFERROR(VLOOKUP(D1645,'f Excel formulas for calculatio'!D:H,2,FALSE),"0")</f>
        <v>STORE3</v>
      </c>
      <c r="F1645" s="24">
        <f>IFERROR(VLOOKUP(E1645,'f Excel formulas for calculatio'!E:I,2,FALSE),"0")</f>
        <v>1</v>
      </c>
      <c r="G1645" s="24">
        <f>IFERROR(VLOOKUP(F1645,'f Excel formulas for calculatio'!F:J,2,FALSE),"0")</f>
        <v>218.04</v>
      </c>
      <c r="H1645" s="24">
        <f>IFERROR(VLOOKUP(G1645,'f Excel formulas for calculatio'!G:K,2,FALSE),"0")</f>
        <v>0.09</v>
      </c>
      <c r="I1645" s="24" t="str">
        <f>IFERROR(VLOOKUP(H1645,'f Excel formulas for calculatio'!H:L,2,FALSE),"0")</f>
        <v>Credit Card</v>
      </c>
      <c r="J1645" s="24">
        <f>IFERROR(VLOOKUP(I1645,'f Excel formulas for calculatio'!I:M,2,FALSE),"0")</f>
        <v>198.41640000000001</v>
      </c>
      <c r="L1645" s="22" t="s">
        <v>2265</v>
      </c>
      <c r="M1645" s="20">
        <f t="shared" si="226"/>
        <v>45301</v>
      </c>
      <c r="N1645" s="2" t="str">
        <f t="shared" si="227"/>
        <v>CUST1163</v>
      </c>
      <c r="O1645" s="2" t="str">
        <f t="shared" si="228"/>
        <v>PROD97</v>
      </c>
      <c r="P1645" s="2" t="str">
        <f t="shared" si="229"/>
        <v>STORE3</v>
      </c>
      <c r="Q1645" s="2">
        <f t="shared" si="230"/>
        <v>1</v>
      </c>
      <c r="R1645" s="2">
        <f t="shared" si="231"/>
        <v>218.04</v>
      </c>
      <c r="S1645" s="2">
        <f t="shared" si="232"/>
        <v>0.09</v>
      </c>
      <c r="T1645" s="2" t="str">
        <f t="shared" si="233"/>
        <v>Credit Card</v>
      </c>
      <c r="U1645" s="2">
        <f t="shared" si="234"/>
        <v>198.41640000000001</v>
      </c>
    </row>
    <row r="1646" spans="1:21" x14ac:dyDescent="0.25">
      <c r="A1646" s="23" t="s">
        <v>2267</v>
      </c>
      <c r="B1646" s="20">
        <f>IFERROR(VLOOKUP(A1646,'f Excel formulas for calculatio'!A:E,2,FALSE)," ")</f>
        <v>45547</v>
      </c>
      <c r="C1646" s="24" t="str">
        <f>IFERROR(VLOOKUP(B1646,'f Excel formulas for calculatio'!B:F,2,FALSE),"0")</f>
        <v>CUST1176</v>
      </c>
      <c r="D1646" s="24" t="str">
        <f>IFERROR(VLOOKUP(C1646,'f Excel formulas for calculatio'!C:G,2,FALSE),"0")</f>
        <v>PROD52</v>
      </c>
      <c r="E1646" s="24" t="str">
        <f>IFERROR(VLOOKUP(D1646,'f Excel formulas for calculatio'!D:H,2,FALSE),"0")</f>
        <v>STORE9</v>
      </c>
      <c r="F1646" s="24">
        <f>IFERROR(VLOOKUP(E1646,'f Excel formulas for calculatio'!E:I,2,FALSE),"0")</f>
        <v>0</v>
      </c>
      <c r="G1646" s="24" t="str">
        <f>IFERROR(VLOOKUP(F1646,'f Excel formulas for calculatio'!F:J,2,FALSE),"0")</f>
        <v>0</v>
      </c>
      <c r="H1646" s="24" t="str">
        <f>IFERROR(VLOOKUP(G1646,'f Excel formulas for calculatio'!G:K,2,FALSE),"0")</f>
        <v>0</v>
      </c>
      <c r="I1646" s="24" t="str">
        <f>IFERROR(VLOOKUP(H1646,'f Excel formulas for calculatio'!H:L,2,FALSE),"0")</f>
        <v>0</v>
      </c>
      <c r="J1646" s="24" t="str">
        <f>IFERROR(VLOOKUP(I1646,'f Excel formulas for calculatio'!I:M,2,FALSE),"0")</f>
        <v>0</v>
      </c>
      <c r="L1646" s="23" t="s">
        <v>2267</v>
      </c>
      <c r="M1646" s="20">
        <f t="shared" si="226"/>
        <v>45547</v>
      </c>
      <c r="N1646" s="2" t="str">
        <f t="shared" si="227"/>
        <v>CUST1176</v>
      </c>
      <c r="O1646" s="2" t="str">
        <f t="shared" si="228"/>
        <v>PROD52</v>
      </c>
      <c r="P1646" s="2" t="str">
        <f t="shared" si="229"/>
        <v>STORE9</v>
      </c>
      <c r="Q1646" s="2">
        <f t="shared" si="230"/>
        <v>0</v>
      </c>
      <c r="R1646" s="2" t="str">
        <f t="shared" si="231"/>
        <v>0</v>
      </c>
      <c r="S1646" s="2" t="str">
        <f t="shared" si="232"/>
        <v>0</v>
      </c>
      <c r="T1646" s="2" t="str">
        <f t="shared" si="233"/>
        <v>0</v>
      </c>
      <c r="U1646" s="2" t="str">
        <f t="shared" si="234"/>
        <v>0</v>
      </c>
    </row>
    <row r="1647" spans="1:21" x14ac:dyDescent="0.25">
      <c r="A1647" s="22" t="s">
        <v>2268</v>
      </c>
      <c r="B1647" s="20">
        <f>IFERROR(VLOOKUP(A1647,'f Excel formulas for calculatio'!A:E,2,FALSE)," ")</f>
        <v>45806</v>
      </c>
      <c r="C1647" s="24" t="str">
        <f>IFERROR(VLOOKUP(B1647,'f Excel formulas for calculatio'!B:F,2,FALSE),"0")</f>
        <v>CUST1071</v>
      </c>
      <c r="D1647" s="24" t="str">
        <f>IFERROR(VLOOKUP(C1647,'f Excel formulas for calculatio'!C:G,2,FALSE),"0")</f>
        <v>PROD83</v>
      </c>
      <c r="E1647" s="24" t="str">
        <f>IFERROR(VLOOKUP(D1647,'f Excel formulas for calculatio'!D:H,2,FALSE),"0")</f>
        <v>STORE8</v>
      </c>
      <c r="F1647" s="24">
        <f>IFERROR(VLOOKUP(E1647,'f Excel formulas for calculatio'!E:I,2,FALSE),"0")</f>
        <v>4</v>
      </c>
      <c r="G1647" s="24">
        <f>IFERROR(VLOOKUP(F1647,'f Excel formulas for calculatio'!F:J,2,FALSE),"0")</f>
        <v>914.05</v>
      </c>
      <c r="H1647" s="24">
        <f>IFERROR(VLOOKUP(G1647,'f Excel formulas for calculatio'!G:K,2,FALSE),"0")</f>
        <v>0.25</v>
      </c>
      <c r="I1647" s="24" t="str">
        <f>IFERROR(VLOOKUP(H1647,'f Excel formulas for calculatio'!H:L,2,FALSE),"0")</f>
        <v>Credit Card</v>
      </c>
      <c r="J1647" s="24">
        <f>IFERROR(VLOOKUP(I1647,'f Excel formulas for calculatio'!I:M,2,FALSE),"0")</f>
        <v>198.41640000000001</v>
      </c>
      <c r="L1647" s="22" t="s">
        <v>2268</v>
      </c>
      <c r="M1647" s="20">
        <f t="shared" si="226"/>
        <v>45806</v>
      </c>
      <c r="N1647" s="2" t="str">
        <f t="shared" si="227"/>
        <v>CUST1071</v>
      </c>
      <c r="O1647" s="2" t="str">
        <f t="shared" si="228"/>
        <v>PROD83</v>
      </c>
      <c r="P1647" s="2" t="str">
        <f t="shared" si="229"/>
        <v>STORE8</v>
      </c>
      <c r="Q1647" s="2">
        <f t="shared" si="230"/>
        <v>4</v>
      </c>
      <c r="R1647" s="2">
        <f t="shared" si="231"/>
        <v>914.05</v>
      </c>
      <c r="S1647" s="2">
        <f t="shared" si="232"/>
        <v>0.25</v>
      </c>
      <c r="T1647" s="2" t="str">
        <f t="shared" si="233"/>
        <v>Credit Card</v>
      </c>
      <c r="U1647" s="2">
        <f t="shared" si="234"/>
        <v>198.41640000000001</v>
      </c>
    </row>
    <row r="1648" spans="1:21" x14ac:dyDescent="0.25">
      <c r="A1648" s="23" t="s">
        <v>2269</v>
      </c>
      <c r="B1648" s="20">
        <f>IFERROR(VLOOKUP(A1648,'f Excel formulas for calculatio'!A:E,2,FALSE)," ")</f>
        <v>45294</v>
      </c>
      <c r="C1648" s="24" t="str">
        <f>IFERROR(VLOOKUP(B1648,'f Excel formulas for calculatio'!B:F,2,FALSE),"0")</f>
        <v>CUST1213</v>
      </c>
      <c r="D1648" s="24" t="str">
        <f>IFERROR(VLOOKUP(C1648,'f Excel formulas for calculatio'!C:G,2,FALSE),"0")</f>
        <v>PROD98</v>
      </c>
      <c r="E1648" s="24" t="str">
        <f>IFERROR(VLOOKUP(D1648,'f Excel formulas for calculatio'!D:H,2,FALSE),"0")</f>
        <v>STORE8</v>
      </c>
      <c r="F1648" s="24">
        <f>IFERROR(VLOOKUP(E1648,'f Excel formulas for calculatio'!E:I,2,FALSE),"0")</f>
        <v>4</v>
      </c>
      <c r="G1648" s="24">
        <f>IFERROR(VLOOKUP(F1648,'f Excel formulas for calculatio'!F:J,2,FALSE),"0")</f>
        <v>914.05</v>
      </c>
      <c r="H1648" s="24">
        <f>IFERROR(VLOOKUP(G1648,'f Excel formulas for calculatio'!G:K,2,FALSE),"0")</f>
        <v>0.25</v>
      </c>
      <c r="I1648" s="24" t="str">
        <f>IFERROR(VLOOKUP(H1648,'f Excel formulas for calculatio'!H:L,2,FALSE),"0")</f>
        <v>Credit Card</v>
      </c>
      <c r="J1648" s="24">
        <f>IFERROR(VLOOKUP(I1648,'f Excel formulas for calculatio'!I:M,2,FALSE),"0")</f>
        <v>198.41640000000001</v>
      </c>
      <c r="L1648" s="23" t="s">
        <v>2269</v>
      </c>
      <c r="M1648" s="20">
        <f t="shared" si="226"/>
        <v>45294</v>
      </c>
      <c r="N1648" s="2" t="str">
        <f t="shared" si="227"/>
        <v>CUST1213</v>
      </c>
      <c r="O1648" s="2" t="str">
        <f t="shared" si="228"/>
        <v>PROD98</v>
      </c>
      <c r="P1648" s="2" t="str">
        <f t="shared" si="229"/>
        <v>STORE8</v>
      </c>
      <c r="Q1648" s="2">
        <f t="shared" si="230"/>
        <v>4</v>
      </c>
      <c r="R1648" s="2">
        <f t="shared" si="231"/>
        <v>914.05</v>
      </c>
      <c r="S1648" s="2">
        <f t="shared" si="232"/>
        <v>0.25</v>
      </c>
      <c r="T1648" s="2" t="str">
        <f t="shared" si="233"/>
        <v>Credit Card</v>
      </c>
      <c r="U1648" s="2">
        <f t="shared" si="234"/>
        <v>198.41640000000001</v>
      </c>
    </row>
    <row r="1649" spans="1:21" x14ac:dyDescent="0.25">
      <c r="A1649" s="22" t="s">
        <v>2270</v>
      </c>
      <c r="B1649" s="20">
        <f>IFERROR(VLOOKUP(A1649,'f Excel formulas for calculatio'!A:E,2,FALSE)," ")</f>
        <v>45875</v>
      </c>
      <c r="C1649" s="24" t="str">
        <f>IFERROR(VLOOKUP(B1649,'f Excel formulas for calculatio'!B:F,2,FALSE),"0")</f>
        <v>CUST1443</v>
      </c>
      <c r="D1649" s="24" t="str">
        <f>IFERROR(VLOOKUP(C1649,'f Excel formulas for calculatio'!C:G,2,FALSE),"0")</f>
        <v>PROD34</v>
      </c>
      <c r="E1649" s="24" t="str">
        <f>IFERROR(VLOOKUP(D1649,'f Excel formulas for calculatio'!D:H,2,FALSE),"0")</f>
        <v>STORE16</v>
      </c>
      <c r="F1649" s="24">
        <f>IFERROR(VLOOKUP(E1649,'f Excel formulas for calculatio'!E:I,2,FALSE),"0")</f>
        <v>2</v>
      </c>
      <c r="G1649" s="24">
        <f>IFERROR(VLOOKUP(F1649,'f Excel formulas for calculatio'!F:J,2,FALSE),"0")</f>
        <v>785.31</v>
      </c>
      <c r="H1649" s="24">
        <f>IFERROR(VLOOKUP(G1649,'f Excel formulas for calculatio'!G:K,2,FALSE),"0")</f>
        <v>0.15</v>
      </c>
      <c r="I1649" s="24" t="str">
        <f>IFERROR(VLOOKUP(H1649,'f Excel formulas for calculatio'!H:L,2,FALSE),"0")</f>
        <v>PayPal</v>
      </c>
      <c r="J1649" s="24">
        <f>IFERROR(VLOOKUP(I1649,'f Excel formulas for calculatio'!I:M,2,FALSE),"0")</f>
        <v>228.7893</v>
      </c>
      <c r="L1649" s="22" t="s">
        <v>2270</v>
      </c>
      <c r="M1649" s="20">
        <f t="shared" si="226"/>
        <v>45875</v>
      </c>
      <c r="N1649" s="2" t="str">
        <f t="shared" si="227"/>
        <v>CUST1443</v>
      </c>
      <c r="O1649" s="2" t="str">
        <f t="shared" si="228"/>
        <v>PROD34</v>
      </c>
      <c r="P1649" s="2" t="str">
        <f t="shared" si="229"/>
        <v>STORE16</v>
      </c>
      <c r="Q1649" s="2">
        <f t="shared" si="230"/>
        <v>2</v>
      </c>
      <c r="R1649" s="2">
        <f t="shared" si="231"/>
        <v>785.31</v>
      </c>
      <c r="S1649" s="2">
        <f t="shared" si="232"/>
        <v>0.15</v>
      </c>
      <c r="T1649" s="2" t="str">
        <f t="shared" si="233"/>
        <v>PayPal</v>
      </c>
      <c r="U1649" s="2">
        <f t="shared" si="234"/>
        <v>228.7893</v>
      </c>
    </row>
    <row r="1650" spans="1:21" x14ac:dyDescent="0.25">
      <c r="A1650" s="23" t="s">
        <v>2271</v>
      </c>
      <c r="B1650" s="20">
        <f>IFERROR(VLOOKUP(A1650,'f Excel formulas for calculatio'!A:E,2,FALSE)," ")</f>
        <v>45669</v>
      </c>
      <c r="C1650" s="24" t="str">
        <f>IFERROR(VLOOKUP(B1650,'f Excel formulas for calculatio'!B:F,2,FALSE),"0")</f>
        <v>CUST1385</v>
      </c>
      <c r="D1650" s="24" t="str">
        <f>IFERROR(VLOOKUP(C1650,'f Excel formulas for calculatio'!C:G,2,FALSE),"0")</f>
        <v>PROD68</v>
      </c>
      <c r="E1650" s="24" t="str">
        <f>IFERROR(VLOOKUP(D1650,'f Excel formulas for calculatio'!D:H,2,FALSE),"0")</f>
        <v>STORE3</v>
      </c>
      <c r="F1650" s="24">
        <f>IFERROR(VLOOKUP(E1650,'f Excel formulas for calculatio'!E:I,2,FALSE),"0")</f>
        <v>1</v>
      </c>
      <c r="G1650" s="24">
        <f>IFERROR(VLOOKUP(F1650,'f Excel formulas for calculatio'!F:J,2,FALSE),"0")</f>
        <v>218.04</v>
      </c>
      <c r="H1650" s="24">
        <f>IFERROR(VLOOKUP(G1650,'f Excel formulas for calculatio'!G:K,2,FALSE),"0")</f>
        <v>0.09</v>
      </c>
      <c r="I1650" s="24" t="str">
        <f>IFERROR(VLOOKUP(H1650,'f Excel formulas for calculatio'!H:L,2,FALSE),"0")</f>
        <v>Credit Card</v>
      </c>
      <c r="J1650" s="24">
        <f>IFERROR(VLOOKUP(I1650,'f Excel formulas for calculatio'!I:M,2,FALSE),"0")</f>
        <v>198.41640000000001</v>
      </c>
      <c r="L1650" s="23" t="s">
        <v>2271</v>
      </c>
      <c r="M1650" s="20">
        <f t="shared" si="226"/>
        <v>45669</v>
      </c>
      <c r="N1650" s="2" t="str">
        <f t="shared" si="227"/>
        <v>CUST1385</v>
      </c>
      <c r="O1650" s="2" t="str">
        <f t="shared" si="228"/>
        <v>PROD68</v>
      </c>
      <c r="P1650" s="2" t="str">
        <f t="shared" si="229"/>
        <v>STORE3</v>
      </c>
      <c r="Q1650" s="2">
        <f t="shared" si="230"/>
        <v>1</v>
      </c>
      <c r="R1650" s="2">
        <f t="shared" si="231"/>
        <v>218.04</v>
      </c>
      <c r="S1650" s="2">
        <f t="shared" si="232"/>
        <v>0.09</v>
      </c>
      <c r="T1650" s="2" t="str">
        <f t="shared" si="233"/>
        <v>Credit Card</v>
      </c>
      <c r="U1650" s="2">
        <f t="shared" si="234"/>
        <v>198.41640000000001</v>
      </c>
    </row>
    <row r="1651" spans="1:21" x14ac:dyDescent="0.25">
      <c r="A1651" s="22" t="s">
        <v>2273</v>
      </c>
      <c r="B1651" s="20">
        <f>IFERROR(VLOOKUP(A1651,'f Excel formulas for calculatio'!A:E,2,FALSE)," ")</f>
        <v>45606</v>
      </c>
      <c r="C1651" s="24" t="str">
        <f>IFERROR(VLOOKUP(B1651,'f Excel formulas for calculatio'!B:F,2,FALSE),"0")</f>
        <v>CUST1470</v>
      </c>
      <c r="D1651" s="24" t="str">
        <f>IFERROR(VLOOKUP(C1651,'f Excel formulas for calculatio'!C:G,2,FALSE),"0")</f>
        <v>PROD59</v>
      </c>
      <c r="E1651" s="24" t="str">
        <f>IFERROR(VLOOKUP(D1651,'f Excel formulas for calculatio'!D:H,2,FALSE),"0")</f>
        <v>STORE5</v>
      </c>
      <c r="F1651" s="24">
        <f>IFERROR(VLOOKUP(E1651,'f Excel formulas for calculatio'!E:I,2,FALSE),"0")</f>
        <v>3</v>
      </c>
      <c r="G1651" s="24">
        <f>IFERROR(VLOOKUP(F1651,'f Excel formulas for calculatio'!F:J,2,FALSE),"0")</f>
        <v>104.47</v>
      </c>
      <c r="H1651" s="24">
        <f>IFERROR(VLOOKUP(G1651,'f Excel formulas for calculatio'!G:K,2,FALSE),"0")</f>
        <v>0.27</v>
      </c>
      <c r="I1651" s="24" t="str">
        <f>IFERROR(VLOOKUP(H1651,'f Excel formulas for calculatio'!H:L,2,FALSE),"0")</f>
        <v>PayPal</v>
      </c>
      <c r="J1651" s="24">
        <f>IFERROR(VLOOKUP(I1651,'f Excel formulas for calculatio'!I:M,2,FALSE),"0")</f>
        <v>228.7893</v>
      </c>
      <c r="L1651" s="22" t="s">
        <v>2273</v>
      </c>
      <c r="M1651" s="20">
        <f t="shared" si="226"/>
        <v>45606</v>
      </c>
      <c r="N1651" s="2" t="str">
        <f t="shared" si="227"/>
        <v>CUST1470</v>
      </c>
      <c r="O1651" s="2" t="str">
        <f t="shared" si="228"/>
        <v>PROD59</v>
      </c>
      <c r="P1651" s="2" t="str">
        <f t="shared" si="229"/>
        <v>STORE5</v>
      </c>
      <c r="Q1651" s="2">
        <f t="shared" si="230"/>
        <v>3</v>
      </c>
      <c r="R1651" s="2">
        <f t="shared" si="231"/>
        <v>104.47</v>
      </c>
      <c r="S1651" s="2">
        <f t="shared" si="232"/>
        <v>0.27</v>
      </c>
      <c r="T1651" s="2" t="str">
        <f t="shared" si="233"/>
        <v>PayPal</v>
      </c>
      <c r="U1651" s="2">
        <f t="shared" si="234"/>
        <v>228.7893</v>
      </c>
    </row>
    <row r="1652" spans="1:21" x14ac:dyDescent="0.25">
      <c r="A1652" s="23" t="s">
        <v>2274</v>
      </c>
      <c r="B1652" s="20">
        <f>IFERROR(VLOOKUP(A1652,'f Excel formulas for calculatio'!A:E,2,FALSE)," ")</f>
        <v>45787</v>
      </c>
      <c r="C1652" s="24" t="str">
        <f>IFERROR(VLOOKUP(B1652,'f Excel formulas for calculatio'!B:F,2,FALSE),"0")</f>
        <v>CUST1492</v>
      </c>
      <c r="D1652" s="24" t="str">
        <f>IFERROR(VLOOKUP(C1652,'f Excel formulas for calculatio'!C:G,2,FALSE),"0")</f>
        <v>PROD10</v>
      </c>
      <c r="E1652" s="24" t="str">
        <f>IFERROR(VLOOKUP(D1652,'f Excel formulas for calculatio'!D:H,2,FALSE),"0")</f>
        <v>STORE17</v>
      </c>
      <c r="F1652" s="24">
        <f>IFERROR(VLOOKUP(E1652,'f Excel formulas for calculatio'!E:I,2,FALSE),"0")</f>
        <v>3</v>
      </c>
      <c r="G1652" s="24">
        <f>IFERROR(VLOOKUP(F1652,'f Excel formulas for calculatio'!F:J,2,FALSE),"0")</f>
        <v>104.47</v>
      </c>
      <c r="H1652" s="24">
        <f>IFERROR(VLOOKUP(G1652,'f Excel formulas for calculatio'!G:K,2,FALSE),"0")</f>
        <v>0.27</v>
      </c>
      <c r="I1652" s="24" t="str">
        <f>IFERROR(VLOOKUP(H1652,'f Excel formulas for calculatio'!H:L,2,FALSE),"0")</f>
        <v>PayPal</v>
      </c>
      <c r="J1652" s="24">
        <f>IFERROR(VLOOKUP(I1652,'f Excel formulas for calculatio'!I:M,2,FALSE),"0")</f>
        <v>228.7893</v>
      </c>
      <c r="L1652" s="23" t="s">
        <v>2274</v>
      </c>
      <c r="M1652" s="20">
        <f t="shared" si="226"/>
        <v>45787</v>
      </c>
      <c r="N1652" s="2" t="str">
        <f t="shared" si="227"/>
        <v>CUST1492</v>
      </c>
      <c r="O1652" s="2" t="str">
        <f t="shared" si="228"/>
        <v>PROD10</v>
      </c>
      <c r="P1652" s="2" t="str">
        <f t="shared" si="229"/>
        <v>STORE17</v>
      </c>
      <c r="Q1652" s="2">
        <f t="shared" si="230"/>
        <v>3</v>
      </c>
      <c r="R1652" s="2">
        <f t="shared" si="231"/>
        <v>104.47</v>
      </c>
      <c r="S1652" s="2">
        <f t="shared" si="232"/>
        <v>0.27</v>
      </c>
      <c r="T1652" s="2" t="str">
        <f t="shared" si="233"/>
        <v>PayPal</v>
      </c>
      <c r="U1652" s="2">
        <f t="shared" si="234"/>
        <v>228.7893</v>
      </c>
    </row>
    <row r="1653" spans="1:21" x14ac:dyDescent="0.25">
      <c r="A1653" s="22" t="s">
        <v>2275</v>
      </c>
      <c r="B1653" s="20">
        <f>IFERROR(VLOOKUP(A1653,'f Excel formulas for calculatio'!A:E,2,FALSE)," ")</f>
        <v>45929</v>
      </c>
      <c r="C1653" s="24" t="str">
        <f>IFERROR(VLOOKUP(B1653,'f Excel formulas for calculatio'!B:F,2,FALSE),"0")</f>
        <v>CUST1168</v>
      </c>
      <c r="D1653" s="24" t="str">
        <f>IFERROR(VLOOKUP(C1653,'f Excel formulas for calculatio'!C:G,2,FALSE),"0")</f>
        <v>PROD72</v>
      </c>
      <c r="E1653" s="24" t="str">
        <f>IFERROR(VLOOKUP(D1653,'f Excel formulas for calculatio'!D:H,2,FALSE),"0")</f>
        <v>STORE17</v>
      </c>
      <c r="F1653" s="24">
        <f>IFERROR(VLOOKUP(E1653,'f Excel formulas for calculatio'!E:I,2,FALSE),"0")</f>
        <v>3</v>
      </c>
      <c r="G1653" s="24">
        <f>IFERROR(VLOOKUP(F1653,'f Excel formulas for calculatio'!F:J,2,FALSE),"0")</f>
        <v>104.47</v>
      </c>
      <c r="H1653" s="24">
        <f>IFERROR(VLOOKUP(G1653,'f Excel formulas for calculatio'!G:K,2,FALSE),"0")</f>
        <v>0.27</v>
      </c>
      <c r="I1653" s="24" t="str">
        <f>IFERROR(VLOOKUP(H1653,'f Excel formulas for calculatio'!H:L,2,FALSE),"0")</f>
        <v>PayPal</v>
      </c>
      <c r="J1653" s="24">
        <f>IFERROR(VLOOKUP(I1653,'f Excel formulas for calculatio'!I:M,2,FALSE),"0")</f>
        <v>228.7893</v>
      </c>
      <c r="L1653" s="22" t="s">
        <v>2275</v>
      </c>
      <c r="M1653" s="20">
        <f t="shared" si="226"/>
        <v>45929</v>
      </c>
      <c r="N1653" s="2" t="str">
        <f t="shared" si="227"/>
        <v>CUST1168</v>
      </c>
      <c r="O1653" s="2" t="str">
        <f t="shared" si="228"/>
        <v>PROD72</v>
      </c>
      <c r="P1653" s="2" t="str">
        <f t="shared" si="229"/>
        <v>STORE17</v>
      </c>
      <c r="Q1653" s="2">
        <f t="shared" si="230"/>
        <v>3</v>
      </c>
      <c r="R1653" s="2">
        <f t="shared" si="231"/>
        <v>104.47</v>
      </c>
      <c r="S1653" s="2">
        <f t="shared" si="232"/>
        <v>0.27</v>
      </c>
      <c r="T1653" s="2" t="str">
        <f t="shared" si="233"/>
        <v>PayPal</v>
      </c>
      <c r="U1653" s="2">
        <f t="shared" si="234"/>
        <v>228.7893</v>
      </c>
    </row>
    <row r="1654" spans="1:21" x14ac:dyDescent="0.25">
      <c r="A1654" s="23" t="s">
        <v>2276</v>
      </c>
      <c r="B1654" s="20">
        <f>IFERROR(VLOOKUP(A1654,'f Excel formulas for calculatio'!A:E,2,FALSE)," ")</f>
        <v>45379</v>
      </c>
      <c r="C1654" s="24" t="str">
        <f>IFERROR(VLOOKUP(B1654,'f Excel formulas for calculatio'!B:F,2,FALSE),"0")</f>
        <v>CUST1293</v>
      </c>
      <c r="D1654" s="24" t="str">
        <f>IFERROR(VLOOKUP(C1654,'f Excel formulas for calculatio'!C:G,2,FALSE),"0")</f>
        <v>PROD20</v>
      </c>
      <c r="E1654" s="24" t="str">
        <f>IFERROR(VLOOKUP(D1654,'f Excel formulas for calculatio'!D:H,2,FALSE),"0")</f>
        <v>STORE8</v>
      </c>
      <c r="F1654" s="24">
        <f>IFERROR(VLOOKUP(E1654,'f Excel formulas for calculatio'!E:I,2,FALSE),"0")</f>
        <v>4</v>
      </c>
      <c r="G1654" s="24">
        <f>IFERROR(VLOOKUP(F1654,'f Excel formulas for calculatio'!F:J,2,FALSE),"0")</f>
        <v>914.05</v>
      </c>
      <c r="H1654" s="24">
        <f>IFERROR(VLOOKUP(G1654,'f Excel formulas for calculatio'!G:K,2,FALSE),"0")</f>
        <v>0.25</v>
      </c>
      <c r="I1654" s="24" t="str">
        <f>IFERROR(VLOOKUP(H1654,'f Excel formulas for calculatio'!H:L,2,FALSE),"0")</f>
        <v>Credit Card</v>
      </c>
      <c r="J1654" s="24">
        <f>IFERROR(VLOOKUP(I1654,'f Excel formulas for calculatio'!I:M,2,FALSE),"0")</f>
        <v>198.41640000000001</v>
      </c>
      <c r="L1654" s="23" t="s">
        <v>2276</v>
      </c>
      <c r="M1654" s="20">
        <f t="shared" si="226"/>
        <v>45379</v>
      </c>
      <c r="N1654" s="2" t="str">
        <f t="shared" si="227"/>
        <v>CUST1293</v>
      </c>
      <c r="O1654" s="2" t="str">
        <f t="shared" si="228"/>
        <v>PROD20</v>
      </c>
      <c r="P1654" s="2" t="str">
        <f t="shared" si="229"/>
        <v>STORE8</v>
      </c>
      <c r="Q1654" s="2">
        <f t="shared" si="230"/>
        <v>4</v>
      </c>
      <c r="R1654" s="2">
        <f t="shared" si="231"/>
        <v>914.05</v>
      </c>
      <c r="S1654" s="2">
        <f t="shared" si="232"/>
        <v>0.25</v>
      </c>
      <c r="T1654" s="2" t="str">
        <f t="shared" si="233"/>
        <v>Credit Card</v>
      </c>
      <c r="U1654" s="2">
        <f t="shared" si="234"/>
        <v>198.41640000000001</v>
      </c>
    </row>
    <row r="1655" spans="1:21" x14ac:dyDescent="0.25">
      <c r="A1655" s="22" t="s">
        <v>2277</v>
      </c>
      <c r="B1655" s="20">
        <f>IFERROR(VLOOKUP(A1655,'f Excel formulas for calculatio'!A:E,2,FALSE)," ")</f>
        <v>45532</v>
      </c>
      <c r="C1655" s="24" t="str">
        <f>IFERROR(VLOOKUP(B1655,'f Excel formulas for calculatio'!B:F,2,FALSE),"0")</f>
        <v>CUST1287</v>
      </c>
      <c r="D1655" s="24" t="str">
        <f>IFERROR(VLOOKUP(C1655,'f Excel formulas for calculatio'!C:G,2,FALSE),"0")</f>
        <v>PROD3</v>
      </c>
      <c r="E1655" s="24" t="str">
        <f>IFERROR(VLOOKUP(D1655,'f Excel formulas for calculatio'!D:H,2,FALSE),"0")</f>
        <v>STORE3</v>
      </c>
      <c r="F1655" s="24">
        <f>IFERROR(VLOOKUP(E1655,'f Excel formulas for calculatio'!E:I,2,FALSE),"0")</f>
        <v>1</v>
      </c>
      <c r="G1655" s="24">
        <f>IFERROR(VLOOKUP(F1655,'f Excel formulas for calculatio'!F:J,2,FALSE),"0")</f>
        <v>218.04</v>
      </c>
      <c r="H1655" s="24">
        <f>IFERROR(VLOOKUP(G1655,'f Excel formulas for calculatio'!G:K,2,FALSE),"0")</f>
        <v>0.09</v>
      </c>
      <c r="I1655" s="24" t="str">
        <f>IFERROR(VLOOKUP(H1655,'f Excel formulas for calculatio'!H:L,2,FALSE),"0")</f>
        <v>Credit Card</v>
      </c>
      <c r="J1655" s="24">
        <f>IFERROR(VLOOKUP(I1655,'f Excel formulas for calculatio'!I:M,2,FALSE),"0")</f>
        <v>198.41640000000001</v>
      </c>
      <c r="L1655" s="22" t="s">
        <v>2277</v>
      </c>
      <c r="M1655" s="20">
        <f t="shared" si="226"/>
        <v>45532</v>
      </c>
      <c r="N1655" s="2" t="str">
        <f t="shared" si="227"/>
        <v>CUST1287</v>
      </c>
      <c r="O1655" s="2" t="str">
        <f t="shared" si="228"/>
        <v>PROD3</v>
      </c>
      <c r="P1655" s="2" t="str">
        <f t="shared" si="229"/>
        <v>STORE3</v>
      </c>
      <c r="Q1655" s="2">
        <f t="shared" si="230"/>
        <v>1</v>
      </c>
      <c r="R1655" s="2">
        <f t="shared" si="231"/>
        <v>218.04</v>
      </c>
      <c r="S1655" s="2">
        <f t="shared" si="232"/>
        <v>0.09</v>
      </c>
      <c r="T1655" s="2" t="str">
        <f t="shared" si="233"/>
        <v>Credit Card</v>
      </c>
      <c r="U1655" s="2">
        <f t="shared" si="234"/>
        <v>198.41640000000001</v>
      </c>
    </row>
    <row r="1656" spans="1:21" x14ac:dyDescent="0.25">
      <c r="A1656" s="23" t="s">
        <v>2278</v>
      </c>
      <c r="B1656" s="20">
        <f>IFERROR(VLOOKUP(A1656,'f Excel formulas for calculatio'!A:E,2,FALSE)," ")</f>
        <v>45466</v>
      </c>
      <c r="C1656" s="24" t="str">
        <f>IFERROR(VLOOKUP(B1656,'f Excel formulas for calculatio'!B:F,2,FALSE),"0")</f>
        <v>CUST1368</v>
      </c>
      <c r="D1656" s="24" t="str">
        <f>IFERROR(VLOOKUP(C1656,'f Excel formulas for calculatio'!C:G,2,FALSE),"0")</f>
        <v>PROD12</v>
      </c>
      <c r="E1656" s="24" t="str">
        <f>IFERROR(VLOOKUP(D1656,'f Excel formulas for calculatio'!D:H,2,FALSE),"0")</f>
        <v>STORE8</v>
      </c>
      <c r="F1656" s="24">
        <f>IFERROR(VLOOKUP(E1656,'f Excel formulas for calculatio'!E:I,2,FALSE),"0")</f>
        <v>4</v>
      </c>
      <c r="G1656" s="24">
        <f>IFERROR(VLOOKUP(F1656,'f Excel formulas for calculatio'!F:J,2,FALSE),"0")</f>
        <v>914.05</v>
      </c>
      <c r="H1656" s="24">
        <f>IFERROR(VLOOKUP(G1656,'f Excel formulas for calculatio'!G:K,2,FALSE),"0")</f>
        <v>0.25</v>
      </c>
      <c r="I1656" s="24" t="str">
        <f>IFERROR(VLOOKUP(H1656,'f Excel formulas for calculatio'!H:L,2,FALSE),"0")</f>
        <v>Credit Card</v>
      </c>
      <c r="J1656" s="24">
        <f>IFERROR(VLOOKUP(I1656,'f Excel formulas for calculatio'!I:M,2,FALSE),"0")</f>
        <v>198.41640000000001</v>
      </c>
      <c r="L1656" s="23" t="s">
        <v>2278</v>
      </c>
      <c r="M1656" s="20">
        <f t="shared" si="226"/>
        <v>45466</v>
      </c>
      <c r="N1656" s="2" t="str">
        <f t="shared" si="227"/>
        <v>CUST1368</v>
      </c>
      <c r="O1656" s="2" t="str">
        <f t="shared" si="228"/>
        <v>PROD12</v>
      </c>
      <c r="P1656" s="2" t="str">
        <f t="shared" si="229"/>
        <v>STORE8</v>
      </c>
      <c r="Q1656" s="2">
        <f t="shared" si="230"/>
        <v>4</v>
      </c>
      <c r="R1656" s="2">
        <f t="shared" si="231"/>
        <v>914.05</v>
      </c>
      <c r="S1656" s="2">
        <f t="shared" si="232"/>
        <v>0.25</v>
      </c>
      <c r="T1656" s="2" t="str">
        <f t="shared" si="233"/>
        <v>Credit Card</v>
      </c>
      <c r="U1656" s="2">
        <f t="shared" si="234"/>
        <v>198.41640000000001</v>
      </c>
    </row>
    <row r="1657" spans="1:21" x14ac:dyDescent="0.25">
      <c r="A1657" s="22" t="s">
        <v>2279</v>
      </c>
      <c r="B1657" s="20">
        <f>IFERROR(VLOOKUP(A1657,'f Excel formulas for calculatio'!A:E,2,FALSE)," ")</f>
        <v>45395</v>
      </c>
      <c r="C1657" s="24" t="str">
        <f>IFERROR(VLOOKUP(B1657,'f Excel formulas for calculatio'!B:F,2,FALSE),"0")</f>
        <v>CUST1425</v>
      </c>
      <c r="D1657" s="24" t="str">
        <f>IFERROR(VLOOKUP(C1657,'f Excel formulas for calculatio'!C:G,2,FALSE),"0")</f>
        <v>PROD75</v>
      </c>
      <c r="E1657" s="24" t="str">
        <f>IFERROR(VLOOKUP(D1657,'f Excel formulas for calculatio'!D:H,2,FALSE),"0")</f>
        <v>STORE8</v>
      </c>
      <c r="F1657" s="24">
        <f>IFERROR(VLOOKUP(E1657,'f Excel formulas for calculatio'!E:I,2,FALSE),"0")</f>
        <v>4</v>
      </c>
      <c r="G1657" s="24">
        <f>IFERROR(VLOOKUP(F1657,'f Excel formulas for calculatio'!F:J,2,FALSE),"0")</f>
        <v>914.05</v>
      </c>
      <c r="H1657" s="24">
        <f>IFERROR(VLOOKUP(G1657,'f Excel formulas for calculatio'!G:K,2,FALSE),"0")</f>
        <v>0.25</v>
      </c>
      <c r="I1657" s="24" t="str">
        <f>IFERROR(VLOOKUP(H1657,'f Excel formulas for calculatio'!H:L,2,FALSE),"0")</f>
        <v>Credit Card</v>
      </c>
      <c r="J1657" s="24">
        <f>IFERROR(VLOOKUP(I1657,'f Excel formulas for calculatio'!I:M,2,FALSE),"0")</f>
        <v>198.41640000000001</v>
      </c>
      <c r="L1657" s="22" t="s">
        <v>2279</v>
      </c>
      <c r="M1657" s="20">
        <f t="shared" si="226"/>
        <v>45395</v>
      </c>
      <c r="N1657" s="2" t="str">
        <f t="shared" si="227"/>
        <v>CUST1425</v>
      </c>
      <c r="O1657" s="2" t="str">
        <f t="shared" si="228"/>
        <v>PROD75</v>
      </c>
      <c r="P1657" s="2" t="str">
        <f t="shared" si="229"/>
        <v>STORE8</v>
      </c>
      <c r="Q1657" s="2">
        <f t="shared" si="230"/>
        <v>4</v>
      </c>
      <c r="R1657" s="2">
        <f t="shared" si="231"/>
        <v>914.05</v>
      </c>
      <c r="S1657" s="2">
        <f t="shared" si="232"/>
        <v>0.25</v>
      </c>
      <c r="T1657" s="2" t="str">
        <f t="shared" si="233"/>
        <v>Credit Card</v>
      </c>
      <c r="U1657" s="2">
        <f t="shared" si="234"/>
        <v>198.41640000000001</v>
      </c>
    </row>
    <row r="1658" spans="1:21" x14ac:dyDescent="0.25">
      <c r="A1658" s="23" t="s">
        <v>2280</v>
      </c>
      <c r="B1658" s="20">
        <f>IFERROR(VLOOKUP(A1658,'f Excel formulas for calculatio'!A:E,2,FALSE)," ")</f>
        <v>45708</v>
      </c>
      <c r="C1658" s="24" t="str">
        <f>IFERROR(VLOOKUP(B1658,'f Excel formulas for calculatio'!B:F,2,FALSE),"0")</f>
        <v>CUST1032</v>
      </c>
      <c r="D1658" s="24" t="str">
        <f>IFERROR(VLOOKUP(C1658,'f Excel formulas for calculatio'!C:G,2,FALSE),"0")</f>
        <v>PROD16</v>
      </c>
      <c r="E1658" s="24" t="str">
        <f>IFERROR(VLOOKUP(D1658,'f Excel formulas for calculatio'!D:H,2,FALSE),"0")</f>
        <v>STORE3</v>
      </c>
      <c r="F1658" s="24">
        <f>IFERROR(VLOOKUP(E1658,'f Excel formulas for calculatio'!E:I,2,FALSE),"0")</f>
        <v>1</v>
      </c>
      <c r="G1658" s="24">
        <f>IFERROR(VLOOKUP(F1658,'f Excel formulas for calculatio'!F:J,2,FALSE),"0")</f>
        <v>218.04</v>
      </c>
      <c r="H1658" s="24">
        <f>IFERROR(VLOOKUP(G1658,'f Excel formulas for calculatio'!G:K,2,FALSE),"0")</f>
        <v>0.09</v>
      </c>
      <c r="I1658" s="24" t="str">
        <f>IFERROR(VLOOKUP(H1658,'f Excel formulas for calculatio'!H:L,2,FALSE),"0")</f>
        <v>Credit Card</v>
      </c>
      <c r="J1658" s="24">
        <f>IFERROR(VLOOKUP(I1658,'f Excel formulas for calculatio'!I:M,2,FALSE),"0")</f>
        <v>198.41640000000001</v>
      </c>
      <c r="L1658" s="23" t="s">
        <v>2280</v>
      </c>
      <c r="M1658" s="20">
        <f t="shared" si="226"/>
        <v>45708</v>
      </c>
      <c r="N1658" s="2" t="str">
        <f t="shared" si="227"/>
        <v>CUST1032</v>
      </c>
      <c r="O1658" s="2" t="str">
        <f t="shared" si="228"/>
        <v>PROD16</v>
      </c>
      <c r="P1658" s="2" t="str">
        <f t="shared" si="229"/>
        <v>STORE3</v>
      </c>
      <c r="Q1658" s="2">
        <f t="shared" si="230"/>
        <v>1</v>
      </c>
      <c r="R1658" s="2">
        <f t="shared" si="231"/>
        <v>218.04</v>
      </c>
      <c r="S1658" s="2">
        <f t="shared" si="232"/>
        <v>0.09</v>
      </c>
      <c r="T1658" s="2" t="str">
        <f t="shared" si="233"/>
        <v>Credit Card</v>
      </c>
      <c r="U1658" s="2">
        <f t="shared" si="234"/>
        <v>198.41640000000001</v>
      </c>
    </row>
    <row r="1659" spans="1:21" x14ac:dyDescent="0.25">
      <c r="A1659" s="22" t="s">
        <v>2281</v>
      </c>
      <c r="B1659" s="20">
        <f>IFERROR(VLOOKUP(A1659,'f Excel formulas for calculatio'!A:E,2,FALSE)," ")</f>
        <v>45735</v>
      </c>
      <c r="C1659" s="24" t="str">
        <f>IFERROR(VLOOKUP(B1659,'f Excel formulas for calculatio'!B:F,2,FALSE),"0")</f>
        <v>CUST1101</v>
      </c>
      <c r="D1659" s="24" t="str">
        <f>IFERROR(VLOOKUP(C1659,'f Excel formulas for calculatio'!C:G,2,FALSE),"0")</f>
        <v>PROD89</v>
      </c>
      <c r="E1659" s="24" t="str">
        <f>IFERROR(VLOOKUP(D1659,'f Excel formulas for calculatio'!D:H,2,FALSE),"0")</f>
        <v>STORE6</v>
      </c>
      <c r="F1659" s="24">
        <f>IFERROR(VLOOKUP(E1659,'f Excel formulas for calculatio'!E:I,2,FALSE),"0")</f>
        <v>3</v>
      </c>
      <c r="G1659" s="24">
        <f>IFERROR(VLOOKUP(F1659,'f Excel formulas for calculatio'!F:J,2,FALSE),"0")</f>
        <v>104.47</v>
      </c>
      <c r="H1659" s="24">
        <f>IFERROR(VLOOKUP(G1659,'f Excel formulas for calculatio'!G:K,2,FALSE),"0")</f>
        <v>0.27</v>
      </c>
      <c r="I1659" s="24" t="str">
        <f>IFERROR(VLOOKUP(H1659,'f Excel formulas for calculatio'!H:L,2,FALSE),"0")</f>
        <v>PayPal</v>
      </c>
      <c r="J1659" s="24">
        <f>IFERROR(VLOOKUP(I1659,'f Excel formulas for calculatio'!I:M,2,FALSE),"0")</f>
        <v>228.7893</v>
      </c>
      <c r="L1659" s="22" t="s">
        <v>2281</v>
      </c>
      <c r="M1659" s="20">
        <f t="shared" si="226"/>
        <v>45735</v>
      </c>
      <c r="N1659" s="2" t="str">
        <f t="shared" si="227"/>
        <v>CUST1101</v>
      </c>
      <c r="O1659" s="2" t="str">
        <f t="shared" si="228"/>
        <v>PROD89</v>
      </c>
      <c r="P1659" s="2" t="str">
        <f t="shared" si="229"/>
        <v>STORE6</v>
      </c>
      <c r="Q1659" s="2">
        <f t="shared" si="230"/>
        <v>3</v>
      </c>
      <c r="R1659" s="2">
        <f t="shared" si="231"/>
        <v>104.47</v>
      </c>
      <c r="S1659" s="2">
        <f t="shared" si="232"/>
        <v>0.27</v>
      </c>
      <c r="T1659" s="2" t="str">
        <f t="shared" si="233"/>
        <v>PayPal</v>
      </c>
      <c r="U1659" s="2">
        <f t="shared" si="234"/>
        <v>228.7893</v>
      </c>
    </row>
    <row r="1660" spans="1:21" x14ac:dyDescent="0.25">
      <c r="A1660" s="23" t="s">
        <v>2283</v>
      </c>
      <c r="B1660" s="20">
        <f>IFERROR(VLOOKUP(A1660,'f Excel formulas for calculatio'!A:E,2,FALSE)," ")</f>
        <v>45237</v>
      </c>
      <c r="C1660" s="24" t="str">
        <f>IFERROR(VLOOKUP(B1660,'f Excel formulas for calculatio'!B:F,2,FALSE),"0")</f>
        <v>CUST1119</v>
      </c>
      <c r="D1660" s="24" t="str">
        <f>IFERROR(VLOOKUP(C1660,'f Excel formulas for calculatio'!C:G,2,FALSE),"0")</f>
        <v>PROD90</v>
      </c>
      <c r="E1660" s="24" t="str">
        <f>IFERROR(VLOOKUP(D1660,'f Excel formulas for calculatio'!D:H,2,FALSE),"0")</f>
        <v>STORE3</v>
      </c>
      <c r="F1660" s="24">
        <f>IFERROR(VLOOKUP(E1660,'f Excel formulas for calculatio'!E:I,2,FALSE),"0")</f>
        <v>1</v>
      </c>
      <c r="G1660" s="24">
        <f>IFERROR(VLOOKUP(F1660,'f Excel formulas for calculatio'!F:J,2,FALSE),"0")</f>
        <v>218.04</v>
      </c>
      <c r="H1660" s="24">
        <f>IFERROR(VLOOKUP(G1660,'f Excel formulas for calculatio'!G:K,2,FALSE),"0")</f>
        <v>0.09</v>
      </c>
      <c r="I1660" s="24" t="str">
        <f>IFERROR(VLOOKUP(H1660,'f Excel formulas for calculatio'!H:L,2,FALSE),"0")</f>
        <v>Credit Card</v>
      </c>
      <c r="J1660" s="24">
        <f>IFERROR(VLOOKUP(I1660,'f Excel formulas for calculatio'!I:M,2,FALSE),"0")</f>
        <v>198.41640000000001</v>
      </c>
      <c r="L1660" s="23" t="s">
        <v>2283</v>
      </c>
      <c r="M1660" s="20">
        <f t="shared" si="226"/>
        <v>45237</v>
      </c>
      <c r="N1660" s="2" t="str">
        <f t="shared" si="227"/>
        <v>CUST1119</v>
      </c>
      <c r="O1660" s="2" t="str">
        <f t="shared" si="228"/>
        <v>PROD90</v>
      </c>
      <c r="P1660" s="2" t="str">
        <f t="shared" si="229"/>
        <v>STORE3</v>
      </c>
      <c r="Q1660" s="2">
        <f t="shared" si="230"/>
        <v>1</v>
      </c>
      <c r="R1660" s="2">
        <f t="shared" si="231"/>
        <v>218.04</v>
      </c>
      <c r="S1660" s="2">
        <f t="shared" si="232"/>
        <v>0.09</v>
      </c>
      <c r="T1660" s="2" t="str">
        <f t="shared" si="233"/>
        <v>Credit Card</v>
      </c>
      <c r="U1660" s="2">
        <f t="shared" si="234"/>
        <v>198.41640000000001</v>
      </c>
    </row>
    <row r="1661" spans="1:21" x14ac:dyDescent="0.25">
      <c r="A1661" s="22" t="s">
        <v>2284</v>
      </c>
      <c r="B1661" s="20">
        <f>IFERROR(VLOOKUP(A1661,'f Excel formulas for calculatio'!A:E,2,FALSE)," ")</f>
        <v>45282</v>
      </c>
      <c r="C1661" s="24" t="str">
        <f>IFERROR(VLOOKUP(B1661,'f Excel formulas for calculatio'!B:F,2,FALSE),"0")</f>
        <v>CUST1080</v>
      </c>
      <c r="D1661" s="24" t="str">
        <f>IFERROR(VLOOKUP(C1661,'f Excel formulas for calculatio'!C:G,2,FALSE),"0")</f>
        <v>PROD34</v>
      </c>
      <c r="E1661" s="24" t="str">
        <f>IFERROR(VLOOKUP(D1661,'f Excel formulas for calculatio'!D:H,2,FALSE),"0")</f>
        <v>STORE16</v>
      </c>
      <c r="F1661" s="24">
        <f>IFERROR(VLOOKUP(E1661,'f Excel formulas for calculatio'!E:I,2,FALSE),"0")</f>
        <v>2</v>
      </c>
      <c r="G1661" s="24">
        <f>IFERROR(VLOOKUP(F1661,'f Excel formulas for calculatio'!F:J,2,FALSE),"0")</f>
        <v>785.31</v>
      </c>
      <c r="H1661" s="24">
        <f>IFERROR(VLOOKUP(G1661,'f Excel formulas for calculatio'!G:K,2,FALSE),"0")</f>
        <v>0.15</v>
      </c>
      <c r="I1661" s="24" t="str">
        <f>IFERROR(VLOOKUP(H1661,'f Excel formulas for calculatio'!H:L,2,FALSE),"0")</f>
        <v>PayPal</v>
      </c>
      <c r="J1661" s="24">
        <f>IFERROR(VLOOKUP(I1661,'f Excel formulas for calculatio'!I:M,2,FALSE),"0")</f>
        <v>228.7893</v>
      </c>
      <c r="L1661" s="22" t="s">
        <v>2284</v>
      </c>
      <c r="M1661" s="20">
        <f t="shared" si="226"/>
        <v>45282</v>
      </c>
      <c r="N1661" s="2" t="str">
        <f t="shared" si="227"/>
        <v>CUST1080</v>
      </c>
      <c r="O1661" s="2" t="str">
        <f t="shared" si="228"/>
        <v>PROD34</v>
      </c>
      <c r="P1661" s="2" t="str">
        <f t="shared" si="229"/>
        <v>STORE16</v>
      </c>
      <c r="Q1661" s="2">
        <f t="shared" si="230"/>
        <v>2</v>
      </c>
      <c r="R1661" s="2">
        <f t="shared" si="231"/>
        <v>785.31</v>
      </c>
      <c r="S1661" s="2">
        <f t="shared" si="232"/>
        <v>0.15</v>
      </c>
      <c r="T1661" s="2" t="str">
        <f t="shared" si="233"/>
        <v>PayPal</v>
      </c>
      <c r="U1661" s="2">
        <f t="shared" si="234"/>
        <v>228.7893</v>
      </c>
    </row>
    <row r="1662" spans="1:21" x14ac:dyDescent="0.25">
      <c r="A1662" s="23" t="s">
        <v>2285</v>
      </c>
      <c r="B1662" s="20">
        <f>IFERROR(VLOOKUP(A1662,'f Excel formulas for calculatio'!A:E,2,FALSE)," ")</f>
        <v>45337</v>
      </c>
      <c r="C1662" s="24" t="str">
        <f>IFERROR(VLOOKUP(B1662,'f Excel formulas for calculatio'!B:F,2,FALSE),"0")</f>
        <v>CUST1005</v>
      </c>
      <c r="D1662" s="24" t="str">
        <f>IFERROR(VLOOKUP(C1662,'f Excel formulas for calculatio'!C:G,2,FALSE),"0")</f>
        <v>PROD61</v>
      </c>
      <c r="E1662" s="24" t="str">
        <f>IFERROR(VLOOKUP(D1662,'f Excel formulas for calculatio'!D:H,2,FALSE),"0")</f>
        <v>STORE15</v>
      </c>
      <c r="F1662" s="24">
        <f>IFERROR(VLOOKUP(E1662,'f Excel formulas for calculatio'!E:I,2,FALSE),"0")</f>
        <v>4</v>
      </c>
      <c r="G1662" s="24">
        <f>IFERROR(VLOOKUP(F1662,'f Excel formulas for calculatio'!F:J,2,FALSE),"0")</f>
        <v>914.05</v>
      </c>
      <c r="H1662" s="24">
        <f>IFERROR(VLOOKUP(G1662,'f Excel formulas for calculatio'!G:K,2,FALSE),"0")</f>
        <v>0.25</v>
      </c>
      <c r="I1662" s="24" t="str">
        <f>IFERROR(VLOOKUP(H1662,'f Excel formulas for calculatio'!H:L,2,FALSE),"0")</f>
        <v>Credit Card</v>
      </c>
      <c r="J1662" s="24">
        <f>IFERROR(VLOOKUP(I1662,'f Excel formulas for calculatio'!I:M,2,FALSE),"0")</f>
        <v>198.41640000000001</v>
      </c>
      <c r="L1662" s="23" t="s">
        <v>2285</v>
      </c>
      <c r="M1662" s="20">
        <f t="shared" si="226"/>
        <v>45337</v>
      </c>
      <c r="N1662" s="2" t="str">
        <f t="shared" si="227"/>
        <v>CUST1005</v>
      </c>
      <c r="O1662" s="2" t="str">
        <f t="shared" si="228"/>
        <v>PROD61</v>
      </c>
      <c r="P1662" s="2" t="str">
        <f t="shared" si="229"/>
        <v>STORE15</v>
      </c>
      <c r="Q1662" s="2">
        <f t="shared" si="230"/>
        <v>4</v>
      </c>
      <c r="R1662" s="2">
        <f t="shared" si="231"/>
        <v>914.05</v>
      </c>
      <c r="S1662" s="2">
        <f t="shared" si="232"/>
        <v>0.25</v>
      </c>
      <c r="T1662" s="2" t="str">
        <f t="shared" si="233"/>
        <v>Credit Card</v>
      </c>
      <c r="U1662" s="2">
        <f t="shared" si="234"/>
        <v>198.41640000000001</v>
      </c>
    </row>
    <row r="1663" spans="1:21" x14ac:dyDescent="0.25">
      <c r="A1663" s="22" t="s">
        <v>2286</v>
      </c>
      <c r="B1663" s="20">
        <f>IFERROR(VLOOKUP(A1663,'f Excel formulas for calculatio'!A:E,2,FALSE)," ")</f>
        <v>45310</v>
      </c>
      <c r="C1663" s="24" t="str">
        <f>IFERROR(VLOOKUP(B1663,'f Excel formulas for calculatio'!B:F,2,FALSE),"0")</f>
        <v>CUST1369</v>
      </c>
      <c r="D1663" s="24" t="str">
        <f>IFERROR(VLOOKUP(C1663,'f Excel formulas for calculatio'!C:G,2,FALSE),"0")</f>
        <v>PROD33</v>
      </c>
      <c r="E1663" s="24" t="str">
        <f>IFERROR(VLOOKUP(D1663,'f Excel formulas for calculatio'!D:H,2,FALSE),"0")</f>
        <v>STORE0</v>
      </c>
      <c r="F1663" s="24">
        <f>IFERROR(VLOOKUP(E1663,'f Excel formulas for calculatio'!E:I,2,FALSE),"0")</f>
        <v>2</v>
      </c>
      <c r="G1663" s="24">
        <f>IFERROR(VLOOKUP(F1663,'f Excel formulas for calculatio'!F:J,2,FALSE),"0")</f>
        <v>785.31</v>
      </c>
      <c r="H1663" s="24">
        <f>IFERROR(VLOOKUP(G1663,'f Excel formulas for calculatio'!G:K,2,FALSE),"0")</f>
        <v>0.15</v>
      </c>
      <c r="I1663" s="24" t="str">
        <f>IFERROR(VLOOKUP(H1663,'f Excel formulas for calculatio'!H:L,2,FALSE),"0")</f>
        <v>PayPal</v>
      </c>
      <c r="J1663" s="24">
        <f>IFERROR(VLOOKUP(I1663,'f Excel formulas for calculatio'!I:M,2,FALSE),"0")</f>
        <v>228.7893</v>
      </c>
      <c r="L1663" s="22" t="s">
        <v>2286</v>
      </c>
      <c r="M1663" s="20">
        <f t="shared" si="226"/>
        <v>45310</v>
      </c>
      <c r="N1663" s="2" t="str">
        <f t="shared" si="227"/>
        <v>CUST1369</v>
      </c>
      <c r="O1663" s="2" t="str">
        <f t="shared" si="228"/>
        <v>PROD33</v>
      </c>
      <c r="P1663" s="2" t="str">
        <f t="shared" si="229"/>
        <v>STORE0</v>
      </c>
      <c r="Q1663" s="2">
        <f t="shared" si="230"/>
        <v>2</v>
      </c>
      <c r="R1663" s="2">
        <f t="shared" si="231"/>
        <v>785.31</v>
      </c>
      <c r="S1663" s="2">
        <f t="shared" si="232"/>
        <v>0.15</v>
      </c>
      <c r="T1663" s="2" t="str">
        <f t="shared" si="233"/>
        <v>PayPal</v>
      </c>
      <c r="U1663" s="2">
        <f t="shared" si="234"/>
        <v>228.7893</v>
      </c>
    </row>
    <row r="1664" spans="1:21" x14ac:dyDescent="0.25">
      <c r="A1664" s="23" t="s">
        <v>2287</v>
      </c>
      <c r="B1664" s="20">
        <f>IFERROR(VLOOKUP(A1664,'f Excel formulas for calculatio'!A:E,2,FALSE)," ")</f>
        <v>45230</v>
      </c>
      <c r="C1664" s="24" t="str">
        <f>IFERROR(VLOOKUP(B1664,'f Excel formulas for calculatio'!B:F,2,FALSE),"0")</f>
        <v>CUST1220</v>
      </c>
      <c r="D1664" s="24" t="str">
        <f>IFERROR(VLOOKUP(C1664,'f Excel formulas for calculatio'!C:G,2,FALSE),"0")</f>
        <v>PROD29</v>
      </c>
      <c r="E1664" s="24" t="str">
        <f>IFERROR(VLOOKUP(D1664,'f Excel formulas for calculatio'!D:H,2,FALSE),"0")</f>
        <v>STORE9</v>
      </c>
      <c r="F1664" s="24">
        <f>IFERROR(VLOOKUP(E1664,'f Excel formulas for calculatio'!E:I,2,FALSE),"0")</f>
        <v>0</v>
      </c>
      <c r="G1664" s="24" t="str">
        <f>IFERROR(VLOOKUP(F1664,'f Excel formulas for calculatio'!F:J,2,FALSE),"0")</f>
        <v>0</v>
      </c>
      <c r="H1664" s="24" t="str">
        <f>IFERROR(VLOOKUP(G1664,'f Excel formulas for calculatio'!G:K,2,FALSE),"0")</f>
        <v>0</v>
      </c>
      <c r="I1664" s="24" t="str">
        <f>IFERROR(VLOOKUP(H1664,'f Excel formulas for calculatio'!H:L,2,FALSE),"0")</f>
        <v>0</v>
      </c>
      <c r="J1664" s="24" t="str">
        <f>IFERROR(VLOOKUP(I1664,'f Excel formulas for calculatio'!I:M,2,FALSE),"0")</f>
        <v>0</v>
      </c>
      <c r="L1664" s="23" t="s">
        <v>2287</v>
      </c>
      <c r="M1664" s="20">
        <f t="shared" si="226"/>
        <v>45230</v>
      </c>
      <c r="N1664" s="2" t="str">
        <f t="shared" si="227"/>
        <v>CUST1220</v>
      </c>
      <c r="O1664" s="2" t="str">
        <f t="shared" si="228"/>
        <v>PROD29</v>
      </c>
      <c r="P1664" s="2" t="str">
        <f t="shared" si="229"/>
        <v>STORE9</v>
      </c>
      <c r="Q1664" s="2">
        <f t="shared" si="230"/>
        <v>0</v>
      </c>
      <c r="R1664" s="2" t="str">
        <f t="shared" si="231"/>
        <v>0</v>
      </c>
      <c r="S1664" s="2" t="str">
        <f t="shared" si="232"/>
        <v>0</v>
      </c>
      <c r="T1664" s="2" t="str">
        <f t="shared" si="233"/>
        <v>0</v>
      </c>
      <c r="U1664" s="2" t="str">
        <f t="shared" si="234"/>
        <v>0</v>
      </c>
    </row>
    <row r="1665" spans="1:21" x14ac:dyDescent="0.25">
      <c r="A1665" s="22" t="s">
        <v>2288</v>
      </c>
      <c r="B1665" s="20">
        <f>IFERROR(VLOOKUP(A1665,'f Excel formulas for calculatio'!A:E,2,FALSE)," ")</f>
        <v>45341</v>
      </c>
      <c r="C1665" s="24" t="str">
        <f>IFERROR(VLOOKUP(B1665,'f Excel formulas for calculatio'!B:F,2,FALSE),"0")</f>
        <v>CUST1005</v>
      </c>
      <c r="D1665" s="24" t="str">
        <f>IFERROR(VLOOKUP(C1665,'f Excel formulas for calculatio'!C:G,2,FALSE),"0")</f>
        <v>PROD61</v>
      </c>
      <c r="E1665" s="24" t="str">
        <f>IFERROR(VLOOKUP(D1665,'f Excel formulas for calculatio'!D:H,2,FALSE),"0")</f>
        <v>STORE15</v>
      </c>
      <c r="F1665" s="24">
        <f>IFERROR(VLOOKUP(E1665,'f Excel formulas for calculatio'!E:I,2,FALSE),"0")</f>
        <v>4</v>
      </c>
      <c r="G1665" s="24">
        <f>IFERROR(VLOOKUP(F1665,'f Excel formulas for calculatio'!F:J,2,FALSE),"0")</f>
        <v>914.05</v>
      </c>
      <c r="H1665" s="24">
        <f>IFERROR(VLOOKUP(G1665,'f Excel formulas for calculatio'!G:K,2,FALSE),"0")</f>
        <v>0.25</v>
      </c>
      <c r="I1665" s="24" t="str">
        <f>IFERROR(VLOOKUP(H1665,'f Excel formulas for calculatio'!H:L,2,FALSE),"0")</f>
        <v>Credit Card</v>
      </c>
      <c r="J1665" s="24">
        <f>IFERROR(VLOOKUP(I1665,'f Excel formulas for calculatio'!I:M,2,FALSE),"0")</f>
        <v>198.41640000000001</v>
      </c>
      <c r="L1665" s="22" t="s">
        <v>2288</v>
      </c>
      <c r="M1665" s="20">
        <f t="shared" si="226"/>
        <v>45341</v>
      </c>
      <c r="N1665" s="2" t="str">
        <f t="shared" si="227"/>
        <v>CUST1005</v>
      </c>
      <c r="O1665" s="2" t="str">
        <f t="shared" si="228"/>
        <v>PROD61</v>
      </c>
      <c r="P1665" s="2" t="str">
        <f t="shared" si="229"/>
        <v>STORE15</v>
      </c>
      <c r="Q1665" s="2">
        <f t="shared" si="230"/>
        <v>4</v>
      </c>
      <c r="R1665" s="2">
        <f t="shared" si="231"/>
        <v>914.05</v>
      </c>
      <c r="S1665" s="2">
        <f t="shared" si="232"/>
        <v>0.25</v>
      </c>
      <c r="T1665" s="2" t="str">
        <f t="shared" si="233"/>
        <v>Credit Card</v>
      </c>
      <c r="U1665" s="2">
        <f t="shared" si="234"/>
        <v>198.41640000000001</v>
      </c>
    </row>
    <row r="1666" spans="1:21" x14ac:dyDescent="0.25">
      <c r="A1666" s="23" t="s">
        <v>2289</v>
      </c>
      <c r="B1666" s="20">
        <f>IFERROR(VLOOKUP(A1666,'f Excel formulas for calculatio'!A:E,2,FALSE)," ")</f>
        <v>45440</v>
      </c>
      <c r="C1666" s="24" t="str">
        <f>IFERROR(VLOOKUP(B1666,'f Excel formulas for calculatio'!B:F,2,FALSE),"0")</f>
        <v>CUST1021</v>
      </c>
      <c r="D1666" s="24" t="str">
        <f>IFERROR(VLOOKUP(C1666,'f Excel formulas for calculatio'!C:G,2,FALSE),"0")</f>
        <v>PROD26</v>
      </c>
      <c r="E1666" s="24" t="str">
        <f>IFERROR(VLOOKUP(D1666,'f Excel formulas for calculatio'!D:H,2,FALSE),"0")</f>
        <v>STORE19</v>
      </c>
      <c r="F1666" s="24">
        <f>IFERROR(VLOOKUP(E1666,'f Excel formulas for calculatio'!E:I,2,FALSE),"0")</f>
        <v>2</v>
      </c>
      <c r="G1666" s="24">
        <f>IFERROR(VLOOKUP(F1666,'f Excel formulas for calculatio'!F:J,2,FALSE),"0")</f>
        <v>785.31</v>
      </c>
      <c r="H1666" s="24">
        <f>IFERROR(VLOOKUP(G1666,'f Excel formulas for calculatio'!G:K,2,FALSE),"0")</f>
        <v>0.15</v>
      </c>
      <c r="I1666" s="24" t="str">
        <f>IFERROR(VLOOKUP(H1666,'f Excel formulas for calculatio'!H:L,2,FALSE),"0")</f>
        <v>PayPal</v>
      </c>
      <c r="J1666" s="24">
        <f>IFERROR(VLOOKUP(I1666,'f Excel formulas for calculatio'!I:M,2,FALSE),"0")</f>
        <v>228.7893</v>
      </c>
      <c r="L1666" s="23" t="s">
        <v>2289</v>
      </c>
      <c r="M1666" s="20">
        <f t="shared" si="226"/>
        <v>45440</v>
      </c>
      <c r="N1666" s="2" t="str">
        <f t="shared" si="227"/>
        <v>CUST1021</v>
      </c>
      <c r="O1666" s="2" t="str">
        <f t="shared" si="228"/>
        <v>PROD26</v>
      </c>
      <c r="P1666" s="2" t="str">
        <f t="shared" si="229"/>
        <v>STORE19</v>
      </c>
      <c r="Q1666" s="2">
        <f t="shared" si="230"/>
        <v>2</v>
      </c>
      <c r="R1666" s="2">
        <f t="shared" si="231"/>
        <v>785.31</v>
      </c>
      <c r="S1666" s="2">
        <f t="shared" si="232"/>
        <v>0.15</v>
      </c>
      <c r="T1666" s="2" t="str">
        <f t="shared" si="233"/>
        <v>PayPal</v>
      </c>
      <c r="U1666" s="2">
        <f t="shared" si="234"/>
        <v>228.7893</v>
      </c>
    </row>
    <row r="1667" spans="1:21" x14ac:dyDescent="0.25">
      <c r="A1667" s="22" t="s">
        <v>2290</v>
      </c>
      <c r="B1667" s="20">
        <f>IFERROR(VLOOKUP(A1667,'f Excel formulas for calculatio'!A:E,2,FALSE)," ")</f>
        <v>45798</v>
      </c>
      <c r="C1667" s="24" t="str">
        <f>IFERROR(VLOOKUP(B1667,'f Excel formulas for calculatio'!B:F,2,FALSE),"0")</f>
        <v>CUST1119</v>
      </c>
      <c r="D1667" s="24" t="str">
        <f>IFERROR(VLOOKUP(C1667,'f Excel formulas for calculatio'!C:G,2,FALSE),"0")</f>
        <v>PROD90</v>
      </c>
      <c r="E1667" s="24" t="str">
        <f>IFERROR(VLOOKUP(D1667,'f Excel formulas for calculatio'!D:H,2,FALSE),"0")</f>
        <v>STORE3</v>
      </c>
      <c r="F1667" s="24">
        <f>IFERROR(VLOOKUP(E1667,'f Excel formulas for calculatio'!E:I,2,FALSE),"0")</f>
        <v>1</v>
      </c>
      <c r="G1667" s="24">
        <f>IFERROR(VLOOKUP(F1667,'f Excel formulas for calculatio'!F:J,2,FALSE),"0")</f>
        <v>218.04</v>
      </c>
      <c r="H1667" s="24">
        <f>IFERROR(VLOOKUP(G1667,'f Excel formulas for calculatio'!G:K,2,FALSE),"0")</f>
        <v>0.09</v>
      </c>
      <c r="I1667" s="24" t="str">
        <f>IFERROR(VLOOKUP(H1667,'f Excel formulas for calculatio'!H:L,2,FALSE),"0")</f>
        <v>Credit Card</v>
      </c>
      <c r="J1667" s="24">
        <f>IFERROR(VLOOKUP(I1667,'f Excel formulas for calculatio'!I:M,2,FALSE),"0")</f>
        <v>198.41640000000001</v>
      </c>
      <c r="L1667" s="22" t="s">
        <v>2290</v>
      </c>
      <c r="M1667" s="20">
        <f t="shared" si="226"/>
        <v>45798</v>
      </c>
      <c r="N1667" s="2" t="str">
        <f t="shared" si="227"/>
        <v>CUST1119</v>
      </c>
      <c r="O1667" s="2" t="str">
        <f t="shared" si="228"/>
        <v>PROD90</v>
      </c>
      <c r="P1667" s="2" t="str">
        <f t="shared" si="229"/>
        <v>STORE3</v>
      </c>
      <c r="Q1667" s="2">
        <f t="shared" si="230"/>
        <v>1</v>
      </c>
      <c r="R1667" s="2">
        <f t="shared" si="231"/>
        <v>218.04</v>
      </c>
      <c r="S1667" s="2">
        <f t="shared" si="232"/>
        <v>0.09</v>
      </c>
      <c r="T1667" s="2" t="str">
        <f t="shared" si="233"/>
        <v>Credit Card</v>
      </c>
      <c r="U1667" s="2">
        <f t="shared" si="234"/>
        <v>198.41640000000001</v>
      </c>
    </row>
    <row r="1668" spans="1:21" x14ac:dyDescent="0.25">
      <c r="A1668" s="23" t="s">
        <v>2291</v>
      </c>
      <c r="B1668" s="20">
        <f>IFERROR(VLOOKUP(A1668,'f Excel formulas for calculatio'!A:E,2,FALSE)," ")</f>
        <v>45293</v>
      </c>
      <c r="C1668" s="24" t="str">
        <f>IFERROR(VLOOKUP(B1668,'f Excel formulas for calculatio'!B:F,2,FALSE),"0")</f>
        <v>CUST1303</v>
      </c>
      <c r="D1668" s="24" t="str">
        <f>IFERROR(VLOOKUP(C1668,'f Excel formulas for calculatio'!C:G,2,FALSE),"0")</f>
        <v>PROD20</v>
      </c>
      <c r="E1668" s="24" t="str">
        <f>IFERROR(VLOOKUP(D1668,'f Excel formulas for calculatio'!D:H,2,FALSE),"0")</f>
        <v>STORE8</v>
      </c>
      <c r="F1668" s="24">
        <f>IFERROR(VLOOKUP(E1668,'f Excel formulas for calculatio'!E:I,2,FALSE),"0")</f>
        <v>4</v>
      </c>
      <c r="G1668" s="24">
        <f>IFERROR(VLOOKUP(F1668,'f Excel formulas for calculatio'!F:J,2,FALSE),"0")</f>
        <v>914.05</v>
      </c>
      <c r="H1668" s="24">
        <f>IFERROR(VLOOKUP(G1668,'f Excel formulas for calculatio'!G:K,2,FALSE),"0")</f>
        <v>0.25</v>
      </c>
      <c r="I1668" s="24" t="str">
        <f>IFERROR(VLOOKUP(H1668,'f Excel formulas for calculatio'!H:L,2,FALSE),"0")</f>
        <v>Credit Card</v>
      </c>
      <c r="J1668" s="24">
        <f>IFERROR(VLOOKUP(I1668,'f Excel formulas for calculatio'!I:M,2,FALSE),"0")</f>
        <v>198.41640000000001</v>
      </c>
      <c r="L1668" s="23" t="s">
        <v>2291</v>
      </c>
      <c r="M1668" s="20">
        <f t="shared" ref="M1668:M1731" si="235">_xlfn.XLOOKUP(L1668,A1668,B1668)</f>
        <v>45293</v>
      </c>
      <c r="N1668" s="2" t="str">
        <f t="shared" ref="N1668:N1731" si="236">_xlfn.XLOOKUP(M1668,B1668,C1668)</f>
        <v>CUST1303</v>
      </c>
      <c r="O1668" s="2" t="str">
        <f t="shared" ref="O1668:O1731" si="237">_xlfn.XLOOKUP(N1668,C1668,D1668)</f>
        <v>PROD20</v>
      </c>
      <c r="P1668" s="2" t="str">
        <f t="shared" ref="P1668:P1731" si="238">_xlfn.XLOOKUP(O1668,D1668,E1668)</f>
        <v>STORE8</v>
      </c>
      <c r="Q1668" s="2">
        <f t="shared" ref="Q1668:Q1731" si="239">_xlfn.XLOOKUP(P1668,E1668,F1668)</f>
        <v>4</v>
      </c>
      <c r="R1668" s="2">
        <f t="shared" ref="R1668:R1731" si="240">_xlfn.XLOOKUP(Q1668,F1668,G1668)</f>
        <v>914.05</v>
      </c>
      <c r="S1668" s="2">
        <f t="shared" ref="S1668:S1731" si="241">_xlfn.XLOOKUP(R1668,G1668,H1668)</f>
        <v>0.25</v>
      </c>
      <c r="T1668" s="2" t="str">
        <f t="shared" ref="T1668:T1731" si="242">_xlfn.XLOOKUP(S1668,H1668,I1668)</f>
        <v>Credit Card</v>
      </c>
      <c r="U1668" s="2">
        <f t="shared" ref="U1668:U1731" si="243">_xlfn.XLOOKUP(T1668,I1668,J1668)</f>
        <v>198.41640000000001</v>
      </c>
    </row>
    <row r="1669" spans="1:21" x14ac:dyDescent="0.25">
      <c r="A1669" s="22" t="s">
        <v>2292</v>
      </c>
      <c r="B1669" s="20">
        <f>IFERROR(VLOOKUP(A1669,'f Excel formulas for calculatio'!A:E,2,FALSE)," ")</f>
        <v>45296</v>
      </c>
      <c r="C1669" s="24" t="str">
        <f>IFERROR(VLOOKUP(B1669,'f Excel formulas for calculatio'!B:F,2,FALSE),"0")</f>
        <v>CUST1067</v>
      </c>
      <c r="D1669" s="24" t="str">
        <f>IFERROR(VLOOKUP(C1669,'f Excel formulas for calculatio'!C:G,2,FALSE),"0")</f>
        <v>PROD46</v>
      </c>
      <c r="E1669" s="24" t="str">
        <f>IFERROR(VLOOKUP(D1669,'f Excel formulas for calculatio'!D:H,2,FALSE),"0")</f>
        <v>STORE17</v>
      </c>
      <c r="F1669" s="24">
        <f>IFERROR(VLOOKUP(E1669,'f Excel formulas for calculatio'!E:I,2,FALSE),"0")</f>
        <v>3</v>
      </c>
      <c r="G1669" s="24">
        <f>IFERROR(VLOOKUP(F1669,'f Excel formulas for calculatio'!F:J,2,FALSE),"0")</f>
        <v>104.47</v>
      </c>
      <c r="H1669" s="24">
        <f>IFERROR(VLOOKUP(G1669,'f Excel formulas for calculatio'!G:K,2,FALSE),"0")</f>
        <v>0.27</v>
      </c>
      <c r="I1669" s="24" t="str">
        <f>IFERROR(VLOOKUP(H1669,'f Excel formulas for calculatio'!H:L,2,FALSE),"0")</f>
        <v>PayPal</v>
      </c>
      <c r="J1669" s="24">
        <f>IFERROR(VLOOKUP(I1669,'f Excel formulas for calculatio'!I:M,2,FALSE),"0")</f>
        <v>228.7893</v>
      </c>
      <c r="L1669" s="22" t="s">
        <v>2292</v>
      </c>
      <c r="M1669" s="20">
        <f t="shared" si="235"/>
        <v>45296</v>
      </c>
      <c r="N1669" s="2" t="str">
        <f t="shared" si="236"/>
        <v>CUST1067</v>
      </c>
      <c r="O1669" s="2" t="str">
        <f t="shared" si="237"/>
        <v>PROD46</v>
      </c>
      <c r="P1669" s="2" t="str">
        <f t="shared" si="238"/>
        <v>STORE17</v>
      </c>
      <c r="Q1669" s="2">
        <f t="shared" si="239"/>
        <v>3</v>
      </c>
      <c r="R1669" s="2">
        <f t="shared" si="240"/>
        <v>104.47</v>
      </c>
      <c r="S1669" s="2">
        <f t="shared" si="241"/>
        <v>0.27</v>
      </c>
      <c r="T1669" s="2" t="str">
        <f t="shared" si="242"/>
        <v>PayPal</v>
      </c>
      <c r="U1669" s="2">
        <f t="shared" si="243"/>
        <v>228.7893</v>
      </c>
    </row>
    <row r="1670" spans="1:21" x14ac:dyDescent="0.25">
      <c r="A1670" s="23" t="s">
        <v>2293</v>
      </c>
      <c r="B1670" s="20">
        <f>IFERROR(VLOOKUP(A1670,'f Excel formulas for calculatio'!A:E,2,FALSE)," ")</f>
        <v>45860</v>
      </c>
      <c r="C1670" s="24" t="str">
        <f>IFERROR(VLOOKUP(B1670,'f Excel formulas for calculatio'!B:F,2,FALSE),"0")</f>
        <v>CUST1094</v>
      </c>
      <c r="D1670" s="24" t="str">
        <f>IFERROR(VLOOKUP(C1670,'f Excel formulas for calculatio'!C:G,2,FALSE),"0")</f>
        <v>PROD39</v>
      </c>
      <c r="E1670" s="24" t="str">
        <f>IFERROR(VLOOKUP(D1670,'f Excel formulas for calculatio'!D:H,2,FALSE),"0")</f>
        <v>STORE1</v>
      </c>
      <c r="F1670" s="24">
        <f>IFERROR(VLOOKUP(E1670,'f Excel formulas for calculatio'!E:I,2,FALSE),"0")</f>
        <v>4</v>
      </c>
      <c r="G1670" s="24">
        <f>IFERROR(VLOOKUP(F1670,'f Excel formulas for calculatio'!F:J,2,FALSE),"0")</f>
        <v>914.05</v>
      </c>
      <c r="H1670" s="24">
        <f>IFERROR(VLOOKUP(G1670,'f Excel formulas for calculatio'!G:K,2,FALSE),"0")</f>
        <v>0.25</v>
      </c>
      <c r="I1670" s="24" t="str">
        <f>IFERROR(VLOOKUP(H1670,'f Excel formulas for calculatio'!H:L,2,FALSE),"0")</f>
        <v>Credit Card</v>
      </c>
      <c r="J1670" s="24">
        <f>IFERROR(VLOOKUP(I1670,'f Excel formulas for calculatio'!I:M,2,FALSE),"0")</f>
        <v>198.41640000000001</v>
      </c>
      <c r="L1670" s="23" t="s">
        <v>2293</v>
      </c>
      <c r="M1670" s="20">
        <f t="shared" si="235"/>
        <v>45860</v>
      </c>
      <c r="N1670" s="2" t="str">
        <f t="shared" si="236"/>
        <v>CUST1094</v>
      </c>
      <c r="O1670" s="2" t="str">
        <f t="shared" si="237"/>
        <v>PROD39</v>
      </c>
      <c r="P1670" s="2" t="str">
        <f t="shared" si="238"/>
        <v>STORE1</v>
      </c>
      <c r="Q1670" s="2">
        <f t="shared" si="239"/>
        <v>4</v>
      </c>
      <c r="R1670" s="2">
        <f t="shared" si="240"/>
        <v>914.05</v>
      </c>
      <c r="S1670" s="2">
        <f t="shared" si="241"/>
        <v>0.25</v>
      </c>
      <c r="T1670" s="2" t="str">
        <f t="shared" si="242"/>
        <v>Credit Card</v>
      </c>
      <c r="U1670" s="2">
        <f t="shared" si="243"/>
        <v>198.41640000000001</v>
      </c>
    </row>
    <row r="1671" spans="1:21" x14ac:dyDescent="0.25">
      <c r="A1671" s="22" t="s">
        <v>2294</v>
      </c>
      <c r="B1671" s="20">
        <f>IFERROR(VLOOKUP(A1671,'f Excel formulas for calculatio'!A:E,2,FALSE)," ")</f>
        <v>45843</v>
      </c>
      <c r="C1671" s="24" t="str">
        <f>IFERROR(VLOOKUP(B1671,'f Excel formulas for calculatio'!B:F,2,FALSE),"0")</f>
        <v>CUST1144</v>
      </c>
      <c r="D1671" s="24" t="str">
        <f>IFERROR(VLOOKUP(C1671,'f Excel formulas for calculatio'!C:G,2,FALSE),"0")</f>
        <v>PROD72</v>
      </c>
      <c r="E1671" s="24" t="str">
        <f>IFERROR(VLOOKUP(D1671,'f Excel formulas for calculatio'!D:H,2,FALSE),"0")</f>
        <v>STORE17</v>
      </c>
      <c r="F1671" s="24">
        <f>IFERROR(VLOOKUP(E1671,'f Excel formulas for calculatio'!E:I,2,FALSE),"0")</f>
        <v>3</v>
      </c>
      <c r="G1671" s="24">
        <f>IFERROR(VLOOKUP(F1671,'f Excel formulas for calculatio'!F:J,2,FALSE),"0")</f>
        <v>104.47</v>
      </c>
      <c r="H1671" s="24">
        <f>IFERROR(VLOOKUP(G1671,'f Excel formulas for calculatio'!G:K,2,FALSE),"0")</f>
        <v>0.27</v>
      </c>
      <c r="I1671" s="24" t="str">
        <f>IFERROR(VLOOKUP(H1671,'f Excel formulas for calculatio'!H:L,2,FALSE),"0")</f>
        <v>PayPal</v>
      </c>
      <c r="J1671" s="24">
        <f>IFERROR(VLOOKUP(I1671,'f Excel formulas for calculatio'!I:M,2,FALSE),"0")</f>
        <v>228.7893</v>
      </c>
      <c r="L1671" s="22" t="s">
        <v>2294</v>
      </c>
      <c r="M1671" s="20">
        <f t="shared" si="235"/>
        <v>45843</v>
      </c>
      <c r="N1671" s="2" t="str">
        <f t="shared" si="236"/>
        <v>CUST1144</v>
      </c>
      <c r="O1671" s="2" t="str">
        <f t="shared" si="237"/>
        <v>PROD72</v>
      </c>
      <c r="P1671" s="2" t="str">
        <f t="shared" si="238"/>
        <v>STORE17</v>
      </c>
      <c r="Q1671" s="2">
        <f t="shared" si="239"/>
        <v>3</v>
      </c>
      <c r="R1671" s="2">
        <f t="shared" si="240"/>
        <v>104.47</v>
      </c>
      <c r="S1671" s="2">
        <f t="shared" si="241"/>
        <v>0.27</v>
      </c>
      <c r="T1671" s="2" t="str">
        <f t="shared" si="242"/>
        <v>PayPal</v>
      </c>
      <c r="U1671" s="2">
        <f t="shared" si="243"/>
        <v>228.7893</v>
      </c>
    </row>
    <row r="1672" spans="1:21" x14ac:dyDescent="0.25">
      <c r="A1672" s="23" t="s">
        <v>2295</v>
      </c>
      <c r="B1672" s="20">
        <f>IFERROR(VLOOKUP(A1672,'f Excel formulas for calculatio'!A:E,2,FALSE)," ")</f>
        <v>45862</v>
      </c>
      <c r="C1672" s="24" t="str">
        <f>IFERROR(VLOOKUP(B1672,'f Excel formulas for calculatio'!B:F,2,FALSE),"0")</f>
        <v>CUST1054</v>
      </c>
      <c r="D1672" s="24" t="str">
        <f>IFERROR(VLOOKUP(C1672,'f Excel formulas for calculatio'!C:G,2,FALSE),"0")</f>
        <v>PROD88</v>
      </c>
      <c r="E1672" s="24" t="str">
        <f>IFERROR(VLOOKUP(D1672,'f Excel formulas for calculatio'!D:H,2,FALSE),"0")</f>
        <v>STORE4</v>
      </c>
      <c r="F1672" s="24">
        <f>IFERROR(VLOOKUP(E1672,'f Excel formulas for calculatio'!E:I,2,FALSE),"0")</f>
        <v>2</v>
      </c>
      <c r="G1672" s="24">
        <f>IFERROR(VLOOKUP(F1672,'f Excel formulas for calculatio'!F:J,2,FALSE),"0")</f>
        <v>785.31</v>
      </c>
      <c r="H1672" s="24">
        <f>IFERROR(VLOOKUP(G1672,'f Excel formulas for calculatio'!G:K,2,FALSE),"0")</f>
        <v>0.15</v>
      </c>
      <c r="I1672" s="24" t="str">
        <f>IFERROR(VLOOKUP(H1672,'f Excel formulas for calculatio'!H:L,2,FALSE),"0")</f>
        <v>PayPal</v>
      </c>
      <c r="J1672" s="24">
        <f>IFERROR(VLOOKUP(I1672,'f Excel formulas for calculatio'!I:M,2,FALSE),"0")</f>
        <v>228.7893</v>
      </c>
      <c r="L1672" s="23" t="s">
        <v>2295</v>
      </c>
      <c r="M1672" s="20">
        <f t="shared" si="235"/>
        <v>45862</v>
      </c>
      <c r="N1672" s="2" t="str">
        <f t="shared" si="236"/>
        <v>CUST1054</v>
      </c>
      <c r="O1672" s="2" t="str">
        <f t="shared" si="237"/>
        <v>PROD88</v>
      </c>
      <c r="P1672" s="2" t="str">
        <f t="shared" si="238"/>
        <v>STORE4</v>
      </c>
      <c r="Q1672" s="2">
        <f t="shared" si="239"/>
        <v>2</v>
      </c>
      <c r="R1672" s="2">
        <f t="shared" si="240"/>
        <v>785.31</v>
      </c>
      <c r="S1672" s="2">
        <f t="shared" si="241"/>
        <v>0.15</v>
      </c>
      <c r="T1672" s="2" t="str">
        <f t="shared" si="242"/>
        <v>PayPal</v>
      </c>
      <c r="U1672" s="2">
        <f t="shared" si="243"/>
        <v>228.7893</v>
      </c>
    </row>
    <row r="1673" spans="1:21" x14ac:dyDescent="0.25">
      <c r="A1673" s="22" t="s">
        <v>2296</v>
      </c>
      <c r="B1673" s="20">
        <f>IFERROR(VLOOKUP(A1673,'f Excel formulas for calculatio'!A:E,2,FALSE)," ")</f>
        <v>45385</v>
      </c>
      <c r="C1673" s="24" t="str">
        <f>IFERROR(VLOOKUP(B1673,'f Excel formulas for calculatio'!B:F,2,FALSE),"0")</f>
        <v>CUST1470</v>
      </c>
      <c r="D1673" s="24" t="str">
        <f>IFERROR(VLOOKUP(C1673,'f Excel formulas for calculatio'!C:G,2,FALSE),"0")</f>
        <v>PROD59</v>
      </c>
      <c r="E1673" s="24" t="str">
        <f>IFERROR(VLOOKUP(D1673,'f Excel formulas for calculatio'!D:H,2,FALSE),"0")</f>
        <v>STORE5</v>
      </c>
      <c r="F1673" s="24">
        <f>IFERROR(VLOOKUP(E1673,'f Excel formulas for calculatio'!E:I,2,FALSE),"0")</f>
        <v>3</v>
      </c>
      <c r="G1673" s="24">
        <f>IFERROR(VLOOKUP(F1673,'f Excel formulas for calculatio'!F:J,2,FALSE),"0")</f>
        <v>104.47</v>
      </c>
      <c r="H1673" s="24">
        <f>IFERROR(VLOOKUP(G1673,'f Excel formulas for calculatio'!G:K,2,FALSE),"0")</f>
        <v>0.27</v>
      </c>
      <c r="I1673" s="24" t="str">
        <f>IFERROR(VLOOKUP(H1673,'f Excel formulas for calculatio'!H:L,2,FALSE),"0")</f>
        <v>PayPal</v>
      </c>
      <c r="J1673" s="24">
        <f>IFERROR(VLOOKUP(I1673,'f Excel formulas for calculatio'!I:M,2,FALSE),"0")</f>
        <v>228.7893</v>
      </c>
      <c r="L1673" s="22" t="s">
        <v>2296</v>
      </c>
      <c r="M1673" s="20">
        <f t="shared" si="235"/>
        <v>45385</v>
      </c>
      <c r="N1673" s="2" t="str">
        <f t="shared" si="236"/>
        <v>CUST1470</v>
      </c>
      <c r="O1673" s="2" t="str">
        <f t="shared" si="237"/>
        <v>PROD59</v>
      </c>
      <c r="P1673" s="2" t="str">
        <f t="shared" si="238"/>
        <v>STORE5</v>
      </c>
      <c r="Q1673" s="2">
        <f t="shared" si="239"/>
        <v>3</v>
      </c>
      <c r="R1673" s="2">
        <f t="shared" si="240"/>
        <v>104.47</v>
      </c>
      <c r="S1673" s="2">
        <f t="shared" si="241"/>
        <v>0.27</v>
      </c>
      <c r="T1673" s="2" t="str">
        <f t="shared" si="242"/>
        <v>PayPal</v>
      </c>
      <c r="U1673" s="2">
        <f t="shared" si="243"/>
        <v>228.7893</v>
      </c>
    </row>
    <row r="1674" spans="1:21" x14ac:dyDescent="0.25">
      <c r="A1674" s="23" t="s">
        <v>2297</v>
      </c>
      <c r="B1674" s="20">
        <f>IFERROR(VLOOKUP(A1674,'f Excel formulas for calculatio'!A:E,2,FALSE)," ")</f>
        <v>45668</v>
      </c>
      <c r="C1674" s="24" t="str">
        <f>IFERROR(VLOOKUP(B1674,'f Excel formulas for calculatio'!B:F,2,FALSE),"0")</f>
        <v>CUST1027</v>
      </c>
      <c r="D1674" s="24" t="str">
        <f>IFERROR(VLOOKUP(C1674,'f Excel formulas for calculatio'!C:G,2,FALSE),"0")</f>
        <v>PROD24</v>
      </c>
      <c r="E1674" s="24" t="str">
        <f>IFERROR(VLOOKUP(D1674,'f Excel formulas for calculatio'!D:H,2,FALSE),"0")</f>
        <v>STORE14</v>
      </c>
      <c r="F1674" s="24">
        <f>IFERROR(VLOOKUP(E1674,'f Excel formulas for calculatio'!E:I,2,FALSE),"0")</f>
        <v>1</v>
      </c>
      <c r="G1674" s="24">
        <f>IFERROR(VLOOKUP(F1674,'f Excel formulas for calculatio'!F:J,2,FALSE),"0")</f>
        <v>218.04</v>
      </c>
      <c r="H1674" s="24">
        <f>IFERROR(VLOOKUP(G1674,'f Excel formulas for calculatio'!G:K,2,FALSE),"0")</f>
        <v>0.09</v>
      </c>
      <c r="I1674" s="24" t="str">
        <f>IFERROR(VLOOKUP(H1674,'f Excel formulas for calculatio'!H:L,2,FALSE),"0")</f>
        <v>Credit Card</v>
      </c>
      <c r="J1674" s="24">
        <f>IFERROR(VLOOKUP(I1674,'f Excel formulas for calculatio'!I:M,2,FALSE),"0")</f>
        <v>198.41640000000001</v>
      </c>
      <c r="L1674" s="23" t="s">
        <v>2297</v>
      </c>
      <c r="M1674" s="20">
        <f t="shared" si="235"/>
        <v>45668</v>
      </c>
      <c r="N1674" s="2" t="str">
        <f t="shared" si="236"/>
        <v>CUST1027</v>
      </c>
      <c r="O1674" s="2" t="str">
        <f t="shared" si="237"/>
        <v>PROD24</v>
      </c>
      <c r="P1674" s="2" t="str">
        <f t="shared" si="238"/>
        <v>STORE14</v>
      </c>
      <c r="Q1674" s="2">
        <f t="shared" si="239"/>
        <v>1</v>
      </c>
      <c r="R1674" s="2">
        <f t="shared" si="240"/>
        <v>218.04</v>
      </c>
      <c r="S1674" s="2">
        <f t="shared" si="241"/>
        <v>0.09</v>
      </c>
      <c r="T1674" s="2" t="str">
        <f t="shared" si="242"/>
        <v>Credit Card</v>
      </c>
      <c r="U1674" s="2">
        <f t="shared" si="243"/>
        <v>198.41640000000001</v>
      </c>
    </row>
    <row r="1675" spans="1:21" x14ac:dyDescent="0.25">
      <c r="A1675" s="22" t="s">
        <v>2298</v>
      </c>
      <c r="B1675" s="20">
        <f>IFERROR(VLOOKUP(A1675,'f Excel formulas for calculatio'!A:E,2,FALSE)," ")</f>
        <v>45561</v>
      </c>
      <c r="C1675" s="24" t="str">
        <f>IFERROR(VLOOKUP(B1675,'f Excel formulas for calculatio'!B:F,2,FALSE),"0")</f>
        <v>CUST1472</v>
      </c>
      <c r="D1675" s="24" t="str">
        <f>IFERROR(VLOOKUP(C1675,'f Excel formulas for calculatio'!C:G,2,FALSE),"0")</f>
        <v>PROD34</v>
      </c>
      <c r="E1675" s="24" t="str">
        <f>IFERROR(VLOOKUP(D1675,'f Excel formulas for calculatio'!D:H,2,FALSE),"0")</f>
        <v>STORE16</v>
      </c>
      <c r="F1675" s="24">
        <f>IFERROR(VLOOKUP(E1675,'f Excel formulas for calculatio'!E:I,2,FALSE),"0")</f>
        <v>2</v>
      </c>
      <c r="G1675" s="24">
        <f>IFERROR(VLOOKUP(F1675,'f Excel formulas for calculatio'!F:J,2,FALSE),"0")</f>
        <v>785.31</v>
      </c>
      <c r="H1675" s="24">
        <f>IFERROR(VLOOKUP(G1675,'f Excel formulas for calculatio'!G:K,2,FALSE),"0")</f>
        <v>0.15</v>
      </c>
      <c r="I1675" s="24" t="str">
        <f>IFERROR(VLOOKUP(H1675,'f Excel formulas for calculatio'!H:L,2,FALSE),"0")</f>
        <v>PayPal</v>
      </c>
      <c r="J1675" s="24">
        <f>IFERROR(VLOOKUP(I1675,'f Excel formulas for calculatio'!I:M,2,FALSE),"0")</f>
        <v>228.7893</v>
      </c>
      <c r="L1675" s="22" t="s">
        <v>2298</v>
      </c>
      <c r="M1675" s="20">
        <f t="shared" si="235"/>
        <v>45561</v>
      </c>
      <c r="N1675" s="2" t="str">
        <f t="shared" si="236"/>
        <v>CUST1472</v>
      </c>
      <c r="O1675" s="2" t="str">
        <f t="shared" si="237"/>
        <v>PROD34</v>
      </c>
      <c r="P1675" s="2" t="str">
        <f t="shared" si="238"/>
        <v>STORE16</v>
      </c>
      <c r="Q1675" s="2">
        <f t="shared" si="239"/>
        <v>2</v>
      </c>
      <c r="R1675" s="2">
        <f t="shared" si="240"/>
        <v>785.31</v>
      </c>
      <c r="S1675" s="2">
        <f t="shared" si="241"/>
        <v>0.15</v>
      </c>
      <c r="T1675" s="2" t="str">
        <f t="shared" si="242"/>
        <v>PayPal</v>
      </c>
      <c r="U1675" s="2">
        <f t="shared" si="243"/>
        <v>228.7893</v>
      </c>
    </row>
    <row r="1676" spans="1:21" x14ac:dyDescent="0.25">
      <c r="A1676" s="23" t="s">
        <v>2299</v>
      </c>
      <c r="B1676" s="20">
        <f>IFERROR(VLOOKUP(A1676,'f Excel formulas for calculatio'!A:E,2,FALSE)," ")</f>
        <v>45637</v>
      </c>
      <c r="C1676" s="24" t="str">
        <f>IFERROR(VLOOKUP(B1676,'f Excel formulas for calculatio'!B:F,2,FALSE),"0")</f>
        <v>CUST1079</v>
      </c>
      <c r="D1676" s="24" t="str">
        <f>IFERROR(VLOOKUP(C1676,'f Excel formulas for calculatio'!C:G,2,FALSE),"0")</f>
        <v>PROD27</v>
      </c>
      <c r="E1676" s="24" t="str">
        <f>IFERROR(VLOOKUP(D1676,'f Excel formulas for calculatio'!D:H,2,FALSE),"0")</f>
        <v>STORE4</v>
      </c>
      <c r="F1676" s="24">
        <f>IFERROR(VLOOKUP(E1676,'f Excel formulas for calculatio'!E:I,2,FALSE),"0")</f>
        <v>2</v>
      </c>
      <c r="G1676" s="24">
        <f>IFERROR(VLOOKUP(F1676,'f Excel formulas for calculatio'!F:J,2,FALSE),"0")</f>
        <v>785.31</v>
      </c>
      <c r="H1676" s="24">
        <f>IFERROR(VLOOKUP(G1676,'f Excel formulas for calculatio'!G:K,2,FALSE),"0")</f>
        <v>0.15</v>
      </c>
      <c r="I1676" s="24" t="str">
        <f>IFERROR(VLOOKUP(H1676,'f Excel formulas for calculatio'!H:L,2,FALSE),"0")</f>
        <v>PayPal</v>
      </c>
      <c r="J1676" s="24">
        <f>IFERROR(VLOOKUP(I1676,'f Excel formulas for calculatio'!I:M,2,FALSE),"0")</f>
        <v>228.7893</v>
      </c>
      <c r="L1676" s="23" t="s">
        <v>2299</v>
      </c>
      <c r="M1676" s="20">
        <f t="shared" si="235"/>
        <v>45637</v>
      </c>
      <c r="N1676" s="2" t="str">
        <f t="shared" si="236"/>
        <v>CUST1079</v>
      </c>
      <c r="O1676" s="2" t="str">
        <f t="shared" si="237"/>
        <v>PROD27</v>
      </c>
      <c r="P1676" s="2" t="str">
        <f t="shared" si="238"/>
        <v>STORE4</v>
      </c>
      <c r="Q1676" s="2">
        <f t="shared" si="239"/>
        <v>2</v>
      </c>
      <c r="R1676" s="2">
        <f t="shared" si="240"/>
        <v>785.31</v>
      </c>
      <c r="S1676" s="2">
        <f t="shared" si="241"/>
        <v>0.15</v>
      </c>
      <c r="T1676" s="2" t="str">
        <f t="shared" si="242"/>
        <v>PayPal</v>
      </c>
      <c r="U1676" s="2">
        <f t="shared" si="243"/>
        <v>228.7893</v>
      </c>
    </row>
    <row r="1677" spans="1:21" x14ac:dyDescent="0.25">
      <c r="A1677" s="22" t="s">
        <v>2300</v>
      </c>
      <c r="B1677" s="20">
        <f>IFERROR(VLOOKUP(A1677,'f Excel formulas for calculatio'!A:E,2,FALSE)," ")</f>
        <v>45839</v>
      </c>
      <c r="C1677" s="24" t="str">
        <f>IFERROR(VLOOKUP(B1677,'f Excel formulas for calculatio'!B:F,2,FALSE),"0")</f>
        <v>CUST1095</v>
      </c>
      <c r="D1677" s="24" t="str">
        <f>IFERROR(VLOOKUP(C1677,'f Excel formulas for calculatio'!C:G,2,FALSE),"0")</f>
        <v>PROD40</v>
      </c>
      <c r="E1677" s="24" t="str">
        <f>IFERROR(VLOOKUP(D1677,'f Excel formulas for calculatio'!D:H,2,FALSE),"0")</f>
        <v>STORE10</v>
      </c>
      <c r="F1677" s="24">
        <f>IFERROR(VLOOKUP(E1677,'f Excel formulas for calculatio'!E:I,2,FALSE),"0")</f>
        <v>3</v>
      </c>
      <c r="G1677" s="24">
        <f>IFERROR(VLOOKUP(F1677,'f Excel formulas for calculatio'!F:J,2,FALSE),"0")</f>
        <v>104.47</v>
      </c>
      <c r="H1677" s="24">
        <f>IFERROR(VLOOKUP(G1677,'f Excel formulas for calculatio'!G:K,2,FALSE),"0")</f>
        <v>0.27</v>
      </c>
      <c r="I1677" s="24" t="str">
        <f>IFERROR(VLOOKUP(H1677,'f Excel formulas for calculatio'!H:L,2,FALSE),"0")</f>
        <v>PayPal</v>
      </c>
      <c r="J1677" s="24">
        <f>IFERROR(VLOOKUP(I1677,'f Excel formulas for calculatio'!I:M,2,FALSE),"0")</f>
        <v>228.7893</v>
      </c>
      <c r="L1677" s="22" t="s">
        <v>2300</v>
      </c>
      <c r="M1677" s="20">
        <f t="shared" si="235"/>
        <v>45839</v>
      </c>
      <c r="N1677" s="2" t="str">
        <f t="shared" si="236"/>
        <v>CUST1095</v>
      </c>
      <c r="O1677" s="2" t="str">
        <f t="shared" si="237"/>
        <v>PROD40</v>
      </c>
      <c r="P1677" s="2" t="str">
        <f t="shared" si="238"/>
        <v>STORE10</v>
      </c>
      <c r="Q1677" s="2">
        <f t="shared" si="239"/>
        <v>3</v>
      </c>
      <c r="R1677" s="2">
        <f t="shared" si="240"/>
        <v>104.47</v>
      </c>
      <c r="S1677" s="2">
        <f t="shared" si="241"/>
        <v>0.27</v>
      </c>
      <c r="T1677" s="2" t="str">
        <f t="shared" si="242"/>
        <v>PayPal</v>
      </c>
      <c r="U1677" s="2">
        <f t="shared" si="243"/>
        <v>228.7893</v>
      </c>
    </row>
    <row r="1678" spans="1:21" x14ac:dyDescent="0.25">
      <c r="A1678" s="23" t="s">
        <v>2301</v>
      </c>
      <c r="B1678" s="20">
        <f>IFERROR(VLOOKUP(A1678,'f Excel formulas for calculatio'!A:E,2,FALSE)," ")</f>
        <v>45851</v>
      </c>
      <c r="C1678" s="24" t="str">
        <f>IFERROR(VLOOKUP(B1678,'f Excel formulas for calculatio'!B:F,2,FALSE),"0")</f>
        <v>CUST1007</v>
      </c>
      <c r="D1678" s="24" t="str">
        <f>IFERROR(VLOOKUP(C1678,'f Excel formulas for calculatio'!C:G,2,FALSE),"0")</f>
        <v>PROD67</v>
      </c>
      <c r="E1678" s="24" t="str">
        <f>IFERROR(VLOOKUP(D1678,'f Excel formulas for calculatio'!D:H,2,FALSE),"0")</f>
        <v>STORE6</v>
      </c>
      <c r="F1678" s="24">
        <f>IFERROR(VLOOKUP(E1678,'f Excel formulas for calculatio'!E:I,2,FALSE),"0")</f>
        <v>3</v>
      </c>
      <c r="G1678" s="24">
        <f>IFERROR(VLOOKUP(F1678,'f Excel formulas for calculatio'!F:J,2,FALSE),"0")</f>
        <v>104.47</v>
      </c>
      <c r="H1678" s="24">
        <f>IFERROR(VLOOKUP(G1678,'f Excel formulas for calculatio'!G:K,2,FALSE),"0")</f>
        <v>0.27</v>
      </c>
      <c r="I1678" s="24" t="str">
        <f>IFERROR(VLOOKUP(H1678,'f Excel formulas for calculatio'!H:L,2,FALSE),"0")</f>
        <v>PayPal</v>
      </c>
      <c r="J1678" s="24">
        <f>IFERROR(VLOOKUP(I1678,'f Excel formulas for calculatio'!I:M,2,FALSE),"0")</f>
        <v>228.7893</v>
      </c>
      <c r="L1678" s="23" t="s">
        <v>2301</v>
      </c>
      <c r="M1678" s="20">
        <f t="shared" si="235"/>
        <v>45851</v>
      </c>
      <c r="N1678" s="2" t="str">
        <f t="shared" si="236"/>
        <v>CUST1007</v>
      </c>
      <c r="O1678" s="2" t="str">
        <f t="shared" si="237"/>
        <v>PROD67</v>
      </c>
      <c r="P1678" s="2" t="str">
        <f t="shared" si="238"/>
        <v>STORE6</v>
      </c>
      <c r="Q1678" s="2">
        <f t="shared" si="239"/>
        <v>3</v>
      </c>
      <c r="R1678" s="2">
        <f t="shared" si="240"/>
        <v>104.47</v>
      </c>
      <c r="S1678" s="2">
        <f t="shared" si="241"/>
        <v>0.27</v>
      </c>
      <c r="T1678" s="2" t="str">
        <f t="shared" si="242"/>
        <v>PayPal</v>
      </c>
      <c r="U1678" s="2">
        <f t="shared" si="243"/>
        <v>228.7893</v>
      </c>
    </row>
    <row r="1679" spans="1:21" x14ac:dyDescent="0.25">
      <c r="A1679" s="22" t="s">
        <v>2302</v>
      </c>
      <c r="B1679" s="20">
        <f>IFERROR(VLOOKUP(A1679,'f Excel formulas for calculatio'!A:E,2,FALSE)," ")</f>
        <v>45656</v>
      </c>
      <c r="C1679" s="24" t="str">
        <f>IFERROR(VLOOKUP(B1679,'f Excel formulas for calculatio'!B:F,2,FALSE),"0")</f>
        <v>CUST1368</v>
      </c>
      <c r="D1679" s="24" t="str">
        <f>IFERROR(VLOOKUP(C1679,'f Excel formulas for calculatio'!C:G,2,FALSE),"0")</f>
        <v>PROD12</v>
      </c>
      <c r="E1679" s="24" t="str">
        <f>IFERROR(VLOOKUP(D1679,'f Excel formulas for calculatio'!D:H,2,FALSE),"0")</f>
        <v>STORE8</v>
      </c>
      <c r="F1679" s="24">
        <f>IFERROR(VLOOKUP(E1679,'f Excel formulas for calculatio'!E:I,2,FALSE),"0")</f>
        <v>4</v>
      </c>
      <c r="G1679" s="24">
        <f>IFERROR(VLOOKUP(F1679,'f Excel formulas for calculatio'!F:J,2,FALSE),"0")</f>
        <v>914.05</v>
      </c>
      <c r="H1679" s="24">
        <f>IFERROR(VLOOKUP(G1679,'f Excel formulas for calculatio'!G:K,2,FALSE),"0")</f>
        <v>0.25</v>
      </c>
      <c r="I1679" s="24" t="str">
        <f>IFERROR(VLOOKUP(H1679,'f Excel formulas for calculatio'!H:L,2,FALSE),"0")</f>
        <v>Credit Card</v>
      </c>
      <c r="J1679" s="24">
        <f>IFERROR(VLOOKUP(I1679,'f Excel formulas for calculatio'!I:M,2,FALSE),"0")</f>
        <v>198.41640000000001</v>
      </c>
      <c r="L1679" s="22" t="s">
        <v>2302</v>
      </c>
      <c r="M1679" s="20">
        <f t="shared" si="235"/>
        <v>45656</v>
      </c>
      <c r="N1679" s="2" t="str">
        <f t="shared" si="236"/>
        <v>CUST1368</v>
      </c>
      <c r="O1679" s="2" t="str">
        <f t="shared" si="237"/>
        <v>PROD12</v>
      </c>
      <c r="P1679" s="2" t="str">
        <f t="shared" si="238"/>
        <v>STORE8</v>
      </c>
      <c r="Q1679" s="2">
        <f t="shared" si="239"/>
        <v>4</v>
      </c>
      <c r="R1679" s="2">
        <f t="shared" si="240"/>
        <v>914.05</v>
      </c>
      <c r="S1679" s="2">
        <f t="shared" si="241"/>
        <v>0.25</v>
      </c>
      <c r="T1679" s="2" t="str">
        <f t="shared" si="242"/>
        <v>Credit Card</v>
      </c>
      <c r="U1679" s="2">
        <f t="shared" si="243"/>
        <v>198.41640000000001</v>
      </c>
    </row>
    <row r="1680" spans="1:21" x14ac:dyDescent="0.25">
      <c r="A1680" s="23" t="s">
        <v>2303</v>
      </c>
      <c r="B1680" s="20">
        <f>IFERROR(VLOOKUP(A1680,'f Excel formulas for calculatio'!A:E,2,FALSE)," ")</f>
        <v>45759</v>
      </c>
      <c r="C1680" s="24" t="str">
        <f>IFERROR(VLOOKUP(B1680,'f Excel formulas for calculatio'!B:F,2,FALSE),"0")</f>
        <v>CUST1416</v>
      </c>
      <c r="D1680" s="24" t="str">
        <f>IFERROR(VLOOKUP(C1680,'f Excel formulas for calculatio'!C:G,2,FALSE),"0")</f>
        <v>PROD49</v>
      </c>
      <c r="E1680" s="24" t="str">
        <f>IFERROR(VLOOKUP(D1680,'f Excel formulas for calculatio'!D:H,2,FALSE),"0")</f>
        <v>STORE8</v>
      </c>
      <c r="F1680" s="24">
        <f>IFERROR(VLOOKUP(E1680,'f Excel formulas for calculatio'!E:I,2,FALSE),"0")</f>
        <v>4</v>
      </c>
      <c r="G1680" s="24">
        <f>IFERROR(VLOOKUP(F1680,'f Excel formulas for calculatio'!F:J,2,FALSE),"0")</f>
        <v>914.05</v>
      </c>
      <c r="H1680" s="24">
        <f>IFERROR(VLOOKUP(G1680,'f Excel formulas for calculatio'!G:K,2,FALSE),"0")</f>
        <v>0.25</v>
      </c>
      <c r="I1680" s="24" t="str">
        <f>IFERROR(VLOOKUP(H1680,'f Excel formulas for calculatio'!H:L,2,FALSE),"0")</f>
        <v>Credit Card</v>
      </c>
      <c r="J1680" s="24">
        <f>IFERROR(VLOOKUP(I1680,'f Excel formulas for calculatio'!I:M,2,FALSE),"0")</f>
        <v>198.41640000000001</v>
      </c>
      <c r="L1680" s="23" t="s">
        <v>2303</v>
      </c>
      <c r="M1680" s="20">
        <f t="shared" si="235"/>
        <v>45759</v>
      </c>
      <c r="N1680" s="2" t="str">
        <f t="shared" si="236"/>
        <v>CUST1416</v>
      </c>
      <c r="O1680" s="2" t="str">
        <f t="shared" si="237"/>
        <v>PROD49</v>
      </c>
      <c r="P1680" s="2" t="str">
        <f t="shared" si="238"/>
        <v>STORE8</v>
      </c>
      <c r="Q1680" s="2">
        <f t="shared" si="239"/>
        <v>4</v>
      </c>
      <c r="R1680" s="2">
        <f t="shared" si="240"/>
        <v>914.05</v>
      </c>
      <c r="S1680" s="2">
        <f t="shared" si="241"/>
        <v>0.25</v>
      </c>
      <c r="T1680" s="2" t="str">
        <f t="shared" si="242"/>
        <v>Credit Card</v>
      </c>
      <c r="U1680" s="2">
        <f t="shared" si="243"/>
        <v>198.41640000000001</v>
      </c>
    </row>
    <row r="1681" spans="1:21" x14ac:dyDescent="0.25">
      <c r="A1681" s="22" t="s">
        <v>2304</v>
      </c>
      <c r="B1681" s="20">
        <f>IFERROR(VLOOKUP(A1681,'f Excel formulas for calculatio'!A:E,2,FALSE)," ")</f>
        <v>45679</v>
      </c>
      <c r="C1681" s="24" t="str">
        <f>IFERROR(VLOOKUP(B1681,'f Excel formulas for calculatio'!B:F,2,FALSE),"0")</f>
        <v>CUST1481</v>
      </c>
      <c r="D1681" s="24" t="str">
        <f>IFERROR(VLOOKUP(C1681,'f Excel formulas for calculatio'!C:G,2,FALSE),"0")</f>
        <v>PROD62</v>
      </c>
      <c r="E1681" s="24" t="str">
        <f>IFERROR(VLOOKUP(D1681,'f Excel formulas for calculatio'!D:H,2,FALSE),"0")</f>
        <v>STORE1</v>
      </c>
      <c r="F1681" s="24">
        <f>IFERROR(VLOOKUP(E1681,'f Excel formulas for calculatio'!E:I,2,FALSE),"0")</f>
        <v>4</v>
      </c>
      <c r="G1681" s="24">
        <f>IFERROR(VLOOKUP(F1681,'f Excel formulas for calculatio'!F:J,2,FALSE),"0")</f>
        <v>914.05</v>
      </c>
      <c r="H1681" s="24">
        <f>IFERROR(VLOOKUP(G1681,'f Excel formulas for calculatio'!G:K,2,FALSE),"0")</f>
        <v>0.25</v>
      </c>
      <c r="I1681" s="24" t="str">
        <f>IFERROR(VLOOKUP(H1681,'f Excel formulas for calculatio'!H:L,2,FALSE),"0")</f>
        <v>Credit Card</v>
      </c>
      <c r="J1681" s="24">
        <f>IFERROR(VLOOKUP(I1681,'f Excel formulas for calculatio'!I:M,2,FALSE),"0")</f>
        <v>198.41640000000001</v>
      </c>
      <c r="L1681" s="22" t="s">
        <v>2304</v>
      </c>
      <c r="M1681" s="20">
        <f t="shared" si="235"/>
        <v>45679</v>
      </c>
      <c r="N1681" s="2" t="str">
        <f t="shared" si="236"/>
        <v>CUST1481</v>
      </c>
      <c r="O1681" s="2" t="str">
        <f t="shared" si="237"/>
        <v>PROD62</v>
      </c>
      <c r="P1681" s="2" t="str">
        <f t="shared" si="238"/>
        <v>STORE1</v>
      </c>
      <c r="Q1681" s="2">
        <f t="shared" si="239"/>
        <v>4</v>
      </c>
      <c r="R1681" s="2">
        <f t="shared" si="240"/>
        <v>914.05</v>
      </c>
      <c r="S1681" s="2">
        <f t="shared" si="241"/>
        <v>0.25</v>
      </c>
      <c r="T1681" s="2" t="str">
        <f t="shared" si="242"/>
        <v>Credit Card</v>
      </c>
      <c r="U1681" s="2">
        <f t="shared" si="243"/>
        <v>198.41640000000001</v>
      </c>
    </row>
    <row r="1682" spans="1:21" x14ac:dyDescent="0.25">
      <c r="A1682" s="23" t="s">
        <v>2305</v>
      </c>
      <c r="B1682" s="20">
        <f>IFERROR(VLOOKUP(A1682,'f Excel formulas for calculatio'!A:E,2,FALSE)," ")</f>
        <v>45237</v>
      </c>
      <c r="C1682" s="24" t="str">
        <f>IFERROR(VLOOKUP(B1682,'f Excel formulas for calculatio'!B:F,2,FALSE),"0")</f>
        <v>CUST1119</v>
      </c>
      <c r="D1682" s="24" t="str">
        <f>IFERROR(VLOOKUP(C1682,'f Excel formulas for calculatio'!C:G,2,FALSE),"0")</f>
        <v>PROD90</v>
      </c>
      <c r="E1682" s="24" t="str">
        <f>IFERROR(VLOOKUP(D1682,'f Excel formulas for calculatio'!D:H,2,FALSE),"0")</f>
        <v>STORE3</v>
      </c>
      <c r="F1682" s="24">
        <f>IFERROR(VLOOKUP(E1682,'f Excel formulas for calculatio'!E:I,2,FALSE),"0")</f>
        <v>1</v>
      </c>
      <c r="G1682" s="24">
        <f>IFERROR(VLOOKUP(F1682,'f Excel formulas for calculatio'!F:J,2,FALSE),"0")</f>
        <v>218.04</v>
      </c>
      <c r="H1682" s="24">
        <f>IFERROR(VLOOKUP(G1682,'f Excel formulas for calculatio'!G:K,2,FALSE),"0")</f>
        <v>0.09</v>
      </c>
      <c r="I1682" s="24" t="str">
        <f>IFERROR(VLOOKUP(H1682,'f Excel formulas for calculatio'!H:L,2,FALSE),"0")</f>
        <v>Credit Card</v>
      </c>
      <c r="J1682" s="24">
        <f>IFERROR(VLOOKUP(I1682,'f Excel formulas for calculatio'!I:M,2,FALSE),"0")</f>
        <v>198.41640000000001</v>
      </c>
      <c r="L1682" s="23" t="s">
        <v>2305</v>
      </c>
      <c r="M1682" s="20">
        <f t="shared" si="235"/>
        <v>45237</v>
      </c>
      <c r="N1682" s="2" t="str">
        <f t="shared" si="236"/>
        <v>CUST1119</v>
      </c>
      <c r="O1682" s="2" t="str">
        <f t="shared" si="237"/>
        <v>PROD90</v>
      </c>
      <c r="P1682" s="2" t="str">
        <f t="shared" si="238"/>
        <v>STORE3</v>
      </c>
      <c r="Q1682" s="2">
        <f t="shared" si="239"/>
        <v>1</v>
      </c>
      <c r="R1682" s="2">
        <f t="shared" si="240"/>
        <v>218.04</v>
      </c>
      <c r="S1682" s="2">
        <f t="shared" si="241"/>
        <v>0.09</v>
      </c>
      <c r="T1682" s="2" t="str">
        <f t="shared" si="242"/>
        <v>Credit Card</v>
      </c>
      <c r="U1682" s="2">
        <f t="shared" si="243"/>
        <v>198.41640000000001</v>
      </c>
    </row>
    <row r="1683" spans="1:21" x14ac:dyDescent="0.25">
      <c r="A1683" s="22" t="s">
        <v>2306</v>
      </c>
      <c r="B1683" s="20">
        <f>IFERROR(VLOOKUP(A1683,'f Excel formulas for calculatio'!A:E,2,FALSE)," ")</f>
        <v>45790</v>
      </c>
      <c r="C1683" s="24" t="str">
        <f>IFERROR(VLOOKUP(B1683,'f Excel formulas for calculatio'!B:F,2,FALSE),"0")</f>
        <v>CUST1018</v>
      </c>
      <c r="D1683" s="24" t="str">
        <f>IFERROR(VLOOKUP(C1683,'f Excel formulas for calculatio'!C:G,2,FALSE),"0")</f>
        <v>PROD80</v>
      </c>
      <c r="E1683" s="24" t="str">
        <f>IFERROR(VLOOKUP(D1683,'f Excel formulas for calculatio'!D:H,2,FALSE),"0")</f>
        <v>STORE12</v>
      </c>
      <c r="F1683" s="24">
        <f>IFERROR(VLOOKUP(E1683,'f Excel formulas for calculatio'!E:I,2,FALSE),"0")</f>
        <v>2</v>
      </c>
      <c r="G1683" s="24">
        <f>IFERROR(VLOOKUP(F1683,'f Excel formulas for calculatio'!F:J,2,FALSE),"0")</f>
        <v>785.31</v>
      </c>
      <c r="H1683" s="24">
        <f>IFERROR(VLOOKUP(G1683,'f Excel formulas for calculatio'!G:K,2,FALSE),"0")</f>
        <v>0.15</v>
      </c>
      <c r="I1683" s="24" t="str">
        <f>IFERROR(VLOOKUP(H1683,'f Excel formulas for calculatio'!H:L,2,FALSE),"0")</f>
        <v>PayPal</v>
      </c>
      <c r="J1683" s="24">
        <f>IFERROR(VLOOKUP(I1683,'f Excel formulas for calculatio'!I:M,2,FALSE),"0")</f>
        <v>228.7893</v>
      </c>
      <c r="L1683" s="22" t="s">
        <v>2306</v>
      </c>
      <c r="M1683" s="20">
        <f t="shared" si="235"/>
        <v>45790</v>
      </c>
      <c r="N1683" s="2" t="str">
        <f t="shared" si="236"/>
        <v>CUST1018</v>
      </c>
      <c r="O1683" s="2" t="str">
        <f t="shared" si="237"/>
        <v>PROD80</v>
      </c>
      <c r="P1683" s="2" t="str">
        <f t="shared" si="238"/>
        <v>STORE12</v>
      </c>
      <c r="Q1683" s="2">
        <f t="shared" si="239"/>
        <v>2</v>
      </c>
      <c r="R1683" s="2">
        <f t="shared" si="240"/>
        <v>785.31</v>
      </c>
      <c r="S1683" s="2">
        <f t="shared" si="241"/>
        <v>0.15</v>
      </c>
      <c r="T1683" s="2" t="str">
        <f t="shared" si="242"/>
        <v>PayPal</v>
      </c>
      <c r="U1683" s="2">
        <f t="shared" si="243"/>
        <v>228.7893</v>
      </c>
    </row>
    <row r="1684" spans="1:21" x14ac:dyDescent="0.25">
      <c r="A1684" s="23" t="s">
        <v>2307</v>
      </c>
      <c r="B1684" s="20">
        <f>IFERROR(VLOOKUP(A1684,'f Excel formulas for calculatio'!A:E,2,FALSE)," ")</f>
        <v>45268</v>
      </c>
      <c r="C1684" s="24" t="str">
        <f>IFERROR(VLOOKUP(B1684,'f Excel formulas for calculatio'!B:F,2,FALSE),"0")</f>
        <v>CUST1115</v>
      </c>
      <c r="D1684" s="24" t="str">
        <f>IFERROR(VLOOKUP(C1684,'f Excel formulas for calculatio'!C:G,2,FALSE),"0")</f>
        <v>PROD21</v>
      </c>
      <c r="E1684" s="24" t="str">
        <f>IFERROR(VLOOKUP(D1684,'f Excel formulas for calculatio'!D:H,2,FALSE),"0")</f>
        <v>STORE16</v>
      </c>
      <c r="F1684" s="24">
        <f>IFERROR(VLOOKUP(E1684,'f Excel formulas for calculatio'!E:I,2,FALSE),"0")</f>
        <v>2</v>
      </c>
      <c r="G1684" s="24">
        <f>IFERROR(VLOOKUP(F1684,'f Excel formulas for calculatio'!F:J,2,FALSE),"0")</f>
        <v>785.31</v>
      </c>
      <c r="H1684" s="24">
        <f>IFERROR(VLOOKUP(G1684,'f Excel formulas for calculatio'!G:K,2,FALSE),"0")</f>
        <v>0.15</v>
      </c>
      <c r="I1684" s="24" t="str">
        <f>IFERROR(VLOOKUP(H1684,'f Excel formulas for calculatio'!H:L,2,FALSE),"0")</f>
        <v>PayPal</v>
      </c>
      <c r="J1684" s="24">
        <f>IFERROR(VLOOKUP(I1684,'f Excel formulas for calculatio'!I:M,2,FALSE),"0")</f>
        <v>228.7893</v>
      </c>
      <c r="L1684" s="23" t="s">
        <v>2307</v>
      </c>
      <c r="M1684" s="20">
        <f t="shared" si="235"/>
        <v>45268</v>
      </c>
      <c r="N1684" s="2" t="str">
        <f t="shared" si="236"/>
        <v>CUST1115</v>
      </c>
      <c r="O1684" s="2" t="str">
        <f t="shared" si="237"/>
        <v>PROD21</v>
      </c>
      <c r="P1684" s="2" t="str">
        <f t="shared" si="238"/>
        <v>STORE16</v>
      </c>
      <c r="Q1684" s="2">
        <f t="shared" si="239"/>
        <v>2</v>
      </c>
      <c r="R1684" s="2">
        <f t="shared" si="240"/>
        <v>785.31</v>
      </c>
      <c r="S1684" s="2">
        <f t="shared" si="241"/>
        <v>0.15</v>
      </c>
      <c r="T1684" s="2" t="str">
        <f t="shared" si="242"/>
        <v>PayPal</v>
      </c>
      <c r="U1684" s="2">
        <f t="shared" si="243"/>
        <v>228.7893</v>
      </c>
    </row>
    <row r="1685" spans="1:21" x14ac:dyDescent="0.25">
      <c r="A1685" s="22" t="s">
        <v>2308</v>
      </c>
      <c r="B1685" s="20">
        <f>IFERROR(VLOOKUP(A1685,'f Excel formulas for calculatio'!A:E,2,FALSE)," ")</f>
        <v>45664</v>
      </c>
      <c r="C1685" s="24" t="str">
        <f>IFERROR(VLOOKUP(B1685,'f Excel formulas for calculatio'!B:F,2,FALSE),"0")</f>
        <v>CUST1007</v>
      </c>
      <c r="D1685" s="24" t="str">
        <f>IFERROR(VLOOKUP(C1685,'f Excel formulas for calculatio'!C:G,2,FALSE),"0")</f>
        <v>PROD67</v>
      </c>
      <c r="E1685" s="24" t="str">
        <f>IFERROR(VLOOKUP(D1685,'f Excel formulas for calculatio'!D:H,2,FALSE),"0")</f>
        <v>STORE6</v>
      </c>
      <c r="F1685" s="24">
        <f>IFERROR(VLOOKUP(E1685,'f Excel formulas for calculatio'!E:I,2,FALSE),"0")</f>
        <v>3</v>
      </c>
      <c r="G1685" s="24">
        <f>IFERROR(VLOOKUP(F1685,'f Excel formulas for calculatio'!F:J,2,FALSE),"0")</f>
        <v>104.47</v>
      </c>
      <c r="H1685" s="24">
        <f>IFERROR(VLOOKUP(G1685,'f Excel formulas for calculatio'!G:K,2,FALSE),"0")</f>
        <v>0.27</v>
      </c>
      <c r="I1685" s="24" t="str">
        <f>IFERROR(VLOOKUP(H1685,'f Excel formulas for calculatio'!H:L,2,FALSE),"0")</f>
        <v>PayPal</v>
      </c>
      <c r="J1685" s="24">
        <f>IFERROR(VLOOKUP(I1685,'f Excel formulas for calculatio'!I:M,2,FALSE),"0")</f>
        <v>228.7893</v>
      </c>
      <c r="L1685" s="22" t="s">
        <v>2308</v>
      </c>
      <c r="M1685" s="20">
        <f t="shared" si="235"/>
        <v>45664</v>
      </c>
      <c r="N1685" s="2" t="str">
        <f t="shared" si="236"/>
        <v>CUST1007</v>
      </c>
      <c r="O1685" s="2" t="str">
        <f t="shared" si="237"/>
        <v>PROD67</v>
      </c>
      <c r="P1685" s="2" t="str">
        <f t="shared" si="238"/>
        <v>STORE6</v>
      </c>
      <c r="Q1685" s="2">
        <f t="shared" si="239"/>
        <v>3</v>
      </c>
      <c r="R1685" s="2">
        <f t="shared" si="240"/>
        <v>104.47</v>
      </c>
      <c r="S1685" s="2">
        <f t="shared" si="241"/>
        <v>0.27</v>
      </c>
      <c r="T1685" s="2" t="str">
        <f t="shared" si="242"/>
        <v>PayPal</v>
      </c>
      <c r="U1685" s="2">
        <f t="shared" si="243"/>
        <v>228.7893</v>
      </c>
    </row>
    <row r="1686" spans="1:21" x14ac:dyDescent="0.25">
      <c r="A1686" s="23" t="s">
        <v>2309</v>
      </c>
      <c r="B1686" s="20">
        <f>IFERROR(VLOOKUP(A1686,'f Excel formulas for calculatio'!A:E,2,FALSE)," ")</f>
        <v>45475</v>
      </c>
      <c r="C1686" s="24" t="str">
        <f>IFERROR(VLOOKUP(B1686,'f Excel formulas for calculatio'!B:F,2,FALSE),"0")</f>
        <v>CUST1490</v>
      </c>
      <c r="D1686" s="24" t="str">
        <f>IFERROR(VLOOKUP(C1686,'f Excel formulas for calculatio'!C:G,2,FALSE),"0")</f>
        <v>PROD47</v>
      </c>
      <c r="E1686" s="24" t="str">
        <f>IFERROR(VLOOKUP(D1686,'f Excel formulas for calculatio'!D:H,2,FALSE),"0")</f>
        <v>STORE14</v>
      </c>
      <c r="F1686" s="24">
        <f>IFERROR(VLOOKUP(E1686,'f Excel formulas for calculatio'!E:I,2,FALSE),"0")</f>
        <v>1</v>
      </c>
      <c r="G1686" s="24">
        <f>IFERROR(VLOOKUP(F1686,'f Excel formulas for calculatio'!F:J,2,FALSE),"0")</f>
        <v>218.04</v>
      </c>
      <c r="H1686" s="24">
        <f>IFERROR(VLOOKUP(G1686,'f Excel formulas for calculatio'!G:K,2,FALSE),"0")</f>
        <v>0.09</v>
      </c>
      <c r="I1686" s="24" t="str">
        <f>IFERROR(VLOOKUP(H1686,'f Excel formulas for calculatio'!H:L,2,FALSE),"0")</f>
        <v>Credit Card</v>
      </c>
      <c r="J1686" s="24">
        <f>IFERROR(VLOOKUP(I1686,'f Excel formulas for calculatio'!I:M,2,FALSE),"0")</f>
        <v>198.41640000000001</v>
      </c>
      <c r="L1686" s="23" t="s">
        <v>2309</v>
      </c>
      <c r="M1686" s="20">
        <f t="shared" si="235"/>
        <v>45475</v>
      </c>
      <c r="N1686" s="2" t="str">
        <f t="shared" si="236"/>
        <v>CUST1490</v>
      </c>
      <c r="O1686" s="2" t="str">
        <f t="shared" si="237"/>
        <v>PROD47</v>
      </c>
      <c r="P1686" s="2" t="str">
        <f t="shared" si="238"/>
        <v>STORE14</v>
      </c>
      <c r="Q1686" s="2">
        <f t="shared" si="239"/>
        <v>1</v>
      </c>
      <c r="R1686" s="2">
        <f t="shared" si="240"/>
        <v>218.04</v>
      </c>
      <c r="S1686" s="2">
        <f t="shared" si="241"/>
        <v>0.09</v>
      </c>
      <c r="T1686" s="2" t="str">
        <f t="shared" si="242"/>
        <v>Credit Card</v>
      </c>
      <c r="U1686" s="2">
        <f t="shared" si="243"/>
        <v>198.41640000000001</v>
      </c>
    </row>
    <row r="1687" spans="1:21" x14ac:dyDescent="0.25">
      <c r="A1687" s="22" t="s">
        <v>2310</v>
      </c>
      <c r="B1687" s="20">
        <f>IFERROR(VLOOKUP(A1687,'f Excel formulas for calculatio'!A:E,2,FALSE)," ")</f>
        <v>45845</v>
      </c>
      <c r="C1687" s="24" t="str">
        <f>IFERROR(VLOOKUP(B1687,'f Excel formulas for calculatio'!B:F,2,FALSE),"0")</f>
        <v>CUST1019</v>
      </c>
      <c r="D1687" s="24" t="str">
        <f>IFERROR(VLOOKUP(C1687,'f Excel formulas for calculatio'!C:G,2,FALSE),"0")</f>
        <v>PROD76</v>
      </c>
      <c r="E1687" s="24" t="str">
        <f>IFERROR(VLOOKUP(D1687,'f Excel formulas for calculatio'!D:H,2,FALSE),"0")</f>
        <v>STORE8</v>
      </c>
      <c r="F1687" s="24">
        <f>IFERROR(VLOOKUP(E1687,'f Excel formulas for calculatio'!E:I,2,FALSE),"0")</f>
        <v>4</v>
      </c>
      <c r="G1687" s="24">
        <f>IFERROR(VLOOKUP(F1687,'f Excel formulas for calculatio'!F:J,2,FALSE),"0")</f>
        <v>914.05</v>
      </c>
      <c r="H1687" s="24">
        <f>IFERROR(VLOOKUP(G1687,'f Excel formulas for calculatio'!G:K,2,FALSE),"0")</f>
        <v>0.25</v>
      </c>
      <c r="I1687" s="24" t="str">
        <f>IFERROR(VLOOKUP(H1687,'f Excel formulas for calculatio'!H:L,2,FALSE),"0")</f>
        <v>Credit Card</v>
      </c>
      <c r="J1687" s="24">
        <f>IFERROR(VLOOKUP(I1687,'f Excel formulas for calculatio'!I:M,2,FALSE),"0")</f>
        <v>198.41640000000001</v>
      </c>
      <c r="L1687" s="22" t="s">
        <v>2310</v>
      </c>
      <c r="M1687" s="20">
        <f t="shared" si="235"/>
        <v>45845</v>
      </c>
      <c r="N1687" s="2" t="str">
        <f t="shared" si="236"/>
        <v>CUST1019</v>
      </c>
      <c r="O1687" s="2" t="str">
        <f t="shared" si="237"/>
        <v>PROD76</v>
      </c>
      <c r="P1687" s="2" t="str">
        <f t="shared" si="238"/>
        <v>STORE8</v>
      </c>
      <c r="Q1687" s="2">
        <f t="shared" si="239"/>
        <v>4</v>
      </c>
      <c r="R1687" s="2">
        <f t="shared" si="240"/>
        <v>914.05</v>
      </c>
      <c r="S1687" s="2">
        <f t="shared" si="241"/>
        <v>0.25</v>
      </c>
      <c r="T1687" s="2" t="str">
        <f t="shared" si="242"/>
        <v>Credit Card</v>
      </c>
      <c r="U1687" s="2">
        <f t="shared" si="243"/>
        <v>198.41640000000001</v>
      </c>
    </row>
    <row r="1688" spans="1:21" x14ac:dyDescent="0.25">
      <c r="A1688" s="23" t="s">
        <v>2311</v>
      </c>
      <c r="B1688" s="20">
        <f>IFERROR(VLOOKUP(A1688,'f Excel formulas for calculatio'!A:E,2,FALSE)," ")</f>
        <v>45446</v>
      </c>
      <c r="C1688" s="24" t="str">
        <f>IFERROR(VLOOKUP(B1688,'f Excel formulas for calculatio'!B:F,2,FALSE),"0")</f>
        <v>CUST1056</v>
      </c>
      <c r="D1688" s="24" t="str">
        <f>IFERROR(VLOOKUP(C1688,'f Excel formulas for calculatio'!C:G,2,FALSE),"0")</f>
        <v>PROD49</v>
      </c>
      <c r="E1688" s="24" t="str">
        <f>IFERROR(VLOOKUP(D1688,'f Excel formulas for calculatio'!D:H,2,FALSE),"0")</f>
        <v>STORE8</v>
      </c>
      <c r="F1688" s="24">
        <f>IFERROR(VLOOKUP(E1688,'f Excel formulas for calculatio'!E:I,2,FALSE),"0")</f>
        <v>4</v>
      </c>
      <c r="G1688" s="24">
        <f>IFERROR(VLOOKUP(F1688,'f Excel formulas for calculatio'!F:J,2,FALSE),"0")</f>
        <v>914.05</v>
      </c>
      <c r="H1688" s="24">
        <f>IFERROR(VLOOKUP(G1688,'f Excel formulas for calculatio'!G:K,2,FALSE),"0")</f>
        <v>0.25</v>
      </c>
      <c r="I1688" s="24" t="str">
        <f>IFERROR(VLOOKUP(H1688,'f Excel formulas for calculatio'!H:L,2,FALSE),"0")</f>
        <v>Credit Card</v>
      </c>
      <c r="J1688" s="24">
        <f>IFERROR(VLOOKUP(I1688,'f Excel formulas for calculatio'!I:M,2,FALSE),"0")</f>
        <v>198.41640000000001</v>
      </c>
      <c r="L1688" s="23" t="s">
        <v>2311</v>
      </c>
      <c r="M1688" s="20">
        <f t="shared" si="235"/>
        <v>45446</v>
      </c>
      <c r="N1688" s="2" t="str">
        <f t="shared" si="236"/>
        <v>CUST1056</v>
      </c>
      <c r="O1688" s="2" t="str">
        <f t="shared" si="237"/>
        <v>PROD49</v>
      </c>
      <c r="P1688" s="2" t="str">
        <f t="shared" si="238"/>
        <v>STORE8</v>
      </c>
      <c r="Q1688" s="2">
        <f t="shared" si="239"/>
        <v>4</v>
      </c>
      <c r="R1688" s="2">
        <f t="shared" si="240"/>
        <v>914.05</v>
      </c>
      <c r="S1688" s="2">
        <f t="shared" si="241"/>
        <v>0.25</v>
      </c>
      <c r="T1688" s="2" t="str">
        <f t="shared" si="242"/>
        <v>Credit Card</v>
      </c>
      <c r="U1688" s="2">
        <f t="shared" si="243"/>
        <v>198.41640000000001</v>
      </c>
    </row>
    <row r="1689" spans="1:21" x14ac:dyDescent="0.25">
      <c r="A1689" s="22" t="s">
        <v>2312</v>
      </c>
      <c r="B1689" s="20">
        <f>IFERROR(VLOOKUP(A1689,'f Excel formulas for calculatio'!A:E,2,FALSE)," ")</f>
        <v>45761</v>
      </c>
      <c r="C1689" s="24" t="str">
        <f>IFERROR(VLOOKUP(B1689,'f Excel formulas for calculatio'!B:F,2,FALSE),"0")</f>
        <v>CUST1187</v>
      </c>
      <c r="D1689" s="24" t="str">
        <f>IFERROR(VLOOKUP(C1689,'f Excel formulas for calculatio'!C:G,2,FALSE),"0")</f>
        <v>PROD99</v>
      </c>
      <c r="E1689" s="24" t="str">
        <f>IFERROR(VLOOKUP(D1689,'f Excel formulas for calculatio'!D:H,2,FALSE),"0")</f>
        <v>STORE5</v>
      </c>
      <c r="F1689" s="24">
        <f>IFERROR(VLOOKUP(E1689,'f Excel formulas for calculatio'!E:I,2,FALSE),"0")</f>
        <v>3</v>
      </c>
      <c r="G1689" s="24">
        <f>IFERROR(VLOOKUP(F1689,'f Excel formulas for calculatio'!F:J,2,FALSE),"0")</f>
        <v>104.47</v>
      </c>
      <c r="H1689" s="24">
        <f>IFERROR(VLOOKUP(G1689,'f Excel formulas for calculatio'!G:K,2,FALSE),"0")</f>
        <v>0.27</v>
      </c>
      <c r="I1689" s="24" t="str">
        <f>IFERROR(VLOOKUP(H1689,'f Excel formulas for calculatio'!H:L,2,FALSE),"0")</f>
        <v>PayPal</v>
      </c>
      <c r="J1689" s="24">
        <f>IFERROR(VLOOKUP(I1689,'f Excel formulas for calculatio'!I:M,2,FALSE),"0")</f>
        <v>228.7893</v>
      </c>
      <c r="L1689" s="22" t="s">
        <v>2312</v>
      </c>
      <c r="M1689" s="20">
        <f t="shared" si="235"/>
        <v>45761</v>
      </c>
      <c r="N1689" s="2" t="str">
        <f t="shared" si="236"/>
        <v>CUST1187</v>
      </c>
      <c r="O1689" s="2" t="str">
        <f t="shared" si="237"/>
        <v>PROD99</v>
      </c>
      <c r="P1689" s="2" t="str">
        <f t="shared" si="238"/>
        <v>STORE5</v>
      </c>
      <c r="Q1689" s="2">
        <f t="shared" si="239"/>
        <v>3</v>
      </c>
      <c r="R1689" s="2">
        <f t="shared" si="240"/>
        <v>104.47</v>
      </c>
      <c r="S1689" s="2">
        <f t="shared" si="241"/>
        <v>0.27</v>
      </c>
      <c r="T1689" s="2" t="str">
        <f t="shared" si="242"/>
        <v>PayPal</v>
      </c>
      <c r="U1689" s="2">
        <f t="shared" si="243"/>
        <v>228.7893</v>
      </c>
    </row>
    <row r="1690" spans="1:21" x14ac:dyDescent="0.25">
      <c r="A1690" s="23" t="s">
        <v>2313</v>
      </c>
      <c r="B1690" s="20">
        <f>IFERROR(VLOOKUP(A1690,'f Excel formulas for calculatio'!A:E,2,FALSE)," ")</f>
        <v>45363</v>
      </c>
      <c r="C1690" s="24" t="str">
        <f>IFERROR(VLOOKUP(B1690,'f Excel formulas for calculatio'!B:F,2,FALSE),"0")</f>
        <v>CUST1057</v>
      </c>
      <c r="D1690" s="24" t="str">
        <f>IFERROR(VLOOKUP(C1690,'f Excel formulas for calculatio'!C:G,2,FALSE),"0")</f>
        <v>PROD38</v>
      </c>
      <c r="E1690" s="24" t="str">
        <f>IFERROR(VLOOKUP(D1690,'f Excel formulas for calculatio'!D:H,2,FALSE),"0")</f>
        <v>STORE5</v>
      </c>
      <c r="F1690" s="24">
        <f>IFERROR(VLOOKUP(E1690,'f Excel formulas for calculatio'!E:I,2,FALSE),"0")</f>
        <v>3</v>
      </c>
      <c r="G1690" s="24">
        <f>IFERROR(VLOOKUP(F1690,'f Excel formulas for calculatio'!F:J,2,FALSE),"0")</f>
        <v>104.47</v>
      </c>
      <c r="H1690" s="24">
        <f>IFERROR(VLOOKUP(G1690,'f Excel formulas for calculatio'!G:K,2,FALSE),"0")</f>
        <v>0.27</v>
      </c>
      <c r="I1690" s="24" t="str">
        <f>IFERROR(VLOOKUP(H1690,'f Excel formulas for calculatio'!H:L,2,FALSE),"0")</f>
        <v>PayPal</v>
      </c>
      <c r="J1690" s="24">
        <f>IFERROR(VLOOKUP(I1690,'f Excel formulas for calculatio'!I:M,2,FALSE),"0")</f>
        <v>228.7893</v>
      </c>
      <c r="L1690" s="23" t="s">
        <v>2313</v>
      </c>
      <c r="M1690" s="20">
        <f t="shared" si="235"/>
        <v>45363</v>
      </c>
      <c r="N1690" s="2" t="str">
        <f t="shared" si="236"/>
        <v>CUST1057</v>
      </c>
      <c r="O1690" s="2" t="str">
        <f t="shared" si="237"/>
        <v>PROD38</v>
      </c>
      <c r="P1690" s="2" t="str">
        <f t="shared" si="238"/>
        <v>STORE5</v>
      </c>
      <c r="Q1690" s="2">
        <f t="shared" si="239"/>
        <v>3</v>
      </c>
      <c r="R1690" s="2">
        <f t="shared" si="240"/>
        <v>104.47</v>
      </c>
      <c r="S1690" s="2">
        <f t="shared" si="241"/>
        <v>0.27</v>
      </c>
      <c r="T1690" s="2" t="str">
        <f t="shared" si="242"/>
        <v>PayPal</v>
      </c>
      <c r="U1690" s="2">
        <f t="shared" si="243"/>
        <v>228.7893</v>
      </c>
    </row>
    <row r="1691" spans="1:21" x14ac:dyDescent="0.25">
      <c r="A1691" s="22" t="s">
        <v>2314</v>
      </c>
      <c r="B1691" s="20">
        <f>IFERROR(VLOOKUP(A1691,'f Excel formulas for calculatio'!A:E,2,FALSE)," ")</f>
        <v>45420</v>
      </c>
      <c r="C1691" s="24" t="str">
        <f>IFERROR(VLOOKUP(B1691,'f Excel formulas for calculatio'!B:F,2,FALSE),"0")</f>
        <v>CUST1419</v>
      </c>
      <c r="D1691" s="24" t="str">
        <f>IFERROR(VLOOKUP(C1691,'f Excel formulas for calculatio'!C:G,2,FALSE),"0")</f>
        <v>PROD3</v>
      </c>
      <c r="E1691" s="24" t="str">
        <f>IFERROR(VLOOKUP(D1691,'f Excel formulas for calculatio'!D:H,2,FALSE),"0")</f>
        <v>STORE3</v>
      </c>
      <c r="F1691" s="24">
        <f>IFERROR(VLOOKUP(E1691,'f Excel formulas for calculatio'!E:I,2,FALSE),"0")</f>
        <v>1</v>
      </c>
      <c r="G1691" s="24">
        <f>IFERROR(VLOOKUP(F1691,'f Excel formulas for calculatio'!F:J,2,FALSE),"0")</f>
        <v>218.04</v>
      </c>
      <c r="H1691" s="24">
        <f>IFERROR(VLOOKUP(G1691,'f Excel formulas for calculatio'!G:K,2,FALSE),"0")</f>
        <v>0.09</v>
      </c>
      <c r="I1691" s="24" t="str">
        <f>IFERROR(VLOOKUP(H1691,'f Excel formulas for calculatio'!H:L,2,FALSE),"0")</f>
        <v>Credit Card</v>
      </c>
      <c r="J1691" s="24">
        <f>IFERROR(VLOOKUP(I1691,'f Excel formulas for calculatio'!I:M,2,FALSE),"0")</f>
        <v>198.41640000000001</v>
      </c>
      <c r="L1691" s="22" t="s">
        <v>2314</v>
      </c>
      <c r="M1691" s="20">
        <f t="shared" si="235"/>
        <v>45420</v>
      </c>
      <c r="N1691" s="2" t="str">
        <f t="shared" si="236"/>
        <v>CUST1419</v>
      </c>
      <c r="O1691" s="2" t="str">
        <f t="shared" si="237"/>
        <v>PROD3</v>
      </c>
      <c r="P1691" s="2" t="str">
        <f t="shared" si="238"/>
        <v>STORE3</v>
      </c>
      <c r="Q1691" s="2">
        <f t="shared" si="239"/>
        <v>1</v>
      </c>
      <c r="R1691" s="2">
        <f t="shared" si="240"/>
        <v>218.04</v>
      </c>
      <c r="S1691" s="2">
        <f t="shared" si="241"/>
        <v>0.09</v>
      </c>
      <c r="T1691" s="2" t="str">
        <f t="shared" si="242"/>
        <v>Credit Card</v>
      </c>
      <c r="U1691" s="2">
        <f t="shared" si="243"/>
        <v>198.41640000000001</v>
      </c>
    </row>
    <row r="1692" spans="1:21" x14ac:dyDescent="0.25">
      <c r="A1692" s="23" t="s">
        <v>2315</v>
      </c>
      <c r="B1692" s="20">
        <f>IFERROR(VLOOKUP(A1692,'f Excel formulas for calculatio'!A:E,2,FALSE)," ")</f>
        <v>45536</v>
      </c>
      <c r="C1692" s="24" t="str">
        <f>IFERROR(VLOOKUP(B1692,'f Excel formulas for calculatio'!B:F,2,FALSE),"0")</f>
        <v>CUST1034</v>
      </c>
      <c r="D1692" s="24" t="str">
        <f>IFERROR(VLOOKUP(C1692,'f Excel formulas for calculatio'!C:G,2,FALSE),"0")</f>
        <v>PROD28</v>
      </c>
      <c r="E1692" s="24" t="str">
        <f>IFERROR(VLOOKUP(D1692,'f Excel formulas for calculatio'!D:H,2,FALSE),"0")</f>
        <v>STORE11</v>
      </c>
      <c r="F1692" s="24">
        <f>IFERROR(VLOOKUP(E1692,'f Excel formulas for calculatio'!E:I,2,FALSE),"0")</f>
        <v>1</v>
      </c>
      <c r="G1692" s="24">
        <f>IFERROR(VLOOKUP(F1692,'f Excel formulas for calculatio'!F:J,2,FALSE),"0")</f>
        <v>218.04</v>
      </c>
      <c r="H1692" s="24">
        <f>IFERROR(VLOOKUP(G1692,'f Excel formulas for calculatio'!G:K,2,FALSE),"0")</f>
        <v>0.09</v>
      </c>
      <c r="I1692" s="24" t="str">
        <f>IFERROR(VLOOKUP(H1692,'f Excel formulas for calculatio'!H:L,2,FALSE),"0")</f>
        <v>Credit Card</v>
      </c>
      <c r="J1692" s="24">
        <f>IFERROR(VLOOKUP(I1692,'f Excel formulas for calculatio'!I:M,2,FALSE),"0")</f>
        <v>198.41640000000001</v>
      </c>
      <c r="L1692" s="23" t="s">
        <v>2315</v>
      </c>
      <c r="M1692" s="20">
        <f t="shared" si="235"/>
        <v>45536</v>
      </c>
      <c r="N1692" s="2" t="str">
        <f t="shared" si="236"/>
        <v>CUST1034</v>
      </c>
      <c r="O1692" s="2" t="str">
        <f t="shared" si="237"/>
        <v>PROD28</v>
      </c>
      <c r="P1692" s="2" t="str">
        <f t="shared" si="238"/>
        <v>STORE11</v>
      </c>
      <c r="Q1692" s="2">
        <f t="shared" si="239"/>
        <v>1</v>
      </c>
      <c r="R1692" s="2">
        <f t="shared" si="240"/>
        <v>218.04</v>
      </c>
      <c r="S1692" s="2">
        <f t="shared" si="241"/>
        <v>0.09</v>
      </c>
      <c r="T1692" s="2" t="str">
        <f t="shared" si="242"/>
        <v>Credit Card</v>
      </c>
      <c r="U1692" s="2">
        <f t="shared" si="243"/>
        <v>198.41640000000001</v>
      </c>
    </row>
    <row r="1693" spans="1:21" x14ac:dyDescent="0.25">
      <c r="A1693" s="22" t="s">
        <v>2316</v>
      </c>
      <c r="B1693" s="20">
        <f>IFERROR(VLOOKUP(A1693,'f Excel formulas for calculatio'!A:E,2,FALSE)," ")</f>
        <v>45445</v>
      </c>
      <c r="C1693" s="24" t="str">
        <f>IFERROR(VLOOKUP(B1693,'f Excel formulas for calculatio'!B:F,2,FALSE),"0")</f>
        <v>CUST1243</v>
      </c>
      <c r="D1693" s="24" t="str">
        <f>IFERROR(VLOOKUP(C1693,'f Excel formulas for calculatio'!C:G,2,FALSE),"0")</f>
        <v>PROD69</v>
      </c>
      <c r="E1693" s="24" t="str">
        <f>IFERROR(VLOOKUP(D1693,'f Excel formulas for calculatio'!D:H,2,FALSE),"0")</f>
        <v>STORE10</v>
      </c>
      <c r="F1693" s="24">
        <f>IFERROR(VLOOKUP(E1693,'f Excel formulas for calculatio'!E:I,2,FALSE),"0")</f>
        <v>3</v>
      </c>
      <c r="G1693" s="24">
        <f>IFERROR(VLOOKUP(F1693,'f Excel formulas for calculatio'!F:J,2,FALSE),"0")</f>
        <v>104.47</v>
      </c>
      <c r="H1693" s="24">
        <f>IFERROR(VLOOKUP(G1693,'f Excel formulas for calculatio'!G:K,2,FALSE),"0")</f>
        <v>0.27</v>
      </c>
      <c r="I1693" s="24" t="str">
        <f>IFERROR(VLOOKUP(H1693,'f Excel formulas for calculatio'!H:L,2,FALSE),"0")</f>
        <v>PayPal</v>
      </c>
      <c r="J1693" s="24">
        <f>IFERROR(VLOOKUP(I1693,'f Excel formulas for calculatio'!I:M,2,FALSE),"0")</f>
        <v>228.7893</v>
      </c>
      <c r="L1693" s="22" t="s">
        <v>2316</v>
      </c>
      <c r="M1693" s="20">
        <f t="shared" si="235"/>
        <v>45445</v>
      </c>
      <c r="N1693" s="2" t="str">
        <f t="shared" si="236"/>
        <v>CUST1243</v>
      </c>
      <c r="O1693" s="2" t="str">
        <f t="shared" si="237"/>
        <v>PROD69</v>
      </c>
      <c r="P1693" s="2" t="str">
        <f t="shared" si="238"/>
        <v>STORE10</v>
      </c>
      <c r="Q1693" s="2">
        <f t="shared" si="239"/>
        <v>3</v>
      </c>
      <c r="R1693" s="2">
        <f t="shared" si="240"/>
        <v>104.47</v>
      </c>
      <c r="S1693" s="2">
        <f t="shared" si="241"/>
        <v>0.27</v>
      </c>
      <c r="T1693" s="2" t="str">
        <f t="shared" si="242"/>
        <v>PayPal</v>
      </c>
      <c r="U1693" s="2">
        <f t="shared" si="243"/>
        <v>228.7893</v>
      </c>
    </row>
    <row r="1694" spans="1:21" x14ac:dyDescent="0.25">
      <c r="A1694" s="23" t="s">
        <v>2317</v>
      </c>
      <c r="B1694" s="20">
        <f>IFERROR(VLOOKUP(A1694,'f Excel formulas for calculatio'!A:E,2,FALSE)," ")</f>
        <v>45230</v>
      </c>
      <c r="C1694" s="24" t="str">
        <f>IFERROR(VLOOKUP(B1694,'f Excel formulas for calculatio'!B:F,2,FALSE),"0")</f>
        <v>CUST1220</v>
      </c>
      <c r="D1694" s="24" t="str">
        <f>IFERROR(VLOOKUP(C1694,'f Excel formulas for calculatio'!C:G,2,FALSE),"0")</f>
        <v>PROD29</v>
      </c>
      <c r="E1694" s="24" t="str">
        <f>IFERROR(VLOOKUP(D1694,'f Excel formulas for calculatio'!D:H,2,FALSE),"0")</f>
        <v>STORE9</v>
      </c>
      <c r="F1694" s="24">
        <f>IFERROR(VLOOKUP(E1694,'f Excel formulas for calculatio'!E:I,2,FALSE),"0")</f>
        <v>0</v>
      </c>
      <c r="G1694" s="24" t="str">
        <f>IFERROR(VLOOKUP(F1694,'f Excel formulas for calculatio'!F:J,2,FALSE),"0")</f>
        <v>0</v>
      </c>
      <c r="H1694" s="24" t="str">
        <f>IFERROR(VLOOKUP(G1694,'f Excel formulas for calculatio'!G:K,2,FALSE),"0")</f>
        <v>0</v>
      </c>
      <c r="I1694" s="24" t="str">
        <f>IFERROR(VLOOKUP(H1694,'f Excel formulas for calculatio'!H:L,2,FALSE),"0")</f>
        <v>0</v>
      </c>
      <c r="J1694" s="24" t="str">
        <f>IFERROR(VLOOKUP(I1694,'f Excel formulas for calculatio'!I:M,2,FALSE),"0")</f>
        <v>0</v>
      </c>
      <c r="L1694" s="23" t="s">
        <v>2317</v>
      </c>
      <c r="M1694" s="20">
        <f t="shared" si="235"/>
        <v>45230</v>
      </c>
      <c r="N1694" s="2" t="str">
        <f t="shared" si="236"/>
        <v>CUST1220</v>
      </c>
      <c r="O1694" s="2" t="str">
        <f t="shared" si="237"/>
        <v>PROD29</v>
      </c>
      <c r="P1694" s="2" t="str">
        <f t="shared" si="238"/>
        <v>STORE9</v>
      </c>
      <c r="Q1694" s="2">
        <f t="shared" si="239"/>
        <v>0</v>
      </c>
      <c r="R1694" s="2" t="str">
        <f t="shared" si="240"/>
        <v>0</v>
      </c>
      <c r="S1694" s="2" t="str">
        <f t="shared" si="241"/>
        <v>0</v>
      </c>
      <c r="T1694" s="2" t="str">
        <f t="shared" si="242"/>
        <v>0</v>
      </c>
      <c r="U1694" s="2" t="str">
        <f t="shared" si="243"/>
        <v>0</v>
      </c>
    </row>
    <row r="1695" spans="1:21" x14ac:dyDescent="0.25">
      <c r="A1695" s="22" t="s">
        <v>2318</v>
      </c>
      <c r="B1695" s="20">
        <f>IFERROR(VLOOKUP(A1695,'f Excel formulas for calculatio'!A:E,2,FALSE)," ")</f>
        <v>45916</v>
      </c>
      <c r="C1695" s="24" t="str">
        <f>IFERROR(VLOOKUP(B1695,'f Excel formulas for calculatio'!B:F,2,FALSE),"0")</f>
        <v>CUST1277</v>
      </c>
      <c r="D1695" s="24" t="str">
        <f>IFERROR(VLOOKUP(C1695,'f Excel formulas for calculatio'!C:G,2,FALSE),"0")</f>
        <v>PROD93</v>
      </c>
      <c r="E1695" s="24" t="str">
        <f>IFERROR(VLOOKUP(D1695,'f Excel formulas for calculatio'!D:H,2,FALSE),"0")</f>
        <v>STORE16</v>
      </c>
      <c r="F1695" s="24">
        <f>IFERROR(VLOOKUP(E1695,'f Excel formulas for calculatio'!E:I,2,FALSE),"0")</f>
        <v>2</v>
      </c>
      <c r="G1695" s="24">
        <f>IFERROR(VLOOKUP(F1695,'f Excel formulas for calculatio'!F:J,2,FALSE),"0")</f>
        <v>785.31</v>
      </c>
      <c r="H1695" s="24">
        <f>IFERROR(VLOOKUP(G1695,'f Excel formulas for calculatio'!G:K,2,FALSE),"0")</f>
        <v>0.15</v>
      </c>
      <c r="I1695" s="24" t="str">
        <f>IFERROR(VLOOKUP(H1695,'f Excel formulas for calculatio'!H:L,2,FALSE),"0")</f>
        <v>PayPal</v>
      </c>
      <c r="J1695" s="24">
        <f>IFERROR(VLOOKUP(I1695,'f Excel formulas for calculatio'!I:M,2,FALSE),"0")</f>
        <v>228.7893</v>
      </c>
      <c r="L1695" s="22" t="s">
        <v>2318</v>
      </c>
      <c r="M1695" s="20">
        <f t="shared" si="235"/>
        <v>45916</v>
      </c>
      <c r="N1695" s="2" t="str">
        <f t="shared" si="236"/>
        <v>CUST1277</v>
      </c>
      <c r="O1695" s="2" t="str">
        <f t="shared" si="237"/>
        <v>PROD93</v>
      </c>
      <c r="P1695" s="2" t="str">
        <f t="shared" si="238"/>
        <v>STORE16</v>
      </c>
      <c r="Q1695" s="2">
        <f t="shared" si="239"/>
        <v>2</v>
      </c>
      <c r="R1695" s="2">
        <f t="shared" si="240"/>
        <v>785.31</v>
      </c>
      <c r="S1695" s="2">
        <f t="shared" si="241"/>
        <v>0.15</v>
      </c>
      <c r="T1695" s="2" t="str">
        <f t="shared" si="242"/>
        <v>PayPal</v>
      </c>
      <c r="U1695" s="2">
        <f t="shared" si="243"/>
        <v>228.7893</v>
      </c>
    </row>
    <row r="1696" spans="1:21" x14ac:dyDescent="0.25">
      <c r="A1696" s="23" t="s">
        <v>2320</v>
      </c>
      <c r="B1696" s="20">
        <f>IFERROR(VLOOKUP(A1696,'f Excel formulas for calculatio'!A:E,2,FALSE)," ")</f>
        <v>45353</v>
      </c>
      <c r="C1696" s="24" t="str">
        <f>IFERROR(VLOOKUP(B1696,'f Excel formulas for calculatio'!B:F,2,FALSE),"0")</f>
        <v>CUST1237</v>
      </c>
      <c r="D1696" s="24" t="str">
        <f>IFERROR(VLOOKUP(C1696,'f Excel formulas for calculatio'!C:G,2,FALSE),"0")</f>
        <v>PROD88</v>
      </c>
      <c r="E1696" s="24" t="str">
        <f>IFERROR(VLOOKUP(D1696,'f Excel formulas for calculatio'!D:H,2,FALSE),"0")</f>
        <v>STORE4</v>
      </c>
      <c r="F1696" s="24">
        <f>IFERROR(VLOOKUP(E1696,'f Excel formulas for calculatio'!E:I,2,FALSE),"0")</f>
        <v>2</v>
      </c>
      <c r="G1696" s="24">
        <f>IFERROR(VLOOKUP(F1696,'f Excel formulas for calculatio'!F:J,2,FALSE),"0")</f>
        <v>785.31</v>
      </c>
      <c r="H1696" s="24">
        <f>IFERROR(VLOOKUP(G1696,'f Excel formulas for calculatio'!G:K,2,FALSE),"0")</f>
        <v>0.15</v>
      </c>
      <c r="I1696" s="24" t="str">
        <f>IFERROR(VLOOKUP(H1696,'f Excel formulas for calculatio'!H:L,2,FALSE),"0")</f>
        <v>PayPal</v>
      </c>
      <c r="J1696" s="24">
        <f>IFERROR(VLOOKUP(I1696,'f Excel formulas for calculatio'!I:M,2,FALSE),"0")</f>
        <v>228.7893</v>
      </c>
      <c r="L1696" s="23" t="s">
        <v>2320</v>
      </c>
      <c r="M1696" s="20">
        <f t="shared" si="235"/>
        <v>45353</v>
      </c>
      <c r="N1696" s="2" t="str">
        <f t="shared" si="236"/>
        <v>CUST1237</v>
      </c>
      <c r="O1696" s="2" t="str">
        <f t="shared" si="237"/>
        <v>PROD88</v>
      </c>
      <c r="P1696" s="2" t="str">
        <f t="shared" si="238"/>
        <v>STORE4</v>
      </c>
      <c r="Q1696" s="2">
        <f t="shared" si="239"/>
        <v>2</v>
      </c>
      <c r="R1696" s="2">
        <f t="shared" si="240"/>
        <v>785.31</v>
      </c>
      <c r="S1696" s="2">
        <f t="shared" si="241"/>
        <v>0.15</v>
      </c>
      <c r="T1696" s="2" t="str">
        <f t="shared" si="242"/>
        <v>PayPal</v>
      </c>
      <c r="U1696" s="2">
        <f t="shared" si="243"/>
        <v>228.7893</v>
      </c>
    </row>
    <row r="1697" spans="1:21" x14ac:dyDescent="0.25">
      <c r="A1697" s="22" t="s">
        <v>2321</v>
      </c>
      <c r="B1697" s="20">
        <f>IFERROR(VLOOKUP(A1697,'f Excel formulas for calculatio'!A:E,2,FALSE)," ")</f>
        <v>45490</v>
      </c>
      <c r="C1697" s="24" t="str">
        <f>IFERROR(VLOOKUP(B1697,'f Excel formulas for calculatio'!B:F,2,FALSE),"0")</f>
        <v>CUST1213</v>
      </c>
      <c r="D1697" s="24" t="str">
        <f>IFERROR(VLOOKUP(C1697,'f Excel formulas for calculatio'!C:G,2,FALSE),"0")</f>
        <v>PROD98</v>
      </c>
      <c r="E1697" s="24" t="str">
        <f>IFERROR(VLOOKUP(D1697,'f Excel formulas for calculatio'!D:H,2,FALSE),"0")</f>
        <v>STORE8</v>
      </c>
      <c r="F1697" s="24">
        <f>IFERROR(VLOOKUP(E1697,'f Excel formulas for calculatio'!E:I,2,FALSE),"0")</f>
        <v>4</v>
      </c>
      <c r="G1697" s="24">
        <f>IFERROR(VLOOKUP(F1697,'f Excel formulas for calculatio'!F:J,2,FALSE),"0")</f>
        <v>914.05</v>
      </c>
      <c r="H1697" s="24">
        <f>IFERROR(VLOOKUP(G1697,'f Excel formulas for calculatio'!G:K,2,FALSE),"0")</f>
        <v>0.25</v>
      </c>
      <c r="I1697" s="24" t="str">
        <f>IFERROR(VLOOKUP(H1697,'f Excel formulas for calculatio'!H:L,2,FALSE),"0")</f>
        <v>Credit Card</v>
      </c>
      <c r="J1697" s="24">
        <f>IFERROR(VLOOKUP(I1697,'f Excel formulas for calculatio'!I:M,2,FALSE),"0")</f>
        <v>198.41640000000001</v>
      </c>
      <c r="L1697" s="22" t="s">
        <v>2321</v>
      </c>
      <c r="M1697" s="20">
        <f t="shared" si="235"/>
        <v>45490</v>
      </c>
      <c r="N1697" s="2" t="str">
        <f t="shared" si="236"/>
        <v>CUST1213</v>
      </c>
      <c r="O1697" s="2" t="str">
        <f t="shared" si="237"/>
        <v>PROD98</v>
      </c>
      <c r="P1697" s="2" t="str">
        <f t="shared" si="238"/>
        <v>STORE8</v>
      </c>
      <c r="Q1697" s="2">
        <f t="shared" si="239"/>
        <v>4</v>
      </c>
      <c r="R1697" s="2">
        <f t="shared" si="240"/>
        <v>914.05</v>
      </c>
      <c r="S1697" s="2">
        <f t="shared" si="241"/>
        <v>0.25</v>
      </c>
      <c r="T1697" s="2" t="str">
        <f t="shared" si="242"/>
        <v>Credit Card</v>
      </c>
      <c r="U1697" s="2">
        <f t="shared" si="243"/>
        <v>198.41640000000001</v>
      </c>
    </row>
    <row r="1698" spans="1:21" x14ac:dyDescent="0.25">
      <c r="A1698" s="23" t="s">
        <v>2322</v>
      </c>
      <c r="B1698" s="20">
        <f>IFERROR(VLOOKUP(A1698,'f Excel formulas for calculatio'!A:E,2,FALSE)," ")</f>
        <v>45850</v>
      </c>
      <c r="C1698" s="24" t="str">
        <f>IFERROR(VLOOKUP(B1698,'f Excel formulas for calculatio'!B:F,2,FALSE),"0")</f>
        <v>CUST1016</v>
      </c>
      <c r="D1698" s="24" t="str">
        <f>IFERROR(VLOOKUP(C1698,'f Excel formulas for calculatio'!C:G,2,FALSE),"0")</f>
        <v>PROD56</v>
      </c>
      <c r="E1698" s="24" t="str">
        <f>IFERROR(VLOOKUP(D1698,'f Excel formulas for calculatio'!D:H,2,FALSE),"0")</f>
        <v>STORE4</v>
      </c>
      <c r="F1698" s="24">
        <f>IFERROR(VLOOKUP(E1698,'f Excel formulas for calculatio'!E:I,2,FALSE),"0")</f>
        <v>2</v>
      </c>
      <c r="G1698" s="24">
        <f>IFERROR(VLOOKUP(F1698,'f Excel formulas for calculatio'!F:J,2,FALSE),"0")</f>
        <v>785.31</v>
      </c>
      <c r="H1698" s="24">
        <f>IFERROR(VLOOKUP(G1698,'f Excel formulas for calculatio'!G:K,2,FALSE),"0")</f>
        <v>0.15</v>
      </c>
      <c r="I1698" s="24" t="str">
        <f>IFERROR(VLOOKUP(H1698,'f Excel formulas for calculatio'!H:L,2,FALSE),"0")</f>
        <v>PayPal</v>
      </c>
      <c r="J1698" s="24">
        <f>IFERROR(VLOOKUP(I1698,'f Excel formulas for calculatio'!I:M,2,FALSE),"0")</f>
        <v>228.7893</v>
      </c>
      <c r="L1698" s="23" t="s">
        <v>2322</v>
      </c>
      <c r="M1698" s="20">
        <f t="shared" si="235"/>
        <v>45850</v>
      </c>
      <c r="N1698" s="2" t="str">
        <f t="shared" si="236"/>
        <v>CUST1016</v>
      </c>
      <c r="O1698" s="2" t="str">
        <f t="shared" si="237"/>
        <v>PROD56</v>
      </c>
      <c r="P1698" s="2" t="str">
        <f t="shared" si="238"/>
        <v>STORE4</v>
      </c>
      <c r="Q1698" s="2">
        <f t="shared" si="239"/>
        <v>2</v>
      </c>
      <c r="R1698" s="2">
        <f t="shared" si="240"/>
        <v>785.31</v>
      </c>
      <c r="S1698" s="2">
        <f t="shared" si="241"/>
        <v>0.15</v>
      </c>
      <c r="T1698" s="2" t="str">
        <f t="shared" si="242"/>
        <v>PayPal</v>
      </c>
      <c r="U1698" s="2">
        <f t="shared" si="243"/>
        <v>228.7893</v>
      </c>
    </row>
    <row r="1699" spans="1:21" x14ac:dyDescent="0.25">
      <c r="A1699" s="22" t="s">
        <v>2323</v>
      </c>
      <c r="B1699" s="20">
        <f>IFERROR(VLOOKUP(A1699,'f Excel formulas for calculatio'!A:E,2,FALSE)," ")</f>
        <v>45515</v>
      </c>
      <c r="C1699" s="24" t="str">
        <f>IFERROR(VLOOKUP(B1699,'f Excel formulas for calculatio'!B:F,2,FALSE),"0")</f>
        <v>CUST1464</v>
      </c>
      <c r="D1699" s="24" t="str">
        <f>IFERROR(VLOOKUP(C1699,'f Excel formulas for calculatio'!C:G,2,FALSE),"0")</f>
        <v>PROD33</v>
      </c>
      <c r="E1699" s="24" t="str">
        <f>IFERROR(VLOOKUP(D1699,'f Excel formulas for calculatio'!D:H,2,FALSE),"0")</f>
        <v>STORE0</v>
      </c>
      <c r="F1699" s="24">
        <f>IFERROR(VLOOKUP(E1699,'f Excel formulas for calculatio'!E:I,2,FALSE),"0")</f>
        <v>2</v>
      </c>
      <c r="G1699" s="24">
        <f>IFERROR(VLOOKUP(F1699,'f Excel formulas for calculatio'!F:J,2,FALSE),"0")</f>
        <v>785.31</v>
      </c>
      <c r="H1699" s="24">
        <f>IFERROR(VLOOKUP(G1699,'f Excel formulas for calculatio'!G:K,2,FALSE),"0")</f>
        <v>0.15</v>
      </c>
      <c r="I1699" s="24" t="str">
        <f>IFERROR(VLOOKUP(H1699,'f Excel formulas for calculatio'!H:L,2,FALSE),"0")</f>
        <v>PayPal</v>
      </c>
      <c r="J1699" s="24">
        <f>IFERROR(VLOOKUP(I1699,'f Excel formulas for calculatio'!I:M,2,FALSE),"0")</f>
        <v>228.7893</v>
      </c>
      <c r="L1699" s="22" t="s">
        <v>2323</v>
      </c>
      <c r="M1699" s="20">
        <f t="shared" si="235"/>
        <v>45515</v>
      </c>
      <c r="N1699" s="2" t="str">
        <f t="shared" si="236"/>
        <v>CUST1464</v>
      </c>
      <c r="O1699" s="2" t="str">
        <f t="shared" si="237"/>
        <v>PROD33</v>
      </c>
      <c r="P1699" s="2" t="str">
        <f t="shared" si="238"/>
        <v>STORE0</v>
      </c>
      <c r="Q1699" s="2">
        <f t="shared" si="239"/>
        <v>2</v>
      </c>
      <c r="R1699" s="2">
        <f t="shared" si="240"/>
        <v>785.31</v>
      </c>
      <c r="S1699" s="2">
        <f t="shared" si="241"/>
        <v>0.15</v>
      </c>
      <c r="T1699" s="2" t="str">
        <f t="shared" si="242"/>
        <v>PayPal</v>
      </c>
      <c r="U1699" s="2">
        <f t="shared" si="243"/>
        <v>228.7893</v>
      </c>
    </row>
    <row r="1700" spans="1:21" x14ac:dyDescent="0.25">
      <c r="A1700" s="23" t="s">
        <v>2324</v>
      </c>
      <c r="B1700" s="20">
        <f>IFERROR(VLOOKUP(A1700,'f Excel formulas for calculatio'!A:E,2,FALSE)," ")</f>
        <v>45322</v>
      </c>
      <c r="C1700" s="24" t="str">
        <f>IFERROR(VLOOKUP(B1700,'f Excel formulas for calculatio'!B:F,2,FALSE),"0")</f>
        <v>CUST1208</v>
      </c>
      <c r="D1700" s="24" t="str">
        <f>IFERROR(VLOOKUP(C1700,'f Excel formulas for calculatio'!C:G,2,FALSE),"0")</f>
        <v>PROD34</v>
      </c>
      <c r="E1700" s="24" t="str">
        <f>IFERROR(VLOOKUP(D1700,'f Excel formulas for calculatio'!D:H,2,FALSE),"0")</f>
        <v>STORE16</v>
      </c>
      <c r="F1700" s="24">
        <f>IFERROR(VLOOKUP(E1700,'f Excel formulas for calculatio'!E:I,2,FALSE),"0")</f>
        <v>2</v>
      </c>
      <c r="G1700" s="24">
        <f>IFERROR(VLOOKUP(F1700,'f Excel formulas for calculatio'!F:J,2,FALSE),"0")</f>
        <v>785.31</v>
      </c>
      <c r="H1700" s="24">
        <f>IFERROR(VLOOKUP(G1700,'f Excel formulas for calculatio'!G:K,2,FALSE),"0")</f>
        <v>0.15</v>
      </c>
      <c r="I1700" s="24" t="str">
        <f>IFERROR(VLOOKUP(H1700,'f Excel formulas for calculatio'!H:L,2,FALSE),"0")</f>
        <v>PayPal</v>
      </c>
      <c r="J1700" s="24">
        <f>IFERROR(VLOOKUP(I1700,'f Excel formulas for calculatio'!I:M,2,FALSE),"0")</f>
        <v>228.7893</v>
      </c>
      <c r="L1700" s="23" t="s">
        <v>2324</v>
      </c>
      <c r="M1700" s="20">
        <f t="shared" si="235"/>
        <v>45322</v>
      </c>
      <c r="N1700" s="2" t="str">
        <f t="shared" si="236"/>
        <v>CUST1208</v>
      </c>
      <c r="O1700" s="2" t="str">
        <f t="shared" si="237"/>
        <v>PROD34</v>
      </c>
      <c r="P1700" s="2" t="str">
        <f t="shared" si="238"/>
        <v>STORE16</v>
      </c>
      <c r="Q1700" s="2">
        <f t="shared" si="239"/>
        <v>2</v>
      </c>
      <c r="R1700" s="2">
        <f t="shared" si="240"/>
        <v>785.31</v>
      </c>
      <c r="S1700" s="2">
        <f t="shared" si="241"/>
        <v>0.15</v>
      </c>
      <c r="T1700" s="2" t="str">
        <f t="shared" si="242"/>
        <v>PayPal</v>
      </c>
      <c r="U1700" s="2">
        <f t="shared" si="243"/>
        <v>228.7893</v>
      </c>
    </row>
    <row r="1701" spans="1:21" x14ac:dyDescent="0.25">
      <c r="A1701" s="22" t="s">
        <v>2325</v>
      </c>
      <c r="B1701" s="20">
        <f>IFERROR(VLOOKUP(A1701,'f Excel formulas for calculatio'!A:E,2,FALSE)," ")</f>
        <v>45542</v>
      </c>
      <c r="C1701" s="24" t="str">
        <f>IFERROR(VLOOKUP(B1701,'f Excel formulas for calculatio'!B:F,2,FALSE),"0")</f>
        <v>CUST1399</v>
      </c>
      <c r="D1701" s="24" t="str">
        <f>IFERROR(VLOOKUP(C1701,'f Excel formulas for calculatio'!C:G,2,FALSE),"0")</f>
        <v>PROD66</v>
      </c>
      <c r="E1701" s="24" t="str">
        <f>IFERROR(VLOOKUP(D1701,'f Excel formulas for calculatio'!D:H,2,FALSE),"0")</f>
        <v>STORE12</v>
      </c>
      <c r="F1701" s="24">
        <f>IFERROR(VLOOKUP(E1701,'f Excel formulas for calculatio'!E:I,2,FALSE),"0")</f>
        <v>2</v>
      </c>
      <c r="G1701" s="24">
        <f>IFERROR(VLOOKUP(F1701,'f Excel formulas for calculatio'!F:J,2,FALSE),"0")</f>
        <v>785.31</v>
      </c>
      <c r="H1701" s="24">
        <f>IFERROR(VLOOKUP(G1701,'f Excel formulas for calculatio'!G:K,2,FALSE),"0")</f>
        <v>0.15</v>
      </c>
      <c r="I1701" s="24" t="str">
        <f>IFERROR(VLOOKUP(H1701,'f Excel formulas for calculatio'!H:L,2,FALSE),"0")</f>
        <v>PayPal</v>
      </c>
      <c r="J1701" s="24">
        <f>IFERROR(VLOOKUP(I1701,'f Excel formulas for calculatio'!I:M,2,FALSE),"0")</f>
        <v>228.7893</v>
      </c>
      <c r="L1701" s="22" t="s">
        <v>2325</v>
      </c>
      <c r="M1701" s="20">
        <f t="shared" si="235"/>
        <v>45542</v>
      </c>
      <c r="N1701" s="2" t="str">
        <f t="shared" si="236"/>
        <v>CUST1399</v>
      </c>
      <c r="O1701" s="2" t="str">
        <f t="shared" si="237"/>
        <v>PROD66</v>
      </c>
      <c r="P1701" s="2" t="str">
        <f t="shared" si="238"/>
        <v>STORE12</v>
      </c>
      <c r="Q1701" s="2">
        <f t="shared" si="239"/>
        <v>2</v>
      </c>
      <c r="R1701" s="2">
        <f t="shared" si="240"/>
        <v>785.31</v>
      </c>
      <c r="S1701" s="2">
        <f t="shared" si="241"/>
        <v>0.15</v>
      </c>
      <c r="T1701" s="2" t="str">
        <f t="shared" si="242"/>
        <v>PayPal</v>
      </c>
      <c r="U1701" s="2">
        <f t="shared" si="243"/>
        <v>228.7893</v>
      </c>
    </row>
    <row r="1702" spans="1:21" x14ac:dyDescent="0.25">
      <c r="A1702" s="23" t="s">
        <v>2326</v>
      </c>
      <c r="B1702" s="20">
        <f>IFERROR(VLOOKUP(A1702,'f Excel formulas for calculatio'!A:E,2,FALSE)," ")</f>
        <v>45675</v>
      </c>
      <c r="C1702" s="24" t="str">
        <f>IFERROR(VLOOKUP(B1702,'f Excel formulas for calculatio'!B:F,2,FALSE),"0")</f>
        <v>CUST1068</v>
      </c>
      <c r="D1702" s="24" t="str">
        <f>IFERROR(VLOOKUP(C1702,'f Excel formulas for calculatio'!C:G,2,FALSE),"0")</f>
        <v>PROD52</v>
      </c>
      <c r="E1702" s="24" t="str">
        <f>IFERROR(VLOOKUP(D1702,'f Excel formulas for calculatio'!D:H,2,FALSE),"0")</f>
        <v>STORE9</v>
      </c>
      <c r="F1702" s="24">
        <f>IFERROR(VLOOKUP(E1702,'f Excel formulas for calculatio'!E:I,2,FALSE),"0")</f>
        <v>0</v>
      </c>
      <c r="G1702" s="24" t="str">
        <f>IFERROR(VLOOKUP(F1702,'f Excel formulas for calculatio'!F:J,2,FALSE),"0")</f>
        <v>0</v>
      </c>
      <c r="H1702" s="24" t="str">
        <f>IFERROR(VLOOKUP(G1702,'f Excel formulas for calculatio'!G:K,2,FALSE),"0")</f>
        <v>0</v>
      </c>
      <c r="I1702" s="24" t="str">
        <f>IFERROR(VLOOKUP(H1702,'f Excel formulas for calculatio'!H:L,2,FALSE),"0")</f>
        <v>0</v>
      </c>
      <c r="J1702" s="24" t="str">
        <f>IFERROR(VLOOKUP(I1702,'f Excel formulas for calculatio'!I:M,2,FALSE),"0")</f>
        <v>0</v>
      </c>
      <c r="L1702" s="23" t="s">
        <v>2326</v>
      </c>
      <c r="M1702" s="20">
        <f t="shared" si="235"/>
        <v>45675</v>
      </c>
      <c r="N1702" s="2" t="str">
        <f t="shared" si="236"/>
        <v>CUST1068</v>
      </c>
      <c r="O1702" s="2" t="str">
        <f t="shared" si="237"/>
        <v>PROD52</v>
      </c>
      <c r="P1702" s="2" t="str">
        <f t="shared" si="238"/>
        <v>STORE9</v>
      </c>
      <c r="Q1702" s="2">
        <f t="shared" si="239"/>
        <v>0</v>
      </c>
      <c r="R1702" s="2" t="str">
        <f t="shared" si="240"/>
        <v>0</v>
      </c>
      <c r="S1702" s="2" t="str">
        <f t="shared" si="241"/>
        <v>0</v>
      </c>
      <c r="T1702" s="2" t="str">
        <f t="shared" si="242"/>
        <v>0</v>
      </c>
      <c r="U1702" s="2" t="str">
        <f t="shared" si="243"/>
        <v>0</v>
      </c>
    </row>
    <row r="1703" spans="1:21" x14ac:dyDescent="0.25">
      <c r="A1703" s="22" t="s">
        <v>2327</v>
      </c>
      <c r="B1703" s="20">
        <f>IFERROR(VLOOKUP(A1703,'f Excel formulas for calculatio'!A:E,2,FALSE)," ")</f>
        <v>45333</v>
      </c>
      <c r="C1703" s="24" t="str">
        <f>IFERROR(VLOOKUP(B1703,'f Excel formulas for calculatio'!B:F,2,FALSE),"0")</f>
        <v>CUST1343</v>
      </c>
      <c r="D1703" s="24" t="str">
        <f>IFERROR(VLOOKUP(C1703,'f Excel formulas for calculatio'!C:G,2,FALSE),"0")</f>
        <v>PROD17</v>
      </c>
      <c r="E1703" s="24" t="str">
        <f>IFERROR(VLOOKUP(D1703,'f Excel formulas for calculatio'!D:H,2,FALSE),"0")</f>
        <v>STORE18</v>
      </c>
      <c r="F1703" s="24">
        <f>IFERROR(VLOOKUP(E1703,'f Excel formulas for calculatio'!E:I,2,FALSE),"0")</f>
        <v>1</v>
      </c>
      <c r="G1703" s="24">
        <f>IFERROR(VLOOKUP(F1703,'f Excel formulas for calculatio'!F:J,2,FALSE),"0")</f>
        <v>218.04</v>
      </c>
      <c r="H1703" s="24">
        <f>IFERROR(VLOOKUP(G1703,'f Excel formulas for calculatio'!G:K,2,FALSE),"0")</f>
        <v>0.09</v>
      </c>
      <c r="I1703" s="24" t="str">
        <f>IFERROR(VLOOKUP(H1703,'f Excel formulas for calculatio'!H:L,2,FALSE),"0")</f>
        <v>Credit Card</v>
      </c>
      <c r="J1703" s="24">
        <f>IFERROR(VLOOKUP(I1703,'f Excel formulas for calculatio'!I:M,2,FALSE),"0")</f>
        <v>198.41640000000001</v>
      </c>
      <c r="L1703" s="22" t="s">
        <v>2327</v>
      </c>
      <c r="M1703" s="20">
        <f t="shared" si="235"/>
        <v>45333</v>
      </c>
      <c r="N1703" s="2" t="str">
        <f t="shared" si="236"/>
        <v>CUST1343</v>
      </c>
      <c r="O1703" s="2" t="str">
        <f t="shared" si="237"/>
        <v>PROD17</v>
      </c>
      <c r="P1703" s="2" t="str">
        <f t="shared" si="238"/>
        <v>STORE18</v>
      </c>
      <c r="Q1703" s="2">
        <f t="shared" si="239"/>
        <v>1</v>
      </c>
      <c r="R1703" s="2">
        <f t="shared" si="240"/>
        <v>218.04</v>
      </c>
      <c r="S1703" s="2">
        <f t="shared" si="241"/>
        <v>0.09</v>
      </c>
      <c r="T1703" s="2" t="str">
        <f t="shared" si="242"/>
        <v>Credit Card</v>
      </c>
      <c r="U1703" s="2">
        <f t="shared" si="243"/>
        <v>198.41640000000001</v>
      </c>
    </row>
    <row r="1704" spans="1:21" x14ac:dyDescent="0.25">
      <c r="A1704" s="23" t="s">
        <v>2328</v>
      </c>
      <c r="B1704" s="20">
        <f>IFERROR(VLOOKUP(A1704,'f Excel formulas for calculatio'!A:E,2,FALSE)," ")</f>
        <v>45819</v>
      </c>
      <c r="C1704" s="24" t="str">
        <f>IFERROR(VLOOKUP(B1704,'f Excel formulas for calculatio'!B:F,2,FALSE),"0")</f>
        <v>CUST1108</v>
      </c>
      <c r="D1704" s="24" t="str">
        <f>IFERROR(VLOOKUP(C1704,'f Excel formulas for calculatio'!C:G,2,FALSE),"0")</f>
        <v>PROD30</v>
      </c>
      <c r="E1704" s="24" t="str">
        <f>IFERROR(VLOOKUP(D1704,'f Excel formulas for calculatio'!D:H,2,FALSE),"0")</f>
        <v>STORE11</v>
      </c>
      <c r="F1704" s="24">
        <f>IFERROR(VLOOKUP(E1704,'f Excel formulas for calculatio'!E:I,2,FALSE),"0")</f>
        <v>1</v>
      </c>
      <c r="G1704" s="24">
        <f>IFERROR(VLOOKUP(F1704,'f Excel formulas for calculatio'!F:J,2,FALSE),"0")</f>
        <v>218.04</v>
      </c>
      <c r="H1704" s="24">
        <f>IFERROR(VLOOKUP(G1704,'f Excel formulas for calculatio'!G:K,2,FALSE),"0")</f>
        <v>0.09</v>
      </c>
      <c r="I1704" s="24" t="str">
        <f>IFERROR(VLOOKUP(H1704,'f Excel formulas for calculatio'!H:L,2,FALSE),"0")</f>
        <v>Credit Card</v>
      </c>
      <c r="J1704" s="24">
        <f>IFERROR(VLOOKUP(I1704,'f Excel formulas for calculatio'!I:M,2,FALSE),"0")</f>
        <v>198.41640000000001</v>
      </c>
      <c r="L1704" s="23" t="s">
        <v>2328</v>
      </c>
      <c r="M1704" s="20">
        <f t="shared" si="235"/>
        <v>45819</v>
      </c>
      <c r="N1704" s="2" t="str">
        <f t="shared" si="236"/>
        <v>CUST1108</v>
      </c>
      <c r="O1704" s="2" t="str">
        <f t="shared" si="237"/>
        <v>PROD30</v>
      </c>
      <c r="P1704" s="2" t="str">
        <f t="shared" si="238"/>
        <v>STORE11</v>
      </c>
      <c r="Q1704" s="2">
        <f t="shared" si="239"/>
        <v>1</v>
      </c>
      <c r="R1704" s="2">
        <f t="shared" si="240"/>
        <v>218.04</v>
      </c>
      <c r="S1704" s="2">
        <f t="shared" si="241"/>
        <v>0.09</v>
      </c>
      <c r="T1704" s="2" t="str">
        <f t="shared" si="242"/>
        <v>Credit Card</v>
      </c>
      <c r="U1704" s="2">
        <f t="shared" si="243"/>
        <v>198.41640000000001</v>
      </c>
    </row>
    <row r="1705" spans="1:21" x14ac:dyDescent="0.25">
      <c r="A1705" s="22" t="s">
        <v>2329</v>
      </c>
      <c r="B1705" s="20">
        <f>IFERROR(VLOOKUP(A1705,'f Excel formulas for calculatio'!A:E,2,FALSE)," ")</f>
        <v>45268</v>
      </c>
      <c r="C1705" s="24" t="str">
        <f>IFERROR(VLOOKUP(B1705,'f Excel formulas for calculatio'!B:F,2,FALSE),"0")</f>
        <v>CUST1115</v>
      </c>
      <c r="D1705" s="24" t="str">
        <f>IFERROR(VLOOKUP(C1705,'f Excel formulas for calculatio'!C:G,2,FALSE),"0")</f>
        <v>PROD21</v>
      </c>
      <c r="E1705" s="24" t="str">
        <f>IFERROR(VLOOKUP(D1705,'f Excel formulas for calculatio'!D:H,2,FALSE),"0")</f>
        <v>STORE16</v>
      </c>
      <c r="F1705" s="24">
        <f>IFERROR(VLOOKUP(E1705,'f Excel formulas for calculatio'!E:I,2,FALSE),"0")</f>
        <v>2</v>
      </c>
      <c r="G1705" s="24">
        <f>IFERROR(VLOOKUP(F1705,'f Excel formulas for calculatio'!F:J,2,FALSE),"0")</f>
        <v>785.31</v>
      </c>
      <c r="H1705" s="24">
        <f>IFERROR(VLOOKUP(G1705,'f Excel formulas for calculatio'!G:K,2,FALSE),"0")</f>
        <v>0.15</v>
      </c>
      <c r="I1705" s="24" t="str">
        <f>IFERROR(VLOOKUP(H1705,'f Excel formulas for calculatio'!H:L,2,FALSE),"0")</f>
        <v>PayPal</v>
      </c>
      <c r="J1705" s="24">
        <f>IFERROR(VLOOKUP(I1705,'f Excel formulas for calculatio'!I:M,2,FALSE),"0")</f>
        <v>228.7893</v>
      </c>
      <c r="L1705" s="22" t="s">
        <v>2329</v>
      </c>
      <c r="M1705" s="20">
        <f t="shared" si="235"/>
        <v>45268</v>
      </c>
      <c r="N1705" s="2" t="str">
        <f t="shared" si="236"/>
        <v>CUST1115</v>
      </c>
      <c r="O1705" s="2" t="str">
        <f t="shared" si="237"/>
        <v>PROD21</v>
      </c>
      <c r="P1705" s="2" t="str">
        <f t="shared" si="238"/>
        <v>STORE16</v>
      </c>
      <c r="Q1705" s="2">
        <f t="shared" si="239"/>
        <v>2</v>
      </c>
      <c r="R1705" s="2">
        <f t="shared" si="240"/>
        <v>785.31</v>
      </c>
      <c r="S1705" s="2">
        <f t="shared" si="241"/>
        <v>0.15</v>
      </c>
      <c r="T1705" s="2" t="str">
        <f t="shared" si="242"/>
        <v>PayPal</v>
      </c>
      <c r="U1705" s="2">
        <f t="shared" si="243"/>
        <v>228.7893</v>
      </c>
    </row>
    <row r="1706" spans="1:21" x14ac:dyDescent="0.25">
      <c r="A1706" s="23" t="s">
        <v>2330</v>
      </c>
      <c r="B1706" s="20">
        <f>IFERROR(VLOOKUP(A1706,'f Excel formulas for calculatio'!A:E,2,FALSE)," ")</f>
        <v>45521</v>
      </c>
      <c r="C1706" s="24" t="str">
        <f>IFERROR(VLOOKUP(B1706,'f Excel formulas for calculatio'!B:F,2,FALSE),"0")</f>
        <v>CUST1187</v>
      </c>
      <c r="D1706" s="24" t="str">
        <f>IFERROR(VLOOKUP(C1706,'f Excel formulas for calculatio'!C:G,2,FALSE),"0")</f>
        <v>PROD99</v>
      </c>
      <c r="E1706" s="24" t="str">
        <f>IFERROR(VLOOKUP(D1706,'f Excel formulas for calculatio'!D:H,2,FALSE),"0")</f>
        <v>STORE5</v>
      </c>
      <c r="F1706" s="24">
        <f>IFERROR(VLOOKUP(E1706,'f Excel formulas for calculatio'!E:I,2,FALSE),"0")</f>
        <v>3</v>
      </c>
      <c r="G1706" s="24">
        <f>IFERROR(VLOOKUP(F1706,'f Excel formulas for calculatio'!F:J,2,FALSE),"0")</f>
        <v>104.47</v>
      </c>
      <c r="H1706" s="24">
        <f>IFERROR(VLOOKUP(G1706,'f Excel formulas for calculatio'!G:K,2,FALSE),"0")</f>
        <v>0.27</v>
      </c>
      <c r="I1706" s="24" t="str">
        <f>IFERROR(VLOOKUP(H1706,'f Excel formulas for calculatio'!H:L,2,FALSE),"0")</f>
        <v>PayPal</v>
      </c>
      <c r="J1706" s="24">
        <f>IFERROR(VLOOKUP(I1706,'f Excel formulas for calculatio'!I:M,2,FALSE),"0")</f>
        <v>228.7893</v>
      </c>
      <c r="L1706" s="23" t="s">
        <v>2330</v>
      </c>
      <c r="M1706" s="20">
        <f t="shared" si="235"/>
        <v>45521</v>
      </c>
      <c r="N1706" s="2" t="str">
        <f t="shared" si="236"/>
        <v>CUST1187</v>
      </c>
      <c r="O1706" s="2" t="str">
        <f t="shared" si="237"/>
        <v>PROD99</v>
      </c>
      <c r="P1706" s="2" t="str">
        <f t="shared" si="238"/>
        <v>STORE5</v>
      </c>
      <c r="Q1706" s="2">
        <f t="shared" si="239"/>
        <v>3</v>
      </c>
      <c r="R1706" s="2">
        <f t="shared" si="240"/>
        <v>104.47</v>
      </c>
      <c r="S1706" s="2">
        <f t="shared" si="241"/>
        <v>0.27</v>
      </c>
      <c r="T1706" s="2" t="str">
        <f t="shared" si="242"/>
        <v>PayPal</v>
      </c>
      <c r="U1706" s="2">
        <f t="shared" si="243"/>
        <v>228.7893</v>
      </c>
    </row>
    <row r="1707" spans="1:21" x14ac:dyDescent="0.25">
      <c r="A1707" s="22" t="s">
        <v>2331</v>
      </c>
      <c r="B1707" s="20">
        <f>IFERROR(VLOOKUP(A1707,'f Excel formulas for calculatio'!A:E,2,FALSE)," ")</f>
        <v>45693</v>
      </c>
      <c r="C1707" s="24" t="str">
        <f>IFERROR(VLOOKUP(B1707,'f Excel formulas for calculatio'!B:F,2,FALSE),"0")</f>
        <v>CUST1033</v>
      </c>
      <c r="D1707" s="24" t="str">
        <f>IFERROR(VLOOKUP(C1707,'f Excel formulas for calculatio'!C:G,2,FALSE),"0")</f>
        <v>PROD46</v>
      </c>
      <c r="E1707" s="24" t="str">
        <f>IFERROR(VLOOKUP(D1707,'f Excel formulas for calculatio'!D:H,2,FALSE),"0")</f>
        <v>STORE17</v>
      </c>
      <c r="F1707" s="24">
        <f>IFERROR(VLOOKUP(E1707,'f Excel formulas for calculatio'!E:I,2,FALSE),"0")</f>
        <v>3</v>
      </c>
      <c r="G1707" s="24">
        <f>IFERROR(VLOOKUP(F1707,'f Excel formulas for calculatio'!F:J,2,FALSE),"0")</f>
        <v>104.47</v>
      </c>
      <c r="H1707" s="24">
        <f>IFERROR(VLOOKUP(G1707,'f Excel formulas for calculatio'!G:K,2,FALSE),"0")</f>
        <v>0.27</v>
      </c>
      <c r="I1707" s="24" t="str">
        <f>IFERROR(VLOOKUP(H1707,'f Excel formulas for calculatio'!H:L,2,FALSE),"0")</f>
        <v>PayPal</v>
      </c>
      <c r="J1707" s="24">
        <f>IFERROR(VLOOKUP(I1707,'f Excel formulas for calculatio'!I:M,2,FALSE),"0")</f>
        <v>228.7893</v>
      </c>
      <c r="L1707" s="22" t="s">
        <v>2331</v>
      </c>
      <c r="M1707" s="20">
        <f t="shared" si="235"/>
        <v>45693</v>
      </c>
      <c r="N1707" s="2" t="str">
        <f t="shared" si="236"/>
        <v>CUST1033</v>
      </c>
      <c r="O1707" s="2" t="str">
        <f t="shared" si="237"/>
        <v>PROD46</v>
      </c>
      <c r="P1707" s="2" t="str">
        <f t="shared" si="238"/>
        <v>STORE17</v>
      </c>
      <c r="Q1707" s="2">
        <f t="shared" si="239"/>
        <v>3</v>
      </c>
      <c r="R1707" s="2">
        <f t="shared" si="240"/>
        <v>104.47</v>
      </c>
      <c r="S1707" s="2">
        <f t="shared" si="241"/>
        <v>0.27</v>
      </c>
      <c r="T1707" s="2" t="str">
        <f t="shared" si="242"/>
        <v>PayPal</v>
      </c>
      <c r="U1707" s="2">
        <f t="shared" si="243"/>
        <v>228.7893</v>
      </c>
    </row>
    <row r="1708" spans="1:21" x14ac:dyDescent="0.25">
      <c r="A1708" s="23" t="s">
        <v>2332</v>
      </c>
      <c r="B1708" s="20">
        <f>IFERROR(VLOOKUP(A1708,'f Excel formulas for calculatio'!A:E,2,FALSE)," ")</f>
        <v>45734</v>
      </c>
      <c r="C1708" s="24" t="str">
        <f>IFERROR(VLOOKUP(B1708,'f Excel formulas for calculatio'!B:F,2,FALSE),"0")</f>
        <v>CUST1171</v>
      </c>
      <c r="D1708" s="24" t="str">
        <f>IFERROR(VLOOKUP(C1708,'f Excel formulas for calculatio'!C:G,2,FALSE),"0")</f>
        <v>PROD90</v>
      </c>
      <c r="E1708" s="24" t="str">
        <f>IFERROR(VLOOKUP(D1708,'f Excel formulas for calculatio'!D:H,2,FALSE),"0")</f>
        <v>STORE3</v>
      </c>
      <c r="F1708" s="24">
        <f>IFERROR(VLOOKUP(E1708,'f Excel formulas for calculatio'!E:I,2,FALSE),"0")</f>
        <v>1</v>
      </c>
      <c r="G1708" s="24">
        <f>IFERROR(VLOOKUP(F1708,'f Excel formulas for calculatio'!F:J,2,FALSE),"0")</f>
        <v>218.04</v>
      </c>
      <c r="H1708" s="24">
        <f>IFERROR(VLOOKUP(G1708,'f Excel formulas for calculatio'!G:K,2,FALSE),"0")</f>
        <v>0.09</v>
      </c>
      <c r="I1708" s="24" t="str">
        <f>IFERROR(VLOOKUP(H1708,'f Excel formulas for calculatio'!H:L,2,FALSE),"0")</f>
        <v>Credit Card</v>
      </c>
      <c r="J1708" s="24">
        <f>IFERROR(VLOOKUP(I1708,'f Excel formulas for calculatio'!I:M,2,FALSE),"0")</f>
        <v>198.41640000000001</v>
      </c>
      <c r="L1708" s="23" t="s">
        <v>2332</v>
      </c>
      <c r="M1708" s="20">
        <f t="shared" si="235"/>
        <v>45734</v>
      </c>
      <c r="N1708" s="2" t="str">
        <f t="shared" si="236"/>
        <v>CUST1171</v>
      </c>
      <c r="O1708" s="2" t="str">
        <f t="shared" si="237"/>
        <v>PROD90</v>
      </c>
      <c r="P1708" s="2" t="str">
        <f t="shared" si="238"/>
        <v>STORE3</v>
      </c>
      <c r="Q1708" s="2">
        <f t="shared" si="239"/>
        <v>1</v>
      </c>
      <c r="R1708" s="2">
        <f t="shared" si="240"/>
        <v>218.04</v>
      </c>
      <c r="S1708" s="2">
        <f t="shared" si="241"/>
        <v>0.09</v>
      </c>
      <c r="T1708" s="2" t="str">
        <f t="shared" si="242"/>
        <v>Credit Card</v>
      </c>
      <c r="U1708" s="2">
        <f t="shared" si="243"/>
        <v>198.41640000000001</v>
      </c>
    </row>
    <row r="1709" spans="1:21" x14ac:dyDescent="0.25">
      <c r="A1709" s="22" t="s">
        <v>2333</v>
      </c>
      <c r="B1709" s="20">
        <f>IFERROR(VLOOKUP(A1709,'f Excel formulas for calculatio'!A:E,2,FALSE)," ")</f>
        <v>45377</v>
      </c>
      <c r="C1709" s="24" t="str">
        <f>IFERROR(VLOOKUP(B1709,'f Excel formulas for calculatio'!B:F,2,FALSE),"0")</f>
        <v>CUST1469</v>
      </c>
      <c r="D1709" s="24" t="str">
        <f>IFERROR(VLOOKUP(C1709,'f Excel formulas for calculatio'!C:G,2,FALSE),"0")</f>
        <v>PROD45</v>
      </c>
      <c r="E1709" s="24" t="str">
        <f>IFERROR(VLOOKUP(D1709,'f Excel formulas for calculatio'!D:H,2,FALSE),"0")</f>
        <v>STORE11</v>
      </c>
      <c r="F1709" s="24">
        <f>IFERROR(VLOOKUP(E1709,'f Excel formulas for calculatio'!E:I,2,FALSE),"0")</f>
        <v>1</v>
      </c>
      <c r="G1709" s="24">
        <f>IFERROR(VLOOKUP(F1709,'f Excel formulas for calculatio'!F:J,2,FALSE),"0")</f>
        <v>218.04</v>
      </c>
      <c r="H1709" s="24">
        <f>IFERROR(VLOOKUP(G1709,'f Excel formulas for calculatio'!G:K,2,FALSE),"0")</f>
        <v>0.09</v>
      </c>
      <c r="I1709" s="24" t="str">
        <f>IFERROR(VLOOKUP(H1709,'f Excel formulas for calculatio'!H:L,2,FALSE),"0")</f>
        <v>Credit Card</v>
      </c>
      <c r="J1709" s="24">
        <f>IFERROR(VLOOKUP(I1709,'f Excel formulas for calculatio'!I:M,2,FALSE),"0")</f>
        <v>198.41640000000001</v>
      </c>
      <c r="L1709" s="22" t="s">
        <v>2333</v>
      </c>
      <c r="M1709" s="20">
        <f t="shared" si="235"/>
        <v>45377</v>
      </c>
      <c r="N1709" s="2" t="str">
        <f t="shared" si="236"/>
        <v>CUST1469</v>
      </c>
      <c r="O1709" s="2" t="str">
        <f t="shared" si="237"/>
        <v>PROD45</v>
      </c>
      <c r="P1709" s="2" t="str">
        <f t="shared" si="238"/>
        <v>STORE11</v>
      </c>
      <c r="Q1709" s="2">
        <f t="shared" si="239"/>
        <v>1</v>
      </c>
      <c r="R1709" s="2">
        <f t="shared" si="240"/>
        <v>218.04</v>
      </c>
      <c r="S1709" s="2">
        <f t="shared" si="241"/>
        <v>0.09</v>
      </c>
      <c r="T1709" s="2" t="str">
        <f t="shared" si="242"/>
        <v>Credit Card</v>
      </c>
      <c r="U1709" s="2">
        <f t="shared" si="243"/>
        <v>198.41640000000001</v>
      </c>
    </row>
    <row r="1710" spans="1:21" x14ac:dyDescent="0.25">
      <c r="A1710" s="23" t="s">
        <v>2334</v>
      </c>
      <c r="B1710" s="20">
        <f>IFERROR(VLOOKUP(A1710,'f Excel formulas for calculatio'!A:E,2,FALSE)," ")</f>
        <v>45778</v>
      </c>
      <c r="C1710" s="24" t="str">
        <f>IFERROR(VLOOKUP(B1710,'f Excel formulas for calculatio'!B:F,2,FALSE),"0")</f>
        <v>CUST1461</v>
      </c>
      <c r="D1710" s="24" t="str">
        <f>IFERROR(VLOOKUP(C1710,'f Excel formulas for calculatio'!C:G,2,FALSE),"0")</f>
        <v>PROD65</v>
      </c>
      <c r="E1710" s="24" t="str">
        <f>IFERROR(VLOOKUP(D1710,'f Excel formulas for calculatio'!D:H,2,FALSE),"0")</f>
        <v>STORE19</v>
      </c>
      <c r="F1710" s="24">
        <f>IFERROR(VLOOKUP(E1710,'f Excel formulas for calculatio'!E:I,2,FALSE),"0")</f>
        <v>2</v>
      </c>
      <c r="G1710" s="24">
        <f>IFERROR(VLOOKUP(F1710,'f Excel formulas for calculatio'!F:J,2,FALSE),"0")</f>
        <v>785.31</v>
      </c>
      <c r="H1710" s="24">
        <f>IFERROR(VLOOKUP(G1710,'f Excel formulas for calculatio'!G:K,2,FALSE),"0")</f>
        <v>0.15</v>
      </c>
      <c r="I1710" s="24" t="str">
        <f>IFERROR(VLOOKUP(H1710,'f Excel formulas for calculatio'!H:L,2,FALSE),"0")</f>
        <v>PayPal</v>
      </c>
      <c r="J1710" s="24">
        <f>IFERROR(VLOOKUP(I1710,'f Excel formulas for calculatio'!I:M,2,FALSE),"0")</f>
        <v>228.7893</v>
      </c>
      <c r="L1710" s="23" t="s">
        <v>2334</v>
      </c>
      <c r="M1710" s="20">
        <f t="shared" si="235"/>
        <v>45778</v>
      </c>
      <c r="N1710" s="2" t="str">
        <f t="shared" si="236"/>
        <v>CUST1461</v>
      </c>
      <c r="O1710" s="2" t="str">
        <f t="shared" si="237"/>
        <v>PROD65</v>
      </c>
      <c r="P1710" s="2" t="str">
        <f t="shared" si="238"/>
        <v>STORE19</v>
      </c>
      <c r="Q1710" s="2">
        <f t="shared" si="239"/>
        <v>2</v>
      </c>
      <c r="R1710" s="2">
        <f t="shared" si="240"/>
        <v>785.31</v>
      </c>
      <c r="S1710" s="2">
        <f t="shared" si="241"/>
        <v>0.15</v>
      </c>
      <c r="T1710" s="2" t="str">
        <f t="shared" si="242"/>
        <v>PayPal</v>
      </c>
      <c r="U1710" s="2">
        <f t="shared" si="243"/>
        <v>228.7893</v>
      </c>
    </row>
    <row r="1711" spans="1:21" x14ac:dyDescent="0.25">
      <c r="A1711" s="22" t="s">
        <v>2335</v>
      </c>
      <c r="B1711" s="20">
        <f>IFERROR(VLOOKUP(A1711,'f Excel formulas for calculatio'!A:E,2,FALSE)," ")</f>
        <v>45715</v>
      </c>
      <c r="C1711" s="24" t="str">
        <f>IFERROR(VLOOKUP(B1711,'f Excel formulas for calculatio'!B:F,2,FALSE),"0")</f>
        <v>CUST1026</v>
      </c>
      <c r="D1711" s="24" t="str">
        <f>IFERROR(VLOOKUP(C1711,'f Excel formulas for calculatio'!C:G,2,FALSE),"0")</f>
        <v>PROD1</v>
      </c>
      <c r="E1711" s="24" t="str">
        <f>IFERROR(VLOOKUP(D1711,'f Excel formulas for calculatio'!D:H,2,FALSE),"0")</f>
        <v>STORE10</v>
      </c>
      <c r="F1711" s="24">
        <f>IFERROR(VLOOKUP(E1711,'f Excel formulas for calculatio'!E:I,2,FALSE),"0")</f>
        <v>3</v>
      </c>
      <c r="G1711" s="24">
        <f>IFERROR(VLOOKUP(F1711,'f Excel formulas for calculatio'!F:J,2,FALSE),"0")</f>
        <v>104.47</v>
      </c>
      <c r="H1711" s="24">
        <f>IFERROR(VLOOKUP(G1711,'f Excel formulas for calculatio'!G:K,2,FALSE),"0")</f>
        <v>0.27</v>
      </c>
      <c r="I1711" s="24" t="str">
        <f>IFERROR(VLOOKUP(H1711,'f Excel formulas for calculatio'!H:L,2,FALSE),"0")</f>
        <v>PayPal</v>
      </c>
      <c r="J1711" s="24">
        <f>IFERROR(VLOOKUP(I1711,'f Excel formulas for calculatio'!I:M,2,FALSE),"0")</f>
        <v>228.7893</v>
      </c>
      <c r="L1711" s="22" t="s">
        <v>2335</v>
      </c>
      <c r="M1711" s="20">
        <f t="shared" si="235"/>
        <v>45715</v>
      </c>
      <c r="N1711" s="2" t="str">
        <f t="shared" si="236"/>
        <v>CUST1026</v>
      </c>
      <c r="O1711" s="2" t="str">
        <f t="shared" si="237"/>
        <v>PROD1</v>
      </c>
      <c r="P1711" s="2" t="str">
        <f t="shared" si="238"/>
        <v>STORE10</v>
      </c>
      <c r="Q1711" s="2">
        <f t="shared" si="239"/>
        <v>3</v>
      </c>
      <c r="R1711" s="2">
        <f t="shared" si="240"/>
        <v>104.47</v>
      </c>
      <c r="S1711" s="2">
        <f t="shared" si="241"/>
        <v>0.27</v>
      </c>
      <c r="T1711" s="2" t="str">
        <f t="shared" si="242"/>
        <v>PayPal</v>
      </c>
      <c r="U1711" s="2">
        <f t="shared" si="243"/>
        <v>228.7893</v>
      </c>
    </row>
    <row r="1712" spans="1:21" x14ac:dyDescent="0.25">
      <c r="A1712" s="23" t="s">
        <v>2336</v>
      </c>
      <c r="B1712" s="20">
        <f>IFERROR(VLOOKUP(A1712,'f Excel formulas for calculatio'!A:E,2,FALSE)," ")</f>
        <v>45492</v>
      </c>
      <c r="C1712" s="24" t="str">
        <f>IFERROR(VLOOKUP(B1712,'f Excel formulas for calculatio'!B:F,2,FALSE),"0")</f>
        <v>CUST1223</v>
      </c>
      <c r="D1712" s="24" t="str">
        <f>IFERROR(VLOOKUP(C1712,'f Excel formulas for calculatio'!C:G,2,FALSE),"0")</f>
        <v>PROD72</v>
      </c>
      <c r="E1712" s="24" t="str">
        <f>IFERROR(VLOOKUP(D1712,'f Excel formulas for calculatio'!D:H,2,FALSE),"0")</f>
        <v>STORE17</v>
      </c>
      <c r="F1712" s="24">
        <f>IFERROR(VLOOKUP(E1712,'f Excel formulas for calculatio'!E:I,2,FALSE),"0")</f>
        <v>3</v>
      </c>
      <c r="G1712" s="24">
        <f>IFERROR(VLOOKUP(F1712,'f Excel formulas for calculatio'!F:J,2,FALSE),"0")</f>
        <v>104.47</v>
      </c>
      <c r="H1712" s="24">
        <f>IFERROR(VLOOKUP(G1712,'f Excel formulas for calculatio'!G:K,2,FALSE),"0")</f>
        <v>0.27</v>
      </c>
      <c r="I1712" s="24" t="str">
        <f>IFERROR(VLOOKUP(H1712,'f Excel formulas for calculatio'!H:L,2,FALSE),"0")</f>
        <v>PayPal</v>
      </c>
      <c r="J1712" s="24">
        <f>IFERROR(VLOOKUP(I1712,'f Excel formulas for calculatio'!I:M,2,FALSE),"0")</f>
        <v>228.7893</v>
      </c>
      <c r="L1712" s="23" t="s">
        <v>2336</v>
      </c>
      <c r="M1712" s="20">
        <f t="shared" si="235"/>
        <v>45492</v>
      </c>
      <c r="N1712" s="2" t="str">
        <f t="shared" si="236"/>
        <v>CUST1223</v>
      </c>
      <c r="O1712" s="2" t="str">
        <f t="shared" si="237"/>
        <v>PROD72</v>
      </c>
      <c r="P1712" s="2" t="str">
        <f t="shared" si="238"/>
        <v>STORE17</v>
      </c>
      <c r="Q1712" s="2">
        <f t="shared" si="239"/>
        <v>3</v>
      </c>
      <c r="R1712" s="2">
        <f t="shared" si="240"/>
        <v>104.47</v>
      </c>
      <c r="S1712" s="2">
        <f t="shared" si="241"/>
        <v>0.27</v>
      </c>
      <c r="T1712" s="2" t="str">
        <f t="shared" si="242"/>
        <v>PayPal</v>
      </c>
      <c r="U1712" s="2">
        <f t="shared" si="243"/>
        <v>228.7893</v>
      </c>
    </row>
    <row r="1713" spans="1:21" x14ac:dyDescent="0.25">
      <c r="A1713" s="22" t="s">
        <v>2337</v>
      </c>
      <c r="B1713" s="20">
        <f>IFERROR(VLOOKUP(A1713,'f Excel formulas for calculatio'!A:E,2,FALSE)," ")</f>
        <v>45292</v>
      </c>
      <c r="C1713" s="24" t="str">
        <f>IFERROR(VLOOKUP(B1713,'f Excel formulas for calculatio'!B:F,2,FALSE),"0")</f>
        <v>CUST1043</v>
      </c>
      <c r="D1713" s="24" t="str">
        <f>IFERROR(VLOOKUP(C1713,'f Excel formulas for calculatio'!C:G,2,FALSE),"0")</f>
        <v>PROD39</v>
      </c>
      <c r="E1713" s="24" t="str">
        <f>IFERROR(VLOOKUP(D1713,'f Excel formulas for calculatio'!D:H,2,FALSE),"0")</f>
        <v>STORE1</v>
      </c>
      <c r="F1713" s="24">
        <f>IFERROR(VLOOKUP(E1713,'f Excel formulas for calculatio'!E:I,2,FALSE),"0")</f>
        <v>4</v>
      </c>
      <c r="G1713" s="24">
        <f>IFERROR(VLOOKUP(F1713,'f Excel formulas for calculatio'!F:J,2,FALSE),"0")</f>
        <v>914.05</v>
      </c>
      <c r="H1713" s="24">
        <f>IFERROR(VLOOKUP(G1713,'f Excel formulas for calculatio'!G:K,2,FALSE),"0")</f>
        <v>0.25</v>
      </c>
      <c r="I1713" s="24" t="str">
        <f>IFERROR(VLOOKUP(H1713,'f Excel formulas for calculatio'!H:L,2,FALSE),"0")</f>
        <v>Credit Card</v>
      </c>
      <c r="J1713" s="24">
        <f>IFERROR(VLOOKUP(I1713,'f Excel formulas for calculatio'!I:M,2,FALSE),"0")</f>
        <v>198.41640000000001</v>
      </c>
      <c r="L1713" s="22" t="s">
        <v>2337</v>
      </c>
      <c r="M1713" s="20">
        <f t="shared" si="235"/>
        <v>45292</v>
      </c>
      <c r="N1713" s="2" t="str">
        <f t="shared" si="236"/>
        <v>CUST1043</v>
      </c>
      <c r="O1713" s="2" t="str">
        <f t="shared" si="237"/>
        <v>PROD39</v>
      </c>
      <c r="P1713" s="2" t="str">
        <f t="shared" si="238"/>
        <v>STORE1</v>
      </c>
      <c r="Q1713" s="2">
        <f t="shared" si="239"/>
        <v>4</v>
      </c>
      <c r="R1713" s="2">
        <f t="shared" si="240"/>
        <v>914.05</v>
      </c>
      <c r="S1713" s="2">
        <f t="shared" si="241"/>
        <v>0.25</v>
      </c>
      <c r="T1713" s="2" t="str">
        <f t="shared" si="242"/>
        <v>Credit Card</v>
      </c>
      <c r="U1713" s="2">
        <f t="shared" si="243"/>
        <v>198.41640000000001</v>
      </c>
    </row>
    <row r="1714" spans="1:21" x14ac:dyDescent="0.25">
      <c r="A1714" s="23" t="s">
        <v>2338</v>
      </c>
      <c r="B1714" s="20">
        <f>IFERROR(VLOOKUP(A1714,'f Excel formulas for calculatio'!A:E,2,FALSE)," ")</f>
        <v>45316</v>
      </c>
      <c r="C1714" s="24" t="str">
        <f>IFERROR(VLOOKUP(B1714,'f Excel formulas for calculatio'!B:F,2,FALSE),"0")</f>
        <v>CUST1433</v>
      </c>
      <c r="D1714" s="24" t="str">
        <f>IFERROR(VLOOKUP(C1714,'f Excel formulas for calculatio'!C:G,2,FALSE),"0")</f>
        <v>PROD64</v>
      </c>
      <c r="E1714" s="24" t="str">
        <f>IFERROR(VLOOKUP(D1714,'f Excel formulas for calculatio'!D:H,2,FALSE),"0")</f>
        <v>STORE4</v>
      </c>
      <c r="F1714" s="24">
        <f>IFERROR(VLOOKUP(E1714,'f Excel formulas for calculatio'!E:I,2,FALSE),"0")</f>
        <v>2</v>
      </c>
      <c r="G1714" s="24">
        <f>IFERROR(VLOOKUP(F1714,'f Excel formulas for calculatio'!F:J,2,FALSE),"0")</f>
        <v>785.31</v>
      </c>
      <c r="H1714" s="24">
        <f>IFERROR(VLOOKUP(G1714,'f Excel formulas for calculatio'!G:K,2,FALSE),"0")</f>
        <v>0.15</v>
      </c>
      <c r="I1714" s="24" t="str">
        <f>IFERROR(VLOOKUP(H1714,'f Excel formulas for calculatio'!H:L,2,FALSE),"0")</f>
        <v>PayPal</v>
      </c>
      <c r="J1714" s="24">
        <f>IFERROR(VLOOKUP(I1714,'f Excel formulas for calculatio'!I:M,2,FALSE),"0")</f>
        <v>228.7893</v>
      </c>
      <c r="L1714" s="23" t="s">
        <v>2338</v>
      </c>
      <c r="M1714" s="20">
        <f t="shared" si="235"/>
        <v>45316</v>
      </c>
      <c r="N1714" s="2" t="str">
        <f t="shared" si="236"/>
        <v>CUST1433</v>
      </c>
      <c r="O1714" s="2" t="str">
        <f t="shared" si="237"/>
        <v>PROD64</v>
      </c>
      <c r="P1714" s="2" t="str">
        <f t="shared" si="238"/>
        <v>STORE4</v>
      </c>
      <c r="Q1714" s="2">
        <f t="shared" si="239"/>
        <v>2</v>
      </c>
      <c r="R1714" s="2">
        <f t="shared" si="240"/>
        <v>785.31</v>
      </c>
      <c r="S1714" s="2">
        <f t="shared" si="241"/>
        <v>0.15</v>
      </c>
      <c r="T1714" s="2" t="str">
        <f t="shared" si="242"/>
        <v>PayPal</v>
      </c>
      <c r="U1714" s="2">
        <f t="shared" si="243"/>
        <v>228.7893</v>
      </c>
    </row>
    <row r="1715" spans="1:21" x14ac:dyDescent="0.25">
      <c r="A1715" s="22" t="s">
        <v>2339</v>
      </c>
      <c r="B1715" s="20">
        <f>IFERROR(VLOOKUP(A1715,'f Excel formulas for calculatio'!A:E,2,FALSE)," ")</f>
        <v>45548</v>
      </c>
      <c r="C1715" s="24" t="str">
        <f>IFERROR(VLOOKUP(B1715,'f Excel formulas for calculatio'!B:F,2,FALSE),"0")</f>
        <v>CUST1492</v>
      </c>
      <c r="D1715" s="24" t="str">
        <f>IFERROR(VLOOKUP(C1715,'f Excel formulas for calculatio'!C:G,2,FALSE),"0")</f>
        <v>PROD10</v>
      </c>
      <c r="E1715" s="24" t="str">
        <f>IFERROR(VLOOKUP(D1715,'f Excel formulas for calculatio'!D:H,2,FALSE),"0")</f>
        <v>STORE17</v>
      </c>
      <c r="F1715" s="24">
        <f>IFERROR(VLOOKUP(E1715,'f Excel formulas for calculatio'!E:I,2,FALSE),"0")</f>
        <v>3</v>
      </c>
      <c r="G1715" s="24">
        <f>IFERROR(VLOOKUP(F1715,'f Excel formulas for calculatio'!F:J,2,FALSE),"0")</f>
        <v>104.47</v>
      </c>
      <c r="H1715" s="24">
        <f>IFERROR(VLOOKUP(G1715,'f Excel formulas for calculatio'!G:K,2,FALSE),"0")</f>
        <v>0.27</v>
      </c>
      <c r="I1715" s="24" t="str">
        <f>IFERROR(VLOOKUP(H1715,'f Excel formulas for calculatio'!H:L,2,FALSE),"0")</f>
        <v>PayPal</v>
      </c>
      <c r="J1715" s="24">
        <f>IFERROR(VLOOKUP(I1715,'f Excel formulas for calculatio'!I:M,2,FALSE),"0")</f>
        <v>228.7893</v>
      </c>
      <c r="L1715" s="22" t="s">
        <v>2339</v>
      </c>
      <c r="M1715" s="20">
        <f t="shared" si="235"/>
        <v>45548</v>
      </c>
      <c r="N1715" s="2" t="str">
        <f t="shared" si="236"/>
        <v>CUST1492</v>
      </c>
      <c r="O1715" s="2" t="str">
        <f t="shared" si="237"/>
        <v>PROD10</v>
      </c>
      <c r="P1715" s="2" t="str">
        <f t="shared" si="238"/>
        <v>STORE17</v>
      </c>
      <c r="Q1715" s="2">
        <f t="shared" si="239"/>
        <v>3</v>
      </c>
      <c r="R1715" s="2">
        <f t="shared" si="240"/>
        <v>104.47</v>
      </c>
      <c r="S1715" s="2">
        <f t="shared" si="241"/>
        <v>0.27</v>
      </c>
      <c r="T1715" s="2" t="str">
        <f t="shared" si="242"/>
        <v>PayPal</v>
      </c>
      <c r="U1715" s="2">
        <f t="shared" si="243"/>
        <v>228.7893</v>
      </c>
    </row>
    <row r="1716" spans="1:21" x14ac:dyDescent="0.25">
      <c r="A1716" s="23" t="s">
        <v>2340</v>
      </c>
      <c r="B1716" s="20">
        <f>IFERROR(VLOOKUP(A1716,'f Excel formulas for calculatio'!A:E,2,FALSE)," ")</f>
        <v>45572</v>
      </c>
      <c r="C1716" s="24" t="str">
        <f>IFERROR(VLOOKUP(B1716,'f Excel formulas for calculatio'!B:F,2,FALSE),"0")</f>
        <v>CUST1170</v>
      </c>
      <c r="D1716" s="24" t="str">
        <f>IFERROR(VLOOKUP(C1716,'f Excel formulas for calculatio'!C:G,2,FALSE),"0")</f>
        <v>PROD83</v>
      </c>
      <c r="E1716" s="24" t="str">
        <f>IFERROR(VLOOKUP(D1716,'f Excel formulas for calculatio'!D:H,2,FALSE),"0")</f>
        <v>STORE8</v>
      </c>
      <c r="F1716" s="24">
        <f>IFERROR(VLOOKUP(E1716,'f Excel formulas for calculatio'!E:I,2,FALSE),"0")</f>
        <v>4</v>
      </c>
      <c r="G1716" s="24">
        <f>IFERROR(VLOOKUP(F1716,'f Excel formulas for calculatio'!F:J,2,FALSE),"0")</f>
        <v>914.05</v>
      </c>
      <c r="H1716" s="24">
        <f>IFERROR(VLOOKUP(G1716,'f Excel formulas for calculatio'!G:K,2,FALSE),"0")</f>
        <v>0.25</v>
      </c>
      <c r="I1716" s="24" t="str">
        <f>IFERROR(VLOOKUP(H1716,'f Excel formulas for calculatio'!H:L,2,FALSE),"0")</f>
        <v>Credit Card</v>
      </c>
      <c r="J1716" s="24">
        <f>IFERROR(VLOOKUP(I1716,'f Excel formulas for calculatio'!I:M,2,FALSE),"0")</f>
        <v>198.41640000000001</v>
      </c>
      <c r="L1716" s="23" t="s">
        <v>2340</v>
      </c>
      <c r="M1716" s="20">
        <f t="shared" si="235"/>
        <v>45572</v>
      </c>
      <c r="N1716" s="2" t="str">
        <f t="shared" si="236"/>
        <v>CUST1170</v>
      </c>
      <c r="O1716" s="2" t="str">
        <f t="shared" si="237"/>
        <v>PROD83</v>
      </c>
      <c r="P1716" s="2" t="str">
        <f t="shared" si="238"/>
        <v>STORE8</v>
      </c>
      <c r="Q1716" s="2">
        <f t="shared" si="239"/>
        <v>4</v>
      </c>
      <c r="R1716" s="2">
        <f t="shared" si="240"/>
        <v>914.05</v>
      </c>
      <c r="S1716" s="2">
        <f t="shared" si="241"/>
        <v>0.25</v>
      </c>
      <c r="T1716" s="2" t="str">
        <f t="shared" si="242"/>
        <v>Credit Card</v>
      </c>
      <c r="U1716" s="2">
        <f t="shared" si="243"/>
        <v>198.41640000000001</v>
      </c>
    </row>
    <row r="1717" spans="1:21" x14ac:dyDescent="0.25">
      <c r="A1717" s="22" t="s">
        <v>2341</v>
      </c>
      <c r="B1717" s="20">
        <f>IFERROR(VLOOKUP(A1717,'f Excel formulas for calculatio'!A:E,2,FALSE)," ")</f>
        <v>45347</v>
      </c>
      <c r="C1717" s="24" t="str">
        <f>IFERROR(VLOOKUP(B1717,'f Excel formulas for calculatio'!B:F,2,FALSE),"0")</f>
        <v>CUST1397</v>
      </c>
      <c r="D1717" s="24" t="str">
        <f>IFERROR(VLOOKUP(C1717,'f Excel formulas for calculatio'!C:G,2,FALSE),"0")</f>
        <v>PROD94</v>
      </c>
      <c r="E1717" s="24" t="str">
        <f>IFERROR(VLOOKUP(D1717,'f Excel formulas for calculatio'!D:H,2,FALSE),"0")</f>
        <v>STORE3</v>
      </c>
      <c r="F1717" s="24">
        <f>IFERROR(VLOOKUP(E1717,'f Excel formulas for calculatio'!E:I,2,FALSE),"0")</f>
        <v>1</v>
      </c>
      <c r="G1717" s="24">
        <f>IFERROR(VLOOKUP(F1717,'f Excel formulas for calculatio'!F:J,2,FALSE),"0")</f>
        <v>218.04</v>
      </c>
      <c r="H1717" s="24">
        <f>IFERROR(VLOOKUP(G1717,'f Excel formulas for calculatio'!G:K,2,FALSE),"0")</f>
        <v>0.09</v>
      </c>
      <c r="I1717" s="24" t="str">
        <f>IFERROR(VLOOKUP(H1717,'f Excel formulas for calculatio'!H:L,2,FALSE),"0")</f>
        <v>Credit Card</v>
      </c>
      <c r="J1717" s="24">
        <f>IFERROR(VLOOKUP(I1717,'f Excel formulas for calculatio'!I:M,2,FALSE),"0")</f>
        <v>198.41640000000001</v>
      </c>
      <c r="L1717" s="22" t="s">
        <v>2341</v>
      </c>
      <c r="M1717" s="20">
        <f t="shared" si="235"/>
        <v>45347</v>
      </c>
      <c r="N1717" s="2" t="str">
        <f t="shared" si="236"/>
        <v>CUST1397</v>
      </c>
      <c r="O1717" s="2" t="str">
        <f t="shared" si="237"/>
        <v>PROD94</v>
      </c>
      <c r="P1717" s="2" t="str">
        <f t="shared" si="238"/>
        <v>STORE3</v>
      </c>
      <c r="Q1717" s="2">
        <f t="shared" si="239"/>
        <v>1</v>
      </c>
      <c r="R1717" s="2">
        <f t="shared" si="240"/>
        <v>218.04</v>
      </c>
      <c r="S1717" s="2">
        <f t="shared" si="241"/>
        <v>0.09</v>
      </c>
      <c r="T1717" s="2" t="str">
        <f t="shared" si="242"/>
        <v>Credit Card</v>
      </c>
      <c r="U1717" s="2">
        <f t="shared" si="243"/>
        <v>198.41640000000001</v>
      </c>
    </row>
    <row r="1718" spans="1:21" x14ac:dyDescent="0.25">
      <c r="A1718" s="23" t="s">
        <v>2342</v>
      </c>
      <c r="B1718" s="20">
        <f>IFERROR(VLOOKUP(A1718,'f Excel formulas for calculatio'!A:E,2,FALSE)," ")</f>
        <v>45823</v>
      </c>
      <c r="C1718" s="24" t="str">
        <f>IFERROR(VLOOKUP(B1718,'f Excel formulas for calculatio'!B:F,2,FALSE),"0")</f>
        <v>CUST1346</v>
      </c>
      <c r="D1718" s="24" t="str">
        <f>IFERROR(VLOOKUP(C1718,'f Excel formulas for calculatio'!C:G,2,FALSE),"0")</f>
        <v>PROD76</v>
      </c>
      <c r="E1718" s="24" t="str">
        <f>IFERROR(VLOOKUP(D1718,'f Excel formulas for calculatio'!D:H,2,FALSE),"0")</f>
        <v>STORE8</v>
      </c>
      <c r="F1718" s="24">
        <f>IFERROR(VLOOKUP(E1718,'f Excel formulas for calculatio'!E:I,2,FALSE),"0")</f>
        <v>4</v>
      </c>
      <c r="G1718" s="24">
        <f>IFERROR(VLOOKUP(F1718,'f Excel formulas for calculatio'!F:J,2,FALSE),"0")</f>
        <v>914.05</v>
      </c>
      <c r="H1718" s="24">
        <f>IFERROR(VLOOKUP(G1718,'f Excel formulas for calculatio'!G:K,2,FALSE),"0")</f>
        <v>0.25</v>
      </c>
      <c r="I1718" s="24" t="str">
        <f>IFERROR(VLOOKUP(H1718,'f Excel formulas for calculatio'!H:L,2,FALSE),"0")</f>
        <v>Credit Card</v>
      </c>
      <c r="J1718" s="24">
        <f>IFERROR(VLOOKUP(I1718,'f Excel formulas for calculatio'!I:M,2,FALSE),"0")</f>
        <v>198.41640000000001</v>
      </c>
      <c r="L1718" s="23" t="s">
        <v>2342</v>
      </c>
      <c r="M1718" s="20">
        <f t="shared" si="235"/>
        <v>45823</v>
      </c>
      <c r="N1718" s="2" t="str">
        <f t="shared" si="236"/>
        <v>CUST1346</v>
      </c>
      <c r="O1718" s="2" t="str">
        <f t="shared" si="237"/>
        <v>PROD76</v>
      </c>
      <c r="P1718" s="2" t="str">
        <f t="shared" si="238"/>
        <v>STORE8</v>
      </c>
      <c r="Q1718" s="2">
        <f t="shared" si="239"/>
        <v>4</v>
      </c>
      <c r="R1718" s="2">
        <f t="shared" si="240"/>
        <v>914.05</v>
      </c>
      <c r="S1718" s="2">
        <f t="shared" si="241"/>
        <v>0.25</v>
      </c>
      <c r="T1718" s="2" t="str">
        <f t="shared" si="242"/>
        <v>Credit Card</v>
      </c>
      <c r="U1718" s="2">
        <f t="shared" si="243"/>
        <v>198.41640000000001</v>
      </c>
    </row>
    <row r="1719" spans="1:21" x14ac:dyDescent="0.25">
      <c r="A1719" s="22" t="s">
        <v>2343</v>
      </c>
      <c r="B1719" s="20">
        <f>IFERROR(VLOOKUP(A1719,'f Excel formulas for calculatio'!A:E,2,FALSE)," ")</f>
        <v>45394</v>
      </c>
      <c r="C1719" s="24" t="str">
        <f>IFERROR(VLOOKUP(B1719,'f Excel formulas for calculatio'!B:F,2,FALSE),"0")</f>
        <v>CUST1476</v>
      </c>
      <c r="D1719" s="24" t="str">
        <f>IFERROR(VLOOKUP(C1719,'f Excel formulas for calculatio'!C:G,2,FALSE),"0")</f>
        <v>PROD69</v>
      </c>
      <c r="E1719" s="24" t="str">
        <f>IFERROR(VLOOKUP(D1719,'f Excel formulas for calculatio'!D:H,2,FALSE),"0")</f>
        <v>STORE10</v>
      </c>
      <c r="F1719" s="24">
        <f>IFERROR(VLOOKUP(E1719,'f Excel formulas for calculatio'!E:I,2,FALSE),"0")</f>
        <v>3</v>
      </c>
      <c r="G1719" s="24">
        <f>IFERROR(VLOOKUP(F1719,'f Excel formulas for calculatio'!F:J,2,FALSE),"0")</f>
        <v>104.47</v>
      </c>
      <c r="H1719" s="24">
        <f>IFERROR(VLOOKUP(G1719,'f Excel formulas for calculatio'!G:K,2,FALSE),"0")</f>
        <v>0.27</v>
      </c>
      <c r="I1719" s="24" t="str">
        <f>IFERROR(VLOOKUP(H1719,'f Excel formulas for calculatio'!H:L,2,FALSE),"0")</f>
        <v>PayPal</v>
      </c>
      <c r="J1719" s="24">
        <f>IFERROR(VLOOKUP(I1719,'f Excel formulas for calculatio'!I:M,2,FALSE),"0")</f>
        <v>228.7893</v>
      </c>
      <c r="L1719" s="22" t="s">
        <v>2343</v>
      </c>
      <c r="M1719" s="20">
        <f t="shared" si="235"/>
        <v>45394</v>
      </c>
      <c r="N1719" s="2" t="str">
        <f t="shared" si="236"/>
        <v>CUST1476</v>
      </c>
      <c r="O1719" s="2" t="str">
        <f t="shared" si="237"/>
        <v>PROD69</v>
      </c>
      <c r="P1719" s="2" t="str">
        <f t="shared" si="238"/>
        <v>STORE10</v>
      </c>
      <c r="Q1719" s="2">
        <f t="shared" si="239"/>
        <v>3</v>
      </c>
      <c r="R1719" s="2">
        <f t="shared" si="240"/>
        <v>104.47</v>
      </c>
      <c r="S1719" s="2">
        <f t="shared" si="241"/>
        <v>0.27</v>
      </c>
      <c r="T1719" s="2" t="str">
        <f t="shared" si="242"/>
        <v>PayPal</v>
      </c>
      <c r="U1719" s="2">
        <f t="shared" si="243"/>
        <v>228.7893</v>
      </c>
    </row>
    <row r="1720" spans="1:21" x14ac:dyDescent="0.25">
      <c r="A1720" s="23" t="s">
        <v>2344</v>
      </c>
      <c r="B1720" s="20">
        <f>IFERROR(VLOOKUP(A1720,'f Excel formulas for calculatio'!A:E,2,FALSE)," ")</f>
        <v>45265</v>
      </c>
      <c r="C1720" s="24" t="str">
        <f>IFERROR(VLOOKUP(B1720,'f Excel formulas for calculatio'!B:F,2,FALSE),"0")</f>
        <v>CUST1319</v>
      </c>
      <c r="D1720" s="24" t="str">
        <f>IFERROR(VLOOKUP(C1720,'f Excel formulas for calculatio'!C:G,2,FALSE),"0")</f>
        <v>PROD49</v>
      </c>
      <c r="E1720" s="24" t="str">
        <f>IFERROR(VLOOKUP(D1720,'f Excel formulas for calculatio'!D:H,2,FALSE),"0")</f>
        <v>STORE8</v>
      </c>
      <c r="F1720" s="24">
        <f>IFERROR(VLOOKUP(E1720,'f Excel formulas for calculatio'!E:I,2,FALSE),"0")</f>
        <v>4</v>
      </c>
      <c r="G1720" s="24">
        <f>IFERROR(VLOOKUP(F1720,'f Excel formulas for calculatio'!F:J,2,FALSE),"0")</f>
        <v>914.05</v>
      </c>
      <c r="H1720" s="24">
        <f>IFERROR(VLOOKUP(G1720,'f Excel formulas for calculatio'!G:K,2,FALSE),"0")</f>
        <v>0.25</v>
      </c>
      <c r="I1720" s="24" t="str">
        <f>IFERROR(VLOOKUP(H1720,'f Excel formulas for calculatio'!H:L,2,FALSE),"0")</f>
        <v>Credit Card</v>
      </c>
      <c r="J1720" s="24">
        <f>IFERROR(VLOOKUP(I1720,'f Excel formulas for calculatio'!I:M,2,FALSE),"0")</f>
        <v>198.41640000000001</v>
      </c>
      <c r="L1720" s="23" t="s">
        <v>2344</v>
      </c>
      <c r="M1720" s="20">
        <f t="shared" si="235"/>
        <v>45265</v>
      </c>
      <c r="N1720" s="2" t="str">
        <f t="shared" si="236"/>
        <v>CUST1319</v>
      </c>
      <c r="O1720" s="2" t="str">
        <f t="shared" si="237"/>
        <v>PROD49</v>
      </c>
      <c r="P1720" s="2" t="str">
        <f t="shared" si="238"/>
        <v>STORE8</v>
      </c>
      <c r="Q1720" s="2">
        <f t="shared" si="239"/>
        <v>4</v>
      </c>
      <c r="R1720" s="2">
        <f t="shared" si="240"/>
        <v>914.05</v>
      </c>
      <c r="S1720" s="2">
        <f t="shared" si="241"/>
        <v>0.25</v>
      </c>
      <c r="T1720" s="2" t="str">
        <f t="shared" si="242"/>
        <v>Credit Card</v>
      </c>
      <c r="U1720" s="2">
        <f t="shared" si="243"/>
        <v>198.41640000000001</v>
      </c>
    </row>
    <row r="1721" spans="1:21" x14ac:dyDescent="0.25">
      <c r="A1721" s="22" t="s">
        <v>2345</v>
      </c>
      <c r="B1721" s="20">
        <f>IFERROR(VLOOKUP(A1721,'f Excel formulas for calculatio'!A:E,2,FALSE)," ")</f>
        <v>45261</v>
      </c>
      <c r="C1721" s="24" t="str">
        <f>IFERROR(VLOOKUP(B1721,'f Excel formulas for calculatio'!B:F,2,FALSE),"0")</f>
        <v>CUST1449</v>
      </c>
      <c r="D1721" s="24" t="str">
        <f>IFERROR(VLOOKUP(C1721,'f Excel formulas for calculatio'!C:G,2,FALSE),"0")</f>
        <v>PROD98</v>
      </c>
      <c r="E1721" s="24" t="str">
        <f>IFERROR(VLOOKUP(D1721,'f Excel formulas for calculatio'!D:H,2,FALSE),"0")</f>
        <v>STORE8</v>
      </c>
      <c r="F1721" s="24">
        <f>IFERROR(VLOOKUP(E1721,'f Excel formulas for calculatio'!E:I,2,FALSE),"0")</f>
        <v>4</v>
      </c>
      <c r="G1721" s="24">
        <f>IFERROR(VLOOKUP(F1721,'f Excel formulas for calculatio'!F:J,2,FALSE),"0")</f>
        <v>914.05</v>
      </c>
      <c r="H1721" s="24">
        <f>IFERROR(VLOOKUP(G1721,'f Excel formulas for calculatio'!G:K,2,FALSE),"0")</f>
        <v>0.25</v>
      </c>
      <c r="I1721" s="24" t="str">
        <f>IFERROR(VLOOKUP(H1721,'f Excel formulas for calculatio'!H:L,2,FALSE),"0")</f>
        <v>Credit Card</v>
      </c>
      <c r="J1721" s="24">
        <f>IFERROR(VLOOKUP(I1721,'f Excel formulas for calculatio'!I:M,2,FALSE),"0")</f>
        <v>198.41640000000001</v>
      </c>
      <c r="L1721" s="22" t="s">
        <v>2345</v>
      </c>
      <c r="M1721" s="20">
        <f t="shared" si="235"/>
        <v>45261</v>
      </c>
      <c r="N1721" s="2" t="str">
        <f t="shared" si="236"/>
        <v>CUST1449</v>
      </c>
      <c r="O1721" s="2" t="str">
        <f t="shared" si="237"/>
        <v>PROD98</v>
      </c>
      <c r="P1721" s="2" t="str">
        <f t="shared" si="238"/>
        <v>STORE8</v>
      </c>
      <c r="Q1721" s="2">
        <f t="shared" si="239"/>
        <v>4</v>
      </c>
      <c r="R1721" s="2">
        <f t="shared" si="240"/>
        <v>914.05</v>
      </c>
      <c r="S1721" s="2">
        <f t="shared" si="241"/>
        <v>0.25</v>
      </c>
      <c r="T1721" s="2" t="str">
        <f t="shared" si="242"/>
        <v>Credit Card</v>
      </c>
      <c r="U1721" s="2">
        <f t="shared" si="243"/>
        <v>198.41640000000001</v>
      </c>
    </row>
    <row r="1722" spans="1:21" x14ac:dyDescent="0.25">
      <c r="A1722" s="23" t="s">
        <v>2346</v>
      </c>
      <c r="B1722" s="20">
        <f>IFERROR(VLOOKUP(A1722,'f Excel formulas for calculatio'!A:E,2,FALSE)," ")</f>
        <v>45702</v>
      </c>
      <c r="C1722" s="24" t="str">
        <f>IFERROR(VLOOKUP(B1722,'f Excel formulas for calculatio'!B:F,2,FALSE),"0")</f>
        <v>CUST1138</v>
      </c>
      <c r="D1722" s="24" t="str">
        <f>IFERROR(VLOOKUP(C1722,'f Excel formulas for calculatio'!C:G,2,FALSE),"0")</f>
        <v>PROD46</v>
      </c>
      <c r="E1722" s="24" t="str">
        <f>IFERROR(VLOOKUP(D1722,'f Excel formulas for calculatio'!D:H,2,FALSE),"0")</f>
        <v>STORE17</v>
      </c>
      <c r="F1722" s="24">
        <f>IFERROR(VLOOKUP(E1722,'f Excel formulas for calculatio'!E:I,2,FALSE),"0")</f>
        <v>3</v>
      </c>
      <c r="G1722" s="24">
        <f>IFERROR(VLOOKUP(F1722,'f Excel formulas for calculatio'!F:J,2,FALSE),"0")</f>
        <v>104.47</v>
      </c>
      <c r="H1722" s="24">
        <f>IFERROR(VLOOKUP(G1722,'f Excel formulas for calculatio'!G:K,2,FALSE),"0")</f>
        <v>0.27</v>
      </c>
      <c r="I1722" s="24" t="str">
        <f>IFERROR(VLOOKUP(H1722,'f Excel formulas for calculatio'!H:L,2,FALSE),"0")</f>
        <v>PayPal</v>
      </c>
      <c r="J1722" s="24">
        <f>IFERROR(VLOOKUP(I1722,'f Excel formulas for calculatio'!I:M,2,FALSE),"0")</f>
        <v>228.7893</v>
      </c>
      <c r="L1722" s="23" t="s">
        <v>2346</v>
      </c>
      <c r="M1722" s="20">
        <f t="shared" si="235"/>
        <v>45702</v>
      </c>
      <c r="N1722" s="2" t="str">
        <f t="shared" si="236"/>
        <v>CUST1138</v>
      </c>
      <c r="O1722" s="2" t="str">
        <f t="shared" si="237"/>
        <v>PROD46</v>
      </c>
      <c r="P1722" s="2" t="str">
        <f t="shared" si="238"/>
        <v>STORE17</v>
      </c>
      <c r="Q1722" s="2">
        <f t="shared" si="239"/>
        <v>3</v>
      </c>
      <c r="R1722" s="2">
        <f t="shared" si="240"/>
        <v>104.47</v>
      </c>
      <c r="S1722" s="2">
        <f t="shared" si="241"/>
        <v>0.27</v>
      </c>
      <c r="T1722" s="2" t="str">
        <f t="shared" si="242"/>
        <v>PayPal</v>
      </c>
      <c r="U1722" s="2">
        <f t="shared" si="243"/>
        <v>228.7893</v>
      </c>
    </row>
    <row r="1723" spans="1:21" x14ac:dyDescent="0.25">
      <c r="A1723" s="22" t="s">
        <v>2347</v>
      </c>
      <c r="B1723" s="20">
        <f>IFERROR(VLOOKUP(A1723,'f Excel formulas for calculatio'!A:E,2,FALSE)," ")</f>
        <v>45624</v>
      </c>
      <c r="C1723" s="24" t="str">
        <f>IFERROR(VLOOKUP(B1723,'f Excel formulas for calculatio'!B:F,2,FALSE),"0")</f>
        <v>CUST1468</v>
      </c>
      <c r="D1723" s="24" t="str">
        <f>IFERROR(VLOOKUP(C1723,'f Excel formulas for calculatio'!C:G,2,FALSE),"0")</f>
        <v>PROD75</v>
      </c>
      <c r="E1723" s="24" t="str">
        <f>IFERROR(VLOOKUP(D1723,'f Excel formulas for calculatio'!D:H,2,FALSE),"0")</f>
        <v>STORE8</v>
      </c>
      <c r="F1723" s="24">
        <f>IFERROR(VLOOKUP(E1723,'f Excel formulas for calculatio'!E:I,2,FALSE),"0")</f>
        <v>4</v>
      </c>
      <c r="G1723" s="24">
        <f>IFERROR(VLOOKUP(F1723,'f Excel formulas for calculatio'!F:J,2,FALSE),"0")</f>
        <v>914.05</v>
      </c>
      <c r="H1723" s="24">
        <f>IFERROR(VLOOKUP(G1723,'f Excel formulas for calculatio'!G:K,2,FALSE),"0")</f>
        <v>0.25</v>
      </c>
      <c r="I1723" s="24" t="str">
        <f>IFERROR(VLOOKUP(H1723,'f Excel formulas for calculatio'!H:L,2,FALSE),"0")</f>
        <v>Credit Card</v>
      </c>
      <c r="J1723" s="24">
        <f>IFERROR(VLOOKUP(I1723,'f Excel formulas for calculatio'!I:M,2,FALSE),"0")</f>
        <v>198.41640000000001</v>
      </c>
      <c r="L1723" s="22" t="s">
        <v>2347</v>
      </c>
      <c r="M1723" s="20">
        <f t="shared" si="235"/>
        <v>45624</v>
      </c>
      <c r="N1723" s="2" t="str">
        <f t="shared" si="236"/>
        <v>CUST1468</v>
      </c>
      <c r="O1723" s="2" t="str">
        <f t="shared" si="237"/>
        <v>PROD75</v>
      </c>
      <c r="P1723" s="2" t="str">
        <f t="shared" si="238"/>
        <v>STORE8</v>
      </c>
      <c r="Q1723" s="2">
        <f t="shared" si="239"/>
        <v>4</v>
      </c>
      <c r="R1723" s="2">
        <f t="shared" si="240"/>
        <v>914.05</v>
      </c>
      <c r="S1723" s="2">
        <f t="shared" si="241"/>
        <v>0.25</v>
      </c>
      <c r="T1723" s="2" t="str">
        <f t="shared" si="242"/>
        <v>Credit Card</v>
      </c>
      <c r="U1723" s="2">
        <f t="shared" si="243"/>
        <v>198.41640000000001</v>
      </c>
    </row>
    <row r="1724" spans="1:21" x14ac:dyDescent="0.25">
      <c r="A1724" s="23" t="s">
        <v>2348</v>
      </c>
      <c r="B1724" s="20">
        <f>IFERROR(VLOOKUP(A1724,'f Excel formulas for calculatio'!A:E,2,FALSE)," ")</f>
        <v>45736</v>
      </c>
      <c r="C1724" s="24" t="str">
        <f>IFERROR(VLOOKUP(B1724,'f Excel formulas for calculatio'!B:F,2,FALSE),"0")</f>
        <v>CUST1007</v>
      </c>
      <c r="D1724" s="24" t="str">
        <f>IFERROR(VLOOKUP(C1724,'f Excel formulas for calculatio'!C:G,2,FALSE),"0")</f>
        <v>PROD67</v>
      </c>
      <c r="E1724" s="24" t="str">
        <f>IFERROR(VLOOKUP(D1724,'f Excel formulas for calculatio'!D:H,2,FALSE),"0")</f>
        <v>STORE6</v>
      </c>
      <c r="F1724" s="24">
        <f>IFERROR(VLOOKUP(E1724,'f Excel formulas for calculatio'!E:I,2,FALSE),"0")</f>
        <v>3</v>
      </c>
      <c r="G1724" s="24">
        <f>IFERROR(VLOOKUP(F1724,'f Excel formulas for calculatio'!F:J,2,FALSE),"0")</f>
        <v>104.47</v>
      </c>
      <c r="H1724" s="24">
        <f>IFERROR(VLOOKUP(G1724,'f Excel formulas for calculatio'!G:K,2,FALSE),"0")</f>
        <v>0.27</v>
      </c>
      <c r="I1724" s="24" t="str">
        <f>IFERROR(VLOOKUP(H1724,'f Excel formulas for calculatio'!H:L,2,FALSE),"0")</f>
        <v>PayPal</v>
      </c>
      <c r="J1724" s="24">
        <f>IFERROR(VLOOKUP(I1724,'f Excel formulas for calculatio'!I:M,2,FALSE),"0")</f>
        <v>228.7893</v>
      </c>
      <c r="L1724" s="23" t="s">
        <v>2348</v>
      </c>
      <c r="M1724" s="20">
        <f t="shared" si="235"/>
        <v>45736</v>
      </c>
      <c r="N1724" s="2" t="str">
        <f t="shared" si="236"/>
        <v>CUST1007</v>
      </c>
      <c r="O1724" s="2" t="str">
        <f t="shared" si="237"/>
        <v>PROD67</v>
      </c>
      <c r="P1724" s="2" t="str">
        <f t="shared" si="238"/>
        <v>STORE6</v>
      </c>
      <c r="Q1724" s="2">
        <f t="shared" si="239"/>
        <v>3</v>
      </c>
      <c r="R1724" s="2">
        <f t="shared" si="240"/>
        <v>104.47</v>
      </c>
      <c r="S1724" s="2">
        <f t="shared" si="241"/>
        <v>0.27</v>
      </c>
      <c r="T1724" s="2" t="str">
        <f t="shared" si="242"/>
        <v>PayPal</v>
      </c>
      <c r="U1724" s="2">
        <f t="shared" si="243"/>
        <v>228.7893</v>
      </c>
    </row>
    <row r="1725" spans="1:21" x14ac:dyDescent="0.25">
      <c r="A1725" s="22" t="s">
        <v>2350</v>
      </c>
      <c r="B1725" s="20">
        <f>IFERROR(VLOOKUP(A1725,'f Excel formulas for calculatio'!A:E,2,FALSE)," ")</f>
        <v>45709</v>
      </c>
      <c r="C1725" s="24" t="str">
        <f>IFERROR(VLOOKUP(B1725,'f Excel formulas for calculatio'!B:F,2,FALSE),"0")</f>
        <v>CUST1345</v>
      </c>
      <c r="D1725" s="24" t="str">
        <f>IFERROR(VLOOKUP(C1725,'f Excel formulas for calculatio'!C:G,2,FALSE),"0")</f>
        <v>PROD22</v>
      </c>
      <c r="E1725" s="24" t="str">
        <f>IFERROR(VLOOKUP(D1725,'f Excel formulas for calculatio'!D:H,2,FALSE),"0")</f>
        <v>STORE13</v>
      </c>
      <c r="F1725" s="24">
        <f>IFERROR(VLOOKUP(E1725,'f Excel formulas for calculatio'!E:I,2,FALSE),"0")</f>
        <v>4</v>
      </c>
      <c r="G1725" s="24">
        <f>IFERROR(VLOOKUP(F1725,'f Excel formulas for calculatio'!F:J,2,FALSE),"0")</f>
        <v>914.05</v>
      </c>
      <c r="H1725" s="24">
        <f>IFERROR(VLOOKUP(G1725,'f Excel formulas for calculatio'!G:K,2,FALSE),"0")</f>
        <v>0.25</v>
      </c>
      <c r="I1725" s="24" t="str">
        <f>IFERROR(VLOOKUP(H1725,'f Excel formulas for calculatio'!H:L,2,FALSE),"0")</f>
        <v>Credit Card</v>
      </c>
      <c r="J1725" s="24">
        <f>IFERROR(VLOOKUP(I1725,'f Excel formulas for calculatio'!I:M,2,FALSE),"0")</f>
        <v>198.41640000000001</v>
      </c>
      <c r="L1725" s="22" t="s">
        <v>2350</v>
      </c>
      <c r="M1725" s="20">
        <f t="shared" si="235"/>
        <v>45709</v>
      </c>
      <c r="N1725" s="2" t="str">
        <f t="shared" si="236"/>
        <v>CUST1345</v>
      </c>
      <c r="O1725" s="2" t="str">
        <f t="shared" si="237"/>
        <v>PROD22</v>
      </c>
      <c r="P1725" s="2" t="str">
        <f t="shared" si="238"/>
        <v>STORE13</v>
      </c>
      <c r="Q1725" s="2">
        <f t="shared" si="239"/>
        <v>4</v>
      </c>
      <c r="R1725" s="2">
        <f t="shared" si="240"/>
        <v>914.05</v>
      </c>
      <c r="S1725" s="2">
        <f t="shared" si="241"/>
        <v>0.25</v>
      </c>
      <c r="T1725" s="2" t="str">
        <f t="shared" si="242"/>
        <v>Credit Card</v>
      </c>
      <c r="U1725" s="2">
        <f t="shared" si="243"/>
        <v>198.41640000000001</v>
      </c>
    </row>
    <row r="1726" spans="1:21" x14ac:dyDescent="0.25">
      <c r="A1726" s="23" t="s">
        <v>2351</v>
      </c>
      <c r="B1726" s="20">
        <f>IFERROR(VLOOKUP(A1726,'f Excel formulas for calculatio'!A:E,2,FALSE)," ")</f>
        <v>45738</v>
      </c>
      <c r="C1726" s="24" t="str">
        <f>IFERROR(VLOOKUP(B1726,'f Excel formulas for calculatio'!B:F,2,FALSE),"0")</f>
        <v>CUST1214</v>
      </c>
      <c r="D1726" s="24" t="str">
        <f>IFERROR(VLOOKUP(C1726,'f Excel formulas for calculatio'!C:G,2,FALSE),"0")</f>
        <v>PROD91</v>
      </c>
      <c r="E1726" s="24" t="str">
        <f>IFERROR(VLOOKUP(D1726,'f Excel formulas for calculatio'!D:H,2,FALSE),"0")</f>
        <v>STORE17</v>
      </c>
      <c r="F1726" s="24">
        <f>IFERROR(VLOOKUP(E1726,'f Excel formulas for calculatio'!E:I,2,FALSE),"0")</f>
        <v>3</v>
      </c>
      <c r="G1726" s="24">
        <f>IFERROR(VLOOKUP(F1726,'f Excel formulas for calculatio'!F:J,2,FALSE),"0")</f>
        <v>104.47</v>
      </c>
      <c r="H1726" s="24">
        <f>IFERROR(VLOOKUP(G1726,'f Excel formulas for calculatio'!G:K,2,FALSE),"0")</f>
        <v>0.27</v>
      </c>
      <c r="I1726" s="24" t="str">
        <f>IFERROR(VLOOKUP(H1726,'f Excel formulas for calculatio'!H:L,2,FALSE),"0")</f>
        <v>PayPal</v>
      </c>
      <c r="J1726" s="24">
        <f>IFERROR(VLOOKUP(I1726,'f Excel formulas for calculatio'!I:M,2,FALSE),"0")</f>
        <v>228.7893</v>
      </c>
      <c r="L1726" s="23" t="s">
        <v>2351</v>
      </c>
      <c r="M1726" s="20">
        <f t="shared" si="235"/>
        <v>45738</v>
      </c>
      <c r="N1726" s="2" t="str">
        <f t="shared" si="236"/>
        <v>CUST1214</v>
      </c>
      <c r="O1726" s="2" t="str">
        <f t="shared" si="237"/>
        <v>PROD91</v>
      </c>
      <c r="P1726" s="2" t="str">
        <f t="shared" si="238"/>
        <v>STORE17</v>
      </c>
      <c r="Q1726" s="2">
        <f t="shared" si="239"/>
        <v>3</v>
      </c>
      <c r="R1726" s="2">
        <f t="shared" si="240"/>
        <v>104.47</v>
      </c>
      <c r="S1726" s="2">
        <f t="shared" si="241"/>
        <v>0.27</v>
      </c>
      <c r="T1726" s="2" t="str">
        <f t="shared" si="242"/>
        <v>PayPal</v>
      </c>
      <c r="U1726" s="2">
        <f t="shared" si="243"/>
        <v>228.7893</v>
      </c>
    </row>
    <row r="1727" spans="1:21" x14ac:dyDescent="0.25">
      <c r="A1727" s="22" t="s">
        <v>2352</v>
      </c>
      <c r="B1727" s="20">
        <f>IFERROR(VLOOKUP(A1727,'f Excel formulas for calculatio'!A:E,2,FALSE)," ")</f>
        <v>45685</v>
      </c>
      <c r="C1727" s="24" t="str">
        <f>IFERROR(VLOOKUP(B1727,'f Excel formulas for calculatio'!B:F,2,FALSE),"0")</f>
        <v>CUST1392</v>
      </c>
      <c r="D1727" s="24" t="str">
        <f>IFERROR(VLOOKUP(C1727,'f Excel formulas for calculatio'!C:G,2,FALSE),"0")</f>
        <v>PROD52</v>
      </c>
      <c r="E1727" s="24" t="str">
        <f>IFERROR(VLOOKUP(D1727,'f Excel formulas for calculatio'!D:H,2,FALSE),"0")</f>
        <v>STORE9</v>
      </c>
      <c r="F1727" s="24">
        <f>IFERROR(VLOOKUP(E1727,'f Excel formulas for calculatio'!E:I,2,FALSE),"0")</f>
        <v>0</v>
      </c>
      <c r="G1727" s="24" t="str">
        <f>IFERROR(VLOOKUP(F1727,'f Excel formulas for calculatio'!F:J,2,FALSE),"0")</f>
        <v>0</v>
      </c>
      <c r="H1727" s="24" t="str">
        <f>IFERROR(VLOOKUP(G1727,'f Excel formulas for calculatio'!G:K,2,FALSE),"0")</f>
        <v>0</v>
      </c>
      <c r="I1727" s="24" t="str">
        <f>IFERROR(VLOOKUP(H1727,'f Excel formulas for calculatio'!H:L,2,FALSE),"0")</f>
        <v>0</v>
      </c>
      <c r="J1727" s="24" t="str">
        <f>IFERROR(VLOOKUP(I1727,'f Excel formulas for calculatio'!I:M,2,FALSE),"0")</f>
        <v>0</v>
      </c>
      <c r="L1727" s="22" t="s">
        <v>2352</v>
      </c>
      <c r="M1727" s="20">
        <f t="shared" si="235"/>
        <v>45685</v>
      </c>
      <c r="N1727" s="2" t="str">
        <f t="shared" si="236"/>
        <v>CUST1392</v>
      </c>
      <c r="O1727" s="2" t="str">
        <f t="shared" si="237"/>
        <v>PROD52</v>
      </c>
      <c r="P1727" s="2" t="str">
        <f t="shared" si="238"/>
        <v>STORE9</v>
      </c>
      <c r="Q1727" s="2">
        <f t="shared" si="239"/>
        <v>0</v>
      </c>
      <c r="R1727" s="2" t="str">
        <f t="shared" si="240"/>
        <v>0</v>
      </c>
      <c r="S1727" s="2" t="str">
        <f t="shared" si="241"/>
        <v>0</v>
      </c>
      <c r="T1727" s="2" t="str">
        <f t="shared" si="242"/>
        <v>0</v>
      </c>
      <c r="U1727" s="2" t="str">
        <f t="shared" si="243"/>
        <v>0</v>
      </c>
    </row>
    <row r="1728" spans="1:21" x14ac:dyDescent="0.25">
      <c r="A1728" s="23" t="s">
        <v>2353</v>
      </c>
      <c r="B1728" s="20">
        <f>IFERROR(VLOOKUP(A1728,'f Excel formulas for calculatio'!A:E,2,FALSE)," ")</f>
        <v>45701</v>
      </c>
      <c r="C1728" s="24" t="str">
        <f>IFERROR(VLOOKUP(B1728,'f Excel formulas for calculatio'!B:F,2,FALSE),"0")</f>
        <v>CUST1013</v>
      </c>
      <c r="D1728" s="24" t="str">
        <f>IFERROR(VLOOKUP(C1728,'f Excel formulas for calculatio'!C:G,2,FALSE),"0")</f>
        <v>PROD24</v>
      </c>
      <c r="E1728" s="24" t="str">
        <f>IFERROR(VLOOKUP(D1728,'f Excel formulas for calculatio'!D:H,2,FALSE),"0")</f>
        <v>STORE14</v>
      </c>
      <c r="F1728" s="24">
        <f>IFERROR(VLOOKUP(E1728,'f Excel formulas for calculatio'!E:I,2,FALSE),"0")</f>
        <v>1</v>
      </c>
      <c r="G1728" s="24">
        <f>IFERROR(VLOOKUP(F1728,'f Excel formulas for calculatio'!F:J,2,FALSE),"0")</f>
        <v>218.04</v>
      </c>
      <c r="H1728" s="24">
        <f>IFERROR(VLOOKUP(G1728,'f Excel formulas for calculatio'!G:K,2,FALSE),"0")</f>
        <v>0.09</v>
      </c>
      <c r="I1728" s="24" t="str">
        <f>IFERROR(VLOOKUP(H1728,'f Excel formulas for calculatio'!H:L,2,FALSE),"0")</f>
        <v>Credit Card</v>
      </c>
      <c r="J1728" s="24">
        <f>IFERROR(VLOOKUP(I1728,'f Excel formulas for calculatio'!I:M,2,FALSE),"0")</f>
        <v>198.41640000000001</v>
      </c>
      <c r="L1728" s="23" t="s">
        <v>2353</v>
      </c>
      <c r="M1728" s="20">
        <f t="shared" si="235"/>
        <v>45701</v>
      </c>
      <c r="N1728" s="2" t="str">
        <f t="shared" si="236"/>
        <v>CUST1013</v>
      </c>
      <c r="O1728" s="2" t="str">
        <f t="shared" si="237"/>
        <v>PROD24</v>
      </c>
      <c r="P1728" s="2" t="str">
        <f t="shared" si="238"/>
        <v>STORE14</v>
      </c>
      <c r="Q1728" s="2">
        <f t="shared" si="239"/>
        <v>1</v>
      </c>
      <c r="R1728" s="2">
        <f t="shared" si="240"/>
        <v>218.04</v>
      </c>
      <c r="S1728" s="2">
        <f t="shared" si="241"/>
        <v>0.09</v>
      </c>
      <c r="T1728" s="2" t="str">
        <f t="shared" si="242"/>
        <v>Credit Card</v>
      </c>
      <c r="U1728" s="2">
        <f t="shared" si="243"/>
        <v>198.41640000000001</v>
      </c>
    </row>
    <row r="1729" spans="1:21" x14ac:dyDescent="0.25">
      <c r="A1729" s="22" t="s">
        <v>2354</v>
      </c>
      <c r="B1729" s="20">
        <f>IFERROR(VLOOKUP(A1729,'f Excel formulas for calculatio'!A:E,2,FALSE)," ")</f>
        <v>45745</v>
      </c>
      <c r="C1729" s="24" t="str">
        <f>IFERROR(VLOOKUP(B1729,'f Excel formulas for calculatio'!B:F,2,FALSE),"0")</f>
        <v>CUST1307</v>
      </c>
      <c r="D1729" s="24" t="str">
        <f>IFERROR(VLOOKUP(C1729,'f Excel formulas for calculatio'!C:G,2,FALSE),"0")</f>
        <v>PROD93</v>
      </c>
      <c r="E1729" s="24" t="str">
        <f>IFERROR(VLOOKUP(D1729,'f Excel formulas for calculatio'!D:H,2,FALSE),"0")</f>
        <v>STORE16</v>
      </c>
      <c r="F1729" s="24">
        <f>IFERROR(VLOOKUP(E1729,'f Excel formulas for calculatio'!E:I,2,FALSE),"0")</f>
        <v>2</v>
      </c>
      <c r="G1729" s="24">
        <f>IFERROR(VLOOKUP(F1729,'f Excel formulas for calculatio'!F:J,2,FALSE),"0")</f>
        <v>785.31</v>
      </c>
      <c r="H1729" s="24">
        <f>IFERROR(VLOOKUP(G1729,'f Excel formulas for calculatio'!G:K,2,FALSE),"0")</f>
        <v>0.15</v>
      </c>
      <c r="I1729" s="24" t="str">
        <f>IFERROR(VLOOKUP(H1729,'f Excel formulas for calculatio'!H:L,2,FALSE),"0")</f>
        <v>PayPal</v>
      </c>
      <c r="J1729" s="24">
        <f>IFERROR(VLOOKUP(I1729,'f Excel formulas for calculatio'!I:M,2,FALSE),"0")</f>
        <v>228.7893</v>
      </c>
      <c r="L1729" s="22" t="s">
        <v>2354</v>
      </c>
      <c r="M1729" s="20">
        <f t="shared" si="235"/>
        <v>45745</v>
      </c>
      <c r="N1729" s="2" t="str">
        <f t="shared" si="236"/>
        <v>CUST1307</v>
      </c>
      <c r="O1729" s="2" t="str">
        <f t="shared" si="237"/>
        <v>PROD93</v>
      </c>
      <c r="P1729" s="2" t="str">
        <f t="shared" si="238"/>
        <v>STORE16</v>
      </c>
      <c r="Q1729" s="2">
        <f t="shared" si="239"/>
        <v>2</v>
      </c>
      <c r="R1729" s="2">
        <f t="shared" si="240"/>
        <v>785.31</v>
      </c>
      <c r="S1729" s="2">
        <f t="shared" si="241"/>
        <v>0.15</v>
      </c>
      <c r="T1729" s="2" t="str">
        <f t="shared" si="242"/>
        <v>PayPal</v>
      </c>
      <c r="U1729" s="2">
        <f t="shared" si="243"/>
        <v>228.7893</v>
      </c>
    </row>
    <row r="1730" spans="1:21" x14ac:dyDescent="0.25">
      <c r="A1730" s="23" t="s">
        <v>2355</v>
      </c>
      <c r="B1730" s="20">
        <f>IFERROR(VLOOKUP(A1730,'f Excel formulas for calculatio'!A:E,2,FALSE)," ")</f>
        <v>45214</v>
      </c>
      <c r="C1730" s="24" t="str">
        <f>IFERROR(VLOOKUP(B1730,'f Excel formulas for calculatio'!B:F,2,FALSE),"0")</f>
        <v>CUST1002</v>
      </c>
      <c r="D1730" s="24" t="str">
        <f>IFERROR(VLOOKUP(C1730,'f Excel formulas for calculatio'!C:G,2,FALSE),"0")</f>
        <v>PROD79</v>
      </c>
      <c r="E1730" s="24" t="str">
        <f>IFERROR(VLOOKUP(D1730,'f Excel formulas for calculatio'!D:H,2,FALSE),"0")</f>
        <v>STORE1</v>
      </c>
      <c r="F1730" s="24">
        <f>IFERROR(VLOOKUP(E1730,'f Excel formulas for calculatio'!E:I,2,FALSE),"0")</f>
        <v>4</v>
      </c>
      <c r="G1730" s="24">
        <f>IFERROR(VLOOKUP(F1730,'f Excel formulas for calculatio'!F:J,2,FALSE),"0")</f>
        <v>914.05</v>
      </c>
      <c r="H1730" s="24">
        <f>IFERROR(VLOOKUP(G1730,'f Excel formulas for calculatio'!G:K,2,FALSE),"0")</f>
        <v>0.25</v>
      </c>
      <c r="I1730" s="24" t="str">
        <f>IFERROR(VLOOKUP(H1730,'f Excel formulas for calculatio'!H:L,2,FALSE),"0")</f>
        <v>Credit Card</v>
      </c>
      <c r="J1730" s="24">
        <f>IFERROR(VLOOKUP(I1730,'f Excel formulas for calculatio'!I:M,2,FALSE),"0")</f>
        <v>198.41640000000001</v>
      </c>
      <c r="L1730" s="23" t="s">
        <v>2355</v>
      </c>
      <c r="M1730" s="20">
        <f t="shared" si="235"/>
        <v>45214</v>
      </c>
      <c r="N1730" s="2" t="str">
        <f t="shared" si="236"/>
        <v>CUST1002</v>
      </c>
      <c r="O1730" s="2" t="str">
        <f t="shared" si="237"/>
        <v>PROD79</v>
      </c>
      <c r="P1730" s="2" t="str">
        <f t="shared" si="238"/>
        <v>STORE1</v>
      </c>
      <c r="Q1730" s="2">
        <f t="shared" si="239"/>
        <v>4</v>
      </c>
      <c r="R1730" s="2">
        <f t="shared" si="240"/>
        <v>914.05</v>
      </c>
      <c r="S1730" s="2">
        <f t="shared" si="241"/>
        <v>0.25</v>
      </c>
      <c r="T1730" s="2" t="str">
        <f t="shared" si="242"/>
        <v>Credit Card</v>
      </c>
      <c r="U1730" s="2">
        <f t="shared" si="243"/>
        <v>198.41640000000001</v>
      </c>
    </row>
    <row r="1731" spans="1:21" x14ac:dyDescent="0.25">
      <c r="A1731" s="22" t="s">
        <v>2356</v>
      </c>
      <c r="B1731" s="20">
        <f>IFERROR(VLOOKUP(A1731,'f Excel formulas for calculatio'!A:E,2,FALSE)," ")</f>
        <v>45547</v>
      </c>
      <c r="C1731" s="24" t="str">
        <f>IFERROR(VLOOKUP(B1731,'f Excel formulas for calculatio'!B:F,2,FALSE),"0")</f>
        <v>CUST1176</v>
      </c>
      <c r="D1731" s="24" t="str">
        <f>IFERROR(VLOOKUP(C1731,'f Excel formulas for calculatio'!C:G,2,FALSE),"0")</f>
        <v>PROD52</v>
      </c>
      <c r="E1731" s="24" t="str">
        <f>IFERROR(VLOOKUP(D1731,'f Excel formulas for calculatio'!D:H,2,FALSE),"0")</f>
        <v>STORE9</v>
      </c>
      <c r="F1731" s="24">
        <f>IFERROR(VLOOKUP(E1731,'f Excel formulas for calculatio'!E:I,2,FALSE),"0")</f>
        <v>0</v>
      </c>
      <c r="G1731" s="24" t="str">
        <f>IFERROR(VLOOKUP(F1731,'f Excel formulas for calculatio'!F:J,2,FALSE),"0")</f>
        <v>0</v>
      </c>
      <c r="H1731" s="24" t="str">
        <f>IFERROR(VLOOKUP(G1731,'f Excel formulas for calculatio'!G:K,2,FALSE),"0")</f>
        <v>0</v>
      </c>
      <c r="I1731" s="24" t="str">
        <f>IFERROR(VLOOKUP(H1731,'f Excel formulas for calculatio'!H:L,2,FALSE),"0")</f>
        <v>0</v>
      </c>
      <c r="J1731" s="24" t="str">
        <f>IFERROR(VLOOKUP(I1731,'f Excel formulas for calculatio'!I:M,2,FALSE),"0")</f>
        <v>0</v>
      </c>
      <c r="L1731" s="22" t="s">
        <v>2356</v>
      </c>
      <c r="M1731" s="20">
        <f t="shared" si="235"/>
        <v>45547</v>
      </c>
      <c r="N1731" s="2" t="str">
        <f t="shared" si="236"/>
        <v>CUST1176</v>
      </c>
      <c r="O1731" s="2" t="str">
        <f t="shared" si="237"/>
        <v>PROD52</v>
      </c>
      <c r="P1731" s="2" t="str">
        <f t="shared" si="238"/>
        <v>STORE9</v>
      </c>
      <c r="Q1731" s="2">
        <f t="shared" si="239"/>
        <v>0</v>
      </c>
      <c r="R1731" s="2" t="str">
        <f t="shared" si="240"/>
        <v>0</v>
      </c>
      <c r="S1731" s="2" t="str">
        <f t="shared" si="241"/>
        <v>0</v>
      </c>
      <c r="T1731" s="2" t="str">
        <f t="shared" si="242"/>
        <v>0</v>
      </c>
      <c r="U1731" s="2" t="str">
        <f t="shared" si="243"/>
        <v>0</v>
      </c>
    </row>
    <row r="1732" spans="1:21" x14ac:dyDescent="0.25">
      <c r="A1732" s="23" t="s">
        <v>2357</v>
      </c>
      <c r="B1732" s="20">
        <f>IFERROR(VLOOKUP(A1732,'f Excel formulas for calculatio'!A:E,2,FALSE)," ")</f>
        <v>45296</v>
      </c>
      <c r="C1732" s="24" t="str">
        <f>IFERROR(VLOOKUP(B1732,'f Excel formulas for calculatio'!B:F,2,FALSE),"0")</f>
        <v>CUST1067</v>
      </c>
      <c r="D1732" s="24" t="str">
        <f>IFERROR(VLOOKUP(C1732,'f Excel formulas for calculatio'!C:G,2,FALSE),"0")</f>
        <v>PROD46</v>
      </c>
      <c r="E1732" s="24" t="str">
        <f>IFERROR(VLOOKUP(D1732,'f Excel formulas for calculatio'!D:H,2,FALSE),"0")</f>
        <v>STORE17</v>
      </c>
      <c r="F1732" s="24">
        <f>IFERROR(VLOOKUP(E1732,'f Excel formulas for calculatio'!E:I,2,FALSE),"0")</f>
        <v>3</v>
      </c>
      <c r="G1732" s="24">
        <f>IFERROR(VLOOKUP(F1732,'f Excel formulas for calculatio'!F:J,2,FALSE),"0")</f>
        <v>104.47</v>
      </c>
      <c r="H1732" s="24">
        <f>IFERROR(VLOOKUP(G1732,'f Excel formulas for calculatio'!G:K,2,FALSE),"0")</f>
        <v>0.27</v>
      </c>
      <c r="I1732" s="24" t="str">
        <f>IFERROR(VLOOKUP(H1732,'f Excel formulas for calculatio'!H:L,2,FALSE),"0")</f>
        <v>PayPal</v>
      </c>
      <c r="J1732" s="24">
        <f>IFERROR(VLOOKUP(I1732,'f Excel formulas for calculatio'!I:M,2,FALSE),"0")</f>
        <v>228.7893</v>
      </c>
      <c r="L1732" s="23" t="s">
        <v>2357</v>
      </c>
      <c r="M1732" s="20">
        <f t="shared" ref="M1732:M1795" si="244">_xlfn.XLOOKUP(L1732,A1732,B1732)</f>
        <v>45296</v>
      </c>
      <c r="N1732" s="2" t="str">
        <f t="shared" ref="N1732:N1795" si="245">_xlfn.XLOOKUP(M1732,B1732,C1732)</f>
        <v>CUST1067</v>
      </c>
      <c r="O1732" s="2" t="str">
        <f t="shared" ref="O1732:O1795" si="246">_xlfn.XLOOKUP(N1732,C1732,D1732)</f>
        <v>PROD46</v>
      </c>
      <c r="P1732" s="2" t="str">
        <f t="shared" ref="P1732:P1795" si="247">_xlfn.XLOOKUP(O1732,D1732,E1732)</f>
        <v>STORE17</v>
      </c>
      <c r="Q1732" s="2">
        <f t="shared" ref="Q1732:Q1795" si="248">_xlfn.XLOOKUP(P1732,E1732,F1732)</f>
        <v>3</v>
      </c>
      <c r="R1732" s="2">
        <f t="shared" ref="R1732:R1795" si="249">_xlfn.XLOOKUP(Q1732,F1732,G1732)</f>
        <v>104.47</v>
      </c>
      <c r="S1732" s="2">
        <f t="shared" ref="S1732:S1795" si="250">_xlfn.XLOOKUP(R1732,G1732,H1732)</f>
        <v>0.27</v>
      </c>
      <c r="T1732" s="2" t="str">
        <f t="shared" ref="T1732:T1795" si="251">_xlfn.XLOOKUP(S1732,H1732,I1732)</f>
        <v>PayPal</v>
      </c>
      <c r="U1732" s="2">
        <f t="shared" ref="U1732:U1795" si="252">_xlfn.XLOOKUP(T1732,I1732,J1732)</f>
        <v>228.7893</v>
      </c>
    </row>
    <row r="1733" spans="1:21" x14ac:dyDescent="0.25">
      <c r="A1733" s="22" t="s">
        <v>2358</v>
      </c>
      <c r="B1733" s="20">
        <f>IFERROR(VLOOKUP(A1733,'f Excel formulas for calculatio'!A:E,2,FALSE)," ")</f>
        <v>45549</v>
      </c>
      <c r="C1733" s="24" t="str">
        <f>IFERROR(VLOOKUP(B1733,'f Excel formulas for calculatio'!B:F,2,FALSE),"0")</f>
        <v>CUST1211</v>
      </c>
      <c r="D1733" s="24" t="str">
        <f>IFERROR(VLOOKUP(C1733,'f Excel formulas for calculatio'!C:G,2,FALSE),"0")</f>
        <v>PROD85</v>
      </c>
      <c r="E1733" s="24" t="str">
        <f>IFERROR(VLOOKUP(D1733,'f Excel formulas for calculatio'!D:H,2,FALSE),"0")</f>
        <v>STORE7</v>
      </c>
      <c r="F1733" s="24">
        <f>IFERROR(VLOOKUP(E1733,'f Excel formulas for calculatio'!E:I,2,FALSE),"0")</f>
        <v>3</v>
      </c>
      <c r="G1733" s="24">
        <f>IFERROR(VLOOKUP(F1733,'f Excel formulas for calculatio'!F:J,2,FALSE),"0")</f>
        <v>104.47</v>
      </c>
      <c r="H1733" s="24">
        <f>IFERROR(VLOOKUP(G1733,'f Excel formulas for calculatio'!G:K,2,FALSE),"0")</f>
        <v>0.27</v>
      </c>
      <c r="I1733" s="24" t="str">
        <f>IFERROR(VLOOKUP(H1733,'f Excel formulas for calculatio'!H:L,2,FALSE),"0")</f>
        <v>PayPal</v>
      </c>
      <c r="J1733" s="24">
        <f>IFERROR(VLOOKUP(I1733,'f Excel formulas for calculatio'!I:M,2,FALSE),"0")</f>
        <v>228.7893</v>
      </c>
      <c r="L1733" s="22" t="s">
        <v>2358</v>
      </c>
      <c r="M1733" s="20">
        <f t="shared" si="244"/>
        <v>45549</v>
      </c>
      <c r="N1733" s="2" t="str">
        <f t="shared" si="245"/>
        <v>CUST1211</v>
      </c>
      <c r="O1733" s="2" t="str">
        <f t="shared" si="246"/>
        <v>PROD85</v>
      </c>
      <c r="P1733" s="2" t="str">
        <f t="shared" si="247"/>
        <v>STORE7</v>
      </c>
      <c r="Q1733" s="2">
        <f t="shared" si="248"/>
        <v>3</v>
      </c>
      <c r="R1733" s="2">
        <f t="shared" si="249"/>
        <v>104.47</v>
      </c>
      <c r="S1733" s="2">
        <f t="shared" si="250"/>
        <v>0.27</v>
      </c>
      <c r="T1733" s="2" t="str">
        <f t="shared" si="251"/>
        <v>PayPal</v>
      </c>
      <c r="U1733" s="2">
        <f t="shared" si="252"/>
        <v>228.7893</v>
      </c>
    </row>
    <row r="1734" spans="1:21" x14ac:dyDescent="0.25">
      <c r="A1734" s="23" t="s">
        <v>2359</v>
      </c>
      <c r="B1734" s="20">
        <f>IFERROR(VLOOKUP(A1734,'f Excel formulas for calculatio'!A:E,2,FALSE)," ")</f>
        <v>45231</v>
      </c>
      <c r="C1734" s="24" t="str">
        <f>IFERROR(VLOOKUP(B1734,'f Excel formulas for calculatio'!B:F,2,FALSE),"0")</f>
        <v>CUST1276</v>
      </c>
      <c r="D1734" s="24" t="str">
        <f>IFERROR(VLOOKUP(C1734,'f Excel formulas for calculatio'!C:G,2,FALSE),"0")</f>
        <v>PROD65</v>
      </c>
      <c r="E1734" s="24" t="str">
        <f>IFERROR(VLOOKUP(D1734,'f Excel formulas for calculatio'!D:H,2,FALSE),"0")</f>
        <v>STORE19</v>
      </c>
      <c r="F1734" s="24">
        <f>IFERROR(VLOOKUP(E1734,'f Excel formulas for calculatio'!E:I,2,FALSE),"0")</f>
        <v>2</v>
      </c>
      <c r="G1734" s="24">
        <f>IFERROR(VLOOKUP(F1734,'f Excel formulas for calculatio'!F:J,2,FALSE),"0")</f>
        <v>785.31</v>
      </c>
      <c r="H1734" s="24">
        <f>IFERROR(VLOOKUP(G1734,'f Excel formulas for calculatio'!G:K,2,FALSE),"0")</f>
        <v>0.15</v>
      </c>
      <c r="I1734" s="24" t="str">
        <f>IFERROR(VLOOKUP(H1734,'f Excel formulas for calculatio'!H:L,2,FALSE),"0")</f>
        <v>PayPal</v>
      </c>
      <c r="J1734" s="24">
        <f>IFERROR(VLOOKUP(I1734,'f Excel formulas for calculatio'!I:M,2,FALSE),"0")</f>
        <v>228.7893</v>
      </c>
      <c r="L1734" s="23" t="s">
        <v>2359</v>
      </c>
      <c r="M1734" s="20">
        <f t="shared" si="244"/>
        <v>45231</v>
      </c>
      <c r="N1734" s="2" t="str">
        <f t="shared" si="245"/>
        <v>CUST1276</v>
      </c>
      <c r="O1734" s="2" t="str">
        <f t="shared" si="246"/>
        <v>PROD65</v>
      </c>
      <c r="P1734" s="2" t="str">
        <f t="shared" si="247"/>
        <v>STORE19</v>
      </c>
      <c r="Q1734" s="2">
        <f t="shared" si="248"/>
        <v>2</v>
      </c>
      <c r="R1734" s="2">
        <f t="shared" si="249"/>
        <v>785.31</v>
      </c>
      <c r="S1734" s="2">
        <f t="shared" si="250"/>
        <v>0.15</v>
      </c>
      <c r="T1734" s="2" t="str">
        <f t="shared" si="251"/>
        <v>PayPal</v>
      </c>
      <c r="U1734" s="2">
        <f t="shared" si="252"/>
        <v>228.7893</v>
      </c>
    </row>
    <row r="1735" spans="1:21" x14ac:dyDescent="0.25">
      <c r="A1735" s="22" t="s">
        <v>2360</v>
      </c>
      <c r="B1735" s="20">
        <f>IFERROR(VLOOKUP(A1735,'f Excel formulas for calculatio'!A:E,2,FALSE)," ")</f>
        <v>45628</v>
      </c>
      <c r="C1735" s="24" t="str">
        <f>IFERROR(VLOOKUP(B1735,'f Excel formulas for calculatio'!B:F,2,FALSE),"0")</f>
        <v>CUST1476</v>
      </c>
      <c r="D1735" s="24" t="str">
        <f>IFERROR(VLOOKUP(C1735,'f Excel formulas for calculatio'!C:G,2,FALSE),"0")</f>
        <v>PROD69</v>
      </c>
      <c r="E1735" s="24" t="str">
        <f>IFERROR(VLOOKUP(D1735,'f Excel formulas for calculatio'!D:H,2,FALSE),"0")</f>
        <v>STORE10</v>
      </c>
      <c r="F1735" s="24">
        <f>IFERROR(VLOOKUP(E1735,'f Excel formulas for calculatio'!E:I,2,FALSE),"0")</f>
        <v>3</v>
      </c>
      <c r="G1735" s="24">
        <f>IFERROR(VLOOKUP(F1735,'f Excel formulas for calculatio'!F:J,2,FALSE),"0")</f>
        <v>104.47</v>
      </c>
      <c r="H1735" s="24">
        <f>IFERROR(VLOOKUP(G1735,'f Excel formulas for calculatio'!G:K,2,FALSE),"0")</f>
        <v>0.27</v>
      </c>
      <c r="I1735" s="24" t="str">
        <f>IFERROR(VLOOKUP(H1735,'f Excel formulas for calculatio'!H:L,2,FALSE),"0")</f>
        <v>PayPal</v>
      </c>
      <c r="J1735" s="24">
        <f>IFERROR(VLOOKUP(I1735,'f Excel formulas for calculatio'!I:M,2,FALSE),"0")</f>
        <v>228.7893</v>
      </c>
      <c r="L1735" s="22" t="s">
        <v>2360</v>
      </c>
      <c r="M1735" s="20">
        <f t="shared" si="244"/>
        <v>45628</v>
      </c>
      <c r="N1735" s="2" t="str">
        <f t="shared" si="245"/>
        <v>CUST1476</v>
      </c>
      <c r="O1735" s="2" t="str">
        <f t="shared" si="246"/>
        <v>PROD69</v>
      </c>
      <c r="P1735" s="2" t="str">
        <f t="shared" si="247"/>
        <v>STORE10</v>
      </c>
      <c r="Q1735" s="2">
        <f t="shared" si="248"/>
        <v>3</v>
      </c>
      <c r="R1735" s="2">
        <f t="shared" si="249"/>
        <v>104.47</v>
      </c>
      <c r="S1735" s="2">
        <f t="shared" si="250"/>
        <v>0.27</v>
      </c>
      <c r="T1735" s="2" t="str">
        <f t="shared" si="251"/>
        <v>PayPal</v>
      </c>
      <c r="U1735" s="2">
        <f t="shared" si="252"/>
        <v>228.7893</v>
      </c>
    </row>
    <row r="1736" spans="1:21" x14ac:dyDescent="0.25">
      <c r="A1736" s="23" t="s">
        <v>2361</v>
      </c>
      <c r="B1736" s="20">
        <f>IFERROR(VLOOKUP(A1736,'f Excel formulas for calculatio'!A:E,2,FALSE)," ")</f>
        <v>45862</v>
      </c>
      <c r="C1736" s="24" t="str">
        <f>IFERROR(VLOOKUP(B1736,'f Excel formulas for calculatio'!B:F,2,FALSE),"0")</f>
        <v>CUST1054</v>
      </c>
      <c r="D1736" s="24" t="str">
        <f>IFERROR(VLOOKUP(C1736,'f Excel formulas for calculatio'!C:G,2,FALSE),"0")</f>
        <v>PROD88</v>
      </c>
      <c r="E1736" s="24" t="str">
        <f>IFERROR(VLOOKUP(D1736,'f Excel formulas for calculatio'!D:H,2,FALSE),"0")</f>
        <v>STORE4</v>
      </c>
      <c r="F1736" s="24">
        <f>IFERROR(VLOOKUP(E1736,'f Excel formulas for calculatio'!E:I,2,FALSE),"0")</f>
        <v>2</v>
      </c>
      <c r="G1736" s="24">
        <f>IFERROR(VLOOKUP(F1736,'f Excel formulas for calculatio'!F:J,2,FALSE),"0")</f>
        <v>785.31</v>
      </c>
      <c r="H1736" s="24">
        <f>IFERROR(VLOOKUP(G1736,'f Excel formulas for calculatio'!G:K,2,FALSE),"0")</f>
        <v>0.15</v>
      </c>
      <c r="I1736" s="24" t="str">
        <f>IFERROR(VLOOKUP(H1736,'f Excel formulas for calculatio'!H:L,2,FALSE),"0")</f>
        <v>PayPal</v>
      </c>
      <c r="J1736" s="24">
        <f>IFERROR(VLOOKUP(I1736,'f Excel formulas for calculatio'!I:M,2,FALSE),"0")</f>
        <v>228.7893</v>
      </c>
      <c r="L1736" s="23" t="s">
        <v>2361</v>
      </c>
      <c r="M1736" s="20">
        <f t="shared" si="244"/>
        <v>45862</v>
      </c>
      <c r="N1736" s="2" t="str">
        <f t="shared" si="245"/>
        <v>CUST1054</v>
      </c>
      <c r="O1736" s="2" t="str">
        <f t="shared" si="246"/>
        <v>PROD88</v>
      </c>
      <c r="P1736" s="2" t="str">
        <f t="shared" si="247"/>
        <v>STORE4</v>
      </c>
      <c r="Q1736" s="2">
        <f t="shared" si="248"/>
        <v>2</v>
      </c>
      <c r="R1736" s="2">
        <f t="shared" si="249"/>
        <v>785.31</v>
      </c>
      <c r="S1736" s="2">
        <f t="shared" si="250"/>
        <v>0.15</v>
      </c>
      <c r="T1736" s="2" t="str">
        <f t="shared" si="251"/>
        <v>PayPal</v>
      </c>
      <c r="U1736" s="2">
        <f t="shared" si="252"/>
        <v>228.7893</v>
      </c>
    </row>
    <row r="1737" spans="1:21" x14ac:dyDescent="0.25">
      <c r="A1737" s="22" t="s">
        <v>2362</v>
      </c>
      <c r="B1737" s="20">
        <f>IFERROR(VLOOKUP(A1737,'f Excel formulas for calculatio'!A:E,2,FALSE)," ")</f>
        <v>45843</v>
      </c>
      <c r="C1737" s="24" t="str">
        <f>IFERROR(VLOOKUP(B1737,'f Excel formulas for calculatio'!B:F,2,FALSE),"0")</f>
        <v>CUST1144</v>
      </c>
      <c r="D1737" s="24" t="str">
        <f>IFERROR(VLOOKUP(C1737,'f Excel formulas for calculatio'!C:G,2,FALSE),"0")</f>
        <v>PROD72</v>
      </c>
      <c r="E1737" s="24" t="str">
        <f>IFERROR(VLOOKUP(D1737,'f Excel formulas for calculatio'!D:H,2,FALSE),"0")</f>
        <v>STORE17</v>
      </c>
      <c r="F1737" s="24">
        <f>IFERROR(VLOOKUP(E1737,'f Excel formulas for calculatio'!E:I,2,FALSE),"0")</f>
        <v>3</v>
      </c>
      <c r="G1737" s="24">
        <f>IFERROR(VLOOKUP(F1737,'f Excel formulas for calculatio'!F:J,2,FALSE),"0")</f>
        <v>104.47</v>
      </c>
      <c r="H1737" s="24">
        <f>IFERROR(VLOOKUP(G1737,'f Excel formulas for calculatio'!G:K,2,FALSE),"0")</f>
        <v>0.27</v>
      </c>
      <c r="I1737" s="24" t="str">
        <f>IFERROR(VLOOKUP(H1737,'f Excel formulas for calculatio'!H:L,2,FALSE),"0")</f>
        <v>PayPal</v>
      </c>
      <c r="J1737" s="24">
        <f>IFERROR(VLOOKUP(I1737,'f Excel formulas for calculatio'!I:M,2,FALSE),"0")</f>
        <v>228.7893</v>
      </c>
      <c r="L1737" s="22" t="s">
        <v>2362</v>
      </c>
      <c r="M1737" s="20">
        <f t="shared" si="244"/>
        <v>45843</v>
      </c>
      <c r="N1737" s="2" t="str">
        <f t="shared" si="245"/>
        <v>CUST1144</v>
      </c>
      <c r="O1737" s="2" t="str">
        <f t="shared" si="246"/>
        <v>PROD72</v>
      </c>
      <c r="P1737" s="2" t="str">
        <f t="shared" si="247"/>
        <v>STORE17</v>
      </c>
      <c r="Q1737" s="2">
        <f t="shared" si="248"/>
        <v>3</v>
      </c>
      <c r="R1737" s="2">
        <f t="shared" si="249"/>
        <v>104.47</v>
      </c>
      <c r="S1737" s="2">
        <f t="shared" si="250"/>
        <v>0.27</v>
      </c>
      <c r="T1737" s="2" t="str">
        <f t="shared" si="251"/>
        <v>PayPal</v>
      </c>
      <c r="U1737" s="2">
        <f t="shared" si="252"/>
        <v>228.7893</v>
      </c>
    </row>
    <row r="1738" spans="1:21" x14ac:dyDescent="0.25">
      <c r="A1738" s="23" t="s">
        <v>2363</v>
      </c>
      <c r="B1738" s="20">
        <f>IFERROR(VLOOKUP(A1738,'f Excel formulas for calculatio'!A:E,2,FALSE)," ")</f>
        <v>45482</v>
      </c>
      <c r="C1738" s="24" t="str">
        <f>IFERROR(VLOOKUP(B1738,'f Excel formulas for calculatio'!B:F,2,FALSE),"0")</f>
        <v>CUST1152</v>
      </c>
      <c r="D1738" s="24" t="str">
        <f>IFERROR(VLOOKUP(C1738,'f Excel formulas for calculatio'!C:G,2,FALSE),"0")</f>
        <v>PROD70</v>
      </c>
      <c r="E1738" s="24" t="str">
        <f>IFERROR(VLOOKUP(D1738,'f Excel formulas for calculatio'!D:H,2,FALSE),"0")</f>
        <v>STORE8</v>
      </c>
      <c r="F1738" s="24">
        <f>IFERROR(VLOOKUP(E1738,'f Excel formulas for calculatio'!E:I,2,FALSE),"0")</f>
        <v>4</v>
      </c>
      <c r="G1738" s="24">
        <f>IFERROR(VLOOKUP(F1738,'f Excel formulas for calculatio'!F:J,2,FALSE),"0")</f>
        <v>914.05</v>
      </c>
      <c r="H1738" s="24">
        <f>IFERROR(VLOOKUP(G1738,'f Excel formulas for calculatio'!G:K,2,FALSE),"0")</f>
        <v>0.25</v>
      </c>
      <c r="I1738" s="24" t="str">
        <f>IFERROR(VLOOKUP(H1738,'f Excel formulas for calculatio'!H:L,2,FALSE),"0")</f>
        <v>Credit Card</v>
      </c>
      <c r="J1738" s="24">
        <f>IFERROR(VLOOKUP(I1738,'f Excel formulas for calculatio'!I:M,2,FALSE),"0")</f>
        <v>198.41640000000001</v>
      </c>
      <c r="L1738" s="23" t="s">
        <v>2363</v>
      </c>
      <c r="M1738" s="20">
        <f t="shared" si="244"/>
        <v>45482</v>
      </c>
      <c r="N1738" s="2" t="str">
        <f t="shared" si="245"/>
        <v>CUST1152</v>
      </c>
      <c r="O1738" s="2" t="str">
        <f t="shared" si="246"/>
        <v>PROD70</v>
      </c>
      <c r="P1738" s="2" t="str">
        <f t="shared" si="247"/>
        <v>STORE8</v>
      </c>
      <c r="Q1738" s="2">
        <f t="shared" si="248"/>
        <v>4</v>
      </c>
      <c r="R1738" s="2">
        <f t="shared" si="249"/>
        <v>914.05</v>
      </c>
      <c r="S1738" s="2">
        <f t="shared" si="250"/>
        <v>0.25</v>
      </c>
      <c r="T1738" s="2" t="str">
        <f t="shared" si="251"/>
        <v>Credit Card</v>
      </c>
      <c r="U1738" s="2">
        <f t="shared" si="252"/>
        <v>198.41640000000001</v>
      </c>
    </row>
    <row r="1739" spans="1:21" x14ac:dyDescent="0.25">
      <c r="A1739" s="22" t="s">
        <v>2364</v>
      </c>
      <c r="B1739" s="20">
        <f>IFERROR(VLOOKUP(A1739,'f Excel formulas for calculatio'!A:E,2,FALSE)," ")</f>
        <v>45313</v>
      </c>
      <c r="C1739" s="24" t="str">
        <f>IFERROR(VLOOKUP(B1739,'f Excel formulas for calculatio'!B:F,2,FALSE),"0")</f>
        <v>CUST1373</v>
      </c>
      <c r="D1739" s="24" t="str">
        <f>IFERROR(VLOOKUP(C1739,'f Excel formulas for calculatio'!C:G,2,FALSE),"0")</f>
        <v>PROD72</v>
      </c>
      <c r="E1739" s="24" t="str">
        <f>IFERROR(VLOOKUP(D1739,'f Excel formulas for calculatio'!D:H,2,FALSE),"0")</f>
        <v>STORE17</v>
      </c>
      <c r="F1739" s="24">
        <f>IFERROR(VLOOKUP(E1739,'f Excel formulas for calculatio'!E:I,2,FALSE),"0")</f>
        <v>3</v>
      </c>
      <c r="G1739" s="24">
        <f>IFERROR(VLOOKUP(F1739,'f Excel formulas for calculatio'!F:J,2,FALSE),"0")</f>
        <v>104.47</v>
      </c>
      <c r="H1739" s="24">
        <f>IFERROR(VLOOKUP(G1739,'f Excel formulas for calculatio'!G:K,2,FALSE),"0")</f>
        <v>0.27</v>
      </c>
      <c r="I1739" s="24" t="str">
        <f>IFERROR(VLOOKUP(H1739,'f Excel formulas for calculatio'!H:L,2,FALSE),"0")</f>
        <v>PayPal</v>
      </c>
      <c r="J1739" s="24">
        <f>IFERROR(VLOOKUP(I1739,'f Excel formulas for calculatio'!I:M,2,FALSE),"0")</f>
        <v>228.7893</v>
      </c>
      <c r="L1739" s="22" t="s">
        <v>2364</v>
      </c>
      <c r="M1739" s="20">
        <f t="shared" si="244"/>
        <v>45313</v>
      </c>
      <c r="N1739" s="2" t="str">
        <f t="shared" si="245"/>
        <v>CUST1373</v>
      </c>
      <c r="O1739" s="2" t="str">
        <f t="shared" si="246"/>
        <v>PROD72</v>
      </c>
      <c r="P1739" s="2" t="str">
        <f t="shared" si="247"/>
        <v>STORE17</v>
      </c>
      <c r="Q1739" s="2">
        <f t="shared" si="248"/>
        <v>3</v>
      </c>
      <c r="R1739" s="2">
        <f t="shared" si="249"/>
        <v>104.47</v>
      </c>
      <c r="S1739" s="2">
        <f t="shared" si="250"/>
        <v>0.27</v>
      </c>
      <c r="T1739" s="2" t="str">
        <f t="shared" si="251"/>
        <v>PayPal</v>
      </c>
      <c r="U1739" s="2">
        <f t="shared" si="252"/>
        <v>228.7893</v>
      </c>
    </row>
    <row r="1740" spans="1:21" x14ac:dyDescent="0.25">
      <c r="A1740" s="23" t="s">
        <v>2365</v>
      </c>
      <c r="B1740" s="20">
        <f>IFERROR(VLOOKUP(A1740,'f Excel formulas for calculatio'!A:E,2,FALSE)," ")</f>
        <v>45314</v>
      </c>
      <c r="C1740" s="24" t="str">
        <f>IFERROR(VLOOKUP(B1740,'f Excel formulas for calculatio'!B:F,2,FALSE),"0")</f>
        <v>CUST1485</v>
      </c>
      <c r="D1740" s="24" t="str">
        <f>IFERROR(VLOOKUP(C1740,'f Excel formulas for calculatio'!C:G,2,FALSE),"0")</f>
        <v>PROD26</v>
      </c>
      <c r="E1740" s="24" t="str">
        <f>IFERROR(VLOOKUP(D1740,'f Excel formulas for calculatio'!D:H,2,FALSE),"0")</f>
        <v>STORE19</v>
      </c>
      <c r="F1740" s="24">
        <f>IFERROR(VLOOKUP(E1740,'f Excel formulas for calculatio'!E:I,2,FALSE),"0")</f>
        <v>2</v>
      </c>
      <c r="G1740" s="24">
        <f>IFERROR(VLOOKUP(F1740,'f Excel formulas for calculatio'!F:J,2,FALSE),"0")</f>
        <v>785.31</v>
      </c>
      <c r="H1740" s="24">
        <f>IFERROR(VLOOKUP(G1740,'f Excel formulas for calculatio'!G:K,2,FALSE),"0")</f>
        <v>0.15</v>
      </c>
      <c r="I1740" s="24" t="str">
        <f>IFERROR(VLOOKUP(H1740,'f Excel formulas for calculatio'!H:L,2,FALSE),"0")</f>
        <v>PayPal</v>
      </c>
      <c r="J1740" s="24">
        <f>IFERROR(VLOOKUP(I1740,'f Excel formulas for calculatio'!I:M,2,FALSE),"0")</f>
        <v>228.7893</v>
      </c>
      <c r="L1740" s="23" t="s">
        <v>2365</v>
      </c>
      <c r="M1740" s="20">
        <f t="shared" si="244"/>
        <v>45314</v>
      </c>
      <c r="N1740" s="2" t="str">
        <f t="shared" si="245"/>
        <v>CUST1485</v>
      </c>
      <c r="O1740" s="2" t="str">
        <f t="shared" si="246"/>
        <v>PROD26</v>
      </c>
      <c r="P1740" s="2" t="str">
        <f t="shared" si="247"/>
        <v>STORE19</v>
      </c>
      <c r="Q1740" s="2">
        <f t="shared" si="248"/>
        <v>2</v>
      </c>
      <c r="R1740" s="2">
        <f t="shared" si="249"/>
        <v>785.31</v>
      </c>
      <c r="S1740" s="2">
        <f t="shared" si="250"/>
        <v>0.15</v>
      </c>
      <c r="T1740" s="2" t="str">
        <f t="shared" si="251"/>
        <v>PayPal</v>
      </c>
      <c r="U1740" s="2">
        <f t="shared" si="252"/>
        <v>228.7893</v>
      </c>
    </row>
    <row r="1741" spans="1:21" x14ac:dyDescent="0.25">
      <c r="A1741" s="22" t="s">
        <v>2366</v>
      </c>
      <c r="B1741" s="20">
        <f>IFERROR(VLOOKUP(A1741,'f Excel formulas for calculatio'!A:E,2,FALSE)," ")</f>
        <v>45526</v>
      </c>
      <c r="C1741" s="24" t="str">
        <f>IFERROR(VLOOKUP(B1741,'f Excel formulas for calculatio'!B:F,2,FALSE),"0")</f>
        <v>CUST1342</v>
      </c>
      <c r="D1741" s="24" t="str">
        <f>IFERROR(VLOOKUP(C1741,'f Excel formulas for calculatio'!C:G,2,FALSE),"0")</f>
        <v>PROD61</v>
      </c>
      <c r="E1741" s="24" t="str">
        <f>IFERROR(VLOOKUP(D1741,'f Excel formulas for calculatio'!D:H,2,FALSE),"0")</f>
        <v>STORE15</v>
      </c>
      <c r="F1741" s="24">
        <f>IFERROR(VLOOKUP(E1741,'f Excel formulas for calculatio'!E:I,2,FALSE),"0")</f>
        <v>4</v>
      </c>
      <c r="G1741" s="24">
        <f>IFERROR(VLOOKUP(F1741,'f Excel formulas for calculatio'!F:J,2,FALSE),"0")</f>
        <v>914.05</v>
      </c>
      <c r="H1741" s="24">
        <f>IFERROR(VLOOKUP(G1741,'f Excel formulas for calculatio'!G:K,2,FALSE),"0")</f>
        <v>0.25</v>
      </c>
      <c r="I1741" s="24" t="str">
        <f>IFERROR(VLOOKUP(H1741,'f Excel formulas for calculatio'!H:L,2,FALSE),"0")</f>
        <v>Credit Card</v>
      </c>
      <c r="J1741" s="24">
        <f>IFERROR(VLOOKUP(I1741,'f Excel formulas for calculatio'!I:M,2,FALSE),"0")</f>
        <v>198.41640000000001</v>
      </c>
      <c r="L1741" s="22" t="s">
        <v>2366</v>
      </c>
      <c r="M1741" s="20">
        <f t="shared" si="244"/>
        <v>45526</v>
      </c>
      <c r="N1741" s="2" t="str">
        <f t="shared" si="245"/>
        <v>CUST1342</v>
      </c>
      <c r="O1741" s="2" t="str">
        <f t="shared" si="246"/>
        <v>PROD61</v>
      </c>
      <c r="P1741" s="2" t="str">
        <f t="shared" si="247"/>
        <v>STORE15</v>
      </c>
      <c r="Q1741" s="2">
        <f t="shared" si="248"/>
        <v>4</v>
      </c>
      <c r="R1741" s="2">
        <f t="shared" si="249"/>
        <v>914.05</v>
      </c>
      <c r="S1741" s="2">
        <f t="shared" si="250"/>
        <v>0.25</v>
      </c>
      <c r="T1741" s="2" t="str">
        <f t="shared" si="251"/>
        <v>Credit Card</v>
      </c>
      <c r="U1741" s="2">
        <f t="shared" si="252"/>
        <v>198.41640000000001</v>
      </c>
    </row>
    <row r="1742" spans="1:21" x14ac:dyDescent="0.25">
      <c r="A1742" s="23" t="s">
        <v>2367</v>
      </c>
      <c r="B1742" s="20">
        <f>IFERROR(VLOOKUP(A1742,'f Excel formulas for calculatio'!A:E,2,FALSE)," ")</f>
        <v>45887</v>
      </c>
      <c r="C1742" s="24" t="str">
        <f>IFERROR(VLOOKUP(B1742,'f Excel formulas for calculatio'!B:F,2,FALSE),"0")</f>
        <v>CUST1170</v>
      </c>
      <c r="D1742" s="24" t="str">
        <f>IFERROR(VLOOKUP(C1742,'f Excel formulas for calculatio'!C:G,2,FALSE),"0")</f>
        <v>PROD83</v>
      </c>
      <c r="E1742" s="24" t="str">
        <f>IFERROR(VLOOKUP(D1742,'f Excel formulas for calculatio'!D:H,2,FALSE),"0")</f>
        <v>STORE8</v>
      </c>
      <c r="F1742" s="24">
        <f>IFERROR(VLOOKUP(E1742,'f Excel formulas for calculatio'!E:I,2,FALSE),"0")</f>
        <v>4</v>
      </c>
      <c r="G1742" s="24">
        <f>IFERROR(VLOOKUP(F1742,'f Excel formulas for calculatio'!F:J,2,FALSE),"0")</f>
        <v>914.05</v>
      </c>
      <c r="H1742" s="24">
        <f>IFERROR(VLOOKUP(G1742,'f Excel formulas for calculatio'!G:K,2,FALSE),"0")</f>
        <v>0.25</v>
      </c>
      <c r="I1742" s="24" t="str">
        <f>IFERROR(VLOOKUP(H1742,'f Excel formulas for calculatio'!H:L,2,FALSE),"0")</f>
        <v>Credit Card</v>
      </c>
      <c r="J1742" s="24">
        <f>IFERROR(VLOOKUP(I1742,'f Excel formulas for calculatio'!I:M,2,FALSE),"0")</f>
        <v>198.41640000000001</v>
      </c>
      <c r="L1742" s="23" t="s">
        <v>2367</v>
      </c>
      <c r="M1742" s="20">
        <f t="shared" si="244"/>
        <v>45887</v>
      </c>
      <c r="N1742" s="2" t="str">
        <f t="shared" si="245"/>
        <v>CUST1170</v>
      </c>
      <c r="O1742" s="2" t="str">
        <f t="shared" si="246"/>
        <v>PROD83</v>
      </c>
      <c r="P1742" s="2" t="str">
        <f t="shared" si="247"/>
        <v>STORE8</v>
      </c>
      <c r="Q1742" s="2">
        <f t="shared" si="248"/>
        <v>4</v>
      </c>
      <c r="R1742" s="2">
        <f t="shared" si="249"/>
        <v>914.05</v>
      </c>
      <c r="S1742" s="2">
        <f t="shared" si="250"/>
        <v>0.25</v>
      </c>
      <c r="T1742" s="2" t="str">
        <f t="shared" si="251"/>
        <v>Credit Card</v>
      </c>
      <c r="U1742" s="2">
        <f t="shared" si="252"/>
        <v>198.41640000000001</v>
      </c>
    </row>
    <row r="1743" spans="1:21" x14ac:dyDescent="0.25">
      <c r="A1743" s="22" t="s">
        <v>2368</v>
      </c>
      <c r="B1743" s="20">
        <f>IFERROR(VLOOKUP(A1743,'f Excel formulas for calculatio'!A:E,2,FALSE)," ")</f>
        <v>45562</v>
      </c>
      <c r="C1743" s="24" t="str">
        <f>IFERROR(VLOOKUP(B1743,'f Excel formulas for calculatio'!B:F,2,FALSE),"0")</f>
        <v>CUST1051</v>
      </c>
      <c r="D1743" s="24" t="str">
        <f>IFERROR(VLOOKUP(C1743,'f Excel formulas for calculatio'!C:G,2,FALSE),"0")</f>
        <v>PROD21</v>
      </c>
      <c r="E1743" s="24" t="str">
        <f>IFERROR(VLOOKUP(D1743,'f Excel formulas for calculatio'!D:H,2,FALSE),"0")</f>
        <v>STORE16</v>
      </c>
      <c r="F1743" s="24">
        <f>IFERROR(VLOOKUP(E1743,'f Excel formulas for calculatio'!E:I,2,FALSE),"0")</f>
        <v>2</v>
      </c>
      <c r="G1743" s="24">
        <f>IFERROR(VLOOKUP(F1743,'f Excel formulas for calculatio'!F:J,2,FALSE),"0")</f>
        <v>785.31</v>
      </c>
      <c r="H1743" s="24">
        <f>IFERROR(VLOOKUP(G1743,'f Excel formulas for calculatio'!G:K,2,FALSE),"0")</f>
        <v>0.15</v>
      </c>
      <c r="I1743" s="24" t="str">
        <f>IFERROR(VLOOKUP(H1743,'f Excel formulas for calculatio'!H:L,2,FALSE),"0")</f>
        <v>PayPal</v>
      </c>
      <c r="J1743" s="24">
        <f>IFERROR(VLOOKUP(I1743,'f Excel formulas for calculatio'!I:M,2,FALSE),"0")</f>
        <v>228.7893</v>
      </c>
      <c r="L1743" s="22" t="s">
        <v>2368</v>
      </c>
      <c r="M1743" s="20">
        <f t="shared" si="244"/>
        <v>45562</v>
      </c>
      <c r="N1743" s="2" t="str">
        <f t="shared" si="245"/>
        <v>CUST1051</v>
      </c>
      <c r="O1743" s="2" t="str">
        <f t="shared" si="246"/>
        <v>PROD21</v>
      </c>
      <c r="P1743" s="2" t="str">
        <f t="shared" si="247"/>
        <v>STORE16</v>
      </c>
      <c r="Q1743" s="2">
        <f t="shared" si="248"/>
        <v>2</v>
      </c>
      <c r="R1743" s="2">
        <f t="shared" si="249"/>
        <v>785.31</v>
      </c>
      <c r="S1743" s="2">
        <f t="shared" si="250"/>
        <v>0.15</v>
      </c>
      <c r="T1743" s="2" t="str">
        <f t="shared" si="251"/>
        <v>PayPal</v>
      </c>
      <c r="U1743" s="2">
        <f t="shared" si="252"/>
        <v>228.7893</v>
      </c>
    </row>
    <row r="1744" spans="1:21" x14ac:dyDescent="0.25">
      <c r="A1744" s="23" t="s">
        <v>2369</v>
      </c>
      <c r="B1744" s="20">
        <f>IFERROR(VLOOKUP(A1744,'f Excel formulas for calculatio'!A:E,2,FALSE)," ")</f>
        <v>45880</v>
      </c>
      <c r="C1744" s="24" t="str">
        <f>IFERROR(VLOOKUP(B1744,'f Excel formulas for calculatio'!B:F,2,FALSE),"0")</f>
        <v>CUST1010</v>
      </c>
      <c r="D1744" s="24" t="str">
        <f>IFERROR(VLOOKUP(C1744,'f Excel formulas for calculatio'!C:G,2,FALSE),"0")</f>
        <v>PROD33</v>
      </c>
      <c r="E1744" s="24" t="str">
        <f>IFERROR(VLOOKUP(D1744,'f Excel formulas for calculatio'!D:H,2,FALSE),"0")</f>
        <v>STORE0</v>
      </c>
      <c r="F1744" s="24">
        <f>IFERROR(VLOOKUP(E1744,'f Excel formulas for calculatio'!E:I,2,FALSE),"0")</f>
        <v>2</v>
      </c>
      <c r="G1744" s="24">
        <f>IFERROR(VLOOKUP(F1744,'f Excel formulas for calculatio'!F:J,2,FALSE),"0")</f>
        <v>785.31</v>
      </c>
      <c r="H1744" s="24">
        <f>IFERROR(VLOOKUP(G1744,'f Excel formulas for calculatio'!G:K,2,FALSE),"0")</f>
        <v>0.15</v>
      </c>
      <c r="I1744" s="24" t="str">
        <f>IFERROR(VLOOKUP(H1744,'f Excel formulas for calculatio'!H:L,2,FALSE),"0")</f>
        <v>PayPal</v>
      </c>
      <c r="J1744" s="24">
        <f>IFERROR(VLOOKUP(I1744,'f Excel formulas for calculatio'!I:M,2,FALSE),"0")</f>
        <v>228.7893</v>
      </c>
      <c r="L1744" s="23" t="s">
        <v>2369</v>
      </c>
      <c r="M1744" s="20">
        <f t="shared" si="244"/>
        <v>45880</v>
      </c>
      <c r="N1744" s="2" t="str">
        <f t="shared" si="245"/>
        <v>CUST1010</v>
      </c>
      <c r="O1744" s="2" t="str">
        <f t="shared" si="246"/>
        <v>PROD33</v>
      </c>
      <c r="P1744" s="2" t="str">
        <f t="shared" si="247"/>
        <v>STORE0</v>
      </c>
      <c r="Q1744" s="2">
        <f t="shared" si="248"/>
        <v>2</v>
      </c>
      <c r="R1744" s="2">
        <f t="shared" si="249"/>
        <v>785.31</v>
      </c>
      <c r="S1744" s="2">
        <f t="shared" si="250"/>
        <v>0.15</v>
      </c>
      <c r="T1744" s="2" t="str">
        <f t="shared" si="251"/>
        <v>PayPal</v>
      </c>
      <c r="U1744" s="2">
        <f t="shared" si="252"/>
        <v>228.7893</v>
      </c>
    </row>
    <row r="1745" spans="1:21" x14ac:dyDescent="0.25">
      <c r="A1745" s="22" t="s">
        <v>2370</v>
      </c>
      <c r="B1745" s="20">
        <f>IFERROR(VLOOKUP(A1745,'f Excel formulas for calculatio'!A:E,2,FALSE)," ")</f>
        <v>45556</v>
      </c>
      <c r="C1745" s="24" t="str">
        <f>IFERROR(VLOOKUP(B1745,'f Excel formulas for calculatio'!B:F,2,FALSE),"0")</f>
        <v>CUST1321</v>
      </c>
      <c r="D1745" s="24" t="str">
        <f>IFERROR(VLOOKUP(C1745,'f Excel formulas for calculatio'!C:G,2,FALSE),"0")</f>
        <v>PROD99</v>
      </c>
      <c r="E1745" s="24" t="str">
        <f>IFERROR(VLOOKUP(D1745,'f Excel formulas for calculatio'!D:H,2,FALSE),"0")</f>
        <v>STORE5</v>
      </c>
      <c r="F1745" s="24">
        <f>IFERROR(VLOOKUP(E1745,'f Excel formulas for calculatio'!E:I,2,FALSE),"0")</f>
        <v>3</v>
      </c>
      <c r="G1745" s="24">
        <f>IFERROR(VLOOKUP(F1745,'f Excel formulas for calculatio'!F:J,2,FALSE),"0")</f>
        <v>104.47</v>
      </c>
      <c r="H1745" s="24">
        <f>IFERROR(VLOOKUP(G1745,'f Excel formulas for calculatio'!G:K,2,FALSE),"0")</f>
        <v>0.27</v>
      </c>
      <c r="I1745" s="24" t="str">
        <f>IFERROR(VLOOKUP(H1745,'f Excel formulas for calculatio'!H:L,2,FALSE),"0")</f>
        <v>PayPal</v>
      </c>
      <c r="J1745" s="24">
        <f>IFERROR(VLOOKUP(I1745,'f Excel formulas for calculatio'!I:M,2,FALSE),"0")</f>
        <v>228.7893</v>
      </c>
      <c r="L1745" s="22" t="s">
        <v>2370</v>
      </c>
      <c r="M1745" s="20">
        <f t="shared" si="244"/>
        <v>45556</v>
      </c>
      <c r="N1745" s="2" t="str">
        <f t="shared" si="245"/>
        <v>CUST1321</v>
      </c>
      <c r="O1745" s="2" t="str">
        <f t="shared" si="246"/>
        <v>PROD99</v>
      </c>
      <c r="P1745" s="2" t="str">
        <f t="shared" si="247"/>
        <v>STORE5</v>
      </c>
      <c r="Q1745" s="2">
        <f t="shared" si="248"/>
        <v>3</v>
      </c>
      <c r="R1745" s="2">
        <f t="shared" si="249"/>
        <v>104.47</v>
      </c>
      <c r="S1745" s="2">
        <f t="shared" si="250"/>
        <v>0.27</v>
      </c>
      <c r="T1745" s="2" t="str">
        <f t="shared" si="251"/>
        <v>PayPal</v>
      </c>
      <c r="U1745" s="2">
        <f t="shared" si="252"/>
        <v>228.7893</v>
      </c>
    </row>
    <row r="1746" spans="1:21" x14ac:dyDescent="0.25">
      <c r="A1746" s="23" t="s">
        <v>2371</v>
      </c>
      <c r="B1746" s="20">
        <f>IFERROR(VLOOKUP(A1746,'f Excel formulas for calculatio'!A:E,2,FALSE)," ")</f>
        <v>45355</v>
      </c>
      <c r="C1746" s="24" t="str">
        <f>IFERROR(VLOOKUP(B1746,'f Excel formulas for calculatio'!B:F,2,FALSE),"0")</f>
        <v>CUST1143</v>
      </c>
      <c r="D1746" s="24" t="str">
        <f>IFERROR(VLOOKUP(C1746,'f Excel formulas for calculatio'!C:G,2,FALSE),"0")</f>
        <v>PROD17</v>
      </c>
      <c r="E1746" s="24" t="str">
        <f>IFERROR(VLOOKUP(D1746,'f Excel formulas for calculatio'!D:H,2,FALSE),"0")</f>
        <v>STORE18</v>
      </c>
      <c r="F1746" s="24">
        <f>IFERROR(VLOOKUP(E1746,'f Excel formulas for calculatio'!E:I,2,FALSE),"0")</f>
        <v>1</v>
      </c>
      <c r="G1746" s="24">
        <f>IFERROR(VLOOKUP(F1746,'f Excel formulas for calculatio'!F:J,2,FALSE),"0")</f>
        <v>218.04</v>
      </c>
      <c r="H1746" s="24">
        <f>IFERROR(VLOOKUP(G1746,'f Excel formulas for calculatio'!G:K,2,FALSE),"0")</f>
        <v>0.09</v>
      </c>
      <c r="I1746" s="24" t="str">
        <f>IFERROR(VLOOKUP(H1746,'f Excel formulas for calculatio'!H:L,2,FALSE),"0")</f>
        <v>Credit Card</v>
      </c>
      <c r="J1746" s="24">
        <f>IFERROR(VLOOKUP(I1746,'f Excel formulas for calculatio'!I:M,2,FALSE),"0")</f>
        <v>198.41640000000001</v>
      </c>
      <c r="L1746" s="23" t="s">
        <v>2371</v>
      </c>
      <c r="M1746" s="20">
        <f t="shared" si="244"/>
        <v>45355</v>
      </c>
      <c r="N1746" s="2" t="str">
        <f t="shared" si="245"/>
        <v>CUST1143</v>
      </c>
      <c r="O1746" s="2" t="str">
        <f t="shared" si="246"/>
        <v>PROD17</v>
      </c>
      <c r="P1746" s="2" t="str">
        <f t="shared" si="247"/>
        <v>STORE18</v>
      </c>
      <c r="Q1746" s="2">
        <f t="shared" si="248"/>
        <v>1</v>
      </c>
      <c r="R1746" s="2">
        <f t="shared" si="249"/>
        <v>218.04</v>
      </c>
      <c r="S1746" s="2">
        <f t="shared" si="250"/>
        <v>0.09</v>
      </c>
      <c r="T1746" s="2" t="str">
        <f t="shared" si="251"/>
        <v>Credit Card</v>
      </c>
      <c r="U1746" s="2">
        <f t="shared" si="252"/>
        <v>198.41640000000001</v>
      </c>
    </row>
    <row r="1747" spans="1:21" x14ac:dyDescent="0.25">
      <c r="A1747" s="22" t="s">
        <v>2372</v>
      </c>
      <c r="B1747" s="20">
        <f>IFERROR(VLOOKUP(A1747,'f Excel formulas for calculatio'!A:E,2,FALSE)," ")</f>
        <v>45244</v>
      </c>
      <c r="C1747" s="24" t="str">
        <f>IFERROR(VLOOKUP(B1747,'f Excel formulas for calculatio'!B:F,2,FALSE),"0")</f>
        <v>CUST1050</v>
      </c>
      <c r="D1747" s="24" t="str">
        <f>IFERROR(VLOOKUP(C1747,'f Excel formulas for calculatio'!C:G,2,FALSE),"0")</f>
        <v>PROD99</v>
      </c>
      <c r="E1747" s="24" t="str">
        <f>IFERROR(VLOOKUP(D1747,'f Excel formulas for calculatio'!D:H,2,FALSE),"0")</f>
        <v>STORE5</v>
      </c>
      <c r="F1747" s="24">
        <f>IFERROR(VLOOKUP(E1747,'f Excel formulas for calculatio'!E:I,2,FALSE),"0")</f>
        <v>3</v>
      </c>
      <c r="G1747" s="24">
        <f>IFERROR(VLOOKUP(F1747,'f Excel formulas for calculatio'!F:J,2,FALSE),"0")</f>
        <v>104.47</v>
      </c>
      <c r="H1747" s="24">
        <f>IFERROR(VLOOKUP(G1747,'f Excel formulas for calculatio'!G:K,2,FALSE),"0")</f>
        <v>0.27</v>
      </c>
      <c r="I1747" s="24" t="str">
        <f>IFERROR(VLOOKUP(H1747,'f Excel formulas for calculatio'!H:L,2,FALSE),"0")</f>
        <v>PayPal</v>
      </c>
      <c r="J1747" s="24">
        <f>IFERROR(VLOOKUP(I1747,'f Excel formulas for calculatio'!I:M,2,FALSE),"0")</f>
        <v>228.7893</v>
      </c>
      <c r="L1747" s="22" t="s">
        <v>2372</v>
      </c>
      <c r="M1747" s="20">
        <f t="shared" si="244"/>
        <v>45244</v>
      </c>
      <c r="N1747" s="2" t="str">
        <f t="shared" si="245"/>
        <v>CUST1050</v>
      </c>
      <c r="O1747" s="2" t="str">
        <f t="shared" si="246"/>
        <v>PROD99</v>
      </c>
      <c r="P1747" s="2" t="str">
        <f t="shared" si="247"/>
        <v>STORE5</v>
      </c>
      <c r="Q1747" s="2">
        <f t="shared" si="248"/>
        <v>3</v>
      </c>
      <c r="R1747" s="2">
        <f t="shared" si="249"/>
        <v>104.47</v>
      </c>
      <c r="S1747" s="2">
        <f t="shared" si="250"/>
        <v>0.27</v>
      </c>
      <c r="T1747" s="2" t="str">
        <f t="shared" si="251"/>
        <v>PayPal</v>
      </c>
      <c r="U1747" s="2">
        <f t="shared" si="252"/>
        <v>228.7893</v>
      </c>
    </row>
    <row r="1748" spans="1:21" x14ac:dyDescent="0.25">
      <c r="A1748" s="23" t="s">
        <v>2373</v>
      </c>
      <c r="B1748" s="20">
        <f>IFERROR(VLOOKUP(A1748,'f Excel formulas for calculatio'!A:E,2,FALSE)," ")</f>
        <v>45863</v>
      </c>
      <c r="C1748" s="24" t="str">
        <f>IFERROR(VLOOKUP(B1748,'f Excel formulas for calculatio'!B:F,2,FALSE),"0")</f>
        <v>CUST1275</v>
      </c>
      <c r="D1748" s="24" t="str">
        <f>IFERROR(VLOOKUP(C1748,'f Excel formulas for calculatio'!C:G,2,FALSE),"0")</f>
        <v>PROD69</v>
      </c>
      <c r="E1748" s="24" t="str">
        <f>IFERROR(VLOOKUP(D1748,'f Excel formulas for calculatio'!D:H,2,FALSE),"0")</f>
        <v>STORE10</v>
      </c>
      <c r="F1748" s="24">
        <f>IFERROR(VLOOKUP(E1748,'f Excel formulas for calculatio'!E:I,2,FALSE),"0")</f>
        <v>3</v>
      </c>
      <c r="G1748" s="24">
        <f>IFERROR(VLOOKUP(F1748,'f Excel formulas for calculatio'!F:J,2,FALSE),"0")</f>
        <v>104.47</v>
      </c>
      <c r="H1748" s="24">
        <f>IFERROR(VLOOKUP(G1748,'f Excel formulas for calculatio'!G:K,2,FALSE),"0")</f>
        <v>0.27</v>
      </c>
      <c r="I1748" s="24" t="str">
        <f>IFERROR(VLOOKUP(H1748,'f Excel formulas for calculatio'!H:L,2,FALSE),"0")</f>
        <v>PayPal</v>
      </c>
      <c r="J1748" s="24">
        <f>IFERROR(VLOOKUP(I1748,'f Excel formulas for calculatio'!I:M,2,FALSE),"0")</f>
        <v>228.7893</v>
      </c>
      <c r="L1748" s="23" t="s">
        <v>2373</v>
      </c>
      <c r="M1748" s="20">
        <f t="shared" si="244"/>
        <v>45863</v>
      </c>
      <c r="N1748" s="2" t="str">
        <f t="shared" si="245"/>
        <v>CUST1275</v>
      </c>
      <c r="O1748" s="2" t="str">
        <f t="shared" si="246"/>
        <v>PROD69</v>
      </c>
      <c r="P1748" s="2" t="str">
        <f t="shared" si="247"/>
        <v>STORE10</v>
      </c>
      <c r="Q1748" s="2">
        <f t="shared" si="248"/>
        <v>3</v>
      </c>
      <c r="R1748" s="2">
        <f t="shared" si="249"/>
        <v>104.47</v>
      </c>
      <c r="S1748" s="2">
        <f t="shared" si="250"/>
        <v>0.27</v>
      </c>
      <c r="T1748" s="2" t="str">
        <f t="shared" si="251"/>
        <v>PayPal</v>
      </c>
      <c r="U1748" s="2">
        <f t="shared" si="252"/>
        <v>228.7893</v>
      </c>
    </row>
    <row r="1749" spans="1:21" x14ac:dyDescent="0.25">
      <c r="A1749" s="22" t="s">
        <v>2374</v>
      </c>
      <c r="B1749" s="20">
        <f>IFERROR(VLOOKUP(A1749,'f Excel formulas for calculatio'!A:E,2,FALSE)," ")</f>
        <v>45573</v>
      </c>
      <c r="C1749" s="24" t="str">
        <f>IFERROR(VLOOKUP(B1749,'f Excel formulas for calculatio'!B:F,2,FALSE),"0")</f>
        <v>CUST1399</v>
      </c>
      <c r="D1749" s="24" t="str">
        <f>IFERROR(VLOOKUP(C1749,'f Excel formulas for calculatio'!C:G,2,FALSE),"0")</f>
        <v>PROD66</v>
      </c>
      <c r="E1749" s="24" t="str">
        <f>IFERROR(VLOOKUP(D1749,'f Excel formulas for calculatio'!D:H,2,FALSE),"0")</f>
        <v>STORE12</v>
      </c>
      <c r="F1749" s="24">
        <f>IFERROR(VLOOKUP(E1749,'f Excel formulas for calculatio'!E:I,2,FALSE),"0")</f>
        <v>2</v>
      </c>
      <c r="G1749" s="24">
        <f>IFERROR(VLOOKUP(F1749,'f Excel formulas for calculatio'!F:J,2,FALSE),"0")</f>
        <v>785.31</v>
      </c>
      <c r="H1749" s="24">
        <f>IFERROR(VLOOKUP(G1749,'f Excel formulas for calculatio'!G:K,2,FALSE),"0")</f>
        <v>0.15</v>
      </c>
      <c r="I1749" s="24" t="str">
        <f>IFERROR(VLOOKUP(H1749,'f Excel formulas for calculatio'!H:L,2,FALSE),"0")</f>
        <v>PayPal</v>
      </c>
      <c r="J1749" s="24">
        <f>IFERROR(VLOOKUP(I1749,'f Excel formulas for calculatio'!I:M,2,FALSE),"0")</f>
        <v>228.7893</v>
      </c>
      <c r="L1749" s="22" t="s">
        <v>2374</v>
      </c>
      <c r="M1749" s="20">
        <f t="shared" si="244"/>
        <v>45573</v>
      </c>
      <c r="N1749" s="2" t="str">
        <f t="shared" si="245"/>
        <v>CUST1399</v>
      </c>
      <c r="O1749" s="2" t="str">
        <f t="shared" si="246"/>
        <v>PROD66</v>
      </c>
      <c r="P1749" s="2" t="str">
        <f t="shared" si="247"/>
        <v>STORE12</v>
      </c>
      <c r="Q1749" s="2">
        <f t="shared" si="248"/>
        <v>2</v>
      </c>
      <c r="R1749" s="2">
        <f t="shared" si="249"/>
        <v>785.31</v>
      </c>
      <c r="S1749" s="2">
        <f t="shared" si="250"/>
        <v>0.15</v>
      </c>
      <c r="T1749" s="2" t="str">
        <f t="shared" si="251"/>
        <v>PayPal</v>
      </c>
      <c r="U1749" s="2">
        <f t="shared" si="252"/>
        <v>228.7893</v>
      </c>
    </row>
    <row r="1750" spans="1:21" x14ac:dyDescent="0.25">
      <c r="A1750" s="23" t="s">
        <v>2375</v>
      </c>
      <c r="B1750" s="20">
        <f>IFERROR(VLOOKUP(A1750,'f Excel formulas for calculatio'!A:E,2,FALSE)," ")</f>
        <v>45792</v>
      </c>
      <c r="C1750" s="24" t="str">
        <f>IFERROR(VLOOKUP(B1750,'f Excel formulas for calculatio'!B:F,2,FALSE),"0")</f>
        <v>CUST1362</v>
      </c>
      <c r="D1750" s="24" t="str">
        <f>IFERROR(VLOOKUP(C1750,'f Excel formulas for calculatio'!C:G,2,FALSE),"0")</f>
        <v>PROD95</v>
      </c>
      <c r="E1750" s="24" t="str">
        <f>IFERROR(VLOOKUP(D1750,'f Excel formulas for calculatio'!D:H,2,FALSE),"0")</f>
        <v>STORE0</v>
      </c>
      <c r="F1750" s="24">
        <f>IFERROR(VLOOKUP(E1750,'f Excel formulas for calculatio'!E:I,2,FALSE),"0")</f>
        <v>2</v>
      </c>
      <c r="G1750" s="24">
        <f>IFERROR(VLOOKUP(F1750,'f Excel formulas for calculatio'!F:J,2,FALSE),"0")</f>
        <v>785.31</v>
      </c>
      <c r="H1750" s="24">
        <f>IFERROR(VLOOKUP(G1750,'f Excel formulas for calculatio'!G:K,2,FALSE),"0")</f>
        <v>0.15</v>
      </c>
      <c r="I1750" s="24" t="str">
        <f>IFERROR(VLOOKUP(H1750,'f Excel formulas for calculatio'!H:L,2,FALSE),"0")</f>
        <v>PayPal</v>
      </c>
      <c r="J1750" s="24">
        <f>IFERROR(VLOOKUP(I1750,'f Excel formulas for calculatio'!I:M,2,FALSE),"0")</f>
        <v>228.7893</v>
      </c>
      <c r="L1750" s="23" t="s">
        <v>2375</v>
      </c>
      <c r="M1750" s="20">
        <f t="shared" si="244"/>
        <v>45792</v>
      </c>
      <c r="N1750" s="2" t="str">
        <f t="shared" si="245"/>
        <v>CUST1362</v>
      </c>
      <c r="O1750" s="2" t="str">
        <f t="shared" si="246"/>
        <v>PROD95</v>
      </c>
      <c r="P1750" s="2" t="str">
        <f t="shared" si="247"/>
        <v>STORE0</v>
      </c>
      <c r="Q1750" s="2">
        <f t="shared" si="248"/>
        <v>2</v>
      </c>
      <c r="R1750" s="2">
        <f t="shared" si="249"/>
        <v>785.31</v>
      </c>
      <c r="S1750" s="2">
        <f t="shared" si="250"/>
        <v>0.15</v>
      </c>
      <c r="T1750" s="2" t="str">
        <f t="shared" si="251"/>
        <v>PayPal</v>
      </c>
      <c r="U1750" s="2">
        <f t="shared" si="252"/>
        <v>228.7893</v>
      </c>
    </row>
    <row r="1751" spans="1:21" x14ac:dyDescent="0.25">
      <c r="A1751" s="22" t="s">
        <v>2376</v>
      </c>
      <c r="B1751" s="20">
        <f>IFERROR(VLOOKUP(A1751,'f Excel formulas for calculatio'!A:E,2,FALSE)," ")</f>
        <v>45744</v>
      </c>
      <c r="C1751" s="24" t="str">
        <f>IFERROR(VLOOKUP(B1751,'f Excel formulas for calculatio'!B:F,2,FALSE),"0")</f>
        <v>CUST1455</v>
      </c>
      <c r="D1751" s="24" t="str">
        <f>IFERROR(VLOOKUP(C1751,'f Excel formulas for calculatio'!C:G,2,FALSE),"0")</f>
        <v>PROD83</v>
      </c>
      <c r="E1751" s="24" t="str">
        <f>IFERROR(VLOOKUP(D1751,'f Excel formulas for calculatio'!D:H,2,FALSE),"0")</f>
        <v>STORE8</v>
      </c>
      <c r="F1751" s="24">
        <f>IFERROR(VLOOKUP(E1751,'f Excel formulas for calculatio'!E:I,2,FALSE),"0")</f>
        <v>4</v>
      </c>
      <c r="G1751" s="24">
        <f>IFERROR(VLOOKUP(F1751,'f Excel formulas for calculatio'!F:J,2,FALSE),"0")</f>
        <v>914.05</v>
      </c>
      <c r="H1751" s="24">
        <f>IFERROR(VLOOKUP(G1751,'f Excel formulas for calculatio'!G:K,2,FALSE),"0")</f>
        <v>0.25</v>
      </c>
      <c r="I1751" s="24" t="str">
        <f>IFERROR(VLOOKUP(H1751,'f Excel formulas for calculatio'!H:L,2,FALSE),"0")</f>
        <v>Credit Card</v>
      </c>
      <c r="J1751" s="24">
        <f>IFERROR(VLOOKUP(I1751,'f Excel formulas for calculatio'!I:M,2,FALSE),"0")</f>
        <v>198.41640000000001</v>
      </c>
      <c r="L1751" s="22" t="s">
        <v>2376</v>
      </c>
      <c r="M1751" s="20">
        <f t="shared" si="244"/>
        <v>45744</v>
      </c>
      <c r="N1751" s="2" t="str">
        <f t="shared" si="245"/>
        <v>CUST1455</v>
      </c>
      <c r="O1751" s="2" t="str">
        <f t="shared" si="246"/>
        <v>PROD83</v>
      </c>
      <c r="P1751" s="2" t="str">
        <f t="shared" si="247"/>
        <v>STORE8</v>
      </c>
      <c r="Q1751" s="2">
        <f t="shared" si="248"/>
        <v>4</v>
      </c>
      <c r="R1751" s="2">
        <f t="shared" si="249"/>
        <v>914.05</v>
      </c>
      <c r="S1751" s="2">
        <f t="shared" si="250"/>
        <v>0.25</v>
      </c>
      <c r="T1751" s="2" t="str">
        <f t="shared" si="251"/>
        <v>Credit Card</v>
      </c>
      <c r="U1751" s="2">
        <f t="shared" si="252"/>
        <v>198.41640000000001</v>
      </c>
    </row>
    <row r="1752" spans="1:21" x14ac:dyDescent="0.25">
      <c r="A1752" s="23" t="s">
        <v>2377</v>
      </c>
      <c r="B1752" s="20">
        <f>IFERROR(VLOOKUP(A1752,'f Excel formulas for calculatio'!A:E,2,FALSE)," ")</f>
        <v>45842</v>
      </c>
      <c r="C1752" s="24" t="str">
        <f>IFERROR(VLOOKUP(B1752,'f Excel formulas for calculatio'!B:F,2,FALSE),"0")</f>
        <v>CUST1451</v>
      </c>
      <c r="D1752" s="24" t="str">
        <f>IFERROR(VLOOKUP(C1752,'f Excel formulas for calculatio'!C:G,2,FALSE),"0")</f>
        <v>PROD90</v>
      </c>
      <c r="E1752" s="24" t="str">
        <f>IFERROR(VLOOKUP(D1752,'f Excel formulas for calculatio'!D:H,2,FALSE),"0")</f>
        <v>STORE3</v>
      </c>
      <c r="F1752" s="24">
        <f>IFERROR(VLOOKUP(E1752,'f Excel formulas for calculatio'!E:I,2,FALSE),"0")</f>
        <v>1</v>
      </c>
      <c r="G1752" s="24">
        <f>IFERROR(VLOOKUP(F1752,'f Excel formulas for calculatio'!F:J,2,FALSE),"0")</f>
        <v>218.04</v>
      </c>
      <c r="H1752" s="24">
        <f>IFERROR(VLOOKUP(G1752,'f Excel formulas for calculatio'!G:K,2,FALSE),"0")</f>
        <v>0.09</v>
      </c>
      <c r="I1752" s="24" t="str">
        <f>IFERROR(VLOOKUP(H1752,'f Excel formulas for calculatio'!H:L,2,FALSE),"0")</f>
        <v>Credit Card</v>
      </c>
      <c r="J1752" s="24">
        <f>IFERROR(VLOOKUP(I1752,'f Excel formulas for calculatio'!I:M,2,FALSE),"0")</f>
        <v>198.41640000000001</v>
      </c>
      <c r="L1752" s="23" t="s">
        <v>2377</v>
      </c>
      <c r="M1752" s="20">
        <f t="shared" si="244"/>
        <v>45842</v>
      </c>
      <c r="N1752" s="2" t="str">
        <f t="shared" si="245"/>
        <v>CUST1451</v>
      </c>
      <c r="O1752" s="2" t="str">
        <f t="shared" si="246"/>
        <v>PROD90</v>
      </c>
      <c r="P1752" s="2" t="str">
        <f t="shared" si="247"/>
        <v>STORE3</v>
      </c>
      <c r="Q1752" s="2">
        <f t="shared" si="248"/>
        <v>1</v>
      </c>
      <c r="R1752" s="2">
        <f t="shared" si="249"/>
        <v>218.04</v>
      </c>
      <c r="S1752" s="2">
        <f t="shared" si="250"/>
        <v>0.09</v>
      </c>
      <c r="T1752" s="2" t="str">
        <f t="shared" si="251"/>
        <v>Credit Card</v>
      </c>
      <c r="U1752" s="2">
        <f t="shared" si="252"/>
        <v>198.41640000000001</v>
      </c>
    </row>
    <row r="1753" spans="1:21" x14ac:dyDescent="0.25">
      <c r="A1753" s="22" t="s">
        <v>2378</v>
      </c>
      <c r="B1753" s="20">
        <f>IFERROR(VLOOKUP(A1753,'f Excel formulas for calculatio'!A:E,2,FALSE)," ")</f>
        <v>45502</v>
      </c>
      <c r="C1753" s="24" t="str">
        <f>IFERROR(VLOOKUP(B1753,'f Excel formulas for calculatio'!B:F,2,FALSE),"0")</f>
        <v>CUST1093</v>
      </c>
      <c r="D1753" s="24" t="str">
        <f>IFERROR(VLOOKUP(C1753,'f Excel formulas for calculatio'!C:G,2,FALSE),"0")</f>
        <v>PROD5</v>
      </c>
      <c r="E1753" s="24" t="str">
        <f>IFERROR(VLOOKUP(D1753,'f Excel formulas for calculatio'!D:H,2,FALSE),"0")</f>
        <v>STORE3</v>
      </c>
      <c r="F1753" s="24">
        <f>IFERROR(VLOOKUP(E1753,'f Excel formulas for calculatio'!E:I,2,FALSE),"0")</f>
        <v>1</v>
      </c>
      <c r="G1753" s="24">
        <f>IFERROR(VLOOKUP(F1753,'f Excel formulas for calculatio'!F:J,2,FALSE),"0")</f>
        <v>218.04</v>
      </c>
      <c r="H1753" s="24">
        <f>IFERROR(VLOOKUP(G1753,'f Excel formulas for calculatio'!G:K,2,FALSE),"0")</f>
        <v>0.09</v>
      </c>
      <c r="I1753" s="24" t="str">
        <f>IFERROR(VLOOKUP(H1753,'f Excel formulas for calculatio'!H:L,2,FALSE),"0")</f>
        <v>Credit Card</v>
      </c>
      <c r="J1753" s="24">
        <f>IFERROR(VLOOKUP(I1753,'f Excel formulas for calculatio'!I:M,2,FALSE),"0")</f>
        <v>198.41640000000001</v>
      </c>
      <c r="L1753" s="22" t="s">
        <v>2378</v>
      </c>
      <c r="M1753" s="20">
        <f t="shared" si="244"/>
        <v>45502</v>
      </c>
      <c r="N1753" s="2" t="str">
        <f t="shared" si="245"/>
        <v>CUST1093</v>
      </c>
      <c r="O1753" s="2" t="str">
        <f t="shared" si="246"/>
        <v>PROD5</v>
      </c>
      <c r="P1753" s="2" t="str">
        <f t="shared" si="247"/>
        <v>STORE3</v>
      </c>
      <c r="Q1753" s="2">
        <f t="shared" si="248"/>
        <v>1</v>
      </c>
      <c r="R1753" s="2">
        <f t="shared" si="249"/>
        <v>218.04</v>
      </c>
      <c r="S1753" s="2">
        <f t="shared" si="250"/>
        <v>0.09</v>
      </c>
      <c r="T1753" s="2" t="str">
        <f t="shared" si="251"/>
        <v>Credit Card</v>
      </c>
      <c r="U1753" s="2">
        <f t="shared" si="252"/>
        <v>198.41640000000001</v>
      </c>
    </row>
    <row r="1754" spans="1:21" x14ac:dyDescent="0.25">
      <c r="A1754" s="23" t="s">
        <v>2379</v>
      </c>
      <c r="B1754" s="20">
        <f>IFERROR(VLOOKUP(A1754,'f Excel formulas for calculatio'!A:E,2,FALSE)," ")</f>
        <v>45296</v>
      </c>
      <c r="C1754" s="24" t="str">
        <f>IFERROR(VLOOKUP(B1754,'f Excel formulas for calculatio'!B:F,2,FALSE),"0")</f>
        <v>CUST1067</v>
      </c>
      <c r="D1754" s="24" t="str">
        <f>IFERROR(VLOOKUP(C1754,'f Excel formulas for calculatio'!C:G,2,FALSE),"0")</f>
        <v>PROD46</v>
      </c>
      <c r="E1754" s="24" t="str">
        <f>IFERROR(VLOOKUP(D1754,'f Excel formulas for calculatio'!D:H,2,FALSE),"0")</f>
        <v>STORE17</v>
      </c>
      <c r="F1754" s="24">
        <f>IFERROR(VLOOKUP(E1754,'f Excel formulas for calculatio'!E:I,2,FALSE),"0")</f>
        <v>3</v>
      </c>
      <c r="G1754" s="24">
        <f>IFERROR(VLOOKUP(F1754,'f Excel formulas for calculatio'!F:J,2,FALSE),"0")</f>
        <v>104.47</v>
      </c>
      <c r="H1754" s="24">
        <f>IFERROR(VLOOKUP(G1754,'f Excel formulas for calculatio'!G:K,2,FALSE),"0")</f>
        <v>0.27</v>
      </c>
      <c r="I1754" s="24" t="str">
        <f>IFERROR(VLOOKUP(H1754,'f Excel formulas for calculatio'!H:L,2,FALSE),"0")</f>
        <v>PayPal</v>
      </c>
      <c r="J1754" s="24">
        <f>IFERROR(VLOOKUP(I1754,'f Excel formulas for calculatio'!I:M,2,FALSE),"0")</f>
        <v>228.7893</v>
      </c>
      <c r="L1754" s="23" t="s">
        <v>2379</v>
      </c>
      <c r="M1754" s="20">
        <f t="shared" si="244"/>
        <v>45296</v>
      </c>
      <c r="N1754" s="2" t="str">
        <f t="shared" si="245"/>
        <v>CUST1067</v>
      </c>
      <c r="O1754" s="2" t="str">
        <f t="shared" si="246"/>
        <v>PROD46</v>
      </c>
      <c r="P1754" s="2" t="str">
        <f t="shared" si="247"/>
        <v>STORE17</v>
      </c>
      <c r="Q1754" s="2">
        <f t="shared" si="248"/>
        <v>3</v>
      </c>
      <c r="R1754" s="2">
        <f t="shared" si="249"/>
        <v>104.47</v>
      </c>
      <c r="S1754" s="2">
        <f t="shared" si="250"/>
        <v>0.27</v>
      </c>
      <c r="T1754" s="2" t="str">
        <f t="shared" si="251"/>
        <v>PayPal</v>
      </c>
      <c r="U1754" s="2">
        <f t="shared" si="252"/>
        <v>228.7893</v>
      </c>
    </row>
    <row r="1755" spans="1:21" x14ac:dyDescent="0.25">
      <c r="A1755" s="22" t="s">
        <v>2380</v>
      </c>
      <c r="B1755" s="20">
        <f>IFERROR(VLOOKUP(A1755,'f Excel formulas for calculatio'!A:E,2,FALSE)," ")</f>
        <v>45886</v>
      </c>
      <c r="C1755" s="24" t="str">
        <f>IFERROR(VLOOKUP(B1755,'f Excel formulas for calculatio'!B:F,2,FALSE),"0")</f>
        <v>CUST1338</v>
      </c>
      <c r="D1755" s="24" t="str">
        <f>IFERROR(VLOOKUP(C1755,'f Excel formulas for calculatio'!C:G,2,FALSE),"0")</f>
        <v>PROD86</v>
      </c>
      <c r="E1755" s="24" t="str">
        <f>IFERROR(VLOOKUP(D1755,'f Excel formulas for calculatio'!D:H,2,FALSE),"0")</f>
        <v>STORE4</v>
      </c>
      <c r="F1755" s="24">
        <f>IFERROR(VLOOKUP(E1755,'f Excel formulas for calculatio'!E:I,2,FALSE),"0")</f>
        <v>2</v>
      </c>
      <c r="G1755" s="24">
        <f>IFERROR(VLOOKUP(F1755,'f Excel formulas for calculatio'!F:J,2,FALSE),"0")</f>
        <v>785.31</v>
      </c>
      <c r="H1755" s="24">
        <f>IFERROR(VLOOKUP(G1755,'f Excel formulas for calculatio'!G:K,2,FALSE),"0")</f>
        <v>0.15</v>
      </c>
      <c r="I1755" s="24" t="str">
        <f>IFERROR(VLOOKUP(H1755,'f Excel formulas for calculatio'!H:L,2,FALSE),"0")</f>
        <v>PayPal</v>
      </c>
      <c r="J1755" s="24">
        <f>IFERROR(VLOOKUP(I1755,'f Excel formulas for calculatio'!I:M,2,FALSE),"0")</f>
        <v>228.7893</v>
      </c>
      <c r="L1755" s="22" t="s">
        <v>2380</v>
      </c>
      <c r="M1755" s="20">
        <f t="shared" si="244"/>
        <v>45886</v>
      </c>
      <c r="N1755" s="2" t="str">
        <f t="shared" si="245"/>
        <v>CUST1338</v>
      </c>
      <c r="O1755" s="2" t="str">
        <f t="shared" si="246"/>
        <v>PROD86</v>
      </c>
      <c r="P1755" s="2" t="str">
        <f t="shared" si="247"/>
        <v>STORE4</v>
      </c>
      <c r="Q1755" s="2">
        <f t="shared" si="248"/>
        <v>2</v>
      </c>
      <c r="R1755" s="2">
        <f t="shared" si="249"/>
        <v>785.31</v>
      </c>
      <c r="S1755" s="2">
        <f t="shared" si="250"/>
        <v>0.15</v>
      </c>
      <c r="T1755" s="2" t="str">
        <f t="shared" si="251"/>
        <v>PayPal</v>
      </c>
      <c r="U1755" s="2">
        <f t="shared" si="252"/>
        <v>228.7893</v>
      </c>
    </row>
    <row r="1756" spans="1:21" x14ac:dyDescent="0.25">
      <c r="A1756" s="23" t="s">
        <v>2381</v>
      </c>
      <c r="B1756" s="20">
        <f>IFERROR(VLOOKUP(A1756,'f Excel formulas for calculatio'!A:E,2,FALSE)," ")</f>
        <v>45425</v>
      </c>
      <c r="C1756" s="24" t="str">
        <f>IFERROR(VLOOKUP(B1756,'f Excel formulas for calculatio'!B:F,2,FALSE),"0")</f>
        <v>CUST1089</v>
      </c>
      <c r="D1756" s="24" t="str">
        <f>IFERROR(VLOOKUP(C1756,'f Excel formulas for calculatio'!C:G,2,FALSE),"0")</f>
        <v>PROD57</v>
      </c>
      <c r="E1756" s="24" t="str">
        <f>IFERROR(VLOOKUP(D1756,'f Excel formulas for calculatio'!D:H,2,FALSE),"0")</f>
        <v>STORE4</v>
      </c>
      <c r="F1756" s="24">
        <f>IFERROR(VLOOKUP(E1756,'f Excel formulas for calculatio'!E:I,2,FALSE),"0")</f>
        <v>2</v>
      </c>
      <c r="G1756" s="24">
        <f>IFERROR(VLOOKUP(F1756,'f Excel formulas for calculatio'!F:J,2,FALSE),"0")</f>
        <v>785.31</v>
      </c>
      <c r="H1756" s="24">
        <f>IFERROR(VLOOKUP(G1756,'f Excel formulas for calculatio'!G:K,2,FALSE),"0")</f>
        <v>0.15</v>
      </c>
      <c r="I1756" s="24" t="str">
        <f>IFERROR(VLOOKUP(H1756,'f Excel formulas for calculatio'!H:L,2,FALSE),"0")</f>
        <v>PayPal</v>
      </c>
      <c r="J1756" s="24">
        <f>IFERROR(VLOOKUP(I1756,'f Excel formulas for calculatio'!I:M,2,FALSE),"0")</f>
        <v>228.7893</v>
      </c>
      <c r="L1756" s="23" t="s">
        <v>2381</v>
      </c>
      <c r="M1756" s="20">
        <f t="shared" si="244"/>
        <v>45425</v>
      </c>
      <c r="N1756" s="2" t="str">
        <f t="shared" si="245"/>
        <v>CUST1089</v>
      </c>
      <c r="O1756" s="2" t="str">
        <f t="shared" si="246"/>
        <v>PROD57</v>
      </c>
      <c r="P1756" s="2" t="str">
        <f t="shared" si="247"/>
        <v>STORE4</v>
      </c>
      <c r="Q1756" s="2">
        <f t="shared" si="248"/>
        <v>2</v>
      </c>
      <c r="R1756" s="2">
        <f t="shared" si="249"/>
        <v>785.31</v>
      </c>
      <c r="S1756" s="2">
        <f t="shared" si="250"/>
        <v>0.15</v>
      </c>
      <c r="T1756" s="2" t="str">
        <f t="shared" si="251"/>
        <v>PayPal</v>
      </c>
      <c r="U1756" s="2">
        <f t="shared" si="252"/>
        <v>228.7893</v>
      </c>
    </row>
    <row r="1757" spans="1:21" x14ac:dyDescent="0.25">
      <c r="A1757" s="22" t="s">
        <v>2382</v>
      </c>
      <c r="B1757" s="20">
        <f>IFERROR(VLOOKUP(A1757,'f Excel formulas for calculatio'!A:E,2,FALSE)," ")</f>
        <v>45797</v>
      </c>
      <c r="C1757" s="24" t="str">
        <f>IFERROR(VLOOKUP(B1757,'f Excel formulas for calculatio'!B:F,2,FALSE),"0")</f>
        <v>CUST1166</v>
      </c>
      <c r="D1757" s="24" t="str">
        <f>IFERROR(VLOOKUP(C1757,'f Excel formulas for calculatio'!C:G,2,FALSE),"0")</f>
        <v>PROD81</v>
      </c>
      <c r="E1757" s="24" t="str">
        <f>IFERROR(VLOOKUP(D1757,'f Excel formulas for calculatio'!D:H,2,FALSE),"0")</f>
        <v>STORE6</v>
      </c>
      <c r="F1757" s="24">
        <f>IFERROR(VLOOKUP(E1757,'f Excel formulas for calculatio'!E:I,2,FALSE),"0")</f>
        <v>3</v>
      </c>
      <c r="G1757" s="24">
        <f>IFERROR(VLOOKUP(F1757,'f Excel formulas for calculatio'!F:J,2,FALSE),"0")</f>
        <v>104.47</v>
      </c>
      <c r="H1757" s="24">
        <f>IFERROR(VLOOKUP(G1757,'f Excel formulas for calculatio'!G:K,2,FALSE),"0")</f>
        <v>0.27</v>
      </c>
      <c r="I1757" s="24" t="str">
        <f>IFERROR(VLOOKUP(H1757,'f Excel formulas for calculatio'!H:L,2,FALSE),"0")</f>
        <v>PayPal</v>
      </c>
      <c r="J1757" s="24">
        <f>IFERROR(VLOOKUP(I1757,'f Excel formulas for calculatio'!I:M,2,FALSE),"0")</f>
        <v>228.7893</v>
      </c>
      <c r="L1757" s="22" t="s">
        <v>2382</v>
      </c>
      <c r="M1757" s="20">
        <f t="shared" si="244"/>
        <v>45797</v>
      </c>
      <c r="N1757" s="2" t="str">
        <f t="shared" si="245"/>
        <v>CUST1166</v>
      </c>
      <c r="O1757" s="2" t="str">
        <f t="shared" si="246"/>
        <v>PROD81</v>
      </c>
      <c r="P1757" s="2" t="str">
        <f t="shared" si="247"/>
        <v>STORE6</v>
      </c>
      <c r="Q1757" s="2">
        <f t="shared" si="248"/>
        <v>3</v>
      </c>
      <c r="R1757" s="2">
        <f t="shared" si="249"/>
        <v>104.47</v>
      </c>
      <c r="S1757" s="2">
        <f t="shared" si="250"/>
        <v>0.27</v>
      </c>
      <c r="T1757" s="2" t="str">
        <f t="shared" si="251"/>
        <v>PayPal</v>
      </c>
      <c r="U1757" s="2">
        <f t="shared" si="252"/>
        <v>228.7893</v>
      </c>
    </row>
    <row r="1758" spans="1:21" x14ac:dyDescent="0.25">
      <c r="A1758" s="23" t="s">
        <v>2383</v>
      </c>
      <c r="B1758" s="20">
        <f>IFERROR(VLOOKUP(A1758,'f Excel formulas for calculatio'!A:E,2,FALSE)," ")</f>
        <v>45898</v>
      </c>
      <c r="C1758" s="24" t="str">
        <f>IFERROR(VLOOKUP(B1758,'f Excel formulas for calculatio'!B:F,2,FALSE),"0")</f>
        <v>CUST1230</v>
      </c>
      <c r="D1758" s="24" t="str">
        <f>IFERROR(VLOOKUP(C1758,'f Excel formulas for calculatio'!C:G,2,FALSE),"0")</f>
        <v>PROD68</v>
      </c>
      <c r="E1758" s="24" t="str">
        <f>IFERROR(VLOOKUP(D1758,'f Excel formulas for calculatio'!D:H,2,FALSE),"0")</f>
        <v>STORE3</v>
      </c>
      <c r="F1758" s="24">
        <f>IFERROR(VLOOKUP(E1758,'f Excel formulas for calculatio'!E:I,2,FALSE),"0")</f>
        <v>1</v>
      </c>
      <c r="G1758" s="24">
        <f>IFERROR(VLOOKUP(F1758,'f Excel formulas for calculatio'!F:J,2,FALSE),"0")</f>
        <v>218.04</v>
      </c>
      <c r="H1758" s="24">
        <f>IFERROR(VLOOKUP(G1758,'f Excel formulas for calculatio'!G:K,2,FALSE),"0")</f>
        <v>0.09</v>
      </c>
      <c r="I1758" s="24" t="str">
        <f>IFERROR(VLOOKUP(H1758,'f Excel formulas for calculatio'!H:L,2,FALSE),"0")</f>
        <v>Credit Card</v>
      </c>
      <c r="J1758" s="24">
        <f>IFERROR(VLOOKUP(I1758,'f Excel formulas for calculatio'!I:M,2,FALSE),"0")</f>
        <v>198.41640000000001</v>
      </c>
      <c r="L1758" s="23" t="s">
        <v>2383</v>
      </c>
      <c r="M1758" s="20">
        <f t="shared" si="244"/>
        <v>45898</v>
      </c>
      <c r="N1758" s="2" t="str">
        <f t="shared" si="245"/>
        <v>CUST1230</v>
      </c>
      <c r="O1758" s="2" t="str">
        <f t="shared" si="246"/>
        <v>PROD68</v>
      </c>
      <c r="P1758" s="2" t="str">
        <f t="shared" si="247"/>
        <v>STORE3</v>
      </c>
      <c r="Q1758" s="2">
        <f t="shared" si="248"/>
        <v>1</v>
      </c>
      <c r="R1758" s="2">
        <f t="shared" si="249"/>
        <v>218.04</v>
      </c>
      <c r="S1758" s="2">
        <f t="shared" si="250"/>
        <v>0.09</v>
      </c>
      <c r="T1758" s="2" t="str">
        <f t="shared" si="251"/>
        <v>Credit Card</v>
      </c>
      <c r="U1758" s="2">
        <f t="shared" si="252"/>
        <v>198.41640000000001</v>
      </c>
    </row>
    <row r="1759" spans="1:21" x14ac:dyDescent="0.25">
      <c r="A1759" s="22" t="s">
        <v>2384</v>
      </c>
      <c r="B1759" s="20">
        <f>IFERROR(VLOOKUP(A1759,'f Excel formulas for calculatio'!A:E,2,FALSE)," ")</f>
        <v>45390</v>
      </c>
      <c r="C1759" s="24" t="str">
        <f>IFERROR(VLOOKUP(B1759,'f Excel formulas for calculatio'!B:F,2,FALSE),"0")</f>
        <v>CUST1256</v>
      </c>
      <c r="D1759" s="24" t="str">
        <f>IFERROR(VLOOKUP(C1759,'f Excel formulas for calculatio'!C:G,2,FALSE),"0")</f>
        <v>PROD34</v>
      </c>
      <c r="E1759" s="24" t="str">
        <f>IFERROR(VLOOKUP(D1759,'f Excel formulas for calculatio'!D:H,2,FALSE),"0")</f>
        <v>STORE16</v>
      </c>
      <c r="F1759" s="24">
        <f>IFERROR(VLOOKUP(E1759,'f Excel formulas for calculatio'!E:I,2,FALSE),"0")</f>
        <v>2</v>
      </c>
      <c r="G1759" s="24">
        <f>IFERROR(VLOOKUP(F1759,'f Excel formulas for calculatio'!F:J,2,FALSE),"0")</f>
        <v>785.31</v>
      </c>
      <c r="H1759" s="24">
        <f>IFERROR(VLOOKUP(G1759,'f Excel formulas for calculatio'!G:K,2,FALSE),"0")</f>
        <v>0.15</v>
      </c>
      <c r="I1759" s="24" t="str">
        <f>IFERROR(VLOOKUP(H1759,'f Excel formulas for calculatio'!H:L,2,FALSE),"0")</f>
        <v>PayPal</v>
      </c>
      <c r="J1759" s="24">
        <f>IFERROR(VLOOKUP(I1759,'f Excel formulas for calculatio'!I:M,2,FALSE),"0")</f>
        <v>228.7893</v>
      </c>
      <c r="L1759" s="22" t="s">
        <v>2384</v>
      </c>
      <c r="M1759" s="20">
        <f t="shared" si="244"/>
        <v>45390</v>
      </c>
      <c r="N1759" s="2" t="str">
        <f t="shared" si="245"/>
        <v>CUST1256</v>
      </c>
      <c r="O1759" s="2" t="str">
        <f t="shared" si="246"/>
        <v>PROD34</v>
      </c>
      <c r="P1759" s="2" t="str">
        <f t="shared" si="247"/>
        <v>STORE16</v>
      </c>
      <c r="Q1759" s="2">
        <f t="shared" si="248"/>
        <v>2</v>
      </c>
      <c r="R1759" s="2">
        <f t="shared" si="249"/>
        <v>785.31</v>
      </c>
      <c r="S1759" s="2">
        <f t="shared" si="250"/>
        <v>0.15</v>
      </c>
      <c r="T1759" s="2" t="str">
        <f t="shared" si="251"/>
        <v>PayPal</v>
      </c>
      <c r="U1759" s="2">
        <f t="shared" si="252"/>
        <v>228.7893</v>
      </c>
    </row>
    <row r="1760" spans="1:21" x14ac:dyDescent="0.25">
      <c r="A1760" s="23" t="s">
        <v>2385</v>
      </c>
      <c r="B1760" s="20">
        <f>IFERROR(VLOOKUP(A1760,'f Excel formulas for calculatio'!A:E,2,FALSE)," ")</f>
        <v>45355</v>
      </c>
      <c r="C1760" s="24" t="str">
        <f>IFERROR(VLOOKUP(B1760,'f Excel formulas for calculatio'!B:F,2,FALSE),"0")</f>
        <v>CUST1143</v>
      </c>
      <c r="D1760" s="24" t="str">
        <f>IFERROR(VLOOKUP(C1760,'f Excel formulas for calculatio'!C:G,2,FALSE),"0")</f>
        <v>PROD17</v>
      </c>
      <c r="E1760" s="24" t="str">
        <f>IFERROR(VLOOKUP(D1760,'f Excel formulas for calculatio'!D:H,2,FALSE),"0")</f>
        <v>STORE18</v>
      </c>
      <c r="F1760" s="24">
        <f>IFERROR(VLOOKUP(E1760,'f Excel formulas for calculatio'!E:I,2,FALSE),"0")</f>
        <v>1</v>
      </c>
      <c r="G1760" s="24">
        <f>IFERROR(VLOOKUP(F1760,'f Excel formulas for calculatio'!F:J,2,FALSE),"0")</f>
        <v>218.04</v>
      </c>
      <c r="H1760" s="24">
        <f>IFERROR(VLOOKUP(G1760,'f Excel formulas for calculatio'!G:K,2,FALSE),"0")</f>
        <v>0.09</v>
      </c>
      <c r="I1760" s="24" t="str">
        <f>IFERROR(VLOOKUP(H1760,'f Excel formulas for calculatio'!H:L,2,FALSE),"0")</f>
        <v>Credit Card</v>
      </c>
      <c r="J1760" s="24">
        <f>IFERROR(VLOOKUP(I1760,'f Excel formulas for calculatio'!I:M,2,FALSE),"0")</f>
        <v>198.41640000000001</v>
      </c>
      <c r="L1760" s="23" t="s">
        <v>2385</v>
      </c>
      <c r="M1760" s="20">
        <f t="shared" si="244"/>
        <v>45355</v>
      </c>
      <c r="N1760" s="2" t="str">
        <f t="shared" si="245"/>
        <v>CUST1143</v>
      </c>
      <c r="O1760" s="2" t="str">
        <f t="shared" si="246"/>
        <v>PROD17</v>
      </c>
      <c r="P1760" s="2" t="str">
        <f t="shared" si="247"/>
        <v>STORE18</v>
      </c>
      <c r="Q1760" s="2">
        <f t="shared" si="248"/>
        <v>1</v>
      </c>
      <c r="R1760" s="2">
        <f t="shared" si="249"/>
        <v>218.04</v>
      </c>
      <c r="S1760" s="2">
        <f t="shared" si="250"/>
        <v>0.09</v>
      </c>
      <c r="T1760" s="2" t="str">
        <f t="shared" si="251"/>
        <v>Credit Card</v>
      </c>
      <c r="U1760" s="2">
        <f t="shared" si="252"/>
        <v>198.41640000000001</v>
      </c>
    </row>
    <row r="1761" spans="1:21" x14ac:dyDescent="0.25">
      <c r="A1761" s="22" t="s">
        <v>2386</v>
      </c>
      <c r="B1761" s="20">
        <f>IFERROR(VLOOKUP(A1761,'f Excel formulas for calculatio'!A:E,2,FALSE)," ")</f>
        <v>45916</v>
      </c>
      <c r="C1761" s="24" t="str">
        <f>IFERROR(VLOOKUP(B1761,'f Excel formulas for calculatio'!B:F,2,FALSE),"0")</f>
        <v>CUST1277</v>
      </c>
      <c r="D1761" s="24" t="str">
        <f>IFERROR(VLOOKUP(C1761,'f Excel formulas for calculatio'!C:G,2,FALSE),"0")</f>
        <v>PROD93</v>
      </c>
      <c r="E1761" s="24" t="str">
        <f>IFERROR(VLOOKUP(D1761,'f Excel formulas for calculatio'!D:H,2,FALSE),"0")</f>
        <v>STORE16</v>
      </c>
      <c r="F1761" s="24">
        <f>IFERROR(VLOOKUP(E1761,'f Excel formulas for calculatio'!E:I,2,FALSE),"0")</f>
        <v>2</v>
      </c>
      <c r="G1761" s="24">
        <f>IFERROR(VLOOKUP(F1761,'f Excel formulas for calculatio'!F:J,2,FALSE),"0")</f>
        <v>785.31</v>
      </c>
      <c r="H1761" s="24">
        <f>IFERROR(VLOOKUP(G1761,'f Excel formulas for calculatio'!G:K,2,FALSE),"0")</f>
        <v>0.15</v>
      </c>
      <c r="I1761" s="24" t="str">
        <f>IFERROR(VLOOKUP(H1761,'f Excel formulas for calculatio'!H:L,2,FALSE),"0")</f>
        <v>PayPal</v>
      </c>
      <c r="J1761" s="24">
        <f>IFERROR(VLOOKUP(I1761,'f Excel formulas for calculatio'!I:M,2,FALSE),"0")</f>
        <v>228.7893</v>
      </c>
      <c r="L1761" s="22" t="s">
        <v>2386</v>
      </c>
      <c r="M1761" s="20">
        <f t="shared" si="244"/>
        <v>45916</v>
      </c>
      <c r="N1761" s="2" t="str">
        <f t="shared" si="245"/>
        <v>CUST1277</v>
      </c>
      <c r="O1761" s="2" t="str">
        <f t="shared" si="246"/>
        <v>PROD93</v>
      </c>
      <c r="P1761" s="2" t="str">
        <f t="shared" si="247"/>
        <v>STORE16</v>
      </c>
      <c r="Q1761" s="2">
        <f t="shared" si="248"/>
        <v>2</v>
      </c>
      <c r="R1761" s="2">
        <f t="shared" si="249"/>
        <v>785.31</v>
      </c>
      <c r="S1761" s="2">
        <f t="shared" si="250"/>
        <v>0.15</v>
      </c>
      <c r="T1761" s="2" t="str">
        <f t="shared" si="251"/>
        <v>PayPal</v>
      </c>
      <c r="U1761" s="2">
        <f t="shared" si="252"/>
        <v>228.7893</v>
      </c>
    </row>
    <row r="1762" spans="1:21" x14ac:dyDescent="0.25">
      <c r="A1762" s="23" t="s">
        <v>2387</v>
      </c>
      <c r="B1762" s="20">
        <f>IFERROR(VLOOKUP(A1762,'f Excel formulas for calculatio'!A:E,2,FALSE)," ")</f>
        <v>45448</v>
      </c>
      <c r="C1762" s="24" t="str">
        <f>IFERROR(VLOOKUP(B1762,'f Excel formulas for calculatio'!B:F,2,FALSE),"0")</f>
        <v>CUST1435</v>
      </c>
      <c r="D1762" s="24" t="str">
        <f>IFERROR(VLOOKUP(C1762,'f Excel formulas for calculatio'!C:G,2,FALSE),"0")</f>
        <v>PROD36</v>
      </c>
      <c r="E1762" s="24" t="str">
        <f>IFERROR(VLOOKUP(D1762,'f Excel formulas for calculatio'!D:H,2,FALSE),"0")</f>
        <v>STORE9</v>
      </c>
      <c r="F1762" s="24">
        <f>IFERROR(VLOOKUP(E1762,'f Excel formulas for calculatio'!E:I,2,FALSE),"0")</f>
        <v>0</v>
      </c>
      <c r="G1762" s="24" t="str">
        <f>IFERROR(VLOOKUP(F1762,'f Excel formulas for calculatio'!F:J,2,FALSE),"0")</f>
        <v>0</v>
      </c>
      <c r="H1762" s="24" t="str">
        <f>IFERROR(VLOOKUP(G1762,'f Excel formulas for calculatio'!G:K,2,FALSE),"0")</f>
        <v>0</v>
      </c>
      <c r="I1762" s="24" t="str">
        <f>IFERROR(VLOOKUP(H1762,'f Excel formulas for calculatio'!H:L,2,FALSE),"0")</f>
        <v>0</v>
      </c>
      <c r="J1762" s="24" t="str">
        <f>IFERROR(VLOOKUP(I1762,'f Excel formulas for calculatio'!I:M,2,FALSE),"0")</f>
        <v>0</v>
      </c>
      <c r="L1762" s="23" t="s">
        <v>2387</v>
      </c>
      <c r="M1762" s="20">
        <f t="shared" si="244"/>
        <v>45448</v>
      </c>
      <c r="N1762" s="2" t="str">
        <f t="shared" si="245"/>
        <v>CUST1435</v>
      </c>
      <c r="O1762" s="2" t="str">
        <f t="shared" si="246"/>
        <v>PROD36</v>
      </c>
      <c r="P1762" s="2" t="str">
        <f t="shared" si="247"/>
        <v>STORE9</v>
      </c>
      <c r="Q1762" s="2">
        <f t="shared" si="248"/>
        <v>0</v>
      </c>
      <c r="R1762" s="2" t="str">
        <f t="shared" si="249"/>
        <v>0</v>
      </c>
      <c r="S1762" s="2" t="str">
        <f t="shared" si="250"/>
        <v>0</v>
      </c>
      <c r="T1762" s="2" t="str">
        <f t="shared" si="251"/>
        <v>0</v>
      </c>
      <c r="U1762" s="2" t="str">
        <f t="shared" si="252"/>
        <v>0</v>
      </c>
    </row>
    <row r="1763" spans="1:21" x14ac:dyDescent="0.25">
      <c r="A1763" s="22" t="s">
        <v>2388</v>
      </c>
      <c r="B1763" s="20">
        <f>IFERROR(VLOOKUP(A1763,'f Excel formulas for calculatio'!A:E,2,FALSE)," ")</f>
        <v>45402</v>
      </c>
      <c r="C1763" s="24" t="str">
        <f>IFERROR(VLOOKUP(B1763,'f Excel formulas for calculatio'!B:F,2,FALSE),"0")</f>
        <v>CUST1497</v>
      </c>
      <c r="D1763" s="24" t="str">
        <f>IFERROR(VLOOKUP(C1763,'f Excel formulas for calculatio'!C:G,2,FALSE),"0")</f>
        <v>PROD33</v>
      </c>
      <c r="E1763" s="24" t="str">
        <f>IFERROR(VLOOKUP(D1763,'f Excel formulas for calculatio'!D:H,2,FALSE),"0")</f>
        <v>STORE0</v>
      </c>
      <c r="F1763" s="24">
        <f>IFERROR(VLOOKUP(E1763,'f Excel formulas for calculatio'!E:I,2,FALSE),"0")</f>
        <v>2</v>
      </c>
      <c r="G1763" s="24">
        <f>IFERROR(VLOOKUP(F1763,'f Excel formulas for calculatio'!F:J,2,FALSE),"0")</f>
        <v>785.31</v>
      </c>
      <c r="H1763" s="24">
        <f>IFERROR(VLOOKUP(G1763,'f Excel formulas for calculatio'!G:K,2,FALSE),"0")</f>
        <v>0.15</v>
      </c>
      <c r="I1763" s="24" t="str">
        <f>IFERROR(VLOOKUP(H1763,'f Excel formulas for calculatio'!H:L,2,FALSE),"0")</f>
        <v>PayPal</v>
      </c>
      <c r="J1763" s="24">
        <f>IFERROR(VLOOKUP(I1763,'f Excel formulas for calculatio'!I:M,2,FALSE),"0")</f>
        <v>228.7893</v>
      </c>
      <c r="L1763" s="22" t="s">
        <v>2388</v>
      </c>
      <c r="M1763" s="20">
        <f t="shared" si="244"/>
        <v>45402</v>
      </c>
      <c r="N1763" s="2" t="str">
        <f t="shared" si="245"/>
        <v>CUST1497</v>
      </c>
      <c r="O1763" s="2" t="str">
        <f t="shared" si="246"/>
        <v>PROD33</v>
      </c>
      <c r="P1763" s="2" t="str">
        <f t="shared" si="247"/>
        <v>STORE0</v>
      </c>
      <c r="Q1763" s="2">
        <f t="shared" si="248"/>
        <v>2</v>
      </c>
      <c r="R1763" s="2">
        <f t="shared" si="249"/>
        <v>785.31</v>
      </c>
      <c r="S1763" s="2">
        <f t="shared" si="250"/>
        <v>0.15</v>
      </c>
      <c r="T1763" s="2" t="str">
        <f t="shared" si="251"/>
        <v>PayPal</v>
      </c>
      <c r="U1763" s="2">
        <f t="shared" si="252"/>
        <v>228.7893</v>
      </c>
    </row>
    <row r="1764" spans="1:21" x14ac:dyDescent="0.25">
      <c r="A1764" s="23" t="s">
        <v>2389</v>
      </c>
      <c r="B1764" s="20">
        <f>IFERROR(VLOOKUP(A1764,'f Excel formulas for calculatio'!A:E,2,FALSE)," ")</f>
        <v>45581</v>
      </c>
      <c r="C1764" s="24" t="str">
        <f>IFERROR(VLOOKUP(B1764,'f Excel formulas for calculatio'!B:F,2,FALSE),"0")</f>
        <v>CUST1057</v>
      </c>
      <c r="D1764" s="24" t="str">
        <f>IFERROR(VLOOKUP(C1764,'f Excel formulas for calculatio'!C:G,2,FALSE),"0")</f>
        <v>PROD38</v>
      </c>
      <c r="E1764" s="24" t="str">
        <f>IFERROR(VLOOKUP(D1764,'f Excel formulas for calculatio'!D:H,2,FALSE),"0")</f>
        <v>STORE5</v>
      </c>
      <c r="F1764" s="24">
        <f>IFERROR(VLOOKUP(E1764,'f Excel formulas for calculatio'!E:I,2,FALSE),"0")</f>
        <v>3</v>
      </c>
      <c r="G1764" s="24">
        <f>IFERROR(VLOOKUP(F1764,'f Excel formulas for calculatio'!F:J,2,FALSE),"0")</f>
        <v>104.47</v>
      </c>
      <c r="H1764" s="24">
        <f>IFERROR(VLOOKUP(G1764,'f Excel formulas for calculatio'!G:K,2,FALSE),"0")</f>
        <v>0.27</v>
      </c>
      <c r="I1764" s="24" t="str">
        <f>IFERROR(VLOOKUP(H1764,'f Excel formulas for calculatio'!H:L,2,FALSE),"0")</f>
        <v>PayPal</v>
      </c>
      <c r="J1764" s="24">
        <f>IFERROR(VLOOKUP(I1764,'f Excel formulas for calculatio'!I:M,2,FALSE),"0")</f>
        <v>228.7893</v>
      </c>
      <c r="L1764" s="23" t="s">
        <v>2389</v>
      </c>
      <c r="M1764" s="20">
        <f t="shared" si="244"/>
        <v>45581</v>
      </c>
      <c r="N1764" s="2" t="str">
        <f t="shared" si="245"/>
        <v>CUST1057</v>
      </c>
      <c r="O1764" s="2" t="str">
        <f t="shared" si="246"/>
        <v>PROD38</v>
      </c>
      <c r="P1764" s="2" t="str">
        <f t="shared" si="247"/>
        <v>STORE5</v>
      </c>
      <c r="Q1764" s="2">
        <f t="shared" si="248"/>
        <v>3</v>
      </c>
      <c r="R1764" s="2">
        <f t="shared" si="249"/>
        <v>104.47</v>
      </c>
      <c r="S1764" s="2">
        <f t="shared" si="250"/>
        <v>0.27</v>
      </c>
      <c r="T1764" s="2" t="str">
        <f t="shared" si="251"/>
        <v>PayPal</v>
      </c>
      <c r="U1764" s="2">
        <f t="shared" si="252"/>
        <v>228.7893</v>
      </c>
    </row>
    <row r="1765" spans="1:21" x14ac:dyDescent="0.25">
      <c r="A1765" s="22" t="s">
        <v>2390</v>
      </c>
      <c r="B1765" s="20">
        <f>IFERROR(VLOOKUP(A1765,'f Excel formulas for calculatio'!A:E,2,FALSE)," ")</f>
        <v>45610</v>
      </c>
      <c r="C1765" s="24" t="str">
        <f>IFERROR(VLOOKUP(B1765,'f Excel formulas for calculatio'!B:F,2,FALSE),"0")</f>
        <v>CUST1108</v>
      </c>
      <c r="D1765" s="24" t="str">
        <f>IFERROR(VLOOKUP(C1765,'f Excel formulas for calculatio'!C:G,2,FALSE),"0")</f>
        <v>PROD30</v>
      </c>
      <c r="E1765" s="24" t="str">
        <f>IFERROR(VLOOKUP(D1765,'f Excel formulas for calculatio'!D:H,2,FALSE),"0")</f>
        <v>STORE11</v>
      </c>
      <c r="F1765" s="24">
        <f>IFERROR(VLOOKUP(E1765,'f Excel formulas for calculatio'!E:I,2,FALSE),"0")</f>
        <v>1</v>
      </c>
      <c r="G1765" s="24">
        <f>IFERROR(VLOOKUP(F1765,'f Excel formulas for calculatio'!F:J,2,FALSE),"0")</f>
        <v>218.04</v>
      </c>
      <c r="H1765" s="24">
        <f>IFERROR(VLOOKUP(G1765,'f Excel formulas for calculatio'!G:K,2,FALSE),"0")</f>
        <v>0.09</v>
      </c>
      <c r="I1765" s="24" t="str">
        <f>IFERROR(VLOOKUP(H1765,'f Excel formulas for calculatio'!H:L,2,FALSE),"0")</f>
        <v>Credit Card</v>
      </c>
      <c r="J1765" s="24">
        <f>IFERROR(VLOOKUP(I1765,'f Excel formulas for calculatio'!I:M,2,FALSE),"0")</f>
        <v>198.41640000000001</v>
      </c>
      <c r="L1765" s="22" t="s">
        <v>2390</v>
      </c>
      <c r="M1765" s="20">
        <f t="shared" si="244"/>
        <v>45610</v>
      </c>
      <c r="N1765" s="2" t="str">
        <f t="shared" si="245"/>
        <v>CUST1108</v>
      </c>
      <c r="O1765" s="2" t="str">
        <f t="shared" si="246"/>
        <v>PROD30</v>
      </c>
      <c r="P1765" s="2" t="str">
        <f t="shared" si="247"/>
        <v>STORE11</v>
      </c>
      <c r="Q1765" s="2">
        <f t="shared" si="248"/>
        <v>1</v>
      </c>
      <c r="R1765" s="2">
        <f t="shared" si="249"/>
        <v>218.04</v>
      </c>
      <c r="S1765" s="2">
        <f t="shared" si="250"/>
        <v>0.09</v>
      </c>
      <c r="T1765" s="2" t="str">
        <f t="shared" si="251"/>
        <v>Credit Card</v>
      </c>
      <c r="U1765" s="2">
        <f t="shared" si="252"/>
        <v>198.41640000000001</v>
      </c>
    </row>
    <row r="1766" spans="1:21" x14ac:dyDescent="0.25">
      <c r="A1766" s="23" t="s">
        <v>2391</v>
      </c>
      <c r="B1766" s="20">
        <f>IFERROR(VLOOKUP(A1766,'f Excel formulas for calculatio'!A:E,2,FALSE)," ")</f>
        <v>45438</v>
      </c>
      <c r="C1766" s="24" t="str">
        <f>IFERROR(VLOOKUP(B1766,'f Excel formulas for calculatio'!B:F,2,FALSE),"0")</f>
        <v>CUST1263</v>
      </c>
      <c r="D1766" s="24" t="str">
        <f>IFERROR(VLOOKUP(C1766,'f Excel formulas for calculatio'!C:G,2,FALSE),"0")</f>
        <v>PROD65</v>
      </c>
      <c r="E1766" s="24" t="str">
        <f>IFERROR(VLOOKUP(D1766,'f Excel formulas for calculatio'!D:H,2,FALSE),"0")</f>
        <v>STORE19</v>
      </c>
      <c r="F1766" s="24">
        <f>IFERROR(VLOOKUP(E1766,'f Excel formulas for calculatio'!E:I,2,FALSE),"0")</f>
        <v>2</v>
      </c>
      <c r="G1766" s="24">
        <f>IFERROR(VLOOKUP(F1766,'f Excel formulas for calculatio'!F:J,2,FALSE),"0")</f>
        <v>785.31</v>
      </c>
      <c r="H1766" s="24">
        <f>IFERROR(VLOOKUP(G1766,'f Excel formulas for calculatio'!G:K,2,FALSE),"0")</f>
        <v>0.15</v>
      </c>
      <c r="I1766" s="24" t="str">
        <f>IFERROR(VLOOKUP(H1766,'f Excel formulas for calculatio'!H:L,2,FALSE),"0")</f>
        <v>PayPal</v>
      </c>
      <c r="J1766" s="24">
        <f>IFERROR(VLOOKUP(I1766,'f Excel formulas for calculatio'!I:M,2,FALSE),"0")</f>
        <v>228.7893</v>
      </c>
      <c r="L1766" s="23" t="s">
        <v>2391</v>
      </c>
      <c r="M1766" s="20">
        <f t="shared" si="244"/>
        <v>45438</v>
      </c>
      <c r="N1766" s="2" t="str">
        <f t="shared" si="245"/>
        <v>CUST1263</v>
      </c>
      <c r="O1766" s="2" t="str">
        <f t="shared" si="246"/>
        <v>PROD65</v>
      </c>
      <c r="P1766" s="2" t="str">
        <f t="shared" si="247"/>
        <v>STORE19</v>
      </c>
      <c r="Q1766" s="2">
        <f t="shared" si="248"/>
        <v>2</v>
      </c>
      <c r="R1766" s="2">
        <f t="shared" si="249"/>
        <v>785.31</v>
      </c>
      <c r="S1766" s="2">
        <f t="shared" si="250"/>
        <v>0.15</v>
      </c>
      <c r="T1766" s="2" t="str">
        <f t="shared" si="251"/>
        <v>PayPal</v>
      </c>
      <c r="U1766" s="2">
        <f t="shared" si="252"/>
        <v>228.7893</v>
      </c>
    </row>
    <row r="1767" spans="1:21" x14ac:dyDescent="0.25">
      <c r="A1767" s="22" t="s">
        <v>2392</v>
      </c>
      <c r="B1767" s="20">
        <f>IFERROR(VLOOKUP(A1767,'f Excel formulas for calculatio'!A:E,2,FALSE)," ")</f>
        <v>45705</v>
      </c>
      <c r="C1767" s="24" t="str">
        <f>IFERROR(VLOOKUP(B1767,'f Excel formulas for calculatio'!B:F,2,FALSE),"0")</f>
        <v>CUST1087</v>
      </c>
      <c r="D1767" s="24" t="str">
        <f>IFERROR(VLOOKUP(C1767,'f Excel formulas for calculatio'!C:G,2,FALSE),"0")</f>
        <v>PROD76</v>
      </c>
      <c r="E1767" s="24" t="str">
        <f>IFERROR(VLOOKUP(D1767,'f Excel formulas for calculatio'!D:H,2,FALSE),"0")</f>
        <v>STORE8</v>
      </c>
      <c r="F1767" s="24">
        <f>IFERROR(VLOOKUP(E1767,'f Excel formulas for calculatio'!E:I,2,FALSE),"0")</f>
        <v>4</v>
      </c>
      <c r="G1767" s="24">
        <f>IFERROR(VLOOKUP(F1767,'f Excel formulas for calculatio'!F:J,2,FALSE),"0")</f>
        <v>914.05</v>
      </c>
      <c r="H1767" s="24">
        <f>IFERROR(VLOOKUP(G1767,'f Excel formulas for calculatio'!G:K,2,FALSE),"0")</f>
        <v>0.25</v>
      </c>
      <c r="I1767" s="24" t="str">
        <f>IFERROR(VLOOKUP(H1767,'f Excel formulas for calculatio'!H:L,2,FALSE),"0")</f>
        <v>Credit Card</v>
      </c>
      <c r="J1767" s="24">
        <f>IFERROR(VLOOKUP(I1767,'f Excel formulas for calculatio'!I:M,2,FALSE),"0")</f>
        <v>198.41640000000001</v>
      </c>
      <c r="L1767" s="22" t="s">
        <v>2392</v>
      </c>
      <c r="M1767" s="20">
        <f t="shared" si="244"/>
        <v>45705</v>
      </c>
      <c r="N1767" s="2" t="str">
        <f t="shared" si="245"/>
        <v>CUST1087</v>
      </c>
      <c r="O1767" s="2" t="str">
        <f t="shared" si="246"/>
        <v>PROD76</v>
      </c>
      <c r="P1767" s="2" t="str">
        <f t="shared" si="247"/>
        <v>STORE8</v>
      </c>
      <c r="Q1767" s="2">
        <f t="shared" si="248"/>
        <v>4</v>
      </c>
      <c r="R1767" s="2">
        <f t="shared" si="249"/>
        <v>914.05</v>
      </c>
      <c r="S1767" s="2">
        <f t="shared" si="250"/>
        <v>0.25</v>
      </c>
      <c r="T1767" s="2" t="str">
        <f t="shared" si="251"/>
        <v>Credit Card</v>
      </c>
      <c r="U1767" s="2">
        <f t="shared" si="252"/>
        <v>198.41640000000001</v>
      </c>
    </row>
    <row r="1768" spans="1:21" x14ac:dyDescent="0.25">
      <c r="A1768" s="23" t="s">
        <v>2393</v>
      </c>
      <c r="B1768" s="20">
        <f>IFERROR(VLOOKUP(A1768,'f Excel formulas for calculatio'!A:E,2,FALSE)," ")</f>
        <v>45695</v>
      </c>
      <c r="C1768" s="24" t="str">
        <f>IFERROR(VLOOKUP(B1768,'f Excel formulas for calculatio'!B:F,2,FALSE),"0")</f>
        <v>CUST1492</v>
      </c>
      <c r="D1768" s="24" t="str">
        <f>IFERROR(VLOOKUP(C1768,'f Excel formulas for calculatio'!C:G,2,FALSE),"0")</f>
        <v>PROD10</v>
      </c>
      <c r="E1768" s="24" t="str">
        <f>IFERROR(VLOOKUP(D1768,'f Excel formulas for calculatio'!D:H,2,FALSE),"0")</f>
        <v>STORE17</v>
      </c>
      <c r="F1768" s="24">
        <f>IFERROR(VLOOKUP(E1768,'f Excel formulas for calculatio'!E:I,2,FALSE),"0")</f>
        <v>3</v>
      </c>
      <c r="G1768" s="24">
        <f>IFERROR(VLOOKUP(F1768,'f Excel formulas for calculatio'!F:J,2,FALSE),"0")</f>
        <v>104.47</v>
      </c>
      <c r="H1768" s="24">
        <f>IFERROR(VLOOKUP(G1768,'f Excel formulas for calculatio'!G:K,2,FALSE),"0")</f>
        <v>0.27</v>
      </c>
      <c r="I1768" s="24" t="str">
        <f>IFERROR(VLOOKUP(H1768,'f Excel formulas for calculatio'!H:L,2,FALSE),"0")</f>
        <v>PayPal</v>
      </c>
      <c r="J1768" s="24">
        <f>IFERROR(VLOOKUP(I1768,'f Excel formulas for calculatio'!I:M,2,FALSE),"0")</f>
        <v>228.7893</v>
      </c>
      <c r="L1768" s="23" t="s">
        <v>2393</v>
      </c>
      <c r="M1768" s="20">
        <f t="shared" si="244"/>
        <v>45695</v>
      </c>
      <c r="N1768" s="2" t="str">
        <f t="shared" si="245"/>
        <v>CUST1492</v>
      </c>
      <c r="O1768" s="2" t="str">
        <f t="shared" si="246"/>
        <v>PROD10</v>
      </c>
      <c r="P1768" s="2" t="str">
        <f t="shared" si="247"/>
        <v>STORE17</v>
      </c>
      <c r="Q1768" s="2">
        <f t="shared" si="248"/>
        <v>3</v>
      </c>
      <c r="R1768" s="2">
        <f t="shared" si="249"/>
        <v>104.47</v>
      </c>
      <c r="S1768" s="2">
        <f t="shared" si="250"/>
        <v>0.27</v>
      </c>
      <c r="T1768" s="2" t="str">
        <f t="shared" si="251"/>
        <v>PayPal</v>
      </c>
      <c r="U1768" s="2">
        <f t="shared" si="252"/>
        <v>228.7893</v>
      </c>
    </row>
    <row r="1769" spans="1:21" x14ac:dyDescent="0.25">
      <c r="A1769" s="22" t="s">
        <v>2394</v>
      </c>
      <c r="B1769" s="20">
        <f>IFERROR(VLOOKUP(A1769,'f Excel formulas for calculatio'!A:E,2,FALSE)," ")</f>
        <v>45571</v>
      </c>
      <c r="C1769" s="24" t="str">
        <f>IFERROR(VLOOKUP(B1769,'f Excel formulas for calculatio'!B:F,2,FALSE),"0")</f>
        <v>CUST1469</v>
      </c>
      <c r="D1769" s="24" t="str">
        <f>IFERROR(VLOOKUP(C1769,'f Excel formulas for calculatio'!C:G,2,FALSE),"0")</f>
        <v>PROD45</v>
      </c>
      <c r="E1769" s="24" t="str">
        <f>IFERROR(VLOOKUP(D1769,'f Excel formulas for calculatio'!D:H,2,FALSE),"0")</f>
        <v>STORE11</v>
      </c>
      <c r="F1769" s="24">
        <f>IFERROR(VLOOKUP(E1769,'f Excel formulas for calculatio'!E:I,2,FALSE),"0")</f>
        <v>1</v>
      </c>
      <c r="G1769" s="24">
        <f>IFERROR(VLOOKUP(F1769,'f Excel formulas for calculatio'!F:J,2,FALSE),"0")</f>
        <v>218.04</v>
      </c>
      <c r="H1769" s="24">
        <f>IFERROR(VLOOKUP(G1769,'f Excel formulas for calculatio'!G:K,2,FALSE),"0")</f>
        <v>0.09</v>
      </c>
      <c r="I1769" s="24" t="str">
        <f>IFERROR(VLOOKUP(H1769,'f Excel formulas for calculatio'!H:L,2,FALSE),"0")</f>
        <v>Credit Card</v>
      </c>
      <c r="J1769" s="24">
        <f>IFERROR(VLOOKUP(I1769,'f Excel formulas for calculatio'!I:M,2,FALSE),"0")</f>
        <v>198.41640000000001</v>
      </c>
      <c r="L1769" s="22" t="s">
        <v>2394</v>
      </c>
      <c r="M1769" s="20">
        <f t="shared" si="244"/>
        <v>45571</v>
      </c>
      <c r="N1769" s="2" t="str">
        <f t="shared" si="245"/>
        <v>CUST1469</v>
      </c>
      <c r="O1769" s="2" t="str">
        <f t="shared" si="246"/>
        <v>PROD45</v>
      </c>
      <c r="P1769" s="2" t="str">
        <f t="shared" si="247"/>
        <v>STORE11</v>
      </c>
      <c r="Q1769" s="2">
        <f t="shared" si="248"/>
        <v>1</v>
      </c>
      <c r="R1769" s="2">
        <f t="shared" si="249"/>
        <v>218.04</v>
      </c>
      <c r="S1769" s="2">
        <f t="shared" si="250"/>
        <v>0.09</v>
      </c>
      <c r="T1769" s="2" t="str">
        <f t="shared" si="251"/>
        <v>Credit Card</v>
      </c>
      <c r="U1769" s="2">
        <f t="shared" si="252"/>
        <v>198.41640000000001</v>
      </c>
    </row>
    <row r="1770" spans="1:21" x14ac:dyDescent="0.25">
      <c r="A1770" s="23" t="s">
        <v>2395</v>
      </c>
      <c r="B1770" s="20">
        <f>IFERROR(VLOOKUP(A1770,'f Excel formulas for calculatio'!A:E,2,FALSE)," ")</f>
        <v>45544</v>
      </c>
      <c r="C1770" s="24" t="str">
        <f>IFERROR(VLOOKUP(B1770,'f Excel formulas for calculatio'!B:F,2,FALSE),"0")</f>
        <v>CUST1427</v>
      </c>
      <c r="D1770" s="24" t="str">
        <f>IFERROR(VLOOKUP(C1770,'f Excel formulas for calculatio'!C:G,2,FALSE),"0")</f>
        <v>PROD53</v>
      </c>
      <c r="E1770" s="24" t="str">
        <f>IFERROR(VLOOKUP(D1770,'f Excel formulas for calculatio'!D:H,2,FALSE),"0")</f>
        <v>STORE12</v>
      </c>
      <c r="F1770" s="24">
        <f>IFERROR(VLOOKUP(E1770,'f Excel formulas for calculatio'!E:I,2,FALSE),"0")</f>
        <v>2</v>
      </c>
      <c r="G1770" s="24">
        <f>IFERROR(VLOOKUP(F1770,'f Excel formulas for calculatio'!F:J,2,FALSE),"0")</f>
        <v>785.31</v>
      </c>
      <c r="H1770" s="24">
        <f>IFERROR(VLOOKUP(G1770,'f Excel formulas for calculatio'!G:K,2,FALSE),"0")</f>
        <v>0.15</v>
      </c>
      <c r="I1770" s="24" t="str">
        <f>IFERROR(VLOOKUP(H1770,'f Excel formulas for calculatio'!H:L,2,FALSE),"0")</f>
        <v>PayPal</v>
      </c>
      <c r="J1770" s="24">
        <f>IFERROR(VLOOKUP(I1770,'f Excel formulas for calculatio'!I:M,2,FALSE),"0")</f>
        <v>228.7893</v>
      </c>
      <c r="L1770" s="23" t="s">
        <v>2395</v>
      </c>
      <c r="M1770" s="20">
        <f t="shared" si="244"/>
        <v>45544</v>
      </c>
      <c r="N1770" s="2" t="str">
        <f t="shared" si="245"/>
        <v>CUST1427</v>
      </c>
      <c r="O1770" s="2" t="str">
        <f t="shared" si="246"/>
        <v>PROD53</v>
      </c>
      <c r="P1770" s="2" t="str">
        <f t="shared" si="247"/>
        <v>STORE12</v>
      </c>
      <c r="Q1770" s="2">
        <f t="shared" si="248"/>
        <v>2</v>
      </c>
      <c r="R1770" s="2">
        <f t="shared" si="249"/>
        <v>785.31</v>
      </c>
      <c r="S1770" s="2">
        <f t="shared" si="250"/>
        <v>0.15</v>
      </c>
      <c r="T1770" s="2" t="str">
        <f t="shared" si="251"/>
        <v>PayPal</v>
      </c>
      <c r="U1770" s="2">
        <f t="shared" si="252"/>
        <v>228.7893</v>
      </c>
    </row>
    <row r="1771" spans="1:21" x14ac:dyDescent="0.25">
      <c r="A1771" s="22" t="s">
        <v>2397</v>
      </c>
      <c r="B1771" s="20">
        <f>IFERROR(VLOOKUP(A1771,'f Excel formulas for calculatio'!A:E,2,FALSE)," ")</f>
        <v>45654</v>
      </c>
      <c r="C1771" s="24" t="str">
        <f>IFERROR(VLOOKUP(B1771,'f Excel formulas for calculatio'!B:F,2,FALSE),"0")</f>
        <v>CUST1277</v>
      </c>
      <c r="D1771" s="24" t="str">
        <f>IFERROR(VLOOKUP(C1771,'f Excel formulas for calculatio'!C:G,2,FALSE),"0")</f>
        <v>PROD93</v>
      </c>
      <c r="E1771" s="24" t="str">
        <f>IFERROR(VLOOKUP(D1771,'f Excel formulas for calculatio'!D:H,2,FALSE),"0")</f>
        <v>STORE16</v>
      </c>
      <c r="F1771" s="24">
        <f>IFERROR(VLOOKUP(E1771,'f Excel formulas for calculatio'!E:I,2,FALSE),"0")</f>
        <v>2</v>
      </c>
      <c r="G1771" s="24">
        <f>IFERROR(VLOOKUP(F1771,'f Excel formulas for calculatio'!F:J,2,FALSE),"0")</f>
        <v>785.31</v>
      </c>
      <c r="H1771" s="24">
        <f>IFERROR(VLOOKUP(G1771,'f Excel formulas for calculatio'!G:K,2,FALSE),"0")</f>
        <v>0.15</v>
      </c>
      <c r="I1771" s="24" t="str">
        <f>IFERROR(VLOOKUP(H1771,'f Excel formulas for calculatio'!H:L,2,FALSE),"0")</f>
        <v>PayPal</v>
      </c>
      <c r="J1771" s="24">
        <f>IFERROR(VLOOKUP(I1771,'f Excel formulas for calculatio'!I:M,2,FALSE),"0")</f>
        <v>228.7893</v>
      </c>
      <c r="L1771" s="22" t="s">
        <v>2397</v>
      </c>
      <c r="M1771" s="20">
        <f t="shared" si="244"/>
        <v>45654</v>
      </c>
      <c r="N1771" s="2" t="str">
        <f t="shared" si="245"/>
        <v>CUST1277</v>
      </c>
      <c r="O1771" s="2" t="str">
        <f t="shared" si="246"/>
        <v>PROD93</v>
      </c>
      <c r="P1771" s="2" t="str">
        <f t="shared" si="247"/>
        <v>STORE16</v>
      </c>
      <c r="Q1771" s="2">
        <f t="shared" si="248"/>
        <v>2</v>
      </c>
      <c r="R1771" s="2">
        <f t="shared" si="249"/>
        <v>785.31</v>
      </c>
      <c r="S1771" s="2">
        <f t="shared" si="250"/>
        <v>0.15</v>
      </c>
      <c r="T1771" s="2" t="str">
        <f t="shared" si="251"/>
        <v>PayPal</v>
      </c>
      <c r="U1771" s="2">
        <f t="shared" si="252"/>
        <v>228.7893</v>
      </c>
    </row>
    <row r="1772" spans="1:21" x14ac:dyDescent="0.25">
      <c r="A1772" s="23" t="s">
        <v>2398</v>
      </c>
      <c r="B1772" s="20">
        <f>IFERROR(VLOOKUP(A1772,'f Excel formulas for calculatio'!A:E,2,FALSE)," ")</f>
        <v>45589</v>
      </c>
      <c r="C1772" s="24" t="str">
        <f>IFERROR(VLOOKUP(B1772,'f Excel formulas for calculatio'!B:F,2,FALSE),"0")</f>
        <v>CUST1416</v>
      </c>
      <c r="D1772" s="24" t="str">
        <f>IFERROR(VLOOKUP(C1772,'f Excel formulas for calculatio'!C:G,2,FALSE),"0")</f>
        <v>PROD49</v>
      </c>
      <c r="E1772" s="24" t="str">
        <f>IFERROR(VLOOKUP(D1772,'f Excel formulas for calculatio'!D:H,2,FALSE),"0")</f>
        <v>STORE8</v>
      </c>
      <c r="F1772" s="24">
        <f>IFERROR(VLOOKUP(E1772,'f Excel formulas for calculatio'!E:I,2,FALSE),"0")</f>
        <v>4</v>
      </c>
      <c r="G1772" s="24">
        <f>IFERROR(VLOOKUP(F1772,'f Excel formulas for calculatio'!F:J,2,FALSE),"0")</f>
        <v>914.05</v>
      </c>
      <c r="H1772" s="24">
        <f>IFERROR(VLOOKUP(G1772,'f Excel formulas for calculatio'!G:K,2,FALSE),"0")</f>
        <v>0.25</v>
      </c>
      <c r="I1772" s="24" t="str">
        <f>IFERROR(VLOOKUP(H1772,'f Excel formulas for calculatio'!H:L,2,FALSE),"0")</f>
        <v>Credit Card</v>
      </c>
      <c r="J1772" s="24">
        <f>IFERROR(VLOOKUP(I1772,'f Excel formulas for calculatio'!I:M,2,FALSE),"0")</f>
        <v>198.41640000000001</v>
      </c>
      <c r="L1772" s="23" t="s">
        <v>2398</v>
      </c>
      <c r="M1772" s="20">
        <f t="shared" si="244"/>
        <v>45589</v>
      </c>
      <c r="N1772" s="2" t="str">
        <f t="shared" si="245"/>
        <v>CUST1416</v>
      </c>
      <c r="O1772" s="2" t="str">
        <f t="shared" si="246"/>
        <v>PROD49</v>
      </c>
      <c r="P1772" s="2" t="str">
        <f t="shared" si="247"/>
        <v>STORE8</v>
      </c>
      <c r="Q1772" s="2">
        <f t="shared" si="248"/>
        <v>4</v>
      </c>
      <c r="R1772" s="2">
        <f t="shared" si="249"/>
        <v>914.05</v>
      </c>
      <c r="S1772" s="2">
        <f t="shared" si="250"/>
        <v>0.25</v>
      </c>
      <c r="T1772" s="2" t="str">
        <f t="shared" si="251"/>
        <v>Credit Card</v>
      </c>
      <c r="U1772" s="2">
        <f t="shared" si="252"/>
        <v>198.41640000000001</v>
      </c>
    </row>
    <row r="1773" spans="1:21" x14ac:dyDescent="0.25">
      <c r="A1773" s="22" t="s">
        <v>2399</v>
      </c>
      <c r="B1773" s="20">
        <f>IFERROR(VLOOKUP(A1773,'f Excel formulas for calculatio'!A:E,2,FALSE)," ")</f>
        <v>45487</v>
      </c>
      <c r="C1773" s="24" t="str">
        <f>IFERROR(VLOOKUP(B1773,'f Excel formulas for calculatio'!B:F,2,FALSE),"0")</f>
        <v>CUST1343</v>
      </c>
      <c r="D1773" s="24" t="str">
        <f>IFERROR(VLOOKUP(C1773,'f Excel formulas for calculatio'!C:G,2,FALSE),"0")</f>
        <v>PROD17</v>
      </c>
      <c r="E1773" s="24" t="str">
        <f>IFERROR(VLOOKUP(D1773,'f Excel formulas for calculatio'!D:H,2,FALSE),"0")</f>
        <v>STORE18</v>
      </c>
      <c r="F1773" s="24">
        <f>IFERROR(VLOOKUP(E1773,'f Excel formulas for calculatio'!E:I,2,FALSE),"0")</f>
        <v>1</v>
      </c>
      <c r="G1773" s="24">
        <f>IFERROR(VLOOKUP(F1773,'f Excel formulas for calculatio'!F:J,2,FALSE),"0")</f>
        <v>218.04</v>
      </c>
      <c r="H1773" s="24">
        <f>IFERROR(VLOOKUP(G1773,'f Excel formulas for calculatio'!G:K,2,FALSE),"0")</f>
        <v>0.09</v>
      </c>
      <c r="I1773" s="24" t="str">
        <f>IFERROR(VLOOKUP(H1773,'f Excel formulas for calculatio'!H:L,2,FALSE),"0")</f>
        <v>Credit Card</v>
      </c>
      <c r="J1773" s="24">
        <f>IFERROR(VLOOKUP(I1773,'f Excel formulas for calculatio'!I:M,2,FALSE),"0")</f>
        <v>198.41640000000001</v>
      </c>
      <c r="L1773" s="22" t="s">
        <v>2399</v>
      </c>
      <c r="M1773" s="20">
        <f t="shared" si="244"/>
        <v>45487</v>
      </c>
      <c r="N1773" s="2" t="str">
        <f t="shared" si="245"/>
        <v>CUST1343</v>
      </c>
      <c r="O1773" s="2" t="str">
        <f t="shared" si="246"/>
        <v>PROD17</v>
      </c>
      <c r="P1773" s="2" t="str">
        <f t="shared" si="247"/>
        <v>STORE18</v>
      </c>
      <c r="Q1773" s="2">
        <f t="shared" si="248"/>
        <v>1</v>
      </c>
      <c r="R1773" s="2">
        <f t="shared" si="249"/>
        <v>218.04</v>
      </c>
      <c r="S1773" s="2">
        <f t="shared" si="250"/>
        <v>0.09</v>
      </c>
      <c r="T1773" s="2" t="str">
        <f t="shared" si="251"/>
        <v>Credit Card</v>
      </c>
      <c r="U1773" s="2">
        <f t="shared" si="252"/>
        <v>198.41640000000001</v>
      </c>
    </row>
    <row r="1774" spans="1:21" x14ac:dyDescent="0.25">
      <c r="A1774" s="23" t="s">
        <v>2400</v>
      </c>
      <c r="B1774" s="20">
        <f>IFERROR(VLOOKUP(A1774,'f Excel formulas for calculatio'!A:E,2,FALSE)," ")</f>
        <v>45418</v>
      </c>
      <c r="C1774" s="24" t="str">
        <f>IFERROR(VLOOKUP(B1774,'f Excel formulas for calculatio'!B:F,2,FALSE),"0")</f>
        <v>CUST1276</v>
      </c>
      <c r="D1774" s="24" t="str">
        <f>IFERROR(VLOOKUP(C1774,'f Excel formulas for calculatio'!C:G,2,FALSE),"0")</f>
        <v>PROD65</v>
      </c>
      <c r="E1774" s="24" t="str">
        <f>IFERROR(VLOOKUP(D1774,'f Excel formulas for calculatio'!D:H,2,FALSE),"0")</f>
        <v>STORE19</v>
      </c>
      <c r="F1774" s="24">
        <f>IFERROR(VLOOKUP(E1774,'f Excel formulas for calculatio'!E:I,2,FALSE),"0")</f>
        <v>2</v>
      </c>
      <c r="G1774" s="24">
        <f>IFERROR(VLOOKUP(F1774,'f Excel formulas for calculatio'!F:J,2,FALSE),"0")</f>
        <v>785.31</v>
      </c>
      <c r="H1774" s="24">
        <f>IFERROR(VLOOKUP(G1774,'f Excel formulas for calculatio'!G:K,2,FALSE),"0")</f>
        <v>0.15</v>
      </c>
      <c r="I1774" s="24" t="str">
        <f>IFERROR(VLOOKUP(H1774,'f Excel formulas for calculatio'!H:L,2,FALSE),"0")</f>
        <v>PayPal</v>
      </c>
      <c r="J1774" s="24">
        <f>IFERROR(VLOOKUP(I1774,'f Excel formulas for calculatio'!I:M,2,FALSE),"0")</f>
        <v>228.7893</v>
      </c>
      <c r="L1774" s="23" t="s">
        <v>2400</v>
      </c>
      <c r="M1774" s="20">
        <f t="shared" si="244"/>
        <v>45418</v>
      </c>
      <c r="N1774" s="2" t="str">
        <f t="shared" si="245"/>
        <v>CUST1276</v>
      </c>
      <c r="O1774" s="2" t="str">
        <f t="shared" si="246"/>
        <v>PROD65</v>
      </c>
      <c r="P1774" s="2" t="str">
        <f t="shared" si="247"/>
        <v>STORE19</v>
      </c>
      <c r="Q1774" s="2">
        <f t="shared" si="248"/>
        <v>2</v>
      </c>
      <c r="R1774" s="2">
        <f t="shared" si="249"/>
        <v>785.31</v>
      </c>
      <c r="S1774" s="2">
        <f t="shared" si="250"/>
        <v>0.15</v>
      </c>
      <c r="T1774" s="2" t="str">
        <f t="shared" si="251"/>
        <v>PayPal</v>
      </c>
      <c r="U1774" s="2">
        <f t="shared" si="252"/>
        <v>228.7893</v>
      </c>
    </row>
    <row r="1775" spans="1:21" x14ac:dyDescent="0.25">
      <c r="A1775" s="22" t="s">
        <v>2401</v>
      </c>
      <c r="B1775" s="20">
        <f>IFERROR(VLOOKUP(A1775,'f Excel formulas for calculatio'!A:E,2,FALSE)," ")</f>
        <v>45338</v>
      </c>
      <c r="C1775" s="24" t="str">
        <f>IFERROR(VLOOKUP(B1775,'f Excel formulas for calculatio'!B:F,2,FALSE),"0")</f>
        <v>CUST1082</v>
      </c>
      <c r="D1775" s="24" t="str">
        <f>IFERROR(VLOOKUP(C1775,'f Excel formulas for calculatio'!C:G,2,FALSE),"0")</f>
        <v>PROD92</v>
      </c>
      <c r="E1775" s="24" t="str">
        <f>IFERROR(VLOOKUP(D1775,'f Excel formulas for calculatio'!D:H,2,FALSE),"0")</f>
        <v>STORE1</v>
      </c>
      <c r="F1775" s="24">
        <f>IFERROR(VLOOKUP(E1775,'f Excel formulas for calculatio'!E:I,2,FALSE),"0")</f>
        <v>4</v>
      </c>
      <c r="G1775" s="24">
        <f>IFERROR(VLOOKUP(F1775,'f Excel formulas for calculatio'!F:J,2,FALSE),"0")</f>
        <v>914.05</v>
      </c>
      <c r="H1775" s="24">
        <f>IFERROR(VLOOKUP(G1775,'f Excel formulas for calculatio'!G:K,2,FALSE),"0")</f>
        <v>0.25</v>
      </c>
      <c r="I1775" s="24" t="str">
        <f>IFERROR(VLOOKUP(H1775,'f Excel formulas for calculatio'!H:L,2,FALSE),"0")</f>
        <v>Credit Card</v>
      </c>
      <c r="J1775" s="24">
        <f>IFERROR(VLOOKUP(I1775,'f Excel formulas for calculatio'!I:M,2,FALSE),"0")</f>
        <v>198.41640000000001</v>
      </c>
      <c r="L1775" s="22" t="s">
        <v>2401</v>
      </c>
      <c r="M1775" s="20">
        <f t="shared" si="244"/>
        <v>45338</v>
      </c>
      <c r="N1775" s="2" t="str">
        <f t="shared" si="245"/>
        <v>CUST1082</v>
      </c>
      <c r="O1775" s="2" t="str">
        <f t="shared" si="246"/>
        <v>PROD92</v>
      </c>
      <c r="P1775" s="2" t="str">
        <f t="shared" si="247"/>
        <v>STORE1</v>
      </c>
      <c r="Q1775" s="2">
        <f t="shared" si="248"/>
        <v>4</v>
      </c>
      <c r="R1775" s="2">
        <f t="shared" si="249"/>
        <v>914.05</v>
      </c>
      <c r="S1775" s="2">
        <f t="shared" si="250"/>
        <v>0.25</v>
      </c>
      <c r="T1775" s="2" t="str">
        <f t="shared" si="251"/>
        <v>Credit Card</v>
      </c>
      <c r="U1775" s="2">
        <f t="shared" si="252"/>
        <v>198.41640000000001</v>
      </c>
    </row>
    <row r="1776" spans="1:21" x14ac:dyDescent="0.25">
      <c r="A1776" s="23" t="s">
        <v>2402</v>
      </c>
      <c r="B1776" s="20">
        <f>IFERROR(VLOOKUP(A1776,'f Excel formulas for calculatio'!A:E,2,FALSE)," ")</f>
        <v>45507</v>
      </c>
      <c r="C1776" s="24" t="str">
        <f>IFERROR(VLOOKUP(B1776,'f Excel formulas for calculatio'!B:F,2,FALSE),"0")</f>
        <v>CUST1452</v>
      </c>
      <c r="D1776" s="24" t="str">
        <f>IFERROR(VLOOKUP(C1776,'f Excel formulas for calculatio'!C:G,2,FALSE),"0")</f>
        <v>PROD59</v>
      </c>
      <c r="E1776" s="24" t="str">
        <f>IFERROR(VLOOKUP(D1776,'f Excel formulas for calculatio'!D:H,2,FALSE),"0")</f>
        <v>STORE5</v>
      </c>
      <c r="F1776" s="24">
        <f>IFERROR(VLOOKUP(E1776,'f Excel formulas for calculatio'!E:I,2,FALSE),"0")</f>
        <v>3</v>
      </c>
      <c r="G1776" s="24">
        <f>IFERROR(VLOOKUP(F1776,'f Excel formulas for calculatio'!F:J,2,FALSE),"0")</f>
        <v>104.47</v>
      </c>
      <c r="H1776" s="24">
        <f>IFERROR(VLOOKUP(G1776,'f Excel formulas for calculatio'!G:K,2,FALSE),"0")</f>
        <v>0.27</v>
      </c>
      <c r="I1776" s="24" t="str">
        <f>IFERROR(VLOOKUP(H1776,'f Excel formulas for calculatio'!H:L,2,FALSE),"0")</f>
        <v>PayPal</v>
      </c>
      <c r="J1776" s="24">
        <f>IFERROR(VLOOKUP(I1776,'f Excel formulas for calculatio'!I:M,2,FALSE),"0")</f>
        <v>228.7893</v>
      </c>
      <c r="L1776" s="23" t="s">
        <v>2402</v>
      </c>
      <c r="M1776" s="20">
        <f t="shared" si="244"/>
        <v>45507</v>
      </c>
      <c r="N1776" s="2" t="str">
        <f t="shared" si="245"/>
        <v>CUST1452</v>
      </c>
      <c r="O1776" s="2" t="str">
        <f t="shared" si="246"/>
        <v>PROD59</v>
      </c>
      <c r="P1776" s="2" t="str">
        <f t="shared" si="247"/>
        <v>STORE5</v>
      </c>
      <c r="Q1776" s="2">
        <f t="shared" si="248"/>
        <v>3</v>
      </c>
      <c r="R1776" s="2">
        <f t="shared" si="249"/>
        <v>104.47</v>
      </c>
      <c r="S1776" s="2">
        <f t="shared" si="250"/>
        <v>0.27</v>
      </c>
      <c r="T1776" s="2" t="str">
        <f t="shared" si="251"/>
        <v>PayPal</v>
      </c>
      <c r="U1776" s="2">
        <f t="shared" si="252"/>
        <v>228.7893</v>
      </c>
    </row>
    <row r="1777" spans="1:21" x14ac:dyDescent="0.25">
      <c r="A1777" s="22" t="s">
        <v>2403</v>
      </c>
      <c r="B1777" s="20">
        <f>IFERROR(VLOOKUP(A1777,'f Excel formulas for calculatio'!A:E,2,FALSE)," ")</f>
        <v>45275</v>
      </c>
      <c r="C1777" s="24" t="str">
        <f>IFERROR(VLOOKUP(B1777,'f Excel formulas for calculatio'!B:F,2,FALSE),"0")</f>
        <v>CUST1096</v>
      </c>
      <c r="D1777" s="24" t="str">
        <f>IFERROR(VLOOKUP(C1777,'f Excel formulas for calculatio'!C:G,2,FALSE),"0")</f>
        <v>PROD65</v>
      </c>
      <c r="E1777" s="24" t="str">
        <f>IFERROR(VLOOKUP(D1777,'f Excel formulas for calculatio'!D:H,2,FALSE),"0")</f>
        <v>STORE19</v>
      </c>
      <c r="F1777" s="24">
        <f>IFERROR(VLOOKUP(E1777,'f Excel formulas for calculatio'!E:I,2,FALSE),"0")</f>
        <v>2</v>
      </c>
      <c r="G1777" s="24">
        <f>IFERROR(VLOOKUP(F1777,'f Excel formulas for calculatio'!F:J,2,FALSE),"0")</f>
        <v>785.31</v>
      </c>
      <c r="H1777" s="24">
        <f>IFERROR(VLOOKUP(G1777,'f Excel formulas for calculatio'!G:K,2,FALSE),"0")</f>
        <v>0.15</v>
      </c>
      <c r="I1777" s="24" t="str">
        <f>IFERROR(VLOOKUP(H1777,'f Excel formulas for calculatio'!H:L,2,FALSE),"0")</f>
        <v>PayPal</v>
      </c>
      <c r="J1777" s="24">
        <f>IFERROR(VLOOKUP(I1777,'f Excel formulas for calculatio'!I:M,2,FALSE),"0")</f>
        <v>228.7893</v>
      </c>
      <c r="L1777" s="22" t="s">
        <v>2403</v>
      </c>
      <c r="M1777" s="20">
        <f t="shared" si="244"/>
        <v>45275</v>
      </c>
      <c r="N1777" s="2" t="str">
        <f t="shared" si="245"/>
        <v>CUST1096</v>
      </c>
      <c r="O1777" s="2" t="str">
        <f t="shared" si="246"/>
        <v>PROD65</v>
      </c>
      <c r="P1777" s="2" t="str">
        <f t="shared" si="247"/>
        <v>STORE19</v>
      </c>
      <c r="Q1777" s="2">
        <f t="shared" si="248"/>
        <v>2</v>
      </c>
      <c r="R1777" s="2">
        <f t="shared" si="249"/>
        <v>785.31</v>
      </c>
      <c r="S1777" s="2">
        <f t="shared" si="250"/>
        <v>0.15</v>
      </c>
      <c r="T1777" s="2" t="str">
        <f t="shared" si="251"/>
        <v>PayPal</v>
      </c>
      <c r="U1777" s="2">
        <f t="shared" si="252"/>
        <v>228.7893</v>
      </c>
    </row>
    <row r="1778" spans="1:21" x14ac:dyDescent="0.25">
      <c r="A1778" s="23" t="s">
        <v>2404</v>
      </c>
      <c r="B1778" s="20">
        <f>IFERROR(VLOOKUP(A1778,'f Excel formulas for calculatio'!A:E,2,FALSE)," ")</f>
        <v>45319</v>
      </c>
      <c r="C1778" s="24" t="str">
        <f>IFERROR(VLOOKUP(B1778,'f Excel formulas for calculatio'!B:F,2,FALSE),"0")</f>
        <v>CUST1328</v>
      </c>
      <c r="D1778" s="24" t="str">
        <f>IFERROR(VLOOKUP(C1778,'f Excel formulas for calculatio'!C:G,2,FALSE),"0")</f>
        <v>PROD20</v>
      </c>
      <c r="E1778" s="24" t="str">
        <f>IFERROR(VLOOKUP(D1778,'f Excel formulas for calculatio'!D:H,2,FALSE),"0")</f>
        <v>STORE8</v>
      </c>
      <c r="F1778" s="24">
        <f>IFERROR(VLOOKUP(E1778,'f Excel formulas for calculatio'!E:I,2,FALSE),"0")</f>
        <v>4</v>
      </c>
      <c r="G1778" s="24">
        <f>IFERROR(VLOOKUP(F1778,'f Excel formulas for calculatio'!F:J,2,FALSE),"0")</f>
        <v>914.05</v>
      </c>
      <c r="H1778" s="24">
        <f>IFERROR(VLOOKUP(G1778,'f Excel formulas for calculatio'!G:K,2,FALSE),"0")</f>
        <v>0.25</v>
      </c>
      <c r="I1778" s="24" t="str">
        <f>IFERROR(VLOOKUP(H1778,'f Excel formulas for calculatio'!H:L,2,FALSE),"0")</f>
        <v>Credit Card</v>
      </c>
      <c r="J1778" s="24">
        <f>IFERROR(VLOOKUP(I1778,'f Excel formulas for calculatio'!I:M,2,FALSE),"0")</f>
        <v>198.41640000000001</v>
      </c>
      <c r="L1778" s="23" t="s">
        <v>2404</v>
      </c>
      <c r="M1778" s="20">
        <f t="shared" si="244"/>
        <v>45319</v>
      </c>
      <c r="N1778" s="2" t="str">
        <f t="shared" si="245"/>
        <v>CUST1328</v>
      </c>
      <c r="O1778" s="2" t="str">
        <f t="shared" si="246"/>
        <v>PROD20</v>
      </c>
      <c r="P1778" s="2" t="str">
        <f t="shared" si="247"/>
        <v>STORE8</v>
      </c>
      <c r="Q1778" s="2">
        <f t="shared" si="248"/>
        <v>4</v>
      </c>
      <c r="R1778" s="2">
        <f t="shared" si="249"/>
        <v>914.05</v>
      </c>
      <c r="S1778" s="2">
        <f t="shared" si="250"/>
        <v>0.25</v>
      </c>
      <c r="T1778" s="2" t="str">
        <f t="shared" si="251"/>
        <v>Credit Card</v>
      </c>
      <c r="U1778" s="2">
        <f t="shared" si="252"/>
        <v>198.41640000000001</v>
      </c>
    </row>
    <row r="1779" spans="1:21" x14ac:dyDescent="0.25">
      <c r="A1779" s="22" t="s">
        <v>2405</v>
      </c>
      <c r="B1779" s="20">
        <f>IFERROR(VLOOKUP(A1779,'f Excel formulas for calculatio'!A:E,2,FALSE)," ")</f>
        <v>45620</v>
      </c>
      <c r="C1779" s="24" t="str">
        <f>IFERROR(VLOOKUP(B1779,'f Excel formulas for calculatio'!B:F,2,FALSE),"0")</f>
        <v>CUST1453</v>
      </c>
      <c r="D1779" s="24" t="str">
        <f>IFERROR(VLOOKUP(C1779,'f Excel formulas for calculatio'!C:G,2,FALSE),"0")</f>
        <v>PROD12</v>
      </c>
      <c r="E1779" s="24" t="str">
        <f>IFERROR(VLOOKUP(D1779,'f Excel formulas for calculatio'!D:H,2,FALSE),"0")</f>
        <v>STORE8</v>
      </c>
      <c r="F1779" s="24">
        <f>IFERROR(VLOOKUP(E1779,'f Excel formulas for calculatio'!E:I,2,FALSE),"0")</f>
        <v>4</v>
      </c>
      <c r="G1779" s="24">
        <f>IFERROR(VLOOKUP(F1779,'f Excel formulas for calculatio'!F:J,2,FALSE),"0")</f>
        <v>914.05</v>
      </c>
      <c r="H1779" s="24">
        <f>IFERROR(VLOOKUP(G1779,'f Excel formulas for calculatio'!G:K,2,FALSE),"0")</f>
        <v>0.25</v>
      </c>
      <c r="I1779" s="24" t="str">
        <f>IFERROR(VLOOKUP(H1779,'f Excel formulas for calculatio'!H:L,2,FALSE),"0")</f>
        <v>Credit Card</v>
      </c>
      <c r="J1779" s="24">
        <f>IFERROR(VLOOKUP(I1779,'f Excel formulas for calculatio'!I:M,2,FALSE),"0")</f>
        <v>198.41640000000001</v>
      </c>
      <c r="L1779" s="22" t="s">
        <v>2405</v>
      </c>
      <c r="M1779" s="20">
        <f t="shared" si="244"/>
        <v>45620</v>
      </c>
      <c r="N1779" s="2" t="str">
        <f t="shared" si="245"/>
        <v>CUST1453</v>
      </c>
      <c r="O1779" s="2" t="str">
        <f t="shared" si="246"/>
        <v>PROD12</v>
      </c>
      <c r="P1779" s="2" t="str">
        <f t="shared" si="247"/>
        <v>STORE8</v>
      </c>
      <c r="Q1779" s="2">
        <f t="shared" si="248"/>
        <v>4</v>
      </c>
      <c r="R1779" s="2">
        <f t="shared" si="249"/>
        <v>914.05</v>
      </c>
      <c r="S1779" s="2">
        <f t="shared" si="250"/>
        <v>0.25</v>
      </c>
      <c r="T1779" s="2" t="str">
        <f t="shared" si="251"/>
        <v>Credit Card</v>
      </c>
      <c r="U1779" s="2">
        <f t="shared" si="252"/>
        <v>198.41640000000001</v>
      </c>
    </row>
    <row r="1780" spans="1:21" x14ac:dyDescent="0.25">
      <c r="A1780" s="23" t="s">
        <v>2406</v>
      </c>
      <c r="B1780" s="20">
        <f>IFERROR(VLOOKUP(A1780,'f Excel formulas for calculatio'!A:E,2,FALSE)," ")</f>
        <v>45831</v>
      </c>
      <c r="C1780" s="24" t="str">
        <f>IFERROR(VLOOKUP(B1780,'f Excel formulas for calculatio'!B:F,2,FALSE),"0")</f>
        <v>CUST1168</v>
      </c>
      <c r="D1780" s="24" t="str">
        <f>IFERROR(VLOOKUP(C1780,'f Excel formulas for calculatio'!C:G,2,FALSE),"0")</f>
        <v>PROD72</v>
      </c>
      <c r="E1780" s="24" t="str">
        <f>IFERROR(VLOOKUP(D1780,'f Excel formulas for calculatio'!D:H,2,FALSE),"0")</f>
        <v>STORE17</v>
      </c>
      <c r="F1780" s="24">
        <f>IFERROR(VLOOKUP(E1780,'f Excel formulas for calculatio'!E:I,2,FALSE),"0")</f>
        <v>3</v>
      </c>
      <c r="G1780" s="24">
        <f>IFERROR(VLOOKUP(F1780,'f Excel formulas for calculatio'!F:J,2,FALSE),"0")</f>
        <v>104.47</v>
      </c>
      <c r="H1780" s="24">
        <f>IFERROR(VLOOKUP(G1780,'f Excel formulas for calculatio'!G:K,2,FALSE),"0")</f>
        <v>0.27</v>
      </c>
      <c r="I1780" s="24" t="str">
        <f>IFERROR(VLOOKUP(H1780,'f Excel formulas for calculatio'!H:L,2,FALSE),"0")</f>
        <v>PayPal</v>
      </c>
      <c r="J1780" s="24">
        <f>IFERROR(VLOOKUP(I1780,'f Excel formulas for calculatio'!I:M,2,FALSE),"0")</f>
        <v>228.7893</v>
      </c>
      <c r="L1780" s="23" t="s">
        <v>2406</v>
      </c>
      <c r="M1780" s="20">
        <f t="shared" si="244"/>
        <v>45831</v>
      </c>
      <c r="N1780" s="2" t="str">
        <f t="shared" si="245"/>
        <v>CUST1168</v>
      </c>
      <c r="O1780" s="2" t="str">
        <f t="shared" si="246"/>
        <v>PROD72</v>
      </c>
      <c r="P1780" s="2" t="str">
        <f t="shared" si="247"/>
        <v>STORE17</v>
      </c>
      <c r="Q1780" s="2">
        <f t="shared" si="248"/>
        <v>3</v>
      </c>
      <c r="R1780" s="2">
        <f t="shared" si="249"/>
        <v>104.47</v>
      </c>
      <c r="S1780" s="2">
        <f t="shared" si="250"/>
        <v>0.27</v>
      </c>
      <c r="T1780" s="2" t="str">
        <f t="shared" si="251"/>
        <v>PayPal</v>
      </c>
      <c r="U1780" s="2">
        <f t="shared" si="252"/>
        <v>228.7893</v>
      </c>
    </row>
    <row r="1781" spans="1:21" x14ac:dyDescent="0.25">
      <c r="A1781" s="22" t="s">
        <v>2407</v>
      </c>
      <c r="B1781" s="20">
        <f>IFERROR(VLOOKUP(A1781,'f Excel formulas for calculatio'!A:E,2,FALSE)," ")</f>
        <v>45373</v>
      </c>
      <c r="C1781" s="24" t="str">
        <f>IFERROR(VLOOKUP(B1781,'f Excel formulas for calculatio'!B:F,2,FALSE),"0")</f>
        <v>CUST1037</v>
      </c>
      <c r="D1781" s="24" t="str">
        <f>IFERROR(VLOOKUP(C1781,'f Excel formulas for calculatio'!C:G,2,FALSE),"0")</f>
        <v>PROD45</v>
      </c>
      <c r="E1781" s="24" t="str">
        <f>IFERROR(VLOOKUP(D1781,'f Excel formulas for calculatio'!D:H,2,FALSE),"0")</f>
        <v>STORE11</v>
      </c>
      <c r="F1781" s="24">
        <f>IFERROR(VLOOKUP(E1781,'f Excel formulas for calculatio'!E:I,2,FALSE),"0")</f>
        <v>1</v>
      </c>
      <c r="G1781" s="24">
        <f>IFERROR(VLOOKUP(F1781,'f Excel formulas for calculatio'!F:J,2,FALSE),"0")</f>
        <v>218.04</v>
      </c>
      <c r="H1781" s="24">
        <f>IFERROR(VLOOKUP(G1781,'f Excel formulas for calculatio'!G:K,2,FALSE),"0")</f>
        <v>0.09</v>
      </c>
      <c r="I1781" s="24" t="str">
        <f>IFERROR(VLOOKUP(H1781,'f Excel formulas for calculatio'!H:L,2,FALSE),"0")</f>
        <v>Credit Card</v>
      </c>
      <c r="J1781" s="24">
        <f>IFERROR(VLOOKUP(I1781,'f Excel formulas for calculatio'!I:M,2,FALSE),"0")</f>
        <v>198.41640000000001</v>
      </c>
      <c r="L1781" s="22" t="s">
        <v>2407</v>
      </c>
      <c r="M1781" s="20">
        <f t="shared" si="244"/>
        <v>45373</v>
      </c>
      <c r="N1781" s="2" t="str">
        <f t="shared" si="245"/>
        <v>CUST1037</v>
      </c>
      <c r="O1781" s="2" t="str">
        <f t="shared" si="246"/>
        <v>PROD45</v>
      </c>
      <c r="P1781" s="2" t="str">
        <f t="shared" si="247"/>
        <v>STORE11</v>
      </c>
      <c r="Q1781" s="2">
        <f t="shared" si="248"/>
        <v>1</v>
      </c>
      <c r="R1781" s="2">
        <f t="shared" si="249"/>
        <v>218.04</v>
      </c>
      <c r="S1781" s="2">
        <f t="shared" si="250"/>
        <v>0.09</v>
      </c>
      <c r="T1781" s="2" t="str">
        <f t="shared" si="251"/>
        <v>Credit Card</v>
      </c>
      <c r="U1781" s="2">
        <f t="shared" si="252"/>
        <v>198.41640000000001</v>
      </c>
    </row>
    <row r="1782" spans="1:21" x14ac:dyDescent="0.25">
      <c r="A1782" s="23" t="s">
        <v>2408</v>
      </c>
      <c r="B1782" s="20">
        <f>IFERROR(VLOOKUP(A1782,'f Excel formulas for calculatio'!A:E,2,FALSE)," ")</f>
        <v>45863</v>
      </c>
      <c r="C1782" s="24" t="str">
        <f>IFERROR(VLOOKUP(B1782,'f Excel formulas for calculatio'!B:F,2,FALSE),"0")</f>
        <v>CUST1275</v>
      </c>
      <c r="D1782" s="24" t="str">
        <f>IFERROR(VLOOKUP(C1782,'f Excel formulas for calculatio'!C:G,2,FALSE),"0")</f>
        <v>PROD69</v>
      </c>
      <c r="E1782" s="24" t="str">
        <f>IFERROR(VLOOKUP(D1782,'f Excel formulas for calculatio'!D:H,2,FALSE),"0")</f>
        <v>STORE10</v>
      </c>
      <c r="F1782" s="24">
        <f>IFERROR(VLOOKUP(E1782,'f Excel formulas for calculatio'!E:I,2,FALSE),"0")</f>
        <v>3</v>
      </c>
      <c r="G1782" s="24">
        <f>IFERROR(VLOOKUP(F1782,'f Excel formulas for calculatio'!F:J,2,FALSE),"0")</f>
        <v>104.47</v>
      </c>
      <c r="H1782" s="24">
        <f>IFERROR(VLOOKUP(G1782,'f Excel formulas for calculatio'!G:K,2,FALSE),"0")</f>
        <v>0.27</v>
      </c>
      <c r="I1782" s="24" t="str">
        <f>IFERROR(VLOOKUP(H1782,'f Excel formulas for calculatio'!H:L,2,FALSE),"0")</f>
        <v>PayPal</v>
      </c>
      <c r="J1782" s="24">
        <f>IFERROR(VLOOKUP(I1782,'f Excel formulas for calculatio'!I:M,2,FALSE),"0")</f>
        <v>228.7893</v>
      </c>
      <c r="L1782" s="23" t="s">
        <v>2408</v>
      </c>
      <c r="M1782" s="20">
        <f t="shared" si="244"/>
        <v>45863</v>
      </c>
      <c r="N1782" s="2" t="str">
        <f t="shared" si="245"/>
        <v>CUST1275</v>
      </c>
      <c r="O1782" s="2" t="str">
        <f t="shared" si="246"/>
        <v>PROD69</v>
      </c>
      <c r="P1782" s="2" t="str">
        <f t="shared" si="247"/>
        <v>STORE10</v>
      </c>
      <c r="Q1782" s="2">
        <f t="shared" si="248"/>
        <v>3</v>
      </c>
      <c r="R1782" s="2">
        <f t="shared" si="249"/>
        <v>104.47</v>
      </c>
      <c r="S1782" s="2">
        <f t="shared" si="250"/>
        <v>0.27</v>
      </c>
      <c r="T1782" s="2" t="str">
        <f t="shared" si="251"/>
        <v>PayPal</v>
      </c>
      <c r="U1782" s="2">
        <f t="shared" si="252"/>
        <v>228.7893</v>
      </c>
    </row>
    <row r="1783" spans="1:21" x14ac:dyDescent="0.25">
      <c r="A1783" s="22" t="s">
        <v>2409</v>
      </c>
      <c r="B1783" s="20">
        <f>IFERROR(VLOOKUP(A1783,'f Excel formulas for calculatio'!A:E,2,FALSE)," ")</f>
        <v>45758</v>
      </c>
      <c r="C1783" s="24" t="str">
        <f>IFERROR(VLOOKUP(B1783,'f Excel formulas for calculatio'!B:F,2,FALSE),"0")</f>
        <v>CUST1055</v>
      </c>
      <c r="D1783" s="24" t="str">
        <f>IFERROR(VLOOKUP(C1783,'f Excel formulas for calculatio'!C:G,2,FALSE),"0")</f>
        <v>PROD15</v>
      </c>
      <c r="E1783" s="24" t="str">
        <f>IFERROR(VLOOKUP(D1783,'f Excel formulas for calculatio'!D:H,2,FALSE),"0")</f>
        <v>STORE7</v>
      </c>
      <c r="F1783" s="24">
        <f>IFERROR(VLOOKUP(E1783,'f Excel formulas for calculatio'!E:I,2,FALSE),"0")</f>
        <v>3</v>
      </c>
      <c r="G1783" s="24">
        <f>IFERROR(VLOOKUP(F1783,'f Excel formulas for calculatio'!F:J,2,FALSE),"0")</f>
        <v>104.47</v>
      </c>
      <c r="H1783" s="24">
        <f>IFERROR(VLOOKUP(G1783,'f Excel formulas for calculatio'!G:K,2,FALSE),"0")</f>
        <v>0.27</v>
      </c>
      <c r="I1783" s="24" t="str">
        <f>IFERROR(VLOOKUP(H1783,'f Excel formulas for calculatio'!H:L,2,FALSE),"0")</f>
        <v>PayPal</v>
      </c>
      <c r="J1783" s="24">
        <f>IFERROR(VLOOKUP(I1783,'f Excel formulas for calculatio'!I:M,2,FALSE),"0")</f>
        <v>228.7893</v>
      </c>
      <c r="L1783" s="22" t="s">
        <v>2409</v>
      </c>
      <c r="M1783" s="20">
        <f t="shared" si="244"/>
        <v>45758</v>
      </c>
      <c r="N1783" s="2" t="str">
        <f t="shared" si="245"/>
        <v>CUST1055</v>
      </c>
      <c r="O1783" s="2" t="str">
        <f t="shared" si="246"/>
        <v>PROD15</v>
      </c>
      <c r="P1783" s="2" t="str">
        <f t="shared" si="247"/>
        <v>STORE7</v>
      </c>
      <c r="Q1783" s="2">
        <f t="shared" si="248"/>
        <v>3</v>
      </c>
      <c r="R1783" s="2">
        <f t="shared" si="249"/>
        <v>104.47</v>
      </c>
      <c r="S1783" s="2">
        <f t="shared" si="250"/>
        <v>0.27</v>
      </c>
      <c r="T1783" s="2" t="str">
        <f t="shared" si="251"/>
        <v>PayPal</v>
      </c>
      <c r="U1783" s="2">
        <f t="shared" si="252"/>
        <v>228.7893</v>
      </c>
    </row>
    <row r="1784" spans="1:21" x14ac:dyDescent="0.25">
      <c r="A1784" s="23" t="s">
        <v>2410</v>
      </c>
      <c r="B1784" s="20">
        <f>IFERROR(VLOOKUP(A1784,'f Excel formulas for calculatio'!A:E,2,FALSE)," ")</f>
        <v>45285</v>
      </c>
      <c r="C1784" s="24" t="str">
        <f>IFERROR(VLOOKUP(B1784,'f Excel formulas for calculatio'!B:F,2,FALSE),"0")</f>
        <v>CUST1467</v>
      </c>
      <c r="D1784" s="24" t="str">
        <f>IFERROR(VLOOKUP(C1784,'f Excel formulas for calculatio'!C:G,2,FALSE),"0")</f>
        <v>PROD74</v>
      </c>
      <c r="E1784" s="24" t="str">
        <f>IFERROR(VLOOKUP(D1784,'f Excel formulas for calculatio'!D:H,2,FALSE),"0")</f>
        <v>STORE17</v>
      </c>
      <c r="F1784" s="24">
        <f>IFERROR(VLOOKUP(E1784,'f Excel formulas for calculatio'!E:I,2,FALSE),"0")</f>
        <v>3</v>
      </c>
      <c r="G1784" s="24">
        <f>IFERROR(VLOOKUP(F1784,'f Excel formulas for calculatio'!F:J,2,FALSE),"0")</f>
        <v>104.47</v>
      </c>
      <c r="H1784" s="24">
        <f>IFERROR(VLOOKUP(G1784,'f Excel formulas for calculatio'!G:K,2,FALSE),"0")</f>
        <v>0.27</v>
      </c>
      <c r="I1784" s="24" t="str">
        <f>IFERROR(VLOOKUP(H1784,'f Excel formulas for calculatio'!H:L,2,FALSE),"0")</f>
        <v>PayPal</v>
      </c>
      <c r="J1784" s="24">
        <f>IFERROR(VLOOKUP(I1784,'f Excel formulas for calculatio'!I:M,2,FALSE),"0")</f>
        <v>228.7893</v>
      </c>
      <c r="L1784" s="23" t="s">
        <v>2410</v>
      </c>
      <c r="M1784" s="20">
        <f t="shared" si="244"/>
        <v>45285</v>
      </c>
      <c r="N1784" s="2" t="str">
        <f t="shared" si="245"/>
        <v>CUST1467</v>
      </c>
      <c r="O1784" s="2" t="str">
        <f t="shared" si="246"/>
        <v>PROD74</v>
      </c>
      <c r="P1784" s="2" t="str">
        <f t="shared" si="247"/>
        <v>STORE17</v>
      </c>
      <c r="Q1784" s="2">
        <f t="shared" si="248"/>
        <v>3</v>
      </c>
      <c r="R1784" s="2">
        <f t="shared" si="249"/>
        <v>104.47</v>
      </c>
      <c r="S1784" s="2">
        <f t="shared" si="250"/>
        <v>0.27</v>
      </c>
      <c r="T1784" s="2" t="str">
        <f t="shared" si="251"/>
        <v>PayPal</v>
      </c>
      <c r="U1784" s="2">
        <f t="shared" si="252"/>
        <v>228.7893</v>
      </c>
    </row>
    <row r="1785" spans="1:21" x14ac:dyDescent="0.25">
      <c r="A1785" s="22" t="s">
        <v>2411</v>
      </c>
      <c r="B1785" s="20">
        <f>IFERROR(VLOOKUP(A1785,'f Excel formulas for calculatio'!A:E,2,FALSE)," ")</f>
        <v>45656</v>
      </c>
      <c r="C1785" s="24" t="str">
        <f>IFERROR(VLOOKUP(B1785,'f Excel formulas for calculatio'!B:F,2,FALSE),"0")</f>
        <v>CUST1368</v>
      </c>
      <c r="D1785" s="24" t="str">
        <f>IFERROR(VLOOKUP(C1785,'f Excel formulas for calculatio'!C:G,2,FALSE),"0")</f>
        <v>PROD12</v>
      </c>
      <c r="E1785" s="24" t="str">
        <f>IFERROR(VLOOKUP(D1785,'f Excel formulas for calculatio'!D:H,2,FALSE),"0")</f>
        <v>STORE8</v>
      </c>
      <c r="F1785" s="24">
        <f>IFERROR(VLOOKUP(E1785,'f Excel formulas for calculatio'!E:I,2,FALSE),"0")</f>
        <v>4</v>
      </c>
      <c r="G1785" s="24">
        <f>IFERROR(VLOOKUP(F1785,'f Excel formulas for calculatio'!F:J,2,FALSE),"0")</f>
        <v>914.05</v>
      </c>
      <c r="H1785" s="24">
        <f>IFERROR(VLOOKUP(G1785,'f Excel formulas for calculatio'!G:K,2,FALSE),"0")</f>
        <v>0.25</v>
      </c>
      <c r="I1785" s="24" t="str">
        <f>IFERROR(VLOOKUP(H1785,'f Excel formulas for calculatio'!H:L,2,FALSE),"0")</f>
        <v>Credit Card</v>
      </c>
      <c r="J1785" s="24">
        <f>IFERROR(VLOOKUP(I1785,'f Excel formulas for calculatio'!I:M,2,FALSE),"0")</f>
        <v>198.41640000000001</v>
      </c>
      <c r="L1785" s="22" t="s">
        <v>2411</v>
      </c>
      <c r="M1785" s="20">
        <f t="shared" si="244"/>
        <v>45656</v>
      </c>
      <c r="N1785" s="2" t="str">
        <f t="shared" si="245"/>
        <v>CUST1368</v>
      </c>
      <c r="O1785" s="2" t="str">
        <f t="shared" si="246"/>
        <v>PROD12</v>
      </c>
      <c r="P1785" s="2" t="str">
        <f t="shared" si="247"/>
        <v>STORE8</v>
      </c>
      <c r="Q1785" s="2">
        <f t="shared" si="248"/>
        <v>4</v>
      </c>
      <c r="R1785" s="2">
        <f t="shared" si="249"/>
        <v>914.05</v>
      </c>
      <c r="S1785" s="2">
        <f t="shared" si="250"/>
        <v>0.25</v>
      </c>
      <c r="T1785" s="2" t="str">
        <f t="shared" si="251"/>
        <v>Credit Card</v>
      </c>
      <c r="U1785" s="2">
        <f t="shared" si="252"/>
        <v>198.41640000000001</v>
      </c>
    </row>
    <row r="1786" spans="1:21" x14ac:dyDescent="0.25">
      <c r="A1786" s="23" t="s">
        <v>2412</v>
      </c>
      <c r="B1786" s="20">
        <f>IFERROR(VLOOKUP(A1786,'f Excel formulas for calculatio'!A:E,2,FALSE)," ")</f>
        <v>45718</v>
      </c>
      <c r="C1786" s="24" t="str">
        <f>IFERROR(VLOOKUP(B1786,'f Excel formulas for calculatio'!B:F,2,FALSE),"0")</f>
        <v>CUST1113</v>
      </c>
      <c r="D1786" s="24" t="str">
        <f>IFERROR(VLOOKUP(C1786,'f Excel formulas for calculatio'!C:G,2,FALSE),"0")</f>
        <v>PROD47</v>
      </c>
      <c r="E1786" s="24" t="str">
        <f>IFERROR(VLOOKUP(D1786,'f Excel formulas for calculatio'!D:H,2,FALSE),"0")</f>
        <v>STORE14</v>
      </c>
      <c r="F1786" s="24">
        <f>IFERROR(VLOOKUP(E1786,'f Excel formulas for calculatio'!E:I,2,FALSE),"0")</f>
        <v>1</v>
      </c>
      <c r="G1786" s="24">
        <f>IFERROR(VLOOKUP(F1786,'f Excel formulas for calculatio'!F:J,2,FALSE),"0")</f>
        <v>218.04</v>
      </c>
      <c r="H1786" s="24">
        <f>IFERROR(VLOOKUP(G1786,'f Excel formulas for calculatio'!G:K,2,FALSE),"0")</f>
        <v>0.09</v>
      </c>
      <c r="I1786" s="24" t="str">
        <f>IFERROR(VLOOKUP(H1786,'f Excel formulas for calculatio'!H:L,2,FALSE),"0")</f>
        <v>Credit Card</v>
      </c>
      <c r="J1786" s="24">
        <f>IFERROR(VLOOKUP(I1786,'f Excel formulas for calculatio'!I:M,2,FALSE),"0")</f>
        <v>198.41640000000001</v>
      </c>
      <c r="L1786" s="23" t="s">
        <v>2412</v>
      </c>
      <c r="M1786" s="20">
        <f t="shared" si="244"/>
        <v>45718</v>
      </c>
      <c r="N1786" s="2" t="str">
        <f t="shared" si="245"/>
        <v>CUST1113</v>
      </c>
      <c r="O1786" s="2" t="str">
        <f t="shared" si="246"/>
        <v>PROD47</v>
      </c>
      <c r="P1786" s="2" t="str">
        <f t="shared" si="247"/>
        <v>STORE14</v>
      </c>
      <c r="Q1786" s="2">
        <f t="shared" si="248"/>
        <v>1</v>
      </c>
      <c r="R1786" s="2">
        <f t="shared" si="249"/>
        <v>218.04</v>
      </c>
      <c r="S1786" s="2">
        <f t="shared" si="250"/>
        <v>0.09</v>
      </c>
      <c r="T1786" s="2" t="str">
        <f t="shared" si="251"/>
        <v>Credit Card</v>
      </c>
      <c r="U1786" s="2">
        <f t="shared" si="252"/>
        <v>198.41640000000001</v>
      </c>
    </row>
    <row r="1787" spans="1:21" x14ac:dyDescent="0.25">
      <c r="A1787" s="22" t="s">
        <v>2413</v>
      </c>
      <c r="B1787" s="20">
        <f>IFERROR(VLOOKUP(A1787,'f Excel formulas for calculatio'!A:E,2,FALSE)," ")</f>
        <v>45293</v>
      </c>
      <c r="C1787" s="24" t="str">
        <f>IFERROR(VLOOKUP(B1787,'f Excel formulas for calculatio'!B:F,2,FALSE),"0")</f>
        <v>CUST1303</v>
      </c>
      <c r="D1787" s="24" t="str">
        <f>IFERROR(VLOOKUP(C1787,'f Excel formulas for calculatio'!C:G,2,FALSE),"0")</f>
        <v>PROD20</v>
      </c>
      <c r="E1787" s="24" t="str">
        <f>IFERROR(VLOOKUP(D1787,'f Excel formulas for calculatio'!D:H,2,FALSE),"0")</f>
        <v>STORE8</v>
      </c>
      <c r="F1787" s="24">
        <f>IFERROR(VLOOKUP(E1787,'f Excel formulas for calculatio'!E:I,2,FALSE),"0")</f>
        <v>4</v>
      </c>
      <c r="G1787" s="24">
        <f>IFERROR(VLOOKUP(F1787,'f Excel formulas for calculatio'!F:J,2,FALSE),"0")</f>
        <v>914.05</v>
      </c>
      <c r="H1787" s="24">
        <f>IFERROR(VLOOKUP(G1787,'f Excel formulas for calculatio'!G:K,2,FALSE),"0")</f>
        <v>0.25</v>
      </c>
      <c r="I1787" s="24" t="str">
        <f>IFERROR(VLOOKUP(H1787,'f Excel formulas for calculatio'!H:L,2,FALSE),"0")</f>
        <v>Credit Card</v>
      </c>
      <c r="J1787" s="24">
        <f>IFERROR(VLOOKUP(I1787,'f Excel formulas for calculatio'!I:M,2,FALSE),"0")</f>
        <v>198.41640000000001</v>
      </c>
      <c r="L1787" s="22" t="s">
        <v>2413</v>
      </c>
      <c r="M1787" s="20">
        <f t="shared" si="244"/>
        <v>45293</v>
      </c>
      <c r="N1787" s="2" t="str">
        <f t="shared" si="245"/>
        <v>CUST1303</v>
      </c>
      <c r="O1787" s="2" t="str">
        <f t="shared" si="246"/>
        <v>PROD20</v>
      </c>
      <c r="P1787" s="2" t="str">
        <f t="shared" si="247"/>
        <v>STORE8</v>
      </c>
      <c r="Q1787" s="2">
        <f t="shared" si="248"/>
        <v>4</v>
      </c>
      <c r="R1787" s="2">
        <f t="shared" si="249"/>
        <v>914.05</v>
      </c>
      <c r="S1787" s="2">
        <f t="shared" si="250"/>
        <v>0.25</v>
      </c>
      <c r="T1787" s="2" t="str">
        <f t="shared" si="251"/>
        <v>Credit Card</v>
      </c>
      <c r="U1787" s="2">
        <f t="shared" si="252"/>
        <v>198.41640000000001</v>
      </c>
    </row>
    <row r="1788" spans="1:21" x14ac:dyDescent="0.25">
      <c r="A1788" s="23" t="s">
        <v>2414</v>
      </c>
      <c r="B1788" s="20">
        <f>IFERROR(VLOOKUP(A1788,'f Excel formulas for calculatio'!A:E,2,FALSE)," ")</f>
        <v>45915</v>
      </c>
      <c r="C1788" s="24" t="str">
        <f>IFERROR(VLOOKUP(B1788,'f Excel formulas for calculatio'!B:F,2,FALSE),"0")</f>
        <v>CUST1096</v>
      </c>
      <c r="D1788" s="24" t="str">
        <f>IFERROR(VLOOKUP(C1788,'f Excel formulas for calculatio'!C:G,2,FALSE),"0")</f>
        <v>PROD65</v>
      </c>
      <c r="E1788" s="24" t="str">
        <f>IFERROR(VLOOKUP(D1788,'f Excel formulas for calculatio'!D:H,2,FALSE),"0")</f>
        <v>STORE19</v>
      </c>
      <c r="F1788" s="24">
        <f>IFERROR(VLOOKUP(E1788,'f Excel formulas for calculatio'!E:I,2,FALSE),"0")</f>
        <v>2</v>
      </c>
      <c r="G1788" s="24">
        <f>IFERROR(VLOOKUP(F1788,'f Excel formulas for calculatio'!F:J,2,FALSE),"0")</f>
        <v>785.31</v>
      </c>
      <c r="H1788" s="24">
        <f>IFERROR(VLOOKUP(G1788,'f Excel formulas for calculatio'!G:K,2,FALSE),"0")</f>
        <v>0.15</v>
      </c>
      <c r="I1788" s="24" t="str">
        <f>IFERROR(VLOOKUP(H1788,'f Excel formulas for calculatio'!H:L,2,FALSE),"0")</f>
        <v>PayPal</v>
      </c>
      <c r="J1788" s="24">
        <f>IFERROR(VLOOKUP(I1788,'f Excel formulas for calculatio'!I:M,2,FALSE),"0")</f>
        <v>228.7893</v>
      </c>
      <c r="L1788" s="23" t="s">
        <v>2414</v>
      </c>
      <c r="M1788" s="20">
        <f t="shared" si="244"/>
        <v>45915</v>
      </c>
      <c r="N1788" s="2" t="str">
        <f t="shared" si="245"/>
        <v>CUST1096</v>
      </c>
      <c r="O1788" s="2" t="str">
        <f t="shared" si="246"/>
        <v>PROD65</v>
      </c>
      <c r="P1788" s="2" t="str">
        <f t="shared" si="247"/>
        <v>STORE19</v>
      </c>
      <c r="Q1788" s="2">
        <f t="shared" si="248"/>
        <v>2</v>
      </c>
      <c r="R1788" s="2">
        <f t="shared" si="249"/>
        <v>785.31</v>
      </c>
      <c r="S1788" s="2">
        <f t="shared" si="250"/>
        <v>0.15</v>
      </c>
      <c r="T1788" s="2" t="str">
        <f t="shared" si="251"/>
        <v>PayPal</v>
      </c>
      <c r="U1788" s="2">
        <f t="shared" si="252"/>
        <v>228.7893</v>
      </c>
    </row>
    <row r="1789" spans="1:21" x14ac:dyDescent="0.25">
      <c r="A1789" s="22" t="s">
        <v>2415</v>
      </c>
      <c r="B1789" s="20">
        <f>IFERROR(VLOOKUP(A1789,'f Excel formulas for calculatio'!A:E,2,FALSE)," ")</f>
        <v>45359</v>
      </c>
      <c r="C1789" s="24" t="str">
        <f>IFERROR(VLOOKUP(B1789,'f Excel formulas for calculatio'!B:F,2,FALSE),"0")</f>
        <v>CUST1179</v>
      </c>
      <c r="D1789" s="24" t="str">
        <f>IFERROR(VLOOKUP(C1789,'f Excel formulas for calculatio'!C:G,2,FALSE),"0")</f>
        <v>PROD34</v>
      </c>
      <c r="E1789" s="24" t="str">
        <f>IFERROR(VLOOKUP(D1789,'f Excel formulas for calculatio'!D:H,2,FALSE),"0")</f>
        <v>STORE16</v>
      </c>
      <c r="F1789" s="24">
        <f>IFERROR(VLOOKUP(E1789,'f Excel formulas for calculatio'!E:I,2,FALSE),"0")</f>
        <v>2</v>
      </c>
      <c r="G1789" s="24">
        <f>IFERROR(VLOOKUP(F1789,'f Excel formulas for calculatio'!F:J,2,FALSE),"0")</f>
        <v>785.31</v>
      </c>
      <c r="H1789" s="24">
        <f>IFERROR(VLOOKUP(G1789,'f Excel formulas for calculatio'!G:K,2,FALSE),"0")</f>
        <v>0.15</v>
      </c>
      <c r="I1789" s="24" t="str">
        <f>IFERROR(VLOOKUP(H1789,'f Excel formulas for calculatio'!H:L,2,FALSE),"0")</f>
        <v>PayPal</v>
      </c>
      <c r="J1789" s="24">
        <f>IFERROR(VLOOKUP(I1789,'f Excel formulas for calculatio'!I:M,2,FALSE),"0")</f>
        <v>228.7893</v>
      </c>
      <c r="L1789" s="22" t="s">
        <v>2415</v>
      </c>
      <c r="M1789" s="20">
        <f t="shared" si="244"/>
        <v>45359</v>
      </c>
      <c r="N1789" s="2" t="str">
        <f t="shared" si="245"/>
        <v>CUST1179</v>
      </c>
      <c r="O1789" s="2" t="str">
        <f t="shared" si="246"/>
        <v>PROD34</v>
      </c>
      <c r="P1789" s="2" t="str">
        <f t="shared" si="247"/>
        <v>STORE16</v>
      </c>
      <c r="Q1789" s="2">
        <f t="shared" si="248"/>
        <v>2</v>
      </c>
      <c r="R1789" s="2">
        <f t="shared" si="249"/>
        <v>785.31</v>
      </c>
      <c r="S1789" s="2">
        <f t="shared" si="250"/>
        <v>0.15</v>
      </c>
      <c r="T1789" s="2" t="str">
        <f t="shared" si="251"/>
        <v>PayPal</v>
      </c>
      <c r="U1789" s="2">
        <f t="shared" si="252"/>
        <v>228.7893</v>
      </c>
    </row>
    <row r="1790" spans="1:21" x14ac:dyDescent="0.25">
      <c r="A1790" s="23" t="s">
        <v>2416</v>
      </c>
      <c r="B1790" s="20">
        <f>IFERROR(VLOOKUP(A1790,'f Excel formulas for calculatio'!A:E,2,FALSE)," ")</f>
        <v>45652</v>
      </c>
      <c r="C1790" s="24" t="str">
        <f>IFERROR(VLOOKUP(B1790,'f Excel formulas for calculatio'!B:F,2,FALSE),"0")</f>
        <v>CUST1272</v>
      </c>
      <c r="D1790" s="24" t="str">
        <f>IFERROR(VLOOKUP(C1790,'f Excel formulas for calculatio'!C:G,2,FALSE),"0")</f>
        <v>PROD81</v>
      </c>
      <c r="E1790" s="24" t="str">
        <f>IFERROR(VLOOKUP(D1790,'f Excel formulas for calculatio'!D:H,2,FALSE),"0")</f>
        <v>STORE6</v>
      </c>
      <c r="F1790" s="24">
        <f>IFERROR(VLOOKUP(E1790,'f Excel formulas for calculatio'!E:I,2,FALSE),"0")</f>
        <v>3</v>
      </c>
      <c r="G1790" s="24">
        <f>IFERROR(VLOOKUP(F1790,'f Excel formulas for calculatio'!F:J,2,FALSE),"0")</f>
        <v>104.47</v>
      </c>
      <c r="H1790" s="24">
        <f>IFERROR(VLOOKUP(G1790,'f Excel formulas for calculatio'!G:K,2,FALSE),"0")</f>
        <v>0.27</v>
      </c>
      <c r="I1790" s="24" t="str">
        <f>IFERROR(VLOOKUP(H1790,'f Excel formulas for calculatio'!H:L,2,FALSE),"0")</f>
        <v>PayPal</v>
      </c>
      <c r="J1790" s="24">
        <f>IFERROR(VLOOKUP(I1790,'f Excel formulas for calculatio'!I:M,2,FALSE),"0")</f>
        <v>228.7893</v>
      </c>
      <c r="L1790" s="23" t="s">
        <v>2416</v>
      </c>
      <c r="M1790" s="20">
        <f t="shared" si="244"/>
        <v>45652</v>
      </c>
      <c r="N1790" s="2" t="str">
        <f t="shared" si="245"/>
        <v>CUST1272</v>
      </c>
      <c r="O1790" s="2" t="str">
        <f t="shared" si="246"/>
        <v>PROD81</v>
      </c>
      <c r="P1790" s="2" t="str">
        <f t="shared" si="247"/>
        <v>STORE6</v>
      </c>
      <c r="Q1790" s="2">
        <f t="shared" si="248"/>
        <v>3</v>
      </c>
      <c r="R1790" s="2">
        <f t="shared" si="249"/>
        <v>104.47</v>
      </c>
      <c r="S1790" s="2">
        <f t="shared" si="250"/>
        <v>0.27</v>
      </c>
      <c r="T1790" s="2" t="str">
        <f t="shared" si="251"/>
        <v>PayPal</v>
      </c>
      <c r="U1790" s="2">
        <f t="shared" si="252"/>
        <v>228.7893</v>
      </c>
    </row>
    <row r="1791" spans="1:21" x14ac:dyDescent="0.25">
      <c r="A1791" s="22" t="s">
        <v>2417</v>
      </c>
      <c r="B1791" s="20">
        <f>IFERROR(VLOOKUP(A1791,'f Excel formulas for calculatio'!A:E,2,FALSE)," ")</f>
        <v>45735</v>
      </c>
      <c r="C1791" s="24" t="str">
        <f>IFERROR(VLOOKUP(B1791,'f Excel formulas for calculatio'!B:F,2,FALSE),"0")</f>
        <v>CUST1101</v>
      </c>
      <c r="D1791" s="24" t="str">
        <f>IFERROR(VLOOKUP(C1791,'f Excel formulas for calculatio'!C:G,2,FALSE),"0")</f>
        <v>PROD89</v>
      </c>
      <c r="E1791" s="24" t="str">
        <f>IFERROR(VLOOKUP(D1791,'f Excel formulas for calculatio'!D:H,2,FALSE),"0")</f>
        <v>STORE6</v>
      </c>
      <c r="F1791" s="24">
        <f>IFERROR(VLOOKUP(E1791,'f Excel formulas for calculatio'!E:I,2,FALSE),"0")</f>
        <v>3</v>
      </c>
      <c r="G1791" s="24">
        <f>IFERROR(VLOOKUP(F1791,'f Excel formulas for calculatio'!F:J,2,FALSE),"0")</f>
        <v>104.47</v>
      </c>
      <c r="H1791" s="24">
        <f>IFERROR(VLOOKUP(G1791,'f Excel formulas for calculatio'!G:K,2,FALSE),"0")</f>
        <v>0.27</v>
      </c>
      <c r="I1791" s="24" t="str">
        <f>IFERROR(VLOOKUP(H1791,'f Excel formulas for calculatio'!H:L,2,FALSE),"0")</f>
        <v>PayPal</v>
      </c>
      <c r="J1791" s="24">
        <f>IFERROR(VLOOKUP(I1791,'f Excel formulas for calculatio'!I:M,2,FALSE),"0")</f>
        <v>228.7893</v>
      </c>
      <c r="L1791" s="22" t="s">
        <v>2417</v>
      </c>
      <c r="M1791" s="20">
        <f t="shared" si="244"/>
        <v>45735</v>
      </c>
      <c r="N1791" s="2" t="str">
        <f t="shared" si="245"/>
        <v>CUST1101</v>
      </c>
      <c r="O1791" s="2" t="str">
        <f t="shared" si="246"/>
        <v>PROD89</v>
      </c>
      <c r="P1791" s="2" t="str">
        <f t="shared" si="247"/>
        <v>STORE6</v>
      </c>
      <c r="Q1791" s="2">
        <f t="shared" si="248"/>
        <v>3</v>
      </c>
      <c r="R1791" s="2">
        <f t="shared" si="249"/>
        <v>104.47</v>
      </c>
      <c r="S1791" s="2">
        <f t="shared" si="250"/>
        <v>0.27</v>
      </c>
      <c r="T1791" s="2" t="str">
        <f t="shared" si="251"/>
        <v>PayPal</v>
      </c>
      <c r="U1791" s="2">
        <f t="shared" si="252"/>
        <v>228.7893</v>
      </c>
    </row>
    <row r="1792" spans="1:21" x14ac:dyDescent="0.25">
      <c r="A1792" s="23" t="s">
        <v>2418</v>
      </c>
      <c r="B1792" s="20">
        <f>IFERROR(VLOOKUP(A1792,'f Excel formulas for calculatio'!A:E,2,FALSE)," ")</f>
        <v>45579</v>
      </c>
      <c r="C1792" s="24" t="str">
        <f>IFERROR(VLOOKUP(B1792,'f Excel formulas for calculatio'!B:F,2,FALSE),"0")</f>
        <v>CUST1314</v>
      </c>
      <c r="D1792" s="24" t="str">
        <f>IFERROR(VLOOKUP(C1792,'f Excel formulas for calculatio'!C:G,2,FALSE),"0")</f>
        <v>PROD11</v>
      </c>
      <c r="E1792" s="24" t="str">
        <f>IFERROR(VLOOKUP(D1792,'f Excel formulas for calculatio'!D:H,2,FALSE),"0")</f>
        <v>STORE19</v>
      </c>
      <c r="F1792" s="24">
        <f>IFERROR(VLOOKUP(E1792,'f Excel formulas for calculatio'!E:I,2,FALSE),"0")</f>
        <v>2</v>
      </c>
      <c r="G1792" s="24">
        <f>IFERROR(VLOOKUP(F1792,'f Excel formulas for calculatio'!F:J,2,FALSE),"0")</f>
        <v>785.31</v>
      </c>
      <c r="H1792" s="24">
        <f>IFERROR(VLOOKUP(G1792,'f Excel formulas for calculatio'!G:K,2,FALSE),"0")</f>
        <v>0.15</v>
      </c>
      <c r="I1792" s="24" t="str">
        <f>IFERROR(VLOOKUP(H1792,'f Excel formulas for calculatio'!H:L,2,FALSE),"0")</f>
        <v>PayPal</v>
      </c>
      <c r="J1792" s="24">
        <f>IFERROR(VLOOKUP(I1792,'f Excel formulas for calculatio'!I:M,2,FALSE),"0")</f>
        <v>228.7893</v>
      </c>
      <c r="L1792" s="23" t="s">
        <v>2418</v>
      </c>
      <c r="M1792" s="20">
        <f t="shared" si="244"/>
        <v>45579</v>
      </c>
      <c r="N1792" s="2" t="str">
        <f t="shared" si="245"/>
        <v>CUST1314</v>
      </c>
      <c r="O1792" s="2" t="str">
        <f t="shared" si="246"/>
        <v>PROD11</v>
      </c>
      <c r="P1792" s="2" t="str">
        <f t="shared" si="247"/>
        <v>STORE19</v>
      </c>
      <c r="Q1792" s="2">
        <f t="shared" si="248"/>
        <v>2</v>
      </c>
      <c r="R1792" s="2">
        <f t="shared" si="249"/>
        <v>785.31</v>
      </c>
      <c r="S1792" s="2">
        <f t="shared" si="250"/>
        <v>0.15</v>
      </c>
      <c r="T1792" s="2" t="str">
        <f t="shared" si="251"/>
        <v>PayPal</v>
      </c>
      <c r="U1792" s="2">
        <f t="shared" si="252"/>
        <v>228.7893</v>
      </c>
    </row>
    <row r="1793" spans="1:21" x14ac:dyDescent="0.25">
      <c r="A1793" s="22" t="s">
        <v>2419</v>
      </c>
      <c r="B1793" s="20">
        <f>IFERROR(VLOOKUP(A1793,'f Excel formulas for calculatio'!A:E,2,FALSE)," ")</f>
        <v>45721</v>
      </c>
      <c r="C1793" s="24" t="str">
        <f>IFERROR(VLOOKUP(B1793,'f Excel formulas for calculatio'!B:F,2,FALSE),"0")</f>
        <v>CUST1225</v>
      </c>
      <c r="D1793" s="24" t="str">
        <f>IFERROR(VLOOKUP(C1793,'f Excel formulas for calculatio'!C:G,2,FALSE),"0")</f>
        <v>PROD19</v>
      </c>
      <c r="E1793" s="24" t="str">
        <f>IFERROR(VLOOKUP(D1793,'f Excel formulas for calculatio'!D:H,2,FALSE),"0")</f>
        <v>STORE7</v>
      </c>
      <c r="F1793" s="24">
        <f>IFERROR(VLOOKUP(E1793,'f Excel formulas for calculatio'!E:I,2,FALSE),"0")</f>
        <v>3</v>
      </c>
      <c r="G1793" s="24">
        <f>IFERROR(VLOOKUP(F1793,'f Excel formulas for calculatio'!F:J,2,FALSE),"0")</f>
        <v>104.47</v>
      </c>
      <c r="H1793" s="24">
        <f>IFERROR(VLOOKUP(G1793,'f Excel formulas for calculatio'!G:K,2,FALSE),"0")</f>
        <v>0.27</v>
      </c>
      <c r="I1793" s="24" t="str">
        <f>IFERROR(VLOOKUP(H1793,'f Excel formulas for calculatio'!H:L,2,FALSE),"0")</f>
        <v>PayPal</v>
      </c>
      <c r="J1793" s="24">
        <f>IFERROR(VLOOKUP(I1793,'f Excel formulas for calculatio'!I:M,2,FALSE),"0")</f>
        <v>228.7893</v>
      </c>
      <c r="L1793" s="22" t="s">
        <v>2419</v>
      </c>
      <c r="M1793" s="20">
        <f t="shared" si="244"/>
        <v>45721</v>
      </c>
      <c r="N1793" s="2" t="str">
        <f t="shared" si="245"/>
        <v>CUST1225</v>
      </c>
      <c r="O1793" s="2" t="str">
        <f t="shared" si="246"/>
        <v>PROD19</v>
      </c>
      <c r="P1793" s="2" t="str">
        <f t="shared" si="247"/>
        <v>STORE7</v>
      </c>
      <c r="Q1793" s="2">
        <f t="shared" si="248"/>
        <v>3</v>
      </c>
      <c r="R1793" s="2">
        <f t="shared" si="249"/>
        <v>104.47</v>
      </c>
      <c r="S1793" s="2">
        <f t="shared" si="250"/>
        <v>0.27</v>
      </c>
      <c r="T1793" s="2" t="str">
        <f t="shared" si="251"/>
        <v>PayPal</v>
      </c>
      <c r="U1793" s="2">
        <f t="shared" si="252"/>
        <v>228.7893</v>
      </c>
    </row>
    <row r="1794" spans="1:21" x14ac:dyDescent="0.25">
      <c r="A1794" s="23" t="s">
        <v>2420</v>
      </c>
      <c r="B1794" s="20">
        <f>IFERROR(VLOOKUP(A1794,'f Excel formulas for calculatio'!A:E,2,FALSE)," ")</f>
        <v>45446</v>
      </c>
      <c r="C1794" s="24" t="str">
        <f>IFERROR(VLOOKUP(B1794,'f Excel formulas for calculatio'!B:F,2,FALSE),"0")</f>
        <v>CUST1056</v>
      </c>
      <c r="D1794" s="24" t="str">
        <f>IFERROR(VLOOKUP(C1794,'f Excel formulas for calculatio'!C:G,2,FALSE),"0")</f>
        <v>PROD49</v>
      </c>
      <c r="E1794" s="24" t="str">
        <f>IFERROR(VLOOKUP(D1794,'f Excel formulas for calculatio'!D:H,2,FALSE),"0")</f>
        <v>STORE8</v>
      </c>
      <c r="F1794" s="24">
        <f>IFERROR(VLOOKUP(E1794,'f Excel formulas for calculatio'!E:I,2,FALSE),"0")</f>
        <v>4</v>
      </c>
      <c r="G1794" s="24">
        <f>IFERROR(VLOOKUP(F1794,'f Excel formulas for calculatio'!F:J,2,FALSE),"0")</f>
        <v>914.05</v>
      </c>
      <c r="H1794" s="24">
        <f>IFERROR(VLOOKUP(G1794,'f Excel formulas for calculatio'!G:K,2,FALSE),"0")</f>
        <v>0.25</v>
      </c>
      <c r="I1794" s="24" t="str">
        <f>IFERROR(VLOOKUP(H1794,'f Excel formulas for calculatio'!H:L,2,FALSE),"0")</f>
        <v>Credit Card</v>
      </c>
      <c r="J1794" s="24">
        <f>IFERROR(VLOOKUP(I1794,'f Excel formulas for calculatio'!I:M,2,FALSE),"0")</f>
        <v>198.41640000000001</v>
      </c>
      <c r="L1794" s="23" t="s">
        <v>2420</v>
      </c>
      <c r="M1794" s="20">
        <f t="shared" si="244"/>
        <v>45446</v>
      </c>
      <c r="N1794" s="2" t="str">
        <f t="shared" si="245"/>
        <v>CUST1056</v>
      </c>
      <c r="O1794" s="2" t="str">
        <f t="shared" si="246"/>
        <v>PROD49</v>
      </c>
      <c r="P1794" s="2" t="str">
        <f t="shared" si="247"/>
        <v>STORE8</v>
      </c>
      <c r="Q1794" s="2">
        <f t="shared" si="248"/>
        <v>4</v>
      </c>
      <c r="R1794" s="2">
        <f t="shared" si="249"/>
        <v>914.05</v>
      </c>
      <c r="S1794" s="2">
        <f t="shared" si="250"/>
        <v>0.25</v>
      </c>
      <c r="T1794" s="2" t="str">
        <f t="shared" si="251"/>
        <v>Credit Card</v>
      </c>
      <c r="U1794" s="2">
        <f t="shared" si="252"/>
        <v>198.41640000000001</v>
      </c>
    </row>
    <row r="1795" spans="1:21" x14ac:dyDescent="0.25">
      <c r="A1795" s="22" t="s">
        <v>2421</v>
      </c>
      <c r="B1795" s="20">
        <f>IFERROR(VLOOKUP(A1795,'f Excel formulas for calculatio'!A:E,2,FALSE)," ")</f>
        <v>45387</v>
      </c>
      <c r="C1795" s="24" t="str">
        <f>IFERROR(VLOOKUP(B1795,'f Excel formulas for calculatio'!B:F,2,FALSE),"0")</f>
        <v>CUST1338</v>
      </c>
      <c r="D1795" s="24" t="str">
        <f>IFERROR(VLOOKUP(C1795,'f Excel formulas for calculatio'!C:G,2,FALSE),"0")</f>
        <v>PROD86</v>
      </c>
      <c r="E1795" s="24" t="str">
        <f>IFERROR(VLOOKUP(D1795,'f Excel formulas for calculatio'!D:H,2,FALSE),"0")</f>
        <v>STORE4</v>
      </c>
      <c r="F1795" s="24">
        <f>IFERROR(VLOOKUP(E1795,'f Excel formulas for calculatio'!E:I,2,FALSE),"0")</f>
        <v>2</v>
      </c>
      <c r="G1795" s="24">
        <f>IFERROR(VLOOKUP(F1795,'f Excel formulas for calculatio'!F:J,2,FALSE),"0")</f>
        <v>785.31</v>
      </c>
      <c r="H1795" s="24">
        <f>IFERROR(VLOOKUP(G1795,'f Excel formulas for calculatio'!G:K,2,FALSE),"0")</f>
        <v>0.15</v>
      </c>
      <c r="I1795" s="24" t="str">
        <f>IFERROR(VLOOKUP(H1795,'f Excel formulas for calculatio'!H:L,2,FALSE),"0")</f>
        <v>PayPal</v>
      </c>
      <c r="J1795" s="24">
        <f>IFERROR(VLOOKUP(I1795,'f Excel formulas for calculatio'!I:M,2,FALSE),"0")</f>
        <v>228.7893</v>
      </c>
      <c r="L1795" s="22" t="s">
        <v>2421</v>
      </c>
      <c r="M1795" s="20">
        <f t="shared" si="244"/>
        <v>45387</v>
      </c>
      <c r="N1795" s="2" t="str">
        <f t="shared" si="245"/>
        <v>CUST1338</v>
      </c>
      <c r="O1795" s="2" t="str">
        <f t="shared" si="246"/>
        <v>PROD86</v>
      </c>
      <c r="P1795" s="2" t="str">
        <f t="shared" si="247"/>
        <v>STORE4</v>
      </c>
      <c r="Q1795" s="2">
        <f t="shared" si="248"/>
        <v>2</v>
      </c>
      <c r="R1795" s="2">
        <f t="shared" si="249"/>
        <v>785.31</v>
      </c>
      <c r="S1795" s="2">
        <f t="shared" si="250"/>
        <v>0.15</v>
      </c>
      <c r="T1795" s="2" t="str">
        <f t="shared" si="251"/>
        <v>PayPal</v>
      </c>
      <c r="U1795" s="2">
        <f t="shared" si="252"/>
        <v>228.7893</v>
      </c>
    </row>
    <row r="1796" spans="1:21" x14ac:dyDescent="0.25">
      <c r="A1796" s="23" t="s">
        <v>2422</v>
      </c>
      <c r="B1796" s="20">
        <f>IFERROR(VLOOKUP(A1796,'f Excel formulas for calculatio'!A:E,2,FALSE)," ")</f>
        <v>45222</v>
      </c>
      <c r="C1796" s="24" t="str">
        <f>IFERROR(VLOOKUP(B1796,'f Excel formulas for calculatio'!B:F,2,FALSE),"0")</f>
        <v>CUST1187</v>
      </c>
      <c r="D1796" s="24" t="str">
        <f>IFERROR(VLOOKUP(C1796,'f Excel formulas for calculatio'!C:G,2,FALSE),"0")</f>
        <v>PROD99</v>
      </c>
      <c r="E1796" s="24" t="str">
        <f>IFERROR(VLOOKUP(D1796,'f Excel formulas for calculatio'!D:H,2,FALSE),"0")</f>
        <v>STORE5</v>
      </c>
      <c r="F1796" s="24">
        <f>IFERROR(VLOOKUP(E1796,'f Excel formulas for calculatio'!E:I,2,FALSE),"0")</f>
        <v>3</v>
      </c>
      <c r="G1796" s="24">
        <f>IFERROR(VLOOKUP(F1796,'f Excel formulas for calculatio'!F:J,2,FALSE),"0")</f>
        <v>104.47</v>
      </c>
      <c r="H1796" s="24">
        <f>IFERROR(VLOOKUP(G1796,'f Excel formulas for calculatio'!G:K,2,FALSE),"0")</f>
        <v>0.27</v>
      </c>
      <c r="I1796" s="24" t="str">
        <f>IFERROR(VLOOKUP(H1796,'f Excel formulas for calculatio'!H:L,2,FALSE),"0")</f>
        <v>PayPal</v>
      </c>
      <c r="J1796" s="24">
        <f>IFERROR(VLOOKUP(I1796,'f Excel formulas for calculatio'!I:M,2,FALSE),"0")</f>
        <v>228.7893</v>
      </c>
      <c r="L1796" s="23" t="s">
        <v>2422</v>
      </c>
      <c r="M1796" s="20">
        <f t="shared" ref="M1796:M1859" si="253">_xlfn.XLOOKUP(L1796,A1796,B1796)</f>
        <v>45222</v>
      </c>
      <c r="N1796" s="2" t="str">
        <f t="shared" ref="N1796:N1859" si="254">_xlfn.XLOOKUP(M1796,B1796,C1796)</f>
        <v>CUST1187</v>
      </c>
      <c r="O1796" s="2" t="str">
        <f t="shared" ref="O1796:O1859" si="255">_xlfn.XLOOKUP(N1796,C1796,D1796)</f>
        <v>PROD99</v>
      </c>
      <c r="P1796" s="2" t="str">
        <f t="shared" ref="P1796:P1859" si="256">_xlfn.XLOOKUP(O1796,D1796,E1796)</f>
        <v>STORE5</v>
      </c>
      <c r="Q1796" s="2">
        <f t="shared" ref="Q1796:Q1859" si="257">_xlfn.XLOOKUP(P1796,E1796,F1796)</f>
        <v>3</v>
      </c>
      <c r="R1796" s="2">
        <f t="shared" ref="R1796:R1859" si="258">_xlfn.XLOOKUP(Q1796,F1796,G1796)</f>
        <v>104.47</v>
      </c>
      <c r="S1796" s="2">
        <f t="shared" ref="S1796:S1859" si="259">_xlfn.XLOOKUP(R1796,G1796,H1796)</f>
        <v>0.27</v>
      </c>
      <c r="T1796" s="2" t="str">
        <f t="shared" ref="T1796:T1859" si="260">_xlfn.XLOOKUP(S1796,H1796,I1796)</f>
        <v>PayPal</v>
      </c>
      <c r="U1796" s="2">
        <f t="shared" ref="U1796:U1859" si="261">_xlfn.XLOOKUP(T1796,I1796,J1796)</f>
        <v>228.7893</v>
      </c>
    </row>
    <row r="1797" spans="1:21" x14ac:dyDescent="0.25">
      <c r="A1797" s="22" t="s">
        <v>2423</v>
      </c>
      <c r="B1797" s="20">
        <f>IFERROR(VLOOKUP(A1797,'f Excel formulas for calculatio'!A:E,2,FALSE)," ")</f>
        <v>45402</v>
      </c>
      <c r="C1797" s="24" t="str">
        <f>IFERROR(VLOOKUP(B1797,'f Excel formulas for calculatio'!B:F,2,FALSE),"0")</f>
        <v>CUST1497</v>
      </c>
      <c r="D1797" s="24" t="str">
        <f>IFERROR(VLOOKUP(C1797,'f Excel formulas for calculatio'!C:G,2,FALSE),"0")</f>
        <v>PROD33</v>
      </c>
      <c r="E1797" s="24" t="str">
        <f>IFERROR(VLOOKUP(D1797,'f Excel formulas for calculatio'!D:H,2,FALSE),"0")</f>
        <v>STORE0</v>
      </c>
      <c r="F1797" s="24">
        <f>IFERROR(VLOOKUP(E1797,'f Excel formulas for calculatio'!E:I,2,FALSE),"0")</f>
        <v>2</v>
      </c>
      <c r="G1797" s="24">
        <f>IFERROR(VLOOKUP(F1797,'f Excel formulas for calculatio'!F:J,2,FALSE),"0")</f>
        <v>785.31</v>
      </c>
      <c r="H1797" s="24">
        <f>IFERROR(VLOOKUP(G1797,'f Excel formulas for calculatio'!G:K,2,FALSE),"0")</f>
        <v>0.15</v>
      </c>
      <c r="I1797" s="24" t="str">
        <f>IFERROR(VLOOKUP(H1797,'f Excel formulas for calculatio'!H:L,2,FALSE),"0")</f>
        <v>PayPal</v>
      </c>
      <c r="J1797" s="24">
        <f>IFERROR(VLOOKUP(I1797,'f Excel formulas for calculatio'!I:M,2,FALSE),"0")</f>
        <v>228.7893</v>
      </c>
      <c r="L1797" s="22" t="s">
        <v>2423</v>
      </c>
      <c r="M1797" s="20">
        <f t="shared" si="253"/>
        <v>45402</v>
      </c>
      <c r="N1797" s="2" t="str">
        <f t="shared" si="254"/>
        <v>CUST1497</v>
      </c>
      <c r="O1797" s="2" t="str">
        <f t="shared" si="255"/>
        <v>PROD33</v>
      </c>
      <c r="P1797" s="2" t="str">
        <f t="shared" si="256"/>
        <v>STORE0</v>
      </c>
      <c r="Q1797" s="2">
        <f t="shared" si="257"/>
        <v>2</v>
      </c>
      <c r="R1797" s="2">
        <f t="shared" si="258"/>
        <v>785.31</v>
      </c>
      <c r="S1797" s="2">
        <f t="shared" si="259"/>
        <v>0.15</v>
      </c>
      <c r="T1797" s="2" t="str">
        <f t="shared" si="260"/>
        <v>PayPal</v>
      </c>
      <c r="U1797" s="2">
        <f t="shared" si="261"/>
        <v>228.7893</v>
      </c>
    </row>
    <row r="1798" spans="1:21" x14ac:dyDescent="0.25">
      <c r="A1798" s="23" t="s">
        <v>2424</v>
      </c>
      <c r="B1798" s="20">
        <f>IFERROR(VLOOKUP(A1798,'f Excel formulas for calculatio'!A:E,2,FALSE)," ")</f>
        <v>45455</v>
      </c>
      <c r="C1798" s="24" t="str">
        <f>IFERROR(VLOOKUP(B1798,'f Excel formulas for calculatio'!B:F,2,FALSE),"0")</f>
        <v>CUST1004</v>
      </c>
      <c r="D1798" s="24" t="str">
        <f>IFERROR(VLOOKUP(C1798,'f Excel formulas for calculatio'!C:G,2,FALSE),"0")</f>
        <v>PROD47</v>
      </c>
      <c r="E1798" s="24" t="str">
        <f>IFERROR(VLOOKUP(D1798,'f Excel formulas for calculatio'!D:H,2,FALSE),"0")</f>
        <v>STORE14</v>
      </c>
      <c r="F1798" s="24">
        <f>IFERROR(VLOOKUP(E1798,'f Excel formulas for calculatio'!E:I,2,FALSE),"0")</f>
        <v>1</v>
      </c>
      <c r="G1798" s="24">
        <f>IFERROR(VLOOKUP(F1798,'f Excel formulas for calculatio'!F:J,2,FALSE),"0")</f>
        <v>218.04</v>
      </c>
      <c r="H1798" s="24">
        <f>IFERROR(VLOOKUP(G1798,'f Excel formulas for calculatio'!G:K,2,FALSE),"0")</f>
        <v>0.09</v>
      </c>
      <c r="I1798" s="24" t="str">
        <f>IFERROR(VLOOKUP(H1798,'f Excel formulas for calculatio'!H:L,2,FALSE),"0")</f>
        <v>Credit Card</v>
      </c>
      <c r="J1798" s="24">
        <f>IFERROR(VLOOKUP(I1798,'f Excel formulas for calculatio'!I:M,2,FALSE),"0")</f>
        <v>198.41640000000001</v>
      </c>
      <c r="L1798" s="23" t="s">
        <v>2424</v>
      </c>
      <c r="M1798" s="20">
        <f t="shared" si="253"/>
        <v>45455</v>
      </c>
      <c r="N1798" s="2" t="str">
        <f t="shared" si="254"/>
        <v>CUST1004</v>
      </c>
      <c r="O1798" s="2" t="str">
        <f t="shared" si="255"/>
        <v>PROD47</v>
      </c>
      <c r="P1798" s="2" t="str">
        <f t="shared" si="256"/>
        <v>STORE14</v>
      </c>
      <c r="Q1798" s="2">
        <f t="shared" si="257"/>
        <v>1</v>
      </c>
      <c r="R1798" s="2">
        <f t="shared" si="258"/>
        <v>218.04</v>
      </c>
      <c r="S1798" s="2">
        <f t="shared" si="259"/>
        <v>0.09</v>
      </c>
      <c r="T1798" s="2" t="str">
        <f t="shared" si="260"/>
        <v>Credit Card</v>
      </c>
      <c r="U1798" s="2">
        <f t="shared" si="261"/>
        <v>198.41640000000001</v>
      </c>
    </row>
    <row r="1799" spans="1:21" x14ac:dyDescent="0.25">
      <c r="A1799" s="22" t="s">
        <v>2425</v>
      </c>
      <c r="B1799" s="20">
        <f>IFERROR(VLOOKUP(A1799,'f Excel formulas for calculatio'!A:E,2,FALSE)," ")</f>
        <v>45877</v>
      </c>
      <c r="C1799" s="24" t="str">
        <f>IFERROR(VLOOKUP(B1799,'f Excel formulas for calculatio'!B:F,2,FALSE),"0")</f>
        <v>CUST1428</v>
      </c>
      <c r="D1799" s="24" t="str">
        <f>IFERROR(VLOOKUP(C1799,'f Excel formulas for calculatio'!C:G,2,FALSE),"0")</f>
        <v>PROD63</v>
      </c>
      <c r="E1799" s="24" t="str">
        <f>IFERROR(VLOOKUP(D1799,'f Excel formulas for calculatio'!D:H,2,FALSE),"0")</f>
        <v>STORE3</v>
      </c>
      <c r="F1799" s="24">
        <f>IFERROR(VLOOKUP(E1799,'f Excel formulas for calculatio'!E:I,2,FALSE),"0")</f>
        <v>1</v>
      </c>
      <c r="G1799" s="24">
        <f>IFERROR(VLOOKUP(F1799,'f Excel formulas for calculatio'!F:J,2,FALSE),"0")</f>
        <v>218.04</v>
      </c>
      <c r="H1799" s="24">
        <f>IFERROR(VLOOKUP(G1799,'f Excel formulas for calculatio'!G:K,2,FALSE),"0")</f>
        <v>0.09</v>
      </c>
      <c r="I1799" s="24" t="str">
        <f>IFERROR(VLOOKUP(H1799,'f Excel formulas for calculatio'!H:L,2,FALSE),"0")</f>
        <v>Credit Card</v>
      </c>
      <c r="J1799" s="24">
        <f>IFERROR(VLOOKUP(I1799,'f Excel formulas for calculatio'!I:M,2,FALSE),"0")</f>
        <v>198.41640000000001</v>
      </c>
      <c r="L1799" s="22" t="s">
        <v>2425</v>
      </c>
      <c r="M1799" s="20">
        <f t="shared" si="253"/>
        <v>45877</v>
      </c>
      <c r="N1799" s="2" t="str">
        <f t="shared" si="254"/>
        <v>CUST1428</v>
      </c>
      <c r="O1799" s="2" t="str">
        <f t="shared" si="255"/>
        <v>PROD63</v>
      </c>
      <c r="P1799" s="2" t="str">
        <f t="shared" si="256"/>
        <v>STORE3</v>
      </c>
      <c r="Q1799" s="2">
        <f t="shared" si="257"/>
        <v>1</v>
      </c>
      <c r="R1799" s="2">
        <f t="shared" si="258"/>
        <v>218.04</v>
      </c>
      <c r="S1799" s="2">
        <f t="shared" si="259"/>
        <v>0.09</v>
      </c>
      <c r="T1799" s="2" t="str">
        <f t="shared" si="260"/>
        <v>Credit Card</v>
      </c>
      <c r="U1799" s="2">
        <f t="shared" si="261"/>
        <v>198.41640000000001</v>
      </c>
    </row>
    <row r="1800" spans="1:21" x14ac:dyDescent="0.25">
      <c r="A1800" s="23" t="s">
        <v>2426</v>
      </c>
      <c r="B1800" s="20">
        <f>IFERROR(VLOOKUP(A1800,'f Excel formulas for calculatio'!A:E,2,FALSE)," ")</f>
        <v>45875</v>
      </c>
      <c r="C1800" s="24" t="str">
        <f>IFERROR(VLOOKUP(B1800,'f Excel formulas for calculatio'!B:F,2,FALSE),"0")</f>
        <v>CUST1443</v>
      </c>
      <c r="D1800" s="24" t="str">
        <f>IFERROR(VLOOKUP(C1800,'f Excel formulas for calculatio'!C:G,2,FALSE),"0")</f>
        <v>PROD34</v>
      </c>
      <c r="E1800" s="24" t="str">
        <f>IFERROR(VLOOKUP(D1800,'f Excel formulas for calculatio'!D:H,2,FALSE),"0")</f>
        <v>STORE16</v>
      </c>
      <c r="F1800" s="24">
        <f>IFERROR(VLOOKUP(E1800,'f Excel formulas for calculatio'!E:I,2,FALSE),"0")</f>
        <v>2</v>
      </c>
      <c r="G1800" s="24">
        <f>IFERROR(VLOOKUP(F1800,'f Excel formulas for calculatio'!F:J,2,FALSE),"0")</f>
        <v>785.31</v>
      </c>
      <c r="H1800" s="24">
        <f>IFERROR(VLOOKUP(G1800,'f Excel formulas for calculatio'!G:K,2,FALSE),"0")</f>
        <v>0.15</v>
      </c>
      <c r="I1800" s="24" t="str">
        <f>IFERROR(VLOOKUP(H1800,'f Excel formulas for calculatio'!H:L,2,FALSE),"0")</f>
        <v>PayPal</v>
      </c>
      <c r="J1800" s="24">
        <f>IFERROR(VLOOKUP(I1800,'f Excel formulas for calculatio'!I:M,2,FALSE),"0")</f>
        <v>228.7893</v>
      </c>
      <c r="L1800" s="23" t="s">
        <v>2426</v>
      </c>
      <c r="M1800" s="20">
        <f t="shared" si="253"/>
        <v>45875</v>
      </c>
      <c r="N1800" s="2" t="str">
        <f t="shared" si="254"/>
        <v>CUST1443</v>
      </c>
      <c r="O1800" s="2" t="str">
        <f t="shared" si="255"/>
        <v>PROD34</v>
      </c>
      <c r="P1800" s="2" t="str">
        <f t="shared" si="256"/>
        <v>STORE16</v>
      </c>
      <c r="Q1800" s="2">
        <f t="shared" si="257"/>
        <v>2</v>
      </c>
      <c r="R1800" s="2">
        <f t="shared" si="258"/>
        <v>785.31</v>
      </c>
      <c r="S1800" s="2">
        <f t="shared" si="259"/>
        <v>0.15</v>
      </c>
      <c r="T1800" s="2" t="str">
        <f t="shared" si="260"/>
        <v>PayPal</v>
      </c>
      <c r="U1800" s="2">
        <f t="shared" si="261"/>
        <v>228.7893</v>
      </c>
    </row>
    <row r="1801" spans="1:21" x14ac:dyDescent="0.25">
      <c r="A1801" s="22" t="s">
        <v>2427</v>
      </c>
      <c r="B1801" s="20">
        <f>IFERROR(VLOOKUP(A1801,'f Excel formulas for calculatio'!A:E,2,FALSE)," ")</f>
        <v>45592</v>
      </c>
      <c r="C1801" s="24" t="str">
        <f>IFERROR(VLOOKUP(B1801,'f Excel formulas for calculatio'!B:F,2,FALSE),"0")</f>
        <v>CUST1287</v>
      </c>
      <c r="D1801" s="24" t="str">
        <f>IFERROR(VLOOKUP(C1801,'f Excel formulas for calculatio'!C:G,2,FALSE),"0")</f>
        <v>PROD3</v>
      </c>
      <c r="E1801" s="24" t="str">
        <f>IFERROR(VLOOKUP(D1801,'f Excel formulas for calculatio'!D:H,2,FALSE),"0")</f>
        <v>STORE3</v>
      </c>
      <c r="F1801" s="24">
        <f>IFERROR(VLOOKUP(E1801,'f Excel formulas for calculatio'!E:I,2,FALSE),"0")</f>
        <v>1</v>
      </c>
      <c r="G1801" s="24">
        <f>IFERROR(VLOOKUP(F1801,'f Excel formulas for calculatio'!F:J,2,FALSE),"0")</f>
        <v>218.04</v>
      </c>
      <c r="H1801" s="24">
        <f>IFERROR(VLOOKUP(G1801,'f Excel formulas for calculatio'!G:K,2,FALSE),"0")</f>
        <v>0.09</v>
      </c>
      <c r="I1801" s="24" t="str">
        <f>IFERROR(VLOOKUP(H1801,'f Excel formulas for calculatio'!H:L,2,FALSE),"0")</f>
        <v>Credit Card</v>
      </c>
      <c r="J1801" s="24">
        <f>IFERROR(VLOOKUP(I1801,'f Excel formulas for calculatio'!I:M,2,FALSE),"0")</f>
        <v>198.41640000000001</v>
      </c>
      <c r="L1801" s="22" t="s">
        <v>2427</v>
      </c>
      <c r="M1801" s="20">
        <f t="shared" si="253"/>
        <v>45592</v>
      </c>
      <c r="N1801" s="2" t="str">
        <f t="shared" si="254"/>
        <v>CUST1287</v>
      </c>
      <c r="O1801" s="2" t="str">
        <f t="shared" si="255"/>
        <v>PROD3</v>
      </c>
      <c r="P1801" s="2" t="str">
        <f t="shared" si="256"/>
        <v>STORE3</v>
      </c>
      <c r="Q1801" s="2">
        <f t="shared" si="257"/>
        <v>1</v>
      </c>
      <c r="R1801" s="2">
        <f t="shared" si="258"/>
        <v>218.04</v>
      </c>
      <c r="S1801" s="2">
        <f t="shared" si="259"/>
        <v>0.09</v>
      </c>
      <c r="T1801" s="2" t="str">
        <f t="shared" si="260"/>
        <v>Credit Card</v>
      </c>
      <c r="U1801" s="2">
        <f t="shared" si="261"/>
        <v>198.41640000000001</v>
      </c>
    </row>
    <row r="1802" spans="1:21" x14ac:dyDescent="0.25">
      <c r="A1802" s="23" t="s">
        <v>2428</v>
      </c>
      <c r="B1802" s="20">
        <f>IFERROR(VLOOKUP(A1802,'f Excel formulas for calculatio'!A:E,2,FALSE)," ")</f>
        <v>45369</v>
      </c>
      <c r="C1802" s="24" t="str">
        <f>IFERROR(VLOOKUP(B1802,'f Excel formulas for calculatio'!B:F,2,FALSE),"0")</f>
        <v>CUST1239</v>
      </c>
      <c r="D1802" s="24" t="str">
        <f>IFERROR(VLOOKUP(C1802,'f Excel formulas for calculatio'!C:G,2,FALSE),"0")</f>
        <v>PROD60</v>
      </c>
      <c r="E1802" s="24" t="str">
        <f>IFERROR(VLOOKUP(D1802,'f Excel formulas for calculatio'!D:H,2,FALSE),"0")</f>
        <v>STORE13</v>
      </c>
      <c r="F1802" s="24">
        <f>IFERROR(VLOOKUP(E1802,'f Excel formulas for calculatio'!E:I,2,FALSE),"0")</f>
        <v>4</v>
      </c>
      <c r="G1802" s="24">
        <f>IFERROR(VLOOKUP(F1802,'f Excel formulas for calculatio'!F:J,2,FALSE),"0")</f>
        <v>914.05</v>
      </c>
      <c r="H1802" s="24">
        <f>IFERROR(VLOOKUP(G1802,'f Excel formulas for calculatio'!G:K,2,FALSE),"0")</f>
        <v>0.25</v>
      </c>
      <c r="I1802" s="24" t="str">
        <f>IFERROR(VLOOKUP(H1802,'f Excel formulas for calculatio'!H:L,2,FALSE),"0")</f>
        <v>Credit Card</v>
      </c>
      <c r="J1802" s="24">
        <f>IFERROR(VLOOKUP(I1802,'f Excel formulas for calculatio'!I:M,2,FALSE),"0")</f>
        <v>198.41640000000001</v>
      </c>
      <c r="L1802" s="23" t="s">
        <v>2428</v>
      </c>
      <c r="M1802" s="20">
        <f t="shared" si="253"/>
        <v>45369</v>
      </c>
      <c r="N1802" s="2" t="str">
        <f t="shared" si="254"/>
        <v>CUST1239</v>
      </c>
      <c r="O1802" s="2" t="str">
        <f t="shared" si="255"/>
        <v>PROD60</v>
      </c>
      <c r="P1802" s="2" t="str">
        <f t="shared" si="256"/>
        <v>STORE13</v>
      </c>
      <c r="Q1802" s="2">
        <f t="shared" si="257"/>
        <v>4</v>
      </c>
      <c r="R1802" s="2">
        <f t="shared" si="258"/>
        <v>914.05</v>
      </c>
      <c r="S1802" s="2">
        <f t="shared" si="259"/>
        <v>0.25</v>
      </c>
      <c r="T1802" s="2" t="str">
        <f t="shared" si="260"/>
        <v>Credit Card</v>
      </c>
      <c r="U1802" s="2">
        <f t="shared" si="261"/>
        <v>198.41640000000001</v>
      </c>
    </row>
    <row r="1803" spans="1:21" x14ac:dyDescent="0.25">
      <c r="A1803" s="22" t="s">
        <v>2429</v>
      </c>
      <c r="B1803" s="20">
        <f>IFERROR(VLOOKUP(A1803,'f Excel formulas for calculatio'!A:E,2,FALSE)," ")</f>
        <v>45249</v>
      </c>
      <c r="C1803" s="24" t="str">
        <f>IFERROR(VLOOKUP(B1803,'f Excel formulas for calculatio'!B:F,2,FALSE),"0")</f>
        <v>CUST1040</v>
      </c>
      <c r="D1803" s="24" t="str">
        <f>IFERROR(VLOOKUP(C1803,'f Excel formulas for calculatio'!C:G,2,FALSE),"0")</f>
        <v>PROD17</v>
      </c>
      <c r="E1803" s="24" t="str">
        <f>IFERROR(VLOOKUP(D1803,'f Excel formulas for calculatio'!D:H,2,FALSE),"0")</f>
        <v>STORE18</v>
      </c>
      <c r="F1803" s="24">
        <f>IFERROR(VLOOKUP(E1803,'f Excel formulas for calculatio'!E:I,2,FALSE),"0")</f>
        <v>1</v>
      </c>
      <c r="G1803" s="24">
        <f>IFERROR(VLOOKUP(F1803,'f Excel formulas for calculatio'!F:J,2,FALSE),"0")</f>
        <v>218.04</v>
      </c>
      <c r="H1803" s="24">
        <f>IFERROR(VLOOKUP(G1803,'f Excel formulas for calculatio'!G:K,2,FALSE),"0")</f>
        <v>0.09</v>
      </c>
      <c r="I1803" s="24" t="str">
        <f>IFERROR(VLOOKUP(H1803,'f Excel formulas for calculatio'!H:L,2,FALSE),"0")</f>
        <v>Credit Card</v>
      </c>
      <c r="J1803" s="24">
        <f>IFERROR(VLOOKUP(I1803,'f Excel formulas for calculatio'!I:M,2,FALSE),"0")</f>
        <v>198.41640000000001</v>
      </c>
      <c r="L1803" s="22" t="s">
        <v>2429</v>
      </c>
      <c r="M1803" s="20">
        <f t="shared" si="253"/>
        <v>45249</v>
      </c>
      <c r="N1803" s="2" t="str">
        <f t="shared" si="254"/>
        <v>CUST1040</v>
      </c>
      <c r="O1803" s="2" t="str">
        <f t="shared" si="255"/>
        <v>PROD17</v>
      </c>
      <c r="P1803" s="2" t="str">
        <f t="shared" si="256"/>
        <v>STORE18</v>
      </c>
      <c r="Q1803" s="2">
        <f t="shared" si="257"/>
        <v>1</v>
      </c>
      <c r="R1803" s="2">
        <f t="shared" si="258"/>
        <v>218.04</v>
      </c>
      <c r="S1803" s="2">
        <f t="shared" si="259"/>
        <v>0.09</v>
      </c>
      <c r="T1803" s="2" t="str">
        <f t="shared" si="260"/>
        <v>Credit Card</v>
      </c>
      <c r="U1803" s="2">
        <f t="shared" si="261"/>
        <v>198.41640000000001</v>
      </c>
    </row>
    <row r="1804" spans="1:21" x14ac:dyDescent="0.25">
      <c r="A1804" s="23" t="s">
        <v>2430</v>
      </c>
      <c r="B1804" s="20">
        <f>IFERROR(VLOOKUP(A1804,'f Excel formulas for calculatio'!A:E,2,FALSE)," ")</f>
        <v>45741</v>
      </c>
      <c r="C1804" s="24" t="str">
        <f>IFERROR(VLOOKUP(B1804,'f Excel formulas for calculatio'!B:F,2,FALSE),"0")</f>
        <v>CUST1333</v>
      </c>
      <c r="D1804" s="24" t="str">
        <f>IFERROR(VLOOKUP(C1804,'f Excel formulas for calculatio'!C:G,2,FALSE),"0")</f>
        <v>PROD0</v>
      </c>
      <c r="E1804" s="24" t="str">
        <f>IFERROR(VLOOKUP(D1804,'f Excel formulas for calculatio'!D:H,2,FALSE),"0")</f>
        <v>STORE8</v>
      </c>
      <c r="F1804" s="24">
        <f>IFERROR(VLOOKUP(E1804,'f Excel formulas for calculatio'!E:I,2,FALSE),"0")</f>
        <v>4</v>
      </c>
      <c r="G1804" s="24">
        <f>IFERROR(VLOOKUP(F1804,'f Excel formulas for calculatio'!F:J,2,FALSE),"0")</f>
        <v>914.05</v>
      </c>
      <c r="H1804" s="24">
        <f>IFERROR(VLOOKUP(G1804,'f Excel formulas for calculatio'!G:K,2,FALSE),"0")</f>
        <v>0.25</v>
      </c>
      <c r="I1804" s="24" t="str">
        <f>IFERROR(VLOOKUP(H1804,'f Excel formulas for calculatio'!H:L,2,FALSE),"0")</f>
        <v>Credit Card</v>
      </c>
      <c r="J1804" s="24">
        <f>IFERROR(VLOOKUP(I1804,'f Excel formulas for calculatio'!I:M,2,FALSE),"0")</f>
        <v>198.41640000000001</v>
      </c>
      <c r="L1804" s="23" t="s">
        <v>2430</v>
      </c>
      <c r="M1804" s="20">
        <f t="shared" si="253"/>
        <v>45741</v>
      </c>
      <c r="N1804" s="2" t="str">
        <f t="shared" si="254"/>
        <v>CUST1333</v>
      </c>
      <c r="O1804" s="2" t="str">
        <f t="shared" si="255"/>
        <v>PROD0</v>
      </c>
      <c r="P1804" s="2" t="str">
        <f t="shared" si="256"/>
        <v>STORE8</v>
      </c>
      <c r="Q1804" s="2">
        <f t="shared" si="257"/>
        <v>4</v>
      </c>
      <c r="R1804" s="2">
        <f t="shared" si="258"/>
        <v>914.05</v>
      </c>
      <c r="S1804" s="2">
        <f t="shared" si="259"/>
        <v>0.25</v>
      </c>
      <c r="T1804" s="2" t="str">
        <f t="shared" si="260"/>
        <v>Credit Card</v>
      </c>
      <c r="U1804" s="2">
        <f t="shared" si="261"/>
        <v>198.41640000000001</v>
      </c>
    </row>
    <row r="1805" spans="1:21" x14ac:dyDescent="0.25">
      <c r="A1805" s="22" t="s">
        <v>2431</v>
      </c>
      <c r="B1805" s="20">
        <f>IFERROR(VLOOKUP(A1805,'f Excel formulas for calculatio'!A:E,2,FALSE)," ")</f>
        <v>45427</v>
      </c>
      <c r="C1805" s="24" t="str">
        <f>IFERROR(VLOOKUP(B1805,'f Excel formulas for calculatio'!B:F,2,FALSE),"0")</f>
        <v>CUST1403</v>
      </c>
      <c r="D1805" s="24" t="str">
        <f>IFERROR(VLOOKUP(C1805,'f Excel formulas for calculatio'!C:G,2,FALSE),"0")</f>
        <v>PROD17</v>
      </c>
      <c r="E1805" s="24" t="str">
        <f>IFERROR(VLOOKUP(D1805,'f Excel formulas for calculatio'!D:H,2,FALSE),"0")</f>
        <v>STORE18</v>
      </c>
      <c r="F1805" s="24">
        <f>IFERROR(VLOOKUP(E1805,'f Excel formulas for calculatio'!E:I,2,FALSE),"0")</f>
        <v>1</v>
      </c>
      <c r="G1805" s="24">
        <f>IFERROR(VLOOKUP(F1805,'f Excel formulas for calculatio'!F:J,2,FALSE),"0")</f>
        <v>218.04</v>
      </c>
      <c r="H1805" s="24">
        <f>IFERROR(VLOOKUP(G1805,'f Excel formulas for calculatio'!G:K,2,FALSE),"0")</f>
        <v>0.09</v>
      </c>
      <c r="I1805" s="24" t="str">
        <f>IFERROR(VLOOKUP(H1805,'f Excel formulas for calculatio'!H:L,2,FALSE),"0")</f>
        <v>Credit Card</v>
      </c>
      <c r="J1805" s="24">
        <f>IFERROR(VLOOKUP(I1805,'f Excel formulas for calculatio'!I:M,2,FALSE),"0")</f>
        <v>198.41640000000001</v>
      </c>
      <c r="L1805" s="22" t="s">
        <v>2431</v>
      </c>
      <c r="M1805" s="20">
        <f t="shared" si="253"/>
        <v>45427</v>
      </c>
      <c r="N1805" s="2" t="str">
        <f t="shared" si="254"/>
        <v>CUST1403</v>
      </c>
      <c r="O1805" s="2" t="str">
        <f t="shared" si="255"/>
        <v>PROD17</v>
      </c>
      <c r="P1805" s="2" t="str">
        <f t="shared" si="256"/>
        <v>STORE18</v>
      </c>
      <c r="Q1805" s="2">
        <f t="shared" si="257"/>
        <v>1</v>
      </c>
      <c r="R1805" s="2">
        <f t="shared" si="258"/>
        <v>218.04</v>
      </c>
      <c r="S1805" s="2">
        <f t="shared" si="259"/>
        <v>0.09</v>
      </c>
      <c r="T1805" s="2" t="str">
        <f t="shared" si="260"/>
        <v>Credit Card</v>
      </c>
      <c r="U1805" s="2">
        <f t="shared" si="261"/>
        <v>198.41640000000001</v>
      </c>
    </row>
    <row r="1806" spans="1:21" x14ac:dyDescent="0.25">
      <c r="A1806" s="23" t="s">
        <v>2432</v>
      </c>
      <c r="B1806" s="20">
        <f>IFERROR(VLOOKUP(A1806,'f Excel formulas for calculatio'!A:E,2,FALSE)," ")</f>
        <v>45736</v>
      </c>
      <c r="C1806" s="24" t="str">
        <f>IFERROR(VLOOKUP(B1806,'f Excel formulas for calculatio'!B:F,2,FALSE),"0")</f>
        <v>CUST1007</v>
      </c>
      <c r="D1806" s="24" t="str">
        <f>IFERROR(VLOOKUP(C1806,'f Excel formulas for calculatio'!C:G,2,FALSE),"0")</f>
        <v>PROD67</v>
      </c>
      <c r="E1806" s="24" t="str">
        <f>IFERROR(VLOOKUP(D1806,'f Excel formulas for calculatio'!D:H,2,FALSE),"0")</f>
        <v>STORE6</v>
      </c>
      <c r="F1806" s="24">
        <f>IFERROR(VLOOKUP(E1806,'f Excel formulas for calculatio'!E:I,2,FALSE),"0")</f>
        <v>3</v>
      </c>
      <c r="G1806" s="24">
        <f>IFERROR(VLOOKUP(F1806,'f Excel formulas for calculatio'!F:J,2,FALSE),"0")</f>
        <v>104.47</v>
      </c>
      <c r="H1806" s="24">
        <f>IFERROR(VLOOKUP(G1806,'f Excel formulas for calculatio'!G:K,2,FALSE),"0")</f>
        <v>0.27</v>
      </c>
      <c r="I1806" s="24" t="str">
        <f>IFERROR(VLOOKUP(H1806,'f Excel formulas for calculatio'!H:L,2,FALSE),"0")</f>
        <v>PayPal</v>
      </c>
      <c r="J1806" s="24">
        <f>IFERROR(VLOOKUP(I1806,'f Excel formulas for calculatio'!I:M,2,FALSE),"0")</f>
        <v>228.7893</v>
      </c>
      <c r="L1806" s="23" t="s">
        <v>2432</v>
      </c>
      <c r="M1806" s="20">
        <f t="shared" si="253"/>
        <v>45736</v>
      </c>
      <c r="N1806" s="2" t="str">
        <f t="shared" si="254"/>
        <v>CUST1007</v>
      </c>
      <c r="O1806" s="2" t="str">
        <f t="shared" si="255"/>
        <v>PROD67</v>
      </c>
      <c r="P1806" s="2" t="str">
        <f t="shared" si="256"/>
        <v>STORE6</v>
      </c>
      <c r="Q1806" s="2">
        <f t="shared" si="257"/>
        <v>3</v>
      </c>
      <c r="R1806" s="2">
        <f t="shared" si="258"/>
        <v>104.47</v>
      </c>
      <c r="S1806" s="2">
        <f t="shared" si="259"/>
        <v>0.27</v>
      </c>
      <c r="T1806" s="2" t="str">
        <f t="shared" si="260"/>
        <v>PayPal</v>
      </c>
      <c r="U1806" s="2">
        <f t="shared" si="261"/>
        <v>228.7893</v>
      </c>
    </row>
    <row r="1807" spans="1:21" x14ac:dyDescent="0.25">
      <c r="A1807" s="22" t="s">
        <v>2433</v>
      </c>
      <c r="B1807" s="20">
        <f>IFERROR(VLOOKUP(A1807,'f Excel formulas for calculatio'!A:E,2,FALSE)," ")</f>
        <v>45941</v>
      </c>
      <c r="C1807" s="24" t="str">
        <f>IFERROR(VLOOKUP(B1807,'f Excel formulas for calculatio'!B:F,2,FALSE),"0")</f>
        <v>CUST1325</v>
      </c>
      <c r="D1807" s="24" t="str">
        <f>IFERROR(VLOOKUP(C1807,'f Excel formulas for calculatio'!C:G,2,FALSE),"0")</f>
        <v>PROD54</v>
      </c>
      <c r="E1807" s="24" t="str">
        <f>IFERROR(VLOOKUP(D1807,'f Excel formulas for calculatio'!D:H,2,FALSE),"0")</f>
        <v>STORE3</v>
      </c>
      <c r="F1807" s="24">
        <f>IFERROR(VLOOKUP(E1807,'f Excel formulas for calculatio'!E:I,2,FALSE),"0")</f>
        <v>1</v>
      </c>
      <c r="G1807" s="24">
        <f>IFERROR(VLOOKUP(F1807,'f Excel formulas for calculatio'!F:J,2,FALSE),"0")</f>
        <v>218.04</v>
      </c>
      <c r="H1807" s="24">
        <f>IFERROR(VLOOKUP(G1807,'f Excel formulas for calculatio'!G:K,2,FALSE),"0")</f>
        <v>0.09</v>
      </c>
      <c r="I1807" s="24" t="str">
        <f>IFERROR(VLOOKUP(H1807,'f Excel formulas for calculatio'!H:L,2,FALSE),"0")</f>
        <v>Credit Card</v>
      </c>
      <c r="J1807" s="24">
        <f>IFERROR(VLOOKUP(I1807,'f Excel formulas for calculatio'!I:M,2,FALSE),"0")</f>
        <v>198.41640000000001</v>
      </c>
      <c r="L1807" s="22" t="s">
        <v>2433</v>
      </c>
      <c r="M1807" s="20">
        <f t="shared" si="253"/>
        <v>45941</v>
      </c>
      <c r="N1807" s="2" t="str">
        <f t="shared" si="254"/>
        <v>CUST1325</v>
      </c>
      <c r="O1807" s="2" t="str">
        <f t="shared" si="255"/>
        <v>PROD54</v>
      </c>
      <c r="P1807" s="2" t="str">
        <f t="shared" si="256"/>
        <v>STORE3</v>
      </c>
      <c r="Q1807" s="2">
        <f t="shared" si="257"/>
        <v>1</v>
      </c>
      <c r="R1807" s="2">
        <f t="shared" si="258"/>
        <v>218.04</v>
      </c>
      <c r="S1807" s="2">
        <f t="shared" si="259"/>
        <v>0.09</v>
      </c>
      <c r="T1807" s="2" t="str">
        <f t="shared" si="260"/>
        <v>Credit Card</v>
      </c>
      <c r="U1807" s="2">
        <f t="shared" si="261"/>
        <v>198.41640000000001</v>
      </c>
    </row>
    <row r="1808" spans="1:21" x14ac:dyDescent="0.25">
      <c r="A1808" s="23" t="s">
        <v>2434</v>
      </c>
      <c r="B1808" s="20">
        <f>IFERROR(VLOOKUP(A1808,'f Excel formulas for calculatio'!A:E,2,FALSE)," ")</f>
        <v>45486</v>
      </c>
      <c r="C1808" s="24" t="str">
        <f>IFERROR(VLOOKUP(B1808,'f Excel formulas for calculatio'!B:F,2,FALSE),"0")</f>
        <v>CUST1072</v>
      </c>
      <c r="D1808" s="24" t="str">
        <f>IFERROR(VLOOKUP(C1808,'f Excel formulas for calculatio'!C:G,2,FALSE),"0")</f>
        <v>PROD26</v>
      </c>
      <c r="E1808" s="24" t="str">
        <f>IFERROR(VLOOKUP(D1808,'f Excel formulas for calculatio'!D:H,2,FALSE),"0")</f>
        <v>STORE19</v>
      </c>
      <c r="F1808" s="24">
        <f>IFERROR(VLOOKUP(E1808,'f Excel formulas for calculatio'!E:I,2,FALSE),"0")</f>
        <v>2</v>
      </c>
      <c r="G1808" s="24">
        <f>IFERROR(VLOOKUP(F1808,'f Excel formulas for calculatio'!F:J,2,FALSE),"0")</f>
        <v>785.31</v>
      </c>
      <c r="H1808" s="24">
        <f>IFERROR(VLOOKUP(G1808,'f Excel formulas for calculatio'!G:K,2,FALSE),"0")</f>
        <v>0.15</v>
      </c>
      <c r="I1808" s="24" t="str">
        <f>IFERROR(VLOOKUP(H1808,'f Excel formulas for calculatio'!H:L,2,FALSE),"0")</f>
        <v>PayPal</v>
      </c>
      <c r="J1808" s="24">
        <f>IFERROR(VLOOKUP(I1808,'f Excel formulas for calculatio'!I:M,2,FALSE),"0")</f>
        <v>228.7893</v>
      </c>
      <c r="L1808" s="23" t="s">
        <v>2434</v>
      </c>
      <c r="M1808" s="20">
        <f t="shared" si="253"/>
        <v>45486</v>
      </c>
      <c r="N1808" s="2" t="str">
        <f t="shared" si="254"/>
        <v>CUST1072</v>
      </c>
      <c r="O1808" s="2" t="str">
        <f t="shared" si="255"/>
        <v>PROD26</v>
      </c>
      <c r="P1808" s="2" t="str">
        <f t="shared" si="256"/>
        <v>STORE19</v>
      </c>
      <c r="Q1808" s="2">
        <f t="shared" si="257"/>
        <v>2</v>
      </c>
      <c r="R1808" s="2">
        <f t="shared" si="258"/>
        <v>785.31</v>
      </c>
      <c r="S1808" s="2">
        <f t="shared" si="259"/>
        <v>0.15</v>
      </c>
      <c r="T1808" s="2" t="str">
        <f t="shared" si="260"/>
        <v>PayPal</v>
      </c>
      <c r="U1808" s="2">
        <f t="shared" si="261"/>
        <v>228.7893</v>
      </c>
    </row>
    <row r="1809" spans="1:21" x14ac:dyDescent="0.25">
      <c r="A1809" s="22" t="s">
        <v>2435</v>
      </c>
      <c r="B1809" s="20">
        <f>IFERROR(VLOOKUP(A1809,'f Excel formulas for calculatio'!A:E,2,FALSE)," ")</f>
        <v>45474</v>
      </c>
      <c r="C1809" s="24" t="str">
        <f>IFERROR(VLOOKUP(B1809,'f Excel formulas for calculatio'!B:F,2,FALSE),"0")</f>
        <v>CUST1388</v>
      </c>
      <c r="D1809" s="24" t="str">
        <f>IFERROR(VLOOKUP(C1809,'f Excel formulas for calculatio'!C:G,2,FALSE),"0")</f>
        <v>PROD82</v>
      </c>
      <c r="E1809" s="24" t="str">
        <f>IFERROR(VLOOKUP(D1809,'f Excel formulas for calculatio'!D:H,2,FALSE),"0")</f>
        <v>STORE19</v>
      </c>
      <c r="F1809" s="24">
        <f>IFERROR(VLOOKUP(E1809,'f Excel formulas for calculatio'!E:I,2,FALSE),"0")</f>
        <v>2</v>
      </c>
      <c r="G1809" s="24">
        <f>IFERROR(VLOOKUP(F1809,'f Excel formulas for calculatio'!F:J,2,FALSE),"0")</f>
        <v>785.31</v>
      </c>
      <c r="H1809" s="24">
        <f>IFERROR(VLOOKUP(G1809,'f Excel formulas for calculatio'!G:K,2,FALSE),"0")</f>
        <v>0.15</v>
      </c>
      <c r="I1809" s="24" t="str">
        <f>IFERROR(VLOOKUP(H1809,'f Excel formulas for calculatio'!H:L,2,FALSE),"0")</f>
        <v>PayPal</v>
      </c>
      <c r="J1809" s="24">
        <f>IFERROR(VLOOKUP(I1809,'f Excel formulas for calculatio'!I:M,2,FALSE),"0")</f>
        <v>228.7893</v>
      </c>
      <c r="L1809" s="22" t="s">
        <v>2435</v>
      </c>
      <c r="M1809" s="20">
        <f t="shared" si="253"/>
        <v>45474</v>
      </c>
      <c r="N1809" s="2" t="str">
        <f t="shared" si="254"/>
        <v>CUST1388</v>
      </c>
      <c r="O1809" s="2" t="str">
        <f t="shared" si="255"/>
        <v>PROD82</v>
      </c>
      <c r="P1809" s="2" t="str">
        <f t="shared" si="256"/>
        <v>STORE19</v>
      </c>
      <c r="Q1809" s="2">
        <f t="shared" si="257"/>
        <v>2</v>
      </c>
      <c r="R1809" s="2">
        <f t="shared" si="258"/>
        <v>785.31</v>
      </c>
      <c r="S1809" s="2">
        <f t="shared" si="259"/>
        <v>0.15</v>
      </c>
      <c r="T1809" s="2" t="str">
        <f t="shared" si="260"/>
        <v>PayPal</v>
      </c>
      <c r="U1809" s="2">
        <f t="shared" si="261"/>
        <v>228.7893</v>
      </c>
    </row>
    <row r="1810" spans="1:21" x14ac:dyDescent="0.25">
      <c r="A1810" s="23" t="s">
        <v>2436</v>
      </c>
      <c r="B1810" s="20">
        <f>IFERROR(VLOOKUP(A1810,'f Excel formulas for calculatio'!A:E,2,FALSE)," ")</f>
        <v>45757</v>
      </c>
      <c r="C1810" s="24" t="str">
        <f>IFERROR(VLOOKUP(B1810,'f Excel formulas for calculatio'!B:F,2,FALSE),"0")</f>
        <v>CUST1119</v>
      </c>
      <c r="D1810" s="24" t="str">
        <f>IFERROR(VLOOKUP(C1810,'f Excel formulas for calculatio'!C:G,2,FALSE),"0")</f>
        <v>PROD90</v>
      </c>
      <c r="E1810" s="24" t="str">
        <f>IFERROR(VLOOKUP(D1810,'f Excel formulas for calculatio'!D:H,2,FALSE),"0")</f>
        <v>STORE3</v>
      </c>
      <c r="F1810" s="24">
        <f>IFERROR(VLOOKUP(E1810,'f Excel formulas for calculatio'!E:I,2,FALSE),"0")</f>
        <v>1</v>
      </c>
      <c r="G1810" s="24">
        <f>IFERROR(VLOOKUP(F1810,'f Excel formulas for calculatio'!F:J,2,FALSE),"0")</f>
        <v>218.04</v>
      </c>
      <c r="H1810" s="24">
        <f>IFERROR(VLOOKUP(G1810,'f Excel formulas for calculatio'!G:K,2,FALSE),"0")</f>
        <v>0.09</v>
      </c>
      <c r="I1810" s="24" t="str">
        <f>IFERROR(VLOOKUP(H1810,'f Excel formulas for calculatio'!H:L,2,FALSE),"0")</f>
        <v>Credit Card</v>
      </c>
      <c r="J1810" s="24">
        <f>IFERROR(VLOOKUP(I1810,'f Excel formulas for calculatio'!I:M,2,FALSE),"0")</f>
        <v>198.41640000000001</v>
      </c>
      <c r="L1810" s="23" t="s">
        <v>2436</v>
      </c>
      <c r="M1810" s="20">
        <f t="shared" si="253"/>
        <v>45757</v>
      </c>
      <c r="N1810" s="2" t="str">
        <f t="shared" si="254"/>
        <v>CUST1119</v>
      </c>
      <c r="O1810" s="2" t="str">
        <f t="shared" si="255"/>
        <v>PROD90</v>
      </c>
      <c r="P1810" s="2" t="str">
        <f t="shared" si="256"/>
        <v>STORE3</v>
      </c>
      <c r="Q1810" s="2">
        <f t="shared" si="257"/>
        <v>1</v>
      </c>
      <c r="R1810" s="2">
        <f t="shared" si="258"/>
        <v>218.04</v>
      </c>
      <c r="S1810" s="2">
        <f t="shared" si="259"/>
        <v>0.09</v>
      </c>
      <c r="T1810" s="2" t="str">
        <f t="shared" si="260"/>
        <v>Credit Card</v>
      </c>
      <c r="U1810" s="2">
        <f t="shared" si="261"/>
        <v>198.41640000000001</v>
      </c>
    </row>
    <row r="1811" spans="1:21" x14ac:dyDescent="0.25">
      <c r="A1811" s="22" t="s">
        <v>2437</v>
      </c>
      <c r="B1811" s="20">
        <f>IFERROR(VLOOKUP(A1811,'f Excel formulas for calculatio'!A:E,2,FALSE)," ")</f>
        <v>45475</v>
      </c>
      <c r="C1811" s="24" t="str">
        <f>IFERROR(VLOOKUP(B1811,'f Excel formulas for calculatio'!B:F,2,FALSE),"0")</f>
        <v>CUST1490</v>
      </c>
      <c r="D1811" s="24" t="str">
        <f>IFERROR(VLOOKUP(C1811,'f Excel formulas for calculatio'!C:G,2,FALSE),"0")</f>
        <v>PROD47</v>
      </c>
      <c r="E1811" s="24" t="str">
        <f>IFERROR(VLOOKUP(D1811,'f Excel formulas for calculatio'!D:H,2,FALSE),"0")</f>
        <v>STORE14</v>
      </c>
      <c r="F1811" s="24">
        <f>IFERROR(VLOOKUP(E1811,'f Excel formulas for calculatio'!E:I,2,FALSE),"0")</f>
        <v>1</v>
      </c>
      <c r="G1811" s="24">
        <f>IFERROR(VLOOKUP(F1811,'f Excel formulas for calculatio'!F:J,2,FALSE),"0")</f>
        <v>218.04</v>
      </c>
      <c r="H1811" s="24">
        <f>IFERROR(VLOOKUP(G1811,'f Excel formulas for calculatio'!G:K,2,FALSE),"0")</f>
        <v>0.09</v>
      </c>
      <c r="I1811" s="24" t="str">
        <f>IFERROR(VLOOKUP(H1811,'f Excel formulas for calculatio'!H:L,2,FALSE),"0")</f>
        <v>Credit Card</v>
      </c>
      <c r="J1811" s="24">
        <f>IFERROR(VLOOKUP(I1811,'f Excel formulas for calculatio'!I:M,2,FALSE),"0")</f>
        <v>198.41640000000001</v>
      </c>
      <c r="L1811" s="22" t="s">
        <v>2437</v>
      </c>
      <c r="M1811" s="20">
        <f t="shared" si="253"/>
        <v>45475</v>
      </c>
      <c r="N1811" s="2" t="str">
        <f t="shared" si="254"/>
        <v>CUST1490</v>
      </c>
      <c r="O1811" s="2" t="str">
        <f t="shared" si="255"/>
        <v>PROD47</v>
      </c>
      <c r="P1811" s="2" t="str">
        <f t="shared" si="256"/>
        <v>STORE14</v>
      </c>
      <c r="Q1811" s="2">
        <f t="shared" si="257"/>
        <v>1</v>
      </c>
      <c r="R1811" s="2">
        <f t="shared" si="258"/>
        <v>218.04</v>
      </c>
      <c r="S1811" s="2">
        <f t="shared" si="259"/>
        <v>0.09</v>
      </c>
      <c r="T1811" s="2" t="str">
        <f t="shared" si="260"/>
        <v>Credit Card</v>
      </c>
      <c r="U1811" s="2">
        <f t="shared" si="261"/>
        <v>198.41640000000001</v>
      </c>
    </row>
    <row r="1812" spans="1:21" x14ac:dyDescent="0.25">
      <c r="A1812" s="23" t="s">
        <v>2438</v>
      </c>
      <c r="B1812" s="20">
        <f>IFERROR(VLOOKUP(A1812,'f Excel formulas for calculatio'!A:E,2,FALSE)," ")</f>
        <v>45546</v>
      </c>
      <c r="C1812" s="24" t="str">
        <f>IFERROR(VLOOKUP(B1812,'f Excel formulas for calculatio'!B:F,2,FALSE),"0")</f>
        <v>CUST1177</v>
      </c>
      <c r="D1812" s="24" t="str">
        <f>IFERROR(VLOOKUP(C1812,'f Excel formulas for calculatio'!C:G,2,FALSE),"0")</f>
        <v>PROD59</v>
      </c>
      <c r="E1812" s="24" t="str">
        <f>IFERROR(VLOOKUP(D1812,'f Excel formulas for calculatio'!D:H,2,FALSE),"0")</f>
        <v>STORE5</v>
      </c>
      <c r="F1812" s="24">
        <f>IFERROR(VLOOKUP(E1812,'f Excel formulas for calculatio'!E:I,2,FALSE),"0")</f>
        <v>3</v>
      </c>
      <c r="G1812" s="24">
        <f>IFERROR(VLOOKUP(F1812,'f Excel formulas for calculatio'!F:J,2,FALSE),"0")</f>
        <v>104.47</v>
      </c>
      <c r="H1812" s="24">
        <f>IFERROR(VLOOKUP(G1812,'f Excel formulas for calculatio'!G:K,2,FALSE),"0")</f>
        <v>0.27</v>
      </c>
      <c r="I1812" s="24" t="str">
        <f>IFERROR(VLOOKUP(H1812,'f Excel formulas for calculatio'!H:L,2,FALSE),"0")</f>
        <v>PayPal</v>
      </c>
      <c r="J1812" s="24">
        <f>IFERROR(VLOOKUP(I1812,'f Excel formulas for calculatio'!I:M,2,FALSE),"0")</f>
        <v>228.7893</v>
      </c>
      <c r="L1812" s="23" t="s">
        <v>2438</v>
      </c>
      <c r="M1812" s="20">
        <f t="shared" si="253"/>
        <v>45546</v>
      </c>
      <c r="N1812" s="2" t="str">
        <f t="shared" si="254"/>
        <v>CUST1177</v>
      </c>
      <c r="O1812" s="2" t="str">
        <f t="shared" si="255"/>
        <v>PROD59</v>
      </c>
      <c r="P1812" s="2" t="str">
        <f t="shared" si="256"/>
        <v>STORE5</v>
      </c>
      <c r="Q1812" s="2">
        <f t="shared" si="257"/>
        <v>3</v>
      </c>
      <c r="R1812" s="2">
        <f t="shared" si="258"/>
        <v>104.47</v>
      </c>
      <c r="S1812" s="2">
        <f t="shared" si="259"/>
        <v>0.27</v>
      </c>
      <c r="T1812" s="2" t="str">
        <f t="shared" si="260"/>
        <v>PayPal</v>
      </c>
      <c r="U1812" s="2">
        <f t="shared" si="261"/>
        <v>228.7893</v>
      </c>
    </row>
    <row r="1813" spans="1:21" x14ac:dyDescent="0.25">
      <c r="A1813" s="22" t="s">
        <v>2439</v>
      </c>
      <c r="B1813" s="20">
        <f>IFERROR(VLOOKUP(A1813,'f Excel formulas for calculatio'!A:E,2,FALSE)," ")</f>
        <v>45520</v>
      </c>
      <c r="C1813" s="24" t="str">
        <f>IFERROR(VLOOKUP(B1813,'f Excel formulas for calculatio'!B:F,2,FALSE),"0")</f>
        <v>CUST1231</v>
      </c>
      <c r="D1813" s="24" t="str">
        <f>IFERROR(VLOOKUP(C1813,'f Excel formulas for calculatio'!C:G,2,FALSE),"0")</f>
        <v>PROD31</v>
      </c>
      <c r="E1813" s="24" t="str">
        <f>IFERROR(VLOOKUP(D1813,'f Excel formulas for calculatio'!D:H,2,FALSE),"0")</f>
        <v>STORE10</v>
      </c>
      <c r="F1813" s="24">
        <f>IFERROR(VLOOKUP(E1813,'f Excel formulas for calculatio'!E:I,2,FALSE),"0")</f>
        <v>3</v>
      </c>
      <c r="G1813" s="24">
        <f>IFERROR(VLOOKUP(F1813,'f Excel formulas for calculatio'!F:J,2,FALSE),"0")</f>
        <v>104.47</v>
      </c>
      <c r="H1813" s="24">
        <f>IFERROR(VLOOKUP(G1813,'f Excel formulas for calculatio'!G:K,2,FALSE),"0")</f>
        <v>0.27</v>
      </c>
      <c r="I1813" s="24" t="str">
        <f>IFERROR(VLOOKUP(H1813,'f Excel formulas for calculatio'!H:L,2,FALSE),"0")</f>
        <v>PayPal</v>
      </c>
      <c r="J1813" s="24">
        <f>IFERROR(VLOOKUP(I1813,'f Excel formulas for calculatio'!I:M,2,FALSE),"0")</f>
        <v>228.7893</v>
      </c>
      <c r="L1813" s="22" t="s">
        <v>2439</v>
      </c>
      <c r="M1813" s="20">
        <f t="shared" si="253"/>
        <v>45520</v>
      </c>
      <c r="N1813" s="2" t="str">
        <f t="shared" si="254"/>
        <v>CUST1231</v>
      </c>
      <c r="O1813" s="2" t="str">
        <f t="shared" si="255"/>
        <v>PROD31</v>
      </c>
      <c r="P1813" s="2" t="str">
        <f t="shared" si="256"/>
        <v>STORE10</v>
      </c>
      <c r="Q1813" s="2">
        <f t="shared" si="257"/>
        <v>3</v>
      </c>
      <c r="R1813" s="2">
        <f t="shared" si="258"/>
        <v>104.47</v>
      </c>
      <c r="S1813" s="2">
        <f t="shared" si="259"/>
        <v>0.27</v>
      </c>
      <c r="T1813" s="2" t="str">
        <f t="shared" si="260"/>
        <v>PayPal</v>
      </c>
      <c r="U1813" s="2">
        <f t="shared" si="261"/>
        <v>228.7893</v>
      </c>
    </row>
    <row r="1814" spans="1:21" x14ac:dyDescent="0.25">
      <c r="A1814" s="23" t="s">
        <v>2440</v>
      </c>
      <c r="B1814" s="20">
        <f>IFERROR(VLOOKUP(A1814,'f Excel formulas for calculatio'!A:E,2,FALSE)," ")</f>
        <v>45534</v>
      </c>
      <c r="C1814" s="24" t="str">
        <f>IFERROR(VLOOKUP(B1814,'f Excel formulas for calculatio'!B:F,2,FALSE),"0")</f>
        <v>CUST1029</v>
      </c>
      <c r="D1814" s="24" t="str">
        <f>IFERROR(VLOOKUP(C1814,'f Excel formulas for calculatio'!C:G,2,FALSE),"0")</f>
        <v>PROD86</v>
      </c>
      <c r="E1814" s="24" t="str">
        <f>IFERROR(VLOOKUP(D1814,'f Excel formulas for calculatio'!D:H,2,FALSE),"0")</f>
        <v>STORE4</v>
      </c>
      <c r="F1814" s="24">
        <f>IFERROR(VLOOKUP(E1814,'f Excel formulas for calculatio'!E:I,2,FALSE),"0")</f>
        <v>2</v>
      </c>
      <c r="G1814" s="24">
        <f>IFERROR(VLOOKUP(F1814,'f Excel formulas for calculatio'!F:J,2,FALSE),"0")</f>
        <v>785.31</v>
      </c>
      <c r="H1814" s="24">
        <f>IFERROR(VLOOKUP(G1814,'f Excel formulas for calculatio'!G:K,2,FALSE),"0")</f>
        <v>0.15</v>
      </c>
      <c r="I1814" s="24" t="str">
        <f>IFERROR(VLOOKUP(H1814,'f Excel formulas for calculatio'!H:L,2,FALSE),"0")</f>
        <v>PayPal</v>
      </c>
      <c r="J1814" s="24">
        <f>IFERROR(VLOOKUP(I1814,'f Excel formulas for calculatio'!I:M,2,FALSE),"0")</f>
        <v>228.7893</v>
      </c>
      <c r="L1814" s="23" t="s">
        <v>2440</v>
      </c>
      <c r="M1814" s="20">
        <f t="shared" si="253"/>
        <v>45534</v>
      </c>
      <c r="N1814" s="2" t="str">
        <f t="shared" si="254"/>
        <v>CUST1029</v>
      </c>
      <c r="O1814" s="2" t="str">
        <f t="shared" si="255"/>
        <v>PROD86</v>
      </c>
      <c r="P1814" s="2" t="str">
        <f t="shared" si="256"/>
        <v>STORE4</v>
      </c>
      <c r="Q1814" s="2">
        <f t="shared" si="257"/>
        <v>2</v>
      </c>
      <c r="R1814" s="2">
        <f t="shared" si="258"/>
        <v>785.31</v>
      </c>
      <c r="S1814" s="2">
        <f t="shared" si="259"/>
        <v>0.15</v>
      </c>
      <c r="T1814" s="2" t="str">
        <f t="shared" si="260"/>
        <v>PayPal</v>
      </c>
      <c r="U1814" s="2">
        <f t="shared" si="261"/>
        <v>228.7893</v>
      </c>
    </row>
    <row r="1815" spans="1:21" x14ac:dyDescent="0.25">
      <c r="A1815" s="22" t="s">
        <v>2441</v>
      </c>
      <c r="B1815" s="20">
        <f>IFERROR(VLOOKUP(A1815,'f Excel formulas for calculatio'!A:E,2,FALSE)," ")</f>
        <v>45334</v>
      </c>
      <c r="C1815" s="24" t="str">
        <f>IFERROR(VLOOKUP(B1815,'f Excel formulas for calculatio'!B:F,2,FALSE),"0")</f>
        <v>CUST1191</v>
      </c>
      <c r="D1815" s="24" t="str">
        <f>IFERROR(VLOOKUP(C1815,'f Excel formulas for calculatio'!C:G,2,FALSE),"0")</f>
        <v>PROD17</v>
      </c>
      <c r="E1815" s="24" t="str">
        <f>IFERROR(VLOOKUP(D1815,'f Excel formulas for calculatio'!D:H,2,FALSE),"0")</f>
        <v>STORE18</v>
      </c>
      <c r="F1815" s="24">
        <f>IFERROR(VLOOKUP(E1815,'f Excel formulas for calculatio'!E:I,2,FALSE),"0")</f>
        <v>1</v>
      </c>
      <c r="G1815" s="24">
        <f>IFERROR(VLOOKUP(F1815,'f Excel formulas for calculatio'!F:J,2,FALSE),"0")</f>
        <v>218.04</v>
      </c>
      <c r="H1815" s="24">
        <f>IFERROR(VLOOKUP(G1815,'f Excel formulas for calculatio'!G:K,2,FALSE),"0")</f>
        <v>0.09</v>
      </c>
      <c r="I1815" s="24" t="str">
        <f>IFERROR(VLOOKUP(H1815,'f Excel formulas for calculatio'!H:L,2,FALSE),"0")</f>
        <v>Credit Card</v>
      </c>
      <c r="J1815" s="24">
        <f>IFERROR(VLOOKUP(I1815,'f Excel formulas for calculatio'!I:M,2,FALSE),"0")</f>
        <v>198.41640000000001</v>
      </c>
      <c r="L1815" s="22" t="s">
        <v>2441</v>
      </c>
      <c r="M1815" s="20">
        <f t="shared" si="253"/>
        <v>45334</v>
      </c>
      <c r="N1815" s="2" t="str">
        <f t="shared" si="254"/>
        <v>CUST1191</v>
      </c>
      <c r="O1815" s="2" t="str">
        <f t="shared" si="255"/>
        <v>PROD17</v>
      </c>
      <c r="P1815" s="2" t="str">
        <f t="shared" si="256"/>
        <v>STORE18</v>
      </c>
      <c r="Q1815" s="2">
        <f t="shared" si="257"/>
        <v>1</v>
      </c>
      <c r="R1815" s="2">
        <f t="shared" si="258"/>
        <v>218.04</v>
      </c>
      <c r="S1815" s="2">
        <f t="shared" si="259"/>
        <v>0.09</v>
      </c>
      <c r="T1815" s="2" t="str">
        <f t="shared" si="260"/>
        <v>Credit Card</v>
      </c>
      <c r="U1815" s="2">
        <f t="shared" si="261"/>
        <v>198.41640000000001</v>
      </c>
    </row>
    <row r="1816" spans="1:21" x14ac:dyDescent="0.25">
      <c r="A1816" s="23" t="s">
        <v>2442</v>
      </c>
      <c r="B1816" s="20">
        <f>IFERROR(VLOOKUP(A1816,'f Excel formulas for calculatio'!A:E,2,FALSE)," ")</f>
        <v>45289</v>
      </c>
      <c r="C1816" s="24" t="str">
        <f>IFERROR(VLOOKUP(B1816,'f Excel formulas for calculatio'!B:F,2,FALSE),"0")</f>
        <v>CUST1451</v>
      </c>
      <c r="D1816" s="24" t="str">
        <f>IFERROR(VLOOKUP(C1816,'f Excel formulas for calculatio'!C:G,2,FALSE),"0")</f>
        <v>PROD90</v>
      </c>
      <c r="E1816" s="24" t="str">
        <f>IFERROR(VLOOKUP(D1816,'f Excel formulas for calculatio'!D:H,2,FALSE),"0")</f>
        <v>STORE3</v>
      </c>
      <c r="F1816" s="24">
        <f>IFERROR(VLOOKUP(E1816,'f Excel formulas for calculatio'!E:I,2,FALSE),"0")</f>
        <v>1</v>
      </c>
      <c r="G1816" s="24">
        <f>IFERROR(VLOOKUP(F1816,'f Excel formulas for calculatio'!F:J,2,FALSE),"0")</f>
        <v>218.04</v>
      </c>
      <c r="H1816" s="24">
        <f>IFERROR(VLOOKUP(G1816,'f Excel formulas for calculatio'!G:K,2,FALSE),"0")</f>
        <v>0.09</v>
      </c>
      <c r="I1816" s="24" t="str">
        <f>IFERROR(VLOOKUP(H1816,'f Excel formulas for calculatio'!H:L,2,FALSE),"0")</f>
        <v>Credit Card</v>
      </c>
      <c r="J1816" s="24">
        <f>IFERROR(VLOOKUP(I1816,'f Excel formulas for calculatio'!I:M,2,FALSE),"0")</f>
        <v>198.41640000000001</v>
      </c>
      <c r="L1816" s="23" t="s">
        <v>2442</v>
      </c>
      <c r="M1816" s="20">
        <f t="shared" si="253"/>
        <v>45289</v>
      </c>
      <c r="N1816" s="2" t="str">
        <f t="shared" si="254"/>
        <v>CUST1451</v>
      </c>
      <c r="O1816" s="2" t="str">
        <f t="shared" si="255"/>
        <v>PROD90</v>
      </c>
      <c r="P1816" s="2" t="str">
        <f t="shared" si="256"/>
        <v>STORE3</v>
      </c>
      <c r="Q1816" s="2">
        <f t="shared" si="257"/>
        <v>1</v>
      </c>
      <c r="R1816" s="2">
        <f t="shared" si="258"/>
        <v>218.04</v>
      </c>
      <c r="S1816" s="2">
        <f t="shared" si="259"/>
        <v>0.09</v>
      </c>
      <c r="T1816" s="2" t="str">
        <f t="shared" si="260"/>
        <v>Credit Card</v>
      </c>
      <c r="U1816" s="2">
        <f t="shared" si="261"/>
        <v>198.41640000000001</v>
      </c>
    </row>
    <row r="1817" spans="1:21" x14ac:dyDescent="0.25">
      <c r="A1817" s="22" t="s">
        <v>2443</v>
      </c>
      <c r="B1817" s="20">
        <f>IFERROR(VLOOKUP(A1817,'f Excel formulas for calculatio'!A:E,2,FALSE)," ")</f>
        <v>45832</v>
      </c>
      <c r="C1817" s="24" t="str">
        <f>IFERROR(VLOOKUP(B1817,'f Excel formulas for calculatio'!B:F,2,FALSE),"0")</f>
        <v>CUST1139</v>
      </c>
      <c r="D1817" s="24" t="str">
        <f>IFERROR(VLOOKUP(C1817,'f Excel formulas for calculatio'!C:G,2,FALSE),"0")</f>
        <v>PROD15</v>
      </c>
      <c r="E1817" s="24" t="str">
        <f>IFERROR(VLOOKUP(D1817,'f Excel formulas for calculatio'!D:H,2,FALSE),"0")</f>
        <v>STORE7</v>
      </c>
      <c r="F1817" s="24">
        <f>IFERROR(VLOOKUP(E1817,'f Excel formulas for calculatio'!E:I,2,FALSE),"0")</f>
        <v>3</v>
      </c>
      <c r="G1817" s="24">
        <f>IFERROR(VLOOKUP(F1817,'f Excel formulas for calculatio'!F:J,2,FALSE),"0")</f>
        <v>104.47</v>
      </c>
      <c r="H1817" s="24">
        <f>IFERROR(VLOOKUP(G1817,'f Excel formulas for calculatio'!G:K,2,FALSE),"0")</f>
        <v>0.27</v>
      </c>
      <c r="I1817" s="24" t="str">
        <f>IFERROR(VLOOKUP(H1817,'f Excel formulas for calculatio'!H:L,2,FALSE),"0")</f>
        <v>PayPal</v>
      </c>
      <c r="J1817" s="24">
        <f>IFERROR(VLOOKUP(I1817,'f Excel formulas for calculatio'!I:M,2,FALSE),"0")</f>
        <v>228.7893</v>
      </c>
      <c r="L1817" s="22" t="s">
        <v>2443</v>
      </c>
      <c r="M1817" s="20">
        <f t="shared" si="253"/>
        <v>45832</v>
      </c>
      <c r="N1817" s="2" t="str">
        <f t="shared" si="254"/>
        <v>CUST1139</v>
      </c>
      <c r="O1817" s="2" t="str">
        <f t="shared" si="255"/>
        <v>PROD15</v>
      </c>
      <c r="P1817" s="2" t="str">
        <f t="shared" si="256"/>
        <v>STORE7</v>
      </c>
      <c r="Q1817" s="2">
        <f t="shared" si="257"/>
        <v>3</v>
      </c>
      <c r="R1817" s="2">
        <f t="shared" si="258"/>
        <v>104.47</v>
      </c>
      <c r="S1817" s="2">
        <f t="shared" si="259"/>
        <v>0.27</v>
      </c>
      <c r="T1817" s="2" t="str">
        <f t="shared" si="260"/>
        <v>PayPal</v>
      </c>
      <c r="U1817" s="2">
        <f t="shared" si="261"/>
        <v>228.7893</v>
      </c>
    </row>
    <row r="1818" spans="1:21" x14ac:dyDescent="0.25">
      <c r="A1818" s="23" t="s">
        <v>2444</v>
      </c>
      <c r="B1818" s="20">
        <f>IFERROR(VLOOKUP(A1818,'f Excel formulas for calculatio'!A:E,2,FALSE)," ")</f>
        <v>45400</v>
      </c>
      <c r="C1818" s="24" t="str">
        <f>IFERROR(VLOOKUP(B1818,'f Excel formulas for calculatio'!B:F,2,FALSE),"0")</f>
        <v>CUST1052</v>
      </c>
      <c r="D1818" s="24" t="str">
        <f>IFERROR(VLOOKUP(C1818,'f Excel formulas for calculatio'!C:G,2,FALSE),"0")</f>
        <v>PROD51</v>
      </c>
      <c r="E1818" s="24" t="str">
        <f>IFERROR(VLOOKUP(D1818,'f Excel formulas for calculatio'!D:H,2,FALSE),"0")</f>
        <v>STORE11</v>
      </c>
      <c r="F1818" s="24">
        <f>IFERROR(VLOOKUP(E1818,'f Excel formulas for calculatio'!E:I,2,FALSE),"0")</f>
        <v>1</v>
      </c>
      <c r="G1818" s="24">
        <f>IFERROR(VLOOKUP(F1818,'f Excel formulas for calculatio'!F:J,2,FALSE),"0")</f>
        <v>218.04</v>
      </c>
      <c r="H1818" s="24">
        <f>IFERROR(VLOOKUP(G1818,'f Excel formulas for calculatio'!G:K,2,FALSE),"0")</f>
        <v>0.09</v>
      </c>
      <c r="I1818" s="24" t="str">
        <f>IFERROR(VLOOKUP(H1818,'f Excel formulas for calculatio'!H:L,2,FALSE),"0")</f>
        <v>Credit Card</v>
      </c>
      <c r="J1818" s="24">
        <f>IFERROR(VLOOKUP(I1818,'f Excel formulas for calculatio'!I:M,2,FALSE),"0")</f>
        <v>198.41640000000001</v>
      </c>
      <c r="L1818" s="23" t="s">
        <v>2444</v>
      </c>
      <c r="M1818" s="20">
        <f t="shared" si="253"/>
        <v>45400</v>
      </c>
      <c r="N1818" s="2" t="str">
        <f t="shared" si="254"/>
        <v>CUST1052</v>
      </c>
      <c r="O1818" s="2" t="str">
        <f t="shared" si="255"/>
        <v>PROD51</v>
      </c>
      <c r="P1818" s="2" t="str">
        <f t="shared" si="256"/>
        <v>STORE11</v>
      </c>
      <c r="Q1818" s="2">
        <f t="shared" si="257"/>
        <v>1</v>
      </c>
      <c r="R1818" s="2">
        <f t="shared" si="258"/>
        <v>218.04</v>
      </c>
      <c r="S1818" s="2">
        <f t="shared" si="259"/>
        <v>0.09</v>
      </c>
      <c r="T1818" s="2" t="str">
        <f t="shared" si="260"/>
        <v>Credit Card</v>
      </c>
      <c r="U1818" s="2">
        <f t="shared" si="261"/>
        <v>198.41640000000001</v>
      </c>
    </row>
    <row r="1819" spans="1:21" x14ac:dyDescent="0.25">
      <c r="A1819" s="22" t="s">
        <v>2445</v>
      </c>
      <c r="B1819" s="20">
        <f>IFERROR(VLOOKUP(A1819,'f Excel formulas for calculatio'!A:E,2,FALSE)," ")</f>
        <v>45930</v>
      </c>
      <c r="C1819" s="24" t="str">
        <f>IFERROR(VLOOKUP(B1819,'f Excel formulas for calculatio'!B:F,2,FALSE),"0")</f>
        <v>CUST1466</v>
      </c>
      <c r="D1819" s="24" t="str">
        <f>IFERROR(VLOOKUP(C1819,'f Excel formulas for calculatio'!C:G,2,FALSE),"0")</f>
        <v>PROD48</v>
      </c>
      <c r="E1819" s="24" t="str">
        <f>IFERROR(VLOOKUP(D1819,'f Excel formulas for calculatio'!D:H,2,FALSE),"0")</f>
        <v>STORE12</v>
      </c>
      <c r="F1819" s="24">
        <f>IFERROR(VLOOKUP(E1819,'f Excel formulas for calculatio'!E:I,2,FALSE),"0")</f>
        <v>2</v>
      </c>
      <c r="G1819" s="24">
        <f>IFERROR(VLOOKUP(F1819,'f Excel formulas for calculatio'!F:J,2,FALSE),"0")</f>
        <v>785.31</v>
      </c>
      <c r="H1819" s="24">
        <f>IFERROR(VLOOKUP(G1819,'f Excel formulas for calculatio'!G:K,2,FALSE),"0")</f>
        <v>0.15</v>
      </c>
      <c r="I1819" s="24" t="str">
        <f>IFERROR(VLOOKUP(H1819,'f Excel formulas for calculatio'!H:L,2,FALSE),"0")</f>
        <v>PayPal</v>
      </c>
      <c r="J1819" s="24">
        <f>IFERROR(VLOOKUP(I1819,'f Excel formulas for calculatio'!I:M,2,FALSE),"0")</f>
        <v>228.7893</v>
      </c>
      <c r="L1819" s="22" t="s">
        <v>2445</v>
      </c>
      <c r="M1819" s="20">
        <f t="shared" si="253"/>
        <v>45930</v>
      </c>
      <c r="N1819" s="2" t="str">
        <f t="shared" si="254"/>
        <v>CUST1466</v>
      </c>
      <c r="O1819" s="2" t="str">
        <f t="shared" si="255"/>
        <v>PROD48</v>
      </c>
      <c r="P1819" s="2" t="str">
        <f t="shared" si="256"/>
        <v>STORE12</v>
      </c>
      <c r="Q1819" s="2">
        <f t="shared" si="257"/>
        <v>2</v>
      </c>
      <c r="R1819" s="2">
        <f t="shared" si="258"/>
        <v>785.31</v>
      </c>
      <c r="S1819" s="2">
        <f t="shared" si="259"/>
        <v>0.15</v>
      </c>
      <c r="T1819" s="2" t="str">
        <f t="shared" si="260"/>
        <v>PayPal</v>
      </c>
      <c r="U1819" s="2">
        <f t="shared" si="261"/>
        <v>228.7893</v>
      </c>
    </row>
    <row r="1820" spans="1:21" x14ac:dyDescent="0.25">
      <c r="A1820" s="23" t="s">
        <v>2446</v>
      </c>
      <c r="B1820" s="20">
        <f>IFERROR(VLOOKUP(A1820,'f Excel formulas for calculatio'!A:E,2,FALSE)," ")</f>
        <v>45935</v>
      </c>
      <c r="C1820" s="24" t="str">
        <f>IFERROR(VLOOKUP(B1820,'f Excel formulas for calculatio'!B:F,2,FALSE),"0")</f>
        <v>CUST1210</v>
      </c>
      <c r="D1820" s="24" t="str">
        <f>IFERROR(VLOOKUP(C1820,'f Excel formulas for calculatio'!C:G,2,FALSE),"0")</f>
        <v>PROD60</v>
      </c>
      <c r="E1820" s="24" t="str">
        <f>IFERROR(VLOOKUP(D1820,'f Excel formulas for calculatio'!D:H,2,FALSE),"0")</f>
        <v>STORE13</v>
      </c>
      <c r="F1820" s="24">
        <f>IFERROR(VLOOKUP(E1820,'f Excel formulas for calculatio'!E:I,2,FALSE),"0")</f>
        <v>4</v>
      </c>
      <c r="G1820" s="24">
        <f>IFERROR(VLOOKUP(F1820,'f Excel formulas for calculatio'!F:J,2,FALSE),"0")</f>
        <v>914.05</v>
      </c>
      <c r="H1820" s="24">
        <f>IFERROR(VLOOKUP(G1820,'f Excel formulas for calculatio'!G:K,2,FALSE),"0")</f>
        <v>0.25</v>
      </c>
      <c r="I1820" s="24" t="str">
        <f>IFERROR(VLOOKUP(H1820,'f Excel formulas for calculatio'!H:L,2,FALSE),"0")</f>
        <v>Credit Card</v>
      </c>
      <c r="J1820" s="24">
        <f>IFERROR(VLOOKUP(I1820,'f Excel formulas for calculatio'!I:M,2,FALSE),"0")</f>
        <v>198.41640000000001</v>
      </c>
      <c r="L1820" s="23" t="s">
        <v>2446</v>
      </c>
      <c r="M1820" s="20">
        <f t="shared" si="253"/>
        <v>45935</v>
      </c>
      <c r="N1820" s="2" t="str">
        <f t="shared" si="254"/>
        <v>CUST1210</v>
      </c>
      <c r="O1820" s="2" t="str">
        <f t="shared" si="255"/>
        <v>PROD60</v>
      </c>
      <c r="P1820" s="2" t="str">
        <f t="shared" si="256"/>
        <v>STORE13</v>
      </c>
      <c r="Q1820" s="2">
        <f t="shared" si="257"/>
        <v>4</v>
      </c>
      <c r="R1820" s="2">
        <f t="shared" si="258"/>
        <v>914.05</v>
      </c>
      <c r="S1820" s="2">
        <f t="shared" si="259"/>
        <v>0.25</v>
      </c>
      <c r="T1820" s="2" t="str">
        <f t="shared" si="260"/>
        <v>Credit Card</v>
      </c>
      <c r="U1820" s="2">
        <f t="shared" si="261"/>
        <v>198.41640000000001</v>
      </c>
    </row>
    <row r="1821" spans="1:21" x14ac:dyDescent="0.25">
      <c r="A1821" s="22" t="s">
        <v>2447</v>
      </c>
      <c r="B1821" s="20">
        <f>IFERROR(VLOOKUP(A1821,'f Excel formulas for calculatio'!A:E,2,FALSE)," ")</f>
        <v>45814</v>
      </c>
      <c r="C1821" s="24" t="str">
        <f>IFERROR(VLOOKUP(B1821,'f Excel formulas for calculatio'!B:F,2,FALSE),"0")</f>
        <v>CUST1485</v>
      </c>
      <c r="D1821" s="24" t="str">
        <f>IFERROR(VLOOKUP(C1821,'f Excel formulas for calculatio'!C:G,2,FALSE),"0")</f>
        <v>PROD26</v>
      </c>
      <c r="E1821" s="24" t="str">
        <f>IFERROR(VLOOKUP(D1821,'f Excel formulas for calculatio'!D:H,2,FALSE),"0")</f>
        <v>STORE19</v>
      </c>
      <c r="F1821" s="24">
        <f>IFERROR(VLOOKUP(E1821,'f Excel formulas for calculatio'!E:I,2,FALSE),"0")</f>
        <v>2</v>
      </c>
      <c r="G1821" s="24">
        <f>IFERROR(VLOOKUP(F1821,'f Excel formulas for calculatio'!F:J,2,FALSE),"0")</f>
        <v>785.31</v>
      </c>
      <c r="H1821" s="24">
        <f>IFERROR(VLOOKUP(G1821,'f Excel formulas for calculatio'!G:K,2,FALSE),"0")</f>
        <v>0.15</v>
      </c>
      <c r="I1821" s="24" t="str">
        <f>IFERROR(VLOOKUP(H1821,'f Excel formulas for calculatio'!H:L,2,FALSE),"0")</f>
        <v>PayPal</v>
      </c>
      <c r="J1821" s="24">
        <f>IFERROR(VLOOKUP(I1821,'f Excel formulas for calculatio'!I:M,2,FALSE),"0")</f>
        <v>228.7893</v>
      </c>
      <c r="L1821" s="22" t="s">
        <v>2447</v>
      </c>
      <c r="M1821" s="20">
        <f t="shared" si="253"/>
        <v>45814</v>
      </c>
      <c r="N1821" s="2" t="str">
        <f t="shared" si="254"/>
        <v>CUST1485</v>
      </c>
      <c r="O1821" s="2" t="str">
        <f t="shared" si="255"/>
        <v>PROD26</v>
      </c>
      <c r="P1821" s="2" t="str">
        <f t="shared" si="256"/>
        <v>STORE19</v>
      </c>
      <c r="Q1821" s="2">
        <f t="shared" si="257"/>
        <v>2</v>
      </c>
      <c r="R1821" s="2">
        <f t="shared" si="258"/>
        <v>785.31</v>
      </c>
      <c r="S1821" s="2">
        <f t="shared" si="259"/>
        <v>0.15</v>
      </c>
      <c r="T1821" s="2" t="str">
        <f t="shared" si="260"/>
        <v>PayPal</v>
      </c>
      <c r="U1821" s="2">
        <f t="shared" si="261"/>
        <v>228.7893</v>
      </c>
    </row>
    <row r="1822" spans="1:21" x14ac:dyDescent="0.25">
      <c r="A1822" s="23" t="s">
        <v>2449</v>
      </c>
      <c r="B1822" s="20">
        <f>IFERROR(VLOOKUP(A1822,'f Excel formulas for calculatio'!A:E,2,FALSE)," ")</f>
        <v>45323</v>
      </c>
      <c r="C1822" s="24" t="str">
        <f>IFERROR(VLOOKUP(B1822,'f Excel formulas for calculatio'!B:F,2,FALSE),"0")</f>
        <v>CUST1338</v>
      </c>
      <c r="D1822" s="24" t="str">
        <f>IFERROR(VLOOKUP(C1822,'f Excel formulas for calculatio'!C:G,2,FALSE),"0")</f>
        <v>PROD86</v>
      </c>
      <c r="E1822" s="24" t="str">
        <f>IFERROR(VLOOKUP(D1822,'f Excel formulas for calculatio'!D:H,2,FALSE),"0")</f>
        <v>STORE4</v>
      </c>
      <c r="F1822" s="24">
        <f>IFERROR(VLOOKUP(E1822,'f Excel formulas for calculatio'!E:I,2,FALSE),"0")</f>
        <v>2</v>
      </c>
      <c r="G1822" s="24">
        <f>IFERROR(VLOOKUP(F1822,'f Excel formulas for calculatio'!F:J,2,FALSE),"0")</f>
        <v>785.31</v>
      </c>
      <c r="H1822" s="24">
        <f>IFERROR(VLOOKUP(G1822,'f Excel formulas for calculatio'!G:K,2,FALSE),"0")</f>
        <v>0.15</v>
      </c>
      <c r="I1822" s="24" t="str">
        <f>IFERROR(VLOOKUP(H1822,'f Excel formulas for calculatio'!H:L,2,FALSE),"0")</f>
        <v>PayPal</v>
      </c>
      <c r="J1822" s="24">
        <f>IFERROR(VLOOKUP(I1822,'f Excel formulas for calculatio'!I:M,2,FALSE),"0")</f>
        <v>228.7893</v>
      </c>
      <c r="L1822" s="23" t="s">
        <v>2449</v>
      </c>
      <c r="M1822" s="20">
        <f t="shared" si="253"/>
        <v>45323</v>
      </c>
      <c r="N1822" s="2" t="str">
        <f t="shared" si="254"/>
        <v>CUST1338</v>
      </c>
      <c r="O1822" s="2" t="str">
        <f t="shared" si="255"/>
        <v>PROD86</v>
      </c>
      <c r="P1822" s="2" t="str">
        <f t="shared" si="256"/>
        <v>STORE4</v>
      </c>
      <c r="Q1822" s="2">
        <f t="shared" si="257"/>
        <v>2</v>
      </c>
      <c r="R1822" s="2">
        <f t="shared" si="258"/>
        <v>785.31</v>
      </c>
      <c r="S1822" s="2">
        <f t="shared" si="259"/>
        <v>0.15</v>
      </c>
      <c r="T1822" s="2" t="str">
        <f t="shared" si="260"/>
        <v>PayPal</v>
      </c>
      <c r="U1822" s="2">
        <f t="shared" si="261"/>
        <v>228.7893</v>
      </c>
    </row>
    <row r="1823" spans="1:21" x14ac:dyDescent="0.25">
      <c r="A1823" s="22" t="s">
        <v>2450</v>
      </c>
      <c r="B1823" s="20">
        <f>IFERROR(VLOOKUP(A1823,'f Excel formulas for calculatio'!A:E,2,FALSE)," ")</f>
        <v>45312</v>
      </c>
      <c r="C1823" s="24" t="str">
        <f>IFERROR(VLOOKUP(B1823,'f Excel formulas for calculatio'!B:F,2,FALSE),"0")</f>
        <v>CUST1406</v>
      </c>
      <c r="D1823" s="24" t="str">
        <f>IFERROR(VLOOKUP(C1823,'f Excel formulas for calculatio'!C:G,2,FALSE),"0")</f>
        <v>PROD16</v>
      </c>
      <c r="E1823" s="24" t="str">
        <f>IFERROR(VLOOKUP(D1823,'f Excel formulas for calculatio'!D:H,2,FALSE),"0")</f>
        <v>STORE3</v>
      </c>
      <c r="F1823" s="24">
        <f>IFERROR(VLOOKUP(E1823,'f Excel formulas for calculatio'!E:I,2,FALSE),"0")</f>
        <v>1</v>
      </c>
      <c r="G1823" s="24">
        <f>IFERROR(VLOOKUP(F1823,'f Excel formulas for calculatio'!F:J,2,FALSE),"0")</f>
        <v>218.04</v>
      </c>
      <c r="H1823" s="24">
        <f>IFERROR(VLOOKUP(G1823,'f Excel formulas for calculatio'!G:K,2,FALSE),"0")</f>
        <v>0.09</v>
      </c>
      <c r="I1823" s="24" t="str">
        <f>IFERROR(VLOOKUP(H1823,'f Excel formulas for calculatio'!H:L,2,FALSE),"0")</f>
        <v>Credit Card</v>
      </c>
      <c r="J1823" s="24">
        <f>IFERROR(VLOOKUP(I1823,'f Excel formulas for calculatio'!I:M,2,FALSE),"0")</f>
        <v>198.41640000000001</v>
      </c>
      <c r="L1823" s="22" t="s">
        <v>2450</v>
      </c>
      <c r="M1823" s="20">
        <f t="shared" si="253"/>
        <v>45312</v>
      </c>
      <c r="N1823" s="2" t="str">
        <f t="shared" si="254"/>
        <v>CUST1406</v>
      </c>
      <c r="O1823" s="2" t="str">
        <f t="shared" si="255"/>
        <v>PROD16</v>
      </c>
      <c r="P1823" s="2" t="str">
        <f t="shared" si="256"/>
        <v>STORE3</v>
      </c>
      <c r="Q1823" s="2">
        <f t="shared" si="257"/>
        <v>1</v>
      </c>
      <c r="R1823" s="2">
        <f t="shared" si="258"/>
        <v>218.04</v>
      </c>
      <c r="S1823" s="2">
        <f t="shared" si="259"/>
        <v>0.09</v>
      </c>
      <c r="T1823" s="2" t="str">
        <f t="shared" si="260"/>
        <v>Credit Card</v>
      </c>
      <c r="U1823" s="2">
        <f t="shared" si="261"/>
        <v>198.41640000000001</v>
      </c>
    </row>
    <row r="1824" spans="1:21" x14ac:dyDescent="0.25">
      <c r="A1824" s="23" t="s">
        <v>2451</v>
      </c>
      <c r="B1824" s="20">
        <f>IFERROR(VLOOKUP(A1824,'f Excel formulas for calculatio'!A:E,2,FALSE)," ")</f>
        <v>45554</v>
      </c>
      <c r="C1824" s="24" t="str">
        <f>IFERROR(VLOOKUP(B1824,'f Excel formulas for calculatio'!B:F,2,FALSE),"0")</f>
        <v>CUST1067</v>
      </c>
      <c r="D1824" s="24" t="str">
        <f>IFERROR(VLOOKUP(C1824,'f Excel formulas for calculatio'!C:G,2,FALSE),"0")</f>
        <v>PROD46</v>
      </c>
      <c r="E1824" s="24" t="str">
        <f>IFERROR(VLOOKUP(D1824,'f Excel formulas for calculatio'!D:H,2,FALSE),"0")</f>
        <v>STORE17</v>
      </c>
      <c r="F1824" s="24">
        <f>IFERROR(VLOOKUP(E1824,'f Excel formulas for calculatio'!E:I,2,FALSE),"0")</f>
        <v>3</v>
      </c>
      <c r="G1824" s="24">
        <f>IFERROR(VLOOKUP(F1824,'f Excel formulas for calculatio'!F:J,2,FALSE),"0")</f>
        <v>104.47</v>
      </c>
      <c r="H1824" s="24">
        <f>IFERROR(VLOOKUP(G1824,'f Excel formulas for calculatio'!G:K,2,FALSE),"0")</f>
        <v>0.27</v>
      </c>
      <c r="I1824" s="24" t="str">
        <f>IFERROR(VLOOKUP(H1824,'f Excel formulas for calculatio'!H:L,2,FALSE),"0")</f>
        <v>PayPal</v>
      </c>
      <c r="J1824" s="24">
        <f>IFERROR(VLOOKUP(I1824,'f Excel formulas for calculatio'!I:M,2,FALSE),"0")</f>
        <v>228.7893</v>
      </c>
      <c r="L1824" s="23" t="s">
        <v>2451</v>
      </c>
      <c r="M1824" s="20">
        <f t="shared" si="253"/>
        <v>45554</v>
      </c>
      <c r="N1824" s="2" t="str">
        <f t="shared" si="254"/>
        <v>CUST1067</v>
      </c>
      <c r="O1824" s="2" t="str">
        <f t="shared" si="255"/>
        <v>PROD46</v>
      </c>
      <c r="P1824" s="2" t="str">
        <f t="shared" si="256"/>
        <v>STORE17</v>
      </c>
      <c r="Q1824" s="2">
        <f t="shared" si="257"/>
        <v>3</v>
      </c>
      <c r="R1824" s="2">
        <f t="shared" si="258"/>
        <v>104.47</v>
      </c>
      <c r="S1824" s="2">
        <f t="shared" si="259"/>
        <v>0.27</v>
      </c>
      <c r="T1824" s="2" t="str">
        <f t="shared" si="260"/>
        <v>PayPal</v>
      </c>
      <c r="U1824" s="2">
        <f t="shared" si="261"/>
        <v>228.7893</v>
      </c>
    </row>
    <row r="1825" spans="1:21" x14ac:dyDescent="0.25">
      <c r="A1825" s="22" t="s">
        <v>2452</v>
      </c>
      <c r="B1825" s="20">
        <f>IFERROR(VLOOKUP(A1825,'f Excel formulas for calculatio'!A:E,2,FALSE)," ")</f>
        <v>45310</v>
      </c>
      <c r="C1825" s="24" t="str">
        <f>IFERROR(VLOOKUP(B1825,'f Excel formulas for calculatio'!B:F,2,FALSE),"0")</f>
        <v>CUST1369</v>
      </c>
      <c r="D1825" s="24" t="str">
        <f>IFERROR(VLOOKUP(C1825,'f Excel formulas for calculatio'!C:G,2,FALSE),"0")</f>
        <v>PROD33</v>
      </c>
      <c r="E1825" s="24" t="str">
        <f>IFERROR(VLOOKUP(D1825,'f Excel formulas for calculatio'!D:H,2,FALSE),"0")</f>
        <v>STORE0</v>
      </c>
      <c r="F1825" s="24">
        <f>IFERROR(VLOOKUP(E1825,'f Excel formulas for calculatio'!E:I,2,FALSE),"0")</f>
        <v>2</v>
      </c>
      <c r="G1825" s="24">
        <f>IFERROR(VLOOKUP(F1825,'f Excel formulas for calculatio'!F:J,2,FALSE),"0")</f>
        <v>785.31</v>
      </c>
      <c r="H1825" s="24">
        <f>IFERROR(VLOOKUP(G1825,'f Excel formulas for calculatio'!G:K,2,FALSE),"0")</f>
        <v>0.15</v>
      </c>
      <c r="I1825" s="24" t="str">
        <f>IFERROR(VLOOKUP(H1825,'f Excel formulas for calculatio'!H:L,2,FALSE),"0")</f>
        <v>PayPal</v>
      </c>
      <c r="J1825" s="24">
        <f>IFERROR(VLOOKUP(I1825,'f Excel formulas for calculatio'!I:M,2,FALSE),"0")</f>
        <v>228.7893</v>
      </c>
      <c r="L1825" s="22" t="s">
        <v>2452</v>
      </c>
      <c r="M1825" s="20">
        <f t="shared" si="253"/>
        <v>45310</v>
      </c>
      <c r="N1825" s="2" t="str">
        <f t="shared" si="254"/>
        <v>CUST1369</v>
      </c>
      <c r="O1825" s="2" t="str">
        <f t="shared" si="255"/>
        <v>PROD33</v>
      </c>
      <c r="P1825" s="2" t="str">
        <f t="shared" si="256"/>
        <v>STORE0</v>
      </c>
      <c r="Q1825" s="2">
        <f t="shared" si="257"/>
        <v>2</v>
      </c>
      <c r="R1825" s="2">
        <f t="shared" si="258"/>
        <v>785.31</v>
      </c>
      <c r="S1825" s="2">
        <f t="shared" si="259"/>
        <v>0.15</v>
      </c>
      <c r="T1825" s="2" t="str">
        <f t="shared" si="260"/>
        <v>PayPal</v>
      </c>
      <c r="U1825" s="2">
        <f t="shared" si="261"/>
        <v>228.7893</v>
      </c>
    </row>
    <row r="1826" spans="1:21" x14ac:dyDescent="0.25">
      <c r="A1826" s="23" t="s">
        <v>2453</v>
      </c>
      <c r="B1826" s="20">
        <f>IFERROR(VLOOKUP(A1826,'f Excel formulas for calculatio'!A:E,2,FALSE)," ")</f>
        <v>45594</v>
      </c>
      <c r="C1826" s="24" t="str">
        <f>IFERROR(VLOOKUP(B1826,'f Excel formulas for calculatio'!B:F,2,FALSE),"0")</f>
        <v>CUST1022</v>
      </c>
      <c r="D1826" s="24" t="str">
        <f>IFERROR(VLOOKUP(C1826,'f Excel formulas for calculatio'!C:G,2,FALSE),"0")</f>
        <v>PROD13</v>
      </c>
      <c r="E1826" s="24" t="str">
        <f>IFERROR(VLOOKUP(D1826,'f Excel formulas for calculatio'!D:H,2,FALSE),"0")</f>
        <v>STORE2</v>
      </c>
      <c r="F1826" s="24">
        <f>IFERROR(VLOOKUP(E1826,'f Excel formulas for calculatio'!E:I,2,FALSE),"0")</f>
        <v>2</v>
      </c>
      <c r="G1826" s="24">
        <f>IFERROR(VLOOKUP(F1826,'f Excel formulas for calculatio'!F:J,2,FALSE),"0")</f>
        <v>785.31</v>
      </c>
      <c r="H1826" s="24">
        <f>IFERROR(VLOOKUP(G1826,'f Excel formulas for calculatio'!G:K,2,FALSE),"0")</f>
        <v>0.15</v>
      </c>
      <c r="I1826" s="24" t="str">
        <f>IFERROR(VLOOKUP(H1826,'f Excel formulas for calculatio'!H:L,2,FALSE),"0")</f>
        <v>PayPal</v>
      </c>
      <c r="J1826" s="24">
        <f>IFERROR(VLOOKUP(I1826,'f Excel formulas for calculatio'!I:M,2,FALSE),"0")</f>
        <v>228.7893</v>
      </c>
      <c r="L1826" s="23" t="s">
        <v>2453</v>
      </c>
      <c r="M1826" s="20">
        <f t="shared" si="253"/>
        <v>45594</v>
      </c>
      <c r="N1826" s="2" t="str">
        <f t="shared" si="254"/>
        <v>CUST1022</v>
      </c>
      <c r="O1826" s="2" t="str">
        <f t="shared" si="255"/>
        <v>PROD13</v>
      </c>
      <c r="P1826" s="2" t="str">
        <f t="shared" si="256"/>
        <v>STORE2</v>
      </c>
      <c r="Q1826" s="2">
        <f t="shared" si="257"/>
        <v>2</v>
      </c>
      <c r="R1826" s="2">
        <f t="shared" si="258"/>
        <v>785.31</v>
      </c>
      <c r="S1826" s="2">
        <f t="shared" si="259"/>
        <v>0.15</v>
      </c>
      <c r="T1826" s="2" t="str">
        <f t="shared" si="260"/>
        <v>PayPal</v>
      </c>
      <c r="U1826" s="2">
        <f t="shared" si="261"/>
        <v>228.7893</v>
      </c>
    </row>
    <row r="1827" spans="1:21" x14ac:dyDescent="0.25">
      <c r="A1827" s="22" t="s">
        <v>2454</v>
      </c>
      <c r="B1827" s="20">
        <f>IFERROR(VLOOKUP(A1827,'f Excel formulas for calculatio'!A:E,2,FALSE)," ")</f>
        <v>45840</v>
      </c>
      <c r="C1827" s="24" t="str">
        <f>IFERROR(VLOOKUP(B1827,'f Excel formulas for calculatio'!B:F,2,FALSE),"0")</f>
        <v>CUST1332</v>
      </c>
      <c r="D1827" s="24" t="str">
        <f>IFERROR(VLOOKUP(C1827,'f Excel formulas for calculatio'!C:G,2,FALSE),"0")</f>
        <v>PROD32</v>
      </c>
      <c r="E1827" s="24" t="str">
        <f>IFERROR(VLOOKUP(D1827,'f Excel formulas for calculatio'!D:H,2,FALSE),"0")</f>
        <v>STORE1</v>
      </c>
      <c r="F1827" s="24">
        <f>IFERROR(VLOOKUP(E1827,'f Excel formulas for calculatio'!E:I,2,FALSE),"0")</f>
        <v>4</v>
      </c>
      <c r="G1827" s="24">
        <f>IFERROR(VLOOKUP(F1827,'f Excel formulas for calculatio'!F:J,2,FALSE),"0")</f>
        <v>914.05</v>
      </c>
      <c r="H1827" s="24">
        <f>IFERROR(VLOOKUP(G1827,'f Excel formulas for calculatio'!G:K,2,FALSE),"0")</f>
        <v>0.25</v>
      </c>
      <c r="I1827" s="24" t="str">
        <f>IFERROR(VLOOKUP(H1827,'f Excel formulas for calculatio'!H:L,2,FALSE),"0")</f>
        <v>Credit Card</v>
      </c>
      <c r="J1827" s="24">
        <f>IFERROR(VLOOKUP(I1827,'f Excel formulas for calculatio'!I:M,2,FALSE),"0")</f>
        <v>198.41640000000001</v>
      </c>
      <c r="L1827" s="22" t="s">
        <v>2454</v>
      </c>
      <c r="M1827" s="20">
        <f t="shared" si="253"/>
        <v>45840</v>
      </c>
      <c r="N1827" s="2" t="str">
        <f t="shared" si="254"/>
        <v>CUST1332</v>
      </c>
      <c r="O1827" s="2" t="str">
        <f t="shared" si="255"/>
        <v>PROD32</v>
      </c>
      <c r="P1827" s="2" t="str">
        <f t="shared" si="256"/>
        <v>STORE1</v>
      </c>
      <c r="Q1827" s="2">
        <f t="shared" si="257"/>
        <v>4</v>
      </c>
      <c r="R1827" s="2">
        <f t="shared" si="258"/>
        <v>914.05</v>
      </c>
      <c r="S1827" s="2">
        <f t="shared" si="259"/>
        <v>0.25</v>
      </c>
      <c r="T1827" s="2" t="str">
        <f t="shared" si="260"/>
        <v>Credit Card</v>
      </c>
      <c r="U1827" s="2">
        <f t="shared" si="261"/>
        <v>198.41640000000001</v>
      </c>
    </row>
    <row r="1828" spans="1:21" x14ac:dyDescent="0.25">
      <c r="A1828" s="23" t="s">
        <v>2455</v>
      </c>
      <c r="B1828" s="20">
        <f>IFERROR(VLOOKUP(A1828,'f Excel formulas for calculatio'!A:E,2,FALSE)," ")</f>
        <v>45549</v>
      </c>
      <c r="C1828" s="24" t="str">
        <f>IFERROR(VLOOKUP(B1828,'f Excel formulas for calculatio'!B:F,2,FALSE),"0")</f>
        <v>CUST1211</v>
      </c>
      <c r="D1828" s="24" t="str">
        <f>IFERROR(VLOOKUP(C1828,'f Excel formulas for calculatio'!C:G,2,FALSE),"0")</f>
        <v>PROD85</v>
      </c>
      <c r="E1828" s="24" t="str">
        <f>IFERROR(VLOOKUP(D1828,'f Excel formulas for calculatio'!D:H,2,FALSE),"0")</f>
        <v>STORE7</v>
      </c>
      <c r="F1828" s="24">
        <f>IFERROR(VLOOKUP(E1828,'f Excel formulas for calculatio'!E:I,2,FALSE),"0")</f>
        <v>3</v>
      </c>
      <c r="G1828" s="24">
        <f>IFERROR(VLOOKUP(F1828,'f Excel formulas for calculatio'!F:J,2,FALSE),"0")</f>
        <v>104.47</v>
      </c>
      <c r="H1828" s="24">
        <f>IFERROR(VLOOKUP(G1828,'f Excel formulas for calculatio'!G:K,2,FALSE),"0")</f>
        <v>0.27</v>
      </c>
      <c r="I1828" s="24" t="str">
        <f>IFERROR(VLOOKUP(H1828,'f Excel formulas for calculatio'!H:L,2,FALSE),"0")</f>
        <v>PayPal</v>
      </c>
      <c r="J1828" s="24">
        <f>IFERROR(VLOOKUP(I1828,'f Excel formulas for calculatio'!I:M,2,FALSE),"0")</f>
        <v>228.7893</v>
      </c>
      <c r="L1828" s="23" t="s">
        <v>2455</v>
      </c>
      <c r="M1828" s="20">
        <f t="shared" si="253"/>
        <v>45549</v>
      </c>
      <c r="N1828" s="2" t="str">
        <f t="shared" si="254"/>
        <v>CUST1211</v>
      </c>
      <c r="O1828" s="2" t="str">
        <f t="shared" si="255"/>
        <v>PROD85</v>
      </c>
      <c r="P1828" s="2" t="str">
        <f t="shared" si="256"/>
        <v>STORE7</v>
      </c>
      <c r="Q1828" s="2">
        <f t="shared" si="257"/>
        <v>3</v>
      </c>
      <c r="R1828" s="2">
        <f t="shared" si="258"/>
        <v>104.47</v>
      </c>
      <c r="S1828" s="2">
        <f t="shared" si="259"/>
        <v>0.27</v>
      </c>
      <c r="T1828" s="2" t="str">
        <f t="shared" si="260"/>
        <v>PayPal</v>
      </c>
      <c r="U1828" s="2">
        <f t="shared" si="261"/>
        <v>228.7893</v>
      </c>
    </row>
    <row r="1829" spans="1:21" x14ac:dyDescent="0.25">
      <c r="A1829" s="22" t="s">
        <v>2456</v>
      </c>
      <c r="B1829" s="20">
        <f>IFERROR(VLOOKUP(A1829,'f Excel formulas for calculatio'!A:E,2,FALSE)," ")</f>
        <v>45903</v>
      </c>
      <c r="C1829" s="24" t="str">
        <f>IFERROR(VLOOKUP(B1829,'f Excel formulas for calculatio'!B:F,2,FALSE),"0")</f>
        <v>CUST1118</v>
      </c>
      <c r="D1829" s="24" t="str">
        <f>IFERROR(VLOOKUP(C1829,'f Excel formulas for calculatio'!C:G,2,FALSE),"0")</f>
        <v>PROD83</v>
      </c>
      <c r="E1829" s="24" t="str">
        <f>IFERROR(VLOOKUP(D1829,'f Excel formulas for calculatio'!D:H,2,FALSE),"0")</f>
        <v>STORE8</v>
      </c>
      <c r="F1829" s="24">
        <f>IFERROR(VLOOKUP(E1829,'f Excel formulas for calculatio'!E:I,2,FALSE),"0")</f>
        <v>4</v>
      </c>
      <c r="G1829" s="24">
        <f>IFERROR(VLOOKUP(F1829,'f Excel formulas for calculatio'!F:J,2,FALSE),"0")</f>
        <v>914.05</v>
      </c>
      <c r="H1829" s="24">
        <f>IFERROR(VLOOKUP(G1829,'f Excel formulas for calculatio'!G:K,2,FALSE),"0")</f>
        <v>0.25</v>
      </c>
      <c r="I1829" s="24" t="str">
        <f>IFERROR(VLOOKUP(H1829,'f Excel formulas for calculatio'!H:L,2,FALSE),"0")</f>
        <v>Credit Card</v>
      </c>
      <c r="J1829" s="24">
        <f>IFERROR(VLOOKUP(I1829,'f Excel formulas for calculatio'!I:M,2,FALSE),"0")</f>
        <v>198.41640000000001</v>
      </c>
      <c r="L1829" s="22" t="s">
        <v>2456</v>
      </c>
      <c r="M1829" s="20">
        <f t="shared" si="253"/>
        <v>45903</v>
      </c>
      <c r="N1829" s="2" t="str">
        <f t="shared" si="254"/>
        <v>CUST1118</v>
      </c>
      <c r="O1829" s="2" t="str">
        <f t="shared" si="255"/>
        <v>PROD83</v>
      </c>
      <c r="P1829" s="2" t="str">
        <f t="shared" si="256"/>
        <v>STORE8</v>
      </c>
      <c r="Q1829" s="2">
        <f t="shared" si="257"/>
        <v>4</v>
      </c>
      <c r="R1829" s="2">
        <f t="shared" si="258"/>
        <v>914.05</v>
      </c>
      <c r="S1829" s="2">
        <f t="shared" si="259"/>
        <v>0.25</v>
      </c>
      <c r="T1829" s="2" t="str">
        <f t="shared" si="260"/>
        <v>Credit Card</v>
      </c>
      <c r="U1829" s="2">
        <f t="shared" si="261"/>
        <v>198.41640000000001</v>
      </c>
    </row>
    <row r="1830" spans="1:21" x14ac:dyDescent="0.25">
      <c r="A1830" s="23" t="s">
        <v>2457</v>
      </c>
      <c r="B1830" s="20">
        <f>IFERROR(VLOOKUP(A1830,'f Excel formulas for calculatio'!A:E,2,FALSE)," ")</f>
        <v>45673</v>
      </c>
      <c r="C1830" s="24" t="str">
        <f>IFERROR(VLOOKUP(B1830,'f Excel formulas for calculatio'!B:F,2,FALSE),"0")</f>
        <v>CUST1056</v>
      </c>
      <c r="D1830" s="24" t="str">
        <f>IFERROR(VLOOKUP(C1830,'f Excel formulas for calculatio'!C:G,2,FALSE),"0")</f>
        <v>PROD49</v>
      </c>
      <c r="E1830" s="24" t="str">
        <f>IFERROR(VLOOKUP(D1830,'f Excel formulas for calculatio'!D:H,2,FALSE),"0")</f>
        <v>STORE8</v>
      </c>
      <c r="F1830" s="24">
        <f>IFERROR(VLOOKUP(E1830,'f Excel formulas for calculatio'!E:I,2,FALSE),"0")</f>
        <v>4</v>
      </c>
      <c r="G1830" s="24">
        <f>IFERROR(VLOOKUP(F1830,'f Excel formulas for calculatio'!F:J,2,FALSE),"0")</f>
        <v>914.05</v>
      </c>
      <c r="H1830" s="24">
        <f>IFERROR(VLOOKUP(G1830,'f Excel formulas for calculatio'!G:K,2,FALSE),"0")</f>
        <v>0.25</v>
      </c>
      <c r="I1830" s="24" t="str">
        <f>IFERROR(VLOOKUP(H1830,'f Excel formulas for calculatio'!H:L,2,FALSE),"0")</f>
        <v>Credit Card</v>
      </c>
      <c r="J1830" s="24">
        <f>IFERROR(VLOOKUP(I1830,'f Excel formulas for calculatio'!I:M,2,FALSE),"0")</f>
        <v>198.41640000000001</v>
      </c>
      <c r="L1830" s="23" t="s">
        <v>2457</v>
      </c>
      <c r="M1830" s="20">
        <f t="shared" si="253"/>
        <v>45673</v>
      </c>
      <c r="N1830" s="2" t="str">
        <f t="shared" si="254"/>
        <v>CUST1056</v>
      </c>
      <c r="O1830" s="2" t="str">
        <f t="shared" si="255"/>
        <v>PROD49</v>
      </c>
      <c r="P1830" s="2" t="str">
        <f t="shared" si="256"/>
        <v>STORE8</v>
      </c>
      <c r="Q1830" s="2">
        <f t="shared" si="257"/>
        <v>4</v>
      </c>
      <c r="R1830" s="2">
        <f t="shared" si="258"/>
        <v>914.05</v>
      </c>
      <c r="S1830" s="2">
        <f t="shared" si="259"/>
        <v>0.25</v>
      </c>
      <c r="T1830" s="2" t="str">
        <f t="shared" si="260"/>
        <v>Credit Card</v>
      </c>
      <c r="U1830" s="2">
        <f t="shared" si="261"/>
        <v>198.41640000000001</v>
      </c>
    </row>
    <row r="1831" spans="1:21" x14ac:dyDescent="0.25">
      <c r="A1831" s="22" t="s">
        <v>2458</v>
      </c>
      <c r="B1831" s="20">
        <f>IFERROR(VLOOKUP(A1831,'f Excel formulas for calculatio'!A:E,2,FALSE)," ")</f>
        <v>45395</v>
      </c>
      <c r="C1831" s="24" t="str">
        <f>IFERROR(VLOOKUP(B1831,'f Excel formulas for calculatio'!B:F,2,FALSE),"0")</f>
        <v>CUST1425</v>
      </c>
      <c r="D1831" s="24" t="str">
        <f>IFERROR(VLOOKUP(C1831,'f Excel formulas for calculatio'!C:G,2,FALSE),"0")</f>
        <v>PROD75</v>
      </c>
      <c r="E1831" s="24" t="str">
        <f>IFERROR(VLOOKUP(D1831,'f Excel formulas for calculatio'!D:H,2,FALSE),"0")</f>
        <v>STORE8</v>
      </c>
      <c r="F1831" s="24">
        <f>IFERROR(VLOOKUP(E1831,'f Excel formulas for calculatio'!E:I,2,FALSE),"0")</f>
        <v>4</v>
      </c>
      <c r="G1831" s="24">
        <f>IFERROR(VLOOKUP(F1831,'f Excel formulas for calculatio'!F:J,2,FALSE),"0")</f>
        <v>914.05</v>
      </c>
      <c r="H1831" s="24">
        <f>IFERROR(VLOOKUP(G1831,'f Excel formulas for calculatio'!G:K,2,FALSE),"0")</f>
        <v>0.25</v>
      </c>
      <c r="I1831" s="24" t="str">
        <f>IFERROR(VLOOKUP(H1831,'f Excel formulas for calculatio'!H:L,2,FALSE),"0")</f>
        <v>Credit Card</v>
      </c>
      <c r="J1831" s="24">
        <f>IFERROR(VLOOKUP(I1831,'f Excel formulas for calculatio'!I:M,2,FALSE),"0")</f>
        <v>198.41640000000001</v>
      </c>
      <c r="L1831" s="22" t="s">
        <v>2458</v>
      </c>
      <c r="M1831" s="20">
        <f t="shared" si="253"/>
        <v>45395</v>
      </c>
      <c r="N1831" s="2" t="str">
        <f t="shared" si="254"/>
        <v>CUST1425</v>
      </c>
      <c r="O1831" s="2" t="str">
        <f t="shared" si="255"/>
        <v>PROD75</v>
      </c>
      <c r="P1831" s="2" t="str">
        <f t="shared" si="256"/>
        <v>STORE8</v>
      </c>
      <c r="Q1831" s="2">
        <f t="shared" si="257"/>
        <v>4</v>
      </c>
      <c r="R1831" s="2">
        <f t="shared" si="258"/>
        <v>914.05</v>
      </c>
      <c r="S1831" s="2">
        <f t="shared" si="259"/>
        <v>0.25</v>
      </c>
      <c r="T1831" s="2" t="str">
        <f t="shared" si="260"/>
        <v>Credit Card</v>
      </c>
      <c r="U1831" s="2">
        <f t="shared" si="261"/>
        <v>198.41640000000001</v>
      </c>
    </row>
    <row r="1832" spans="1:21" x14ac:dyDescent="0.25">
      <c r="A1832" s="23" t="s">
        <v>2459</v>
      </c>
      <c r="B1832" s="20">
        <f>IFERROR(VLOOKUP(A1832,'f Excel formulas for calculatio'!A:E,2,FALSE)," ")</f>
        <v>45379</v>
      </c>
      <c r="C1832" s="24" t="str">
        <f>IFERROR(VLOOKUP(B1832,'f Excel formulas for calculatio'!B:F,2,FALSE),"0")</f>
        <v>CUST1293</v>
      </c>
      <c r="D1832" s="24" t="str">
        <f>IFERROR(VLOOKUP(C1832,'f Excel formulas for calculatio'!C:G,2,FALSE),"0")</f>
        <v>PROD20</v>
      </c>
      <c r="E1832" s="24" t="str">
        <f>IFERROR(VLOOKUP(D1832,'f Excel formulas for calculatio'!D:H,2,FALSE),"0")</f>
        <v>STORE8</v>
      </c>
      <c r="F1832" s="24">
        <f>IFERROR(VLOOKUP(E1832,'f Excel formulas for calculatio'!E:I,2,FALSE),"0")</f>
        <v>4</v>
      </c>
      <c r="G1832" s="24">
        <f>IFERROR(VLOOKUP(F1832,'f Excel formulas for calculatio'!F:J,2,FALSE),"0")</f>
        <v>914.05</v>
      </c>
      <c r="H1832" s="24">
        <f>IFERROR(VLOOKUP(G1832,'f Excel formulas for calculatio'!G:K,2,FALSE),"0")</f>
        <v>0.25</v>
      </c>
      <c r="I1832" s="24" t="str">
        <f>IFERROR(VLOOKUP(H1832,'f Excel formulas for calculatio'!H:L,2,FALSE),"0")</f>
        <v>Credit Card</v>
      </c>
      <c r="J1832" s="24">
        <f>IFERROR(VLOOKUP(I1832,'f Excel formulas for calculatio'!I:M,2,FALSE),"0")</f>
        <v>198.41640000000001</v>
      </c>
      <c r="L1832" s="23" t="s">
        <v>2459</v>
      </c>
      <c r="M1832" s="20">
        <f t="shared" si="253"/>
        <v>45379</v>
      </c>
      <c r="N1832" s="2" t="str">
        <f t="shared" si="254"/>
        <v>CUST1293</v>
      </c>
      <c r="O1832" s="2" t="str">
        <f t="shared" si="255"/>
        <v>PROD20</v>
      </c>
      <c r="P1832" s="2" t="str">
        <f t="shared" si="256"/>
        <v>STORE8</v>
      </c>
      <c r="Q1832" s="2">
        <f t="shared" si="257"/>
        <v>4</v>
      </c>
      <c r="R1832" s="2">
        <f t="shared" si="258"/>
        <v>914.05</v>
      </c>
      <c r="S1832" s="2">
        <f t="shared" si="259"/>
        <v>0.25</v>
      </c>
      <c r="T1832" s="2" t="str">
        <f t="shared" si="260"/>
        <v>Credit Card</v>
      </c>
      <c r="U1832" s="2">
        <f t="shared" si="261"/>
        <v>198.41640000000001</v>
      </c>
    </row>
    <row r="1833" spans="1:21" x14ac:dyDescent="0.25">
      <c r="A1833" s="22" t="s">
        <v>2460</v>
      </c>
      <c r="B1833" s="20">
        <f>IFERROR(VLOOKUP(A1833,'f Excel formulas for calculatio'!A:E,2,FALSE)," ")</f>
        <v>45860</v>
      </c>
      <c r="C1833" s="24" t="str">
        <f>IFERROR(VLOOKUP(B1833,'f Excel formulas for calculatio'!B:F,2,FALSE),"0")</f>
        <v>CUST1094</v>
      </c>
      <c r="D1833" s="24" t="str">
        <f>IFERROR(VLOOKUP(C1833,'f Excel formulas for calculatio'!C:G,2,FALSE),"0")</f>
        <v>PROD39</v>
      </c>
      <c r="E1833" s="24" t="str">
        <f>IFERROR(VLOOKUP(D1833,'f Excel formulas for calculatio'!D:H,2,FALSE),"0")</f>
        <v>STORE1</v>
      </c>
      <c r="F1833" s="24">
        <f>IFERROR(VLOOKUP(E1833,'f Excel formulas for calculatio'!E:I,2,FALSE),"0")</f>
        <v>4</v>
      </c>
      <c r="G1833" s="24">
        <f>IFERROR(VLOOKUP(F1833,'f Excel formulas for calculatio'!F:J,2,FALSE),"0")</f>
        <v>914.05</v>
      </c>
      <c r="H1833" s="24">
        <f>IFERROR(VLOOKUP(G1833,'f Excel formulas for calculatio'!G:K,2,FALSE),"0")</f>
        <v>0.25</v>
      </c>
      <c r="I1833" s="24" t="str">
        <f>IFERROR(VLOOKUP(H1833,'f Excel formulas for calculatio'!H:L,2,FALSE),"0")</f>
        <v>Credit Card</v>
      </c>
      <c r="J1833" s="24">
        <f>IFERROR(VLOOKUP(I1833,'f Excel formulas for calculatio'!I:M,2,FALSE),"0")</f>
        <v>198.41640000000001</v>
      </c>
      <c r="L1833" s="22" t="s">
        <v>2460</v>
      </c>
      <c r="M1833" s="20">
        <f t="shared" si="253"/>
        <v>45860</v>
      </c>
      <c r="N1833" s="2" t="str">
        <f t="shared" si="254"/>
        <v>CUST1094</v>
      </c>
      <c r="O1833" s="2" t="str">
        <f t="shared" si="255"/>
        <v>PROD39</v>
      </c>
      <c r="P1833" s="2" t="str">
        <f t="shared" si="256"/>
        <v>STORE1</v>
      </c>
      <c r="Q1833" s="2">
        <f t="shared" si="257"/>
        <v>4</v>
      </c>
      <c r="R1833" s="2">
        <f t="shared" si="258"/>
        <v>914.05</v>
      </c>
      <c r="S1833" s="2">
        <f t="shared" si="259"/>
        <v>0.25</v>
      </c>
      <c r="T1833" s="2" t="str">
        <f t="shared" si="260"/>
        <v>Credit Card</v>
      </c>
      <c r="U1833" s="2">
        <f t="shared" si="261"/>
        <v>198.41640000000001</v>
      </c>
    </row>
    <row r="1834" spans="1:21" x14ac:dyDescent="0.25">
      <c r="A1834" s="23" t="s">
        <v>2461</v>
      </c>
      <c r="B1834" s="20">
        <f>IFERROR(VLOOKUP(A1834,'f Excel formulas for calculatio'!A:E,2,FALSE)," ")</f>
        <v>45704</v>
      </c>
      <c r="C1834" s="24" t="str">
        <f>IFERROR(VLOOKUP(B1834,'f Excel formulas for calculatio'!B:F,2,FALSE),"0")</f>
        <v>CUST1221</v>
      </c>
      <c r="D1834" s="24" t="str">
        <f>IFERROR(VLOOKUP(C1834,'f Excel formulas for calculatio'!C:G,2,FALSE),"0")</f>
        <v>PROD83</v>
      </c>
      <c r="E1834" s="24" t="str">
        <f>IFERROR(VLOOKUP(D1834,'f Excel formulas for calculatio'!D:H,2,FALSE),"0")</f>
        <v>STORE8</v>
      </c>
      <c r="F1834" s="24">
        <f>IFERROR(VLOOKUP(E1834,'f Excel formulas for calculatio'!E:I,2,FALSE),"0")</f>
        <v>4</v>
      </c>
      <c r="G1834" s="24">
        <f>IFERROR(VLOOKUP(F1834,'f Excel formulas for calculatio'!F:J,2,FALSE),"0")</f>
        <v>914.05</v>
      </c>
      <c r="H1834" s="24">
        <f>IFERROR(VLOOKUP(G1834,'f Excel formulas for calculatio'!G:K,2,FALSE),"0")</f>
        <v>0.25</v>
      </c>
      <c r="I1834" s="24" t="str">
        <f>IFERROR(VLOOKUP(H1834,'f Excel formulas for calculatio'!H:L,2,FALSE),"0")</f>
        <v>Credit Card</v>
      </c>
      <c r="J1834" s="24">
        <f>IFERROR(VLOOKUP(I1834,'f Excel formulas for calculatio'!I:M,2,FALSE),"0")</f>
        <v>198.41640000000001</v>
      </c>
      <c r="L1834" s="23" t="s">
        <v>2461</v>
      </c>
      <c r="M1834" s="20">
        <f t="shared" si="253"/>
        <v>45704</v>
      </c>
      <c r="N1834" s="2" t="str">
        <f t="shared" si="254"/>
        <v>CUST1221</v>
      </c>
      <c r="O1834" s="2" t="str">
        <f t="shared" si="255"/>
        <v>PROD83</v>
      </c>
      <c r="P1834" s="2" t="str">
        <f t="shared" si="256"/>
        <v>STORE8</v>
      </c>
      <c r="Q1834" s="2">
        <f t="shared" si="257"/>
        <v>4</v>
      </c>
      <c r="R1834" s="2">
        <f t="shared" si="258"/>
        <v>914.05</v>
      </c>
      <c r="S1834" s="2">
        <f t="shared" si="259"/>
        <v>0.25</v>
      </c>
      <c r="T1834" s="2" t="str">
        <f t="shared" si="260"/>
        <v>Credit Card</v>
      </c>
      <c r="U1834" s="2">
        <f t="shared" si="261"/>
        <v>198.41640000000001</v>
      </c>
    </row>
    <row r="1835" spans="1:21" x14ac:dyDescent="0.25">
      <c r="A1835" s="22" t="s">
        <v>2462</v>
      </c>
      <c r="B1835" s="20">
        <f>IFERROR(VLOOKUP(A1835,'f Excel formulas for calculatio'!A:E,2,FALSE)," ")</f>
        <v>45327</v>
      </c>
      <c r="C1835" s="24" t="str">
        <f>IFERROR(VLOOKUP(B1835,'f Excel formulas for calculatio'!B:F,2,FALSE),"0")</f>
        <v>CUST1472</v>
      </c>
      <c r="D1835" s="24" t="str">
        <f>IFERROR(VLOOKUP(C1835,'f Excel formulas for calculatio'!C:G,2,FALSE),"0")</f>
        <v>PROD34</v>
      </c>
      <c r="E1835" s="24" t="str">
        <f>IFERROR(VLOOKUP(D1835,'f Excel formulas for calculatio'!D:H,2,FALSE),"0")</f>
        <v>STORE16</v>
      </c>
      <c r="F1835" s="24">
        <f>IFERROR(VLOOKUP(E1835,'f Excel formulas for calculatio'!E:I,2,FALSE),"0")</f>
        <v>2</v>
      </c>
      <c r="G1835" s="24">
        <f>IFERROR(VLOOKUP(F1835,'f Excel formulas for calculatio'!F:J,2,FALSE),"0")</f>
        <v>785.31</v>
      </c>
      <c r="H1835" s="24">
        <f>IFERROR(VLOOKUP(G1835,'f Excel formulas for calculatio'!G:K,2,FALSE),"0")</f>
        <v>0.15</v>
      </c>
      <c r="I1835" s="24" t="str">
        <f>IFERROR(VLOOKUP(H1835,'f Excel formulas for calculatio'!H:L,2,FALSE),"0")</f>
        <v>PayPal</v>
      </c>
      <c r="J1835" s="24">
        <f>IFERROR(VLOOKUP(I1835,'f Excel formulas for calculatio'!I:M,2,FALSE),"0")</f>
        <v>228.7893</v>
      </c>
      <c r="L1835" s="22" t="s">
        <v>2462</v>
      </c>
      <c r="M1835" s="20">
        <f t="shared" si="253"/>
        <v>45327</v>
      </c>
      <c r="N1835" s="2" t="str">
        <f t="shared" si="254"/>
        <v>CUST1472</v>
      </c>
      <c r="O1835" s="2" t="str">
        <f t="shared" si="255"/>
        <v>PROD34</v>
      </c>
      <c r="P1835" s="2" t="str">
        <f t="shared" si="256"/>
        <v>STORE16</v>
      </c>
      <c r="Q1835" s="2">
        <f t="shared" si="257"/>
        <v>2</v>
      </c>
      <c r="R1835" s="2">
        <f t="shared" si="258"/>
        <v>785.31</v>
      </c>
      <c r="S1835" s="2">
        <f t="shared" si="259"/>
        <v>0.15</v>
      </c>
      <c r="T1835" s="2" t="str">
        <f t="shared" si="260"/>
        <v>PayPal</v>
      </c>
      <c r="U1835" s="2">
        <f t="shared" si="261"/>
        <v>228.7893</v>
      </c>
    </row>
    <row r="1836" spans="1:21" x14ac:dyDescent="0.25">
      <c r="A1836" s="23" t="s">
        <v>2463</v>
      </c>
      <c r="B1836" s="20">
        <f>IFERROR(VLOOKUP(A1836,'f Excel formulas for calculatio'!A:E,2,FALSE)," ")</f>
        <v>45721</v>
      </c>
      <c r="C1836" s="24" t="str">
        <f>IFERROR(VLOOKUP(B1836,'f Excel formulas for calculatio'!B:F,2,FALSE),"0")</f>
        <v>CUST1225</v>
      </c>
      <c r="D1836" s="24" t="str">
        <f>IFERROR(VLOOKUP(C1836,'f Excel formulas for calculatio'!C:G,2,FALSE),"0")</f>
        <v>PROD19</v>
      </c>
      <c r="E1836" s="24" t="str">
        <f>IFERROR(VLOOKUP(D1836,'f Excel formulas for calculatio'!D:H,2,FALSE),"0")</f>
        <v>STORE7</v>
      </c>
      <c r="F1836" s="24">
        <f>IFERROR(VLOOKUP(E1836,'f Excel formulas for calculatio'!E:I,2,FALSE),"0")</f>
        <v>3</v>
      </c>
      <c r="G1836" s="24">
        <f>IFERROR(VLOOKUP(F1836,'f Excel formulas for calculatio'!F:J,2,FALSE),"0")</f>
        <v>104.47</v>
      </c>
      <c r="H1836" s="24">
        <f>IFERROR(VLOOKUP(G1836,'f Excel formulas for calculatio'!G:K,2,FALSE),"0")</f>
        <v>0.27</v>
      </c>
      <c r="I1836" s="24" t="str">
        <f>IFERROR(VLOOKUP(H1836,'f Excel formulas for calculatio'!H:L,2,FALSE),"0")</f>
        <v>PayPal</v>
      </c>
      <c r="J1836" s="24">
        <f>IFERROR(VLOOKUP(I1836,'f Excel formulas for calculatio'!I:M,2,FALSE),"0")</f>
        <v>228.7893</v>
      </c>
      <c r="L1836" s="23" t="s">
        <v>2463</v>
      </c>
      <c r="M1836" s="20">
        <f t="shared" si="253"/>
        <v>45721</v>
      </c>
      <c r="N1836" s="2" t="str">
        <f t="shared" si="254"/>
        <v>CUST1225</v>
      </c>
      <c r="O1836" s="2" t="str">
        <f t="shared" si="255"/>
        <v>PROD19</v>
      </c>
      <c r="P1836" s="2" t="str">
        <f t="shared" si="256"/>
        <v>STORE7</v>
      </c>
      <c r="Q1836" s="2">
        <f t="shared" si="257"/>
        <v>3</v>
      </c>
      <c r="R1836" s="2">
        <f t="shared" si="258"/>
        <v>104.47</v>
      </c>
      <c r="S1836" s="2">
        <f t="shared" si="259"/>
        <v>0.27</v>
      </c>
      <c r="T1836" s="2" t="str">
        <f t="shared" si="260"/>
        <v>PayPal</v>
      </c>
      <c r="U1836" s="2">
        <f t="shared" si="261"/>
        <v>228.7893</v>
      </c>
    </row>
    <row r="1837" spans="1:21" x14ac:dyDescent="0.25">
      <c r="A1837" s="22" t="s">
        <v>2464</v>
      </c>
      <c r="B1837" s="20">
        <f>IFERROR(VLOOKUP(A1837,'f Excel formulas for calculatio'!A:E,2,FALSE)," ")</f>
        <v>45842</v>
      </c>
      <c r="C1837" s="24" t="str">
        <f>IFERROR(VLOOKUP(B1837,'f Excel formulas for calculatio'!B:F,2,FALSE),"0")</f>
        <v>CUST1451</v>
      </c>
      <c r="D1837" s="24" t="str">
        <f>IFERROR(VLOOKUP(C1837,'f Excel formulas for calculatio'!C:G,2,FALSE),"0")</f>
        <v>PROD90</v>
      </c>
      <c r="E1837" s="24" t="str">
        <f>IFERROR(VLOOKUP(D1837,'f Excel formulas for calculatio'!D:H,2,FALSE),"0")</f>
        <v>STORE3</v>
      </c>
      <c r="F1837" s="24">
        <f>IFERROR(VLOOKUP(E1837,'f Excel formulas for calculatio'!E:I,2,FALSE),"0")</f>
        <v>1</v>
      </c>
      <c r="G1837" s="24">
        <f>IFERROR(VLOOKUP(F1837,'f Excel formulas for calculatio'!F:J,2,FALSE),"0")</f>
        <v>218.04</v>
      </c>
      <c r="H1837" s="24">
        <f>IFERROR(VLOOKUP(G1837,'f Excel formulas for calculatio'!G:K,2,FALSE),"0")</f>
        <v>0.09</v>
      </c>
      <c r="I1837" s="24" t="str">
        <f>IFERROR(VLOOKUP(H1837,'f Excel formulas for calculatio'!H:L,2,FALSE),"0")</f>
        <v>Credit Card</v>
      </c>
      <c r="J1837" s="24">
        <f>IFERROR(VLOOKUP(I1837,'f Excel formulas for calculatio'!I:M,2,FALSE),"0")</f>
        <v>198.41640000000001</v>
      </c>
      <c r="L1837" s="22" t="s">
        <v>2464</v>
      </c>
      <c r="M1837" s="20">
        <f t="shared" si="253"/>
        <v>45842</v>
      </c>
      <c r="N1837" s="2" t="str">
        <f t="shared" si="254"/>
        <v>CUST1451</v>
      </c>
      <c r="O1837" s="2" t="str">
        <f t="shared" si="255"/>
        <v>PROD90</v>
      </c>
      <c r="P1837" s="2" t="str">
        <f t="shared" si="256"/>
        <v>STORE3</v>
      </c>
      <c r="Q1837" s="2">
        <f t="shared" si="257"/>
        <v>1</v>
      </c>
      <c r="R1837" s="2">
        <f t="shared" si="258"/>
        <v>218.04</v>
      </c>
      <c r="S1837" s="2">
        <f t="shared" si="259"/>
        <v>0.09</v>
      </c>
      <c r="T1837" s="2" t="str">
        <f t="shared" si="260"/>
        <v>Credit Card</v>
      </c>
      <c r="U1837" s="2">
        <f t="shared" si="261"/>
        <v>198.41640000000001</v>
      </c>
    </row>
    <row r="1838" spans="1:21" x14ac:dyDescent="0.25">
      <c r="A1838" s="23" t="s">
        <v>2465</v>
      </c>
      <c r="B1838" s="20">
        <f>IFERROR(VLOOKUP(A1838,'f Excel formulas for calculatio'!A:E,2,FALSE)," ")</f>
        <v>45862</v>
      </c>
      <c r="C1838" s="24" t="str">
        <f>IFERROR(VLOOKUP(B1838,'f Excel formulas for calculatio'!B:F,2,FALSE),"0")</f>
        <v>CUST1054</v>
      </c>
      <c r="D1838" s="24" t="str">
        <f>IFERROR(VLOOKUP(C1838,'f Excel formulas for calculatio'!C:G,2,FALSE),"0")</f>
        <v>PROD88</v>
      </c>
      <c r="E1838" s="24" t="str">
        <f>IFERROR(VLOOKUP(D1838,'f Excel formulas for calculatio'!D:H,2,FALSE),"0")</f>
        <v>STORE4</v>
      </c>
      <c r="F1838" s="24">
        <f>IFERROR(VLOOKUP(E1838,'f Excel formulas for calculatio'!E:I,2,FALSE),"0")</f>
        <v>2</v>
      </c>
      <c r="G1838" s="24">
        <f>IFERROR(VLOOKUP(F1838,'f Excel formulas for calculatio'!F:J,2,FALSE),"0")</f>
        <v>785.31</v>
      </c>
      <c r="H1838" s="24">
        <f>IFERROR(VLOOKUP(G1838,'f Excel formulas for calculatio'!G:K,2,FALSE),"0")</f>
        <v>0.15</v>
      </c>
      <c r="I1838" s="24" t="str">
        <f>IFERROR(VLOOKUP(H1838,'f Excel formulas for calculatio'!H:L,2,FALSE),"0")</f>
        <v>PayPal</v>
      </c>
      <c r="J1838" s="24">
        <f>IFERROR(VLOOKUP(I1838,'f Excel formulas for calculatio'!I:M,2,FALSE),"0")</f>
        <v>228.7893</v>
      </c>
      <c r="L1838" s="23" t="s">
        <v>2465</v>
      </c>
      <c r="M1838" s="20">
        <f t="shared" si="253"/>
        <v>45862</v>
      </c>
      <c r="N1838" s="2" t="str">
        <f t="shared" si="254"/>
        <v>CUST1054</v>
      </c>
      <c r="O1838" s="2" t="str">
        <f t="shared" si="255"/>
        <v>PROD88</v>
      </c>
      <c r="P1838" s="2" t="str">
        <f t="shared" si="256"/>
        <v>STORE4</v>
      </c>
      <c r="Q1838" s="2">
        <f t="shared" si="257"/>
        <v>2</v>
      </c>
      <c r="R1838" s="2">
        <f t="shared" si="258"/>
        <v>785.31</v>
      </c>
      <c r="S1838" s="2">
        <f t="shared" si="259"/>
        <v>0.15</v>
      </c>
      <c r="T1838" s="2" t="str">
        <f t="shared" si="260"/>
        <v>PayPal</v>
      </c>
      <c r="U1838" s="2">
        <f t="shared" si="261"/>
        <v>228.7893</v>
      </c>
    </row>
    <row r="1839" spans="1:21" x14ac:dyDescent="0.25">
      <c r="A1839" s="22" t="s">
        <v>2466</v>
      </c>
      <c r="B1839" s="20">
        <f>IFERROR(VLOOKUP(A1839,'f Excel formulas for calculatio'!A:E,2,FALSE)," ")</f>
        <v>45681</v>
      </c>
      <c r="C1839" s="24" t="str">
        <f>IFERROR(VLOOKUP(B1839,'f Excel formulas for calculatio'!B:F,2,FALSE),"0")</f>
        <v>CUST1309</v>
      </c>
      <c r="D1839" s="24" t="str">
        <f>IFERROR(VLOOKUP(C1839,'f Excel formulas for calculatio'!C:G,2,FALSE),"0")</f>
        <v>PROD61</v>
      </c>
      <c r="E1839" s="24" t="str">
        <f>IFERROR(VLOOKUP(D1839,'f Excel formulas for calculatio'!D:H,2,FALSE),"0")</f>
        <v>STORE15</v>
      </c>
      <c r="F1839" s="24">
        <f>IFERROR(VLOOKUP(E1839,'f Excel formulas for calculatio'!E:I,2,FALSE),"0")</f>
        <v>4</v>
      </c>
      <c r="G1839" s="24">
        <f>IFERROR(VLOOKUP(F1839,'f Excel formulas for calculatio'!F:J,2,FALSE),"0")</f>
        <v>914.05</v>
      </c>
      <c r="H1839" s="24">
        <f>IFERROR(VLOOKUP(G1839,'f Excel formulas for calculatio'!G:K,2,FALSE),"0")</f>
        <v>0.25</v>
      </c>
      <c r="I1839" s="24" t="str">
        <f>IFERROR(VLOOKUP(H1839,'f Excel formulas for calculatio'!H:L,2,FALSE),"0")</f>
        <v>Credit Card</v>
      </c>
      <c r="J1839" s="24">
        <f>IFERROR(VLOOKUP(I1839,'f Excel formulas for calculatio'!I:M,2,FALSE),"0")</f>
        <v>198.41640000000001</v>
      </c>
      <c r="L1839" s="22" t="s">
        <v>2466</v>
      </c>
      <c r="M1839" s="20">
        <f t="shared" si="253"/>
        <v>45681</v>
      </c>
      <c r="N1839" s="2" t="str">
        <f t="shared" si="254"/>
        <v>CUST1309</v>
      </c>
      <c r="O1839" s="2" t="str">
        <f t="shared" si="255"/>
        <v>PROD61</v>
      </c>
      <c r="P1839" s="2" t="str">
        <f t="shared" si="256"/>
        <v>STORE15</v>
      </c>
      <c r="Q1839" s="2">
        <f t="shared" si="257"/>
        <v>4</v>
      </c>
      <c r="R1839" s="2">
        <f t="shared" si="258"/>
        <v>914.05</v>
      </c>
      <c r="S1839" s="2">
        <f t="shared" si="259"/>
        <v>0.25</v>
      </c>
      <c r="T1839" s="2" t="str">
        <f t="shared" si="260"/>
        <v>Credit Card</v>
      </c>
      <c r="U1839" s="2">
        <f t="shared" si="261"/>
        <v>198.41640000000001</v>
      </c>
    </row>
    <row r="1840" spans="1:21" x14ac:dyDescent="0.25">
      <c r="A1840" s="23" t="s">
        <v>2467</v>
      </c>
      <c r="B1840" s="20">
        <f>IFERROR(VLOOKUP(A1840,'f Excel formulas for calculatio'!A:E,2,FALSE)," ")</f>
        <v>45392</v>
      </c>
      <c r="C1840" s="24" t="str">
        <f>IFERROR(VLOOKUP(B1840,'f Excel formulas for calculatio'!B:F,2,FALSE),"0")</f>
        <v>CUST1473</v>
      </c>
      <c r="D1840" s="24" t="str">
        <f>IFERROR(VLOOKUP(C1840,'f Excel formulas for calculatio'!C:G,2,FALSE),"0")</f>
        <v>PROD50</v>
      </c>
      <c r="E1840" s="24" t="str">
        <f>IFERROR(VLOOKUP(D1840,'f Excel formulas for calculatio'!D:H,2,FALSE),"0")</f>
        <v>STORE10</v>
      </c>
      <c r="F1840" s="24">
        <f>IFERROR(VLOOKUP(E1840,'f Excel formulas for calculatio'!E:I,2,FALSE),"0")</f>
        <v>3</v>
      </c>
      <c r="G1840" s="24">
        <f>IFERROR(VLOOKUP(F1840,'f Excel formulas for calculatio'!F:J,2,FALSE),"0")</f>
        <v>104.47</v>
      </c>
      <c r="H1840" s="24">
        <f>IFERROR(VLOOKUP(G1840,'f Excel formulas for calculatio'!G:K,2,FALSE),"0")</f>
        <v>0.27</v>
      </c>
      <c r="I1840" s="24" t="str">
        <f>IFERROR(VLOOKUP(H1840,'f Excel formulas for calculatio'!H:L,2,FALSE),"0")</f>
        <v>PayPal</v>
      </c>
      <c r="J1840" s="24">
        <f>IFERROR(VLOOKUP(I1840,'f Excel formulas for calculatio'!I:M,2,FALSE),"0")</f>
        <v>228.7893</v>
      </c>
      <c r="L1840" s="23" t="s">
        <v>2467</v>
      </c>
      <c r="M1840" s="20">
        <f t="shared" si="253"/>
        <v>45392</v>
      </c>
      <c r="N1840" s="2" t="str">
        <f t="shared" si="254"/>
        <v>CUST1473</v>
      </c>
      <c r="O1840" s="2" t="str">
        <f t="shared" si="255"/>
        <v>PROD50</v>
      </c>
      <c r="P1840" s="2" t="str">
        <f t="shared" si="256"/>
        <v>STORE10</v>
      </c>
      <c r="Q1840" s="2">
        <f t="shared" si="257"/>
        <v>3</v>
      </c>
      <c r="R1840" s="2">
        <f t="shared" si="258"/>
        <v>104.47</v>
      </c>
      <c r="S1840" s="2">
        <f t="shared" si="259"/>
        <v>0.27</v>
      </c>
      <c r="T1840" s="2" t="str">
        <f t="shared" si="260"/>
        <v>PayPal</v>
      </c>
      <c r="U1840" s="2">
        <f t="shared" si="261"/>
        <v>228.7893</v>
      </c>
    </row>
    <row r="1841" spans="1:21" x14ac:dyDescent="0.25">
      <c r="A1841" s="22" t="s">
        <v>2468</v>
      </c>
      <c r="B1841" s="20">
        <f>IFERROR(VLOOKUP(A1841,'f Excel formulas for calculatio'!A:E,2,FALSE)," ")</f>
        <v>45586</v>
      </c>
      <c r="C1841" s="24" t="str">
        <f>IFERROR(VLOOKUP(B1841,'f Excel formulas for calculatio'!B:F,2,FALSE),"0")</f>
        <v>CUST1149</v>
      </c>
      <c r="D1841" s="24" t="str">
        <f>IFERROR(VLOOKUP(C1841,'f Excel formulas for calculatio'!C:G,2,FALSE),"0")</f>
        <v>PROD90</v>
      </c>
      <c r="E1841" s="24" t="str">
        <f>IFERROR(VLOOKUP(D1841,'f Excel formulas for calculatio'!D:H,2,FALSE),"0")</f>
        <v>STORE3</v>
      </c>
      <c r="F1841" s="24">
        <f>IFERROR(VLOOKUP(E1841,'f Excel formulas for calculatio'!E:I,2,FALSE),"0")</f>
        <v>1</v>
      </c>
      <c r="G1841" s="24">
        <f>IFERROR(VLOOKUP(F1841,'f Excel formulas for calculatio'!F:J,2,FALSE),"0")</f>
        <v>218.04</v>
      </c>
      <c r="H1841" s="24">
        <f>IFERROR(VLOOKUP(G1841,'f Excel formulas for calculatio'!G:K,2,FALSE),"0")</f>
        <v>0.09</v>
      </c>
      <c r="I1841" s="24" t="str">
        <f>IFERROR(VLOOKUP(H1841,'f Excel formulas for calculatio'!H:L,2,FALSE),"0")</f>
        <v>Credit Card</v>
      </c>
      <c r="J1841" s="24">
        <f>IFERROR(VLOOKUP(I1841,'f Excel formulas for calculatio'!I:M,2,FALSE),"0")</f>
        <v>198.41640000000001</v>
      </c>
      <c r="L1841" s="22" t="s">
        <v>2468</v>
      </c>
      <c r="M1841" s="20">
        <f t="shared" si="253"/>
        <v>45586</v>
      </c>
      <c r="N1841" s="2" t="str">
        <f t="shared" si="254"/>
        <v>CUST1149</v>
      </c>
      <c r="O1841" s="2" t="str">
        <f t="shared" si="255"/>
        <v>PROD90</v>
      </c>
      <c r="P1841" s="2" t="str">
        <f t="shared" si="256"/>
        <v>STORE3</v>
      </c>
      <c r="Q1841" s="2">
        <f t="shared" si="257"/>
        <v>1</v>
      </c>
      <c r="R1841" s="2">
        <f t="shared" si="258"/>
        <v>218.04</v>
      </c>
      <c r="S1841" s="2">
        <f t="shared" si="259"/>
        <v>0.09</v>
      </c>
      <c r="T1841" s="2" t="str">
        <f t="shared" si="260"/>
        <v>Credit Card</v>
      </c>
      <c r="U1841" s="2">
        <f t="shared" si="261"/>
        <v>198.41640000000001</v>
      </c>
    </row>
    <row r="1842" spans="1:21" x14ac:dyDescent="0.25">
      <c r="A1842" s="23" t="s">
        <v>2469</v>
      </c>
      <c r="B1842" s="20">
        <f>IFERROR(VLOOKUP(A1842,'f Excel formulas for calculatio'!A:E,2,FALSE)," ")</f>
        <v>45340</v>
      </c>
      <c r="C1842" s="24" t="str">
        <f>IFERROR(VLOOKUP(B1842,'f Excel formulas for calculatio'!B:F,2,FALSE),"0")</f>
        <v>CUST1067</v>
      </c>
      <c r="D1842" s="24" t="str">
        <f>IFERROR(VLOOKUP(C1842,'f Excel formulas for calculatio'!C:G,2,FALSE),"0")</f>
        <v>PROD46</v>
      </c>
      <c r="E1842" s="24" t="str">
        <f>IFERROR(VLOOKUP(D1842,'f Excel formulas for calculatio'!D:H,2,FALSE),"0")</f>
        <v>STORE17</v>
      </c>
      <c r="F1842" s="24">
        <f>IFERROR(VLOOKUP(E1842,'f Excel formulas for calculatio'!E:I,2,FALSE),"0")</f>
        <v>3</v>
      </c>
      <c r="G1842" s="24">
        <f>IFERROR(VLOOKUP(F1842,'f Excel formulas for calculatio'!F:J,2,FALSE),"0")</f>
        <v>104.47</v>
      </c>
      <c r="H1842" s="24">
        <f>IFERROR(VLOOKUP(G1842,'f Excel formulas for calculatio'!G:K,2,FALSE),"0")</f>
        <v>0.27</v>
      </c>
      <c r="I1842" s="24" t="str">
        <f>IFERROR(VLOOKUP(H1842,'f Excel formulas for calculatio'!H:L,2,FALSE),"0")</f>
        <v>PayPal</v>
      </c>
      <c r="J1842" s="24">
        <f>IFERROR(VLOOKUP(I1842,'f Excel formulas for calculatio'!I:M,2,FALSE),"0")</f>
        <v>228.7893</v>
      </c>
      <c r="L1842" s="23" t="s">
        <v>2469</v>
      </c>
      <c r="M1842" s="20">
        <f t="shared" si="253"/>
        <v>45340</v>
      </c>
      <c r="N1842" s="2" t="str">
        <f t="shared" si="254"/>
        <v>CUST1067</v>
      </c>
      <c r="O1842" s="2" t="str">
        <f t="shared" si="255"/>
        <v>PROD46</v>
      </c>
      <c r="P1842" s="2" t="str">
        <f t="shared" si="256"/>
        <v>STORE17</v>
      </c>
      <c r="Q1842" s="2">
        <f t="shared" si="257"/>
        <v>3</v>
      </c>
      <c r="R1842" s="2">
        <f t="shared" si="258"/>
        <v>104.47</v>
      </c>
      <c r="S1842" s="2">
        <f t="shared" si="259"/>
        <v>0.27</v>
      </c>
      <c r="T1842" s="2" t="str">
        <f t="shared" si="260"/>
        <v>PayPal</v>
      </c>
      <c r="U1842" s="2">
        <f t="shared" si="261"/>
        <v>228.7893</v>
      </c>
    </row>
    <row r="1843" spans="1:21" x14ac:dyDescent="0.25">
      <c r="A1843" s="22" t="s">
        <v>2470</v>
      </c>
      <c r="B1843" s="20">
        <f>IFERROR(VLOOKUP(A1843,'f Excel formulas for calculatio'!A:E,2,FALSE)," ")</f>
        <v>45853</v>
      </c>
      <c r="C1843" s="24" t="str">
        <f>IFERROR(VLOOKUP(B1843,'f Excel formulas for calculatio'!B:F,2,FALSE),"0")</f>
        <v>CUST1338</v>
      </c>
      <c r="D1843" s="24" t="str">
        <f>IFERROR(VLOOKUP(C1843,'f Excel formulas for calculatio'!C:G,2,FALSE),"0")</f>
        <v>PROD86</v>
      </c>
      <c r="E1843" s="24" t="str">
        <f>IFERROR(VLOOKUP(D1843,'f Excel formulas for calculatio'!D:H,2,FALSE),"0")</f>
        <v>STORE4</v>
      </c>
      <c r="F1843" s="24">
        <f>IFERROR(VLOOKUP(E1843,'f Excel formulas for calculatio'!E:I,2,FALSE),"0")</f>
        <v>2</v>
      </c>
      <c r="G1843" s="24">
        <f>IFERROR(VLOOKUP(F1843,'f Excel formulas for calculatio'!F:J,2,FALSE),"0")</f>
        <v>785.31</v>
      </c>
      <c r="H1843" s="24">
        <f>IFERROR(VLOOKUP(G1843,'f Excel formulas for calculatio'!G:K,2,FALSE),"0")</f>
        <v>0.15</v>
      </c>
      <c r="I1843" s="24" t="str">
        <f>IFERROR(VLOOKUP(H1843,'f Excel formulas for calculatio'!H:L,2,FALSE),"0")</f>
        <v>PayPal</v>
      </c>
      <c r="J1843" s="24">
        <f>IFERROR(VLOOKUP(I1843,'f Excel formulas for calculatio'!I:M,2,FALSE),"0")</f>
        <v>228.7893</v>
      </c>
      <c r="L1843" s="22" t="s">
        <v>2470</v>
      </c>
      <c r="M1843" s="20">
        <f t="shared" si="253"/>
        <v>45853</v>
      </c>
      <c r="N1843" s="2" t="str">
        <f t="shared" si="254"/>
        <v>CUST1338</v>
      </c>
      <c r="O1843" s="2" t="str">
        <f t="shared" si="255"/>
        <v>PROD86</v>
      </c>
      <c r="P1843" s="2" t="str">
        <f t="shared" si="256"/>
        <v>STORE4</v>
      </c>
      <c r="Q1843" s="2">
        <f t="shared" si="257"/>
        <v>2</v>
      </c>
      <c r="R1843" s="2">
        <f t="shared" si="258"/>
        <v>785.31</v>
      </c>
      <c r="S1843" s="2">
        <f t="shared" si="259"/>
        <v>0.15</v>
      </c>
      <c r="T1843" s="2" t="str">
        <f t="shared" si="260"/>
        <v>PayPal</v>
      </c>
      <c r="U1843" s="2">
        <f t="shared" si="261"/>
        <v>228.7893</v>
      </c>
    </row>
    <row r="1844" spans="1:21" x14ac:dyDescent="0.25">
      <c r="A1844" s="23" t="s">
        <v>2471</v>
      </c>
      <c r="B1844" s="20">
        <f>IFERROR(VLOOKUP(A1844,'f Excel formulas for calculatio'!A:E,2,FALSE)," ")</f>
        <v>45489</v>
      </c>
      <c r="C1844" s="24" t="str">
        <f>IFERROR(VLOOKUP(B1844,'f Excel formulas for calculatio'!B:F,2,FALSE),"0")</f>
        <v>CUST1372</v>
      </c>
      <c r="D1844" s="24" t="str">
        <f>IFERROR(VLOOKUP(C1844,'f Excel formulas for calculatio'!C:G,2,FALSE),"0")</f>
        <v>PROD72</v>
      </c>
      <c r="E1844" s="24" t="str">
        <f>IFERROR(VLOOKUP(D1844,'f Excel formulas for calculatio'!D:H,2,FALSE),"0")</f>
        <v>STORE17</v>
      </c>
      <c r="F1844" s="24">
        <f>IFERROR(VLOOKUP(E1844,'f Excel formulas for calculatio'!E:I,2,FALSE),"0")</f>
        <v>3</v>
      </c>
      <c r="G1844" s="24">
        <f>IFERROR(VLOOKUP(F1844,'f Excel formulas for calculatio'!F:J,2,FALSE),"0")</f>
        <v>104.47</v>
      </c>
      <c r="H1844" s="24">
        <f>IFERROR(VLOOKUP(G1844,'f Excel formulas for calculatio'!G:K,2,FALSE),"0")</f>
        <v>0.27</v>
      </c>
      <c r="I1844" s="24" t="str">
        <f>IFERROR(VLOOKUP(H1844,'f Excel formulas for calculatio'!H:L,2,FALSE),"0")</f>
        <v>PayPal</v>
      </c>
      <c r="J1844" s="24">
        <f>IFERROR(VLOOKUP(I1844,'f Excel formulas for calculatio'!I:M,2,FALSE),"0")</f>
        <v>228.7893</v>
      </c>
      <c r="L1844" s="23" t="s">
        <v>2471</v>
      </c>
      <c r="M1844" s="20">
        <f t="shared" si="253"/>
        <v>45489</v>
      </c>
      <c r="N1844" s="2" t="str">
        <f t="shared" si="254"/>
        <v>CUST1372</v>
      </c>
      <c r="O1844" s="2" t="str">
        <f t="shared" si="255"/>
        <v>PROD72</v>
      </c>
      <c r="P1844" s="2" t="str">
        <f t="shared" si="256"/>
        <v>STORE17</v>
      </c>
      <c r="Q1844" s="2">
        <f t="shared" si="257"/>
        <v>3</v>
      </c>
      <c r="R1844" s="2">
        <f t="shared" si="258"/>
        <v>104.47</v>
      </c>
      <c r="S1844" s="2">
        <f t="shared" si="259"/>
        <v>0.27</v>
      </c>
      <c r="T1844" s="2" t="str">
        <f t="shared" si="260"/>
        <v>PayPal</v>
      </c>
      <c r="U1844" s="2">
        <f t="shared" si="261"/>
        <v>228.7893</v>
      </c>
    </row>
    <row r="1845" spans="1:21" x14ac:dyDescent="0.25">
      <c r="A1845" s="22" t="s">
        <v>2472</v>
      </c>
      <c r="B1845" s="20">
        <f>IFERROR(VLOOKUP(A1845,'f Excel formulas for calculatio'!A:E,2,FALSE)," ")</f>
        <v>45761</v>
      </c>
      <c r="C1845" s="24" t="str">
        <f>IFERROR(VLOOKUP(B1845,'f Excel formulas for calculatio'!B:F,2,FALSE),"0")</f>
        <v>CUST1187</v>
      </c>
      <c r="D1845" s="24" t="str">
        <f>IFERROR(VLOOKUP(C1845,'f Excel formulas for calculatio'!C:G,2,FALSE),"0")</f>
        <v>PROD99</v>
      </c>
      <c r="E1845" s="24" t="str">
        <f>IFERROR(VLOOKUP(D1845,'f Excel formulas for calculatio'!D:H,2,FALSE),"0")</f>
        <v>STORE5</v>
      </c>
      <c r="F1845" s="24">
        <f>IFERROR(VLOOKUP(E1845,'f Excel formulas for calculatio'!E:I,2,FALSE),"0")</f>
        <v>3</v>
      </c>
      <c r="G1845" s="24">
        <f>IFERROR(VLOOKUP(F1845,'f Excel formulas for calculatio'!F:J,2,FALSE),"0")</f>
        <v>104.47</v>
      </c>
      <c r="H1845" s="24">
        <f>IFERROR(VLOOKUP(G1845,'f Excel formulas for calculatio'!G:K,2,FALSE),"0")</f>
        <v>0.27</v>
      </c>
      <c r="I1845" s="24" t="str">
        <f>IFERROR(VLOOKUP(H1845,'f Excel formulas for calculatio'!H:L,2,FALSE),"0")</f>
        <v>PayPal</v>
      </c>
      <c r="J1845" s="24">
        <f>IFERROR(VLOOKUP(I1845,'f Excel formulas for calculatio'!I:M,2,FALSE),"0")</f>
        <v>228.7893</v>
      </c>
      <c r="L1845" s="22" t="s">
        <v>2472</v>
      </c>
      <c r="M1845" s="20">
        <f t="shared" si="253"/>
        <v>45761</v>
      </c>
      <c r="N1845" s="2" t="str">
        <f t="shared" si="254"/>
        <v>CUST1187</v>
      </c>
      <c r="O1845" s="2" t="str">
        <f t="shared" si="255"/>
        <v>PROD99</v>
      </c>
      <c r="P1845" s="2" t="str">
        <f t="shared" si="256"/>
        <v>STORE5</v>
      </c>
      <c r="Q1845" s="2">
        <f t="shared" si="257"/>
        <v>3</v>
      </c>
      <c r="R1845" s="2">
        <f t="shared" si="258"/>
        <v>104.47</v>
      </c>
      <c r="S1845" s="2">
        <f t="shared" si="259"/>
        <v>0.27</v>
      </c>
      <c r="T1845" s="2" t="str">
        <f t="shared" si="260"/>
        <v>PayPal</v>
      </c>
      <c r="U1845" s="2">
        <f t="shared" si="261"/>
        <v>228.7893</v>
      </c>
    </row>
    <row r="1846" spans="1:21" x14ac:dyDescent="0.25">
      <c r="A1846" s="23" t="s">
        <v>2473</v>
      </c>
      <c r="B1846" s="20">
        <f>IFERROR(VLOOKUP(A1846,'f Excel formulas for calculatio'!A:E,2,FALSE)," ")</f>
        <v>45379</v>
      </c>
      <c r="C1846" s="24" t="str">
        <f>IFERROR(VLOOKUP(B1846,'f Excel formulas for calculatio'!B:F,2,FALSE),"0")</f>
        <v>CUST1293</v>
      </c>
      <c r="D1846" s="24" t="str">
        <f>IFERROR(VLOOKUP(C1846,'f Excel formulas for calculatio'!C:G,2,FALSE),"0")</f>
        <v>PROD20</v>
      </c>
      <c r="E1846" s="24" t="str">
        <f>IFERROR(VLOOKUP(D1846,'f Excel formulas for calculatio'!D:H,2,FALSE),"0")</f>
        <v>STORE8</v>
      </c>
      <c r="F1846" s="24">
        <f>IFERROR(VLOOKUP(E1846,'f Excel formulas for calculatio'!E:I,2,FALSE),"0")</f>
        <v>4</v>
      </c>
      <c r="G1846" s="24">
        <f>IFERROR(VLOOKUP(F1846,'f Excel formulas for calculatio'!F:J,2,FALSE),"0")</f>
        <v>914.05</v>
      </c>
      <c r="H1846" s="24">
        <f>IFERROR(VLOOKUP(G1846,'f Excel formulas for calculatio'!G:K,2,FALSE),"0")</f>
        <v>0.25</v>
      </c>
      <c r="I1846" s="24" t="str">
        <f>IFERROR(VLOOKUP(H1846,'f Excel formulas for calculatio'!H:L,2,FALSE),"0")</f>
        <v>Credit Card</v>
      </c>
      <c r="J1846" s="24">
        <f>IFERROR(VLOOKUP(I1846,'f Excel formulas for calculatio'!I:M,2,FALSE),"0")</f>
        <v>198.41640000000001</v>
      </c>
      <c r="L1846" s="23" t="s">
        <v>2473</v>
      </c>
      <c r="M1846" s="20">
        <f t="shared" si="253"/>
        <v>45379</v>
      </c>
      <c r="N1846" s="2" t="str">
        <f t="shared" si="254"/>
        <v>CUST1293</v>
      </c>
      <c r="O1846" s="2" t="str">
        <f t="shared" si="255"/>
        <v>PROD20</v>
      </c>
      <c r="P1846" s="2" t="str">
        <f t="shared" si="256"/>
        <v>STORE8</v>
      </c>
      <c r="Q1846" s="2">
        <f t="shared" si="257"/>
        <v>4</v>
      </c>
      <c r="R1846" s="2">
        <f t="shared" si="258"/>
        <v>914.05</v>
      </c>
      <c r="S1846" s="2">
        <f t="shared" si="259"/>
        <v>0.25</v>
      </c>
      <c r="T1846" s="2" t="str">
        <f t="shared" si="260"/>
        <v>Credit Card</v>
      </c>
      <c r="U1846" s="2">
        <f t="shared" si="261"/>
        <v>198.41640000000001</v>
      </c>
    </row>
    <row r="1847" spans="1:21" x14ac:dyDescent="0.25">
      <c r="A1847" s="22" t="s">
        <v>2474</v>
      </c>
      <c r="B1847" s="20">
        <f>IFERROR(VLOOKUP(A1847,'f Excel formulas for calculatio'!A:E,2,FALSE)," ")</f>
        <v>45716</v>
      </c>
      <c r="C1847" s="24" t="str">
        <f>IFERROR(VLOOKUP(B1847,'f Excel formulas for calculatio'!B:F,2,FALSE),"0")</f>
        <v>CUST1239</v>
      </c>
      <c r="D1847" s="24" t="str">
        <f>IFERROR(VLOOKUP(C1847,'f Excel formulas for calculatio'!C:G,2,FALSE),"0")</f>
        <v>PROD60</v>
      </c>
      <c r="E1847" s="24" t="str">
        <f>IFERROR(VLOOKUP(D1847,'f Excel formulas for calculatio'!D:H,2,FALSE),"0")</f>
        <v>STORE13</v>
      </c>
      <c r="F1847" s="24">
        <f>IFERROR(VLOOKUP(E1847,'f Excel formulas for calculatio'!E:I,2,FALSE),"0")</f>
        <v>4</v>
      </c>
      <c r="G1847" s="24">
        <f>IFERROR(VLOOKUP(F1847,'f Excel formulas for calculatio'!F:J,2,FALSE),"0")</f>
        <v>914.05</v>
      </c>
      <c r="H1847" s="24">
        <f>IFERROR(VLOOKUP(G1847,'f Excel formulas for calculatio'!G:K,2,FALSE),"0")</f>
        <v>0.25</v>
      </c>
      <c r="I1847" s="24" t="str">
        <f>IFERROR(VLOOKUP(H1847,'f Excel formulas for calculatio'!H:L,2,FALSE),"0")</f>
        <v>Credit Card</v>
      </c>
      <c r="J1847" s="24">
        <f>IFERROR(VLOOKUP(I1847,'f Excel formulas for calculatio'!I:M,2,FALSE),"0")</f>
        <v>198.41640000000001</v>
      </c>
      <c r="L1847" s="22" t="s">
        <v>2474</v>
      </c>
      <c r="M1847" s="20">
        <f t="shared" si="253"/>
        <v>45716</v>
      </c>
      <c r="N1847" s="2" t="str">
        <f t="shared" si="254"/>
        <v>CUST1239</v>
      </c>
      <c r="O1847" s="2" t="str">
        <f t="shared" si="255"/>
        <v>PROD60</v>
      </c>
      <c r="P1847" s="2" t="str">
        <f t="shared" si="256"/>
        <v>STORE13</v>
      </c>
      <c r="Q1847" s="2">
        <f t="shared" si="257"/>
        <v>4</v>
      </c>
      <c r="R1847" s="2">
        <f t="shared" si="258"/>
        <v>914.05</v>
      </c>
      <c r="S1847" s="2">
        <f t="shared" si="259"/>
        <v>0.25</v>
      </c>
      <c r="T1847" s="2" t="str">
        <f t="shared" si="260"/>
        <v>Credit Card</v>
      </c>
      <c r="U1847" s="2">
        <f t="shared" si="261"/>
        <v>198.41640000000001</v>
      </c>
    </row>
    <row r="1848" spans="1:21" x14ac:dyDescent="0.25">
      <c r="A1848" s="23" t="s">
        <v>2475</v>
      </c>
      <c r="B1848" s="20">
        <f>IFERROR(VLOOKUP(A1848,'f Excel formulas for calculatio'!A:E,2,FALSE)," ")</f>
        <v>45364</v>
      </c>
      <c r="C1848" s="24" t="str">
        <f>IFERROR(VLOOKUP(B1848,'f Excel formulas for calculatio'!B:F,2,FALSE),"0")</f>
        <v>CUST1118</v>
      </c>
      <c r="D1848" s="24" t="str">
        <f>IFERROR(VLOOKUP(C1848,'f Excel formulas for calculatio'!C:G,2,FALSE),"0")</f>
        <v>PROD83</v>
      </c>
      <c r="E1848" s="24" t="str">
        <f>IFERROR(VLOOKUP(D1848,'f Excel formulas for calculatio'!D:H,2,FALSE),"0")</f>
        <v>STORE8</v>
      </c>
      <c r="F1848" s="24">
        <f>IFERROR(VLOOKUP(E1848,'f Excel formulas for calculatio'!E:I,2,FALSE),"0")</f>
        <v>4</v>
      </c>
      <c r="G1848" s="24">
        <f>IFERROR(VLOOKUP(F1848,'f Excel formulas for calculatio'!F:J,2,FALSE),"0")</f>
        <v>914.05</v>
      </c>
      <c r="H1848" s="24">
        <f>IFERROR(VLOOKUP(G1848,'f Excel formulas for calculatio'!G:K,2,FALSE),"0")</f>
        <v>0.25</v>
      </c>
      <c r="I1848" s="24" t="str">
        <f>IFERROR(VLOOKUP(H1848,'f Excel formulas for calculatio'!H:L,2,FALSE),"0")</f>
        <v>Credit Card</v>
      </c>
      <c r="J1848" s="24">
        <f>IFERROR(VLOOKUP(I1848,'f Excel formulas for calculatio'!I:M,2,FALSE),"0")</f>
        <v>198.41640000000001</v>
      </c>
      <c r="L1848" s="23" t="s">
        <v>2475</v>
      </c>
      <c r="M1848" s="20">
        <f t="shared" si="253"/>
        <v>45364</v>
      </c>
      <c r="N1848" s="2" t="str">
        <f t="shared" si="254"/>
        <v>CUST1118</v>
      </c>
      <c r="O1848" s="2" t="str">
        <f t="shared" si="255"/>
        <v>PROD83</v>
      </c>
      <c r="P1848" s="2" t="str">
        <f t="shared" si="256"/>
        <v>STORE8</v>
      </c>
      <c r="Q1848" s="2">
        <f t="shared" si="257"/>
        <v>4</v>
      </c>
      <c r="R1848" s="2">
        <f t="shared" si="258"/>
        <v>914.05</v>
      </c>
      <c r="S1848" s="2">
        <f t="shared" si="259"/>
        <v>0.25</v>
      </c>
      <c r="T1848" s="2" t="str">
        <f t="shared" si="260"/>
        <v>Credit Card</v>
      </c>
      <c r="U1848" s="2">
        <f t="shared" si="261"/>
        <v>198.41640000000001</v>
      </c>
    </row>
    <row r="1849" spans="1:21" x14ac:dyDescent="0.25">
      <c r="A1849" s="22" t="s">
        <v>2477</v>
      </c>
      <c r="B1849" s="20">
        <f>IFERROR(VLOOKUP(A1849,'f Excel formulas for calculatio'!A:E,2,FALSE)," ")</f>
        <v>45752</v>
      </c>
      <c r="C1849" s="24" t="str">
        <f>IFERROR(VLOOKUP(B1849,'f Excel formulas for calculatio'!B:F,2,FALSE),"0")</f>
        <v>CUST1270</v>
      </c>
      <c r="D1849" s="24" t="str">
        <f>IFERROR(VLOOKUP(C1849,'f Excel formulas for calculatio'!C:G,2,FALSE),"0")</f>
        <v>PROD19</v>
      </c>
      <c r="E1849" s="24" t="str">
        <f>IFERROR(VLOOKUP(D1849,'f Excel formulas for calculatio'!D:H,2,FALSE),"0")</f>
        <v>STORE7</v>
      </c>
      <c r="F1849" s="24">
        <f>IFERROR(VLOOKUP(E1849,'f Excel formulas for calculatio'!E:I,2,FALSE),"0")</f>
        <v>3</v>
      </c>
      <c r="G1849" s="24">
        <f>IFERROR(VLOOKUP(F1849,'f Excel formulas for calculatio'!F:J,2,FALSE),"0")</f>
        <v>104.47</v>
      </c>
      <c r="H1849" s="24">
        <f>IFERROR(VLOOKUP(G1849,'f Excel formulas for calculatio'!G:K,2,FALSE),"0")</f>
        <v>0.27</v>
      </c>
      <c r="I1849" s="24" t="str">
        <f>IFERROR(VLOOKUP(H1849,'f Excel formulas for calculatio'!H:L,2,FALSE),"0")</f>
        <v>PayPal</v>
      </c>
      <c r="J1849" s="24">
        <f>IFERROR(VLOOKUP(I1849,'f Excel formulas for calculatio'!I:M,2,FALSE),"0")</f>
        <v>228.7893</v>
      </c>
      <c r="L1849" s="22" t="s">
        <v>2477</v>
      </c>
      <c r="M1849" s="20">
        <f t="shared" si="253"/>
        <v>45752</v>
      </c>
      <c r="N1849" s="2" t="str">
        <f t="shared" si="254"/>
        <v>CUST1270</v>
      </c>
      <c r="O1849" s="2" t="str">
        <f t="shared" si="255"/>
        <v>PROD19</v>
      </c>
      <c r="P1849" s="2" t="str">
        <f t="shared" si="256"/>
        <v>STORE7</v>
      </c>
      <c r="Q1849" s="2">
        <f t="shared" si="257"/>
        <v>3</v>
      </c>
      <c r="R1849" s="2">
        <f t="shared" si="258"/>
        <v>104.47</v>
      </c>
      <c r="S1849" s="2">
        <f t="shared" si="259"/>
        <v>0.27</v>
      </c>
      <c r="T1849" s="2" t="str">
        <f t="shared" si="260"/>
        <v>PayPal</v>
      </c>
      <c r="U1849" s="2">
        <f t="shared" si="261"/>
        <v>228.7893</v>
      </c>
    </row>
    <row r="1850" spans="1:21" x14ac:dyDescent="0.25">
      <c r="A1850" s="23" t="s">
        <v>2478</v>
      </c>
      <c r="B1850" s="20">
        <f>IFERROR(VLOOKUP(A1850,'f Excel formulas for calculatio'!A:E,2,FALSE)," ")</f>
        <v>45883</v>
      </c>
      <c r="C1850" s="24" t="str">
        <f>IFERROR(VLOOKUP(B1850,'f Excel formulas for calculatio'!B:F,2,FALSE),"0")</f>
        <v>CUST1097</v>
      </c>
      <c r="D1850" s="24" t="str">
        <f>IFERROR(VLOOKUP(C1850,'f Excel formulas for calculatio'!C:G,2,FALSE),"0")</f>
        <v>PROD80</v>
      </c>
      <c r="E1850" s="24" t="str">
        <f>IFERROR(VLOOKUP(D1850,'f Excel formulas for calculatio'!D:H,2,FALSE),"0")</f>
        <v>STORE12</v>
      </c>
      <c r="F1850" s="24">
        <f>IFERROR(VLOOKUP(E1850,'f Excel formulas for calculatio'!E:I,2,FALSE),"0")</f>
        <v>2</v>
      </c>
      <c r="G1850" s="24">
        <f>IFERROR(VLOOKUP(F1850,'f Excel formulas for calculatio'!F:J,2,FALSE),"0")</f>
        <v>785.31</v>
      </c>
      <c r="H1850" s="24">
        <f>IFERROR(VLOOKUP(G1850,'f Excel formulas for calculatio'!G:K,2,FALSE),"0")</f>
        <v>0.15</v>
      </c>
      <c r="I1850" s="24" t="str">
        <f>IFERROR(VLOOKUP(H1850,'f Excel formulas for calculatio'!H:L,2,FALSE),"0")</f>
        <v>PayPal</v>
      </c>
      <c r="J1850" s="24">
        <f>IFERROR(VLOOKUP(I1850,'f Excel formulas for calculatio'!I:M,2,FALSE),"0")</f>
        <v>228.7893</v>
      </c>
      <c r="L1850" s="23" t="s">
        <v>2478</v>
      </c>
      <c r="M1850" s="20">
        <f t="shared" si="253"/>
        <v>45883</v>
      </c>
      <c r="N1850" s="2" t="str">
        <f t="shared" si="254"/>
        <v>CUST1097</v>
      </c>
      <c r="O1850" s="2" t="str">
        <f t="shared" si="255"/>
        <v>PROD80</v>
      </c>
      <c r="P1850" s="2" t="str">
        <f t="shared" si="256"/>
        <v>STORE12</v>
      </c>
      <c r="Q1850" s="2">
        <f t="shared" si="257"/>
        <v>2</v>
      </c>
      <c r="R1850" s="2">
        <f t="shared" si="258"/>
        <v>785.31</v>
      </c>
      <c r="S1850" s="2">
        <f t="shared" si="259"/>
        <v>0.15</v>
      </c>
      <c r="T1850" s="2" t="str">
        <f t="shared" si="260"/>
        <v>PayPal</v>
      </c>
      <c r="U1850" s="2">
        <f t="shared" si="261"/>
        <v>228.7893</v>
      </c>
    </row>
    <row r="1851" spans="1:21" x14ac:dyDescent="0.25">
      <c r="A1851" s="22" t="s">
        <v>2479</v>
      </c>
      <c r="B1851" s="20">
        <f>IFERROR(VLOOKUP(A1851,'f Excel formulas for calculatio'!A:E,2,FALSE)," ")</f>
        <v>45477</v>
      </c>
      <c r="C1851" s="24" t="str">
        <f>IFERROR(VLOOKUP(B1851,'f Excel formulas for calculatio'!B:F,2,FALSE),"0")</f>
        <v>CUST1496</v>
      </c>
      <c r="D1851" s="24" t="str">
        <f>IFERROR(VLOOKUP(C1851,'f Excel formulas for calculatio'!C:G,2,FALSE),"0")</f>
        <v>PROD51</v>
      </c>
      <c r="E1851" s="24" t="str">
        <f>IFERROR(VLOOKUP(D1851,'f Excel formulas for calculatio'!D:H,2,FALSE),"0")</f>
        <v>STORE11</v>
      </c>
      <c r="F1851" s="24">
        <f>IFERROR(VLOOKUP(E1851,'f Excel formulas for calculatio'!E:I,2,FALSE),"0")</f>
        <v>1</v>
      </c>
      <c r="G1851" s="24">
        <f>IFERROR(VLOOKUP(F1851,'f Excel formulas for calculatio'!F:J,2,FALSE),"0")</f>
        <v>218.04</v>
      </c>
      <c r="H1851" s="24">
        <f>IFERROR(VLOOKUP(G1851,'f Excel formulas for calculatio'!G:K,2,FALSE),"0")</f>
        <v>0.09</v>
      </c>
      <c r="I1851" s="24" t="str">
        <f>IFERROR(VLOOKUP(H1851,'f Excel formulas for calculatio'!H:L,2,FALSE),"0")</f>
        <v>Credit Card</v>
      </c>
      <c r="J1851" s="24">
        <f>IFERROR(VLOOKUP(I1851,'f Excel formulas for calculatio'!I:M,2,FALSE),"0")</f>
        <v>198.41640000000001</v>
      </c>
      <c r="L1851" s="22" t="s">
        <v>2479</v>
      </c>
      <c r="M1851" s="20">
        <f t="shared" si="253"/>
        <v>45477</v>
      </c>
      <c r="N1851" s="2" t="str">
        <f t="shared" si="254"/>
        <v>CUST1496</v>
      </c>
      <c r="O1851" s="2" t="str">
        <f t="shared" si="255"/>
        <v>PROD51</v>
      </c>
      <c r="P1851" s="2" t="str">
        <f t="shared" si="256"/>
        <v>STORE11</v>
      </c>
      <c r="Q1851" s="2">
        <f t="shared" si="257"/>
        <v>1</v>
      </c>
      <c r="R1851" s="2">
        <f t="shared" si="258"/>
        <v>218.04</v>
      </c>
      <c r="S1851" s="2">
        <f t="shared" si="259"/>
        <v>0.09</v>
      </c>
      <c r="T1851" s="2" t="str">
        <f t="shared" si="260"/>
        <v>Credit Card</v>
      </c>
      <c r="U1851" s="2">
        <f t="shared" si="261"/>
        <v>198.41640000000001</v>
      </c>
    </row>
    <row r="1852" spans="1:21" x14ac:dyDescent="0.25">
      <c r="A1852" s="23" t="s">
        <v>2480</v>
      </c>
      <c r="B1852" s="20">
        <f>IFERROR(VLOOKUP(A1852,'f Excel formulas for calculatio'!A:E,2,FALSE)," ")</f>
        <v>45556</v>
      </c>
      <c r="C1852" s="24" t="str">
        <f>IFERROR(VLOOKUP(B1852,'f Excel formulas for calculatio'!B:F,2,FALSE),"0")</f>
        <v>CUST1321</v>
      </c>
      <c r="D1852" s="24" t="str">
        <f>IFERROR(VLOOKUP(C1852,'f Excel formulas for calculatio'!C:G,2,FALSE),"0")</f>
        <v>PROD99</v>
      </c>
      <c r="E1852" s="24" t="str">
        <f>IFERROR(VLOOKUP(D1852,'f Excel formulas for calculatio'!D:H,2,FALSE),"0")</f>
        <v>STORE5</v>
      </c>
      <c r="F1852" s="24">
        <f>IFERROR(VLOOKUP(E1852,'f Excel formulas for calculatio'!E:I,2,FALSE),"0")</f>
        <v>3</v>
      </c>
      <c r="G1852" s="24">
        <f>IFERROR(VLOOKUP(F1852,'f Excel formulas for calculatio'!F:J,2,FALSE),"0")</f>
        <v>104.47</v>
      </c>
      <c r="H1852" s="24">
        <f>IFERROR(VLOOKUP(G1852,'f Excel formulas for calculatio'!G:K,2,FALSE),"0")</f>
        <v>0.27</v>
      </c>
      <c r="I1852" s="24" t="str">
        <f>IFERROR(VLOOKUP(H1852,'f Excel formulas for calculatio'!H:L,2,FALSE),"0")</f>
        <v>PayPal</v>
      </c>
      <c r="J1852" s="24">
        <f>IFERROR(VLOOKUP(I1852,'f Excel formulas for calculatio'!I:M,2,FALSE),"0")</f>
        <v>228.7893</v>
      </c>
      <c r="L1852" s="23" t="s">
        <v>2480</v>
      </c>
      <c r="M1852" s="20">
        <f t="shared" si="253"/>
        <v>45556</v>
      </c>
      <c r="N1852" s="2" t="str">
        <f t="shared" si="254"/>
        <v>CUST1321</v>
      </c>
      <c r="O1852" s="2" t="str">
        <f t="shared" si="255"/>
        <v>PROD99</v>
      </c>
      <c r="P1852" s="2" t="str">
        <f t="shared" si="256"/>
        <v>STORE5</v>
      </c>
      <c r="Q1852" s="2">
        <f t="shared" si="257"/>
        <v>3</v>
      </c>
      <c r="R1852" s="2">
        <f t="shared" si="258"/>
        <v>104.47</v>
      </c>
      <c r="S1852" s="2">
        <f t="shared" si="259"/>
        <v>0.27</v>
      </c>
      <c r="T1852" s="2" t="str">
        <f t="shared" si="260"/>
        <v>PayPal</v>
      </c>
      <c r="U1852" s="2">
        <f t="shared" si="261"/>
        <v>228.7893</v>
      </c>
    </row>
    <row r="1853" spans="1:21" x14ac:dyDescent="0.25">
      <c r="A1853" s="22" t="s">
        <v>2481</v>
      </c>
      <c r="B1853" s="20">
        <f>IFERROR(VLOOKUP(A1853,'f Excel formulas for calculatio'!A:E,2,FALSE)," ")</f>
        <v>45465</v>
      </c>
      <c r="C1853" s="24" t="str">
        <f>IFERROR(VLOOKUP(B1853,'f Excel formulas for calculatio'!B:F,2,FALSE),"0")</f>
        <v>CUST1022</v>
      </c>
      <c r="D1853" s="24" t="str">
        <f>IFERROR(VLOOKUP(C1853,'f Excel formulas for calculatio'!C:G,2,FALSE),"0")</f>
        <v>PROD13</v>
      </c>
      <c r="E1853" s="24" t="str">
        <f>IFERROR(VLOOKUP(D1853,'f Excel formulas for calculatio'!D:H,2,FALSE),"0")</f>
        <v>STORE2</v>
      </c>
      <c r="F1853" s="24">
        <f>IFERROR(VLOOKUP(E1853,'f Excel formulas for calculatio'!E:I,2,FALSE),"0")</f>
        <v>2</v>
      </c>
      <c r="G1853" s="24">
        <f>IFERROR(VLOOKUP(F1853,'f Excel formulas for calculatio'!F:J,2,FALSE),"0")</f>
        <v>785.31</v>
      </c>
      <c r="H1853" s="24">
        <f>IFERROR(VLOOKUP(G1853,'f Excel formulas for calculatio'!G:K,2,FALSE),"0")</f>
        <v>0.15</v>
      </c>
      <c r="I1853" s="24" t="str">
        <f>IFERROR(VLOOKUP(H1853,'f Excel formulas for calculatio'!H:L,2,FALSE),"0")</f>
        <v>PayPal</v>
      </c>
      <c r="J1853" s="24">
        <f>IFERROR(VLOOKUP(I1853,'f Excel formulas for calculatio'!I:M,2,FALSE),"0")</f>
        <v>228.7893</v>
      </c>
      <c r="L1853" s="22" t="s">
        <v>2481</v>
      </c>
      <c r="M1853" s="20">
        <f t="shared" si="253"/>
        <v>45465</v>
      </c>
      <c r="N1853" s="2" t="str">
        <f t="shared" si="254"/>
        <v>CUST1022</v>
      </c>
      <c r="O1853" s="2" t="str">
        <f t="shared" si="255"/>
        <v>PROD13</v>
      </c>
      <c r="P1853" s="2" t="str">
        <f t="shared" si="256"/>
        <v>STORE2</v>
      </c>
      <c r="Q1853" s="2">
        <f t="shared" si="257"/>
        <v>2</v>
      </c>
      <c r="R1853" s="2">
        <f t="shared" si="258"/>
        <v>785.31</v>
      </c>
      <c r="S1853" s="2">
        <f t="shared" si="259"/>
        <v>0.15</v>
      </c>
      <c r="T1853" s="2" t="str">
        <f t="shared" si="260"/>
        <v>PayPal</v>
      </c>
      <c r="U1853" s="2">
        <f t="shared" si="261"/>
        <v>228.7893</v>
      </c>
    </row>
    <row r="1854" spans="1:21" x14ac:dyDescent="0.25">
      <c r="A1854" s="23" t="s">
        <v>2482</v>
      </c>
      <c r="B1854" s="20">
        <f>IFERROR(VLOOKUP(A1854,'f Excel formulas for calculatio'!A:E,2,FALSE)," ")</f>
        <v>45552</v>
      </c>
      <c r="C1854" s="24" t="str">
        <f>IFERROR(VLOOKUP(B1854,'f Excel formulas for calculatio'!B:F,2,FALSE),"0")</f>
        <v>CUST1381</v>
      </c>
      <c r="D1854" s="24" t="str">
        <f>IFERROR(VLOOKUP(C1854,'f Excel formulas for calculatio'!C:G,2,FALSE),"0")</f>
        <v>PROD5</v>
      </c>
      <c r="E1854" s="24" t="str">
        <f>IFERROR(VLOOKUP(D1854,'f Excel formulas for calculatio'!D:H,2,FALSE),"0")</f>
        <v>STORE3</v>
      </c>
      <c r="F1854" s="24">
        <f>IFERROR(VLOOKUP(E1854,'f Excel formulas for calculatio'!E:I,2,FALSE),"0")</f>
        <v>1</v>
      </c>
      <c r="G1854" s="24">
        <f>IFERROR(VLOOKUP(F1854,'f Excel formulas for calculatio'!F:J,2,FALSE),"0")</f>
        <v>218.04</v>
      </c>
      <c r="H1854" s="24">
        <f>IFERROR(VLOOKUP(G1854,'f Excel formulas for calculatio'!G:K,2,FALSE),"0")</f>
        <v>0.09</v>
      </c>
      <c r="I1854" s="24" t="str">
        <f>IFERROR(VLOOKUP(H1854,'f Excel formulas for calculatio'!H:L,2,FALSE),"0")</f>
        <v>Credit Card</v>
      </c>
      <c r="J1854" s="24">
        <f>IFERROR(VLOOKUP(I1854,'f Excel formulas for calculatio'!I:M,2,FALSE),"0")</f>
        <v>198.41640000000001</v>
      </c>
      <c r="L1854" s="23" t="s">
        <v>2482</v>
      </c>
      <c r="M1854" s="20">
        <f t="shared" si="253"/>
        <v>45552</v>
      </c>
      <c r="N1854" s="2" t="str">
        <f t="shared" si="254"/>
        <v>CUST1381</v>
      </c>
      <c r="O1854" s="2" t="str">
        <f t="shared" si="255"/>
        <v>PROD5</v>
      </c>
      <c r="P1854" s="2" t="str">
        <f t="shared" si="256"/>
        <v>STORE3</v>
      </c>
      <c r="Q1854" s="2">
        <f t="shared" si="257"/>
        <v>1</v>
      </c>
      <c r="R1854" s="2">
        <f t="shared" si="258"/>
        <v>218.04</v>
      </c>
      <c r="S1854" s="2">
        <f t="shared" si="259"/>
        <v>0.09</v>
      </c>
      <c r="T1854" s="2" t="str">
        <f t="shared" si="260"/>
        <v>Credit Card</v>
      </c>
      <c r="U1854" s="2">
        <f t="shared" si="261"/>
        <v>198.41640000000001</v>
      </c>
    </row>
    <row r="1855" spans="1:21" x14ac:dyDescent="0.25">
      <c r="A1855" s="22" t="s">
        <v>2483</v>
      </c>
      <c r="B1855" s="20">
        <f>IFERROR(VLOOKUP(A1855,'f Excel formulas for calculatio'!A:E,2,FALSE)," ")</f>
        <v>45635</v>
      </c>
      <c r="C1855" s="24" t="str">
        <f>IFERROR(VLOOKUP(B1855,'f Excel formulas for calculatio'!B:F,2,FALSE),"0")</f>
        <v>CUST1086</v>
      </c>
      <c r="D1855" s="24" t="str">
        <f>IFERROR(VLOOKUP(C1855,'f Excel formulas for calculatio'!C:G,2,FALSE),"0")</f>
        <v>PROD5</v>
      </c>
      <c r="E1855" s="24" t="str">
        <f>IFERROR(VLOOKUP(D1855,'f Excel formulas for calculatio'!D:H,2,FALSE),"0")</f>
        <v>STORE3</v>
      </c>
      <c r="F1855" s="24">
        <f>IFERROR(VLOOKUP(E1855,'f Excel formulas for calculatio'!E:I,2,FALSE),"0")</f>
        <v>1</v>
      </c>
      <c r="G1855" s="24">
        <f>IFERROR(VLOOKUP(F1855,'f Excel formulas for calculatio'!F:J,2,FALSE),"0")</f>
        <v>218.04</v>
      </c>
      <c r="H1855" s="24">
        <f>IFERROR(VLOOKUP(G1855,'f Excel formulas for calculatio'!G:K,2,FALSE),"0")</f>
        <v>0.09</v>
      </c>
      <c r="I1855" s="24" t="str">
        <f>IFERROR(VLOOKUP(H1855,'f Excel formulas for calculatio'!H:L,2,FALSE),"0")</f>
        <v>Credit Card</v>
      </c>
      <c r="J1855" s="24">
        <f>IFERROR(VLOOKUP(I1855,'f Excel formulas for calculatio'!I:M,2,FALSE),"0")</f>
        <v>198.41640000000001</v>
      </c>
      <c r="L1855" s="22" t="s">
        <v>2483</v>
      </c>
      <c r="M1855" s="20">
        <f t="shared" si="253"/>
        <v>45635</v>
      </c>
      <c r="N1855" s="2" t="str">
        <f t="shared" si="254"/>
        <v>CUST1086</v>
      </c>
      <c r="O1855" s="2" t="str">
        <f t="shared" si="255"/>
        <v>PROD5</v>
      </c>
      <c r="P1855" s="2" t="str">
        <f t="shared" si="256"/>
        <v>STORE3</v>
      </c>
      <c r="Q1855" s="2">
        <f t="shared" si="257"/>
        <v>1</v>
      </c>
      <c r="R1855" s="2">
        <f t="shared" si="258"/>
        <v>218.04</v>
      </c>
      <c r="S1855" s="2">
        <f t="shared" si="259"/>
        <v>0.09</v>
      </c>
      <c r="T1855" s="2" t="str">
        <f t="shared" si="260"/>
        <v>Credit Card</v>
      </c>
      <c r="U1855" s="2">
        <f t="shared" si="261"/>
        <v>198.41640000000001</v>
      </c>
    </row>
    <row r="1856" spans="1:21" x14ac:dyDescent="0.25">
      <c r="A1856" s="23" t="s">
        <v>2484</v>
      </c>
      <c r="B1856" s="20">
        <f>IFERROR(VLOOKUP(A1856,'f Excel formulas for calculatio'!A:E,2,FALSE)," ")</f>
        <v>45740</v>
      </c>
      <c r="C1856" s="24" t="str">
        <f>IFERROR(VLOOKUP(B1856,'f Excel formulas for calculatio'!B:F,2,FALSE),"0")</f>
        <v>CUST1330</v>
      </c>
      <c r="D1856" s="24" t="str">
        <f>IFERROR(VLOOKUP(C1856,'f Excel formulas for calculatio'!C:G,2,FALSE),"0")</f>
        <v>PROD42</v>
      </c>
      <c r="E1856" s="24" t="str">
        <f>IFERROR(VLOOKUP(D1856,'f Excel formulas for calculatio'!D:H,2,FALSE),"0")</f>
        <v>STORE8</v>
      </c>
      <c r="F1856" s="24">
        <f>IFERROR(VLOOKUP(E1856,'f Excel formulas for calculatio'!E:I,2,FALSE),"0")</f>
        <v>4</v>
      </c>
      <c r="G1856" s="24">
        <f>IFERROR(VLOOKUP(F1856,'f Excel formulas for calculatio'!F:J,2,FALSE),"0")</f>
        <v>914.05</v>
      </c>
      <c r="H1856" s="24">
        <f>IFERROR(VLOOKUP(G1856,'f Excel formulas for calculatio'!G:K,2,FALSE),"0")</f>
        <v>0.25</v>
      </c>
      <c r="I1856" s="24" t="str">
        <f>IFERROR(VLOOKUP(H1856,'f Excel formulas for calculatio'!H:L,2,FALSE),"0")</f>
        <v>Credit Card</v>
      </c>
      <c r="J1856" s="24">
        <f>IFERROR(VLOOKUP(I1856,'f Excel formulas for calculatio'!I:M,2,FALSE),"0")</f>
        <v>198.41640000000001</v>
      </c>
      <c r="L1856" s="23" t="s">
        <v>2484</v>
      </c>
      <c r="M1856" s="20">
        <f t="shared" si="253"/>
        <v>45740</v>
      </c>
      <c r="N1856" s="2" t="str">
        <f t="shared" si="254"/>
        <v>CUST1330</v>
      </c>
      <c r="O1856" s="2" t="str">
        <f t="shared" si="255"/>
        <v>PROD42</v>
      </c>
      <c r="P1856" s="2" t="str">
        <f t="shared" si="256"/>
        <v>STORE8</v>
      </c>
      <c r="Q1856" s="2">
        <f t="shared" si="257"/>
        <v>4</v>
      </c>
      <c r="R1856" s="2">
        <f t="shared" si="258"/>
        <v>914.05</v>
      </c>
      <c r="S1856" s="2">
        <f t="shared" si="259"/>
        <v>0.25</v>
      </c>
      <c r="T1856" s="2" t="str">
        <f t="shared" si="260"/>
        <v>Credit Card</v>
      </c>
      <c r="U1856" s="2">
        <f t="shared" si="261"/>
        <v>198.41640000000001</v>
      </c>
    </row>
    <row r="1857" spans="1:21" x14ac:dyDescent="0.25">
      <c r="A1857" s="22" t="s">
        <v>2485</v>
      </c>
      <c r="B1857" s="20">
        <f>IFERROR(VLOOKUP(A1857,'f Excel formulas for calculatio'!A:E,2,FALSE)," ")</f>
        <v>45796</v>
      </c>
      <c r="C1857" s="24" t="str">
        <f>IFERROR(VLOOKUP(B1857,'f Excel formulas for calculatio'!B:F,2,FALSE),"0")</f>
        <v>CUST1479</v>
      </c>
      <c r="D1857" s="24" t="str">
        <f>IFERROR(VLOOKUP(C1857,'f Excel formulas for calculatio'!C:G,2,FALSE),"0")</f>
        <v>PROD74</v>
      </c>
      <c r="E1857" s="24" t="str">
        <f>IFERROR(VLOOKUP(D1857,'f Excel formulas for calculatio'!D:H,2,FALSE),"0")</f>
        <v>STORE17</v>
      </c>
      <c r="F1857" s="24">
        <f>IFERROR(VLOOKUP(E1857,'f Excel formulas for calculatio'!E:I,2,FALSE),"0")</f>
        <v>3</v>
      </c>
      <c r="G1857" s="24">
        <f>IFERROR(VLOOKUP(F1857,'f Excel formulas for calculatio'!F:J,2,FALSE),"0")</f>
        <v>104.47</v>
      </c>
      <c r="H1857" s="24">
        <f>IFERROR(VLOOKUP(G1857,'f Excel formulas for calculatio'!G:K,2,FALSE),"0")</f>
        <v>0.27</v>
      </c>
      <c r="I1857" s="24" t="str">
        <f>IFERROR(VLOOKUP(H1857,'f Excel formulas for calculatio'!H:L,2,FALSE),"0")</f>
        <v>PayPal</v>
      </c>
      <c r="J1857" s="24">
        <f>IFERROR(VLOOKUP(I1857,'f Excel formulas for calculatio'!I:M,2,FALSE),"0")</f>
        <v>228.7893</v>
      </c>
      <c r="L1857" s="22" t="s">
        <v>2485</v>
      </c>
      <c r="M1857" s="20">
        <f t="shared" si="253"/>
        <v>45796</v>
      </c>
      <c r="N1857" s="2" t="str">
        <f t="shared" si="254"/>
        <v>CUST1479</v>
      </c>
      <c r="O1857" s="2" t="str">
        <f t="shared" si="255"/>
        <v>PROD74</v>
      </c>
      <c r="P1857" s="2" t="str">
        <f t="shared" si="256"/>
        <v>STORE17</v>
      </c>
      <c r="Q1857" s="2">
        <f t="shared" si="257"/>
        <v>3</v>
      </c>
      <c r="R1857" s="2">
        <f t="shared" si="258"/>
        <v>104.47</v>
      </c>
      <c r="S1857" s="2">
        <f t="shared" si="259"/>
        <v>0.27</v>
      </c>
      <c r="T1857" s="2" t="str">
        <f t="shared" si="260"/>
        <v>PayPal</v>
      </c>
      <c r="U1857" s="2">
        <f t="shared" si="261"/>
        <v>228.7893</v>
      </c>
    </row>
    <row r="1858" spans="1:21" x14ac:dyDescent="0.25">
      <c r="A1858" s="23" t="s">
        <v>2486</v>
      </c>
      <c r="B1858" s="20">
        <f>IFERROR(VLOOKUP(A1858,'f Excel formulas for calculatio'!A:E,2,FALSE)," ")</f>
        <v>45710</v>
      </c>
      <c r="C1858" s="24" t="str">
        <f>IFERROR(VLOOKUP(B1858,'f Excel formulas for calculatio'!B:F,2,FALSE),"0")</f>
        <v>CUST1200</v>
      </c>
      <c r="D1858" s="24" t="str">
        <f>IFERROR(VLOOKUP(C1858,'f Excel formulas for calculatio'!C:G,2,FALSE),"0")</f>
        <v>PROD77</v>
      </c>
      <c r="E1858" s="24" t="str">
        <f>IFERROR(VLOOKUP(D1858,'f Excel formulas for calculatio'!D:H,2,FALSE),"0")</f>
        <v>STORE8</v>
      </c>
      <c r="F1858" s="24">
        <f>IFERROR(VLOOKUP(E1858,'f Excel formulas for calculatio'!E:I,2,FALSE),"0")</f>
        <v>4</v>
      </c>
      <c r="G1858" s="24">
        <f>IFERROR(VLOOKUP(F1858,'f Excel formulas for calculatio'!F:J,2,FALSE),"0")</f>
        <v>914.05</v>
      </c>
      <c r="H1858" s="24">
        <f>IFERROR(VLOOKUP(G1858,'f Excel formulas for calculatio'!G:K,2,FALSE),"0")</f>
        <v>0.25</v>
      </c>
      <c r="I1858" s="24" t="str">
        <f>IFERROR(VLOOKUP(H1858,'f Excel formulas for calculatio'!H:L,2,FALSE),"0")</f>
        <v>Credit Card</v>
      </c>
      <c r="J1858" s="24">
        <f>IFERROR(VLOOKUP(I1858,'f Excel formulas for calculatio'!I:M,2,FALSE),"0")</f>
        <v>198.41640000000001</v>
      </c>
      <c r="L1858" s="23" t="s">
        <v>2486</v>
      </c>
      <c r="M1858" s="20">
        <f t="shared" si="253"/>
        <v>45710</v>
      </c>
      <c r="N1858" s="2" t="str">
        <f t="shared" si="254"/>
        <v>CUST1200</v>
      </c>
      <c r="O1858" s="2" t="str">
        <f t="shared" si="255"/>
        <v>PROD77</v>
      </c>
      <c r="P1858" s="2" t="str">
        <f t="shared" si="256"/>
        <v>STORE8</v>
      </c>
      <c r="Q1858" s="2">
        <f t="shared" si="257"/>
        <v>4</v>
      </c>
      <c r="R1858" s="2">
        <f t="shared" si="258"/>
        <v>914.05</v>
      </c>
      <c r="S1858" s="2">
        <f t="shared" si="259"/>
        <v>0.25</v>
      </c>
      <c r="T1858" s="2" t="str">
        <f t="shared" si="260"/>
        <v>Credit Card</v>
      </c>
      <c r="U1858" s="2">
        <f t="shared" si="261"/>
        <v>198.41640000000001</v>
      </c>
    </row>
    <row r="1859" spans="1:21" x14ac:dyDescent="0.25">
      <c r="A1859" s="22" t="s">
        <v>2487</v>
      </c>
      <c r="B1859" s="20">
        <f>IFERROR(VLOOKUP(A1859,'f Excel formulas for calculatio'!A:E,2,FALSE)," ")</f>
        <v>45596</v>
      </c>
      <c r="C1859" s="24" t="str">
        <f>IFERROR(VLOOKUP(B1859,'f Excel formulas for calculatio'!B:F,2,FALSE),"0")</f>
        <v>CUST1028</v>
      </c>
      <c r="D1859" s="24" t="str">
        <f>IFERROR(VLOOKUP(C1859,'f Excel formulas for calculatio'!C:G,2,FALSE),"0")</f>
        <v>PROD5</v>
      </c>
      <c r="E1859" s="24" t="str">
        <f>IFERROR(VLOOKUP(D1859,'f Excel formulas for calculatio'!D:H,2,FALSE),"0")</f>
        <v>STORE3</v>
      </c>
      <c r="F1859" s="24">
        <f>IFERROR(VLOOKUP(E1859,'f Excel formulas for calculatio'!E:I,2,FALSE),"0")</f>
        <v>1</v>
      </c>
      <c r="G1859" s="24">
        <f>IFERROR(VLOOKUP(F1859,'f Excel formulas for calculatio'!F:J,2,FALSE),"0")</f>
        <v>218.04</v>
      </c>
      <c r="H1859" s="24">
        <f>IFERROR(VLOOKUP(G1859,'f Excel formulas for calculatio'!G:K,2,FALSE),"0")</f>
        <v>0.09</v>
      </c>
      <c r="I1859" s="24" t="str">
        <f>IFERROR(VLOOKUP(H1859,'f Excel formulas for calculatio'!H:L,2,FALSE),"0")</f>
        <v>Credit Card</v>
      </c>
      <c r="J1859" s="24">
        <f>IFERROR(VLOOKUP(I1859,'f Excel formulas for calculatio'!I:M,2,FALSE),"0")</f>
        <v>198.41640000000001</v>
      </c>
      <c r="L1859" s="22" t="s">
        <v>2487</v>
      </c>
      <c r="M1859" s="20">
        <f t="shared" si="253"/>
        <v>45596</v>
      </c>
      <c r="N1859" s="2" t="str">
        <f t="shared" si="254"/>
        <v>CUST1028</v>
      </c>
      <c r="O1859" s="2" t="str">
        <f t="shared" si="255"/>
        <v>PROD5</v>
      </c>
      <c r="P1859" s="2" t="str">
        <f t="shared" si="256"/>
        <v>STORE3</v>
      </c>
      <c r="Q1859" s="2">
        <f t="shared" si="257"/>
        <v>1</v>
      </c>
      <c r="R1859" s="2">
        <f t="shared" si="258"/>
        <v>218.04</v>
      </c>
      <c r="S1859" s="2">
        <f t="shared" si="259"/>
        <v>0.09</v>
      </c>
      <c r="T1859" s="2" t="str">
        <f t="shared" si="260"/>
        <v>Credit Card</v>
      </c>
      <c r="U1859" s="2">
        <f t="shared" si="261"/>
        <v>198.41640000000001</v>
      </c>
    </row>
    <row r="1860" spans="1:21" x14ac:dyDescent="0.25">
      <c r="A1860" s="23" t="s">
        <v>2488</v>
      </c>
      <c r="B1860" s="20">
        <f>IFERROR(VLOOKUP(A1860,'f Excel formulas for calculatio'!A:E,2,FALSE)," ")</f>
        <v>45354</v>
      </c>
      <c r="C1860" s="24" t="str">
        <f>IFERROR(VLOOKUP(B1860,'f Excel formulas for calculatio'!B:F,2,FALSE),"0")</f>
        <v>CUST1428</v>
      </c>
      <c r="D1860" s="24" t="str">
        <f>IFERROR(VLOOKUP(C1860,'f Excel formulas for calculatio'!C:G,2,FALSE),"0")</f>
        <v>PROD63</v>
      </c>
      <c r="E1860" s="24" t="str">
        <f>IFERROR(VLOOKUP(D1860,'f Excel formulas for calculatio'!D:H,2,FALSE),"0")</f>
        <v>STORE3</v>
      </c>
      <c r="F1860" s="24">
        <f>IFERROR(VLOOKUP(E1860,'f Excel formulas for calculatio'!E:I,2,FALSE),"0")</f>
        <v>1</v>
      </c>
      <c r="G1860" s="24">
        <f>IFERROR(VLOOKUP(F1860,'f Excel formulas for calculatio'!F:J,2,FALSE),"0")</f>
        <v>218.04</v>
      </c>
      <c r="H1860" s="24">
        <f>IFERROR(VLOOKUP(G1860,'f Excel formulas for calculatio'!G:K,2,FALSE),"0")</f>
        <v>0.09</v>
      </c>
      <c r="I1860" s="24" t="str">
        <f>IFERROR(VLOOKUP(H1860,'f Excel formulas for calculatio'!H:L,2,FALSE),"0")</f>
        <v>Credit Card</v>
      </c>
      <c r="J1860" s="24">
        <f>IFERROR(VLOOKUP(I1860,'f Excel formulas for calculatio'!I:M,2,FALSE),"0")</f>
        <v>198.41640000000001</v>
      </c>
      <c r="L1860" s="23" t="s">
        <v>2488</v>
      </c>
      <c r="M1860" s="20">
        <f t="shared" ref="M1860:M1923" si="262">_xlfn.XLOOKUP(L1860,A1860,B1860)</f>
        <v>45354</v>
      </c>
      <c r="N1860" s="2" t="str">
        <f t="shared" ref="N1860:N1923" si="263">_xlfn.XLOOKUP(M1860,B1860,C1860)</f>
        <v>CUST1428</v>
      </c>
      <c r="O1860" s="2" t="str">
        <f t="shared" ref="O1860:O1923" si="264">_xlfn.XLOOKUP(N1860,C1860,D1860)</f>
        <v>PROD63</v>
      </c>
      <c r="P1860" s="2" t="str">
        <f t="shared" ref="P1860:P1923" si="265">_xlfn.XLOOKUP(O1860,D1860,E1860)</f>
        <v>STORE3</v>
      </c>
      <c r="Q1860" s="2">
        <f t="shared" ref="Q1860:Q1923" si="266">_xlfn.XLOOKUP(P1860,E1860,F1860)</f>
        <v>1</v>
      </c>
      <c r="R1860" s="2">
        <f t="shared" ref="R1860:R1923" si="267">_xlfn.XLOOKUP(Q1860,F1860,G1860)</f>
        <v>218.04</v>
      </c>
      <c r="S1860" s="2">
        <f t="shared" ref="S1860:S1923" si="268">_xlfn.XLOOKUP(R1860,G1860,H1860)</f>
        <v>0.09</v>
      </c>
      <c r="T1860" s="2" t="str">
        <f t="shared" ref="T1860:T1923" si="269">_xlfn.XLOOKUP(S1860,H1860,I1860)</f>
        <v>Credit Card</v>
      </c>
      <c r="U1860" s="2">
        <f t="shared" ref="U1860:U1923" si="270">_xlfn.XLOOKUP(T1860,I1860,J1860)</f>
        <v>198.41640000000001</v>
      </c>
    </row>
    <row r="1861" spans="1:21" x14ac:dyDescent="0.25">
      <c r="A1861" s="22" t="s">
        <v>2489</v>
      </c>
      <c r="B1861" s="20">
        <f>IFERROR(VLOOKUP(A1861,'f Excel formulas for calculatio'!A:E,2,FALSE)," ")</f>
        <v>45428</v>
      </c>
      <c r="C1861" s="24" t="str">
        <f>IFERROR(VLOOKUP(B1861,'f Excel formulas for calculatio'!B:F,2,FALSE),"0")</f>
        <v>CUST1348</v>
      </c>
      <c r="D1861" s="24" t="str">
        <f>IFERROR(VLOOKUP(C1861,'f Excel formulas for calculatio'!C:G,2,FALSE),"0")</f>
        <v>PROD24</v>
      </c>
      <c r="E1861" s="24" t="str">
        <f>IFERROR(VLOOKUP(D1861,'f Excel formulas for calculatio'!D:H,2,FALSE),"0")</f>
        <v>STORE14</v>
      </c>
      <c r="F1861" s="24">
        <f>IFERROR(VLOOKUP(E1861,'f Excel formulas for calculatio'!E:I,2,FALSE),"0")</f>
        <v>1</v>
      </c>
      <c r="G1861" s="24">
        <f>IFERROR(VLOOKUP(F1861,'f Excel formulas for calculatio'!F:J,2,FALSE),"0")</f>
        <v>218.04</v>
      </c>
      <c r="H1861" s="24">
        <f>IFERROR(VLOOKUP(G1861,'f Excel formulas for calculatio'!G:K,2,FALSE),"0")</f>
        <v>0.09</v>
      </c>
      <c r="I1861" s="24" t="str">
        <f>IFERROR(VLOOKUP(H1861,'f Excel formulas for calculatio'!H:L,2,FALSE),"0")</f>
        <v>Credit Card</v>
      </c>
      <c r="J1861" s="24">
        <f>IFERROR(VLOOKUP(I1861,'f Excel formulas for calculatio'!I:M,2,FALSE),"0")</f>
        <v>198.41640000000001</v>
      </c>
      <c r="L1861" s="22" t="s">
        <v>2489</v>
      </c>
      <c r="M1861" s="20">
        <f t="shared" si="262"/>
        <v>45428</v>
      </c>
      <c r="N1861" s="2" t="str">
        <f t="shared" si="263"/>
        <v>CUST1348</v>
      </c>
      <c r="O1861" s="2" t="str">
        <f t="shared" si="264"/>
        <v>PROD24</v>
      </c>
      <c r="P1861" s="2" t="str">
        <f t="shared" si="265"/>
        <v>STORE14</v>
      </c>
      <c r="Q1861" s="2">
        <f t="shared" si="266"/>
        <v>1</v>
      </c>
      <c r="R1861" s="2">
        <f t="shared" si="267"/>
        <v>218.04</v>
      </c>
      <c r="S1861" s="2">
        <f t="shared" si="268"/>
        <v>0.09</v>
      </c>
      <c r="T1861" s="2" t="str">
        <f t="shared" si="269"/>
        <v>Credit Card</v>
      </c>
      <c r="U1861" s="2">
        <f t="shared" si="270"/>
        <v>198.41640000000001</v>
      </c>
    </row>
    <row r="1862" spans="1:21" x14ac:dyDescent="0.25">
      <c r="A1862" s="23" t="s">
        <v>2490</v>
      </c>
      <c r="B1862" s="20">
        <f>IFERROR(VLOOKUP(A1862,'f Excel formulas for calculatio'!A:E,2,FALSE)," ")</f>
        <v>45511</v>
      </c>
      <c r="C1862" s="24" t="str">
        <f>IFERROR(VLOOKUP(B1862,'f Excel formulas for calculatio'!B:F,2,FALSE),"0")</f>
        <v>CUST1163</v>
      </c>
      <c r="D1862" s="24" t="str">
        <f>IFERROR(VLOOKUP(C1862,'f Excel formulas for calculatio'!C:G,2,FALSE),"0")</f>
        <v>PROD97</v>
      </c>
      <c r="E1862" s="24" t="str">
        <f>IFERROR(VLOOKUP(D1862,'f Excel formulas for calculatio'!D:H,2,FALSE),"0")</f>
        <v>STORE3</v>
      </c>
      <c r="F1862" s="24">
        <f>IFERROR(VLOOKUP(E1862,'f Excel formulas for calculatio'!E:I,2,FALSE),"0")</f>
        <v>1</v>
      </c>
      <c r="G1862" s="24">
        <f>IFERROR(VLOOKUP(F1862,'f Excel formulas for calculatio'!F:J,2,FALSE),"0")</f>
        <v>218.04</v>
      </c>
      <c r="H1862" s="24">
        <f>IFERROR(VLOOKUP(G1862,'f Excel formulas for calculatio'!G:K,2,FALSE),"0")</f>
        <v>0.09</v>
      </c>
      <c r="I1862" s="24" t="str">
        <f>IFERROR(VLOOKUP(H1862,'f Excel formulas for calculatio'!H:L,2,FALSE),"0")</f>
        <v>Credit Card</v>
      </c>
      <c r="J1862" s="24">
        <f>IFERROR(VLOOKUP(I1862,'f Excel formulas for calculatio'!I:M,2,FALSE),"0")</f>
        <v>198.41640000000001</v>
      </c>
      <c r="L1862" s="23" t="s">
        <v>2490</v>
      </c>
      <c r="M1862" s="20">
        <f t="shared" si="262"/>
        <v>45511</v>
      </c>
      <c r="N1862" s="2" t="str">
        <f t="shared" si="263"/>
        <v>CUST1163</v>
      </c>
      <c r="O1862" s="2" t="str">
        <f t="shared" si="264"/>
        <v>PROD97</v>
      </c>
      <c r="P1862" s="2" t="str">
        <f t="shared" si="265"/>
        <v>STORE3</v>
      </c>
      <c r="Q1862" s="2">
        <f t="shared" si="266"/>
        <v>1</v>
      </c>
      <c r="R1862" s="2">
        <f t="shared" si="267"/>
        <v>218.04</v>
      </c>
      <c r="S1862" s="2">
        <f t="shared" si="268"/>
        <v>0.09</v>
      </c>
      <c r="T1862" s="2" t="str">
        <f t="shared" si="269"/>
        <v>Credit Card</v>
      </c>
      <c r="U1862" s="2">
        <f t="shared" si="270"/>
        <v>198.41640000000001</v>
      </c>
    </row>
    <row r="1863" spans="1:21" x14ac:dyDescent="0.25">
      <c r="A1863" s="22" t="s">
        <v>2491</v>
      </c>
      <c r="B1863" s="20">
        <f>IFERROR(VLOOKUP(A1863,'f Excel formulas for calculatio'!A:E,2,FALSE)," ")</f>
        <v>45549</v>
      </c>
      <c r="C1863" s="24" t="str">
        <f>IFERROR(VLOOKUP(B1863,'f Excel formulas for calculatio'!B:F,2,FALSE),"0")</f>
        <v>CUST1211</v>
      </c>
      <c r="D1863" s="24" t="str">
        <f>IFERROR(VLOOKUP(C1863,'f Excel formulas for calculatio'!C:G,2,FALSE),"0")</f>
        <v>PROD85</v>
      </c>
      <c r="E1863" s="24" t="str">
        <f>IFERROR(VLOOKUP(D1863,'f Excel formulas for calculatio'!D:H,2,FALSE),"0")</f>
        <v>STORE7</v>
      </c>
      <c r="F1863" s="24">
        <f>IFERROR(VLOOKUP(E1863,'f Excel formulas for calculatio'!E:I,2,FALSE),"0")</f>
        <v>3</v>
      </c>
      <c r="G1863" s="24">
        <f>IFERROR(VLOOKUP(F1863,'f Excel formulas for calculatio'!F:J,2,FALSE),"0")</f>
        <v>104.47</v>
      </c>
      <c r="H1863" s="24">
        <f>IFERROR(VLOOKUP(G1863,'f Excel formulas for calculatio'!G:K,2,FALSE),"0")</f>
        <v>0.27</v>
      </c>
      <c r="I1863" s="24" t="str">
        <f>IFERROR(VLOOKUP(H1863,'f Excel formulas for calculatio'!H:L,2,FALSE),"0")</f>
        <v>PayPal</v>
      </c>
      <c r="J1863" s="24">
        <f>IFERROR(VLOOKUP(I1863,'f Excel formulas for calculatio'!I:M,2,FALSE),"0")</f>
        <v>228.7893</v>
      </c>
      <c r="L1863" s="22" t="s">
        <v>2491</v>
      </c>
      <c r="M1863" s="20">
        <f t="shared" si="262"/>
        <v>45549</v>
      </c>
      <c r="N1863" s="2" t="str">
        <f t="shared" si="263"/>
        <v>CUST1211</v>
      </c>
      <c r="O1863" s="2" t="str">
        <f t="shared" si="264"/>
        <v>PROD85</v>
      </c>
      <c r="P1863" s="2" t="str">
        <f t="shared" si="265"/>
        <v>STORE7</v>
      </c>
      <c r="Q1863" s="2">
        <f t="shared" si="266"/>
        <v>3</v>
      </c>
      <c r="R1863" s="2">
        <f t="shared" si="267"/>
        <v>104.47</v>
      </c>
      <c r="S1863" s="2">
        <f t="shared" si="268"/>
        <v>0.27</v>
      </c>
      <c r="T1863" s="2" t="str">
        <f t="shared" si="269"/>
        <v>PayPal</v>
      </c>
      <c r="U1863" s="2">
        <f t="shared" si="270"/>
        <v>228.7893</v>
      </c>
    </row>
    <row r="1864" spans="1:21" x14ac:dyDescent="0.25">
      <c r="A1864" s="23" t="s">
        <v>2492</v>
      </c>
      <c r="B1864" s="20">
        <f>IFERROR(VLOOKUP(A1864,'f Excel formulas for calculatio'!A:E,2,FALSE)," ")</f>
        <v>45573</v>
      </c>
      <c r="C1864" s="24" t="str">
        <f>IFERROR(VLOOKUP(B1864,'f Excel formulas for calculatio'!B:F,2,FALSE),"0")</f>
        <v>CUST1399</v>
      </c>
      <c r="D1864" s="24" t="str">
        <f>IFERROR(VLOOKUP(C1864,'f Excel formulas for calculatio'!C:G,2,FALSE),"0")</f>
        <v>PROD66</v>
      </c>
      <c r="E1864" s="24" t="str">
        <f>IFERROR(VLOOKUP(D1864,'f Excel formulas for calculatio'!D:H,2,FALSE),"0")</f>
        <v>STORE12</v>
      </c>
      <c r="F1864" s="24">
        <f>IFERROR(VLOOKUP(E1864,'f Excel formulas for calculatio'!E:I,2,FALSE),"0")</f>
        <v>2</v>
      </c>
      <c r="G1864" s="24">
        <f>IFERROR(VLOOKUP(F1864,'f Excel formulas for calculatio'!F:J,2,FALSE),"0")</f>
        <v>785.31</v>
      </c>
      <c r="H1864" s="24">
        <f>IFERROR(VLOOKUP(G1864,'f Excel formulas for calculatio'!G:K,2,FALSE),"0")</f>
        <v>0.15</v>
      </c>
      <c r="I1864" s="24" t="str">
        <f>IFERROR(VLOOKUP(H1864,'f Excel formulas for calculatio'!H:L,2,FALSE),"0")</f>
        <v>PayPal</v>
      </c>
      <c r="J1864" s="24">
        <f>IFERROR(VLOOKUP(I1864,'f Excel formulas for calculatio'!I:M,2,FALSE),"0")</f>
        <v>228.7893</v>
      </c>
      <c r="L1864" s="23" t="s">
        <v>2492</v>
      </c>
      <c r="M1864" s="20">
        <f t="shared" si="262"/>
        <v>45573</v>
      </c>
      <c r="N1864" s="2" t="str">
        <f t="shared" si="263"/>
        <v>CUST1399</v>
      </c>
      <c r="O1864" s="2" t="str">
        <f t="shared" si="264"/>
        <v>PROD66</v>
      </c>
      <c r="P1864" s="2" t="str">
        <f t="shared" si="265"/>
        <v>STORE12</v>
      </c>
      <c r="Q1864" s="2">
        <f t="shared" si="266"/>
        <v>2</v>
      </c>
      <c r="R1864" s="2">
        <f t="shared" si="267"/>
        <v>785.31</v>
      </c>
      <c r="S1864" s="2">
        <f t="shared" si="268"/>
        <v>0.15</v>
      </c>
      <c r="T1864" s="2" t="str">
        <f t="shared" si="269"/>
        <v>PayPal</v>
      </c>
      <c r="U1864" s="2">
        <f t="shared" si="270"/>
        <v>228.7893</v>
      </c>
    </row>
    <row r="1865" spans="1:21" x14ac:dyDescent="0.25">
      <c r="A1865" s="22" t="s">
        <v>2493</v>
      </c>
      <c r="B1865" s="20">
        <f>IFERROR(VLOOKUP(A1865,'f Excel formulas for calculatio'!A:E,2,FALSE)," ")</f>
        <v>45904</v>
      </c>
      <c r="C1865" s="24" t="str">
        <f>IFERROR(VLOOKUP(B1865,'f Excel formulas for calculatio'!B:F,2,FALSE),"0")</f>
        <v>CUST1464</v>
      </c>
      <c r="D1865" s="24" t="str">
        <f>IFERROR(VLOOKUP(C1865,'f Excel formulas for calculatio'!C:G,2,FALSE),"0")</f>
        <v>PROD33</v>
      </c>
      <c r="E1865" s="24" t="str">
        <f>IFERROR(VLOOKUP(D1865,'f Excel formulas for calculatio'!D:H,2,FALSE),"0")</f>
        <v>STORE0</v>
      </c>
      <c r="F1865" s="24">
        <f>IFERROR(VLOOKUP(E1865,'f Excel formulas for calculatio'!E:I,2,FALSE),"0")</f>
        <v>2</v>
      </c>
      <c r="G1865" s="24">
        <f>IFERROR(VLOOKUP(F1865,'f Excel formulas for calculatio'!F:J,2,FALSE),"0")</f>
        <v>785.31</v>
      </c>
      <c r="H1865" s="24">
        <f>IFERROR(VLOOKUP(G1865,'f Excel formulas for calculatio'!G:K,2,FALSE),"0")</f>
        <v>0.15</v>
      </c>
      <c r="I1865" s="24" t="str">
        <f>IFERROR(VLOOKUP(H1865,'f Excel formulas for calculatio'!H:L,2,FALSE),"0")</f>
        <v>PayPal</v>
      </c>
      <c r="J1865" s="24">
        <f>IFERROR(VLOOKUP(I1865,'f Excel formulas for calculatio'!I:M,2,FALSE),"0")</f>
        <v>228.7893</v>
      </c>
      <c r="L1865" s="22" t="s">
        <v>2493</v>
      </c>
      <c r="M1865" s="20">
        <f t="shared" si="262"/>
        <v>45904</v>
      </c>
      <c r="N1865" s="2" t="str">
        <f t="shared" si="263"/>
        <v>CUST1464</v>
      </c>
      <c r="O1865" s="2" t="str">
        <f t="shared" si="264"/>
        <v>PROD33</v>
      </c>
      <c r="P1865" s="2" t="str">
        <f t="shared" si="265"/>
        <v>STORE0</v>
      </c>
      <c r="Q1865" s="2">
        <f t="shared" si="266"/>
        <v>2</v>
      </c>
      <c r="R1865" s="2">
        <f t="shared" si="267"/>
        <v>785.31</v>
      </c>
      <c r="S1865" s="2">
        <f t="shared" si="268"/>
        <v>0.15</v>
      </c>
      <c r="T1865" s="2" t="str">
        <f t="shared" si="269"/>
        <v>PayPal</v>
      </c>
      <c r="U1865" s="2">
        <f t="shared" si="270"/>
        <v>228.7893</v>
      </c>
    </row>
    <row r="1866" spans="1:21" x14ac:dyDescent="0.25">
      <c r="A1866" s="23" t="s">
        <v>2494</v>
      </c>
      <c r="B1866" s="20">
        <f>IFERROR(VLOOKUP(A1866,'f Excel formulas for calculatio'!A:E,2,FALSE)," ")</f>
        <v>45489</v>
      </c>
      <c r="C1866" s="24" t="str">
        <f>IFERROR(VLOOKUP(B1866,'f Excel formulas for calculatio'!B:F,2,FALSE),"0")</f>
        <v>CUST1372</v>
      </c>
      <c r="D1866" s="24" t="str">
        <f>IFERROR(VLOOKUP(C1866,'f Excel formulas for calculatio'!C:G,2,FALSE),"0")</f>
        <v>PROD72</v>
      </c>
      <c r="E1866" s="24" t="str">
        <f>IFERROR(VLOOKUP(D1866,'f Excel formulas for calculatio'!D:H,2,FALSE),"0")</f>
        <v>STORE17</v>
      </c>
      <c r="F1866" s="24">
        <f>IFERROR(VLOOKUP(E1866,'f Excel formulas for calculatio'!E:I,2,FALSE),"0")</f>
        <v>3</v>
      </c>
      <c r="G1866" s="24">
        <f>IFERROR(VLOOKUP(F1866,'f Excel formulas for calculatio'!F:J,2,FALSE),"0")</f>
        <v>104.47</v>
      </c>
      <c r="H1866" s="24">
        <f>IFERROR(VLOOKUP(G1866,'f Excel formulas for calculatio'!G:K,2,FALSE),"0")</f>
        <v>0.27</v>
      </c>
      <c r="I1866" s="24" t="str">
        <f>IFERROR(VLOOKUP(H1866,'f Excel formulas for calculatio'!H:L,2,FALSE),"0")</f>
        <v>PayPal</v>
      </c>
      <c r="J1866" s="24">
        <f>IFERROR(VLOOKUP(I1866,'f Excel formulas for calculatio'!I:M,2,FALSE),"0")</f>
        <v>228.7893</v>
      </c>
      <c r="L1866" s="23" t="s">
        <v>2494</v>
      </c>
      <c r="M1866" s="20">
        <f t="shared" si="262"/>
        <v>45489</v>
      </c>
      <c r="N1866" s="2" t="str">
        <f t="shared" si="263"/>
        <v>CUST1372</v>
      </c>
      <c r="O1866" s="2" t="str">
        <f t="shared" si="264"/>
        <v>PROD72</v>
      </c>
      <c r="P1866" s="2" t="str">
        <f t="shared" si="265"/>
        <v>STORE17</v>
      </c>
      <c r="Q1866" s="2">
        <f t="shared" si="266"/>
        <v>3</v>
      </c>
      <c r="R1866" s="2">
        <f t="shared" si="267"/>
        <v>104.47</v>
      </c>
      <c r="S1866" s="2">
        <f t="shared" si="268"/>
        <v>0.27</v>
      </c>
      <c r="T1866" s="2" t="str">
        <f t="shared" si="269"/>
        <v>PayPal</v>
      </c>
      <c r="U1866" s="2">
        <f t="shared" si="270"/>
        <v>228.7893</v>
      </c>
    </row>
    <row r="1867" spans="1:21" x14ac:dyDescent="0.25">
      <c r="A1867" s="22" t="s">
        <v>2495</v>
      </c>
      <c r="B1867" s="20">
        <f>IFERROR(VLOOKUP(A1867,'f Excel formulas for calculatio'!A:E,2,FALSE)," ")</f>
        <v>45909</v>
      </c>
      <c r="C1867" s="24" t="str">
        <f>IFERROR(VLOOKUP(B1867,'f Excel formulas for calculatio'!B:F,2,FALSE),"0")</f>
        <v>CUST1041</v>
      </c>
      <c r="D1867" s="24" t="str">
        <f>IFERROR(VLOOKUP(C1867,'f Excel formulas for calculatio'!C:G,2,FALSE),"0")</f>
        <v>PROD22</v>
      </c>
      <c r="E1867" s="24" t="str">
        <f>IFERROR(VLOOKUP(D1867,'f Excel formulas for calculatio'!D:H,2,FALSE),"0")</f>
        <v>STORE13</v>
      </c>
      <c r="F1867" s="24">
        <f>IFERROR(VLOOKUP(E1867,'f Excel formulas for calculatio'!E:I,2,FALSE),"0")</f>
        <v>4</v>
      </c>
      <c r="G1867" s="24">
        <f>IFERROR(VLOOKUP(F1867,'f Excel formulas for calculatio'!F:J,2,FALSE),"0")</f>
        <v>914.05</v>
      </c>
      <c r="H1867" s="24">
        <f>IFERROR(VLOOKUP(G1867,'f Excel formulas for calculatio'!G:K,2,FALSE),"0")</f>
        <v>0.25</v>
      </c>
      <c r="I1867" s="24" t="str">
        <f>IFERROR(VLOOKUP(H1867,'f Excel formulas for calculatio'!H:L,2,FALSE),"0")</f>
        <v>Credit Card</v>
      </c>
      <c r="J1867" s="24">
        <f>IFERROR(VLOOKUP(I1867,'f Excel formulas for calculatio'!I:M,2,FALSE),"0")</f>
        <v>198.41640000000001</v>
      </c>
      <c r="L1867" s="22" t="s">
        <v>2495</v>
      </c>
      <c r="M1867" s="20">
        <f t="shared" si="262"/>
        <v>45909</v>
      </c>
      <c r="N1867" s="2" t="str">
        <f t="shared" si="263"/>
        <v>CUST1041</v>
      </c>
      <c r="O1867" s="2" t="str">
        <f t="shared" si="264"/>
        <v>PROD22</v>
      </c>
      <c r="P1867" s="2" t="str">
        <f t="shared" si="265"/>
        <v>STORE13</v>
      </c>
      <c r="Q1867" s="2">
        <f t="shared" si="266"/>
        <v>4</v>
      </c>
      <c r="R1867" s="2">
        <f t="shared" si="267"/>
        <v>914.05</v>
      </c>
      <c r="S1867" s="2">
        <f t="shared" si="268"/>
        <v>0.25</v>
      </c>
      <c r="T1867" s="2" t="str">
        <f t="shared" si="269"/>
        <v>Credit Card</v>
      </c>
      <c r="U1867" s="2">
        <f t="shared" si="270"/>
        <v>198.41640000000001</v>
      </c>
    </row>
    <row r="1868" spans="1:21" x14ac:dyDescent="0.25">
      <c r="A1868" s="23" t="s">
        <v>2496</v>
      </c>
      <c r="B1868" s="20">
        <f>IFERROR(VLOOKUP(A1868,'f Excel formulas for calculatio'!A:E,2,FALSE)," ")</f>
        <v>45720</v>
      </c>
      <c r="C1868" s="24" t="str">
        <f>IFERROR(VLOOKUP(B1868,'f Excel formulas for calculatio'!B:F,2,FALSE),"0")</f>
        <v>CUST1060</v>
      </c>
      <c r="D1868" s="24" t="str">
        <f>IFERROR(VLOOKUP(C1868,'f Excel formulas for calculatio'!C:G,2,FALSE),"0")</f>
        <v>PROD38</v>
      </c>
      <c r="E1868" s="24" t="str">
        <f>IFERROR(VLOOKUP(D1868,'f Excel formulas for calculatio'!D:H,2,FALSE),"0")</f>
        <v>STORE5</v>
      </c>
      <c r="F1868" s="24">
        <f>IFERROR(VLOOKUP(E1868,'f Excel formulas for calculatio'!E:I,2,FALSE),"0")</f>
        <v>3</v>
      </c>
      <c r="G1868" s="24">
        <f>IFERROR(VLOOKUP(F1868,'f Excel formulas for calculatio'!F:J,2,FALSE),"0")</f>
        <v>104.47</v>
      </c>
      <c r="H1868" s="24">
        <f>IFERROR(VLOOKUP(G1868,'f Excel formulas for calculatio'!G:K,2,FALSE),"0")</f>
        <v>0.27</v>
      </c>
      <c r="I1868" s="24" t="str">
        <f>IFERROR(VLOOKUP(H1868,'f Excel formulas for calculatio'!H:L,2,FALSE),"0")</f>
        <v>PayPal</v>
      </c>
      <c r="J1868" s="24">
        <f>IFERROR(VLOOKUP(I1868,'f Excel formulas for calculatio'!I:M,2,FALSE),"0")</f>
        <v>228.7893</v>
      </c>
      <c r="L1868" s="23" t="s">
        <v>2496</v>
      </c>
      <c r="M1868" s="20">
        <f t="shared" si="262"/>
        <v>45720</v>
      </c>
      <c r="N1868" s="2" t="str">
        <f t="shared" si="263"/>
        <v>CUST1060</v>
      </c>
      <c r="O1868" s="2" t="str">
        <f t="shared" si="264"/>
        <v>PROD38</v>
      </c>
      <c r="P1868" s="2" t="str">
        <f t="shared" si="265"/>
        <v>STORE5</v>
      </c>
      <c r="Q1868" s="2">
        <f t="shared" si="266"/>
        <v>3</v>
      </c>
      <c r="R1868" s="2">
        <f t="shared" si="267"/>
        <v>104.47</v>
      </c>
      <c r="S1868" s="2">
        <f t="shared" si="268"/>
        <v>0.27</v>
      </c>
      <c r="T1868" s="2" t="str">
        <f t="shared" si="269"/>
        <v>PayPal</v>
      </c>
      <c r="U1868" s="2">
        <f t="shared" si="270"/>
        <v>228.7893</v>
      </c>
    </row>
    <row r="1869" spans="1:21" x14ac:dyDescent="0.25">
      <c r="A1869" s="22" t="s">
        <v>2497</v>
      </c>
      <c r="B1869" s="20">
        <f>IFERROR(VLOOKUP(A1869,'f Excel formulas for calculatio'!A:E,2,FALSE)," ")</f>
        <v>45831</v>
      </c>
      <c r="C1869" s="24" t="str">
        <f>IFERROR(VLOOKUP(B1869,'f Excel formulas for calculatio'!B:F,2,FALSE),"0")</f>
        <v>CUST1168</v>
      </c>
      <c r="D1869" s="24" t="str">
        <f>IFERROR(VLOOKUP(C1869,'f Excel formulas for calculatio'!C:G,2,FALSE),"0")</f>
        <v>PROD72</v>
      </c>
      <c r="E1869" s="24" t="str">
        <f>IFERROR(VLOOKUP(D1869,'f Excel formulas for calculatio'!D:H,2,FALSE),"0")</f>
        <v>STORE17</v>
      </c>
      <c r="F1869" s="24">
        <f>IFERROR(VLOOKUP(E1869,'f Excel formulas for calculatio'!E:I,2,FALSE),"0")</f>
        <v>3</v>
      </c>
      <c r="G1869" s="24">
        <f>IFERROR(VLOOKUP(F1869,'f Excel formulas for calculatio'!F:J,2,FALSE),"0")</f>
        <v>104.47</v>
      </c>
      <c r="H1869" s="24">
        <f>IFERROR(VLOOKUP(G1869,'f Excel formulas for calculatio'!G:K,2,FALSE),"0")</f>
        <v>0.27</v>
      </c>
      <c r="I1869" s="24" t="str">
        <f>IFERROR(VLOOKUP(H1869,'f Excel formulas for calculatio'!H:L,2,FALSE),"0")</f>
        <v>PayPal</v>
      </c>
      <c r="J1869" s="24">
        <f>IFERROR(VLOOKUP(I1869,'f Excel formulas for calculatio'!I:M,2,FALSE),"0")</f>
        <v>228.7893</v>
      </c>
      <c r="L1869" s="22" t="s">
        <v>2497</v>
      </c>
      <c r="M1869" s="20">
        <f t="shared" si="262"/>
        <v>45831</v>
      </c>
      <c r="N1869" s="2" t="str">
        <f t="shared" si="263"/>
        <v>CUST1168</v>
      </c>
      <c r="O1869" s="2" t="str">
        <f t="shared" si="264"/>
        <v>PROD72</v>
      </c>
      <c r="P1869" s="2" t="str">
        <f t="shared" si="265"/>
        <v>STORE17</v>
      </c>
      <c r="Q1869" s="2">
        <f t="shared" si="266"/>
        <v>3</v>
      </c>
      <c r="R1869" s="2">
        <f t="shared" si="267"/>
        <v>104.47</v>
      </c>
      <c r="S1869" s="2">
        <f t="shared" si="268"/>
        <v>0.27</v>
      </c>
      <c r="T1869" s="2" t="str">
        <f t="shared" si="269"/>
        <v>PayPal</v>
      </c>
      <c r="U1869" s="2">
        <f t="shared" si="270"/>
        <v>228.7893</v>
      </c>
    </row>
    <row r="1870" spans="1:21" x14ac:dyDescent="0.25">
      <c r="A1870" s="23" t="s">
        <v>2498</v>
      </c>
      <c r="B1870" s="20">
        <f>IFERROR(VLOOKUP(A1870,'f Excel formulas for calculatio'!A:E,2,FALSE)," ")</f>
        <v>45602</v>
      </c>
      <c r="C1870" s="24" t="str">
        <f>IFERROR(VLOOKUP(B1870,'f Excel formulas for calculatio'!B:F,2,FALSE),"0")</f>
        <v>CUST1452</v>
      </c>
      <c r="D1870" s="24" t="str">
        <f>IFERROR(VLOOKUP(C1870,'f Excel formulas for calculatio'!C:G,2,FALSE),"0")</f>
        <v>PROD59</v>
      </c>
      <c r="E1870" s="24" t="str">
        <f>IFERROR(VLOOKUP(D1870,'f Excel formulas for calculatio'!D:H,2,FALSE),"0")</f>
        <v>STORE5</v>
      </c>
      <c r="F1870" s="24">
        <f>IFERROR(VLOOKUP(E1870,'f Excel formulas for calculatio'!E:I,2,FALSE),"0")</f>
        <v>3</v>
      </c>
      <c r="G1870" s="24">
        <f>IFERROR(VLOOKUP(F1870,'f Excel formulas for calculatio'!F:J,2,FALSE),"0")</f>
        <v>104.47</v>
      </c>
      <c r="H1870" s="24">
        <f>IFERROR(VLOOKUP(G1870,'f Excel formulas for calculatio'!G:K,2,FALSE),"0")</f>
        <v>0.27</v>
      </c>
      <c r="I1870" s="24" t="str">
        <f>IFERROR(VLOOKUP(H1870,'f Excel formulas for calculatio'!H:L,2,FALSE),"0")</f>
        <v>PayPal</v>
      </c>
      <c r="J1870" s="24">
        <f>IFERROR(VLOOKUP(I1870,'f Excel formulas for calculatio'!I:M,2,FALSE),"0")</f>
        <v>228.7893</v>
      </c>
      <c r="L1870" s="23" t="s">
        <v>2498</v>
      </c>
      <c r="M1870" s="20">
        <f t="shared" si="262"/>
        <v>45602</v>
      </c>
      <c r="N1870" s="2" t="str">
        <f t="shared" si="263"/>
        <v>CUST1452</v>
      </c>
      <c r="O1870" s="2" t="str">
        <f t="shared" si="264"/>
        <v>PROD59</v>
      </c>
      <c r="P1870" s="2" t="str">
        <f t="shared" si="265"/>
        <v>STORE5</v>
      </c>
      <c r="Q1870" s="2">
        <f t="shared" si="266"/>
        <v>3</v>
      </c>
      <c r="R1870" s="2">
        <f t="shared" si="267"/>
        <v>104.47</v>
      </c>
      <c r="S1870" s="2">
        <f t="shared" si="268"/>
        <v>0.27</v>
      </c>
      <c r="T1870" s="2" t="str">
        <f t="shared" si="269"/>
        <v>PayPal</v>
      </c>
      <c r="U1870" s="2">
        <f t="shared" si="270"/>
        <v>228.7893</v>
      </c>
    </row>
    <row r="1871" spans="1:21" x14ac:dyDescent="0.25">
      <c r="A1871" s="22" t="s">
        <v>2499</v>
      </c>
      <c r="B1871" s="20">
        <f>IFERROR(VLOOKUP(A1871,'f Excel formulas for calculatio'!A:E,2,FALSE)," ")</f>
        <v>45722</v>
      </c>
      <c r="C1871" s="24" t="str">
        <f>IFERROR(VLOOKUP(B1871,'f Excel formulas for calculatio'!B:F,2,FALSE),"0")</f>
        <v>CUST1425</v>
      </c>
      <c r="D1871" s="24" t="str">
        <f>IFERROR(VLOOKUP(C1871,'f Excel formulas for calculatio'!C:G,2,FALSE),"0")</f>
        <v>PROD75</v>
      </c>
      <c r="E1871" s="24" t="str">
        <f>IFERROR(VLOOKUP(D1871,'f Excel formulas for calculatio'!D:H,2,FALSE),"0")</f>
        <v>STORE8</v>
      </c>
      <c r="F1871" s="24">
        <f>IFERROR(VLOOKUP(E1871,'f Excel formulas for calculatio'!E:I,2,FALSE),"0")</f>
        <v>4</v>
      </c>
      <c r="G1871" s="24">
        <f>IFERROR(VLOOKUP(F1871,'f Excel formulas for calculatio'!F:J,2,FALSE),"0")</f>
        <v>914.05</v>
      </c>
      <c r="H1871" s="24">
        <f>IFERROR(VLOOKUP(G1871,'f Excel formulas for calculatio'!G:K,2,FALSE),"0")</f>
        <v>0.25</v>
      </c>
      <c r="I1871" s="24" t="str">
        <f>IFERROR(VLOOKUP(H1871,'f Excel formulas for calculatio'!H:L,2,FALSE),"0")</f>
        <v>Credit Card</v>
      </c>
      <c r="J1871" s="24">
        <f>IFERROR(VLOOKUP(I1871,'f Excel formulas for calculatio'!I:M,2,FALSE),"0")</f>
        <v>198.41640000000001</v>
      </c>
      <c r="L1871" s="22" t="s">
        <v>2499</v>
      </c>
      <c r="M1871" s="20">
        <f t="shared" si="262"/>
        <v>45722</v>
      </c>
      <c r="N1871" s="2" t="str">
        <f t="shared" si="263"/>
        <v>CUST1425</v>
      </c>
      <c r="O1871" s="2" t="str">
        <f t="shared" si="264"/>
        <v>PROD75</v>
      </c>
      <c r="P1871" s="2" t="str">
        <f t="shared" si="265"/>
        <v>STORE8</v>
      </c>
      <c r="Q1871" s="2">
        <f t="shared" si="266"/>
        <v>4</v>
      </c>
      <c r="R1871" s="2">
        <f t="shared" si="267"/>
        <v>914.05</v>
      </c>
      <c r="S1871" s="2">
        <f t="shared" si="268"/>
        <v>0.25</v>
      </c>
      <c r="T1871" s="2" t="str">
        <f t="shared" si="269"/>
        <v>Credit Card</v>
      </c>
      <c r="U1871" s="2">
        <f t="shared" si="270"/>
        <v>198.41640000000001</v>
      </c>
    </row>
    <row r="1872" spans="1:21" x14ac:dyDescent="0.25">
      <c r="A1872" s="23" t="s">
        <v>2500</v>
      </c>
      <c r="B1872" s="20">
        <f>IFERROR(VLOOKUP(A1872,'f Excel formulas for calculatio'!A:E,2,FALSE)," ")</f>
        <v>45794</v>
      </c>
      <c r="C1872" s="24" t="str">
        <f>IFERROR(VLOOKUP(B1872,'f Excel formulas for calculatio'!B:F,2,FALSE),"0")</f>
        <v>CUST1474</v>
      </c>
      <c r="D1872" s="24" t="str">
        <f>IFERROR(VLOOKUP(C1872,'f Excel formulas for calculatio'!C:G,2,FALSE),"0")</f>
        <v>PROD99</v>
      </c>
      <c r="E1872" s="24" t="str">
        <f>IFERROR(VLOOKUP(D1872,'f Excel formulas for calculatio'!D:H,2,FALSE),"0")</f>
        <v>STORE5</v>
      </c>
      <c r="F1872" s="24">
        <f>IFERROR(VLOOKUP(E1872,'f Excel formulas for calculatio'!E:I,2,FALSE),"0")</f>
        <v>3</v>
      </c>
      <c r="G1872" s="24">
        <f>IFERROR(VLOOKUP(F1872,'f Excel formulas for calculatio'!F:J,2,FALSE),"0")</f>
        <v>104.47</v>
      </c>
      <c r="H1872" s="24">
        <f>IFERROR(VLOOKUP(G1872,'f Excel formulas for calculatio'!G:K,2,FALSE),"0")</f>
        <v>0.27</v>
      </c>
      <c r="I1872" s="24" t="str">
        <f>IFERROR(VLOOKUP(H1872,'f Excel formulas for calculatio'!H:L,2,FALSE),"0")</f>
        <v>PayPal</v>
      </c>
      <c r="J1872" s="24">
        <f>IFERROR(VLOOKUP(I1872,'f Excel formulas for calculatio'!I:M,2,FALSE),"0")</f>
        <v>228.7893</v>
      </c>
      <c r="L1872" s="23" t="s">
        <v>2500</v>
      </c>
      <c r="M1872" s="20">
        <f t="shared" si="262"/>
        <v>45794</v>
      </c>
      <c r="N1872" s="2" t="str">
        <f t="shared" si="263"/>
        <v>CUST1474</v>
      </c>
      <c r="O1872" s="2" t="str">
        <f t="shared" si="264"/>
        <v>PROD99</v>
      </c>
      <c r="P1872" s="2" t="str">
        <f t="shared" si="265"/>
        <v>STORE5</v>
      </c>
      <c r="Q1872" s="2">
        <f t="shared" si="266"/>
        <v>3</v>
      </c>
      <c r="R1872" s="2">
        <f t="shared" si="267"/>
        <v>104.47</v>
      </c>
      <c r="S1872" s="2">
        <f t="shared" si="268"/>
        <v>0.27</v>
      </c>
      <c r="T1872" s="2" t="str">
        <f t="shared" si="269"/>
        <v>PayPal</v>
      </c>
      <c r="U1872" s="2">
        <f t="shared" si="270"/>
        <v>228.7893</v>
      </c>
    </row>
    <row r="1873" spans="1:21" x14ac:dyDescent="0.25">
      <c r="A1873" s="22" t="s">
        <v>2501</v>
      </c>
      <c r="B1873" s="20">
        <f>IFERROR(VLOOKUP(A1873,'f Excel formulas for calculatio'!A:E,2,FALSE)," ")</f>
        <v>45659</v>
      </c>
      <c r="C1873" s="24" t="str">
        <f>IFERROR(VLOOKUP(B1873,'f Excel formulas for calculatio'!B:F,2,FALSE),"0")</f>
        <v>CUST1091</v>
      </c>
      <c r="D1873" s="24" t="str">
        <f>IFERROR(VLOOKUP(C1873,'f Excel formulas for calculatio'!C:G,2,FALSE),"0")</f>
        <v>PROD46</v>
      </c>
      <c r="E1873" s="24" t="str">
        <f>IFERROR(VLOOKUP(D1873,'f Excel formulas for calculatio'!D:H,2,FALSE),"0")</f>
        <v>STORE17</v>
      </c>
      <c r="F1873" s="24">
        <f>IFERROR(VLOOKUP(E1873,'f Excel formulas for calculatio'!E:I,2,FALSE),"0")</f>
        <v>3</v>
      </c>
      <c r="G1873" s="24">
        <f>IFERROR(VLOOKUP(F1873,'f Excel formulas for calculatio'!F:J,2,FALSE),"0")</f>
        <v>104.47</v>
      </c>
      <c r="H1873" s="24">
        <f>IFERROR(VLOOKUP(G1873,'f Excel formulas for calculatio'!G:K,2,FALSE),"0")</f>
        <v>0.27</v>
      </c>
      <c r="I1873" s="24" t="str">
        <f>IFERROR(VLOOKUP(H1873,'f Excel formulas for calculatio'!H:L,2,FALSE),"0")</f>
        <v>PayPal</v>
      </c>
      <c r="J1873" s="24">
        <f>IFERROR(VLOOKUP(I1873,'f Excel formulas for calculatio'!I:M,2,FALSE),"0")</f>
        <v>228.7893</v>
      </c>
      <c r="L1873" s="22" t="s">
        <v>2501</v>
      </c>
      <c r="M1873" s="20">
        <f t="shared" si="262"/>
        <v>45659</v>
      </c>
      <c r="N1873" s="2" t="str">
        <f t="shared" si="263"/>
        <v>CUST1091</v>
      </c>
      <c r="O1873" s="2" t="str">
        <f t="shared" si="264"/>
        <v>PROD46</v>
      </c>
      <c r="P1873" s="2" t="str">
        <f t="shared" si="265"/>
        <v>STORE17</v>
      </c>
      <c r="Q1873" s="2">
        <f t="shared" si="266"/>
        <v>3</v>
      </c>
      <c r="R1873" s="2">
        <f t="shared" si="267"/>
        <v>104.47</v>
      </c>
      <c r="S1873" s="2">
        <f t="shared" si="268"/>
        <v>0.27</v>
      </c>
      <c r="T1873" s="2" t="str">
        <f t="shared" si="269"/>
        <v>PayPal</v>
      </c>
      <c r="U1873" s="2">
        <f t="shared" si="270"/>
        <v>228.7893</v>
      </c>
    </row>
    <row r="1874" spans="1:21" x14ac:dyDescent="0.25">
      <c r="A1874" s="23" t="s">
        <v>2502</v>
      </c>
      <c r="B1874" s="20">
        <f>IFERROR(VLOOKUP(A1874,'f Excel formulas for calculatio'!A:E,2,FALSE)," ")</f>
        <v>45501</v>
      </c>
      <c r="C1874" s="24" t="str">
        <f>IFERROR(VLOOKUP(B1874,'f Excel formulas for calculatio'!B:F,2,FALSE),"0")</f>
        <v>CUST1104</v>
      </c>
      <c r="D1874" s="24" t="str">
        <f>IFERROR(VLOOKUP(C1874,'f Excel formulas for calculatio'!C:G,2,FALSE),"0")</f>
        <v>PROD25</v>
      </c>
      <c r="E1874" s="24" t="str">
        <f>IFERROR(VLOOKUP(D1874,'f Excel formulas for calculatio'!D:H,2,FALSE),"0")</f>
        <v>STORE13</v>
      </c>
      <c r="F1874" s="24">
        <f>IFERROR(VLOOKUP(E1874,'f Excel formulas for calculatio'!E:I,2,FALSE),"0")</f>
        <v>4</v>
      </c>
      <c r="G1874" s="24">
        <f>IFERROR(VLOOKUP(F1874,'f Excel formulas for calculatio'!F:J,2,FALSE),"0")</f>
        <v>914.05</v>
      </c>
      <c r="H1874" s="24">
        <f>IFERROR(VLOOKUP(G1874,'f Excel formulas for calculatio'!G:K,2,FALSE),"0")</f>
        <v>0.25</v>
      </c>
      <c r="I1874" s="24" t="str">
        <f>IFERROR(VLOOKUP(H1874,'f Excel formulas for calculatio'!H:L,2,FALSE),"0")</f>
        <v>Credit Card</v>
      </c>
      <c r="J1874" s="24">
        <f>IFERROR(VLOOKUP(I1874,'f Excel formulas for calculatio'!I:M,2,FALSE),"0")</f>
        <v>198.41640000000001</v>
      </c>
      <c r="L1874" s="23" t="s">
        <v>2502</v>
      </c>
      <c r="M1874" s="20">
        <f t="shared" si="262"/>
        <v>45501</v>
      </c>
      <c r="N1874" s="2" t="str">
        <f t="shared" si="263"/>
        <v>CUST1104</v>
      </c>
      <c r="O1874" s="2" t="str">
        <f t="shared" si="264"/>
        <v>PROD25</v>
      </c>
      <c r="P1874" s="2" t="str">
        <f t="shared" si="265"/>
        <v>STORE13</v>
      </c>
      <c r="Q1874" s="2">
        <f t="shared" si="266"/>
        <v>4</v>
      </c>
      <c r="R1874" s="2">
        <f t="shared" si="267"/>
        <v>914.05</v>
      </c>
      <c r="S1874" s="2">
        <f t="shared" si="268"/>
        <v>0.25</v>
      </c>
      <c r="T1874" s="2" t="str">
        <f t="shared" si="269"/>
        <v>Credit Card</v>
      </c>
      <c r="U1874" s="2">
        <f t="shared" si="270"/>
        <v>198.41640000000001</v>
      </c>
    </row>
    <row r="1875" spans="1:21" x14ac:dyDescent="0.25">
      <c r="A1875" s="22" t="s">
        <v>2503</v>
      </c>
      <c r="B1875" s="20">
        <f>IFERROR(VLOOKUP(A1875,'f Excel formulas for calculatio'!A:E,2,FALSE)," ")</f>
        <v>45408</v>
      </c>
      <c r="C1875" s="24" t="str">
        <f>IFERROR(VLOOKUP(B1875,'f Excel formulas for calculatio'!B:F,2,FALSE),"0")</f>
        <v>CUST1252</v>
      </c>
      <c r="D1875" s="24" t="str">
        <f>IFERROR(VLOOKUP(C1875,'f Excel formulas for calculatio'!C:G,2,FALSE),"0")</f>
        <v>PROD13</v>
      </c>
      <c r="E1875" s="24" t="str">
        <f>IFERROR(VLOOKUP(D1875,'f Excel formulas for calculatio'!D:H,2,FALSE),"0")</f>
        <v>STORE2</v>
      </c>
      <c r="F1875" s="24">
        <f>IFERROR(VLOOKUP(E1875,'f Excel formulas for calculatio'!E:I,2,FALSE),"0")</f>
        <v>2</v>
      </c>
      <c r="G1875" s="24">
        <f>IFERROR(VLOOKUP(F1875,'f Excel formulas for calculatio'!F:J,2,FALSE),"0")</f>
        <v>785.31</v>
      </c>
      <c r="H1875" s="24">
        <f>IFERROR(VLOOKUP(G1875,'f Excel formulas for calculatio'!G:K,2,FALSE),"0")</f>
        <v>0.15</v>
      </c>
      <c r="I1875" s="24" t="str">
        <f>IFERROR(VLOOKUP(H1875,'f Excel formulas for calculatio'!H:L,2,FALSE),"0")</f>
        <v>PayPal</v>
      </c>
      <c r="J1875" s="24">
        <f>IFERROR(VLOOKUP(I1875,'f Excel formulas for calculatio'!I:M,2,FALSE),"0")</f>
        <v>228.7893</v>
      </c>
      <c r="L1875" s="22" t="s">
        <v>2503</v>
      </c>
      <c r="M1875" s="20">
        <f t="shared" si="262"/>
        <v>45408</v>
      </c>
      <c r="N1875" s="2" t="str">
        <f t="shared" si="263"/>
        <v>CUST1252</v>
      </c>
      <c r="O1875" s="2" t="str">
        <f t="shared" si="264"/>
        <v>PROD13</v>
      </c>
      <c r="P1875" s="2" t="str">
        <f t="shared" si="265"/>
        <v>STORE2</v>
      </c>
      <c r="Q1875" s="2">
        <f t="shared" si="266"/>
        <v>2</v>
      </c>
      <c r="R1875" s="2">
        <f t="shared" si="267"/>
        <v>785.31</v>
      </c>
      <c r="S1875" s="2">
        <f t="shared" si="268"/>
        <v>0.15</v>
      </c>
      <c r="T1875" s="2" t="str">
        <f t="shared" si="269"/>
        <v>PayPal</v>
      </c>
      <c r="U1875" s="2">
        <f t="shared" si="270"/>
        <v>228.7893</v>
      </c>
    </row>
    <row r="1876" spans="1:21" x14ac:dyDescent="0.25">
      <c r="A1876" s="23" t="s">
        <v>2504</v>
      </c>
      <c r="B1876" s="20">
        <f>IFERROR(VLOOKUP(A1876,'f Excel formulas for calculatio'!A:E,2,FALSE)," ")</f>
        <v>45886</v>
      </c>
      <c r="C1876" s="24" t="str">
        <f>IFERROR(VLOOKUP(B1876,'f Excel formulas for calculatio'!B:F,2,FALSE),"0")</f>
        <v>CUST1338</v>
      </c>
      <c r="D1876" s="24" t="str">
        <f>IFERROR(VLOOKUP(C1876,'f Excel formulas for calculatio'!C:G,2,FALSE),"0")</f>
        <v>PROD86</v>
      </c>
      <c r="E1876" s="24" t="str">
        <f>IFERROR(VLOOKUP(D1876,'f Excel formulas for calculatio'!D:H,2,FALSE),"0")</f>
        <v>STORE4</v>
      </c>
      <c r="F1876" s="24">
        <f>IFERROR(VLOOKUP(E1876,'f Excel formulas for calculatio'!E:I,2,FALSE),"0")</f>
        <v>2</v>
      </c>
      <c r="G1876" s="24">
        <f>IFERROR(VLOOKUP(F1876,'f Excel formulas for calculatio'!F:J,2,FALSE),"0")</f>
        <v>785.31</v>
      </c>
      <c r="H1876" s="24">
        <f>IFERROR(VLOOKUP(G1876,'f Excel formulas for calculatio'!G:K,2,FALSE),"0")</f>
        <v>0.15</v>
      </c>
      <c r="I1876" s="24" t="str">
        <f>IFERROR(VLOOKUP(H1876,'f Excel formulas for calculatio'!H:L,2,FALSE),"0")</f>
        <v>PayPal</v>
      </c>
      <c r="J1876" s="24">
        <f>IFERROR(VLOOKUP(I1876,'f Excel formulas for calculatio'!I:M,2,FALSE),"0")</f>
        <v>228.7893</v>
      </c>
      <c r="L1876" s="23" t="s">
        <v>2504</v>
      </c>
      <c r="M1876" s="20">
        <f t="shared" si="262"/>
        <v>45886</v>
      </c>
      <c r="N1876" s="2" t="str">
        <f t="shared" si="263"/>
        <v>CUST1338</v>
      </c>
      <c r="O1876" s="2" t="str">
        <f t="shared" si="264"/>
        <v>PROD86</v>
      </c>
      <c r="P1876" s="2" t="str">
        <f t="shared" si="265"/>
        <v>STORE4</v>
      </c>
      <c r="Q1876" s="2">
        <f t="shared" si="266"/>
        <v>2</v>
      </c>
      <c r="R1876" s="2">
        <f t="shared" si="267"/>
        <v>785.31</v>
      </c>
      <c r="S1876" s="2">
        <f t="shared" si="268"/>
        <v>0.15</v>
      </c>
      <c r="T1876" s="2" t="str">
        <f t="shared" si="269"/>
        <v>PayPal</v>
      </c>
      <c r="U1876" s="2">
        <f t="shared" si="270"/>
        <v>228.7893</v>
      </c>
    </row>
    <row r="1877" spans="1:21" x14ac:dyDescent="0.25">
      <c r="A1877" s="22" t="s">
        <v>2505</v>
      </c>
      <c r="B1877" s="20">
        <f>IFERROR(VLOOKUP(A1877,'f Excel formulas for calculatio'!A:E,2,FALSE)," ")</f>
        <v>45426</v>
      </c>
      <c r="C1877" s="24" t="str">
        <f>IFERROR(VLOOKUP(B1877,'f Excel formulas for calculatio'!B:F,2,FALSE),"0")</f>
        <v>CUST1076</v>
      </c>
      <c r="D1877" s="24" t="str">
        <f>IFERROR(VLOOKUP(C1877,'f Excel formulas for calculatio'!C:G,2,FALSE),"0")</f>
        <v>PROD32</v>
      </c>
      <c r="E1877" s="24" t="str">
        <f>IFERROR(VLOOKUP(D1877,'f Excel formulas for calculatio'!D:H,2,FALSE),"0")</f>
        <v>STORE1</v>
      </c>
      <c r="F1877" s="24">
        <f>IFERROR(VLOOKUP(E1877,'f Excel formulas for calculatio'!E:I,2,FALSE),"0")</f>
        <v>4</v>
      </c>
      <c r="G1877" s="24">
        <f>IFERROR(VLOOKUP(F1877,'f Excel formulas for calculatio'!F:J,2,FALSE),"0")</f>
        <v>914.05</v>
      </c>
      <c r="H1877" s="24">
        <f>IFERROR(VLOOKUP(G1877,'f Excel formulas for calculatio'!G:K,2,FALSE),"0")</f>
        <v>0.25</v>
      </c>
      <c r="I1877" s="24" t="str">
        <f>IFERROR(VLOOKUP(H1877,'f Excel formulas for calculatio'!H:L,2,FALSE),"0")</f>
        <v>Credit Card</v>
      </c>
      <c r="J1877" s="24">
        <f>IFERROR(VLOOKUP(I1877,'f Excel formulas for calculatio'!I:M,2,FALSE),"0")</f>
        <v>198.41640000000001</v>
      </c>
      <c r="L1877" s="22" t="s">
        <v>2505</v>
      </c>
      <c r="M1877" s="20">
        <f t="shared" si="262"/>
        <v>45426</v>
      </c>
      <c r="N1877" s="2" t="str">
        <f t="shared" si="263"/>
        <v>CUST1076</v>
      </c>
      <c r="O1877" s="2" t="str">
        <f t="shared" si="264"/>
        <v>PROD32</v>
      </c>
      <c r="P1877" s="2" t="str">
        <f t="shared" si="265"/>
        <v>STORE1</v>
      </c>
      <c r="Q1877" s="2">
        <f t="shared" si="266"/>
        <v>4</v>
      </c>
      <c r="R1877" s="2">
        <f t="shared" si="267"/>
        <v>914.05</v>
      </c>
      <c r="S1877" s="2">
        <f t="shared" si="268"/>
        <v>0.25</v>
      </c>
      <c r="T1877" s="2" t="str">
        <f t="shared" si="269"/>
        <v>Credit Card</v>
      </c>
      <c r="U1877" s="2">
        <f t="shared" si="270"/>
        <v>198.41640000000001</v>
      </c>
    </row>
    <row r="1878" spans="1:21" x14ac:dyDescent="0.25">
      <c r="A1878" s="23" t="s">
        <v>2506</v>
      </c>
      <c r="B1878" s="20">
        <f>IFERROR(VLOOKUP(A1878,'f Excel formulas for calculatio'!A:E,2,FALSE)," ")</f>
        <v>45730</v>
      </c>
      <c r="C1878" s="24" t="str">
        <f>IFERROR(VLOOKUP(B1878,'f Excel formulas for calculatio'!B:F,2,FALSE),"0")</f>
        <v>CUST1128</v>
      </c>
      <c r="D1878" s="24" t="str">
        <f>IFERROR(VLOOKUP(C1878,'f Excel formulas for calculatio'!C:G,2,FALSE),"0")</f>
        <v>PROD25</v>
      </c>
      <c r="E1878" s="24" t="str">
        <f>IFERROR(VLOOKUP(D1878,'f Excel formulas for calculatio'!D:H,2,FALSE),"0")</f>
        <v>STORE13</v>
      </c>
      <c r="F1878" s="24">
        <f>IFERROR(VLOOKUP(E1878,'f Excel formulas for calculatio'!E:I,2,FALSE),"0")</f>
        <v>4</v>
      </c>
      <c r="G1878" s="24">
        <f>IFERROR(VLOOKUP(F1878,'f Excel formulas for calculatio'!F:J,2,FALSE),"0")</f>
        <v>914.05</v>
      </c>
      <c r="H1878" s="24">
        <f>IFERROR(VLOOKUP(G1878,'f Excel formulas for calculatio'!G:K,2,FALSE),"0")</f>
        <v>0.25</v>
      </c>
      <c r="I1878" s="24" t="str">
        <f>IFERROR(VLOOKUP(H1878,'f Excel formulas for calculatio'!H:L,2,FALSE),"0")</f>
        <v>Credit Card</v>
      </c>
      <c r="J1878" s="24">
        <f>IFERROR(VLOOKUP(I1878,'f Excel formulas for calculatio'!I:M,2,FALSE),"0")</f>
        <v>198.41640000000001</v>
      </c>
      <c r="L1878" s="23" t="s">
        <v>2506</v>
      </c>
      <c r="M1878" s="20">
        <f t="shared" si="262"/>
        <v>45730</v>
      </c>
      <c r="N1878" s="2" t="str">
        <f t="shared" si="263"/>
        <v>CUST1128</v>
      </c>
      <c r="O1878" s="2" t="str">
        <f t="shared" si="264"/>
        <v>PROD25</v>
      </c>
      <c r="P1878" s="2" t="str">
        <f t="shared" si="265"/>
        <v>STORE13</v>
      </c>
      <c r="Q1878" s="2">
        <f t="shared" si="266"/>
        <v>4</v>
      </c>
      <c r="R1878" s="2">
        <f t="shared" si="267"/>
        <v>914.05</v>
      </c>
      <c r="S1878" s="2">
        <f t="shared" si="268"/>
        <v>0.25</v>
      </c>
      <c r="T1878" s="2" t="str">
        <f t="shared" si="269"/>
        <v>Credit Card</v>
      </c>
      <c r="U1878" s="2">
        <f t="shared" si="270"/>
        <v>198.41640000000001</v>
      </c>
    </row>
    <row r="1879" spans="1:21" x14ac:dyDescent="0.25">
      <c r="A1879" s="22" t="s">
        <v>2507</v>
      </c>
      <c r="B1879" s="20">
        <f>IFERROR(VLOOKUP(A1879,'f Excel formulas for calculatio'!A:E,2,FALSE)," ")</f>
        <v>45731</v>
      </c>
      <c r="C1879" s="24" t="str">
        <f>IFERROR(VLOOKUP(B1879,'f Excel formulas for calculatio'!B:F,2,FALSE),"0")</f>
        <v>CUST1335</v>
      </c>
      <c r="D1879" s="24" t="str">
        <f>IFERROR(VLOOKUP(C1879,'f Excel formulas for calculatio'!C:G,2,FALSE),"0")</f>
        <v>PROD29</v>
      </c>
      <c r="E1879" s="24" t="str">
        <f>IFERROR(VLOOKUP(D1879,'f Excel formulas for calculatio'!D:H,2,FALSE),"0")</f>
        <v>STORE9</v>
      </c>
      <c r="F1879" s="24">
        <f>IFERROR(VLOOKUP(E1879,'f Excel formulas for calculatio'!E:I,2,FALSE),"0")</f>
        <v>0</v>
      </c>
      <c r="G1879" s="24" t="str">
        <f>IFERROR(VLOOKUP(F1879,'f Excel formulas for calculatio'!F:J,2,FALSE),"0")</f>
        <v>0</v>
      </c>
      <c r="H1879" s="24" t="str">
        <f>IFERROR(VLOOKUP(G1879,'f Excel formulas for calculatio'!G:K,2,FALSE),"0")</f>
        <v>0</v>
      </c>
      <c r="I1879" s="24" t="str">
        <f>IFERROR(VLOOKUP(H1879,'f Excel formulas for calculatio'!H:L,2,FALSE),"0")</f>
        <v>0</v>
      </c>
      <c r="J1879" s="24" t="str">
        <f>IFERROR(VLOOKUP(I1879,'f Excel formulas for calculatio'!I:M,2,FALSE),"0")</f>
        <v>0</v>
      </c>
      <c r="L1879" s="22" t="s">
        <v>2507</v>
      </c>
      <c r="M1879" s="20">
        <f t="shared" si="262"/>
        <v>45731</v>
      </c>
      <c r="N1879" s="2" t="str">
        <f t="shared" si="263"/>
        <v>CUST1335</v>
      </c>
      <c r="O1879" s="2" t="str">
        <f t="shared" si="264"/>
        <v>PROD29</v>
      </c>
      <c r="P1879" s="2" t="str">
        <f t="shared" si="265"/>
        <v>STORE9</v>
      </c>
      <c r="Q1879" s="2">
        <f t="shared" si="266"/>
        <v>0</v>
      </c>
      <c r="R1879" s="2" t="str">
        <f t="shared" si="267"/>
        <v>0</v>
      </c>
      <c r="S1879" s="2" t="str">
        <f t="shared" si="268"/>
        <v>0</v>
      </c>
      <c r="T1879" s="2" t="str">
        <f t="shared" si="269"/>
        <v>0</v>
      </c>
      <c r="U1879" s="2" t="str">
        <f t="shared" si="270"/>
        <v>0</v>
      </c>
    </row>
    <row r="1880" spans="1:21" x14ac:dyDescent="0.25">
      <c r="A1880" s="23" t="s">
        <v>2508</v>
      </c>
      <c r="B1880" s="20">
        <f>IFERROR(VLOOKUP(A1880,'f Excel formulas for calculatio'!A:E,2,FALSE)," ")</f>
        <v>45272</v>
      </c>
      <c r="C1880" s="24" t="str">
        <f>IFERROR(VLOOKUP(B1880,'f Excel formulas for calculatio'!B:F,2,FALSE),"0")</f>
        <v>CUST1232</v>
      </c>
      <c r="D1880" s="24" t="str">
        <f>IFERROR(VLOOKUP(C1880,'f Excel formulas for calculatio'!C:G,2,FALSE),"0")</f>
        <v>PROD95</v>
      </c>
      <c r="E1880" s="24" t="str">
        <f>IFERROR(VLOOKUP(D1880,'f Excel formulas for calculatio'!D:H,2,FALSE),"0")</f>
        <v>STORE0</v>
      </c>
      <c r="F1880" s="24">
        <f>IFERROR(VLOOKUP(E1880,'f Excel formulas for calculatio'!E:I,2,FALSE),"0")</f>
        <v>2</v>
      </c>
      <c r="G1880" s="24">
        <f>IFERROR(VLOOKUP(F1880,'f Excel formulas for calculatio'!F:J,2,FALSE),"0")</f>
        <v>785.31</v>
      </c>
      <c r="H1880" s="24">
        <f>IFERROR(VLOOKUP(G1880,'f Excel formulas for calculatio'!G:K,2,FALSE),"0")</f>
        <v>0.15</v>
      </c>
      <c r="I1880" s="24" t="str">
        <f>IFERROR(VLOOKUP(H1880,'f Excel formulas for calculatio'!H:L,2,FALSE),"0")</f>
        <v>PayPal</v>
      </c>
      <c r="J1880" s="24">
        <f>IFERROR(VLOOKUP(I1880,'f Excel formulas for calculatio'!I:M,2,FALSE),"0")</f>
        <v>228.7893</v>
      </c>
      <c r="L1880" s="23" t="s">
        <v>2508</v>
      </c>
      <c r="M1880" s="20">
        <f t="shared" si="262"/>
        <v>45272</v>
      </c>
      <c r="N1880" s="2" t="str">
        <f t="shared" si="263"/>
        <v>CUST1232</v>
      </c>
      <c r="O1880" s="2" t="str">
        <f t="shared" si="264"/>
        <v>PROD95</v>
      </c>
      <c r="P1880" s="2" t="str">
        <f t="shared" si="265"/>
        <v>STORE0</v>
      </c>
      <c r="Q1880" s="2">
        <f t="shared" si="266"/>
        <v>2</v>
      </c>
      <c r="R1880" s="2">
        <f t="shared" si="267"/>
        <v>785.31</v>
      </c>
      <c r="S1880" s="2">
        <f t="shared" si="268"/>
        <v>0.15</v>
      </c>
      <c r="T1880" s="2" t="str">
        <f t="shared" si="269"/>
        <v>PayPal</v>
      </c>
      <c r="U1880" s="2">
        <f t="shared" si="270"/>
        <v>228.7893</v>
      </c>
    </row>
    <row r="1881" spans="1:21" x14ac:dyDescent="0.25">
      <c r="A1881" s="22" t="s">
        <v>2509</v>
      </c>
      <c r="B1881" s="20">
        <f>IFERROR(VLOOKUP(A1881,'f Excel formulas for calculatio'!A:E,2,FALSE)," ")</f>
        <v>45584</v>
      </c>
      <c r="C1881" s="24" t="str">
        <f>IFERROR(VLOOKUP(B1881,'f Excel formulas for calculatio'!B:F,2,FALSE),"0")</f>
        <v>CUST1108</v>
      </c>
      <c r="D1881" s="24" t="str">
        <f>IFERROR(VLOOKUP(C1881,'f Excel formulas for calculatio'!C:G,2,FALSE),"0")</f>
        <v>PROD30</v>
      </c>
      <c r="E1881" s="24" t="str">
        <f>IFERROR(VLOOKUP(D1881,'f Excel formulas for calculatio'!D:H,2,FALSE),"0")</f>
        <v>STORE11</v>
      </c>
      <c r="F1881" s="24">
        <f>IFERROR(VLOOKUP(E1881,'f Excel formulas for calculatio'!E:I,2,FALSE),"0")</f>
        <v>1</v>
      </c>
      <c r="G1881" s="24">
        <f>IFERROR(VLOOKUP(F1881,'f Excel formulas for calculatio'!F:J,2,FALSE),"0")</f>
        <v>218.04</v>
      </c>
      <c r="H1881" s="24">
        <f>IFERROR(VLOOKUP(G1881,'f Excel formulas for calculatio'!G:K,2,FALSE),"0")</f>
        <v>0.09</v>
      </c>
      <c r="I1881" s="24" t="str">
        <f>IFERROR(VLOOKUP(H1881,'f Excel formulas for calculatio'!H:L,2,FALSE),"0")</f>
        <v>Credit Card</v>
      </c>
      <c r="J1881" s="24">
        <f>IFERROR(VLOOKUP(I1881,'f Excel formulas for calculatio'!I:M,2,FALSE),"0")</f>
        <v>198.41640000000001</v>
      </c>
      <c r="L1881" s="22" t="s">
        <v>2509</v>
      </c>
      <c r="M1881" s="20">
        <f t="shared" si="262"/>
        <v>45584</v>
      </c>
      <c r="N1881" s="2" t="str">
        <f t="shared" si="263"/>
        <v>CUST1108</v>
      </c>
      <c r="O1881" s="2" t="str">
        <f t="shared" si="264"/>
        <v>PROD30</v>
      </c>
      <c r="P1881" s="2" t="str">
        <f t="shared" si="265"/>
        <v>STORE11</v>
      </c>
      <c r="Q1881" s="2">
        <f t="shared" si="266"/>
        <v>1</v>
      </c>
      <c r="R1881" s="2">
        <f t="shared" si="267"/>
        <v>218.04</v>
      </c>
      <c r="S1881" s="2">
        <f t="shared" si="268"/>
        <v>0.09</v>
      </c>
      <c r="T1881" s="2" t="str">
        <f t="shared" si="269"/>
        <v>Credit Card</v>
      </c>
      <c r="U1881" s="2">
        <f t="shared" si="270"/>
        <v>198.41640000000001</v>
      </c>
    </row>
    <row r="1882" spans="1:21" x14ac:dyDescent="0.25">
      <c r="A1882" s="23" t="s">
        <v>2510</v>
      </c>
      <c r="B1882" s="20">
        <f>IFERROR(VLOOKUP(A1882,'f Excel formulas for calculatio'!A:E,2,FALSE)," ")</f>
        <v>45534</v>
      </c>
      <c r="C1882" s="24" t="str">
        <f>IFERROR(VLOOKUP(B1882,'f Excel formulas for calculatio'!B:F,2,FALSE),"0")</f>
        <v>CUST1029</v>
      </c>
      <c r="D1882" s="24" t="str">
        <f>IFERROR(VLOOKUP(C1882,'f Excel formulas for calculatio'!C:G,2,FALSE),"0")</f>
        <v>PROD86</v>
      </c>
      <c r="E1882" s="24" t="str">
        <f>IFERROR(VLOOKUP(D1882,'f Excel formulas for calculatio'!D:H,2,FALSE),"0")</f>
        <v>STORE4</v>
      </c>
      <c r="F1882" s="24">
        <f>IFERROR(VLOOKUP(E1882,'f Excel formulas for calculatio'!E:I,2,FALSE),"0")</f>
        <v>2</v>
      </c>
      <c r="G1882" s="24">
        <f>IFERROR(VLOOKUP(F1882,'f Excel formulas for calculatio'!F:J,2,FALSE),"0")</f>
        <v>785.31</v>
      </c>
      <c r="H1882" s="24">
        <f>IFERROR(VLOOKUP(G1882,'f Excel formulas for calculatio'!G:K,2,FALSE),"0")</f>
        <v>0.15</v>
      </c>
      <c r="I1882" s="24" t="str">
        <f>IFERROR(VLOOKUP(H1882,'f Excel formulas for calculatio'!H:L,2,FALSE),"0")</f>
        <v>PayPal</v>
      </c>
      <c r="J1882" s="24">
        <f>IFERROR(VLOOKUP(I1882,'f Excel formulas for calculatio'!I:M,2,FALSE),"0")</f>
        <v>228.7893</v>
      </c>
      <c r="L1882" s="23" t="s">
        <v>2510</v>
      </c>
      <c r="M1882" s="20">
        <f t="shared" si="262"/>
        <v>45534</v>
      </c>
      <c r="N1882" s="2" t="str">
        <f t="shared" si="263"/>
        <v>CUST1029</v>
      </c>
      <c r="O1882" s="2" t="str">
        <f t="shared" si="264"/>
        <v>PROD86</v>
      </c>
      <c r="P1882" s="2" t="str">
        <f t="shared" si="265"/>
        <v>STORE4</v>
      </c>
      <c r="Q1882" s="2">
        <f t="shared" si="266"/>
        <v>2</v>
      </c>
      <c r="R1882" s="2">
        <f t="shared" si="267"/>
        <v>785.31</v>
      </c>
      <c r="S1882" s="2">
        <f t="shared" si="268"/>
        <v>0.15</v>
      </c>
      <c r="T1882" s="2" t="str">
        <f t="shared" si="269"/>
        <v>PayPal</v>
      </c>
      <c r="U1882" s="2">
        <f t="shared" si="270"/>
        <v>228.7893</v>
      </c>
    </row>
    <row r="1883" spans="1:21" x14ac:dyDescent="0.25">
      <c r="A1883" s="22" t="s">
        <v>2511</v>
      </c>
      <c r="B1883" s="20">
        <f>IFERROR(VLOOKUP(A1883,'f Excel formulas for calculatio'!A:E,2,FALSE)," ")</f>
        <v>45482</v>
      </c>
      <c r="C1883" s="24" t="str">
        <f>IFERROR(VLOOKUP(B1883,'f Excel formulas for calculatio'!B:F,2,FALSE),"0")</f>
        <v>CUST1152</v>
      </c>
      <c r="D1883" s="24" t="str">
        <f>IFERROR(VLOOKUP(C1883,'f Excel formulas for calculatio'!C:G,2,FALSE),"0")</f>
        <v>PROD70</v>
      </c>
      <c r="E1883" s="24" t="str">
        <f>IFERROR(VLOOKUP(D1883,'f Excel formulas for calculatio'!D:H,2,FALSE),"0")</f>
        <v>STORE8</v>
      </c>
      <c r="F1883" s="24">
        <f>IFERROR(VLOOKUP(E1883,'f Excel formulas for calculatio'!E:I,2,FALSE),"0")</f>
        <v>4</v>
      </c>
      <c r="G1883" s="24">
        <f>IFERROR(VLOOKUP(F1883,'f Excel formulas for calculatio'!F:J,2,FALSE),"0")</f>
        <v>914.05</v>
      </c>
      <c r="H1883" s="24">
        <f>IFERROR(VLOOKUP(G1883,'f Excel formulas for calculatio'!G:K,2,FALSE),"0")</f>
        <v>0.25</v>
      </c>
      <c r="I1883" s="24" t="str">
        <f>IFERROR(VLOOKUP(H1883,'f Excel formulas for calculatio'!H:L,2,FALSE),"0")</f>
        <v>Credit Card</v>
      </c>
      <c r="J1883" s="24">
        <f>IFERROR(VLOOKUP(I1883,'f Excel formulas for calculatio'!I:M,2,FALSE),"0")</f>
        <v>198.41640000000001</v>
      </c>
      <c r="L1883" s="22" t="s">
        <v>2511</v>
      </c>
      <c r="M1883" s="20">
        <f t="shared" si="262"/>
        <v>45482</v>
      </c>
      <c r="N1883" s="2" t="str">
        <f t="shared" si="263"/>
        <v>CUST1152</v>
      </c>
      <c r="O1883" s="2" t="str">
        <f t="shared" si="264"/>
        <v>PROD70</v>
      </c>
      <c r="P1883" s="2" t="str">
        <f t="shared" si="265"/>
        <v>STORE8</v>
      </c>
      <c r="Q1883" s="2">
        <f t="shared" si="266"/>
        <v>4</v>
      </c>
      <c r="R1883" s="2">
        <f t="shared" si="267"/>
        <v>914.05</v>
      </c>
      <c r="S1883" s="2">
        <f t="shared" si="268"/>
        <v>0.25</v>
      </c>
      <c r="T1883" s="2" t="str">
        <f t="shared" si="269"/>
        <v>Credit Card</v>
      </c>
      <c r="U1883" s="2">
        <f t="shared" si="270"/>
        <v>198.41640000000001</v>
      </c>
    </row>
    <row r="1884" spans="1:21" x14ac:dyDescent="0.25">
      <c r="A1884" s="23" t="s">
        <v>2512</v>
      </c>
      <c r="B1884" s="20">
        <f>IFERROR(VLOOKUP(A1884,'f Excel formulas for calculatio'!A:E,2,FALSE)," ")</f>
        <v>45475</v>
      </c>
      <c r="C1884" s="24" t="str">
        <f>IFERROR(VLOOKUP(B1884,'f Excel formulas for calculatio'!B:F,2,FALSE),"0")</f>
        <v>CUST1490</v>
      </c>
      <c r="D1884" s="24" t="str">
        <f>IFERROR(VLOOKUP(C1884,'f Excel formulas for calculatio'!C:G,2,FALSE),"0")</f>
        <v>PROD47</v>
      </c>
      <c r="E1884" s="24" t="str">
        <f>IFERROR(VLOOKUP(D1884,'f Excel formulas for calculatio'!D:H,2,FALSE),"0")</f>
        <v>STORE14</v>
      </c>
      <c r="F1884" s="24">
        <f>IFERROR(VLOOKUP(E1884,'f Excel formulas for calculatio'!E:I,2,FALSE),"0")</f>
        <v>1</v>
      </c>
      <c r="G1884" s="24">
        <f>IFERROR(VLOOKUP(F1884,'f Excel formulas for calculatio'!F:J,2,FALSE),"0")</f>
        <v>218.04</v>
      </c>
      <c r="H1884" s="24">
        <f>IFERROR(VLOOKUP(G1884,'f Excel formulas for calculatio'!G:K,2,FALSE),"0")</f>
        <v>0.09</v>
      </c>
      <c r="I1884" s="24" t="str">
        <f>IFERROR(VLOOKUP(H1884,'f Excel formulas for calculatio'!H:L,2,FALSE),"0")</f>
        <v>Credit Card</v>
      </c>
      <c r="J1884" s="24">
        <f>IFERROR(VLOOKUP(I1884,'f Excel formulas for calculatio'!I:M,2,FALSE),"0")</f>
        <v>198.41640000000001</v>
      </c>
      <c r="L1884" s="23" t="s">
        <v>2512</v>
      </c>
      <c r="M1884" s="20">
        <f t="shared" si="262"/>
        <v>45475</v>
      </c>
      <c r="N1884" s="2" t="str">
        <f t="shared" si="263"/>
        <v>CUST1490</v>
      </c>
      <c r="O1884" s="2" t="str">
        <f t="shared" si="264"/>
        <v>PROD47</v>
      </c>
      <c r="P1884" s="2" t="str">
        <f t="shared" si="265"/>
        <v>STORE14</v>
      </c>
      <c r="Q1884" s="2">
        <f t="shared" si="266"/>
        <v>1</v>
      </c>
      <c r="R1884" s="2">
        <f t="shared" si="267"/>
        <v>218.04</v>
      </c>
      <c r="S1884" s="2">
        <f t="shared" si="268"/>
        <v>0.09</v>
      </c>
      <c r="T1884" s="2" t="str">
        <f t="shared" si="269"/>
        <v>Credit Card</v>
      </c>
      <c r="U1884" s="2">
        <f t="shared" si="270"/>
        <v>198.41640000000001</v>
      </c>
    </row>
    <row r="1885" spans="1:21" x14ac:dyDescent="0.25">
      <c r="A1885" s="22" t="s">
        <v>2513</v>
      </c>
      <c r="B1885" s="20">
        <f>IFERROR(VLOOKUP(A1885,'f Excel formulas for calculatio'!A:E,2,FALSE)," ")</f>
        <v>45234</v>
      </c>
      <c r="C1885" s="24" t="str">
        <f>IFERROR(VLOOKUP(B1885,'f Excel formulas for calculatio'!B:F,2,FALSE),"0")</f>
        <v>CUST1409</v>
      </c>
      <c r="D1885" s="24" t="str">
        <f>IFERROR(VLOOKUP(C1885,'f Excel formulas for calculatio'!C:G,2,FALSE),"0")</f>
        <v>PROD97</v>
      </c>
      <c r="E1885" s="24" t="str">
        <f>IFERROR(VLOOKUP(D1885,'f Excel formulas for calculatio'!D:H,2,FALSE),"0")</f>
        <v>STORE3</v>
      </c>
      <c r="F1885" s="24">
        <f>IFERROR(VLOOKUP(E1885,'f Excel formulas for calculatio'!E:I,2,FALSE),"0")</f>
        <v>1</v>
      </c>
      <c r="G1885" s="24">
        <f>IFERROR(VLOOKUP(F1885,'f Excel formulas for calculatio'!F:J,2,FALSE),"0")</f>
        <v>218.04</v>
      </c>
      <c r="H1885" s="24">
        <f>IFERROR(VLOOKUP(G1885,'f Excel formulas for calculatio'!G:K,2,FALSE),"0")</f>
        <v>0.09</v>
      </c>
      <c r="I1885" s="24" t="str">
        <f>IFERROR(VLOOKUP(H1885,'f Excel formulas for calculatio'!H:L,2,FALSE),"0")</f>
        <v>Credit Card</v>
      </c>
      <c r="J1885" s="24">
        <f>IFERROR(VLOOKUP(I1885,'f Excel formulas for calculatio'!I:M,2,FALSE),"0")</f>
        <v>198.41640000000001</v>
      </c>
      <c r="L1885" s="22" t="s">
        <v>2513</v>
      </c>
      <c r="M1885" s="20">
        <f t="shared" si="262"/>
        <v>45234</v>
      </c>
      <c r="N1885" s="2" t="str">
        <f t="shared" si="263"/>
        <v>CUST1409</v>
      </c>
      <c r="O1885" s="2" t="str">
        <f t="shared" si="264"/>
        <v>PROD97</v>
      </c>
      <c r="P1885" s="2" t="str">
        <f t="shared" si="265"/>
        <v>STORE3</v>
      </c>
      <c r="Q1885" s="2">
        <f t="shared" si="266"/>
        <v>1</v>
      </c>
      <c r="R1885" s="2">
        <f t="shared" si="267"/>
        <v>218.04</v>
      </c>
      <c r="S1885" s="2">
        <f t="shared" si="268"/>
        <v>0.09</v>
      </c>
      <c r="T1885" s="2" t="str">
        <f t="shared" si="269"/>
        <v>Credit Card</v>
      </c>
      <c r="U1885" s="2">
        <f t="shared" si="270"/>
        <v>198.41640000000001</v>
      </c>
    </row>
    <row r="1886" spans="1:21" x14ac:dyDescent="0.25">
      <c r="A1886" s="23" t="s">
        <v>2514</v>
      </c>
      <c r="B1886" s="20">
        <f>IFERROR(VLOOKUP(A1886,'f Excel formulas for calculatio'!A:E,2,FALSE)," ")</f>
        <v>45397</v>
      </c>
      <c r="C1886" s="24" t="str">
        <f>IFERROR(VLOOKUP(B1886,'f Excel formulas for calculatio'!B:F,2,FALSE),"0")</f>
        <v>CUST1219</v>
      </c>
      <c r="D1886" s="24" t="str">
        <f>IFERROR(VLOOKUP(C1886,'f Excel formulas for calculatio'!C:G,2,FALSE),"0")</f>
        <v>PROD37</v>
      </c>
      <c r="E1886" s="24" t="str">
        <f>IFERROR(VLOOKUP(D1886,'f Excel formulas for calculatio'!D:H,2,FALSE),"0")</f>
        <v>STORE0</v>
      </c>
      <c r="F1886" s="24">
        <f>IFERROR(VLOOKUP(E1886,'f Excel formulas for calculatio'!E:I,2,FALSE),"0")</f>
        <v>2</v>
      </c>
      <c r="G1886" s="24">
        <f>IFERROR(VLOOKUP(F1886,'f Excel formulas for calculatio'!F:J,2,FALSE),"0")</f>
        <v>785.31</v>
      </c>
      <c r="H1886" s="24">
        <f>IFERROR(VLOOKUP(G1886,'f Excel formulas for calculatio'!G:K,2,FALSE),"0")</f>
        <v>0.15</v>
      </c>
      <c r="I1886" s="24" t="str">
        <f>IFERROR(VLOOKUP(H1886,'f Excel formulas for calculatio'!H:L,2,FALSE),"0")</f>
        <v>PayPal</v>
      </c>
      <c r="J1886" s="24">
        <f>IFERROR(VLOOKUP(I1886,'f Excel formulas for calculatio'!I:M,2,FALSE),"0")</f>
        <v>228.7893</v>
      </c>
      <c r="L1886" s="23" t="s">
        <v>2514</v>
      </c>
      <c r="M1886" s="20">
        <f t="shared" si="262"/>
        <v>45397</v>
      </c>
      <c r="N1886" s="2" t="str">
        <f t="shared" si="263"/>
        <v>CUST1219</v>
      </c>
      <c r="O1886" s="2" t="str">
        <f t="shared" si="264"/>
        <v>PROD37</v>
      </c>
      <c r="P1886" s="2" t="str">
        <f t="shared" si="265"/>
        <v>STORE0</v>
      </c>
      <c r="Q1886" s="2">
        <f t="shared" si="266"/>
        <v>2</v>
      </c>
      <c r="R1886" s="2">
        <f t="shared" si="267"/>
        <v>785.31</v>
      </c>
      <c r="S1886" s="2">
        <f t="shared" si="268"/>
        <v>0.15</v>
      </c>
      <c r="T1886" s="2" t="str">
        <f t="shared" si="269"/>
        <v>PayPal</v>
      </c>
      <c r="U1886" s="2">
        <f t="shared" si="270"/>
        <v>228.7893</v>
      </c>
    </row>
    <row r="1887" spans="1:21" x14ac:dyDescent="0.25">
      <c r="A1887" s="22" t="s">
        <v>2515</v>
      </c>
      <c r="B1887" s="20">
        <f>IFERROR(VLOOKUP(A1887,'f Excel formulas for calculatio'!A:E,2,FALSE)," ")</f>
        <v>45502</v>
      </c>
      <c r="C1887" s="24" t="str">
        <f>IFERROR(VLOOKUP(B1887,'f Excel formulas for calculatio'!B:F,2,FALSE),"0")</f>
        <v>CUST1093</v>
      </c>
      <c r="D1887" s="24" t="str">
        <f>IFERROR(VLOOKUP(C1887,'f Excel formulas for calculatio'!C:G,2,FALSE),"0")</f>
        <v>PROD5</v>
      </c>
      <c r="E1887" s="24" t="str">
        <f>IFERROR(VLOOKUP(D1887,'f Excel formulas for calculatio'!D:H,2,FALSE),"0")</f>
        <v>STORE3</v>
      </c>
      <c r="F1887" s="24">
        <f>IFERROR(VLOOKUP(E1887,'f Excel formulas for calculatio'!E:I,2,FALSE),"0")</f>
        <v>1</v>
      </c>
      <c r="G1887" s="24">
        <f>IFERROR(VLOOKUP(F1887,'f Excel formulas for calculatio'!F:J,2,FALSE),"0")</f>
        <v>218.04</v>
      </c>
      <c r="H1887" s="24">
        <f>IFERROR(VLOOKUP(G1887,'f Excel formulas for calculatio'!G:K,2,FALSE),"0")</f>
        <v>0.09</v>
      </c>
      <c r="I1887" s="24" t="str">
        <f>IFERROR(VLOOKUP(H1887,'f Excel formulas for calculatio'!H:L,2,FALSE),"0")</f>
        <v>Credit Card</v>
      </c>
      <c r="J1887" s="24">
        <f>IFERROR(VLOOKUP(I1887,'f Excel formulas for calculatio'!I:M,2,FALSE),"0")</f>
        <v>198.41640000000001</v>
      </c>
      <c r="L1887" s="22" t="s">
        <v>2515</v>
      </c>
      <c r="M1887" s="20">
        <f t="shared" si="262"/>
        <v>45502</v>
      </c>
      <c r="N1887" s="2" t="str">
        <f t="shared" si="263"/>
        <v>CUST1093</v>
      </c>
      <c r="O1887" s="2" t="str">
        <f t="shared" si="264"/>
        <v>PROD5</v>
      </c>
      <c r="P1887" s="2" t="str">
        <f t="shared" si="265"/>
        <v>STORE3</v>
      </c>
      <c r="Q1887" s="2">
        <f t="shared" si="266"/>
        <v>1</v>
      </c>
      <c r="R1887" s="2">
        <f t="shared" si="267"/>
        <v>218.04</v>
      </c>
      <c r="S1887" s="2">
        <f t="shared" si="268"/>
        <v>0.09</v>
      </c>
      <c r="T1887" s="2" t="str">
        <f t="shared" si="269"/>
        <v>Credit Card</v>
      </c>
      <c r="U1887" s="2">
        <f t="shared" si="270"/>
        <v>198.41640000000001</v>
      </c>
    </row>
    <row r="1888" spans="1:21" x14ac:dyDescent="0.25">
      <c r="A1888" s="23" t="s">
        <v>2516</v>
      </c>
      <c r="B1888" s="20">
        <f>IFERROR(VLOOKUP(A1888,'f Excel formulas for calculatio'!A:E,2,FALSE)," ")</f>
        <v>45644</v>
      </c>
      <c r="C1888" s="24" t="str">
        <f>IFERROR(VLOOKUP(B1888,'f Excel formulas for calculatio'!B:F,2,FALSE),"0")</f>
        <v>CUST1275</v>
      </c>
      <c r="D1888" s="24" t="str">
        <f>IFERROR(VLOOKUP(C1888,'f Excel formulas for calculatio'!C:G,2,FALSE),"0")</f>
        <v>PROD69</v>
      </c>
      <c r="E1888" s="24" t="str">
        <f>IFERROR(VLOOKUP(D1888,'f Excel formulas for calculatio'!D:H,2,FALSE),"0")</f>
        <v>STORE10</v>
      </c>
      <c r="F1888" s="24">
        <f>IFERROR(VLOOKUP(E1888,'f Excel formulas for calculatio'!E:I,2,FALSE),"0")</f>
        <v>3</v>
      </c>
      <c r="G1888" s="24">
        <f>IFERROR(VLOOKUP(F1888,'f Excel formulas for calculatio'!F:J,2,FALSE),"0")</f>
        <v>104.47</v>
      </c>
      <c r="H1888" s="24">
        <f>IFERROR(VLOOKUP(G1888,'f Excel formulas for calculatio'!G:K,2,FALSE),"0")</f>
        <v>0.27</v>
      </c>
      <c r="I1888" s="24" t="str">
        <f>IFERROR(VLOOKUP(H1888,'f Excel formulas for calculatio'!H:L,2,FALSE),"0")</f>
        <v>PayPal</v>
      </c>
      <c r="J1888" s="24">
        <f>IFERROR(VLOOKUP(I1888,'f Excel formulas for calculatio'!I:M,2,FALSE),"0")</f>
        <v>228.7893</v>
      </c>
      <c r="L1888" s="23" t="s">
        <v>2516</v>
      </c>
      <c r="M1888" s="20">
        <f t="shared" si="262"/>
        <v>45644</v>
      </c>
      <c r="N1888" s="2" t="str">
        <f t="shared" si="263"/>
        <v>CUST1275</v>
      </c>
      <c r="O1888" s="2" t="str">
        <f t="shared" si="264"/>
        <v>PROD69</v>
      </c>
      <c r="P1888" s="2" t="str">
        <f t="shared" si="265"/>
        <v>STORE10</v>
      </c>
      <c r="Q1888" s="2">
        <f t="shared" si="266"/>
        <v>3</v>
      </c>
      <c r="R1888" s="2">
        <f t="shared" si="267"/>
        <v>104.47</v>
      </c>
      <c r="S1888" s="2">
        <f t="shared" si="268"/>
        <v>0.27</v>
      </c>
      <c r="T1888" s="2" t="str">
        <f t="shared" si="269"/>
        <v>PayPal</v>
      </c>
      <c r="U1888" s="2">
        <f t="shared" si="270"/>
        <v>228.7893</v>
      </c>
    </row>
    <row r="1889" spans="1:21" x14ac:dyDescent="0.25">
      <c r="A1889" s="22" t="s">
        <v>2517</v>
      </c>
      <c r="B1889" s="20">
        <f>IFERROR(VLOOKUP(A1889,'f Excel formulas for calculatio'!A:E,2,FALSE)," ")</f>
        <v>45617</v>
      </c>
      <c r="C1889" s="24" t="str">
        <f>IFERROR(VLOOKUP(B1889,'f Excel formulas for calculatio'!B:F,2,FALSE),"0")</f>
        <v>CUST1294</v>
      </c>
      <c r="D1889" s="24" t="str">
        <f>IFERROR(VLOOKUP(C1889,'f Excel formulas for calculatio'!C:G,2,FALSE),"0")</f>
        <v>PROD82</v>
      </c>
      <c r="E1889" s="24" t="str">
        <f>IFERROR(VLOOKUP(D1889,'f Excel formulas for calculatio'!D:H,2,FALSE),"0")</f>
        <v>STORE19</v>
      </c>
      <c r="F1889" s="24">
        <f>IFERROR(VLOOKUP(E1889,'f Excel formulas for calculatio'!E:I,2,FALSE),"0")</f>
        <v>2</v>
      </c>
      <c r="G1889" s="24">
        <f>IFERROR(VLOOKUP(F1889,'f Excel formulas for calculatio'!F:J,2,FALSE),"0")</f>
        <v>785.31</v>
      </c>
      <c r="H1889" s="24">
        <f>IFERROR(VLOOKUP(G1889,'f Excel formulas for calculatio'!G:K,2,FALSE),"0")</f>
        <v>0.15</v>
      </c>
      <c r="I1889" s="24" t="str">
        <f>IFERROR(VLOOKUP(H1889,'f Excel formulas for calculatio'!H:L,2,FALSE),"0")</f>
        <v>PayPal</v>
      </c>
      <c r="J1889" s="24">
        <f>IFERROR(VLOOKUP(I1889,'f Excel formulas for calculatio'!I:M,2,FALSE),"0")</f>
        <v>228.7893</v>
      </c>
      <c r="L1889" s="22" t="s">
        <v>2517</v>
      </c>
      <c r="M1889" s="20">
        <f t="shared" si="262"/>
        <v>45617</v>
      </c>
      <c r="N1889" s="2" t="str">
        <f t="shared" si="263"/>
        <v>CUST1294</v>
      </c>
      <c r="O1889" s="2" t="str">
        <f t="shared" si="264"/>
        <v>PROD82</v>
      </c>
      <c r="P1889" s="2" t="str">
        <f t="shared" si="265"/>
        <v>STORE19</v>
      </c>
      <c r="Q1889" s="2">
        <f t="shared" si="266"/>
        <v>2</v>
      </c>
      <c r="R1889" s="2">
        <f t="shared" si="267"/>
        <v>785.31</v>
      </c>
      <c r="S1889" s="2">
        <f t="shared" si="268"/>
        <v>0.15</v>
      </c>
      <c r="T1889" s="2" t="str">
        <f t="shared" si="269"/>
        <v>PayPal</v>
      </c>
      <c r="U1889" s="2">
        <f t="shared" si="270"/>
        <v>228.7893</v>
      </c>
    </row>
    <row r="1890" spans="1:21" x14ac:dyDescent="0.25">
      <c r="A1890" s="23" t="s">
        <v>2518</v>
      </c>
      <c r="B1890" s="20">
        <f>IFERROR(VLOOKUP(A1890,'f Excel formulas for calculatio'!A:E,2,FALSE)," ")</f>
        <v>45797</v>
      </c>
      <c r="C1890" s="24" t="str">
        <f>IFERROR(VLOOKUP(B1890,'f Excel formulas for calculatio'!B:F,2,FALSE),"0")</f>
        <v>CUST1166</v>
      </c>
      <c r="D1890" s="24" t="str">
        <f>IFERROR(VLOOKUP(C1890,'f Excel formulas for calculatio'!C:G,2,FALSE),"0")</f>
        <v>PROD81</v>
      </c>
      <c r="E1890" s="24" t="str">
        <f>IFERROR(VLOOKUP(D1890,'f Excel formulas for calculatio'!D:H,2,FALSE),"0")</f>
        <v>STORE6</v>
      </c>
      <c r="F1890" s="24">
        <f>IFERROR(VLOOKUP(E1890,'f Excel formulas for calculatio'!E:I,2,FALSE),"0")</f>
        <v>3</v>
      </c>
      <c r="G1890" s="24">
        <f>IFERROR(VLOOKUP(F1890,'f Excel formulas for calculatio'!F:J,2,FALSE),"0")</f>
        <v>104.47</v>
      </c>
      <c r="H1890" s="24">
        <f>IFERROR(VLOOKUP(G1890,'f Excel formulas for calculatio'!G:K,2,FALSE),"0")</f>
        <v>0.27</v>
      </c>
      <c r="I1890" s="24" t="str">
        <f>IFERROR(VLOOKUP(H1890,'f Excel formulas for calculatio'!H:L,2,FALSE),"0")</f>
        <v>PayPal</v>
      </c>
      <c r="J1890" s="24">
        <f>IFERROR(VLOOKUP(I1890,'f Excel formulas for calculatio'!I:M,2,FALSE),"0")</f>
        <v>228.7893</v>
      </c>
      <c r="L1890" s="23" t="s">
        <v>2518</v>
      </c>
      <c r="M1890" s="20">
        <f t="shared" si="262"/>
        <v>45797</v>
      </c>
      <c r="N1890" s="2" t="str">
        <f t="shared" si="263"/>
        <v>CUST1166</v>
      </c>
      <c r="O1890" s="2" t="str">
        <f t="shared" si="264"/>
        <v>PROD81</v>
      </c>
      <c r="P1890" s="2" t="str">
        <f t="shared" si="265"/>
        <v>STORE6</v>
      </c>
      <c r="Q1890" s="2">
        <f t="shared" si="266"/>
        <v>3</v>
      </c>
      <c r="R1890" s="2">
        <f t="shared" si="267"/>
        <v>104.47</v>
      </c>
      <c r="S1890" s="2">
        <f t="shared" si="268"/>
        <v>0.27</v>
      </c>
      <c r="T1890" s="2" t="str">
        <f t="shared" si="269"/>
        <v>PayPal</v>
      </c>
      <c r="U1890" s="2">
        <f t="shared" si="270"/>
        <v>228.7893</v>
      </c>
    </row>
    <row r="1891" spans="1:21" x14ac:dyDescent="0.25">
      <c r="A1891" s="22" t="s">
        <v>2519</v>
      </c>
      <c r="B1891" s="20">
        <f>IFERROR(VLOOKUP(A1891,'f Excel formulas for calculatio'!A:E,2,FALSE)," ")</f>
        <v>45740</v>
      </c>
      <c r="C1891" s="24" t="str">
        <f>IFERROR(VLOOKUP(B1891,'f Excel formulas for calculatio'!B:F,2,FALSE),"0")</f>
        <v>CUST1330</v>
      </c>
      <c r="D1891" s="24" t="str">
        <f>IFERROR(VLOOKUP(C1891,'f Excel formulas for calculatio'!C:G,2,FALSE),"0")</f>
        <v>PROD42</v>
      </c>
      <c r="E1891" s="24" t="str">
        <f>IFERROR(VLOOKUP(D1891,'f Excel formulas for calculatio'!D:H,2,FALSE),"0")</f>
        <v>STORE8</v>
      </c>
      <c r="F1891" s="24">
        <f>IFERROR(VLOOKUP(E1891,'f Excel formulas for calculatio'!E:I,2,FALSE),"0")</f>
        <v>4</v>
      </c>
      <c r="G1891" s="24">
        <f>IFERROR(VLOOKUP(F1891,'f Excel formulas for calculatio'!F:J,2,FALSE),"0")</f>
        <v>914.05</v>
      </c>
      <c r="H1891" s="24">
        <f>IFERROR(VLOOKUP(G1891,'f Excel formulas for calculatio'!G:K,2,FALSE),"0")</f>
        <v>0.25</v>
      </c>
      <c r="I1891" s="24" t="str">
        <f>IFERROR(VLOOKUP(H1891,'f Excel formulas for calculatio'!H:L,2,FALSE),"0")</f>
        <v>Credit Card</v>
      </c>
      <c r="J1891" s="24">
        <f>IFERROR(VLOOKUP(I1891,'f Excel formulas for calculatio'!I:M,2,FALSE),"0")</f>
        <v>198.41640000000001</v>
      </c>
      <c r="L1891" s="22" t="s">
        <v>2519</v>
      </c>
      <c r="M1891" s="20">
        <f t="shared" si="262"/>
        <v>45740</v>
      </c>
      <c r="N1891" s="2" t="str">
        <f t="shared" si="263"/>
        <v>CUST1330</v>
      </c>
      <c r="O1891" s="2" t="str">
        <f t="shared" si="264"/>
        <v>PROD42</v>
      </c>
      <c r="P1891" s="2" t="str">
        <f t="shared" si="265"/>
        <v>STORE8</v>
      </c>
      <c r="Q1891" s="2">
        <f t="shared" si="266"/>
        <v>4</v>
      </c>
      <c r="R1891" s="2">
        <f t="shared" si="267"/>
        <v>914.05</v>
      </c>
      <c r="S1891" s="2">
        <f t="shared" si="268"/>
        <v>0.25</v>
      </c>
      <c r="T1891" s="2" t="str">
        <f t="shared" si="269"/>
        <v>Credit Card</v>
      </c>
      <c r="U1891" s="2">
        <f t="shared" si="270"/>
        <v>198.41640000000001</v>
      </c>
    </row>
    <row r="1892" spans="1:21" x14ac:dyDescent="0.25">
      <c r="A1892" s="23" t="s">
        <v>2520</v>
      </c>
      <c r="B1892" s="20">
        <f>IFERROR(VLOOKUP(A1892,'f Excel formulas for calculatio'!A:E,2,FALSE)," ")</f>
        <v>45824</v>
      </c>
      <c r="C1892" s="24" t="str">
        <f>IFERROR(VLOOKUP(B1892,'f Excel formulas for calculatio'!B:F,2,FALSE),"0")</f>
        <v>CUST1417</v>
      </c>
      <c r="D1892" s="24" t="str">
        <f>IFERROR(VLOOKUP(C1892,'f Excel formulas for calculatio'!C:G,2,FALSE),"0")</f>
        <v>PROD97</v>
      </c>
      <c r="E1892" s="24" t="str">
        <f>IFERROR(VLOOKUP(D1892,'f Excel formulas for calculatio'!D:H,2,FALSE),"0")</f>
        <v>STORE3</v>
      </c>
      <c r="F1892" s="24">
        <f>IFERROR(VLOOKUP(E1892,'f Excel formulas for calculatio'!E:I,2,FALSE),"0")</f>
        <v>1</v>
      </c>
      <c r="G1892" s="24">
        <f>IFERROR(VLOOKUP(F1892,'f Excel formulas for calculatio'!F:J,2,FALSE),"0")</f>
        <v>218.04</v>
      </c>
      <c r="H1892" s="24">
        <f>IFERROR(VLOOKUP(G1892,'f Excel formulas for calculatio'!G:K,2,FALSE),"0")</f>
        <v>0.09</v>
      </c>
      <c r="I1892" s="24" t="str">
        <f>IFERROR(VLOOKUP(H1892,'f Excel formulas for calculatio'!H:L,2,FALSE),"0")</f>
        <v>Credit Card</v>
      </c>
      <c r="J1892" s="24">
        <f>IFERROR(VLOOKUP(I1892,'f Excel formulas for calculatio'!I:M,2,FALSE),"0")</f>
        <v>198.41640000000001</v>
      </c>
      <c r="L1892" s="23" t="s">
        <v>2520</v>
      </c>
      <c r="M1892" s="20">
        <f t="shared" si="262"/>
        <v>45824</v>
      </c>
      <c r="N1892" s="2" t="str">
        <f t="shared" si="263"/>
        <v>CUST1417</v>
      </c>
      <c r="O1892" s="2" t="str">
        <f t="shared" si="264"/>
        <v>PROD97</v>
      </c>
      <c r="P1892" s="2" t="str">
        <f t="shared" si="265"/>
        <v>STORE3</v>
      </c>
      <c r="Q1892" s="2">
        <f t="shared" si="266"/>
        <v>1</v>
      </c>
      <c r="R1892" s="2">
        <f t="shared" si="267"/>
        <v>218.04</v>
      </c>
      <c r="S1892" s="2">
        <f t="shared" si="268"/>
        <v>0.09</v>
      </c>
      <c r="T1892" s="2" t="str">
        <f t="shared" si="269"/>
        <v>Credit Card</v>
      </c>
      <c r="U1892" s="2">
        <f t="shared" si="270"/>
        <v>198.41640000000001</v>
      </c>
    </row>
    <row r="1893" spans="1:21" x14ac:dyDescent="0.25">
      <c r="A1893" s="22" t="s">
        <v>2521</v>
      </c>
      <c r="B1893" s="20">
        <f>IFERROR(VLOOKUP(A1893,'f Excel formulas for calculatio'!A:E,2,FALSE)," ")</f>
        <v>45404</v>
      </c>
      <c r="C1893" s="24" t="str">
        <f>IFERROR(VLOOKUP(B1893,'f Excel formulas for calculatio'!B:F,2,FALSE),"0")</f>
        <v>CUST1492</v>
      </c>
      <c r="D1893" s="24" t="str">
        <f>IFERROR(VLOOKUP(C1893,'f Excel formulas for calculatio'!C:G,2,FALSE),"0")</f>
        <v>PROD10</v>
      </c>
      <c r="E1893" s="24" t="str">
        <f>IFERROR(VLOOKUP(D1893,'f Excel formulas for calculatio'!D:H,2,FALSE),"0")</f>
        <v>STORE17</v>
      </c>
      <c r="F1893" s="24">
        <f>IFERROR(VLOOKUP(E1893,'f Excel formulas for calculatio'!E:I,2,FALSE),"0")</f>
        <v>3</v>
      </c>
      <c r="G1893" s="24">
        <f>IFERROR(VLOOKUP(F1893,'f Excel formulas for calculatio'!F:J,2,FALSE),"0")</f>
        <v>104.47</v>
      </c>
      <c r="H1893" s="24">
        <f>IFERROR(VLOOKUP(G1893,'f Excel formulas for calculatio'!G:K,2,FALSE),"0")</f>
        <v>0.27</v>
      </c>
      <c r="I1893" s="24" t="str">
        <f>IFERROR(VLOOKUP(H1893,'f Excel formulas for calculatio'!H:L,2,FALSE),"0")</f>
        <v>PayPal</v>
      </c>
      <c r="J1893" s="24">
        <f>IFERROR(VLOOKUP(I1893,'f Excel formulas for calculatio'!I:M,2,FALSE),"0")</f>
        <v>228.7893</v>
      </c>
      <c r="L1893" s="22" t="s">
        <v>2521</v>
      </c>
      <c r="M1893" s="20">
        <f t="shared" si="262"/>
        <v>45404</v>
      </c>
      <c r="N1893" s="2" t="str">
        <f t="shared" si="263"/>
        <v>CUST1492</v>
      </c>
      <c r="O1893" s="2" t="str">
        <f t="shared" si="264"/>
        <v>PROD10</v>
      </c>
      <c r="P1893" s="2" t="str">
        <f t="shared" si="265"/>
        <v>STORE17</v>
      </c>
      <c r="Q1893" s="2">
        <f t="shared" si="266"/>
        <v>3</v>
      </c>
      <c r="R1893" s="2">
        <f t="shared" si="267"/>
        <v>104.47</v>
      </c>
      <c r="S1893" s="2">
        <f t="shared" si="268"/>
        <v>0.27</v>
      </c>
      <c r="T1893" s="2" t="str">
        <f t="shared" si="269"/>
        <v>PayPal</v>
      </c>
      <c r="U1893" s="2">
        <f t="shared" si="270"/>
        <v>228.7893</v>
      </c>
    </row>
    <row r="1894" spans="1:21" x14ac:dyDescent="0.25">
      <c r="A1894" s="23" t="s">
        <v>2522</v>
      </c>
      <c r="B1894" s="20">
        <f>IFERROR(VLOOKUP(A1894,'f Excel formulas for calculatio'!A:E,2,FALSE)," ")</f>
        <v>45916</v>
      </c>
      <c r="C1894" s="24" t="str">
        <f>IFERROR(VLOOKUP(B1894,'f Excel formulas for calculatio'!B:F,2,FALSE),"0")</f>
        <v>CUST1277</v>
      </c>
      <c r="D1894" s="24" t="str">
        <f>IFERROR(VLOOKUP(C1894,'f Excel formulas for calculatio'!C:G,2,FALSE),"0")</f>
        <v>PROD93</v>
      </c>
      <c r="E1894" s="24" t="str">
        <f>IFERROR(VLOOKUP(D1894,'f Excel formulas for calculatio'!D:H,2,FALSE),"0")</f>
        <v>STORE16</v>
      </c>
      <c r="F1894" s="24">
        <f>IFERROR(VLOOKUP(E1894,'f Excel formulas for calculatio'!E:I,2,FALSE),"0")</f>
        <v>2</v>
      </c>
      <c r="G1894" s="24">
        <f>IFERROR(VLOOKUP(F1894,'f Excel formulas for calculatio'!F:J,2,FALSE),"0")</f>
        <v>785.31</v>
      </c>
      <c r="H1894" s="24">
        <f>IFERROR(VLOOKUP(G1894,'f Excel formulas for calculatio'!G:K,2,FALSE),"0")</f>
        <v>0.15</v>
      </c>
      <c r="I1894" s="24" t="str">
        <f>IFERROR(VLOOKUP(H1894,'f Excel formulas for calculatio'!H:L,2,FALSE),"0")</f>
        <v>PayPal</v>
      </c>
      <c r="J1894" s="24">
        <f>IFERROR(VLOOKUP(I1894,'f Excel formulas for calculatio'!I:M,2,FALSE),"0")</f>
        <v>228.7893</v>
      </c>
      <c r="L1894" s="23" t="s">
        <v>2522</v>
      </c>
      <c r="M1894" s="20">
        <f t="shared" si="262"/>
        <v>45916</v>
      </c>
      <c r="N1894" s="2" t="str">
        <f t="shared" si="263"/>
        <v>CUST1277</v>
      </c>
      <c r="O1894" s="2" t="str">
        <f t="shared" si="264"/>
        <v>PROD93</v>
      </c>
      <c r="P1894" s="2" t="str">
        <f t="shared" si="265"/>
        <v>STORE16</v>
      </c>
      <c r="Q1894" s="2">
        <f t="shared" si="266"/>
        <v>2</v>
      </c>
      <c r="R1894" s="2">
        <f t="shared" si="267"/>
        <v>785.31</v>
      </c>
      <c r="S1894" s="2">
        <f t="shared" si="268"/>
        <v>0.15</v>
      </c>
      <c r="T1894" s="2" t="str">
        <f t="shared" si="269"/>
        <v>PayPal</v>
      </c>
      <c r="U1894" s="2">
        <f t="shared" si="270"/>
        <v>228.7893</v>
      </c>
    </row>
    <row r="1895" spans="1:21" x14ac:dyDescent="0.25">
      <c r="A1895" s="22" t="s">
        <v>2523</v>
      </c>
      <c r="B1895" s="20">
        <f>IFERROR(VLOOKUP(A1895,'f Excel formulas for calculatio'!A:E,2,FALSE)," ")</f>
        <v>45269</v>
      </c>
      <c r="C1895" s="24" t="str">
        <f>IFERROR(VLOOKUP(B1895,'f Excel formulas for calculatio'!B:F,2,FALSE),"0")</f>
        <v>CUST1295</v>
      </c>
      <c r="D1895" s="24" t="str">
        <f>IFERROR(VLOOKUP(C1895,'f Excel formulas for calculatio'!C:G,2,FALSE),"0")</f>
        <v>PROD69</v>
      </c>
      <c r="E1895" s="24" t="str">
        <f>IFERROR(VLOOKUP(D1895,'f Excel formulas for calculatio'!D:H,2,FALSE),"0")</f>
        <v>STORE10</v>
      </c>
      <c r="F1895" s="24">
        <f>IFERROR(VLOOKUP(E1895,'f Excel formulas for calculatio'!E:I,2,FALSE),"0")</f>
        <v>3</v>
      </c>
      <c r="G1895" s="24">
        <f>IFERROR(VLOOKUP(F1895,'f Excel formulas for calculatio'!F:J,2,FALSE),"0")</f>
        <v>104.47</v>
      </c>
      <c r="H1895" s="24">
        <f>IFERROR(VLOOKUP(G1895,'f Excel formulas for calculatio'!G:K,2,FALSE),"0")</f>
        <v>0.27</v>
      </c>
      <c r="I1895" s="24" t="str">
        <f>IFERROR(VLOOKUP(H1895,'f Excel formulas for calculatio'!H:L,2,FALSE),"0")</f>
        <v>PayPal</v>
      </c>
      <c r="J1895" s="24">
        <f>IFERROR(VLOOKUP(I1895,'f Excel formulas for calculatio'!I:M,2,FALSE),"0")</f>
        <v>228.7893</v>
      </c>
      <c r="L1895" s="22" t="s">
        <v>2523</v>
      </c>
      <c r="M1895" s="20">
        <f t="shared" si="262"/>
        <v>45269</v>
      </c>
      <c r="N1895" s="2" t="str">
        <f t="shared" si="263"/>
        <v>CUST1295</v>
      </c>
      <c r="O1895" s="2" t="str">
        <f t="shared" si="264"/>
        <v>PROD69</v>
      </c>
      <c r="P1895" s="2" t="str">
        <f t="shared" si="265"/>
        <v>STORE10</v>
      </c>
      <c r="Q1895" s="2">
        <f t="shared" si="266"/>
        <v>3</v>
      </c>
      <c r="R1895" s="2">
        <f t="shared" si="267"/>
        <v>104.47</v>
      </c>
      <c r="S1895" s="2">
        <f t="shared" si="268"/>
        <v>0.27</v>
      </c>
      <c r="T1895" s="2" t="str">
        <f t="shared" si="269"/>
        <v>PayPal</v>
      </c>
      <c r="U1895" s="2">
        <f t="shared" si="270"/>
        <v>228.7893</v>
      </c>
    </row>
    <row r="1896" spans="1:21" x14ac:dyDescent="0.25">
      <c r="A1896" s="23" t="s">
        <v>2524</v>
      </c>
      <c r="B1896" s="20">
        <f>IFERROR(VLOOKUP(A1896,'f Excel formulas for calculatio'!A:E,2,FALSE)," ")</f>
        <v>45493</v>
      </c>
      <c r="C1896" s="24" t="str">
        <f>IFERROR(VLOOKUP(B1896,'f Excel formulas for calculatio'!B:F,2,FALSE),"0")</f>
        <v>CUST1041</v>
      </c>
      <c r="D1896" s="24" t="str">
        <f>IFERROR(VLOOKUP(C1896,'f Excel formulas for calculatio'!C:G,2,FALSE),"0")</f>
        <v>PROD22</v>
      </c>
      <c r="E1896" s="24" t="str">
        <f>IFERROR(VLOOKUP(D1896,'f Excel formulas for calculatio'!D:H,2,FALSE),"0")</f>
        <v>STORE13</v>
      </c>
      <c r="F1896" s="24">
        <f>IFERROR(VLOOKUP(E1896,'f Excel formulas for calculatio'!E:I,2,FALSE),"0")</f>
        <v>4</v>
      </c>
      <c r="G1896" s="24">
        <f>IFERROR(VLOOKUP(F1896,'f Excel formulas for calculatio'!F:J,2,FALSE),"0")</f>
        <v>914.05</v>
      </c>
      <c r="H1896" s="24">
        <f>IFERROR(VLOOKUP(G1896,'f Excel formulas for calculatio'!G:K,2,FALSE),"0")</f>
        <v>0.25</v>
      </c>
      <c r="I1896" s="24" t="str">
        <f>IFERROR(VLOOKUP(H1896,'f Excel formulas for calculatio'!H:L,2,FALSE),"0")</f>
        <v>Credit Card</v>
      </c>
      <c r="J1896" s="24">
        <f>IFERROR(VLOOKUP(I1896,'f Excel formulas for calculatio'!I:M,2,FALSE),"0")</f>
        <v>198.41640000000001</v>
      </c>
      <c r="L1896" s="23" t="s">
        <v>2524</v>
      </c>
      <c r="M1896" s="20">
        <f t="shared" si="262"/>
        <v>45493</v>
      </c>
      <c r="N1896" s="2" t="str">
        <f t="shared" si="263"/>
        <v>CUST1041</v>
      </c>
      <c r="O1896" s="2" t="str">
        <f t="shared" si="264"/>
        <v>PROD22</v>
      </c>
      <c r="P1896" s="2" t="str">
        <f t="shared" si="265"/>
        <v>STORE13</v>
      </c>
      <c r="Q1896" s="2">
        <f t="shared" si="266"/>
        <v>4</v>
      </c>
      <c r="R1896" s="2">
        <f t="shared" si="267"/>
        <v>914.05</v>
      </c>
      <c r="S1896" s="2">
        <f t="shared" si="268"/>
        <v>0.25</v>
      </c>
      <c r="T1896" s="2" t="str">
        <f t="shared" si="269"/>
        <v>Credit Card</v>
      </c>
      <c r="U1896" s="2">
        <f t="shared" si="270"/>
        <v>198.41640000000001</v>
      </c>
    </row>
    <row r="1897" spans="1:21" x14ac:dyDescent="0.25">
      <c r="A1897" s="22" t="s">
        <v>2525</v>
      </c>
      <c r="B1897" s="20">
        <f>IFERROR(VLOOKUP(A1897,'f Excel formulas for calculatio'!A:E,2,FALSE)," ")</f>
        <v>45558</v>
      </c>
      <c r="C1897" s="24" t="str">
        <f>IFERROR(VLOOKUP(B1897,'f Excel formulas for calculatio'!B:F,2,FALSE),"0")</f>
        <v>CUST1264</v>
      </c>
      <c r="D1897" s="24" t="str">
        <f>IFERROR(VLOOKUP(C1897,'f Excel formulas for calculatio'!C:G,2,FALSE),"0")</f>
        <v>PROD22</v>
      </c>
      <c r="E1897" s="24" t="str">
        <f>IFERROR(VLOOKUP(D1897,'f Excel formulas for calculatio'!D:H,2,FALSE),"0")</f>
        <v>STORE13</v>
      </c>
      <c r="F1897" s="24">
        <f>IFERROR(VLOOKUP(E1897,'f Excel formulas for calculatio'!E:I,2,FALSE),"0")</f>
        <v>4</v>
      </c>
      <c r="G1897" s="24">
        <f>IFERROR(VLOOKUP(F1897,'f Excel formulas for calculatio'!F:J,2,FALSE),"0")</f>
        <v>914.05</v>
      </c>
      <c r="H1897" s="24">
        <f>IFERROR(VLOOKUP(G1897,'f Excel formulas for calculatio'!G:K,2,FALSE),"0")</f>
        <v>0.25</v>
      </c>
      <c r="I1897" s="24" t="str">
        <f>IFERROR(VLOOKUP(H1897,'f Excel formulas for calculatio'!H:L,2,FALSE),"0")</f>
        <v>Credit Card</v>
      </c>
      <c r="J1897" s="24">
        <f>IFERROR(VLOOKUP(I1897,'f Excel formulas for calculatio'!I:M,2,FALSE),"0")</f>
        <v>198.41640000000001</v>
      </c>
      <c r="L1897" s="22" t="s">
        <v>2525</v>
      </c>
      <c r="M1897" s="20">
        <f t="shared" si="262"/>
        <v>45558</v>
      </c>
      <c r="N1897" s="2" t="str">
        <f t="shared" si="263"/>
        <v>CUST1264</v>
      </c>
      <c r="O1897" s="2" t="str">
        <f t="shared" si="264"/>
        <v>PROD22</v>
      </c>
      <c r="P1897" s="2" t="str">
        <f t="shared" si="265"/>
        <v>STORE13</v>
      </c>
      <c r="Q1897" s="2">
        <f t="shared" si="266"/>
        <v>4</v>
      </c>
      <c r="R1897" s="2">
        <f t="shared" si="267"/>
        <v>914.05</v>
      </c>
      <c r="S1897" s="2">
        <f t="shared" si="268"/>
        <v>0.25</v>
      </c>
      <c r="T1897" s="2" t="str">
        <f t="shared" si="269"/>
        <v>Credit Card</v>
      </c>
      <c r="U1897" s="2">
        <f t="shared" si="270"/>
        <v>198.41640000000001</v>
      </c>
    </row>
    <row r="1898" spans="1:21" x14ac:dyDescent="0.25">
      <c r="A1898" s="23" t="s">
        <v>2526</v>
      </c>
      <c r="B1898" s="20">
        <f>IFERROR(VLOOKUP(A1898,'f Excel formulas for calculatio'!A:E,2,FALSE)," ")</f>
        <v>45423</v>
      </c>
      <c r="C1898" s="24" t="str">
        <f>IFERROR(VLOOKUP(B1898,'f Excel formulas for calculatio'!B:F,2,FALSE),"0")</f>
        <v>CUST1024</v>
      </c>
      <c r="D1898" s="24" t="str">
        <f>IFERROR(VLOOKUP(C1898,'f Excel formulas for calculatio'!C:G,2,FALSE),"0")</f>
        <v>PROD3</v>
      </c>
      <c r="E1898" s="24" t="str">
        <f>IFERROR(VLOOKUP(D1898,'f Excel formulas for calculatio'!D:H,2,FALSE),"0")</f>
        <v>STORE3</v>
      </c>
      <c r="F1898" s="24">
        <f>IFERROR(VLOOKUP(E1898,'f Excel formulas for calculatio'!E:I,2,FALSE),"0")</f>
        <v>1</v>
      </c>
      <c r="G1898" s="24">
        <f>IFERROR(VLOOKUP(F1898,'f Excel formulas for calculatio'!F:J,2,FALSE),"0")</f>
        <v>218.04</v>
      </c>
      <c r="H1898" s="24">
        <f>IFERROR(VLOOKUP(G1898,'f Excel formulas for calculatio'!G:K,2,FALSE),"0")</f>
        <v>0.09</v>
      </c>
      <c r="I1898" s="24" t="str">
        <f>IFERROR(VLOOKUP(H1898,'f Excel formulas for calculatio'!H:L,2,FALSE),"0")</f>
        <v>Credit Card</v>
      </c>
      <c r="J1898" s="24">
        <f>IFERROR(VLOOKUP(I1898,'f Excel formulas for calculatio'!I:M,2,FALSE),"0")</f>
        <v>198.41640000000001</v>
      </c>
      <c r="L1898" s="23" t="s">
        <v>2526</v>
      </c>
      <c r="M1898" s="20">
        <f t="shared" si="262"/>
        <v>45423</v>
      </c>
      <c r="N1898" s="2" t="str">
        <f t="shared" si="263"/>
        <v>CUST1024</v>
      </c>
      <c r="O1898" s="2" t="str">
        <f t="shared" si="264"/>
        <v>PROD3</v>
      </c>
      <c r="P1898" s="2" t="str">
        <f t="shared" si="265"/>
        <v>STORE3</v>
      </c>
      <c r="Q1898" s="2">
        <f t="shared" si="266"/>
        <v>1</v>
      </c>
      <c r="R1898" s="2">
        <f t="shared" si="267"/>
        <v>218.04</v>
      </c>
      <c r="S1898" s="2">
        <f t="shared" si="268"/>
        <v>0.09</v>
      </c>
      <c r="T1898" s="2" t="str">
        <f t="shared" si="269"/>
        <v>Credit Card</v>
      </c>
      <c r="U1898" s="2">
        <f t="shared" si="270"/>
        <v>198.41640000000001</v>
      </c>
    </row>
    <row r="1899" spans="1:21" x14ac:dyDescent="0.25">
      <c r="A1899" s="22" t="s">
        <v>2527</v>
      </c>
      <c r="B1899" s="20">
        <f>IFERROR(VLOOKUP(A1899,'f Excel formulas for calculatio'!A:E,2,FALSE)," ")</f>
        <v>45780</v>
      </c>
      <c r="C1899" s="24" t="str">
        <f>IFERROR(VLOOKUP(B1899,'f Excel formulas for calculatio'!B:F,2,FALSE),"0")</f>
        <v>CUST1200</v>
      </c>
      <c r="D1899" s="24" t="str">
        <f>IFERROR(VLOOKUP(C1899,'f Excel formulas for calculatio'!C:G,2,FALSE),"0")</f>
        <v>PROD77</v>
      </c>
      <c r="E1899" s="24" t="str">
        <f>IFERROR(VLOOKUP(D1899,'f Excel formulas for calculatio'!D:H,2,FALSE),"0")</f>
        <v>STORE8</v>
      </c>
      <c r="F1899" s="24">
        <f>IFERROR(VLOOKUP(E1899,'f Excel formulas for calculatio'!E:I,2,FALSE),"0")</f>
        <v>4</v>
      </c>
      <c r="G1899" s="24">
        <f>IFERROR(VLOOKUP(F1899,'f Excel formulas for calculatio'!F:J,2,FALSE),"0")</f>
        <v>914.05</v>
      </c>
      <c r="H1899" s="24">
        <f>IFERROR(VLOOKUP(G1899,'f Excel formulas for calculatio'!G:K,2,FALSE),"0")</f>
        <v>0.25</v>
      </c>
      <c r="I1899" s="24" t="str">
        <f>IFERROR(VLOOKUP(H1899,'f Excel formulas for calculatio'!H:L,2,FALSE),"0")</f>
        <v>Credit Card</v>
      </c>
      <c r="J1899" s="24">
        <f>IFERROR(VLOOKUP(I1899,'f Excel formulas for calculatio'!I:M,2,FALSE),"0")</f>
        <v>198.41640000000001</v>
      </c>
      <c r="L1899" s="22" t="s">
        <v>2527</v>
      </c>
      <c r="M1899" s="20">
        <f t="shared" si="262"/>
        <v>45780</v>
      </c>
      <c r="N1899" s="2" t="str">
        <f t="shared" si="263"/>
        <v>CUST1200</v>
      </c>
      <c r="O1899" s="2" t="str">
        <f t="shared" si="264"/>
        <v>PROD77</v>
      </c>
      <c r="P1899" s="2" t="str">
        <f t="shared" si="265"/>
        <v>STORE8</v>
      </c>
      <c r="Q1899" s="2">
        <f t="shared" si="266"/>
        <v>4</v>
      </c>
      <c r="R1899" s="2">
        <f t="shared" si="267"/>
        <v>914.05</v>
      </c>
      <c r="S1899" s="2">
        <f t="shared" si="268"/>
        <v>0.25</v>
      </c>
      <c r="T1899" s="2" t="str">
        <f t="shared" si="269"/>
        <v>Credit Card</v>
      </c>
      <c r="U1899" s="2">
        <f t="shared" si="270"/>
        <v>198.41640000000001</v>
      </c>
    </row>
    <row r="1900" spans="1:21" x14ac:dyDescent="0.25">
      <c r="A1900" s="23" t="s">
        <v>2529</v>
      </c>
      <c r="B1900" s="20">
        <f>IFERROR(VLOOKUP(A1900,'f Excel formulas for calculatio'!A:E,2,FALSE)," ")</f>
        <v>45345</v>
      </c>
      <c r="C1900" s="24" t="str">
        <f>IFERROR(VLOOKUP(B1900,'f Excel formulas for calculatio'!B:F,2,FALSE),"0")</f>
        <v>CUST1323</v>
      </c>
      <c r="D1900" s="24" t="str">
        <f>IFERROR(VLOOKUP(C1900,'f Excel formulas for calculatio'!C:G,2,FALSE),"0")</f>
        <v>PROD49</v>
      </c>
      <c r="E1900" s="24" t="str">
        <f>IFERROR(VLOOKUP(D1900,'f Excel formulas for calculatio'!D:H,2,FALSE),"0")</f>
        <v>STORE8</v>
      </c>
      <c r="F1900" s="24">
        <f>IFERROR(VLOOKUP(E1900,'f Excel formulas for calculatio'!E:I,2,FALSE),"0")</f>
        <v>4</v>
      </c>
      <c r="G1900" s="24">
        <f>IFERROR(VLOOKUP(F1900,'f Excel formulas for calculatio'!F:J,2,FALSE),"0")</f>
        <v>914.05</v>
      </c>
      <c r="H1900" s="24">
        <f>IFERROR(VLOOKUP(G1900,'f Excel formulas for calculatio'!G:K,2,FALSE),"0")</f>
        <v>0.25</v>
      </c>
      <c r="I1900" s="24" t="str">
        <f>IFERROR(VLOOKUP(H1900,'f Excel formulas for calculatio'!H:L,2,FALSE),"0")</f>
        <v>Credit Card</v>
      </c>
      <c r="J1900" s="24">
        <f>IFERROR(VLOOKUP(I1900,'f Excel formulas for calculatio'!I:M,2,FALSE),"0")</f>
        <v>198.41640000000001</v>
      </c>
      <c r="L1900" s="23" t="s">
        <v>2529</v>
      </c>
      <c r="M1900" s="20">
        <f t="shared" si="262"/>
        <v>45345</v>
      </c>
      <c r="N1900" s="2" t="str">
        <f t="shared" si="263"/>
        <v>CUST1323</v>
      </c>
      <c r="O1900" s="2" t="str">
        <f t="shared" si="264"/>
        <v>PROD49</v>
      </c>
      <c r="P1900" s="2" t="str">
        <f t="shared" si="265"/>
        <v>STORE8</v>
      </c>
      <c r="Q1900" s="2">
        <f t="shared" si="266"/>
        <v>4</v>
      </c>
      <c r="R1900" s="2">
        <f t="shared" si="267"/>
        <v>914.05</v>
      </c>
      <c r="S1900" s="2">
        <f t="shared" si="268"/>
        <v>0.25</v>
      </c>
      <c r="T1900" s="2" t="str">
        <f t="shared" si="269"/>
        <v>Credit Card</v>
      </c>
      <c r="U1900" s="2">
        <f t="shared" si="270"/>
        <v>198.41640000000001</v>
      </c>
    </row>
    <row r="1901" spans="1:21" x14ac:dyDescent="0.25">
      <c r="A1901" s="22" t="s">
        <v>2530</v>
      </c>
      <c r="B1901" s="20">
        <f>IFERROR(VLOOKUP(A1901,'f Excel formulas for calculatio'!A:E,2,FALSE)," ")</f>
        <v>45344</v>
      </c>
      <c r="C1901" s="24" t="str">
        <f>IFERROR(VLOOKUP(B1901,'f Excel formulas for calculatio'!B:F,2,FALSE),"0")</f>
        <v>CUST1376</v>
      </c>
      <c r="D1901" s="24" t="str">
        <f>IFERROR(VLOOKUP(C1901,'f Excel formulas for calculatio'!C:G,2,FALSE),"0")</f>
        <v>PROD85</v>
      </c>
      <c r="E1901" s="24" t="str">
        <f>IFERROR(VLOOKUP(D1901,'f Excel formulas for calculatio'!D:H,2,FALSE),"0")</f>
        <v>STORE7</v>
      </c>
      <c r="F1901" s="24">
        <f>IFERROR(VLOOKUP(E1901,'f Excel formulas for calculatio'!E:I,2,FALSE),"0")</f>
        <v>3</v>
      </c>
      <c r="G1901" s="24">
        <f>IFERROR(VLOOKUP(F1901,'f Excel formulas for calculatio'!F:J,2,FALSE),"0")</f>
        <v>104.47</v>
      </c>
      <c r="H1901" s="24">
        <f>IFERROR(VLOOKUP(G1901,'f Excel formulas for calculatio'!G:K,2,FALSE),"0")</f>
        <v>0.27</v>
      </c>
      <c r="I1901" s="24" t="str">
        <f>IFERROR(VLOOKUP(H1901,'f Excel formulas for calculatio'!H:L,2,FALSE),"0")</f>
        <v>PayPal</v>
      </c>
      <c r="J1901" s="24">
        <f>IFERROR(VLOOKUP(I1901,'f Excel formulas for calculatio'!I:M,2,FALSE),"0")</f>
        <v>228.7893</v>
      </c>
      <c r="L1901" s="22" t="s">
        <v>2530</v>
      </c>
      <c r="M1901" s="20">
        <f t="shared" si="262"/>
        <v>45344</v>
      </c>
      <c r="N1901" s="2" t="str">
        <f t="shared" si="263"/>
        <v>CUST1376</v>
      </c>
      <c r="O1901" s="2" t="str">
        <f t="shared" si="264"/>
        <v>PROD85</v>
      </c>
      <c r="P1901" s="2" t="str">
        <f t="shared" si="265"/>
        <v>STORE7</v>
      </c>
      <c r="Q1901" s="2">
        <f t="shared" si="266"/>
        <v>3</v>
      </c>
      <c r="R1901" s="2">
        <f t="shared" si="267"/>
        <v>104.47</v>
      </c>
      <c r="S1901" s="2">
        <f t="shared" si="268"/>
        <v>0.27</v>
      </c>
      <c r="T1901" s="2" t="str">
        <f t="shared" si="269"/>
        <v>PayPal</v>
      </c>
      <c r="U1901" s="2">
        <f t="shared" si="270"/>
        <v>228.7893</v>
      </c>
    </row>
    <row r="1902" spans="1:21" x14ac:dyDescent="0.25">
      <c r="A1902" s="23" t="s">
        <v>2531</v>
      </c>
      <c r="B1902" s="20">
        <f>IFERROR(VLOOKUP(A1902,'f Excel formulas for calculatio'!A:E,2,FALSE)," ")</f>
        <v>45525</v>
      </c>
      <c r="C1902" s="24" t="str">
        <f>IFERROR(VLOOKUP(B1902,'f Excel formulas for calculatio'!B:F,2,FALSE),"0")</f>
        <v>CUST1131</v>
      </c>
      <c r="D1902" s="24" t="str">
        <f>IFERROR(VLOOKUP(C1902,'f Excel formulas for calculatio'!C:G,2,FALSE),"0")</f>
        <v>PROD56</v>
      </c>
      <c r="E1902" s="24" t="str">
        <f>IFERROR(VLOOKUP(D1902,'f Excel formulas for calculatio'!D:H,2,FALSE),"0")</f>
        <v>STORE4</v>
      </c>
      <c r="F1902" s="24">
        <f>IFERROR(VLOOKUP(E1902,'f Excel formulas for calculatio'!E:I,2,FALSE),"0")</f>
        <v>2</v>
      </c>
      <c r="G1902" s="24">
        <f>IFERROR(VLOOKUP(F1902,'f Excel formulas for calculatio'!F:J,2,FALSE),"0")</f>
        <v>785.31</v>
      </c>
      <c r="H1902" s="24">
        <f>IFERROR(VLOOKUP(G1902,'f Excel formulas for calculatio'!G:K,2,FALSE),"0")</f>
        <v>0.15</v>
      </c>
      <c r="I1902" s="24" t="str">
        <f>IFERROR(VLOOKUP(H1902,'f Excel formulas for calculatio'!H:L,2,FALSE),"0")</f>
        <v>PayPal</v>
      </c>
      <c r="J1902" s="24">
        <f>IFERROR(VLOOKUP(I1902,'f Excel formulas for calculatio'!I:M,2,FALSE),"0")</f>
        <v>228.7893</v>
      </c>
      <c r="L1902" s="23" t="s">
        <v>2531</v>
      </c>
      <c r="M1902" s="20">
        <f t="shared" si="262"/>
        <v>45525</v>
      </c>
      <c r="N1902" s="2" t="str">
        <f t="shared" si="263"/>
        <v>CUST1131</v>
      </c>
      <c r="O1902" s="2" t="str">
        <f t="shared" si="264"/>
        <v>PROD56</v>
      </c>
      <c r="P1902" s="2" t="str">
        <f t="shared" si="265"/>
        <v>STORE4</v>
      </c>
      <c r="Q1902" s="2">
        <f t="shared" si="266"/>
        <v>2</v>
      </c>
      <c r="R1902" s="2">
        <f t="shared" si="267"/>
        <v>785.31</v>
      </c>
      <c r="S1902" s="2">
        <f t="shared" si="268"/>
        <v>0.15</v>
      </c>
      <c r="T1902" s="2" t="str">
        <f t="shared" si="269"/>
        <v>PayPal</v>
      </c>
      <c r="U1902" s="2">
        <f t="shared" si="270"/>
        <v>228.7893</v>
      </c>
    </row>
    <row r="1903" spans="1:21" x14ac:dyDescent="0.25">
      <c r="A1903" s="22" t="s">
        <v>2532</v>
      </c>
      <c r="B1903" s="20">
        <f>IFERROR(VLOOKUP(A1903,'f Excel formulas for calculatio'!A:E,2,FALSE)," ")</f>
        <v>45329</v>
      </c>
      <c r="C1903" s="24" t="str">
        <f>IFERROR(VLOOKUP(B1903,'f Excel formulas for calculatio'!B:F,2,FALSE),"0")</f>
        <v>CUST1492</v>
      </c>
      <c r="D1903" s="24" t="str">
        <f>IFERROR(VLOOKUP(C1903,'f Excel formulas for calculatio'!C:G,2,FALSE),"0")</f>
        <v>PROD10</v>
      </c>
      <c r="E1903" s="24" t="str">
        <f>IFERROR(VLOOKUP(D1903,'f Excel formulas for calculatio'!D:H,2,FALSE),"0")</f>
        <v>STORE17</v>
      </c>
      <c r="F1903" s="24">
        <f>IFERROR(VLOOKUP(E1903,'f Excel formulas for calculatio'!E:I,2,FALSE),"0")</f>
        <v>3</v>
      </c>
      <c r="G1903" s="24">
        <f>IFERROR(VLOOKUP(F1903,'f Excel formulas for calculatio'!F:J,2,FALSE),"0")</f>
        <v>104.47</v>
      </c>
      <c r="H1903" s="24">
        <f>IFERROR(VLOOKUP(G1903,'f Excel formulas for calculatio'!G:K,2,FALSE),"0")</f>
        <v>0.27</v>
      </c>
      <c r="I1903" s="24" t="str">
        <f>IFERROR(VLOOKUP(H1903,'f Excel formulas for calculatio'!H:L,2,FALSE),"0")</f>
        <v>PayPal</v>
      </c>
      <c r="J1903" s="24">
        <f>IFERROR(VLOOKUP(I1903,'f Excel formulas for calculatio'!I:M,2,FALSE),"0")</f>
        <v>228.7893</v>
      </c>
      <c r="L1903" s="22" t="s">
        <v>2532</v>
      </c>
      <c r="M1903" s="20">
        <f t="shared" si="262"/>
        <v>45329</v>
      </c>
      <c r="N1903" s="2" t="str">
        <f t="shared" si="263"/>
        <v>CUST1492</v>
      </c>
      <c r="O1903" s="2" t="str">
        <f t="shared" si="264"/>
        <v>PROD10</v>
      </c>
      <c r="P1903" s="2" t="str">
        <f t="shared" si="265"/>
        <v>STORE17</v>
      </c>
      <c r="Q1903" s="2">
        <f t="shared" si="266"/>
        <v>3</v>
      </c>
      <c r="R1903" s="2">
        <f t="shared" si="267"/>
        <v>104.47</v>
      </c>
      <c r="S1903" s="2">
        <f t="shared" si="268"/>
        <v>0.27</v>
      </c>
      <c r="T1903" s="2" t="str">
        <f t="shared" si="269"/>
        <v>PayPal</v>
      </c>
      <c r="U1903" s="2">
        <f t="shared" si="270"/>
        <v>228.7893</v>
      </c>
    </row>
    <row r="1904" spans="1:21" x14ac:dyDescent="0.25">
      <c r="A1904" s="23" t="s">
        <v>2533</v>
      </c>
      <c r="B1904" s="20">
        <f>IFERROR(VLOOKUP(A1904,'f Excel formulas for calculatio'!A:E,2,FALSE)," ")</f>
        <v>45250</v>
      </c>
      <c r="C1904" s="24" t="str">
        <f>IFERROR(VLOOKUP(B1904,'f Excel formulas for calculatio'!B:F,2,FALSE),"0")</f>
        <v>CUST1017</v>
      </c>
      <c r="D1904" s="24" t="str">
        <f>IFERROR(VLOOKUP(C1904,'f Excel formulas for calculatio'!C:G,2,FALSE),"0")</f>
        <v>PROD41</v>
      </c>
      <c r="E1904" s="24" t="str">
        <f>IFERROR(VLOOKUP(D1904,'f Excel formulas for calculatio'!D:H,2,FALSE),"0")</f>
        <v>STORE17</v>
      </c>
      <c r="F1904" s="24">
        <f>IFERROR(VLOOKUP(E1904,'f Excel formulas for calculatio'!E:I,2,FALSE),"0")</f>
        <v>3</v>
      </c>
      <c r="G1904" s="24">
        <f>IFERROR(VLOOKUP(F1904,'f Excel formulas for calculatio'!F:J,2,FALSE),"0")</f>
        <v>104.47</v>
      </c>
      <c r="H1904" s="24">
        <f>IFERROR(VLOOKUP(G1904,'f Excel formulas for calculatio'!G:K,2,FALSE),"0")</f>
        <v>0.27</v>
      </c>
      <c r="I1904" s="24" t="str">
        <f>IFERROR(VLOOKUP(H1904,'f Excel formulas for calculatio'!H:L,2,FALSE),"0")</f>
        <v>PayPal</v>
      </c>
      <c r="J1904" s="24">
        <f>IFERROR(VLOOKUP(I1904,'f Excel formulas for calculatio'!I:M,2,FALSE),"0")</f>
        <v>228.7893</v>
      </c>
      <c r="L1904" s="23" t="s">
        <v>2533</v>
      </c>
      <c r="M1904" s="20">
        <f t="shared" si="262"/>
        <v>45250</v>
      </c>
      <c r="N1904" s="2" t="str">
        <f t="shared" si="263"/>
        <v>CUST1017</v>
      </c>
      <c r="O1904" s="2" t="str">
        <f t="shared" si="264"/>
        <v>PROD41</v>
      </c>
      <c r="P1904" s="2" t="str">
        <f t="shared" si="265"/>
        <v>STORE17</v>
      </c>
      <c r="Q1904" s="2">
        <f t="shared" si="266"/>
        <v>3</v>
      </c>
      <c r="R1904" s="2">
        <f t="shared" si="267"/>
        <v>104.47</v>
      </c>
      <c r="S1904" s="2">
        <f t="shared" si="268"/>
        <v>0.27</v>
      </c>
      <c r="T1904" s="2" t="str">
        <f t="shared" si="269"/>
        <v>PayPal</v>
      </c>
      <c r="U1904" s="2">
        <f t="shared" si="270"/>
        <v>228.7893</v>
      </c>
    </row>
    <row r="1905" spans="1:21" x14ac:dyDescent="0.25">
      <c r="A1905" s="22" t="s">
        <v>2534</v>
      </c>
      <c r="B1905" s="20">
        <f>IFERROR(VLOOKUP(A1905,'f Excel formulas for calculatio'!A:E,2,FALSE)," ")</f>
        <v>45691</v>
      </c>
      <c r="C1905" s="24" t="str">
        <f>IFERROR(VLOOKUP(B1905,'f Excel formulas for calculatio'!B:F,2,FALSE),"0")</f>
        <v>CUST1059</v>
      </c>
      <c r="D1905" s="24" t="str">
        <f>IFERROR(VLOOKUP(C1905,'f Excel formulas for calculatio'!C:G,2,FALSE),"0")</f>
        <v>PROD94</v>
      </c>
      <c r="E1905" s="24" t="str">
        <f>IFERROR(VLOOKUP(D1905,'f Excel formulas for calculatio'!D:H,2,FALSE),"0")</f>
        <v>STORE3</v>
      </c>
      <c r="F1905" s="24">
        <f>IFERROR(VLOOKUP(E1905,'f Excel formulas for calculatio'!E:I,2,FALSE),"0")</f>
        <v>1</v>
      </c>
      <c r="G1905" s="24">
        <f>IFERROR(VLOOKUP(F1905,'f Excel formulas for calculatio'!F:J,2,FALSE),"0")</f>
        <v>218.04</v>
      </c>
      <c r="H1905" s="24">
        <f>IFERROR(VLOOKUP(G1905,'f Excel formulas for calculatio'!G:K,2,FALSE),"0")</f>
        <v>0.09</v>
      </c>
      <c r="I1905" s="24" t="str">
        <f>IFERROR(VLOOKUP(H1905,'f Excel formulas for calculatio'!H:L,2,FALSE),"0")</f>
        <v>Credit Card</v>
      </c>
      <c r="J1905" s="24">
        <f>IFERROR(VLOOKUP(I1905,'f Excel formulas for calculatio'!I:M,2,FALSE),"0")</f>
        <v>198.41640000000001</v>
      </c>
      <c r="L1905" s="22" t="s">
        <v>2534</v>
      </c>
      <c r="M1905" s="20">
        <f t="shared" si="262"/>
        <v>45691</v>
      </c>
      <c r="N1905" s="2" t="str">
        <f t="shared" si="263"/>
        <v>CUST1059</v>
      </c>
      <c r="O1905" s="2" t="str">
        <f t="shared" si="264"/>
        <v>PROD94</v>
      </c>
      <c r="P1905" s="2" t="str">
        <f t="shared" si="265"/>
        <v>STORE3</v>
      </c>
      <c r="Q1905" s="2">
        <f t="shared" si="266"/>
        <v>1</v>
      </c>
      <c r="R1905" s="2">
        <f t="shared" si="267"/>
        <v>218.04</v>
      </c>
      <c r="S1905" s="2">
        <f t="shared" si="268"/>
        <v>0.09</v>
      </c>
      <c r="T1905" s="2" t="str">
        <f t="shared" si="269"/>
        <v>Credit Card</v>
      </c>
      <c r="U1905" s="2">
        <f t="shared" si="270"/>
        <v>198.41640000000001</v>
      </c>
    </row>
    <row r="1906" spans="1:21" x14ac:dyDescent="0.25">
      <c r="A1906" s="23" t="s">
        <v>2535</v>
      </c>
      <c r="B1906" s="20">
        <f>IFERROR(VLOOKUP(A1906,'f Excel formulas for calculatio'!A:E,2,FALSE)," ")</f>
        <v>45644</v>
      </c>
      <c r="C1906" s="24" t="str">
        <f>IFERROR(VLOOKUP(B1906,'f Excel formulas for calculatio'!B:F,2,FALSE),"0")</f>
        <v>CUST1275</v>
      </c>
      <c r="D1906" s="24" t="str">
        <f>IFERROR(VLOOKUP(C1906,'f Excel formulas for calculatio'!C:G,2,FALSE),"0")</f>
        <v>PROD69</v>
      </c>
      <c r="E1906" s="24" t="str">
        <f>IFERROR(VLOOKUP(D1906,'f Excel formulas for calculatio'!D:H,2,FALSE),"0")</f>
        <v>STORE10</v>
      </c>
      <c r="F1906" s="24">
        <f>IFERROR(VLOOKUP(E1906,'f Excel formulas for calculatio'!E:I,2,FALSE),"0")</f>
        <v>3</v>
      </c>
      <c r="G1906" s="24">
        <f>IFERROR(VLOOKUP(F1906,'f Excel formulas for calculatio'!F:J,2,FALSE),"0")</f>
        <v>104.47</v>
      </c>
      <c r="H1906" s="24">
        <f>IFERROR(VLOOKUP(G1906,'f Excel formulas for calculatio'!G:K,2,FALSE),"0")</f>
        <v>0.27</v>
      </c>
      <c r="I1906" s="24" t="str">
        <f>IFERROR(VLOOKUP(H1906,'f Excel formulas for calculatio'!H:L,2,FALSE),"0")</f>
        <v>PayPal</v>
      </c>
      <c r="J1906" s="24">
        <f>IFERROR(VLOOKUP(I1906,'f Excel formulas for calculatio'!I:M,2,FALSE),"0")</f>
        <v>228.7893</v>
      </c>
      <c r="L1906" s="23" t="s">
        <v>2535</v>
      </c>
      <c r="M1906" s="20">
        <f t="shared" si="262"/>
        <v>45644</v>
      </c>
      <c r="N1906" s="2" t="str">
        <f t="shared" si="263"/>
        <v>CUST1275</v>
      </c>
      <c r="O1906" s="2" t="str">
        <f t="shared" si="264"/>
        <v>PROD69</v>
      </c>
      <c r="P1906" s="2" t="str">
        <f t="shared" si="265"/>
        <v>STORE10</v>
      </c>
      <c r="Q1906" s="2">
        <f t="shared" si="266"/>
        <v>3</v>
      </c>
      <c r="R1906" s="2">
        <f t="shared" si="267"/>
        <v>104.47</v>
      </c>
      <c r="S1906" s="2">
        <f t="shared" si="268"/>
        <v>0.27</v>
      </c>
      <c r="T1906" s="2" t="str">
        <f t="shared" si="269"/>
        <v>PayPal</v>
      </c>
      <c r="U1906" s="2">
        <f t="shared" si="270"/>
        <v>228.7893</v>
      </c>
    </row>
    <row r="1907" spans="1:21" x14ac:dyDescent="0.25">
      <c r="A1907" s="22" t="s">
        <v>2536</v>
      </c>
      <c r="B1907" s="20">
        <f>IFERROR(VLOOKUP(A1907,'f Excel formulas for calculatio'!A:E,2,FALSE)," ")</f>
        <v>45514</v>
      </c>
      <c r="C1907" s="24" t="str">
        <f>IFERROR(VLOOKUP(B1907,'f Excel formulas for calculatio'!B:F,2,FALSE),"0")</f>
        <v>CUST1061</v>
      </c>
      <c r="D1907" s="24" t="str">
        <f>IFERROR(VLOOKUP(C1907,'f Excel formulas for calculatio'!C:G,2,FALSE),"0")</f>
        <v>PROD51</v>
      </c>
      <c r="E1907" s="24" t="str">
        <f>IFERROR(VLOOKUP(D1907,'f Excel formulas for calculatio'!D:H,2,FALSE),"0")</f>
        <v>STORE11</v>
      </c>
      <c r="F1907" s="24">
        <f>IFERROR(VLOOKUP(E1907,'f Excel formulas for calculatio'!E:I,2,FALSE),"0")</f>
        <v>1</v>
      </c>
      <c r="G1907" s="24">
        <f>IFERROR(VLOOKUP(F1907,'f Excel formulas for calculatio'!F:J,2,FALSE),"0")</f>
        <v>218.04</v>
      </c>
      <c r="H1907" s="24">
        <f>IFERROR(VLOOKUP(G1907,'f Excel formulas for calculatio'!G:K,2,FALSE),"0")</f>
        <v>0.09</v>
      </c>
      <c r="I1907" s="24" t="str">
        <f>IFERROR(VLOOKUP(H1907,'f Excel formulas for calculatio'!H:L,2,FALSE),"0")</f>
        <v>Credit Card</v>
      </c>
      <c r="J1907" s="24">
        <f>IFERROR(VLOOKUP(I1907,'f Excel formulas for calculatio'!I:M,2,FALSE),"0")</f>
        <v>198.41640000000001</v>
      </c>
      <c r="L1907" s="22" t="s">
        <v>2536</v>
      </c>
      <c r="M1907" s="20">
        <f t="shared" si="262"/>
        <v>45514</v>
      </c>
      <c r="N1907" s="2" t="str">
        <f t="shared" si="263"/>
        <v>CUST1061</v>
      </c>
      <c r="O1907" s="2" t="str">
        <f t="shared" si="264"/>
        <v>PROD51</v>
      </c>
      <c r="P1907" s="2" t="str">
        <f t="shared" si="265"/>
        <v>STORE11</v>
      </c>
      <c r="Q1907" s="2">
        <f t="shared" si="266"/>
        <v>1</v>
      </c>
      <c r="R1907" s="2">
        <f t="shared" si="267"/>
        <v>218.04</v>
      </c>
      <c r="S1907" s="2">
        <f t="shared" si="268"/>
        <v>0.09</v>
      </c>
      <c r="T1907" s="2" t="str">
        <f t="shared" si="269"/>
        <v>Credit Card</v>
      </c>
      <c r="U1907" s="2">
        <f t="shared" si="270"/>
        <v>198.41640000000001</v>
      </c>
    </row>
    <row r="1908" spans="1:21" x14ac:dyDescent="0.25">
      <c r="A1908" s="23" t="s">
        <v>2537</v>
      </c>
      <c r="B1908" s="20">
        <f>IFERROR(VLOOKUP(A1908,'f Excel formulas for calculatio'!A:E,2,FALSE)," ")</f>
        <v>45760</v>
      </c>
      <c r="C1908" s="24" t="str">
        <f>IFERROR(VLOOKUP(B1908,'f Excel formulas for calculatio'!B:F,2,FALSE),"0")</f>
        <v>CUST1251</v>
      </c>
      <c r="D1908" s="24" t="str">
        <f>IFERROR(VLOOKUP(C1908,'f Excel formulas for calculatio'!C:G,2,FALSE),"0")</f>
        <v>PROD9</v>
      </c>
      <c r="E1908" s="24" t="str">
        <f>IFERROR(VLOOKUP(D1908,'f Excel formulas for calculatio'!D:H,2,FALSE),"0")</f>
        <v>STORE5</v>
      </c>
      <c r="F1908" s="24">
        <f>IFERROR(VLOOKUP(E1908,'f Excel formulas for calculatio'!E:I,2,FALSE),"0")</f>
        <v>3</v>
      </c>
      <c r="G1908" s="24">
        <f>IFERROR(VLOOKUP(F1908,'f Excel formulas for calculatio'!F:J,2,FALSE),"0")</f>
        <v>104.47</v>
      </c>
      <c r="H1908" s="24">
        <f>IFERROR(VLOOKUP(G1908,'f Excel formulas for calculatio'!G:K,2,FALSE),"0")</f>
        <v>0.27</v>
      </c>
      <c r="I1908" s="24" t="str">
        <f>IFERROR(VLOOKUP(H1908,'f Excel formulas for calculatio'!H:L,2,FALSE),"0")</f>
        <v>PayPal</v>
      </c>
      <c r="J1908" s="24">
        <f>IFERROR(VLOOKUP(I1908,'f Excel formulas for calculatio'!I:M,2,FALSE),"0")</f>
        <v>228.7893</v>
      </c>
      <c r="L1908" s="23" t="s">
        <v>2537</v>
      </c>
      <c r="M1908" s="20">
        <f t="shared" si="262"/>
        <v>45760</v>
      </c>
      <c r="N1908" s="2" t="str">
        <f t="shared" si="263"/>
        <v>CUST1251</v>
      </c>
      <c r="O1908" s="2" t="str">
        <f t="shared" si="264"/>
        <v>PROD9</v>
      </c>
      <c r="P1908" s="2" t="str">
        <f t="shared" si="265"/>
        <v>STORE5</v>
      </c>
      <c r="Q1908" s="2">
        <f t="shared" si="266"/>
        <v>3</v>
      </c>
      <c r="R1908" s="2">
        <f t="shared" si="267"/>
        <v>104.47</v>
      </c>
      <c r="S1908" s="2">
        <f t="shared" si="268"/>
        <v>0.27</v>
      </c>
      <c r="T1908" s="2" t="str">
        <f t="shared" si="269"/>
        <v>PayPal</v>
      </c>
      <c r="U1908" s="2">
        <f t="shared" si="270"/>
        <v>228.7893</v>
      </c>
    </row>
    <row r="1909" spans="1:21" x14ac:dyDescent="0.25">
      <c r="A1909" s="22" t="s">
        <v>2538</v>
      </c>
      <c r="B1909" s="20">
        <f>IFERROR(VLOOKUP(A1909,'f Excel formulas for calculatio'!A:E,2,FALSE)," ")</f>
        <v>45289</v>
      </c>
      <c r="C1909" s="24" t="str">
        <f>IFERROR(VLOOKUP(B1909,'f Excel formulas for calculatio'!B:F,2,FALSE),"0")</f>
        <v>CUST1451</v>
      </c>
      <c r="D1909" s="24" t="str">
        <f>IFERROR(VLOOKUP(C1909,'f Excel formulas for calculatio'!C:G,2,FALSE),"0")</f>
        <v>PROD90</v>
      </c>
      <c r="E1909" s="24" t="str">
        <f>IFERROR(VLOOKUP(D1909,'f Excel formulas for calculatio'!D:H,2,FALSE),"0")</f>
        <v>STORE3</v>
      </c>
      <c r="F1909" s="24">
        <f>IFERROR(VLOOKUP(E1909,'f Excel formulas for calculatio'!E:I,2,FALSE),"0")</f>
        <v>1</v>
      </c>
      <c r="G1909" s="24">
        <f>IFERROR(VLOOKUP(F1909,'f Excel formulas for calculatio'!F:J,2,FALSE),"0")</f>
        <v>218.04</v>
      </c>
      <c r="H1909" s="24">
        <f>IFERROR(VLOOKUP(G1909,'f Excel formulas for calculatio'!G:K,2,FALSE),"0")</f>
        <v>0.09</v>
      </c>
      <c r="I1909" s="24" t="str">
        <f>IFERROR(VLOOKUP(H1909,'f Excel formulas for calculatio'!H:L,2,FALSE),"0")</f>
        <v>Credit Card</v>
      </c>
      <c r="J1909" s="24">
        <f>IFERROR(VLOOKUP(I1909,'f Excel formulas for calculatio'!I:M,2,FALSE),"0")</f>
        <v>198.41640000000001</v>
      </c>
      <c r="L1909" s="22" t="s">
        <v>2538</v>
      </c>
      <c r="M1909" s="20">
        <f t="shared" si="262"/>
        <v>45289</v>
      </c>
      <c r="N1909" s="2" t="str">
        <f t="shared" si="263"/>
        <v>CUST1451</v>
      </c>
      <c r="O1909" s="2" t="str">
        <f t="shared" si="264"/>
        <v>PROD90</v>
      </c>
      <c r="P1909" s="2" t="str">
        <f t="shared" si="265"/>
        <v>STORE3</v>
      </c>
      <c r="Q1909" s="2">
        <f t="shared" si="266"/>
        <v>1</v>
      </c>
      <c r="R1909" s="2">
        <f t="shared" si="267"/>
        <v>218.04</v>
      </c>
      <c r="S1909" s="2">
        <f t="shared" si="268"/>
        <v>0.09</v>
      </c>
      <c r="T1909" s="2" t="str">
        <f t="shared" si="269"/>
        <v>Credit Card</v>
      </c>
      <c r="U1909" s="2">
        <f t="shared" si="270"/>
        <v>198.41640000000001</v>
      </c>
    </row>
    <row r="1910" spans="1:21" x14ac:dyDescent="0.25">
      <c r="A1910" s="23" t="s">
        <v>2539</v>
      </c>
      <c r="B1910" s="20">
        <f>IFERROR(VLOOKUP(A1910,'f Excel formulas for calculatio'!A:E,2,FALSE)," ")</f>
        <v>45704</v>
      </c>
      <c r="C1910" s="24" t="str">
        <f>IFERROR(VLOOKUP(B1910,'f Excel formulas for calculatio'!B:F,2,FALSE),"0")</f>
        <v>CUST1221</v>
      </c>
      <c r="D1910" s="24" t="str">
        <f>IFERROR(VLOOKUP(C1910,'f Excel formulas for calculatio'!C:G,2,FALSE),"0")</f>
        <v>PROD83</v>
      </c>
      <c r="E1910" s="24" t="str">
        <f>IFERROR(VLOOKUP(D1910,'f Excel formulas for calculatio'!D:H,2,FALSE),"0")</f>
        <v>STORE8</v>
      </c>
      <c r="F1910" s="24">
        <f>IFERROR(VLOOKUP(E1910,'f Excel formulas for calculatio'!E:I,2,FALSE),"0")</f>
        <v>4</v>
      </c>
      <c r="G1910" s="24">
        <f>IFERROR(VLOOKUP(F1910,'f Excel formulas for calculatio'!F:J,2,FALSE),"0")</f>
        <v>914.05</v>
      </c>
      <c r="H1910" s="24">
        <f>IFERROR(VLOOKUP(G1910,'f Excel formulas for calculatio'!G:K,2,FALSE),"0")</f>
        <v>0.25</v>
      </c>
      <c r="I1910" s="24" t="str">
        <f>IFERROR(VLOOKUP(H1910,'f Excel formulas for calculatio'!H:L,2,FALSE),"0")</f>
        <v>Credit Card</v>
      </c>
      <c r="J1910" s="24">
        <f>IFERROR(VLOOKUP(I1910,'f Excel formulas for calculatio'!I:M,2,FALSE),"0")</f>
        <v>198.41640000000001</v>
      </c>
      <c r="L1910" s="23" t="s">
        <v>2539</v>
      </c>
      <c r="M1910" s="20">
        <f t="shared" si="262"/>
        <v>45704</v>
      </c>
      <c r="N1910" s="2" t="str">
        <f t="shared" si="263"/>
        <v>CUST1221</v>
      </c>
      <c r="O1910" s="2" t="str">
        <f t="shared" si="264"/>
        <v>PROD83</v>
      </c>
      <c r="P1910" s="2" t="str">
        <f t="shared" si="265"/>
        <v>STORE8</v>
      </c>
      <c r="Q1910" s="2">
        <f t="shared" si="266"/>
        <v>4</v>
      </c>
      <c r="R1910" s="2">
        <f t="shared" si="267"/>
        <v>914.05</v>
      </c>
      <c r="S1910" s="2">
        <f t="shared" si="268"/>
        <v>0.25</v>
      </c>
      <c r="T1910" s="2" t="str">
        <f t="shared" si="269"/>
        <v>Credit Card</v>
      </c>
      <c r="U1910" s="2">
        <f t="shared" si="270"/>
        <v>198.41640000000001</v>
      </c>
    </row>
    <row r="1911" spans="1:21" x14ac:dyDescent="0.25">
      <c r="A1911" s="22" t="s">
        <v>2540</v>
      </c>
      <c r="B1911" s="20">
        <f>IFERROR(VLOOKUP(A1911,'f Excel formulas for calculatio'!A:E,2,FALSE)," ")</f>
        <v>45318</v>
      </c>
      <c r="C1911" s="24" t="str">
        <f>IFERROR(VLOOKUP(B1911,'f Excel formulas for calculatio'!B:F,2,FALSE),"0")</f>
        <v>CUST1058</v>
      </c>
      <c r="D1911" s="24" t="str">
        <f>IFERROR(VLOOKUP(C1911,'f Excel formulas for calculatio'!C:G,2,FALSE),"0")</f>
        <v>PROD60</v>
      </c>
      <c r="E1911" s="24" t="str">
        <f>IFERROR(VLOOKUP(D1911,'f Excel formulas for calculatio'!D:H,2,FALSE),"0")</f>
        <v>STORE13</v>
      </c>
      <c r="F1911" s="24">
        <f>IFERROR(VLOOKUP(E1911,'f Excel formulas for calculatio'!E:I,2,FALSE),"0")</f>
        <v>4</v>
      </c>
      <c r="G1911" s="24">
        <f>IFERROR(VLOOKUP(F1911,'f Excel formulas for calculatio'!F:J,2,FALSE),"0")</f>
        <v>914.05</v>
      </c>
      <c r="H1911" s="24">
        <f>IFERROR(VLOOKUP(G1911,'f Excel formulas for calculatio'!G:K,2,FALSE),"0")</f>
        <v>0.25</v>
      </c>
      <c r="I1911" s="24" t="str">
        <f>IFERROR(VLOOKUP(H1911,'f Excel formulas for calculatio'!H:L,2,FALSE),"0")</f>
        <v>Credit Card</v>
      </c>
      <c r="J1911" s="24">
        <f>IFERROR(VLOOKUP(I1911,'f Excel formulas for calculatio'!I:M,2,FALSE),"0")</f>
        <v>198.41640000000001</v>
      </c>
      <c r="L1911" s="22" t="s">
        <v>2540</v>
      </c>
      <c r="M1911" s="20">
        <f t="shared" si="262"/>
        <v>45318</v>
      </c>
      <c r="N1911" s="2" t="str">
        <f t="shared" si="263"/>
        <v>CUST1058</v>
      </c>
      <c r="O1911" s="2" t="str">
        <f t="shared" si="264"/>
        <v>PROD60</v>
      </c>
      <c r="P1911" s="2" t="str">
        <f t="shared" si="265"/>
        <v>STORE13</v>
      </c>
      <c r="Q1911" s="2">
        <f t="shared" si="266"/>
        <v>4</v>
      </c>
      <c r="R1911" s="2">
        <f t="shared" si="267"/>
        <v>914.05</v>
      </c>
      <c r="S1911" s="2">
        <f t="shared" si="268"/>
        <v>0.25</v>
      </c>
      <c r="T1911" s="2" t="str">
        <f t="shared" si="269"/>
        <v>Credit Card</v>
      </c>
      <c r="U1911" s="2">
        <f t="shared" si="270"/>
        <v>198.41640000000001</v>
      </c>
    </row>
    <row r="1912" spans="1:21" x14ac:dyDescent="0.25">
      <c r="A1912" s="23" t="s">
        <v>2541</v>
      </c>
      <c r="B1912" s="20">
        <f>IFERROR(VLOOKUP(A1912,'f Excel formulas for calculatio'!A:E,2,FALSE)," ")</f>
        <v>45495</v>
      </c>
      <c r="C1912" s="24" t="str">
        <f>IFERROR(VLOOKUP(B1912,'f Excel formulas for calculatio'!B:F,2,FALSE),"0")</f>
        <v>CUST1343</v>
      </c>
      <c r="D1912" s="24" t="str">
        <f>IFERROR(VLOOKUP(C1912,'f Excel formulas for calculatio'!C:G,2,FALSE),"0")</f>
        <v>PROD17</v>
      </c>
      <c r="E1912" s="24" t="str">
        <f>IFERROR(VLOOKUP(D1912,'f Excel formulas for calculatio'!D:H,2,FALSE),"0")</f>
        <v>STORE18</v>
      </c>
      <c r="F1912" s="24">
        <f>IFERROR(VLOOKUP(E1912,'f Excel formulas for calculatio'!E:I,2,FALSE),"0")</f>
        <v>1</v>
      </c>
      <c r="G1912" s="24">
        <f>IFERROR(VLOOKUP(F1912,'f Excel formulas for calculatio'!F:J,2,FALSE),"0")</f>
        <v>218.04</v>
      </c>
      <c r="H1912" s="24">
        <f>IFERROR(VLOOKUP(G1912,'f Excel formulas for calculatio'!G:K,2,FALSE),"0")</f>
        <v>0.09</v>
      </c>
      <c r="I1912" s="24" t="str">
        <f>IFERROR(VLOOKUP(H1912,'f Excel formulas for calculatio'!H:L,2,FALSE),"0")</f>
        <v>Credit Card</v>
      </c>
      <c r="J1912" s="24">
        <f>IFERROR(VLOOKUP(I1912,'f Excel formulas for calculatio'!I:M,2,FALSE),"0")</f>
        <v>198.41640000000001</v>
      </c>
      <c r="L1912" s="23" t="s">
        <v>2541</v>
      </c>
      <c r="M1912" s="20">
        <f t="shared" si="262"/>
        <v>45495</v>
      </c>
      <c r="N1912" s="2" t="str">
        <f t="shared" si="263"/>
        <v>CUST1343</v>
      </c>
      <c r="O1912" s="2" t="str">
        <f t="shared" si="264"/>
        <v>PROD17</v>
      </c>
      <c r="P1912" s="2" t="str">
        <f t="shared" si="265"/>
        <v>STORE18</v>
      </c>
      <c r="Q1912" s="2">
        <f t="shared" si="266"/>
        <v>1</v>
      </c>
      <c r="R1912" s="2">
        <f t="shared" si="267"/>
        <v>218.04</v>
      </c>
      <c r="S1912" s="2">
        <f t="shared" si="268"/>
        <v>0.09</v>
      </c>
      <c r="T1912" s="2" t="str">
        <f t="shared" si="269"/>
        <v>Credit Card</v>
      </c>
      <c r="U1912" s="2">
        <f t="shared" si="270"/>
        <v>198.41640000000001</v>
      </c>
    </row>
    <row r="1913" spans="1:21" x14ac:dyDescent="0.25">
      <c r="A1913" s="22" t="s">
        <v>2542</v>
      </c>
      <c r="B1913" s="20">
        <f>IFERROR(VLOOKUP(A1913,'f Excel formulas for calculatio'!A:E,2,FALSE)," ")</f>
        <v>45560</v>
      </c>
      <c r="C1913" s="24" t="str">
        <f>IFERROR(VLOOKUP(B1913,'f Excel formulas for calculatio'!B:F,2,FALSE),"0")</f>
        <v>CUST1056</v>
      </c>
      <c r="D1913" s="24" t="str">
        <f>IFERROR(VLOOKUP(C1913,'f Excel formulas for calculatio'!C:G,2,FALSE),"0")</f>
        <v>PROD49</v>
      </c>
      <c r="E1913" s="24" t="str">
        <f>IFERROR(VLOOKUP(D1913,'f Excel formulas for calculatio'!D:H,2,FALSE),"0")</f>
        <v>STORE8</v>
      </c>
      <c r="F1913" s="24">
        <f>IFERROR(VLOOKUP(E1913,'f Excel formulas for calculatio'!E:I,2,FALSE),"0")</f>
        <v>4</v>
      </c>
      <c r="G1913" s="24">
        <f>IFERROR(VLOOKUP(F1913,'f Excel formulas for calculatio'!F:J,2,FALSE),"0")</f>
        <v>914.05</v>
      </c>
      <c r="H1913" s="24">
        <f>IFERROR(VLOOKUP(G1913,'f Excel formulas for calculatio'!G:K,2,FALSE),"0")</f>
        <v>0.25</v>
      </c>
      <c r="I1913" s="24" t="str">
        <f>IFERROR(VLOOKUP(H1913,'f Excel formulas for calculatio'!H:L,2,FALSE),"0")</f>
        <v>Credit Card</v>
      </c>
      <c r="J1913" s="24">
        <f>IFERROR(VLOOKUP(I1913,'f Excel formulas for calculatio'!I:M,2,FALSE),"0")</f>
        <v>198.41640000000001</v>
      </c>
      <c r="L1913" s="22" t="s">
        <v>2542</v>
      </c>
      <c r="M1913" s="20">
        <f t="shared" si="262"/>
        <v>45560</v>
      </c>
      <c r="N1913" s="2" t="str">
        <f t="shared" si="263"/>
        <v>CUST1056</v>
      </c>
      <c r="O1913" s="2" t="str">
        <f t="shared" si="264"/>
        <v>PROD49</v>
      </c>
      <c r="P1913" s="2" t="str">
        <f t="shared" si="265"/>
        <v>STORE8</v>
      </c>
      <c r="Q1913" s="2">
        <f t="shared" si="266"/>
        <v>4</v>
      </c>
      <c r="R1913" s="2">
        <f t="shared" si="267"/>
        <v>914.05</v>
      </c>
      <c r="S1913" s="2">
        <f t="shared" si="268"/>
        <v>0.25</v>
      </c>
      <c r="T1913" s="2" t="str">
        <f t="shared" si="269"/>
        <v>Credit Card</v>
      </c>
      <c r="U1913" s="2">
        <f t="shared" si="270"/>
        <v>198.41640000000001</v>
      </c>
    </row>
    <row r="1914" spans="1:21" x14ac:dyDescent="0.25">
      <c r="A1914" s="23" t="s">
        <v>2543</v>
      </c>
      <c r="B1914" s="20">
        <f>IFERROR(VLOOKUP(A1914,'f Excel formulas for calculatio'!A:E,2,FALSE)," ")</f>
        <v>45367</v>
      </c>
      <c r="C1914" s="24" t="str">
        <f>IFERROR(VLOOKUP(B1914,'f Excel formulas for calculatio'!B:F,2,FALSE),"0")</f>
        <v>CUST1365</v>
      </c>
      <c r="D1914" s="24" t="str">
        <f>IFERROR(VLOOKUP(C1914,'f Excel formulas for calculatio'!C:G,2,FALSE),"0")</f>
        <v>PROD45</v>
      </c>
      <c r="E1914" s="24" t="str">
        <f>IFERROR(VLOOKUP(D1914,'f Excel formulas for calculatio'!D:H,2,FALSE),"0")</f>
        <v>STORE11</v>
      </c>
      <c r="F1914" s="24">
        <f>IFERROR(VLOOKUP(E1914,'f Excel formulas for calculatio'!E:I,2,FALSE),"0")</f>
        <v>1</v>
      </c>
      <c r="G1914" s="24">
        <f>IFERROR(VLOOKUP(F1914,'f Excel formulas for calculatio'!F:J,2,FALSE),"0")</f>
        <v>218.04</v>
      </c>
      <c r="H1914" s="24">
        <f>IFERROR(VLOOKUP(G1914,'f Excel formulas for calculatio'!G:K,2,FALSE),"0")</f>
        <v>0.09</v>
      </c>
      <c r="I1914" s="24" t="str">
        <f>IFERROR(VLOOKUP(H1914,'f Excel formulas for calculatio'!H:L,2,FALSE),"0")</f>
        <v>Credit Card</v>
      </c>
      <c r="J1914" s="24">
        <f>IFERROR(VLOOKUP(I1914,'f Excel formulas for calculatio'!I:M,2,FALSE),"0")</f>
        <v>198.41640000000001</v>
      </c>
      <c r="L1914" s="23" t="s">
        <v>2543</v>
      </c>
      <c r="M1914" s="20">
        <f t="shared" si="262"/>
        <v>45367</v>
      </c>
      <c r="N1914" s="2" t="str">
        <f t="shared" si="263"/>
        <v>CUST1365</v>
      </c>
      <c r="O1914" s="2" t="str">
        <f t="shared" si="264"/>
        <v>PROD45</v>
      </c>
      <c r="P1914" s="2" t="str">
        <f t="shared" si="265"/>
        <v>STORE11</v>
      </c>
      <c r="Q1914" s="2">
        <f t="shared" si="266"/>
        <v>1</v>
      </c>
      <c r="R1914" s="2">
        <f t="shared" si="267"/>
        <v>218.04</v>
      </c>
      <c r="S1914" s="2">
        <f t="shared" si="268"/>
        <v>0.09</v>
      </c>
      <c r="T1914" s="2" t="str">
        <f t="shared" si="269"/>
        <v>Credit Card</v>
      </c>
      <c r="U1914" s="2">
        <f t="shared" si="270"/>
        <v>198.41640000000001</v>
      </c>
    </row>
    <row r="1915" spans="1:21" x14ac:dyDescent="0.25">
      <c r="A1915" s="22" t="s">
        <v>2544</v>
      </c>
      <c r="B1915" s="20">
        <f>IFERROR(VLOOKUP(A1915,'f Excel formulas for calculatio'!A:E,2,FALSE)," ")</f>
        <v>45861</v>
      </c>
      <c r="C1915" s="24" t="str">
        <f>IFERROR(VLOOKUP(B1915,'f Excel formulas for calculatio'!B:F,2,FALSE),"0")</f>
        <v>CUST1216</v>
      </c>
      <c r="D1915" s="24" t="str">
        <f>IFERROR(VLOOKUP(C1915,'f Excel formulas for calculatio'!C:G,2,FALSE),"0")</f>
        <v>PROD86</v>
      </c>
      <c r="E1915" s="24" t="str">
        <f>IFERROR(VLOOKUP(D1915,'f Excel formulas for calculatio'!D:H,2,FALSE),"0")</f>
        <v>STORE4</v>
      </c>
      <c r="F1915" s="24">
        <f>IFERROR(VLOOKUP(E1915,'f Excel formulas for calculatio'!E:I,2,FALSE),"0")</f>
        <v>2</v>
      </c>
      <c r="G1915" s="24">
        <f>IFERROR(VLOOKUP(F1915,'f Excel formulas for calculatio'!F:J,2,FALSE),"0")</f>
        <v>785.31</v>
      </c>
      <c r="H1915" s="24">
        <f>IFERROR(VLOOKUP(G1915,'f Excel formulas for calculatio'!G:K,2,FALSE),"0")</f>
        <v>0.15</v>
      </c>
      <c r="I1915" s="24" t="str">
        <f>IFERROR(VLOOKUP(H1915,'f Excel formulas for calculatio'!H:L,2,FALSE),"0")</f>
        <v>PayPal</v>
      </c>
      <c r="J1915" s="24">
        <f>IFERROR(VLOOKUP(I1915,'f Excel formulas for calculatio'!I:M,2,FALSE),"0")</f>
        <v>228.7893</v>
      </c>
      <c r="L1915" s="22" t="s">
        <v>2544</v>
      </c>
      <c r="M1915" s="20">
        <f t="shared" si="262"/>
        <v>45861</v>
      </c>
      <c r="N1915" s="2" t="str">
        <f t="shared" si="263"/>
        <v>CUST1216</v>
      </c>
      <c r="O1915" s="2" t="str">
        <f t="shared" si="264"/>
        <v>PROD86</v>
      </c>
      <c r="P1915" s="2" t="str">
        <f t="shared" si="265"/>
        <v>STORE4</v>
      </c>
      <c r="Q1915" s="2">
        <f t="shared" si="266"/>
        <v>2</v>
      </c>
      <c r="R1915" s="2">
        <f t="shared" si="267"/>
        <v>785.31</v>
      </c>
      <c r="S1915" s="2">
        <f t="shared" si="268"/>
        <v>0.15</v>
      </c>
      <c r="T1915" s="2" t="str">
        <f t="shared" si="269"/>
        <v>PayPal</v>
      </c>
      <c r="U1915" s="2">
        <f t="shared" si="270"/>
        <v>228.7893</v>
      </c>
    </row>
    <row r="1916" spans="1:21" x14ac:dyDescent="0.25">
      <c r="A1916" s="23" t="s">
        <v>2545</v>
      </c>
      <c r="B1916" s="20">
        <f>IFERROR(VLOOKUP(A1916,'f Excel formulas for calculatio'!A:E,2,FALSE)," ")</f>
        <v>45589</v>
      </c>
      <c r="C1916" s="24" t="str">
        <f>IFERROR(VLOOKUP(B1916,'f Excel formulas for calculatio'!B:F,2,FALSE),"0")</f>
        <v>CUST1416</v>
      </c>
      <c r="D1916" s="24" t="str">
        <f>IFERROR(VLOOKUP(C1916,'f Excel formulas for calculatio'!C:G,2,FALSE),"0")</f>
        <v>PROD49</v>
      </c>
      <c r="E1916" s="24" t="str">
        <f>IFERROR(VLOOKUP(D1916,'f Excel formulas for calculatio'!D:H,2,FALSE),"0")</f>
        <v>STORE8</v>
      </c>
      <c r="F1916" s="24">
        <f>IFERROR(VLOOKUP(E1916,'f Excel formulas for calculatio'!E:I,2,FALSE),"0")</f>
        <v>4</v>
      </c>
      <c r="G1916" s="24">
        <f>IFERROR(VLOOKUP(F1916,'f Excel formulas for calculatio'!F:J,2,FALSE),"0")</f>
        <v>914.05</v>
      </c>
      <c r="H1916" s="24">
        <f>IFERROR(VLOOKUP(G1916,'f Excel formulas for calculatio'!G:K,2,FALSE),"0")</f>
        <v>0.25</v>
      </c>
      <c r="I1916" s="24" t="str">
        <f>IFERROR(VLOOKUP(H1916,'f Excel formulas for calculatio'!H:L,2,FALSE),"0")</f>
        <v>Credit Card</v>
      </c>
      <c r="J1916" s="24">
        <f>IFERROR(VLOOKUP(I1916,'f Excel formulas for calculatio'!I:M,2,FALSE),"0")</f>
        <v>198.41640000000001</v>
      </c>
      <c r="L1916" s="23" t="s">
        <v>2545</v>
      </c>
      <c r="M1916" s="20">
        <f t="shared" si="262"/>
        <v>45589</v>
      </c>
      <c r="N1916" s="2" t="str">
        <f t="shared" si="263"/>
        <v>CUST1416</v>
      </c>
      <c r="O1916" s="2" t="str">
        <f t="shared" si="264"/>
        <v>PROD49</v>
      </c>
      <c r="P1916" s="2" t="str">
        <f t="shared" si="265"/>
        <v>STORE8</v>
      </c>
      <c r="Q1916" s="2">
        <f t="shared" si="266"/>
        <v>4</v>
      </c>
      <c r="R1916" s="2">
        <f t="shared" si="267"/>
        <v>914.05</v>
      </c>
      <c r="S1916" s="2">
        <f t="shared" si="268"/>
        <v>0.25</v>
      </c>
      <c r="T1916" s="2" t="str">
        <f t="shared" si="269"/>
        <v>Credit Card</v>
      </c>
      <c r="U1916" s="2">
        <f t="shared" si="270"/>
        <v>198.41640000000001</v>
      </c>
    </row>
    <row r="1917" spans="1:21" x14ac:dyDescent="0.25">
      <c r="A1917" s="22" t="s">
        <v>2546</v>
      </c>
      <c r="B1917" s="20">
        <f>IFERROR(VLOOKUP(A1917,'f Excel formulas for calculatio'!A:E,2,FALSE)," ")</f>
        <v>45560</v>
      </c>
      <c r="C1917" s="24" t="str">
        <f>IFERROR(VLOOKUP(B1917,'f Excel formulas for calculatio'!B:F,2,FALSE),"0")</f>
        <v>CUST1056</v>
      </c>
      <c r="D1917" s="24" t="str">
        <f>IFERROR(VLOOKUP(C1917,'f Excel formulas for calculatio'!C:G,2,FALSE),"0")</f>
        <v>PROD49</v>
      </c>
      <c r="E1917" s="24" t="str">
        <f>IFERROR(VLOOKUP(D1917,'f Excel formulas for calculatio'!D:H,2,FALSE),"0")</f>
        <v>STORE8</v>
      </c>
      <c r="F1917" s="24">
        <f>IFERROR(VLOOKUP(E1917,'f Excel formulas for calculatio'!E:I,2,FALSE),"0")</f>
        <v>4</v>
      </c>
      <c r="G1917" s="24">
        <f>IFERROR(VLOOKUP(F1917,'f Excel formulas for calculatio'!F:J,2,FALSE),"0")</f>
        <v>914.05</v>
      </c>
      <c r="H1917" s="24">
        <f>IFERROR(VLOOKUP(G1917,'f Excel formulas for calculatio'!G:K,2,FALSE),"0")</f>
        <v>0.25</v>
      </c>
      <c r="I1917" s="24" t="str">
        <f>IFERROR(VLOOKUP(H1917,'f Excel formulas for calculatio'!H:L,2,FALSE),"0")</f>
        <v>Credit Card</v>
      </c>
      <c r="J1917" s="24">
        <f>IFERROR(VLOOKUP(I1917,'f Excel formulas for calculatio'!I:M,2,FALSE),"0")</f>
        <v>198.41640000000001</v>
      </c>
      <c r="L1917" s="22" t="s">
        <v>2546</v>
      </c>
      <c r="M1917" s="20">
        <f t="shared" si="262"/>
        <v>45560</v>
      </c>
      <c r="N1917" s="2" t="str">
        <f t="shared" si="263"/>
        <v>CUST1056</v>
      </c>
      <c r="O1917" s="2" t="str">
        <f t="shared" si="264"/>
        <v>PROD49</v>
      </c>
      <c r="P1917" s="2" t="str">
        <f t="shared" si="265"/>
        <v>STORE8</v>
      </c>
      <c r="Q1917" s="2">
        <f t="shared" si="266"/>
        <v>4</v>
      </c>
      <c r="R1917" s="2">
        <f t="shared" si="267"/>
        <v>914.05</v>
      </c>
      <c r="S1917" s="2">
        <f t="shared" si="268"/>
        <v>0.25</v>
      </c>
      <c r="T1917" s="2" t="str">
        <f t="shared" si="269"/>
        <v>Credit Card</v>
      </c>
      <c r="U1917" s="2">
        <f t="shared" si="270"/>
        <v>198.41640000000001</v>
      </c>
    </row>
    <row r="1918" spans="1:21" x14ac:dyDescent="0.25">
      <c r="A1918" s="23" t="s">
        <v>2547</v>
      </c>
      <c r="B1918" s="20">
        <f>IFERROR(VLOOKUP(A1918,'f Excel formulas for calculatio'!A:E,2,FALSE)," ")</f>
        <v>45408</v>
      </c>
      <c r="C1918" s="24" t="str">
        <f>IFERROR(VLOOKUP(B1918,'f Excel formulas for calculatio'!B:F,2,FALSE),"0")</f>
        <v>CUST1252</v>
      </c>
      <c r="D1918" s="24" t="str">
        <f>IFERROR(VLOOKUP(C1918,'f Excel formulas for calculatio'!C:G,2,FALSE),"0")</f>
        <v>PROD13</v>
      </c>
      <c r="E1918" s="24" t="str">
        <f>IFERROR(VLOOKUP(D1918,'f Excel formulas for calculatio'!D:H,2,FALSE),"0")</f>
        <v>STORE2</v>
      </c>
      <c r="F1918" s="24">
        <f>IFERROR(VLOOKUP(E1918,'f Excel formulas for calculatio'!E:I,2,FALSE),"0")</f>
        <v>2</v>
      </c>
      <c r="G1918" s="24">
        <f>IFERROR(VLOOKUP(F1918,'f Excel formulas for calculatio'!F:J,2,FALSE),"0")</f>
        <v>785.31</v>
      </c>
      <c r="H1918" s="24">
        <f>IFERROR(VLOOKUP(G1918,'f Excel formulas for calculatio'!G:K,2,FALSE),"0")</f>
        <v>0.15</v>
      </c>
      <c r="I1918" s="24" t="str">
        <f>IFERROR(VLOOKUP(H1918,'f Excel formulas for calculatio'!H:L,2,FALSE),"0")</f>
        <v>PayPal</v>
      </c>
      <c r="J1918" s="24">
        <f>IFERROR(VLOOKUP(I1918,'f Excel formulas for calculatio'!I:M,2,FALSE),"0")</f>
        <v>228.7893</v>
      </c>
      <c r="L1918" s="23" t="s">
        <v>2547</v>
      </c>
      <c r="M1918" s="20">
        <f t="shared" si="262"/>
        <v>45408</v>
      </c>
      <c r="N1918" s="2" t="str">
        <f t="shared" si="263"/>
        <v>CUST1252</v>
      </c>
      <c r="O1918" s="2" t="str">
        <f t="shared" si="264"/>
        <v>PROD13</v>
      </c>
      <c r="P1918" s="2" t="str">
        <f t="shared" si="265"/>
        <v>STORE2</v>
      </c>
      <c r="Q1918" s="2">
        <f t="shared" si="266"/>
        <v>2</v>
      </c>
      <c r="R1918" s="2">
        <f t="shared" si="267"/>
        <v>785.31</v>
      </c>
      <c r="S1918" s="2">
        <f t="shared" si="268"/>
        <v>0.15</v>
      </c>
      <c r="T1918" s="2" t="str">
        <f t="shared" si="269"/>
        <v>PayPal</v>
      </c>
      <c r="U1918" s="2">
        <f t="shared" si="270"/>
        <v>228.7893</v>
      </c>
    </row>
    <row r="1919" spans="1:21" x14ac:dyDescent="0.25">
      <c r="A1919" s="22" t="s">
        <v>2548</v>
      </c>
      <c r="B1919" s="20">
        <f>IFERROR(VLOOKUP(A1919,'f Excel formulas for calculatio'!A:E,2,FALSE)," ")</f>
        <v>45714</v>
      </c>
      <c r="C1919" s="24" t="str">
        <f>IFERROR(VLOOKUP(B1919,'f Excel formulas for calculatio'!B:F,2,FALSE),"0")</f>
        <v>CUST1084</v>
      </c>
      <c r="D1919" s="24" t="str">
        <f>IFERROR(VLOOKUP(C1919,'f Excel formulas for calculatio'!C:G,2,FALSE),"0")</f>
        <v>PROD33</v>
      </c>
      <c r="E1919" s="24" t="str">
        <f>IFERROR(VLOOKUP(D1919,'f Excel formulas for calculatio'!D:H,2,FALSE),"0")</f>
        <v>STORE0</v>
      </c>
      <c r="F1919" s="24">
        <f>IFERROR(VLOOKUP(E1919,'f Excel formulas for calculatio'!E:I,2,FALSE),"0")</f>
        <v>2</v>
      </c>
      <c r="G1919" s="24">
        <f>IFERROR(VLOOKUP(F1919,'f Excel formulas for calculatio'!F:J,2,FALSE),"0")</f>
        <v>785.31</v>
      </c>
      <c r="H1919" s="24">
        <f>IFERROR(VLOOKUP(G1919,'f Excel formulas for calculatio'!G:K,2,FALSE),"0")</f>
        <v>0.15</v>
      </c>
      <c r="I1919" s="24" t="str">
        <f>IFERROR(VLOOKUP(H1919,'f Excel formulas for calculatio'!H:L,2,FALSE),"0")</f>
        <v>PayPal</v>
      </c>
      <c r="J1919" s="24">
        <f>IFERROR(VLOOKUP(I1919,'f Excel formulas for calculatio'!I:M,2,FALSE),"0")</f>
        <v>228.7893</v>
      </c>
      <c r="L1919" s="22" t="s">
        <v>2548</v>
      </c>
      <c r="M1919" s="20">
        <f t="shared" si="262"/>
        <v>45714</v>
      </c>
      <c r="N1919" s="2" t="str">
        <f t="shared" si="263"/>
        <v>CUST1084</v>
      </c>
      <c r="O1919" s="2" t="str">
        <f t="shared" si="264"/>
        <v>PROD33</v>
      </c>
      <c r="P1919" s="2" t="str">
        <f t="shared" si="265"/>
        <v>STORE0</v>
      </c>
      <c r="Q1919" s="2">
        <f t="shared" si="266"/>
        <v>2</v>
      </c>
      <c r="R1919" s="2">
        <f t="shared" si="267"/>
        <v>785.31</v>
      </c>
      <c r="S1919" s="2">
        <f t="shared" si="268"/>
        <v>0.15</v>
      </c>
      <c r="T1919" s="2" t="str">
        <f t="shared" si="269"/>
        <v>PayPal</v>
      </c>
      <c r="U1919" s="2">
        <f t="shared" si="270"/>
        <v>228.7893</v>
      </c>
    </row>
    <row r="1920" spans="1:21" x14ac:dyDescent="0.25">
      <c r="A1920" s="23" t="s">
        <v>2549</v>
      </c>
      <c r="B1920" s="20">
        <f>IFERROR(VLOOKUP(A1920,'f Excel formulas for calculatio'!A:E,2,FALSE)," ")</f>
        <v>45661</v>
      </c>
      <c r="C1920" s="24" t="str">
        <f>IFERROR(VLOOKUP(B1920,'f Excel formulas for calculatio'!B:F,2,FALSE),"0")</f>
        <v>CUST1484</v>
      </c>
      <c r="D1920" s="24" t="str">
        <f>IFERROR(VLOOKUP(C1920,'f Excel formulas for calculatio'!C:G,2,FALSE),"0")</f>
        <v>PROD77</v>
      </c>
      <c r="E1920" s="24" t="str">
        <f>IFERROR(VLOOKUP(D1920,'f Excel formulas for calculatio'!D:H,2,FALSE),"0")</f>
        <v>STORE8</v>
      </c>
      <c r="F1920" s="24">
        <f>IFERROR(VLOOKUP(E1920,'f Excel formulas for calculatio'!E:I,2,FALSE),"0")</f>
        <v>4</v>
      </c>
      <c r="G1920" s="24">
        <f>IFERROR(VLOOKUP(F1920,'f Excel formulas for calculatio'!F:J,2,FALSE),"0")</f>
        <v>914.05</v>
      </c>
      <c r="H1920" s="24">
        <f>IFERROR(VLOOKUP(G1920,'f Excel formulas for calculatio'!G:K,2,FALSE),"0")</f>
        <v>0.25</v>
      </c>
      <c r="I1920" s="24" t="str">
        <f>IFERROR(VLOOKUP(H1920,'f Excel formulas for calculatio'!H:L,2,FALSE),"0")</f>
        <v>Credit Card</v>
      </c>
      <c r="J1920" s="24">
        <f>IFERROR(VLOOKUP(I1920,'f Excel formulas for calculatio'!I:M,2,FALSE),"0")</f>
        <v>198.41640000000001</v>
      </c>
      <c r="L1920" s="23" t="s">
        <v>2549</v>
      </c>
      <c r="M1920" s="20">
        <f t="shared" si="262"/>
        <v>45661</v>
      </c>
      <c r="N1920" s="2" t="str">
        <f t="shared" si="263"/>
        <v>CUST1484</v>
      </c>
      <c r="O1920" s="2" t="str">
        <f t="shared" si="264"/>
        <v>PROD77</v>
      </c>
      <c r="P1920" s="2" t="str">
        <f t="shared" si="265"/>
        <v>STORE8</v>
      </c>
      <c r="Q1920" s="2">
        <f t="shared" si="266"/>
        <v>4</v>
      </c>
      <c r="R1920" s="2">
        <f t="shared" si="267"/>
        <v>914.05</v>
      </c>
      <c r="S1920" s="2">
        <f t="shared" si="268"/>
        <v>0.25</v>
      </c>
      <c r="T1920" s="2" t="str">
        <f t="shared" si="269"/>
        <v>Credit Card</v>
      </c>
      <c r="U1920" s="2">
        <f t="shared" si="270"/>
        <v>198.41640000000001</v>
      </c>
    </row>
    <row r="1921" spans="1:21" x14ac:dyDescent="0.25">
      <c r="A1921" s="22" t="s">
        <v>2550</v>
      </c>
      <c r="B1921" s="20">
        <f>IFERROR(VLOOKUP(A1921,'f Excel formulas for calculatio'!A:E,2,FALSE)," ")</f>
        <v>45921</v>
      </c>
      <c r="C1921" s="24" t="str">
        <f>IFERROR(VLOOKUP(B1921,'f Excel formulas for calculatio'!B:F,2,FALSE),"0")</f>
        <v>CUST1087</v>
      </c>
      <c r="D1921" s="24" t="str">
        <f>IFERROR(VLOOKUP(C1921,'f Excel formulas for calculatio'!C:G,2,FALSE),"0")</f>
        <v>PROD76</v>
      </c>
      <c r="E1921" s="24" t="str">
        <f>IFERROR(VLOOKUP(D1921,'f Excel formulas for calculatio'!D:H,2,FALSE),"0")</f>
        <v>STORE8</v>
      </c>
      <c r="F1921" s="24">
        <f>IFERROR(VLOOKUP(E1921,'f Excel formulas for calculatio'!E:I,2,FALSE),"0")</f>
        <v>4</v>
      </c>
      <c r="G1921" s="24">
        <f>IFERROR(VLOOKUP(F1921,'f Excel formulas for calculatio'!F:J,2,FALSE),"0")</f>
        <v>914.05</v>
      </c>
      <c r="H1921" s="24">
        <f>IFERROR(VLOOKUP(G1921,'f Excel formulas for calculatio'!G:K,2,FALSE),"0")</f>
        <v>0.25</v>
      </c>
      <c r="I1921" s="24" t="str">
        <f>IFERROR(VLOOKUP(H1921,'f Excel formulas for calculatio'!H:L,2,FALSE),"0")</f>
        <v>Credit Card</v>
      </c>
      <c r="J1921" s="24">
        <f>IFERROR(VLOOKUP(I1921,'f Excel formulas for calculatio'!I:M,2,FALSE),"0")</f>
        <v>198.41640000000001</v>
      </c>
      <c r="L1921" s="22" t="s">
        <v>2550</v>
      </c>
      <c r="M1921" s="20">
        <f t="shared" si="262"/>
        <v>45921</v>
      </c>
      <c r="N1921" s="2" t="str">
        <f t="shared" si="263"/>
        <v>CUST1087</v>
      </c>
      <c r="O1921" s="2" t="str">
        <f t="shared" si="264"/>
        <v>PROD76</v>
      </c>
      <c r="P1921" s="2" t="str">
        <f t="shared" si="265"/>
        <v>STORE8</v>
      </c>
      <c r="Q1921" s="2">
        <f t="shared" si="266"/>
        <v>4</v>
      </c>
      <c r="R1921" s="2">
        <f t="shared" si="267"/>
        <v>914.05</v>
      </c>
      <c r="S1921" s="2">
        <f t="shared" si="268"/>
        <v>0.25</v>
      </c>
      <c r="T1921" s="2" t="str">
        <f t="shared" si="269"/>
        <v>Credit Card</v>
      </c>
      <c r="U1921" s="2">
        <f t="shared" si="270"/>
        <v>198.41640000000001</v>
      </c>
    </row>
    <row r="1922" spans="1:21" x14ac:dyDescent="0.25">
      <c r="A1922" s="23" t="s">
        <v>2551</v>
      </c>
      <c r="B1922" s="20">
        <f>IFERROR(VLOOKUP(A1922,'f Excel formulas for calculatio'!A:E,2,FALSE)," ")</f>
        <v>45651</v>
      </c>
      <c r="C1922" s="24" t="str">
        <f>IFERROR(VLOOKUP(B1922,'f Excel formulas for calculatio'!B:F,2,FALSE),"0")</f>
        <v>CUST1028</v>
      </c>
      <c r="D1922" s="24" t="str">
        <f>IFERROR(VLOOKUP(C1922,'f Excel formulas for calculatio'!C:G,2,FALSE),"0")</f>
        <v>PROD5</v>
      </c>
      <c r="E1922" s="24" t="str">
        <f>IFERROR(VLOOKUP(D1922,'f Excel formulas for calculatio'!D:H,2,FALSE),"0")</f>
        <v>STORE3</v>
      </c>
      <c r="F1922" s="24">
        <f>IFERROR(VLOOKUP(E1922,'f Excel formulas for calculatio'!E:I,2,FALSE),"0")</f>
        <v>1</v>
      </c>
      <c r="G1922" s="24">
        <f>IFERROR(VLOOKUP(F1922,'f Excel formulas for calculatio'!F:J,2,FALSE),"0")</f>
        <v>218.04</v>
      </c>
      <c r="H1922" s="24">
        <f>IFERROR(VLOOKUP(G1922,'f Excel formulas for calculatio'!G:K,2,FALSE),"0")</f>
        <v>0.09</v>
      </c>
      <c r="I1922" s="24" t="str">
        <f>IFERROR(VLOOKUP(H1922,'f Excel formulas for calculatio'!H:L,2,FALSE),"0")</f>
        <v>Credit Card</v>
      </c>
      <c r="J1922" s="24">
        <f>IFERROR(VLOOKUP(I1922,'f Excel formulas for calculatio'!I:M,2,FALSE),"0")</f>
        <v>198.41640000000001</v>
      </c>
      <c r="L1922" s="23" t="s">
        <v>2551</v>
      </c>
      <c r="M1922" s="20">
        <f t="shared" si="262"/>
        <v>45651</v>
      </c>
      <c r="N1922" s="2" t="str">
        <f t="shared" si="263"/>
        <v>CUST1028</v>
      </c>
      <c r="O1922" s="2" t="str">
        <f t="shared" si="264"/>
        <v>PROD5</v>
      </c>
      <c r="P1922" s="2" t="str">
        <f t="shared" si="265"/>
        <v>STORE3</v>
      </c>
      <c r="Q1922" s="2">
        <f t="shared" si="266"/>
        <v>1</v>
      </c>
      <c r="R1922" s="2">
        <f t="shared" si="267"/>
        <v>218.04</v>
      </c>
      <c r="S1922" s="2">
        <f t="shared" si="268"/>
        <v>0.09</v>
      </c>
      <c r="T1922" s="2" t="str">
        <f t="shared" si="269"/>
        <v>Credit Card</v>
      </c>
      <c r="U1922" s="2">
        <f t="shared" si="270"/>
        <v>198.41640000000001</v>
      </c>
    </row>
    <row r="1923" spans="1:21" x14ac:dyDescent="0.25">
      <c r="A1923" s="22" t="s">
        <v>2552</v>
      </c>
      <c r="B1923" s="20">
        <f>IFERROR(VLOOKUP(A1923,'f Excel formulas for calculatio'!A:E,2,FALSE)," ")</f>
        <v>45883</v>
      </c>
      <c r="C1923" s="24" t="str">
        <f>IFERROR(VLOOKUP(B1923,'f Excel formulas for calculatio'!B:F,2,FALSE),"0")</f>
        <v>CUST1097</v>
      </c>
      <c r="D1923" s="24" t="str">
        <f>IFERROR(VLOOKUP(C1923,'f Excel formulas for calculatio'!C:G,2,FALSE),"0")</f>
        <v>PROD80</v>
      </c>
      <c r="E1923" s="24" t="str">
        <f>IFERROR(VLOOKUP(D1923,'f Excel formulas for calculatio'!D:H,2,FALSE),"0")</f>
        <v>STORE12</v>
      </c>
      <c r="F1923" s="24">
        <f>IFERROR(VLOOKUP(E1923,'f Excel formulas for calculatio'!E:I,2,FALSE),"0")</f>
        <v>2</v>
      </c>
      <c r="G1923" s="24">
        <f>IFERROR(VLOOKUP(F1923,'f Excel formulas for calculatio'!F:J,2,FALSE),"0")</f>
        <v>785.31</v>
      </c>
      <c r="H1923" s="24">
        <f>IFERROR(VLOOKUP(G1923,'f Excel formulas for calculatio'!G:K,2,FALSE),"0")</f>
        <v>0.15</v>
      </c>
      <c r="I1923" s="24" t="str">
        <f>IFERROR(VLOOKUP(H1923,'f Excel formulas for calculatio'!H:L,2,FALSE),"0")</f>
        <v>PayPal</v>
      </c>
      <c r="J1923" s="24">
        <f>IFERROR(VLOOKUP(I1923,'f Excel formulas for calculatio'!I:M,2,FALSE),"0")</f>
        <v>228.7893</v>
      </c>
      <c r="L1923" s="22" t="s">
        <v>2552</v>
      </c>
      <c r="M1923" s="20">
        <f t="shared" si="262"/>
        <v>45883</v>
      </c>
      <c r="N1923" s="2" t="str">
        <f t="shared" si="263"/>
        <v>CUST1097</v>
      </c>
      <c r="O1923" s="2" t="str">
        <f t="shared" si="264"/>
        <v>PROD80</v>
      </c>
      <c r="P1923" s="2" t="str">
        <f t="shared" si="265"/>
        <v>STORE12</v>
      </c>
      <c r="Q1923" s="2">
        <f t="shared" si="266"/>
        <v>2</v>
      </c>
      <c r="R1923" s="2">
        <f t="shared" si="267"/>
        <v>785.31</v>
      </c>
      <c r="S1923" s="2">
        <f t="shared" si="268"/>
        <v>0.15</v>
      </c>
      <c r="T1923" s="2" t="str">
        <f t="shared" si="269"/>
        <v>PayPal</v>
      </c>
      <c r="U1923" s="2">
        <f t="shared" si="270"/>
        <v>228.7893</v>
      </c>
    </row>
    <row r="1924" spans="1:21" x14ac:dyDescent="0.25">
      <c r="A1924" s="23" t="s">
        <v>2553</v>
      </c>
      <c r="B1924" s="20">
        <f>IFERROR(VLOOKUP(A1924,'f Excel formulas for calculatio'!A:E,2,FALSE)," ")</f>
        <v>45624</v>
      </c>
      <c r="C1924" s="24" t="str">
        <f>IFERROR(VLOOKUP(B1924,'f Excel formulas for calculatio'!B:F,2,FALSE),"0")</f>
        <v>CUST1468</v>
      </c>
      <c r="D1924" s="24" t="str">
        <f>IFERROR(VLOOKUP(C1924,'f Excel formulas for calculatio'!C:G,2,FALSE),"0")</f>
        <v>PROD75</v>
      </c>
      <c r="E1924" s="24" t="str">
        <f>IFERROR(VLOOKUP(D1924,'f Excel formulas for calculatio'!D:H,2,FALSE),"0")</f>
        <v>STORE8</v>
      </c>
      <c r="F1924" s="24">
        <f>IFERROR(VLOOKUP(E1924,'f Excel formulas for calculatio'!E:I,2,FALSE),"0")</f>
        <v>4</v>
      </c>
      <c r="G1924" s="24">
        <f>IFERROR(VLOOKUP(F1924,'f Excel formulas for calculatio'!F:J,2,FALSE),"0")</f>
        <v>914.05</v>
      </c>
      <c r="H1924" s="24">
        <f>IFERROR(VLOOKUP(G1924,'f Excel formulas for calculatio'!G:K,2,FALSE),"0")</f>
        <v>0.25</v>
      </c>
      <c r="I1924" s="24" t="str">
        <f>IFERROR(VLOOKUP(H1924,'f Excel formulas for calculatio'!H:L,2,FALSE),"0")</f>
        <v>Credit Card</v>
      </c>
      <c r="J1924" s="24">
        <f>IFERROR(VLOOKUP(I1924,'f Excel formulas for calculatio'!I:M,2,FALSE),"0")</f>
        <v>198.41640000000001</v>
      </c>
      <c r="L1924" s="23" t="s">
        <v>2553</v>
      </c>
      <c r="M1924" s="20">
        <f t="shared" ref="M1924:M1987" si="271">_xlfn.XLOOKUP(L1924,A1924,B1924)</f>
        <v>45624</v>
      </c>
      <c r="N1924" s="2" t="str">
        <f t="shared" ref="N1924:N1987" si="272">_xlfn.XLOOKUP(M1924,B1924,C1924)</f>
        <v>CUST1468</v>
      </c>
      <c r="O1924" s="2" t="str">
        <f t="shared" ref="O1924:O1987" si="273">_xlfn.XLOOKUP(N1924,C1924,D1924)</f>
        <v>PROD75</v>
      </c>
      <c r="P1924" s="2" t="str">
        <f t="shared" ref="P1924:P1987" si="274">_xlfn.XLOOKUP(O1924,D1924,E1924)</f>
        <v>STORE8</v>
      </c>
      <c r="Q1924" s="2">
        <f t="shared" ref="Q1924:Q1987" si="275">_xlfn.XLOOKUP(P1924,E1924,F1924)</f>
        <v>4</v>
      </c>
      <c r="R1924" s="2">
        <f t="shared" ref="R1924:R1987" si="276">_xlfn.XLOOKUP(Q1924,F1924,G1924)</f>
        <v>914.05</v>
      </c>
      <c r="S1924" s="2">
        <f t="shared" ref="S1924:S1987" si="277">_xlfn.XLOOKUP(R1924,G1924,H1924)</f>
        <v>0.25</v>
      </c>
      <c r="T1924" s="2" t="str">
        <f t="shared" ref="T1924:T1987" si="278">_xlfn.XLOOKUP(S1924,H1924,I1924)</f>
        <v>Credit Card</v>
      </c>
      <c r="U1924" s="2">
        <f t="shared" ref="U1924:U1987" si="279">_xlfn.XLOOKUP(T1924,I1924,J1924)</f>
        <v>198.41640000000001</v>
      </c>
    </row>
    <row r="1925" spans="1:21" x14ac:dyDescent="0.25">
      <c r="A1925" s="22" t="s">
        <v>2554</v>
      </c>
      <c r="B1925" s="20">
        <f>IFERROR(VLOOKUP(A1925,'f Excel formulas for calculatio'!A:E,2,FALSE)," ")</f>
        <v>45276</v>
      </c>
      <c r="C1925" s="24" t="str">
        <f>IFERROR(VLOOKUP(B1925,'f Excel formulas for calculatio'!B:F,2,FALSE),"0")</f>
        <v>CUST1298</v>
      </c>
      <c r="D1925" s="24" t="str">
        <f>IFERROR(VLOOKUP(C1925,'f Excel formulas for calculatio'!C:G,2,FALSE),"0")</f>
        <v>PROD97</v>
      </c>
      <c r="E1925" s="24" t="str">
        <f>IFERROR(VLOOKUP(D1925,'f Excel formulas for calculatio'!D:H,2,FALSE),"0")</f>
        <v>STORE3</v>
      </c>
      <c r="F1925" s="24">
        <f>IFERROR(VLOOKUP(E1925,'f Excel formulas for calculatio'!E:I,2,FALSE),"0")</f>
        <v>1</v>
      </c>
      <c r="G1925" s="24">
        <f>IFERROR(VLOOKUP(F1925,'f Excel formulas for calculatio'!F:J,2,FALSE),"0")</f>
        <v>218.04</v>
      </c>
      <c r="H1925" s="24">
        <f>IFERROR(VLOOKUP(G1925,'f Excel formulas for calculatio'!G:K,2,FALSE),"0")</f>
        <v>0.09</v>
      </c>
      <c r="I1925" s="24" t="str">
        <f>IFERROR(VLOOKUP(H1925,'f Excel formulas for calculatio'!H:L,2,FALSE),"0")</f>
        <v>Credit Card</v>
      </c>
      <c r="J1925" s="24">
        <f>IFERROR(VLOOKUP(I1925,'f Excel formulas for calculatio'!I:M,2,FALSE),"0")</f>
        <v>198.41640000000001</v>
      </c>
      <c r="L1925" s="22" t="s">
        <v>2554</v>
      </c>
      <c r="M1925" s="20">
        <f t="shared" si="271"/>
        <v>45276</v>
      </c>
      <c r="N1925" s="2" t="str">
        <f t="shared" si="272"/>
        <v>CUST1298</v>
      </c>
      <c r="O1925" s="2" t="str">
        <f t="shared" si="273"/>
        <v>PROD97</v>
      </c>
      <c r="P1925" s="2" t="str">
        <f t="shared" si="274"/>
        <v>STORE3</v>
      </c>
      <c r="Q1925" s="2">
        <f t="shared" si="275"/>
        <v>1</v>
      </c>
      <c r="R1925" s="2">
        <f t="shared" si="276"/>
        <v>218.04</v>
      </c>
      <c r="S1925" s="2">
        <f t="shared" si="277"/>
        <v>0.09</v>
      </c>
      <c r="T1925" s="2" t="str">
        <f t="shared" si="278"/>
        <v>Credit Card</v>
      </c>
      <c r="U1925" s="2">
        <f t="shared" si="279"/>
        <v>198.41640000000001</v>
      </c>
    </row>
    <row r="1926" spans="1:21" x14ac:dyDescent="0.25">
      <c r="A1926" s="23" t="s">
        <v>2555</v>
      </c>
      <c r="B1926" s="20">
        <f>IFERROR(VLOOKUP(A1926,'f Excel formulas for calculatio'!A:E,2,FALSE)," ")</f>
        <v>45344</v>
      </c>
      <c r="C1926" s="24" t="str">
        <f>IFERROR(VLOOKUP(B1926,'f Excel formulas for calculatio'!B:F,2,FALSE),"0")</f>
        <v>CUST1376</v>
      </c>
      <c r="D1926" s="24" t="str">
        <f>IFERROR(VLOOKUP(C1926,'f Excel formulas for calculatio'!C:G,2,FALSE),"0")</f>
        <v>PROD85</v>
      </c>
      <c r="E1926" s="24" t="str">
        <f>IFERROR(VLOOKUP(D1926,'f Excel formulas for calculatio'!D:H,2,FALSE),"0")</f>
        <v>STORE7</v>
      </c>
      <c r="F1926" s="24">
        <f>IFERROR(VLOOKUP(E1926,'f Excel formulas for calculatio'!E:I,2,FALSE),"0")</f>
        <v>3</v>
      </c>
      <c r="G1926" s="24">
        <f>IFERROR(VLOOKUP(F1926,'f Excel formulas for calculatio'!F:J,2,FALSE),"0")</f>
        <v>104.47</v>
      </c>
      <c r="H1926" s="24">
        <f>IFERROR(VLOOKUP(G1926,'f Excel formulas for calculatio'!G:K,2,FALSE),"0")</f>
        <v>0.27</v>
      </c>
      <c r="I1926" s="24" t="str">
        <f>IFERROR(VLOOKUP(H1926,'f Excel formulas for calculatio'!H:L,2,FALSE),"0")</f>
        <v>PayPal</v>
      </c>
      <c r="J1926" s="24">
        <f>IFERROR(VLOOKUP(I1926,'f Excel formulas for calculatio'!I:M,2,FALSE),"0")</f>
        <v>228.7893</v>
      </c>
      <c r="L1926" s="23" t="s">
        <v>2555</v>
      </c>
      <c r="M1926" s="20">
        <f t="shared" si="271"/>
        <v>45344</v>
      </c>
      <c r="N1926" s="2" t="str">
        <f t="shared" si="272"/>
        <v>CUST1376</v>
      </c>
      <c r="O1926" s="2" t="str">
        <f t="shared" si="273"/>
        <v>PROD85</v>
      </c>
      <c r="P1926" s="2" t="str">
        <f t="shared" si="274"/>
        <v>STORE7</v>
      </c>
      <c r="Q1926" s="2">
        <f t="shared" si="275"/>
        <v>3</v>
      </c>
      <c r="R1926" s="2">
        <f t="shared" si="276"/>
        <v>104.47</v>
      </c>
      <c r="S1926" s="2">
        <f t="shared" si="277"/>
        <v>0.27</v>
      </c>
      <c r="T1926" s="2" t="str">
        <f t="shared" si="278"/>
        <v>PayPal</v>
      </c>
      <c r="U1926" s="2">
        <f t="shared" si="279"/>
        <v>228.7893</v>
      </c>
    </row>
    <row r="1927" spans="1:21" x14ac:dyDescent="0.25">
      <c r="A1927" s="22" t="s">
        <v>2556</v>
      </c>
      <c r="B1927" s="20">
        <f>IFERROR(VLOOKUP(A1927,'f Excel formulas for calculatio'!A:E,2,FALSE)," ")</f>
        <v>45849</v>
      </c>
      <c r="C1927" s="24" t="str">
        <f>IFERROR(VLOOKUP(B1927,'f Excel formulas for calculatio'!B:F,2,FALSE),"0")</f>
        <v>CUST1058</v>
      </c>
      <c r="D1927" s="24" t="str">
        <f>IFERROR(VLOOKUP(C1927,'f Excel formulas for calculatio'!C:G,2,FALSE),"0")</f>
        <v>PROD60</v>
      </c>
      <c r="E1927" s="24" t="str">
        <f>IFERROR(VLOOKUP(D1927,'f Excel formulas for calculatio'!D:H,2,FALSE),"0")</f>
        <v>STORE13</v>
      </c>
      <c r="F1927" s="24">
        <f>IFERROR(VLOOKUP(E1927,'f Excel formulas for calculatio'!E:I,2,FALSE),"0")</f>
        <v>4</v>
      </c>
      <c r="G1927" s="24">
        <f>IFERROR(VLOOKUP(F1927,'f Excel formulas for calculatio'!F:J,2,FALSE),"0")</f>
        <v>914.05</v>
      </c>
      <c r="H1927" s="24">
        <f>IFERROR(VLOOKUP(G1927,'f Excel formulas for calculatio'!G:K,2,FALSE),"0")</f>
        <v>0.25</v>
      </c>
      <c r="I1927" s="24" t="str">
        <f>IFERROR(VLOOKUP(H1927,'f Excel formulas for calculatio'!H:L,2,FALSE),"0")</f>
        <v>Credit Card</v>
      </c>
      <c r="J1927" s="24">
        <f>IFERROR(VLOOKUP(I1927,'f Excel formulas for calculatio'!I:M,2,FALSE),"0")</f>
        <v>198.41640000000001</v>
      </c>
      <c r="L1927" s="22" t="s">
        <v>2556</v>
      </c>
      <c r="M1927" s="20">
        <f t="shared" si="271"/>
        <v>45849</v>
      </c>
      <c r="N1927" s="2" t="str">
        <f t="shared" si="272"/>
        <v>CUST1058</v>
      </c>
      <c r="O1927" s="2" t="str">
        <f t="shared" si="273"/>
        <v>PROD60</v>
      </c>
      <c r="P1927" s="2" t="str">
        <f t="shared" si="274"/>
        <v>STORE13</v>
      </c>
      <c r="Q1927" s="2">
        <f t="shared" si="275"/>
        <v>4</v>
      </c>
      <c r="R1927" s="2">
        <f t="shared" si="276"/>
        <v>914.05</v>
      </c>
      <c r="S1927" s="2">
        <f t="shared" si="277"/>
        <v>0.25</v>
      </c>
      <c r="T1927" s="2" t="str">
        <f t="shared" si="278"/>
        <v>Credit Card</v>
      </c>
      <c r="U1927" s="2">
        <f t="shared" si="279"/>
        <v>198.41640000000001</v>
      </c>
    </row>
    <row r="1928" spans="1:21" x14ac:dyDescent="0.25">
      <c r="A1928" s="23" t="s">
        <v>2557</v>
      </c>
      <c r="B1928" s="20">
        <f>IFERROR(VLOOKUP(A1928,'f Excel formulas for calculatio'!A:E,2,FALSE)," ")</f>
        <v>45880</v>
      </c>
      <c r="C1928" s="24" t="str">
        <f>IFERROR(VLOOKUP(B1928,'f Excel formulas for calculatio'!B:F,2,FALSE),"0")</f>
        <v>CUST1010</v>
      </c>
      <c r="D1928" s="24" t="str">
        <f>IFERROR(VLOOKUP(C1928,'f Excel formulas for calculatio'!C:G,2,FALSE),"0")</f>
        <v>PROD33</v>
      </c>
      <c r="E1928" s="24" t="str">
        <f>IFERROR(VLOOKUP(D1928,'f Excel formulas for calculatio'!D:H,2,FALSE),"0")</f>
        <v>STORE0</v>
      </c>
      <c r="F1928" s="24">
        <f>IFERROR(VLOOKUP(E1928,'f Excel formulas for calculatio'!E:I,2,FALSE),"0")</f>
        <v>2</v>
      </c>
      <c r="G1928" s="24">
        <f>IFERROR(VLOOKUP(F1928,'f Excel formulas for calculatio'!F:J,2,FALSE),"0")</f>
        <v>785.31</v>
      </c>
      <c r="H1928" s="24">
        <f>IFERROR(VLOOKUP(G1928,'f Excel formulas for calculatio'!G:K,2,FALSE),"0")</f>
        <v>0.15</v>
      </c>
      <c r="I1928" s="24" t="str">
        <f>IFERROR(VLOOKUP(H1928,'f Excel formulas for calculatio'!H:L,2,FALSE),"0")</f>
        <v>PayPal</v>
      </c>
      <c r="J1928" s="24">
        <f>IFERROR(VLOOKUP(I1928,'f Excel formulas for calculatio'!I:M,2,FALSE),"0")</f>
        <v>228.7893</v>
      </c>
      <c r="L1928" s="23" t="s">
        <v>2557</v>
      </c>
      <c r="M1928" s="20">
        <f t="shared" si="271"/>
        <v>45880</v>
      </c>
      <c r="N1928" s="2" t="str">
        <f t="shared" si="272"/>
        <v>CUST1010</v>
      </c>
      <c r="O1928" s="2" t="str">
        <f t="shared" si="273"/>
        <v>PROD33</v>
      </c>
      <c r="P1928" s="2" t="str">
        <f t="shared" si="274"/>
        <v>STORE0</v>
      </c>
      <c r="Q1928" s="2">
        <f t="shared" si="275"/>
        <v>2</v>
      </c>
      <c r="R1928" s="2">
        <f t="shared" si="276"/>
        <v>785.31</v>
      </c>
      <c r="S1928" s="2">
        <f t="shared" si="277"/>
        <v>0.15</v>
      </c>
      <c r="T1928" s="2" t="str">
        <f t="shared" si="278"/>
        <v>PayPal</v>
      </c>
      <c r="U1928" s="2">
        <f t="shared" si="279"/>
        <v>228.7893</v>
      </c>
    </row>
    <row r="1929" spans="1:21" x14ac:dyDescent="0.25">
      <c r="A1929" s="22" t="s">
        <v>2558</v>
      </c>
      <c r="B1929" s="20">
        <f>IFERROR(VLOOKUP(A1929,'f Excel formulas for calculatio'!A:E,2,FALSE)," ")</f>
        <v>45907</v>
      </c>
      <c r="C1929" s="24" t="str">
        <f>IFERROR(VLOOKUP(B1929,'f Excel formulas for calculatio'!B:F,2,FALSE),"0")</f>
        <v>CUST1182</v>
      </c>
      <c r="D1929" s="24" t="str">
        <f>IFERROR(VLOOKUP(C1929,'f Excel formulas for calculatio'!C:G,2,FALSE),"0")</f>
        <v>PROD34</v>
      </c>
      <c r="E1929" s="24" t="str">
        <f>IFERROR(VLOOKUP(D1929,'f Excel formulas for calculatio'!D:H,2,FALSE),"0")</f>
        <v>STORE16</v>
      </c>
      <c r="F1929" s="24">
        <f>IFERROR(VLOOKUP(E1929,'f Excel formulas for calculatio'!E:I,2,FALSE),"0")</f>
        <v>2</v>
      </c>
      <c r="G1929" s="24">
        <f>IFERROR(VLOOKUP(F1929,'f Excel formulas for calculatio'!F:J,2,FALSE),"0")</f>
        <v>785.31</v>
      </c>
      <c r="H1929" s="24">
        <f>IFERROR(VLOOKUP(G1929,'f Excel formulas for calculatio'!G:K,2,FALSE),"0")</f>
        <v>0.15</v>
      </c>
      <c r="I1929" s="24" t="str">
        <f>IFERROR(VLOOKUP(H1929,'f Excel formulas for calculatio'!H:L,2,FALSE),"0")</f>
        <v>PayPal</v>
      </c>
      <c r="J1929" s="24">
        <f>IFERROR(VLOOKUP(I1929,'f Excel formulas for calculatio'!I:M,2,FALSE),"0")</f>
        <v>228.7893</v>
      </c>
      <c r="L1929" s="22" t="s">
        <v>2558</v>
      </c>
      <c r="M1929" s="20">
        <f t="shared" si="271"/>
        <v>45907</v>
      </c>
      <c r="N1929" s="2" t="str">
        <f t="shared" si="272"/>
        <v>CUST1182</v>
      </c>
      <c r="O1929" s="2" t="str">
        <f t="shared" si="273"/>
        <v>PROD34</v>
      </c>
      <c r="P1929" s="2" t="str">
        <f t="shared" si="274"/>
        <v>STORE16</v>
      </c>
      <c r="Q1929" s="2">
        <f t="shared" si="275"/>
        <v>2</v>
      </c>
      <c r="R1929" s="2">
        <f t="shared" si="276"/>
        <v>785.31</v>
      </c>
      <c r="S1929" s="2">
        <f t="shared" si="277"/>
        <v>0.15</v>
      </c>
      <c r="T1929" s="2" t="str">
        <f t="shared" si="278"/>
        <v>PayPal</v>
      </c>
      <c r="U1929" s="2">
        <f t="shared" si="279"/>
        <v>228.7893</v>
      </c>
    </row>
    <row r="1930" spans="1:21" x14ac:dyDescent="0.25">
      <c r="A1930" s="23" t="s">
        <v>2559</v>
      </c>
      <c r="B1930" s="20">
        <f>IFERROR(VLOOKUP(A1930,'f Excel formulas for calculatio'!A:E,2,FALSE)," ")</f>
        <v>45545</v>
      </c>
      <c r="C1930" s="24" t="str">
        <f>IFERROR(VLOOKUP(B1930,'f Excel formulas for calculatio'!B:F,2,FALSE),"0")</f>
        <v>CUST1303</v>
      </c>
      <c r="D1930" s="24" t="str">
        <f>IFERROR(VLOOKUP(C1930,'f Excel formulas for calculatio'!C:G,2,FALSE),"0")</f>
        <v>PROD20</v>
      </c>
      <c r="E1930" s="24" t="str">
        <f>IFERROR(VLOOKUP(D1930,'f Excel formulas for calculatio'!D:H,2,FALSE),"0")</f>
        <v>STORE8</v>
      </c>
      <c r="F1930" s="24">
        <f>IFERROR(VLOOKUP(E1930,'f Excel formulas for calculatio'!E:I,2,FALSE),"0")</f>
        <v>4</v>
      </c>
      <c r="G1930" s="24">
        <f>IFERROR(VLOOKUP(F1930,'f Excel formulas for calculatio'!F:J,2,FALSE),"0")</f>
        <v>914.05</v>
      </c>
      <c r="H1930" s="24">
        <f>IFERROR(VLOOKUP(G1930,'f Excel formulas for calculatio'!G:K,2,FALSE),"0")</f>
        <v>0.25</v>
      </c>
      <c r="I1930" s="24" t="str">
        <f>IFERROR(VLOOKUP(H1930,'f Excel formulas for calculatio'!H:L,2,FALSE),"0")</f>
        <v>Credit Card</v>
      </c>
      <c r="J1930" s="24">
        <f>IFERROR(VLOOKUP(I1930,'f Excel formulas for calculatio'!I:M,2,FALSE),"0")</f>
        <v>198.41640000000001</v>
      </c>
      <c r="L1930" s="23" t="s">
        <v>2559</v>
      </c>
      <c r="M1930" s="20">
        <f t="shared" si="271"/>
        <v>45545</v>
      </c>
      <c r="N1930" s="2" t="str">
        <f t="shared" si="272"/>
        <v>CUST1303</v>
      </c>
      <c r="O1930" s="2" t="str">
        <f t="shared" si="273"/>
        <v>PROD20</v>
      </c>
      <c r="P1930" s="2" t="str">
        <f t="shared" si="274"/>
        <v>STORE8</v>
      </c>
      <c r="Q1930" s="2">
        <f t="shared" si="275"/>
        <v>4</v>
      </c>
      <c r="R1930" s="2">
        <f t="shared" si="276"/>
        <v>914.05</v>
      </c>
      <c r="S1930" s="2">
        <f t="shared" si="277"/>
        <v>0.25</v>
      </c>
      <c r="T1930" s="2" t="str">
        <f t="shared" si="278"/>
        <v>Credit Card</v>
      </c>
      <c r="U1930" s="2">
        <f t="shared" si="279"/>
        <v>198.41640000000001</v>
      </c>
    </row>
    <row r="1931" spans="1:21" x14ac:dyDescent="0.25">
      <c r="A1931" s="22" t="s">
        <v>2560</v>
      </c>
      <c r="B1931" s="20">
        <f>IFERROR(VLOOKUP(A1931,'f Excel formulas for calculatio'!A:E,2,FALSE)," ")</f>
        <v>45257</v>
      </c>
      <c r="C1931" s="24" t="str">
        <f>IFERROR(VLOOKUP(B1931,'f Excel formulas for calculatio'!B:F,2,FALSE),"0")</f>
        <v>CUST1367</v>
      </c>
      <c r="D1931" s="24" t="str">
        <f>IFERROR(VLOOKUP(C1931,'f Excel formulas for calculatio'!C:G,2,FALSE),"0")</f>
        <v>PROD89</v>
      </c>
      <c r="E1931" s="24" t="str">
        <f>IFERROR(VLOOKUP(D1931,'f Excel formulas for calculatio'!D:H,2,FALSE),"0")</f>
        <v>STORE6</v>
      </c>
      <c r="F1931" s="24">
        <f>IFERROR(VLOOKUP(E1931,'f Excel formulas for calculatio'!E:I,2,FALSE),"0")</f>
        <v>3</v>
      </c>
      <c r="G1931" s="24">
        <f>IFERROR(VLOOKUP(F1931,'f Excel formulas for calculatio'!F:J,2,FALSE),"0")</f>
        <v>104.47</v>
      </c>
      <c r="H1931" s="24">
        <f>IFERROR(VLOOKUP(G1931,'f Excel formulas for calculatio'!G:K,2,FALSE),"0")</f>
        <v>0.27</v>
      </c>
      <c r="I1931" s="24" t="str">
        <f>IFERROR(VLOOKUP(H1931,'f Excel formulas for calculatio'!H:L,2,FALSE),"0")</f>
        <v>PayPal</v>
      </c>
      <c r="J1931" s="24">
        <f>IFERROR(VLOOKUP(I1931,'f Excel formulas for calculatio'!I:M,2,FALSE),"0")</f>
        <v>228.7893</v>
      </c>
      <c r="L1931" s="22" t="s">
        <v>2560</v>
      </c>
      <c r="M1931" s="20">
        <f t="shared" si="271"/>
        <v>45257</v>
      </c>
      <c r="N1931" s="2" t="str">
        <f t="shared" si="272"/>
        <v>CUST1367</v>
      </c>
      <c r="O1931" s="2" t="str">
        <f t="shared" si="273"/>
        <v>PROD89</v>
      </c>
      <c r="P1931" s="2" t="str">
        <f t="shared" si="274"/>
        <v>STORE6</v>
      </c>
      <c r="Q1931" s="2">
        <f t="shared" si="275"/>
        <v>3</v>
      </c>
      <c r="R1931" s="2">
        <f t="shared" si="276"/>
        <v>104.47</v>
      </c>
      <c r="S1931" s="2">
        <f t="shared" si="277"/>
        <v>0.27</v>
      </c>
      <c r="T1931" s="2" t="str">
        <f t="shared" si="278"/>
        <v>PayPal</v>
      </c>
      <c r="U1931" s="2">
        <f t="shared" si="279"/>
        <v>228.7893</v>
      </c>
    </row>
    <row r="1932" spans="1:21" x14ac:dyDescent="0.25">
      <c r="A1932" s="23" t="s">
        <v>2561</v>
      </c>
      <c r="B1932" s="20">
        <f>IFERROR(VLOOKUP(A1932,'f Excel formulas for calculatio'!A:E,2,FALSE)," ")</f>
        <v>45466</v>
      </c>
      <c r="C1932" s="24" t="str">
        <f>IFERROR(VLOOKUP(B1932,'f Excel formulas for calculatio'!B:F,2,FALSE),"0")</f>
        <v>CUST1368</v>
      </c>
      <c r="D1932" s="24" t="str">
        <f>IFERROR(VLOOKUP(C1932,'f Excel formulas for calculatio'!C:G,2,FALSE),"0")</f>
        <v>PROD12</v>
      </c>
      <c r="E1932" s="24" t="str">
        <f>IFERROR(VLOOKUP(D1932,'f Excel formulas for calculatio'!D:H,2,FALSE),"0")</f>
        <v>STORE8</v>
      </c>
      <c r="F1932" s="24">
        <f>IFERROR(VLOOKUP(E1932,'f Excel formulas for calculatio'!E:I,2,FALSE),"0")</f>
        <v>4</v>
      </c>
      <c r="G1932" s="24">
        <f>IFERROR(VLOOKUP(F1932,'f Excel formulas for calculatio'!F:J,2,FALSE),"0")</f>
        <v>914.05</v>
      </c>
      <c r="H1932" s="24">
        <f>IFERROR(VLOOKUP(G1932,'f Excel formulas for calculatio'!G:K,2,FALSE),"0")</f>
        <v>0.25</v>
      </c>
      <c r="I1932" s="24" t="str">
        <f>IFERROR(VLOOKUP(H1932,'f Excel formulas for calculatio'!H:L,2,FALSE),"0")</f>
        <v>Credit Card</v>
      </c>
      <c r="J1932" s="24">
        <f>IFERROR(VLOOKUP(I1932,'f Excel formulas for calculatio'!I:M,2,FALSE),"0")</f>
        <v>198.41640000000001</v>
      </c>
      <c r="L1932" s="23" t="s">
        <v>2561</v>
      </c>
      <c r="M1932" s="20">
        <f t="shared" si="271"/>
        <v>45466</v>
      </c>
      <c r="N1932" s="2" t="str">
        <f t="shared" si="272"/>
        <v>CUST1368</v>
      </c>
      <c r="O1932" s="2" t="str">
        <f t="shared" si="273"/>
        <v>PROD12</v>
      </c>
      <c r="P1932" s="2" t="str">
        <f t="shared" si="274"/>
        <v>STORE8</v>
      </c>
      <c r="Q1932" s="2">
        <f t="shared" si="275"/>
        <v>4</v>
      </c>
      <c r="R1932" s="2">
        <f t="shared" si="276"/>
        <v>914.05</v>
      </c>
      <c r="S1932" s="2">
        <f t="shared" si="277"/>
        <v>0.25</v>
      </c>
      <c r="T1932" s="2" t="str">
        <f t="shared" si="278"/>
        <v>Credit Card</v>
      </c>
      <c r="U1932" s="2">
        <f t="shared" si="279"/>
        <v>198.41640000000001</v>
      </c>
    </row>
    <row r="1933" spans="1:21" x14ac:dyDescent="0.25">
      <c r="A1933" s="22" t="s">
        <v>2562</v>
      </c>
      <c r="B1933" s="20">
        <f>IFERROR(VLOOKUP(A1933,'f Excel formulas for calculatio'!A:E,2,FALSE)," ")</f>
        <v>45847</v>
      </c>
      <c r="C1933" s="24" t="str">
        <f>IFERROR(VLOOKUP(B1933,'f Excel formulas for calculatio'!B:F,2,FALSE),"0")</f>
        <v>CUST1036</v>
      </c>
      <c r="D1933" s="24" t="str">
        <f>IFERROR(VLOOKUP(C1933,'f Excel formulas for calculatio'!C:G,2,FALSE),"0")</f>
        <v>PROD90</v>
      </c>
      <c r="E1933" s="24" t="str">
        <f>IFERROR(VLOOKUP(D1933,'f Excel formulas for calculatio'!D:H,2,FALSE),"0")</f>
        <v>STORE3</v>
      </c>
      <c r="F1933" s="24">
        <f>IFERROR(VLOOKUP(E1933,'f Excel formulas for calculatio'!E:I,2,FALSE),"0")</f>
        <v>1</v>
      </c>
      <c r="G1933" s="24">
        <f>IFERROR(VLOOKUP(F1933,'f Excel formulas for calculatio'!F:J,2,FALSE),"0")</f>
        <v>218.04</v>
      </c>
      <c r="H1933" s="24">
        <f>IFERROR(VLOOKUP(G1933,'f Excel formulas for calculatio'!G:K,2,FALSE),"0")</f>
        <v>0.09</v>
      </c>
      <c r="I1933" s="24" t="str">
        <f>IFERROR(VLOOKUP(H1933,'f Excel formulas for calculatio'!H:L,2,FALSE),"0")</f>
        <v>Credit Card</v>
      </c>
      <c r="J1933" s="24">
        <f>IFERROR(VLOOKUP(I1933,'f Excel formulas for calculatio'!I:M,2,FALSE),"0")</f>
        <v>198.41640000000001</v>
      </c>
      <c r="L1933" s="22" t="s">
        <v>2562</v>
      </c>
      <c r="M1933" s="20">
        <f t="shared" si="271"/>
        <v>45847</v>
      </c>
      <c r="N1933" s="2" t="str">
        <f t="shared" si="272"/>
        <v>CUST1036</v>
      </c>
      <c r="O1933" s="2" t="str">
        <f t="shared" si="273"/>
        <v>PROD90</v>
      </c>
      <c r="P1933" s="2" t="str">
        <f t="shared" si="274"/>
        <v>STORE3</v>
      </c>
      <c r="Q1933" s="2">
        <f t="shared" si="275"/>
        <v>1</v>
      </c>
      <c r="R1933" s="2">
        <f t="shared" si="276"/>
        <v>218.04</v>
      </c>
      <c r="S1933" s="2">
        <f t="shared" si="277"/>
        <v>0.09</v>
      </c>
      <c r="T1933" s="2" t="str">
        <f t="shared" si="278"/>
        <v>Credit Card</v>
      </c>
      <c r="U1933" s="2">
        <f t="shared" si="279"/>
        <v>198.41640000000001</v>
      </c>
    </row>
    <row r="1934" spans="1:21" x14ac:dyDescent="0.25">
      <c r="A1934" s="23" t="s">
        <v>2563</v>
      </c>
      <c r="B1934" s="20">
        <f>IFERROR(VLOOKUP(A1934,'f Excel formulas for calculatio'!A:E,2,FALSE)," ")</f>
        <v>45825</v>
      </c>
      <c r="C1934" s="24" t="str">
        <f>IFERROR(VLOOKUP(B1934,'f Excel formulas for calculatio'!B:F,2,FALSE),"0")</f>
        <v>CUST1424</v>
      </c>
      <c r="D1934" s="24" t="str">
        <f>IFERROR(VLOOKUP(C1934,'f Excel formulas for calculatio'!C:G,2,FALSE),"0")</f>
        <v>PROD92</v>
      </c>
      <c r="E1934" s="24" t="str">
        <f>IFERROR(VLOOKUP(D1934,'f Excel formulas for calculatio'!D:H,2,FALSE),"0")</f>
        <v>STORE1</v>
      </c>
      <c r="F1934" s="24">
        <f>IFERROR(VLOOKUP(E1934,'f Excel formulas for calculatio'!E:I,2,FALSE),"0")</f>
        <v>4</v>
      </c>
      <c r="G1934" s="24">
        <f>IFERROR(VLOOKUP(F1934,'f Excel formulas for calculatio'!F:J,2,FALSE),"0")</f>
        <v>914.05</v>
      </c>
      <c r="H1934" s="24">
        <f>IFERROR(VLOOKUP(G1934,'f Excel formulas for calculatio'!G:K,2,FALSE),"0")</f>
        <v>0.25</v>
      </c>
      <c r="I1934" s="24" t="str">
        <f>IFERROR(VLOOKUP(H1934,'f Excel formulas for calculatio'!H:L,2,FALSE),"0")</f>
        <v>Credit Card</v>
      </c>
      <c r="J1934" s="24">
        <f>IFERROR(VLOOKUP(I1934,'f Excel formulas for calculatio'!I:M,2,FALSE),"0")</f>
        <v>198.41640000000001</v>
      </c>
      <c r="L1934" s="23" t="s">
        <v>2563</v>
      </c>
      <c r="M1934" s="20">
        <f t="shared" si="271"/>
        <v>45825</v>
      </c>
      <c r="N1934" s="2" t="str">
        <f t="shared" si="272"/>
        <v>CUST1424</v>
      </c>
      <c r="O1934" s="2" t="str">
        <f t="shared" si="273"/>
        <v>PROD92</v>
      </c>
      <c r="P1934" s="2" t="str">
        <f t="shared" si="274"/>
        <v>STORE1</v>
      </c>
      <c r="Q1934" s="2">
        <f t="shared" si="275"/>
        <v>4</v>
      </c>
      <c r="R1934" s="2">
        <f t="shared" si="276"/>
        <v>914.05</v>
      </c>
      <c r="S1934" s="2">
        <f t="shared" si="277"/>
        <v>0.25</v>
      </c>
      <c r="T1934" s="2" t="str">
        <f t="shared" si="278"/>
        <v>Credit Card</v>
      </c>
      <c r="U1934" s="2">
        <f t="shared" si="279"/>
        <v>198.41640000000001</v>
      </c>
    </row>
    <row r="1935" spans="1:21" x14ac:dyDescent="0.25">
      <c r="A1935" s="22" t="s">
        <v>2564</v>
      </c>
      <c r="B1935" s="20">
        <f>IFERROR(VLOOKUP(A1935,'f Excel formulas for calculatio'!A:E,2,FALSE)," ")</f>
        <v>45839</v>
      </c>
      <c r="C1935" s="24" t="str">
        <f>IFERROR(VLOOKUP(B1935,'f Excel formulas for calculatio'!B:F,2,FALSE),"0")</f>
        <v>CUST1095</v>
      </c>
      <c r="D1935" s="24" t="str">
        <f>IFERROR(VLOOKUP(C1935,'f Excel formulas for calculatio'!C:G,2,FALSE),"0")</f>
        <v>PROD40</v>
      </c>
      <c r="E1935" s="24" t="str">
        <f>IFERROR(VLOOKUP(D1935,'f Excel formulas for calculatio'!D:H,2,FALSE),"0")</f>
        <v>STORE10</v>
      </c>
      <c r="F1935" s="24">
        <f>IFERROR(VLOOKUP(E1935,'f Excel formulas for calculatio'!E:I,2,FALSE),"0")</f>
        <v>3</v>
      </c>
      <c r="G1935" s="24">
        <f>IFERROR(VLOOKUP(F1935,'f Excel formulas for calculatio'!F:J,2,FALSE),"0")</f>
        <v>104.47</v>
      </c>
      <c r="H1935" s="24">
        <f>IFERROR(VLOOKUP(G1935,'f Excel formulas for calculatio'!G:K,2,FALSE),"0")</f>
        <v>0.27</v>
      </c>
      <c r="I1935" s="24" t="str">
        <f>IFERROR(VLOOKUP(H1935,'f Excel formulas for calculatio'!H:L,2,FALSE),"0")</f>
        <v>PayPal</v>
      </c>
      <c r="J1935" s="24">
        <f>IFERROR(VLOOKUP(I1935,'f Excel formulas for calculatio'!I:M,2,FALSE),"0")</f>
        <v>228.7893</v>
      </c>
      <c r="L1935" s="22" t="s">
        <v>2564</v>
      </c>
      <c r="M1935" s="20">
        <f t="shared" si="271"/>
        <v>45839</v>
      </c>
      <c r="N1935" s="2" t="str">
        <f t="shared" si="272"/>
        <v>CUST1095</v>
      </c>
      <c r="O1935" s="2" t="str">
        <f t="shared" si="273"/>
        <v>PROD40</v>
      </c>
      <c r="P1935" s="2" t="str">
        <f t="shared" si="274"/>
        <v>STORE10</v>
      </c>
      <c r="Q1935" s="2">
        <f t="shared" si="275"/>
        <v>3</v>
      </c>
      <c r="R1935" s="2">
        <f t="shared" si="276"/>
        <v>104.47</v>
      </c>
      <c r="S1935" s="2">
        <f t="shared" si="277"/>
        <v>0.27</v>
      </c>
      <c r="T1935" s="2" t="str">
        <f t="shared" si="278"/>
        <v>PayPal</v>
      </c>
      <c r="U1935" s="2">
        <f t="shared" si="279"/>
        <v>228.7893</v>
      </c>
    </row>
    <row r="1936" spans="1:21" x14ac:dyDescent="0.25">
      <c r="A1936" s="23" t="s">
        <v>2565</v>
      </c>
      <c r="B1936" s="20">
        <f>IFERROR(VLOOKUP(A1936,'f Excel formulas for calculatio'!A:E,2,FALSE)," ")</f>
        <v>45720</v>
      </c>
      <c r="C1936" s="24" t="str">
        <f>IFERROR(VLOOKUP(B1936,'f Excel formulas for calculatio'!B:F,2,FALSE),"0")</f>
        <v>CUST1060</v>
      </c>
      <c r="D1936" s="24" t="str">
        <f>IFERROR(VLOOKUP(C1936,'f Excel formulas for calculatio'!C:G,2,FALSE),"0")</f>
        <v>PROD38</v>
      </c>
      <c r="E1936" s="24" t="str">
        <f>IFERROR(VLOOKUP(D1936,'f Excel formulas for calculatio'!D:H,2,FALSE),"0")</f>
        <v>STORE5</v>
      </c>
      <c r="F1936" s="24">
        <f>IFERROR(VLOOKUP(E1936,'f Excel formulas for calculatio'!E:I,2,FALSE),"0")</f>
        <v>3</v>
      </c>
      <c r="G1936" s="24">
        <f>IFERROR(VLOOKUP(F1936,'f Excel formulas for calculatio'!F:J,2,FALSE),"0")</f>
        <v>104.47</v>
      </c>
      <c r="H1936" s="24">
        <f>IFERROR(VLOOKUP(G1936,'f Excel formulas for calculatio'!G:K,2,FALSE),"0")</f>
        <v>0.27</v>
      </c>
      <c r="I1936" s="24" t="str">
        <f>IFERROR(VLOOKUP(H1936,'f Excel formulas for calculatio'!H:L,2,FALSE),"0")</f>
        <v>PayPal</v>
      </c>
      <c r="J1936" s="24">
        <f>IFERROR(VLOOKUP(I1936,'f Excel formulas for calculatio'!I:M,2,FALSE),"0")</f>
        <v>228.7893</v>
      </c>
      <c r="L1936" s="23" t="s">
        <v>2565</v>
      </c>
      <c r="M1936" s="20">
        <f t="shared" si="271"/>
        <v>45720</v>
      </c>
      <c r="N1936" s="2" t="str">
        <f t="shared" si="272"/>
        <v>CUST1060</v>
      </c>
      <c r="O1936" s="2" t="str">
        <f t="shared" si="273"/>
        <v>PROD38</v>
      </c>
      <c r="P1936" s="2" t="str">
        <f t="shared" si="274"/>
        <v>STORE5</v>
      </c>
      <c r="Q1936" s="2">
        <f t="shared" si="275"/>
        <v>3</v>
      </c>
      <c r="R1936" s="2">
        <f t="shared" si="276"/>
        <v>104.47</v>
      </c>
      <c r="S1936" s="2">
        <f t="shared" si="277"/>
        <v>0.27</v>
      </c>
      <c r="T1936" s="2" t="str">
        <f t="shared" si="278"/>
        <v>PayPal</v>
      </c>
      <c r="U1936" s="2">
        <f t="shared" si="279"/>
        <v>228.7893</v>
      </c>
    </row>
    <row r="1937" spans="1:21" x14ac:dyDescent="0.25">
      <c r="A1937" s="22" t="s">
        <v>2566</v>
      </c>
      <c r="B1937" s="20">
        <f>IFERROR(VLOOKUP(A1937,'f Excel formulas for calculatio'!A:E,2,FALSE)," ")</f>
        <v>45250</v>
      </c>
      <c r="C1937" s="24" t="str">
        <f>IFERROR(VLOOKUP(B1937,'f Excel formulas for calculatio'!B:F,2,FALSE),"0")</f>
        <v>CUST1017</v>
      </c>
      <c r="D1937" s="24" t="str">
        <f>IFERROR(VLOOKUP(C1937,'f Excel formulas for calculatio'!C:G,2,FALSE),"0")</f>
        <v>PROD41</v>
      </c>
      <c r="E1937" s="24" t="str">
        <f>IFERROR(VLOOKUP(D1937,'f Excel formulas for calculatio'!D:H,2,FALSE),"0")</f>
        <v>STORE17</v>
      </c>
      <c r="F1937" s="24">
        <f>IFERROR(VLOOKUP(E1937,'f Excel formulas for calculatio'!E:I,2,FALSE),"0")</f>
        <v>3</v>
      </c>
      <c r="G1937" s="24">
        <f>IFERROR(VLOOKUP(F1937,'f Excel formulas for calculatio'!F:J,2,FALSE),"0")</f>
        <v>104.47</v>
      </c>
      <c r="H1937" s="24">
        <f>IFERROR(VLOOKUP(G1937,'f Excel formulas for calculatio'!G:K,2,FALSE),"0")</f>
        <v>0.27</v>
      </c>
      <c r="I1937" s="24" t="str">
        <f>IFERROR(VLOOKUP(H1937,'f Excel formulas for calculatio'!H:L,2,FALSE),"0")</f>
        <v>PayPal</v>
      </c>
      <c r="J1937" s="24">
        <f>IFERROR(VLOOKUP(I1937,'f Excel formulas for calculatio'!I:M,2,FALSE),"0")</f>
        <v>228.7893</v>
      </c>
      <c r="L1937" s="22" t="s">
        <v>2566</v>
      </c>
      <c r="M1937" s="20">
        <f t="shared" si="271"/>
        <v>45250</v>
      </c>
      <c r="N1937" s="2" t="str">
        <f t="shared" si="272"/>
        <v>CUST1017</v>
      </c>
      <c r="O1937" s="2" t="str">
        <f t="shared" si="273"/>
        <v>PROD41</v>
      </c>
      <c r="P1937" s="2" t="str">
        <f t="shared" si="274"/>
        <v>STORE17</v>
      </c>
      <c r="Q1937" s="2">
        <f t="shared" si="275"/>
        <v>3</v>
      </c>
      <c r="R1937" s="2">
        <f t="shared" si="276"/>
        <v>104.47</v>
      </c>
      <c r="S1937" s="2">
        <f t="shared" si="277"/>
        <v>0.27</v>
      </c>
      <c r="T1937" s="2" t="str">
        <f t="shared" si="278"/>
        <v>PayPal</v>
      </c>
      <c r="U1937" s="2">
        <f t="shared" si="279"/>
        <v>228.7893</v>
      </c>
    </row>
    <row r="1938" spans="1:21" x14ac:dyDescent="0.25">
      <c r="A1938" s="23" t="s">
        <v>2567</v>
      </c>
      <c r="B1938" s="20">
        <f>IFERROR(VLOOKUP(A1938,'f Excel formulas for calculatio'!A:E,2,FALSE)," ")</f>
        <v>45258</v>
      </c>
      <c r="C1938" s="24" t="str">
        <f>IFERROR(VLOOKUP(B1938,'f Excel formulas for calculatio'!B:F,2,FALSE),"0")</f>
        <v>CUST1123</v>
      </c>
      <c r="D1938" s="24" t="str">
        <f>IFERROR(VLOOKUP(C1938,'f Excel formulas for calculatio'!C:G,2,FALSE),"0")</f>
        <v>PROD12</v>
      </c>
      <c r="E1938" s="24" t="str">
        <f>IFERROR(VLOOKUP(D1938,'f Excel formulas for calculatio'!D:H,2,FALSE),"0")</f>
        <v>STORE8</v>
      </c>
      <c r="F1938" s="24">
        <f>IFERROR(VLOOKUP(E1938,'f Excel formulas for calculatio'!E:I,2,FALSE),"0")</f>
        <v>4</v>
      </c>
      <c r="G1938" s="24">
        <f>IFERROR(VLOOKUP(F1938,'f Excel formulas for calculatio'!F:J,2,FALSE),"0")</f>
        <v>914.05</v>
      </c>
      <c r="H1938" s="24">
        <f>IFERROR(VLOOKUP(G1938,'f Excel formulas for calculatio'!G:K,2,FALSE),"0")</f>
        <v>0.25</v>
      </c>
      <c r="I1938" s="24" t="str">
        <f>IFERROR(VLOOKUP(H1938,'f Excel formulas for calculatio'!H:L,2,FALSE),"0")</f>
        <v>Credit Card</v>
      </c>
      <c r="J1938" s="24">
        <f>IFERROR(VLOOKUP(I1938,'f Excel formulas for calculatio'!I:M,2,FALSE),"0")</f>
        <v>198.41640000000001</v>
      </c>
      <c r="L1938" s="23" t="s">
        <v>2567</v>
      </c>
      <c r="M1938" s="20">
        <f t="shared" si="271"/>
        <v>45258</v>
      </c>
      <c r="N1938" s="2" t="str">
        <f t="shared" si="272"/>
        <v>CUST1123</v>
      </c>
      <c r="O1938" s="2" t="str">
        <f t="shared" si="273"/>
        <v>PROD12</v>
      </c>
      <c r="P1938" s="2" t="str">
        <f t="shared" si="274"/>
        <v>STORE8</v>
      </c>
      <c r="Q1938" s="2">
        <f t="shared" si="275"/>
        <v>4</v>
      </c>
      <c r="R1938" s="2">
        <f t="shared" si="276"/>
        <v>914.05</v>
      </c>
      <c r="S1938" s="2">
        <f t="shared" si="277"/>
        <v>0.25</v>
      </c>
      <c r="T1938" s="2" t="str">
        <f t="shared" si="278"/>
        <v>Credit Card</v>
      </c>
      <c r="U1938" s="2">
        <f t="shared" si="279"/>
        <v>198.41640000000001</v>
      </c>
    </row>
    <row r="1939" spans="1:21" x14ac:dyDescent="0.25">
      <c r="A1939" s="22" t="s">
        <v>2568</v>
      </c>
      <c r="B1939" s="20">
        <f>IFERROR(VLOOKUP(A1939,'f Excel formulas for calculatio'!A:E,2,FALSE)," ")</f>
        <v>45793</v>
      </c>
      <c r="C1939" s="24" t="str">
        <f>IFERROR(VLOOKUP(B1939,'f Excel formulas for calculatio'!B:F,2,FALSE),"0")</f>
        <v>CUST1255</v>
      </c>
      <c r="D1939" s="24" t="str">
        <f>IFERROR(VLOOKUP(C1939,'f Excel formulas for calculatio'!C:G,2,FALSE),"0")</f>
        <v>PROD53</v>
      </c>
      <c r="E1939" s="24" t="str">
        <f>IFERROR(VLOOKUP(D1939,'f Excel formulas for calculatio'!D:H,2,FALSE),"0")</f>
        <v>STORE12</v>
      </c>
      <c r="F1939" s="24">
        <f>IFERROR(VLOOKUP(E1939,'f Excel formulas for calculatio'!E:I,2,FALSE),"0")</f>
        <v>2</v>
      </c>
      <c r="G1939" s="24">
        <f>IFERROR(VLOOKUP(F1939,'f Excel formulas for calculatio'!F:J,2,FALSE),"0")</f>
        <v>785.31</v>
      </c>
      <c r="H1939" s="24">
        <f>IFERROR(VLOOKUP(G1939,'f Excel formulas for calculatio'!G:K,2,FALSE),"0")</f>
        <v>0.15</v>
      </c>
      <c r="I1939" s="24" t="str">
        <f>IFERROR(VLOOKUP(H1939,'f Excel formulas for calculatio'!H:L,2,FALSE),"0")</f>
        <v>PayPal</v>
      </c>
      <c r="J1939" s="24">
        <f>IFERROR(VLOOKUP(I1939,'f Excel formulas for calculatio'!I:M,2,FALSE),"0")</f>
        <v>228.7893</v>
      </c>
      <c r="L1939" s="22" t="s">
        <v>2568</v>
      </c>
      <c r="M1939" s="20">
        <f t="shared" si="271"/>
        <v>45793</v>
      </c>
      <c r="N1939" s="2" t="str">
        <f t="shared" si="272"/>
        <v>CUST1255</v>
      </c>
      <c r="O1939" s="2" t="str">
        <f t="shared" si="273"/>
        <v>PROD53</v>
      </c>
      <c r="P1939" s="2" t="str">
        <f t="shared" si="274"/>
        <v>STORE12</v>
      </c>
      <c r="Q1939" s="2">
        <f t="shared" si="275"/>
        <v>2</v>
      </c>
      <c r="R1939" s="2">
        <f t="shared" si="276"/>
        <v>785.31</v>
      </c>
      <c r="S1939" s="2">
        <f t="shared" si="277"/>
        <v>0.15</v>
      </c>
      <c r="T1939" s="2" t="str">
        <f t="shared" si="278"/>
        <v>PayPal</v>
      </c>
      <c r="U1939" s="2">
        <f t="shared" si="279"/>
        <v>228.7893</v>
      </c>
    </row>
    <row r="1940" spans="1:21" x14ac:dyDescent="0.25">
      <c r="A1940" s="23" t="s">
        <v>2569</v>
      </c>
      <c r="B1940" s="20">
        <f>IFERROR(VLOOKUP(A1940,'f Excel formulas for calculatio'!A:E,2,FALSE)," ")</f>
        <v>45265</v>
      </c>
      <c r="C1940" s="24" t="str">
        <f>IFERROR(VLOOKUP(B1940,'f Excel formulas for calculatio'!B:F,2,FALSE),"0")</f>
        <v>CUST1319</v>
      </c>
      <c r="D1940" s="24" t="str">
        <f>IFERROR(VLOOKUP(C1940,'f Excel formulas for calculatio'!C:G,2,FALSE),"0")</f>
        <v>PROD49</v>
      </c>
      <c r="E1940" s="24" t="str">
        <f>IFERROR(VLOOKUP(D1940,'f Excel formulas for calculatio'!D:H,2,FALSE),"0")</f>
        <v>STORE8</v>
      </c>
      <c r="F1940" s="24">
        <f>IFERROR(VLOOKUP(E1940,'f Excel formulas for calculatio'!E:I,2,FALSE),"0")</f>
        <v>4</v>
      </c>
      <c r="G1940" s="24">
        <f>IFERROR(VLOOKUP(F1940,'f Excel formulas for calculatio'!F:J,2,FALSE),"0")</f>
        <v>914.05</v>
      </c>
      <c r="H1940" s="24">
        <f>IFERROR(VLOOKUP(G1940,'f Excel formulas for calculatio'!G:K,2,FALSE),"0")</f>
        <v>0.25</v>
      </c>
      <c r="I1940" s="24" t="str">
        <f>IFERROR(VLOOKUP(H1940,'f Excel formulas for calculatio'!H:L,2,FALSE),"0")</f>
        <v>Credit Card</v>
      </c>
      <c r="J1940" s="24">
        <f>IFERROR(VLOOKUP(I1940,'f Excel formulas for calculatio'!I:M,2,FALSE),"0")</f>
        <v>198.41640000000001</v>
      </c>
      <c r="L1940" s="23" t="s">
        <v>2569</v>
      </c>
      <c r="M1940" s="20">
        <f t="shared" si="271"/>
        <v>45265</v>
      </c>
      <c r="N1940" s="2" t="str">
        <f t="shared" si="272"/>
        <v>CUST1319</v>
      </c>
      <c r="O1940" s="2" t="str">
        <f t="shared" si="273"/>
        <v>PROD49</v>
      </c>
      <c r="P1940" s="2" t="str">
        <f t="shared" si="274"/>
        <v>STORE8</v>
      </c>
      <c r="Q1940" s="2">
        <f t="shared" si="275"/>
        <v>4</v>
      </c>
      <c r="R1940" s="2">
        <f t="shared" si="276"/>
        <v>914.05</v>
      </c>
      <c r="S1940" s="2">
        <f t="shared" si="277"/>
        <v>0.25</v>
      </c>
      <c r="T1940" s="2" t="str">
        <f t="shared" si="278"/>
        <v>Credit Card</v>
      </c>
      <c r="U1940" s="2">
        <f t="shared" si="279"/>
        <v>198.41640000000001</v>
      </c>
    </row>
    <row r="1941" spans="1:21" x14ac:dyDescent="0.25">
      <c r="A1941" s="22" t="s">
        <v>2570</v>
      </c>
      <c r="B1941" s="20">
        <f>IFERROR(VLOOKUP(A1941,'f Excel formulas for calculatio'!A:E,2,FALSE)," ")</f>
        <v>45607</v>
      </c>
      <c r="C1941" s="24" t="str">
        <f>IFERROR(VLOOKUP(B1941,'f Excel formulas for calculatio'!B:F,2,FALSE),"0")</f>
        <v>CUST1420</v>
      </c>
      <c r="D1941" s="24" t="str">
        <f>IFERROR(VLOOKUP(C1941,'f Excel formulas for calculatio'!C:G,2,FALSE),"0")</f>
        <v>PROD21</v>
      </c>
      <c r="E1941" s="24" t="str">
        <f>IFERROR(VLOOKUP(D1941,'f Excel formulas for calculatio'!D:H,2,FALSE),"0")</f>
        <v>STORE16</v>
      </c>
      <c r="F1941" s="24">
        <f>IFERROR(VLOOKUP(E1941,'f Excel formulas for calculatio'!E:I,2,FALSE),"0")</f>
        <v>2</v>
      </c>
      <c r="G1941" s="24">
        <f>IFERROR(VLOOKUP(F1941,'f Excel formulas for calculatio'!F:J,2,FALSE),"0")</f>
        <v>785.31</v>
      </c>
      <c r="H1941" s="24">
        <f>IFERROR(VLOOKUP(G1941,'f Excel formulas for calculatio'!G:K,2,FALSE),"0")</f>
        <v>0.15</v>
      </c>
      <c r="I1941" s="24" t="str">
        <f>IFERROR(VLOOKUP(H1941,'f Excel formulas for calculatio'!H:L,2,FALSE),"0")</f>
        <v>PayPal</v>
      </c>
      <c r="J1941" s="24">
        <f>IFERROR(VLOOKUP(I1941,'f Excel formulas for calculatio'!I:M,2,FALSE),"0")</f>
        <v>228.7893</v>
      </c>
      <c r="L1941" s="22" t="s">
        <v>2570</v>
      </c>
      <c r="M1941" s="20">
        <f t="shared" si="271"/>
        <v>45607</v>
      </c>
      <c r="N1941" s="2" t="str">
        <f t="shared" si="272"/>
        <v>CUST1420</v>
      </c>
      <c r="O1941" s="2" t="str">
        <f t="shared" si="273"/>
        <v>PROD21</v>
      </c>
      <c r="P1941" s="2" t="str">
        <f t="shared" si="274"/>
        <v>STORE16</v>
      </c>
      <c r="Q1941" s="2">
        <f t="shared" si="275"/>
        <v>2</v>
      </c>
      <c r="R1941" s="2">
        <f t="shared" si="276"/>
        <v>785.31</v>
      </c>
      <c r="S1941" s="2">
        <f t="shared" si="277"/>
        <v>0.15</v>
      </c>
      <c r="T1941" s="2" t="str">
        <f t="shared" si="278"/>
        <v>PayPal</v>
      </c>
      <c r="U1941" s="2">
        <f t="shared" si="279"/>
        <v>228.7893</v>
      </c>
    </row>
    <row r="1942" spans="1:21" x14ac:dyDescent="0.25">
      <c r="A1942" s="23" t="s">
        <v>2571</v>
      </c>
      <c r="B1942" s="20">
        <f>IFERROR(VLOOKUP(A1942,'f Excel formulas for calculatio'!A:E,2,FALSE)," ")</f>
        <v>45382</v>
      </c>
      <c r="C1942" s="24" t="str">
        <f>IFERROR(VLOOKUP(B1942,'f Excel formulas for calculatio'!B:F,2,FALSE),"0")</f>
        <v>CUST1278</v>
      </c>
      <c r="D1942" s="24" t="str">
        <f>IFERROR(VLOOKUP(C1942,'f Excel formulas for calculatio'!C:G,2,FALSE),"0")</f>
        <v>PROD88</v>
      </c>
      <c r="E1942" s="24" t="str">
        <f>IFERROR(VLOOKUP(D1942,'f Excel formulas for calculatio'!D:H,2,FALSE),"0")</f>
        <v>STORE4</v>
      </c>
      <c r="F1942" s="24">
        <f>IFERROR(VLOOKUP(E1942,'f Excel formulas for calculatio'!E:I,2,FALSE),"0")</f>
        <v>2</v>
      </c>
      <c r="G1942" s="24">
        <f>IFERROR(VLOOKUP(F1942,'f Excel formulas for calculatio'!F:J,2,FALSE),"0")</f>
        <v>785.31</v>
      </c>
      <c r="H1942" s="24">
        <f>IFERROR(VLOOKUP(G1942,'f Excel formulas for calculatio'!G:K,2,FALSE),"0")</f>
        <v>0.15</v>
      </c>
      <c r="I1942" s="24" t="str">
        <f>IFERROR(VLOOKUP(H1942,'f Excel formulas for calculatio'!H:L,2,FALSE),"0")</f>
        <v>PayPal</v>
      </c>
      <c r="J1942" s="24">
        <f>IFERROR(VLOOKUP(I1942,'f Excel formulas for calculatio'!I:M,2,FALSE),"0")</f>
        <v>228.7893</v>
      </c>
      <c r="L1942" s="23" t="s">
        <v>2571</v>
      </c>
      <c r="M1942" s="20">
        <f t="shared" si="271"/>
        <v>45382</v>
      </c>
      <c r="N1942" s="2" t="str">
        <f t="shared" si="272"/>
        <v>CUST1278</v>
      </c>
      <c r="O1942" s="2" t="str">
        <f t="shared" si="273"/>
        <v>PROD88</v>
      </c>
      <c r="P1942" s="2" t="str">
        <f t="shared" si="274"/>
        <v>STORE4</v>
      </c>
      <c r="Q1942" s="2">
        <f t="shared" si="275"/>
        <v>2</v>
      </c>
      <c r="R1942" s="2">
        <f t="shared" si="276"/>
        <v>785.31</v>
      </c>
      <c r="S1942" s="2">
        <f t="shared" si="277"/>
        <v>0.15</v>
      </c>
      <c r="T1942" s="2" t="str">
        <f t="shared" si="278"/>
        <v>PayPal</v>
      </c>
      <c r="U1942" s="2">
        <f t="shared" si="279"/>
        <v>228.7893</v>
      </c>
    </row>
    <row r="1943" spans="1:21" x14ac:dyDescent="0.25">
      <c r="A1943" s="22" t="s">
        <v>2572</v>
      </c>
      <c r="B1943" s="20">
        <f>IFERROR(VLOOKUP(A1943,'f Excel formulas for calculatio'!A:E,2,FALSE)," ")</f>
        <v>45793</v>
      </c>
      <c r="C1943" s="24" t="str">
        <f>IFERROR(VLOOKUP(B1943,'f Excel formulas for calculatio'!B:F,2,FALSE),"0")</f>
        <v>CUST1255</v>
      </c>
      <c r="D1943" s="24" t="str">
        <f>IFERROR(VLOOKUP(C1943,'f Excel formulas for calculatio'!C:G,2,FALSE),"0")</f>
        <v>PROD53</v>
      </c>
      <c r="E1943" s="24" t="str">
        <f>IFERROR(VLOOKUP(D1943,'f Excel formulas for calculatio'!D:H,2,FALSE),"0")</f>
        <v>STORE12</v>
      </c>
      <c r="F1943" s="24">
        <f>IFERROR(VLOOKUP(E1943,'f Excel formulas for calculatio'!E:I,2,FALSE),"0")</f>
        <v>2</v>
      </c>
      <c r="G1943" s="24">
        <f>IFERROR(VLOOKUP(F1943,'f Excel formulas for calculatio'!F:J,2,FALSE),"0")</f>
        <v>785.31</v>
      </c>
      <c r="H1943" s="24">
        <f>IFERROR(VLOOKUP(G1943,'f Excel formulas for calculatio'!G:K,2,FALSE),"0")</f>
        <v>0.15</v>
      </c>
      <c r="I1943" s="24" t="str">
        <f>IFERROR(VLOOKUP(H1943,'f Excel formulas for calculatio'!H:L,2,FALSE),"0")</f>
        <v>PayPal</v>
      </c>
      <c r="J1943" s="24">
        <f>IFERROR(VLOOKUP(I1943,'f Excel formulas for calculatio'!I:M,2,FALSE),"0")</f>
        <v>228.7893</v>
      </c>
      <c r="L1943" s="22" t="s">
        <v>2572</v>
      </c>
      <c r="M1943" s="20">
        <f t="shared" si="271"/>
        <v>45793</v>
      </c>
      <c r="N1943" s="2" t="str">
        <f t="shared" si="272"/>
        <v>CUST1255</v>
      </c>
      <c r="O1943" s="2" t="str">
        <f t="shared" si="273"/>
        <v>PROD53</v>
      </c>
      <c r="P1943" s="2" t="str">
        <f t="shared" si="274"/>
        <v>STORE12</v>
      </c>
      <c r="Q1943" s="2">
        <f t="shared" si="275"/>
        <v>2</v>
      </c>
      <c r="R1943" s="2">
        <f t="shared" si="276"/>
        <v>785.31</v>
      </c>
      <c r="S1943" s="2">
        <f t="shared" si="277"/>
        <v>0.15</v>
      </c>
      <c r="T1943" s="2" t="str">
        <f t="shared" si="278"/>
        <v>PayPal</v>
      </c>
      <c r="U1943" s="2">
        <f t="shared" si="279"/>
        <v>228.7893</v>
      </c>
    </row>
    <row r="1944" spans="1:21" x14ac:dyDescent="0.25">
      <c r="A1944" s="23" t="s">
        <v>2573</v>
      </c>
      <c r="B1944" s="20">
        <f>IFERROR(VLOOKUP(A1944,'f Excel formulas for calculatio'!A:E,2,FALSE)," ")</f>
        <v>45590</v>
      </c>
      <c r="C1944" s="24" t="str">
        <f>IFERROR(VLOOKUP(B1944,'f Excel formulas for calculatio'!B:F,2,FALSE),"0")</f>
        <v>CUST1410</v>
      </c>
      <c r="D1944" s="24" t="str">
        <f>IFERROR(VLOOKUP(C1944,'f Excel formulas for calculatio'!C:G,2,FALSE),"0")</f>
        <v>PROD96</v>
      </c>
      <c r="E1944" s="24" t="str">
        <f>IFERROR(VLOOKUP(D1944,'f Excel formulas for calculatio'!D:H,2,FALSE),"0")</f>
        <v>STORE5</v>
      </c>
      <c r="F1944" s="24">
        <f>IFERROR(VLOOKUP(E1944,'f Excel formulas for calculatio'!E:I,2,FALSE),"0")</f>
        <v>3</v>
      </c>
      <c r="G1944" s="24">
        <f>IFERROR(VLOOKUP(F1944,'f Excel formulas for calculatio'!F:J,2,FALSE),"0")</f>
        <v>104.47</v>
      </c>
      <c r="H1944" s="24">
        <f>IFERROR(VLOOKUP(G1944,'f Excel formulas for calculatio'!G:K,2,FALSE),"0")</f>
        <v>0.27</v>
      </c>
      <c r="I1944" s="24" t="str">
        <f>IFERROR(VLOOKUP(H1944,'f Excel formulas for calculatio'!H:L,2,FALSE),"0")</f>
        <v>PayPal</v>
      </c>
      <c r="J1944" s="24">
        <f>IFERROR(VLOOKUP(I1944,'f Excel formulas for calculatio'!I:M,2,FALSE),"0")</f>
        <v>228.7893</v>
      </c>
      <c r="L1944" s="23" t="s">
        <v>2573</v>
      </c>
      <c r="M1944" s="20">
        <f t="shared" si="271"/>
        <v>45590</v>
      </c>
      <c r="N1944" s="2" t="str">
        <f t="shared" si="272"/>
        <v>CUST1410</v>
      </c>
      <c r="O1944" s="2" t="str">
        <f t="shared" si="273"/>
        <v>PROD96</v>
      </c>
      <c r="P1944" s="2" t="str">
        <f t="shared" si="274"/>
        <v>STORE5</v>
      </c>
      <c r="Q1944" s="2">
        <f t="shared" si="275"/>
        <v>3</v>
      </c>
      <c r="R1944" s="2">
        <f t="shared" si="276"/>
        <v>104.47</v>
      </c>
      <c r="S1944" s="2">
        <f t="shared" si="277"/>
        <v>0.27</v>
      </c>
      <c r="T1944" s="2" t="str">
        <f t="shared" si="278"/>
        <v>PayPal</v>
      </c>
      <c r="U1944" s="2">
        <f t="shared" si="279"/>
        <v>228.7893</v>
      </c>
    </row>
    <row r="1945" spans="1:21" x14ac:dyDescent="0.25">
      <c r="A1945" s="22" t="s">
        <v>2574</v>
      </c>
      <c r="B1945" s="20">
        <f>IFERROR(VLOOKUP(A1945,'f Excel formulas for calculatio'!A:E,2,FALSE)," ")</f>
        <v>45679</v>
      </c>
      <c r="C1945" s="24" t="str">
        <f>IFERROR(VLOOKUP(B1945,'f Excel formulas for calculatio'!B:F,2,FALSE),"0")</f>
        <v>CUST1481</v>
      </c>
      <c r="D1945" s="24" t="str">
        <f>IFERROR(VLOOKUP(C1945,'f Excel formulas for calculatio'!C:G,2,FALSE),"0")</f>
        <v>PROD62</v>
      </c>
      <c r="E1945" s="24" t="str">
        <f>IFERROR(VLOOKUP(D1945,'f Excel formulas for calculatio'!D:H,2,FALSE),"0")</f>
        <v>STORE1</v>
      </c>
      <c r="F1945" s="24">
        <f>IFERROR(VLOOKUP(E1945,'f Excel formulas for calculatio'!E:I,2,FALSE),"0")</f>
        <v>4</v>
      </c>
      <c r="G1945" s="24">
        <f>IFERROR(VLOOKUP(F1945,'f Excel formulas for calculatio'!F:J,2,FALSE),"0")</f>
        <v>914.05</v>
      </c>
      <c r="H1945" s="24">
        <f>IFERROR(VLOOKUP(G1945,'f Excel formulas for calculatio'!G:K,2,FALSE),"0")</f>
        <v>0.25</v>
      </c>
      <c r="I1945" s="24" t="str">
        <f>IFERROR(VLOOKUP(H1945,'f Excel formulas for calculatio'!H:L,2,FALSE),"0")</f>
        <v>Credit Card</v>
      </c>
      <c r="J1945" s="24">
        <f>IFERROR(VLOOKUP(I1945,'f Excel formulas for calculatio'!I:M,2,FALSE),"0")</f>
        <v>198.41640000000001</v>
      </c>
      <c r="L1945" s="22" t="s">
        <v>2574</v>
      </c>
      <c r="M1945" s="20">
        <f t="shared" si="271"/>
        <v>45679</v>
      </c>
      <c r="N1945" s="2" t="str">
        <f t="shared" si="272"/>
        <v>CUST1481</v>
      </c>
      <c r="O1945" s="2" t="str">
        <f t="shared" si="273"/>
        <v>PROD62</v>
      </c>
      <c r="P1945" s="2" t="str">
        <f t="shared" si="274"/>
        <v>STORE1</v>
      </c>
      <c r="Q1945" s="2">
        <f t="shared" si="275"/>
        <v>4</v>
      </c>
      <c r="R1945" s="2">
        <f t="shared" si="276"/>
        <v>914.05</v>
      </c>
      <c r="S1945" s="2">
        <f t="shared" si="277"/>
        <v>0.25</v>
      </c>
      <c r="T1945" s="2" t="str">
        <f t="shared" si="278"/>
        <v>Credit Card</v>
      </c>
      <c r="U1945" s="2">
        <f t="shared" si="279"/>
        <v>198.41640000000001</v>
      </c>
    </row>
    <row r="1946" spans="1:21" x14ac:dyDescent="0.25">
      <c r="A1946" s="23" t="s">
        <v>2575</v>
      </c>
      <c r="B1946" s="20">
        <f>IFERROR(VLOOKUP(A1946,'f Excel formulas for calculatio'!A:E,2,FALSE)," ")</f>
        <v>45814</v>
      </c>
      <c r="C1946" s="24" t="str">
        <f>IFERROR(VLOOKUP(B1946,'f Excel formulas for calculatio'!B:F,2,FALSE),"0")</f>
        <v>CUST1485</v>
      </c>
      <c r="D1946" s="24" t="str">
        <f>IFERROR(VLOOKUP(C1946,'f Excel formulas for calculatio'!C:G,2,FALSE),"0")</f>
        <v>PROD26</v>
      </c>
      <c r="E1946" s="24" t="str">
        <f>IFERROR(VLOOKUP(D1946,'f Excel formulas for calculatio'!D:H,2,FALSE),"0")</f>
        <v>STORE19</v>
      </c>
      <c r="F1946" s="24">
        <f>IFERROR(VLOOKUP(E1946,'f Excel formulas for calculatio'!E:I,2,FALSE),"0")</f>
        <v>2</v>
      </c>
      <c r="G1946" s="24">
        <f>IFERROR(VLOOKUP(F1946,'f Excel formulas for calculatio'!F:J,2,FALSE),"0")</f>
        <v>785.31</v>
      </c>
      <c r="H1946" s="24">
        <f>IFERROR(VLOOKUP(G1946,'f Excel formulas for calculatio'!G:K,2,FALSE),"0")</f>
        <v>0.15</v>
      </c>
      <c r="I1946" s="24" t="str">
        <f>IFERROR(VLOOKUP(H1946,'f Excel formulas for calculatio'!H:L,2,FALSE),"0")</f>
        <v>PayPal</v>
      </c>
      <c r="J1946" s="24">
        <f>IFERROR(VLOOKUP(I1946,'f Excel formulas for calculatio'!I:M,2,FALSE),"0")</f>
        <v>228.7893</v>
      </c>
      <c r="L1946" s="23" t="s">
        <v>2575</v>
      </c>
      <c r="M1946" s="20">
        <f t="shared" si="271"/>
        <v>45814</v>
      </c>
      <c r="N1946" s="2" t="str">
        <f t="shared" si="272"/>
        <v>CUST1485</v>
      </c>
      <c r="O1946" s="2" t="str">
        <f t="shared" si="273"/>
        <v>PROD26</v>
      </c>
      <c r="P1946" s="2" t="str">
        <f t="shared" si="274"/>
        <v>STORE19</v>
      </c>
      <c r="Q1946" s="2">
        <f t="shared" si="275"/>
        <v>2</v>
      </c>
      <c r="R1946" s="2">
        <f t="shared" si="276"/>
        <v>785.31</v>
      </c>
      <c r="S1946" s="2">
        <f t="shared" si="277"/>
        <v>0.15</v>
      </c>
      <c r="T1946" s="2" t="str">
        <f t="shared" si="278"/>
        <v>PayPal</v>
      </c>
      <c r="U1946" s="2">
        <f t="shared" si="279"/>
        <v>228.7893</v>
      </c>
    </row>
    <row r="1947" spans="1:21" x14ac:dyDescent="0.25">
      <c r="A1947" s="22" t="s">
        <v>2576</v>
      </c>
      <c r="B1947" s="20">
        <f>IFERROR(VLOOKUP(A1947,'f Excel formulas for calculatio'!A:E,2,FALSE)," ")</f>
        <v>45795</v>
      </c>
      <c r="C1947" s="24" t="str">
        <f>IFERROR(VLOOKUP(B1947,'f Excel formulas for calculatio'!B:F,2,FALSE),"0")</f>
        <v>CUST1175</v>
      </c>
      <c r="D1947" s="24" t="str">
        <f>IFERROR(VLOOKUP(C1947,'f Excel formulas for calculatio'!C:G,2,FALSE),"0")</f>
        <v>PROD49</v>
      </c>
      <c r="E1947" s="24" t="str">
        <f>IFERROR(VLOOKUP(D1947,'f Excel formulas for calculatio'!D:H,2,FALSE),"0")</f>
        <v>STORE8</v>
      </c>
      <c r="F1947" s="24">
        <f>IFERROR(VLOOKUP(E1947,'f Excel formulas for calculatio'!E:I,2,FALSE),"0")</f>
        <v>4</v>
      </c>
      <c r="G1947" s="24">
        <f>IFERROR(VLOOKUP(F1947,'f Excel formulas for calculatio'!F:J,2,FALSE),"0")</f>
        <v>914.05</v>
      </c>
      <c r="H1947" s="24">
        <f>IFERROR(VLOOKUP(G1947,'f Excel formulas for calculatio'!G:K,2,FALSE),"0")</f>
        <v>0.25</v>
      </c>
      <c r="I1947" s="24" t="str">
        <f>IFERROR(VLOOKUP(H1947,'f Excel formulas for calculatio'!H:L,2,FALSE),"0")</f>
        <v>Credit Card</v>
      </c>
      <c r="J1947" s="24">
        <f>IFERROR(VLOOKUP(I1947,'f Excel formulas for calculatio'!I:M,2,FALSE),"0")</f>
        <v>198.41640000000001</v>
      </c>
      <c r="L1947" s="22" t="s">
        <v>2576</v>
      </c>
      <c r="M1947" s="20">
        <f t="shared" si="271"/>
        <v>45795</v>
      </c>
      <c r="N1947" s="2" t="str">
        <f t="shared" si="272"/>
        <v>CUST1175</v>
      </c>
      <c r="O1947" s="2" t="str">
        <f t="shared" si="273"/>
        <v>PROD49</v>
      </c>
      <c r="P1947" s="2" t="str">
        <f t="shared" si="274"/>
        <v>STORE8</v>
      </c>
      <c r="Q1947" s="2">
        <f t="shared" si="275"/>
        <v>4</v>
      </c>
      <c r="R1947" s="2">
        <f t="shared" si="276"/>
        <v>914.05</v>
      </c>
      <c r="S1947" s="2">
        <f t="shared" si="277"/>
        <v>0.25</v>
      </c>
      <c r="T1947" s="2" t="str">
        <f t="shared" si="278"/>
        <v>Credit Card</v>
      </c>
      <c r="U1947" s="2">
        <f t="shared" si="279"/>
        <v>198.41640000000001</v>
      </c>
    </row>
    <row r="1948" spans="1:21" x14ac:dyDescent="0.25">
      <c r="A1948" s="23" t="s">
        <v>2577</v>
      </c>
      <c r="B1948" s="20">
        <f>IFERROR(VLOOKUP(A1948,'f Excel formulas for calculatio'!A:E,2,FALSE)," ")</f>
        <v>45797</v>
      </c>
      <c r="C1948" s="24" t="str">
        <f>IFERROR(VLOOKUP(B1948,'f Excel formulas for calculatio'!B:F,2,FALSE),"0")</f>
        <v>CUST1166</v>
      </c>
      <c r="D1948" s="24" t="str">
        <f>IFERROR(VLOOKUP(C1948,'f Excel formulas for calculatio'!C:G,2,FALSE),"0")</f>
        <v>PROD81</v>
      </c>
      <c r="E1948" s="24" t="str">
        <f>IFERROR(VLOOKUP(D1948,'f Excel formulas for calculatio'!D:H,2,FALSE),"0")</f>
        <v>STORE6</v>
      </c>
      <c r="F1948" s="24">
        <f>IFERROR(VLOOKUP(E1948,'f Excel formulas for calculatio'!E:I,2,FALSE),"0")</f>
        <v>3</v>
      </c>
      <c r="G1948" s="24">
        <f>IFERROR(VLOOKUP(F1948,'f Excel formulas for calculatio'!F:J,2,FALSE),"0")</f>
        <v>104.47</v>
      </c>
      <c r="H1948" s="24">
        <f>IFERROR(VLOOKUP(G1948,'f Excel formulas for calculatio'!G:K,2,FALSE),"0")</f>
        <v>0.27</v>
      </c>
      <c r="I1948" s="24" t="str">
        <f>IFERROR(VLOOKUP(H1948,'f Excel formulas for calculatio'!H:L,2,FALSE),"0")</f>
        <v>PayPal</v>
      </c>
      <c r="J1948" s="24">
        <f>IFERROR(VLOOKUP(I1948,'f Excel formulas for calculatio'!I:M,2,FALSE),"0")</f>
        <v>228.7893</v>
      </c>
      <c r="L1948" s="23" t="s">
        <v>2577</v>
      </c>
      <c r="M1948" s="20">
        <f t="shared" si="271"/>
        <v>45797</v>
      </c>
      <c r="N1948" s="2" t="str">
        <f t="shared" si="272"/>
        <v>CUST1166</v>
      </c>
      <c r="O1948" s="2" t="str">
        <f t="shared" si="273"/>
        <v>PROD81</v>
      </c>
      <c r="P1948" s="2" t="str">
        <f t="shared" si="274"/>
        <v>STORE6</v>
      </c>
      <c r="Q1948" s="2">
        <f t="shared" si="275"/>
        <v>3</v>
      </c>
      <c r="R1948" s="2">
        <f t="shared" si="276"/>
        <v>104.47</v>
      </c>
      <c r="S1948" s="2">
        <f t="shared" si="277"/>
        <v>0.27</v>
      </c>
      <c r="T1948" s="2" t="str">
        <f t="shared" si="278"/>
        <v>PayPal</v>
      </c>
      <c r="U1948" s="2">
        <f t="shared" si="279"/>
        <v>228.7893</v>
      </c>
    </row>
    <row r="1949" spans="1:21" x14ac:dyDescent="0.25">
      <c r="A1949" s="22" t="s">
        <v>2578</v>
      </c>
      <c r="B1949" s="20">
        <f>IFERROR(VLOOKUP(A1949,'f Excel formulas for calculatio'!A:E,2,FALSE)," ")</f>
        <v>45607</v>
      </c>
      <c r="C1949" s="24" t="str">
        <f>IFERROR(VLOOKUP(B1949,'f Excel formulas for calculatio'!B:F,2,FALSE),"0")</f>
        <v>CUST1420</v>
      </c>
      <c r="D1949" s="24" t="str">
        <f>IFERROR(VLOOKUP(C1949,'f Excel formulas for calculatio'!C:G,2,FALSE),"0")</f>
        <v>PROD21</v>
      </c>
      <c r="E1949" s="24" t="str">
        <f>IFERROR(VLOOKUP(D1949,'f Excel formulas for calculatio'!D:H,2,FALSE),"0")</f>
        <v>STORE16</v>
      </c>
      <c r="F1949" s="24">
        <f>IFERROR(VLOOKUP(E1949,'f Excel formulas for calculatio'!E:I,2,FALSE),"0")</f>
        <v>2</v>
      </c>
      <c r="G1949" s="24">
        <f>IFERROR(VLOOKUP(F1949,'f Excel formulas for calculatio'!F:J,2,FALSE),"0")</f>
        <v>785.31</v>
      </c>
      <c r="H1949" s="24">
        <f>IFERROR(VLOOKUP(G1949,'f Excel formulas for calculatio'!G:K,2,FALSE),"0")</f>
        <v>0.15</v>
      </c>
      <c r="I1949" s="24" t="str">
        <f>IFERROR(VLOOKUP(H1949,'f Excel formulas for calculatio'!H:L,2,FALSE),"0")</f>
        <v>PayPal</v>
      </c>
      <c r="J1949" s="24">
        <f>IFERROR(VLOOKUP(I1949,'f Excel formulas for calculatio'!I:M,2,FALSE),"0")</f>
        <v>228.7893</v>
      </c>
      <c r="L1949" s="22" t="s">
        <v>2578</v>
      </c>
      <c r="M1949" s="20">
        <f t="shared" si="271"/>
        <v>45607</v>
      </c>
      <c r="N1949" s="2" t="str">
        <f t="shared" si="272"/>
        <v>CUST1420</v>
      </c>
      <c r="O1949" s="2" t="str">
        <f t="shared" si="273"/>
        <v>PROD21</v>
      </c>
      <c r="P1949" s="2" t="str">
        <f t="shared" si="274"/>
        <v>STORE16</v>
      </c>
      <c r="Q1949" s="2">
        <f t="shared" si="275"/>
        <v>2</v>
      </c>
      <c r="R1949" s="2">
        <f t="shared" si="276"/>
        <v>785.31</v>
      </c>
      <c r="S1949" s="2">
        <f t="shared" si="277"/>
        <v>0.15</v>
      </c>
      <c r="T1949" s="2" t="str">
        <f t="shared" si="278"/>
        <v>PayPal</v>
      </c>
      <c r="U1949" s="2">
        <f t="shared" si="279"/>
        <v>228.7893</v>
      </c>
    </row>
    <row r="1950" spans="1:21" x14ac:dyDescent="0.25">
      <c r="A1950" s="23" t="s">
        <v>2579</v>
      </c>
      <c r="B1950" s="20">
        <f>IFERROR(VLOOKUP(A1950,'f Excel formulas for calculatio'!A:E,2,FALSE)," ")</f>
        <v>45614</v>
      </c>
      <c r="C1950" s="24" t="str">
        <f>IFERROR(VLOOKUP(B1950,'f Excel formulas for calculatio'!B:F,2,FALSE),"0")</f>
        <v>CUST1477</v>
      </c>
      <c r="D1950" s="24" t="str">
        <f>IFERROR(VLOOKUP(C1950,'f Excel formulas for calculatio'!C:G,2,FALSE),"0")</f>
        <v>PROD76</v>
      </c>
      <c r="E1950" s="24" t="str">
        <f>IFERROR(VLOOKUP(D1950,'f Excel formulas for calculatio'!D:H,2,FALSE),"0")</f>
        <v>STORE8</v>
      </c>
      <c r="F1950" s="24">
        <f>IFERROR(VLOOKUP(E1950,'f Excel formulas for calculatio'!E:I,2,FALSE),"0")</f>
        <v>4</v>
      </c>
      <c r="G1950" s="24">
        <f>IFERROR(VLOOKUP(F1950,'f Excel formulas for calculatio'!F:J,2,FALSE),"0")</f>
        <v>914.05</v>
      </c>
      <c r="H1950" s="24">
        <f>IFERROR(VLOOKUP(G1950,'f Excel formulas for calculatio'!G:K,2,FALSE),"0")</f>
        <v>0.25</v>
      </c>
      <c r="I1950" s="24" t="str">
        <f>IFERROR(VLOOKUP(H1950,'f Excel formulas for calculatio'!H:L,2,FALSE),"0")</f>
        <v>Credit Card</v>
      </c>
      <c r="J1950" s="24">
        <f>IFERROR(VLOOKUP(I1950,'f Excel formulas for calculatio'!I:M,2,FALSE),"0")</f>
        <v>198.41640000000001</v>
      </c>
      <c r="L1950" s="23" t="s">
        <v>2579</v>
      </c>
      <c r="M1950" s="20">
        <f t="shared" si="271"/>
        <v>45614</v>
      </c>
      <c r="N1950" s="2" t="str">
        <f t="shared" si="272"/>
        <v>CUST1477</v>
      </c>
      <c r="O1950" s="2" t="str">
        <f t="shared" si="273"/>
        <v>PROD76</v>
      </c>
      <c r="P1950" s="2" t="str">
        <f t="shared" si="274"/>
        <v>STORE8</v>
      </c>
      <c r="Q1950" s="2">
        <f t="shared" si="275"/>
        <v>4</v>
      </c>
      <c r="R1950" s="2">
        <f t="shared" si="276"/>
        <v>914.05</v>
      </c>
      <c r="S1950" s="2">
        <f t="shared" si="277"/>
        <v>0.25</v>
      </c>
      <c r="T1950" s="2" t="str">
        <f t="shared" si="278"/>
        <v>Credit Card</v>
      </c>
      <c r="U1950" s="2">
        <f t="shared" si="279"/>
        <v>198.41640000000001</v>
      </c>
    </row>
    <row r="1951" spans="1:21" x14ac:dyDescent="0.25">
      <c r="A1951" s="22" t="s">
        <v>2580</v>
      </c>
      <c r="B1951" s="20">
        <f>IFERROR(VLOOKUP(A1951,'f Excel formulas for calculatio'!A:E,2,FALSE)," ")</f>
        <v>45293</v>
      </c>
      <c r="C1951" s="24" t="str">
        <f>IFERROR(VLOOKUP(B1951,'f Excel formulas for calculatio'!B:F,2,FALSE),"0")</f>
        <v>CUST1303</v>
      </c>
      <c r="D1951" s="24" t="str">
        <f>IFERROR(VLOOKUP(C1951,'f Excel formulas for calculatio'!C:G,2,FALSE),"0")</f>
        <v>PROD20</v>
      </c>
      <c r="E1951" s="24" t="str">
        <f>IFERROR(VLOOKUP(D1951,'f Excel formulas for calculatio'!D:H,2,FALSE),"0")</f>
        <v>STORE8</v>
      </c>
      <c r="F1951" s="24">
        <f>IFERROR(VLOOKUP(E1951,'f Excel formulas for calculatio'!E:I,2,FALSE),"0")</f>
        <v>4</v>
      </c>
      <c r="G1951" s="24">
        <f>IFERROR(VLOOKUP(F1951,'f Excel formulas for calculatio'!F:J,2,FALSE),"0")</f>
        <v>914.05</v>
      </c>
      <c r="H1951" s="24">
        <f>IFERROR(VLOOKUP(G1951,'f Excel formulas for calculatio'!G:K,2,FALSE),"0")</f>
        <v>0.25</v>
      </c>
      <c r="I1951" s="24" t="str">
        <f>IFERROR(VLOOKUP(H1951,'f Excel formulas for calculatio'!H:L,2,FALSE),"0")</f>
        <v>Credit Card</v>
      </c>
      <c r="J1951" s="24">
        <f>IFERROR(VLOOKUP(I1951,'f Excel formulas for calculatio'!I:M,2,FALSE),"0")</f>
        <v>198.41640000000001</v>
      </c>
      <c r="L1951" s="22" t="s">
        <v>2580</v>
      </c>
      <c r="M1951" s="20">
        <f t="shared" si="271"/>
        <v>45293</v>
      </c>
      <c r="N1951" s="2" t="str">
        <f t="shared" si="272"/>
        <v>CUST1303</v>
      </c>
      <c r="O1951" s="2" t="str">
        <f t="shared" si="273"/>
        <v>PROD20</v>
      </c>
      <c r="P1951" s="2" t="str">
        <f t="shared" si="274"/>
        <v>STORE8</v>
      </c>
      <c r="Q1951" s="2">
        <f t="shared" si="275"/>
        <v>4</v>
      </c>
      <c r="R1951" s="2">
        <f t="shared" si="276"/>
        <v>914.05</v>
      </c>
      <c r="S1951" s="2">
        <f t="shared" si="277"/>
        <v>0.25</v>
      </c>
      <c r="T1951" s="2" t="str">
        <f t="shared" si="278"/>
        <v>Credit Card</v>
      </c>
      <c r="U1951" s="2">
        <f t="shared" si="279"/>
        <v>198.41640000000001</v>
      </c>
    </row>
    <row r="1952" spans="1:21" x14ac:dyDescent="0.25">
      <c r="A1952" s="23" t="s">
        <v>2581</v>
      </c>
      <c r="B1952" s="20">
        <f>IFERROR(VLOOKUP(A1952,'f Excel formulas for calculatio'!A:E,2,FALSE)," ")</f>
        <v>45301</v>
      </c>
      <c r="C1952" s="24" t="str">
        <f>IFERROR(VLOOKUP(B1952,'f Excel formulas for calculatio'!B:F,2,FALSE),"0")</f>
        <v>CUST1163</v>
      </c>
      <c r="D1952" s="24" t="str">
        <f>IFERROR(VLOOKUP(C1952,'f Excel formulas for calculatio'!C:G,2,FALSE),"0")</f>
        <v>PROD97</v>
      </c>
      <c r="E1952" s="24" t="str">
        <f>IFERROR(VLOOKUP(D1952,'f Excel formulas for calculatio'!D:H,2,FALSE),"0")</f>
        <v>STORE3</v>
      </c>
      <c r="F1952" s="24">
        <f>IFERROR(VLOOKUP(E1952,'f Excel formulas for calculatio'!E:I,2,FALSE),"0")</f>
        <v>1</v>
      </c>
      <c r="G1952" s="24">
        <f>IFERROR(VLOOKUP(F1952,'f Excel formulas for calculatio'!F:J,2,FALSE),"0")</f>
        <v>218.04</v>
      </c>
      <c r="H1952" s="24">
        <f>IFERROR(VLOOKUP(G1952,'f Excel formulas for calculatio'!G:K,2,FALSE),"0")</f>
        <v>0.09</v>
      </c>
      <c r="I1952" s="24" t="str">
        <f>IFERROR(VLOOKUP(H1952,'f Excel formulas for calculatio'!H:L,2,FALSE),"0")</f>
        <v>Credit Card</v>
      </c>
      <c r="J1952" s="24">
        <f>IFERROR(VLOOKUP(I1952,'f Excel formulas for calculatio'!I:M,2,FALSE),"0")</f>
        <v>198.41640000000001</v>
      </c>
      <c r="L1952" s="23" t="s">
        <v>2581</v>
      </c>
      <c r="M1952" s="20">
        <f t="shared" si="271"/>
        <v>45301</v>
      </c>
      <c r="N1952" s="2" t="str">
        <f t="shared" si="272"/>
        <v>CUST1163</v>
      </c>
      <c r="O1952" s="2" t="str">
        <f t="shared" si="273"/>
        <v>PROD97</v>
      </c>
      <c r="P1952" s="2" t="str">
        <f t="shared" si="274"/>
        <v>STORE3</v>
      </c>
      <c r="Q1952" s="2">
        <f t="shared" si="275"/>
        <v>1</v>
      </c>
      <c r="R1952" s="2">
        <f t="shared" si="276"/>
        <v>218.04</v>
      </c>
      <c r="S1952" s="2">
        <f t="shared" si="277"/>
        <v>0.09</v>
      </c>
      <c r="T1952" s="2" t="str">
        <f t="shared" si="278"/>
        <v>Credit Card</v>
      </c>
      <c r="U1952" s="2">
        <f t="shared" si="279"/>
        <v>198.41640000000001</v>
      </c>
    </row>
    <row r="1953" spans="1:21" x14ac:dyDescent="0.25">
      <c r="A1953" s="22" t="s">
        <v>2582</v>
      </c>
      <c r="B1953" s="20">
        <f>IFERROR(VLOOKUP(A1953,'f Excel formulas for calculatio'!A:E,2,FALSE)," ")</f>
        <v>45311</v>
      </c>
      <c r="C1953" s="24" t="str">
        <f>IFERROR(VLOOKUP(B1953,'f Excel formulas for calculatio'!B:F,2,FALSE),"0")</f>
        <v>CUST1127</v>
      </c>
      <c r="D1953" s="24" t="str">
        <f>IFERROR(VLOOKUP(C1953,'f Excel formulas for calculatio'!C:G,2,FALSE),"0")</f>
        <v>PROD55</v>
      </c>
      <c r="E1953" s="24" t="str">
        <f>IFERROR(VLOOKUP(D1953,'f Excel formulas for calculatio'!D:H,2,FALSE),"0")</f>
        <v>STORE5</v>
      </c>
      <c r="F1953" s="24">
        <f>IFERROR(VLOOKUP(E1953,'f Excel formulas for calculatio'!E:I,2,FALSE),"0")</f>
        <v>3</v>
      </c>
      <c r="G1953" s="24">
        <f>IFERROR(VLOOKUP(F1953,'f Excel formulas for calculatio'!F:J,2,FALSE),"0")</f>
        <v>104.47</v>
      </c>
      <c r="H1953" s="24">
        <f>IFERROR(VLOOKUP(G1953,'f Excel formulas for calculatio'!G:K,2,FALSE),"0")</f>
        <v>0.27</v>
      </c>
      <c r="I1953" s="24" t="str">
        <f>IFERROR(VLOOKUP(H1953,'f Excel formulas for calculatio'!H:L,2,FALSE),"0")</f>
        <v>PayPal</v>
      </c>
      <c r="J1953" s="24">
        <f>IFERROR(VLOOKUP(I1953,'f Excel formulas for calculatio'!I:M,2,FALSE),"0")</f>
        <v>228.7893</v>
      </c>
      <c r="L1953" s="22" t="s">
        <v>2582</v>
      </c>
      <c r="M1953" s="20">
        <f t="shared" si="271"/>
        <v>45311</v>
      </c>
      <c r="N1953" s="2" t="str">
        <f t="shared" si="272"/>
        <v>CUST1127</v>
      </c>
      <c r="O1953" s="2" t="str">
        <f t="shared" si="273"/>
        <v>PROD55</v>
      </c>
      <c r="P1953" s="2" t="str">
        <f t="shared" si="274"/>
        <v>STORE5</v>
      </c>
      <c r="Q1953" s="2">
        <f t="shared" si="275"/>
        <v>3</v>
      </c>
      <c r="R1953" s="2">
        <f t="shared" si="276"/>
        <v>104.47</v>
      </c>
      <c r="S1953" s="2">
        <f t="shared" si="277"/>
        <v>0.27</v>
      </c>
      <c r="T1953" s="2" t="str">
        <f t="shared" si="278"/>
        <v>PayPal</v>
      </c>
      <c r="U1953" s="2">
        <f t="shared" si="279"/>
        <v>228.7893</v>
      </c>
    </row>
    <row r="1954" spans="1:21" x14ac:dyDescent="0.25">
      <c r="A1954" s="23" t="s">
        <v>2583</v>
      </c>
      <c r="B1954" s="20">
        <f>IFERROR(VLOOKUP(A1954,'f Excel formulas for calculatio'!A:E,2,FALSE)," ")</f>
        <v>45702</v>
      </c>
      <c r="C1954" s="24" t="str">
        <f>IFERROR(VLOOKUP(B1954,'f Excel formulas for calculatio'!B:F,2,FALSE),"0")</f>
        <v>CUST1138</v>
      </c>
      <c r="D1954" s="24" t="str">
        <f>IFERROR(VLOOKUP(C1954,'f Excel formulas for calculatio'!C:G,2,FALSE),"0")</f>
        <v>PROD46</v>
      </c>
      <c r="E1954" s="24" t="str">
        <f>IFERROR(VLOOKUP(D1954,'f Excel formulas for calculatio'!D:H,2,FALSE),"0")</f>
        <v>STORE17</v>
      </c>
      <c r="F1954" s="24">
        <f>IFERROR(VLOOKUP(E1954,'f Excel formulas for calculatio'!E:I,2,FALSE),"0")</f>
        <v>3</v>
      </c>
      <c r="G1954" s="24">
        <f>IFERROR(VLOOKUP(F1954,'f Excel formulas for calculatio'!F:J,2,FALSE),"0")</f>
        <v>104.47</v>
      </c>
      <c r="H1954" s="24">
        <f>IFERROR(VLOOKUP(G1954,'f Excel formulas for calculatio'!G:K,2,FALSE),"0")</f>
        <v>0.27</v>
      </c>
      <c r="I1954" s="24" t="str">
        <f>IFERROR(VLOOKUP(H1954,'f Excel formulas for calculatio'!H:L,2,FALSE),"0")</f>
        <v>PayPal</v>
      </c>
      <c r="J1954" s="24">
        <f>IFERROR(VLOOKUP(I1954,'f Excel formulas for calculatio'!I:M,2,FALSE),"0")</f>
        <v>228.7893</v>
      </c>
      <c r="L1954" s="23" t="s">
        <v>2583</v>
      </c>
      <c r="M1954" s="20">
        <f t="shared" si="271"/>
        <v>45702</v>
      </c>
      <c r="N1954" s="2" t="str">
        <f t="shared" si="272"/>
        <v>CUST1138</v>
      </c>
      <c r="O1954" s="2" t="str">
        <f t="shared" si="273"/>
        <v>PROD46</v>
      </c>
      <c r="P1954" s="2" t="str">
        <f t="shared" si="274"/>
        <v>STORE17</v>
      </c>
      <c r="Q1954" s="2">
        <f t="shared" si="275"/>
        <v>3</v>
      </c>
      <c r="R1954" s="2">
        <f t="shared" si="276"/>
        <v>104.47</v>
      </c>
      <c r="S1954" s="2">
        <f t="shared" si="277"/>
        <v>0.27</v>
      </c>
      <c r="T1954" s="2" t="str">
        <f t="shared" si="278"/>
        <v>PayPal</v>
      </c>
      <c r="U1954" s="2">
        <f t="shared" si="279"/>
        <v>228.7893</v>
      </c>
    </row>
    <row r="1955" spans="1:21" x14ac:dyDescent="0.25">
      <c r="A1955" s="22" t="s">
        <v>2584</v>
      </c>
      <c r="B1955" s="20">
        <f>IFERROR(VLOOKUP(A1955,'f Excel formulas for calculatio'!A:E,2,FALSE)," ")</f>
        <v>45525</v>
      </c>
      <c r="C1955" s="24" t="str">
        <f>IFERROR(VLOOKUP(B1955,'f Excel formulas for calculatio'!B:F,2,FALSE),"0")</f>
        <v>CUST1131</v>
      </c>
      <c r="D1955" s="24" t="str">
        <f>IFERROR(VLOOKUP(C1955,'f Excel formulas for calculatio'!C:G,2,FALSE),"0")</f>
        <v>PROD56</v>
      </c>
      <c r="E1955" s="24" t="str">
        <f>IFERROR(VLOOKUP(D1955,'f Excel formulas for calculatio'!D:H,2,FALSE),"0")</f>
        <v>STORE4</v>
      </c>
      <c r="F1955" s="24">
        <f>IFERROR(VLOOKUP(E1955,'f Excel formulas for calculatio'!E:I,2,FALSE),"0")</f>
        <v>2</v>
      </c>
      <c r="G1955" s="24">
        <f>IFERROR(VLOOKUP(F1955,'f Excel formulas for calculatio'!F:J,2,FALSE),"0")</f>
        <v>785.31</v>
      </c>
      <c r="H1955" s="24">
        <f>IFERROR(VLOOKUP(G1955,'f Excel formulas for calculatio'!G:K,2,FALSE),"0")</f>
        <v>0.15</v>
      </c>
      <c r="I1955" s="24" t="str">
        <f>IFERROR(VLOOKUP(H1955,'f Excel formulas for calculatio'!H:L,2,FALSE),"0")</f>
        <v>PayPal</v>
      </c>
      <c r="J1955" s="24">
        <f>IFERROR(VLOOKUP(I1955,'f Excel formulas for calculatio'!I:M,2,FALSE),"0")</f>
        <v>228.7893</v>
      </c>
      <c r="L1955" s="22" t="s">
        <v>2584</v>
      </c>
      <c r="M1955" s="20">
        <f t="shared" si="271"/>
        <v>45525</v>
      </c>
      <c r="N1955" s="2" t="str">
        <f t="shared" si="272"/>
        <v>CUST1131</v>
      </c>
      <c r="O1955" s="2" t="str">
        <f t="shared" si="273"/>
        <v>PROD56</v>
      </c>
      <c r="P1955" s="2" t="str">
        <f t="shared" si="274"/>
        <v>STORE4</v>
      </c>
      <c r="Q1955" s="2">
        <f t="shared" si="275"/>
        <v>2</v>
      </c>
      <c r="R1955" s="2">
        <f t="shared" si="276"/>
        <v>785.31</v>
      </c>
      <c r="S1955" s="2">
        <f t="shared" si="277"/>
        <v>0.15</v>
      </c>
      <c r="T1955" s="2" t="str">
        <f t="shared" si="278"/>
        <v>PayPal</v>
      </c>
      <c r="U1955" s="2">
        <f t="shared" si="279"/>
        <v>228.7893</v>
      </c>
    </row>
    <row r="1956" spans="1:21" x14ac:dyDescent="0.25">
      <c r="A1956" s="23" t="s">
        <v>2585</v>
      </c>
      <c r="B1956" s="20">
        <f>IFERROR(VLOOKUP(A1956,'f Excel formulas for calculatio'!A:E,2,FALSE)," ")</f>
        <v>45780</v>
      </c>
      <c r="C1956" s="24" t="str">
        <f>IFERROR(VLOOKUP(B1956,'f Excel formulas for calculatio'!B:F,2,FALSE),"0")</f>
        <v>CUST1200</v>
      </c>
      <c r="D1956" s="24" t="str">
        <f>IFERROR(VLOOKUP(C1956,'f Excel formulas for calculatio'!C:G,2,FALSE),"0")</f>
        <v>PROD77</v>
      </c>
      <c r="E1956" s="24" t="str">
        <f>IFERROR(VLOOKUP(D1956,'f Excel formulas for calculatio'!D:H,2,FALSE),"0")</f>
        <v>STORE8</v>
      </c>
      <c r="F1956" s="24">
        <f>IFERROR(VLOOKUP(E1956,'f Excel formulas for calculatio'!E:I,2,FALSE),"0")</f>
        <v>4</v>
      </c>
      <c r="G1956" s="24">
        <f>IFERROR(VLOOKUP(F1956,'f Excel formulas for calculatio'!F:J,2,FALSE),"0")</f>
        <v>914.05</v>
      </c>
      <c r="H1956" s="24">
        <f>IFERROR(VLOOKUP(G1956,'f Excel formulas for calculatio'!G:K,2,FALSE),"0")</f>
        <v>0.25</v>
      </c>
      <c r="I1956" s="24" t="str">
        <f>IFERROR(VLOOKUP(H1956,'f Excel formulas for calculatio'!H:L,2,FALSE),"0")</f>
        <v>Credit Card</v>
      </c>
      <c r="J1956" s="24">
        <f>IFERROR(VLOOKUP(I1956,'f Excel formulas for calculatio'!I:M,2,FALSE),"0")</f>
        <v>198.41640000000001</v>
      </c>
      <c r="L1956" s="23" t="s">
        <v>2585</v>
      </c>
      <c r="M1956" s="20">
        <f t="shared" si="271"/>
        <v>45780</v>
      </c>
      <c r="N1956" s="2" t="str">
        <f t="shared" si="272"/>
        <v>CUST1200</v>
      </c>
      <c r="O1956" s="2" t="str">
        <f t="shared" si="273"/>
        <v>PROD77</v>
      </c>
      <c r="P1956" s="2" t="str">
        <f t="shared" si="274"/>
        <v>STORE8</v>
      </c>
      <c r="Q1956" s="2">
        <f t="shared" si="275"/>
        <v>4</v>
      </c>
      <c r="R1956" s="2">
        <f t="shared" si="276"/>
        <v>914.05</v>
      </c>
      <c r="S1956" s="2">
        <f t="shared" si="277"/>
        <v>0.25</v>
      </c>
      <c r="T1956" s="2" t="str">
        <f t="shared" si="278"/>
        <v>Credit Card</v>
      </c>
      <c r="U1956" s="2">
        <f t="shared" si="279"/>
        <v>198.41640000000001</v>
      </c>
    </row>
    <row r="1957" spans="1:21" x14ac:dyDescent="0.25">
      <c r="A1957" s="22" t="s">
        <v>2586</v>
      </c>
      <c r="B1957" s="20">
        <f>IFERROR(VLOOKUP(A1957,'f Excel formulas for calculatio'!A:E,2,FALSE)," ")</f>
        <v>45819</v>
      </c>
      <c r="C1957" s="24" t="str">
        <f>IFERROR(VLOOKUP(B1957,'f Excel formulas for calculatio'!B:F,2,FALSE),"0")</f>
        <v>CUST1108</v>
      </c>
      <c r="D1957" s="24" t="str">
        <f>IFERROR(VLOOKUP(C1957,'f Excel formulas for calculatio'!C:G,2,FALSE),"0")</f>
        <v>PROD30</v>
      </c>
      <c r="E1957" s="24" t="str">
        <f>IFERROR(VLOOKUP(D1957,'f Excel formulas for calculatio'!D:H,2,FALSE),"0")</f>
        <v>STORE11</v>
      </c>
      <c r="F1957" s="24">
        <f>IFERROR(VLOOKUP(E1957,'f Excel formulas for calculatio'!E:I,2,FALSE),"0")</f>
        <v>1</v>
      </c>
      <c r="G1957" s="24">
        <f>IFERROR(VLOOKUP(F1957,'f Excel formulas for calculatio'!F:J,2,FALSE),"0")</f>
        <v>218.04</v>
      </c>
      <c r="H1957" s="24">
        <f>IFERROR(VLOOKUP(G1957,'f Excel formulas for calculatio'!G:K,2,FALSE),"0")</f>
        <v>0.09</v>
      </c>
      <c r="I1957" s="24" t="str">
        <f>IFERROR(VLOOKUP(H1957,'f Excel formulas for calculatio'!H:L,2,FALSE),"0")</f>
        <v>Credit Card</v>
      </c>
      <c r="J1957" s="24">
        <f>IFERROR(VLOOKUP(I1957,'f Excel formulas for calculatio'!I:M,2,FALSE),"0")</f>
        <v>198.41640000000001</v>
      </c>
      <c r="L1957" s="22" t="s">
        <v>2586</v>
      </c>
      <c r="M1957" s="20">
        <f t="shared" si="271"/>
        <v>45819</v>
      </c>
      <c r="N1957" s="2" t="str">
        <f t="shared" si="272"/>
        <v>CUST1108</v>
      </c>
      <c r="O1957" s="2" t="str">
        <f t="shared" si="273"/>
        <v>PROD30</v>
      </c>
      <c r="P1957" s="2" t="str">
        <f t="shared" si="274"/>
        <v>STORE11</v>
      </c>
      <c r="Q1957" s="2">
        <f t="shared" si="275"/>
        <v>1</v>
      </c>
      <c r="R1957" s="2">
        <f t="shared" si="276"/>
        <v>218.04</v>
      </c>
      <c r="S1957" s="2">
        <f t="shared" si="277"/>
        <v>0.09</v>
      </c>
      <c r="T1957" s="2" t="str">
        <f t="shared" si="278"/>
        <v>Credit Card</v>
      </c>
      <c r="U1957" s="2">
        <f t="shared" si="279"/>
        <v>198.41640000000001</v>
      </c>
    </row>
    <row r="1958" spans="1:21" x14ac:dyDescent="0.25">
      <c r="A1958" s="23" t="s">
        <v>2587</v>
      </c>
      <c r="B1958" s="20">
        <f>IFERROR(VLOOKUP(A1958,'f Excel formulas for calculatio'!A:E,2,FALSE)," ")</f>
        <v>45863</v>
      </c>
      <c r="C1958" s="24" t="str">
        <f>IFERROR(VLOOKUP(B1958,'f Excel formulas for calculatio'!B:F,2,FALSE),"0")</f>
        <v>CUST1275</v>
      </c>
      <c r="D1958" s="24" t="str">
        <f>IFERROR(VLOOKUP(C1958,'f Excel formulas for calculatio'!C:G,2,FALSE),"0")</f>
        <v>PROD69</v>
      </c>
      <c r="E1958" s="24" t="str">
        <f>IFERROR(VLOOKUP(D1958,'f Excel formulas for calculatio'!D:H,2,FALSE),"0")</f>
        <v>STORE10</v>
      </c>
      <c r="F1958" s="24">
        <f>IFERROR(VLOOKUP(E1958,'f Excel formulas for calculatio'!E:I,2,FALSE),"0")</f>
        <v>3</v>
      </c>
      <c r="G1958" s="24">
        <f>IFERROR(VLOOKUP(F1958,'f Excel formulas for calculatio'!F:J,2,FALSE),"0")</f>
        <v>104.47</v>
      </c>
      <c r="H1958" s="24">
        <f>IFERROR(VLOOKUP(G1958,'f Excel formulas for calculatio'!G:K,2,FALSE),"0")</f>
        <v>0.27</v>
      </c>
      <c r="I1958" s="24" t="str">
        <f>IFERROR(VLOOKUP(H1958,'f Excel formulas for calculatio'!H:L,2,FALSE),"0")</f>
        <v>PayPal</v>
      </c>
      <c r="J1958" s="24">
        <f>IFERROR(VLOOKUP(I1958,'f Excel formulas for calculatio'!I:M,2,FALSE),"0")</f>
        <v>228.7893</v>
      </c>
      <c r="L1958" s="23" t="s">
        <v>2587</v>
      </c>
      <c r="M1958" s="20">
        <f t="shared" si="271"/>
        <v>45863</v>
      </c>
      <c r="N1958" s="2" t="str">
        <f t="shared" si="272"/>
        <v>CUST1275</v>
      </c>
      <c r="O1958" s="2" t="str">
        <f t="shared" si="273"/>
        <v>PROD69</v>
      </c>
      <c r="P1958" s="2" t="str">
        <f t="shared" si="274"/>
        <v>STORE10</v>
      </c>
      <c r="Q1958" s="2">
        <f t="shared" si="275"/>
        <v>3</v>
      </c>
      <c r="R1958" s="2">
        <f t="shared" si="276"/>
        <v>104.47</v>
      </c>
      <c r="S1958" s="2">
        <f t="shared" si="277"/>
        <v>0.27</v>
      </c>
      <c r="T1958" s="2" t="str">
        <f t="shared" si="278"/>
        <v>PayPal</v>
      </c>
      <c r="U1958" s="2">
        <f t="shared" si="279"/>
        <v>228.7893</v>
      </c>
    </row>
    <row r="1959" spans="1:21" x14ac:dyDescent="0.25">
      <c r="A1959" s="22" t="s">
        <v>2588</v>
      </c>
      <c r="B1959" s="20">
        <f>IFERROR(VLOOKUP(A1959,'f Excel formulas for calculatio'!A:E,2,FALSE)," ")</f>
        <v>45687</v>
      </c>
      <c r="C1959" s="24" t="str">
        <f>IFERROR(VLOOKUP(B1959,'f Excel formulas for calculatio'!B:F,2,FALSE),"0")</f>
        <v>CUST1470</v>
      </c>
      <c r="D1959" s="24" t="str">
        <f>IFERROR(VLOOKUP(C1959,'f Excel formulas for calculatio'!C:G,2,FALSE),"0")</f>
        <v>PROD59</v>
      </c>
      <c r="E1959" s="24" t="str">
        <f>IFERROR(VLOOKUP(D1959,'f Excel formulas for calculatio'!D:H,2,FALSE),"0")</f>
        <v>STORE5</v>
      </c>
      <c r="F1959" s="24">
        <f>IFERROR(VLOOKUP(E1959,'f Excel formulas for calculatio'!E:I,2,FALSE),"0")</f>
        <v>3</v>
      </c>
      <c r="G1959" s="24">
        <f>IFERROR(VLOOKUP(F1959,'f Excel formulas for calculatio'!F:J,2,FALSE),"0")</f>
        <v>104.47</v>
      </c>
      <c r="H1959" s="24">
        <f>IFERROR(VLOOKUP(G1959,'f Excel formulas for calculatio'!G:K,2,FALSE),"0")</f>
        <v>0.27</v>
      </c>
      <c r="I1959" s="24" t="str">
        <f>IFERROR(VLOOKUP(H1959,'f Excel formulas for calculatio'!H:L,2,FALSE),"0")</f>
        <v>PayPal</v>
      </c>
      <c r="J1959" s="24">
        <f>IFERROR(VLOOKUP(I1959,'f Excel formulas for calculatio'!I:M,2,FALSE),"0")</f>
        <v>228.7893</v>
      </c>
      <c r="L1959" s="22" t="s">
        <v>2588</v>
      </c>
      <c r="M1959" s="20">
        <f t="shared" si="271"/>
        <v>45687</v>
      </c>
      <c r="N1959" s="2" t="str">
        <f t="shared" si="272"/>
        <v>CUST1470</v>
      </c>
      <c r="O1959" s="2" t="str">
        <f t="shared" si="273"/>
        <v>PROD59</v>
      </c>
      <c r="P1959" s="2" t="str">
        <f t="shared" si="274"/>
        <v>STORE5</v>
      </c>
      <c r="Q1959" s="2">
        <f t="shared" si="275"/>
        <v>3</v>
      </c>
      <c r="R1959" s="2">
        <f t="shared" si="276"/>
        <v>104.47</v>
      </c>
      <c r="S1959" s="2">
        <f t="shared" si="277"/>
        <v>0.27</v>
      </c>
      <c r="T1959" s="2" t="str">
        <f t="shared" si="278"/>
        <v>PayPal</v>
      </c>
      <c r="U1959" s="2">
        <f t="shared" si="279"/>
        <v>228.7893</v>
      </c>
    </row>
    <row r="1960" spans="1:21" x14ac:dyDescent="0.25">
      <c r="A1960" s="23" t="s">
        <v>2589</v>
      </c>
      <c r="B1960" s="20">
        <f>IFERROR(VLOOKUP(A1960,'f Excel formulas for calculatio'!A:E,2,FALSE)," ")</f>
        <v>45806</v>
      </c>
      <c r="C1960" s="24" t="str">
        <f>IFERROR(VLOOKUP(B1960,'f Excel formulas for calculatio'!B:F,2,FALSE),"0")</f>
        <v>CUST1071</v>
      </c>
      <c r="D1960" s="24" t="str">
        <f>IFERROR(VLOOKUP(C1960,'f Excel formulas for calculatio'!C:G,2,FALSE),"0")</f>
        <v>PROD83</v>
      </c>
      <c r="E1960" s="24" t="str">
        <f>IFERROR(VLOOKUP(D1960,'f Excel formulas for calculatio'!D:H,2,FALSE),"0")</f>
        <v>STORE8</v>
      </c>
      <c r="F1960" s="24">
        <f>IFERROR(VLOOKUP(E1960,'f Excel formulas for calculatio'!E:I,2,FALSE),"0")</f>
        <v>4</v>
      </c>
      <c r="G1960" s="24">
        <f>IFERROR(VLOOKUP(F1960,'f Excel formulas for calculatio'!F:J,2,FALSE),"0")</f>
        <v>914.05</v>
      </c>
      <c r="H1960" s="24">
        <f>IFERROR(VLOOKUP(G1960,'f Excel formulas for calculatio'!G:K,2,FALSE),"0")</f>
        <v>0.25</v>
      </c>
      <c r="I1960" s="24" t="str">
        <f>IFERROR(VLOOKUP(H1960,'f Excel formulas for calculatio'!H:L,2,FALSE),"0")</f>
        <v>Credit Card</v>
      </c>
      <c r="J1960" s="24">
        <f>IFERROR(VLOOKUP(I1960,'f Excel formulas for calculatio'!I:M,2,FALSE),"0")</f>
        <v>198.41640000000001</v>
      </c>
      <c r="L1960" s="23" t="s">
        <v>2589</v>
      </c>
      <c r="M1960" s="20">
        <f t="shared" si="271"/>
        <v>45806</v>
      </c>
      <c r="N1960" s="2" t="str">
        <f t="shared" si="272"/>
        <v>CUST1071</v>
      </c>
      <c r="O1960" s="2" t="str">
        <f t="shared" si="273"/>
        <v>PROD83</v>
      </c>
      <c r="P1960" s="2" t="str">
        <f t="shared" si="274"/>
        <v>STORE8</v>
      </c>
      <c r="Q1960" s="2">
        <f t="shared" si="275"/>
        <v>4</v>
      </c>
      <c r="R1960" s="2">
        <f t="shared" si="276"/>
        <v>914.05</v>
      </c>
      <c r="S1960" s="2">
        <f t="shared" si="277"/>
        <v>0.25</v>
      </c>
      <c r="T1960" s="2" t="str">
        <f t="shared" si="278"/>
        <v>Credit Card</v>
      </c>
      <c r="U1960" s="2">
        <f t="shared" si="279"/>
        <v>198.41640000000001</v>
      </c>
    </row>
    <row r="1961" spans="1:21" x14ac:dyDescent="0.25">
      <c r="A1961" s="22" t="s">
        <v>2590</v>
      </c>
      <c r="B1961" s="20">
        <f>IFERROR(VLOOKUP(A1961,'f Excel formulas for calculatio'!A:E,2,FALSE)," ")</f>
        <v>45216</v>
      </c>
      <c r="C1961" s="24" t="str">
        <f>IFERROR(VLOOKUP(B1961,'f Excel formulas for calculatio'!B:F,2,FALSE),"0")</f>
        <v>CUST1010</v>
      </c>
      <c r="D1961" s="24" t="str">
        <f>IFERROR(VLOOKUP(C1961,'f Excel formulas for calculatio'!C:G,2,FALSE),"0")</f>
        <v>PROD33</v>
      </c>
      <c r="E1961" s="24" t="str">
        <f>IFERROR(VLOOKUP(D1961,'f Excel formulas for calculatio'!D:H,2,FALSE),"0")</f>
        <v>STORE0</v>
      </c>
      <c r="F1961" s="24">
        <f>IFERROR(VLOOKUP(E1961,'f Excel formulas for calculatio'!E:I,2,FALSE),"0")</f>
        <v>2</v>
      </c>
      <c r="G1961" s="24">
        <f>IFERROR(VLOOKUP(F1961,'f Excel formulas for calculatio'!F:J,2,FALSE),"0")</f>
        <v>785.31</v>
      </c>
      <c r="H1961" s="24">
        <f>IFERROR(VLOOKUP(G1961,'f Excel formulas for calculatio'!G:K,2,FALSE),"0")</f>
        <v>0.15</v>
      </c>
      <c r="I1961" s="24" t="str">
        <f>IFERROR(VLOOKUP(H1961,'f Excel formulas for calculatio'!H:L,2,FALSE),"0")</f>
        <v>PayPal</v>
      </c>
      <c r="J1961" s="24">
        <f>IFERROR(VLOOKUP(I1961,'f Excel formulas for calculatio'!I:M,2,FALSE),"0")</f>
        <v>228.7893</v>
      </c>
      <c r="L1961" s="22" t="s">
        <v>2590</v>
      </c>
      <c r="M1961" s="20">
        <f t="shared" si="271"/>
        <v>45216</v>
      </c>
      <c r="N1961" s="2" t="str">
        <f t="shared" si="272"/>
        <v>CUST1010</v>
      </c>
      <c r="O1961" s="2" t="str">
        <f t="shared" si="273"/>
        <v>PROD33</v>
      </c>
      <c r="P1961" s="2" t="str">
        <f t="shared" si="274"/>
        <v>STORE0</v>
      </c>
      <c r="Q1961" s="2">
        <f t="shared" si="275"/>
        <v>2</v>
      </c>
      <c r="R1961" s="2">
        <f t="shared" si="276"/>
        <v>785.31</v>
      </c>
      <c r="S1961" s="2">
        <f t="shared" si="277"/>
        <v>0.15</v>
      </c>
      <c r="T1961" s="2" t="str">
        <f t="shared" si="278"/>
        <v>PayPal</v>
      </c>
      <c r="U1961" s="2">
        <f t="shared" si="279"/>
        <v>228.7893</v>
      </c>
    </row>
    <row r="1962" spans="1:21" x14ac:dyDescent="0.25">
      <c r="A1962" s="23" t="s">
        <v>2591</v>
      </c>
      <c r="B1962" s="20">
        <f>IFERROR(VLOOKUP(A1962,'f Excel formulas for calculatio'!A:E,2,FALSE)," ")</f>
        <v>45639</v>
      </c>
      <c r="C1962" s="24" t="str">
        <f>IFERROR(VLOOKUP(B1962,'f Excel formulas for calculatio'!B:F,2,FALSE),"0")</f>
        <v>CUST1022</v>
      </c>
      <c r="D1962" s="24" t="str">
        <f>IFERROR(VLOOKUP(C1962,'f Excel formulas for calculatio'!C:G,2,FALSE),"0")</f>
        <v>PROD13</v>
      </c>
      <c r="E1962" s="24" t="str">
        <f>IFERROR(VLOOKUP(D1962,'f Excel formulas for calculatio'!D:H,2,FALSE),"0")</f>
        <v>STORE2</v>
      </c>
      <c r="F1962" s="24">
        <f>IFERROR(VLOOKUP(E1962,'f Excel formulas for calculatio'!E:I,2,FALSE),"0")</f>
        <v>2</v>
      </c>
      <c r="G1962" s="24">
        <f>IFERROR(VLOOKUP(F1962,'f Excel formulas for calculatio'!F:J,2,FALSE),"0")</f>
        <v>785.31</v>
      </c>
      <c r="H1962" s="24">
        <f>IFERROR(VLOOKUP(G1962,'f Excel formulas for calculatio'!G:K,2,FALSE),"0")</f>
        <v>0.15</v>
      </c>
      <c r="I1962" s="24" t="str">
        <f>IFERROR(VLOOKUP(H1962,'f Excel formulas for calculatio'!H:L,2,FALSE),"0")</f>
        <v>PayPal</v>
      </c>
      <c r="J1962" s="24">
        <f>IFERROR(VLOOKUP(I1962,'f Excel formulas for calculatio'!I:M,2,FALSE),"0")</f>
        <v>228.7893</v>
      </c>
      <c r="L1962" s="23" t="s">
        <v>2591</v>
      </c>
      <c r="M1962" s="20">
        <f t="shared" si="271"/>
        <v>45639</v>
      </c>
      <c r="N1962" s="2" t="str">
        <f t="shared" si="272"/>
        <v>CUST1022</v>
      </c>
      <c r="O1962" s="2" t="str">
        <f t="shared" si="273"/>
        <v>PROD13</v>
      </c>
      <c r="P1962" s="2" t="str">
        <f t="shared" si="274"/>
        <v>STORE2</v>
      </c>
      <c r="Q1962" s="2">
        <f t="shared" si="275"/>
        <v>2</v>
      </c>
      <c r="R1962" s="2">
        <f t="shared" si="276"/>
        <v>785.31</v>
      </c>
      <c r="S1962" s="2">
        <f t="shared" si="277"/>
        <v>0.15</v>
      </c>
      <c r="T1962" s="2" t="str">
        <f t="shared" si="278"/>
        <v>PayPal</v>
      </c>
      <c r="U1962" s="2">
        <f t="shared" si="279"/>
        <v>228.7893</v>
      </c>
    </row>
    <row r="1963" spans="1:21" x14ac:dyDescent="0.25">
      <c r="A1963" s="22" t="s">
        <v>2592</v>
      </c>
      <c r="B1963" s="20">
        <f>IFERROR(VLOOKUP(A1963,'f Excel formulas for calculatio'!A:E,2,FALSE)," ")</f>
        <v>45454</v>
      </c>
      <c r="C1963" s="24" t="str">
        <f>IFERROR(VLOOKUP(B1963,'f Excel formulas for calculatio'!B:F,2,FALSE),"0")</f>
        <v>CUST1394</v>
      </c>
      <c r="D1963" s="24" t="str">
        <f>IFERROR(VLOOKUP(C1963,'f Excel formulas for calculatio'!C:G,2,FALSE),"0")</f>
        <v>PROD89</v>
      </c>
      <c r="E1963" s="24" t="str">
        <f>IFERROR(VLOOKUP(D1963,'f Excel formulas for calculatio'!D:H,2,FALSE),"0")</f>
        <v>STORE6</v>
      </c>
      <c r="F1963" s="24">
        <f>IFERROR(VLOOKUP(E1963,'f Excel formulas for calculatio'!E:I,2,FALSE),"0")</f>
        <v>3</v>
      </c>
      <c r="G1963" s="24">
        <f>IFERROR(VLOOKUP(F1963,'f Excel formulas for calculatio'!F:J,2,FALSE),"0")</f>
        <v>104.47</v>
      </c>
      <c r="H1963" s="24">
        <f>IFERROR(VLOOKUP(G1963,'f Excel formulas for calculatio'!G:K,2,FALSE),"0")</f>
        <v>0.27</v>
      </c>
      <c r="I1963" s="24" t="str">
        <f>IFERROR(VLOOKUP(H1963,'f Excel formulas for calculatio'!H:L,2,FALSE),"0")</f>
        <v>PayPal</v>
      </c>
      <c r="J1963" s="24">
        <f>IFERROR(VLOOKUP(I1963,'f Excel formulas for calculatio'!I:M,2,FALSE),"0")</f>
        <v>228.7893</v>
      </c>
      <c r="L1963" s="22" t="s">
        <v>2592</v>
      </c>
      <c r="M1963" s="20">
        <f t="shared" si="271"/>
        <v>45454</v>
      </c>
      <c r="N1963" s="2" t="str">
        <f t="shared" si="272"/>
        <v>CUST1394</v>
      </c>
      <c r="O1963" s="2" t="str">
        <f t="shared" si="273"/>
        <v>PROD89</v>
      </c>
      <c r="P1963" s="2" t="str">
        <f t="shared" si="274"/>
        <v>STORE6</v>
      </c>
      <c r="Q1963" s="2">
        <f t="shared" si="275"/>
        <v>3</v>
      </c>
      <c r="R1963" s="2">
        <f t="shared" si="276"/>
        <v>104.47</v>
      </c>
      <c r="S1963" s="2">
        <f t="shared" si="277"/>
        <v>0.27</v>
      </c>
      <c r="T1963" s="2" t="str">
        <f t="shared" si="278"/>
        <v>PayPal</v>
      </c>
      <c r="U1963" s="2">
        <f t="shared" si="279"/>
        <v>228.7893</v>
      </c>
    </row>
    <row r="1964" spans="1:21" x14ac:dyDescent="0.25">
      <c r="A1964" s="23" t="s">
        <v>2593</v>
      </c>
      <c r="B1964" s="20">
        <f>IFERROR(VLOOKUP(A1964,'f Excel formulas for calculatio'!A:E,2,FALSE)," ")</f>
        <v>45934</v>
      </c>
      <c r="C1964" s="24" t="str">
        <f>IFERROR(VLOOKUP(B1964,'f Excel formulas for calculatio'!B:F,2,FALSE),"0")</f>
        <v>CUST1021</v>
      </c>
      <c r="D1964" s="24" t="str">
        <f>IFERROR(VLOOKUP(C1964,'f Excel formulas for calculatio'!C:G,2,FALSE),"0")</f>
        <v>PROD26</v>
      </c>
      <c r="E1964" s="24" t="str">
        <f>IFERROR(VLOOKUP(D1964,'f Excel formulas for calculatio'!D:H,2,FALSE),"0")</f>
        <v>STORE19</v>
      </c>
      <c r="F1964" s="24">
        <f>IFERROR(VLOOKUP(E1964,'f Excel formulas for calculatio'!E:I,2,FALSE),"0")</f>
        <v>2</v>
      </c>
      <c r="G1964" s="24">
        <f>IFERROR(VLOOKUP(F1964,'f Excel formulas for calculatio'!F:J,2,FALSE),"0")</f>
        <v>785.31</v>
      </c>
      <c r="H1964" s="24">
        <f>IFERROR(VLOOKUP(G1964,'f Excel formulas for calculatio'!G:K,2,FALSE),"0")</f>
        <v>0.15</v>
      </c>
      <c r="I1964" s="24" t="str">
        <f>IFERROR(VLOOKUP(H1964,'f Excel formulas for calculatio'!H:L,2,FALSE),"0")</f>
        <v>PayPal</v>
      </c>
      <c r="J1964" s="24">
        <f>IFERROR(VLOOKUP(I1964,'f Excel formulas for calculatio'!I:M,2,FALSE),"0")</f>
        <v>228.7893</v>
      </c>
      <c r="L1964" s="23" t="s">
        <v>2593</v>
      </c>
      <c r="M1964" s="20">
        <f t="shared" si="271"/>
        <v>45934</v>
      </c>
      <c r="N1964" s="2" t="str">
        <f t="shared" si="272"/>
        <v>CUST1021</v>
      </c>
      <c r="O1964" s="2" t="str">
        <f t="shared" si="273"/>
        <v>PROD26</v>
      </c>
      <c r="P1964" s="2" t="str">
        <f t="shared" si="274"/>
        <v>STORE19</v>
      </c>
      <c r="Q1964" s="2">
        <f t="shared" si="275"/>
        <v>2</v>
      </c>
      <c r="R1964" s="2">
        <f t="shared" si="276"/>
        <v>785.31</v>
      </c>
      <c r="S1964" s="2">
        <f t="shared" si="277"/>
        <v>0.15</v>
      </c>
      <c r="T1964" s="2" t="str">
        <f t="shared" si="278"/>
        <v>PayPal</v>
      </c>
      <c r="U1964" s="2">
        <f t="shared" si="279"/>
        <v>228.7893</v>
      </c>
    </row>
    <row r="1965" spans="1:21" x14ac:dyDescent="0.25">
      <c r="A1965" s="22" t="s">
        <v>2594</v>
      </c>
      <c r="B1965" s="20">
        <f>IFERROR(VLOOKUP(A1965,'f Excel formulas for calculatio'!A:E,2,FALSE)," ")</f>
        <v>45401</v>
      </c>
      <c r="C1965" s="24" t="str">
        <f>IFERROR(VLOOKUP(B1965,'f Excel formulas for calculatio'!B:F,2,FALSE),"0")</f>
        <v>CUST1255</v>
      </c>
      <c r="D1965" s="24" t="str">
        <f>IFERROR(VLOOKUP(C1965,'f Excel formulas for calculatio'!C:G,2,FALSE),"0")</f>
        <v>PROD53</v>
      </c>
      <c r="E1965" s="24" t="str">
        <f>IFERROR(VLOOKUP(D1965,'f Excel formulas for calculatio'!D:H,2,FALSE),"0")</f>
        <v>STORE12</v>
      </c>
      <c r="F1965" s="24">
        <f>IFERROR(VLOOKUP(E1965,'f Excel formulas for calculatio'!E:I,2,FALSE),"0")</f>
        <v>2</v>
      </c>
      <c r="G1965" s="24">
        <f>IFERROR(VLOOKUP(F1965,'f Excel formulas for calculatio'!F:J,2,FALSE),"0")</f>
        <v>785.31</v>
      </c>
      <c r="H1965" s="24">
        <f>IFERROR(VLOOKUP(G1965,'f Excel formulas for calculatio'!G:K,2,FALSE),"0")</f>
        <v>0.15</v>
      </c>
      <c r="I1965" s="24" t="str">
        <f>IFERROR(VLOOKUP(H1965,'f Excel formulas for calculatio'!H:L,2,FALSE),"0")</f>
        <v>PayPal</v>
      </c>
      <c r="J1965" s="24">
        <f>IFERROR(VLOOKUP(I1965,'f Excel formulas for calculatio'!I:M,2,FALSE),"0")</f>
        <v>228.7893</v>
      </c>
      <c r="L1965" s="22" t="s">
        <v>2594</v>
      </c>
      <c r="M1965" s="20">
        <f t="shared" si="271"/>
        <v>45401</v>
      </c>
      <c r="N1965" s="2" t="str">
        <f t="shared" si="272"/>
        <v>CUST1255</v>
      </c>
      <c r="O1965" s="2" t="str">
        <f t="shared" si="273"/>
        <v>PROD53</v>
      </c>
      <c r="P1965" s="2" t="str">
        <f t="shared" si="274"/>
        <v>STORE12</v>
      </c>
      <c r="Q1965" s="2">
        <f t="shared" si="275"/>
        <v>2</v>
      </c>
      <c r="R1965" s="2">
        <f t="shared" si="276"/>
        <v>785.31</v>
      </c>
      <c r="S1965" s="2">
        <f t="shared" si="277"/>
        <v>0.15</v>
      </c>
      <c r="T1965" s="2" t="str">
        <f t="shared" si="278"/>
        <v>PayPal</v>
      </c>
      <c r="U1965" s="2">
        <f t="shared" si="279"/>
        <v>228.7893</v>
      </c>
    </row>
    <row r="1966" spans="1:21" x14ac:dyDescent="0.25">
      <c r="A1966" s="23" t="s">
        <v>2595</v>
      </c>
      <c r="B1966" s="20">
        <f>IFERROR(VLOOKUP(A1966,'f Excel formulas for calculatio'!A:E,2,FALSE)," ")</f>
        <v>45770</v>
      </c>
      <c r="C1966" s="24" t="str">
        <f>IFERROR(VLOOKUP(B1966,'f Excel formulas for calculatio'!B:F,2,FALSE),"0")</f>
        <v>CUST1248</v>
      </c>
      <c r="D1966" s="24" t="str">
        <f>IFERROR(VLOOKUP(C1966,'f Excel formulas for calculatio'!C:G,2,FALSE),"0")</f>
        <v>PROD35</v>
      </c>
      <c r="E1966" s="24" t="str">
        <f>IFERROR(VLOOKUP(D1966,'f Excel formulas for calculatio'!D:H,2,FALSE),"0")</f>
        <v>STORE12</v>
      </c>
      <c r="F1966" s="24">
        <f>IFERROR(VLOOKUP(E1966,'f Excel formulas for calculatio'!E:I,2,FALSE),"0")</f>
        <v>2</v>
      </c>
      <c r="G1966" s="24">
        <f>IFERROR(VLOOKUP(F1966,'f Excel formulas for calculatio'!F:J,2,FALSE),"0")</f>
        <v>785.31</v>
      </c>
      <c r="H1966" s="24">
        <f>IFERROR(VLOOKUP(G1966,'f Excel formulas for calculatio'!G:K,2,FALSE),"0")</f>
        <v>0.15</v>
      </c>
      <c r="I1966" s="24" t="str">
        <f>IFERROR(VLOOKUP(H1966,'f Excel formulas for calculatio'!H:L,2,FALSE),"0")</f>
        <v>PayPal</v>
      </c>
      <c r="J1966" s="24">
        <f>IFERROR(VLOOKUP(I1966,'f Excel formulas for calculatio'!I:M,2,FALSE),"0")</f>
        <v>228.7893</v>
      </c>
      <c r="L1966" s="23" t="s">
        <v>2595</v>
      </c>
      <c r="M1966" s="20">
        <f t="shared" si="271"/>
        <v>45770</v>
      </c>
      <c r="N1966" s="2" t="str">
        <f t="shared" si="272"/>
        <v>CUST1248</v>
      </c>
      <c r="O1966" s="2" t="str">
        <f t="shared" si="273"/>
        <v>PROD35</v>
      </c>
      <c r="P1966" s="2" t="str">
        <f t="shared" si="274"/>
        <v>STORE12</v>
      </c>
      <c r="Q1966" s="2">
        <f t="shared" si="275"/>
        <v>2</v>
      </c>
      <c r="R1966" s="2">
        <f t="shared" si="276"/>
        <v>785.31</v>
      </c>
      <c r="S1966" s="2">
        <f t="shared" si="277"/>
        <v>0.15</v>
      </c>
      <c r="T1966" s="2" t="str">
        <f t="shared" si="278"/>
        <v>PayPal</v>
      </c>
      <c r="U1966" s="2">
        <f t="shared" si="279"/>
        <v>228.7893</v>
      </c>
    </row>
    <row r="1967" spans="1:21" x14ac:dyDescent="0.25">
      <c r="A1967" s="22" t="s">
        <v>2596</v>
      </c>
      <c r="B1967" s="20">
        <f>IFERROR(VLOOKUP(A1967,'f Excel formulas for calculatio'!A:E,2,FALSE)," ")</f>
        <v>45405</v>
      </c>
      <c r="C1967" s="24" t="str">
        <f>IFERROR(VLOOKUP(B1967,'f Excel formulas for calculatio'!B:F,2,FALSE),"0")</f>
        <v>CUST1105</v>
      </c>
      <c r="D1967" s="24" t="str">
        <f>IFERROR(VLOOKUP(C1967,'f Excel formulas for calculatio'!C:G,2,FALSE),"0")</f>
        <v>PROD39</v>
      </c>
      <c r="E1967" s="24" t="str">
        <f>IFERROR(VLOOKUP(D1967,'f Excel formulas for calculatio'!D:H,2,FALSE),"0")</f>
        <v>STORE1</v>
      </c>
      <c r="F1967" s="24">
        <f>IFERROR(VLOOKUP(E1967,'f Excel formulas for calculatio'!E:I,2,FALSE),"0")</f>
        <v>4</v>
      </c>
      <c r="G1967" s="24">
        <f>IFERROR(VLOOKUP(F1967,'f Excel formulas for calculatio'!F:J,2,FALSE),"0")</f>
        <v>914.05</v>
      </c>
      <c r="H1967" s="24">
        <f>IFERROR(VLOOKUP(G1967,'f Excel formulas for calculatio'!G:K,2,FALSE),"0")</f>
        <v>0.25</v>
      </c>
      <c r="I1967" s="24" t="str">
        <f>IFERROR(VLOOKUP(H1967,'f Excel formulas for calculatio'!H:L,2,FALSE),"0")</f>
        <v>Credit Card</v>
      </c>
      <c r="J1967" s="24">
        <f>IFERROR(VLOOKUP(I1967,'f Excel formulas for calculatio'!I:M,2,FALSE),"0")</f>
        <v>198.41640000000001</v>
      </c>
      <c r="L1967" s="22" t="s">
        <v>2596</v>
      </c>
      <c r="M1967" s="20">
        <f t="shared" si="271"/>
        <v>45405</v>
      </c>
      <c r="N1967" s="2" t="str">
        <f t="shared" si="272"/>
        <v>CUST1105</v>
      </c>
      <c r="O1967" s="2" t="str">
        <f t="shared" si="273"/>
        <v>PROD39</v>
      </c>
      <c r="P1967" s="2" t="str">
        <f t="shared" si="274"/>
        <v>STORE1</v>
      </c>
      <c r="Q1967" s="2">
        <f t="shared" si="275"/>
        <v>4</v>
      </c>
      <c r="R1967" s="2">
        <f t="shared" si="276"/>
        <v>914.05</v>
      </c>
      <c r="S1967" s="2">
        <f t="shared" si="277"/>
        <v>0.25</v>
      </c>
      <c r="T1967" s="2" t="str">
        <f t="shared" si="278"/>
        <v>Credit Card</v>
      </c>
      <c r="U1967" s="2">
        <f t="shared" si="279"/>
        <v>198.41640000000001</v>
      </c>
    </row>
    <row r="1968" spans="1:21" x14ac:dyDescent="0.25">
      <c r="A1968" s="23" t="s">
        <v>2597</v>
      </c>
      <c r="B1968" s="20">
        <f>IFERROR(VLOOKUP(A1968,'f Excel formulas for calculatio'!A:E,2,FALSE)," ")</f>
        <v>45424</v>
      </c>
      <c r="C1968" s="24" t="str">
        <f>IFERROR(VLOOKUP(B1968,'f Excel formulas for calculatio'!B:F,2,FALSE),"0")</f>
        <v>CUST1124</v>
      </c>
      <c r="D1968" s="24" t="str">
        <f>IFERROR(VLOOKUP(C1968,'f Excel formulas for calculatio'!C:G,2,FALSE),"0")</f>
        <v>PROD22</v>
      </c>
      <c r="E1968" s="24" t="str">
        <f>IFERROR(VLOOKUP(D1968,'f Excel formulas for calculatio'!D:H,2,FALSE),"0")</f>
        <v>STORE13</v>
      </c>
      <c r="F1968" s="24">
        <f>IFERROR(VLOOKUP(E1968,'f Excel formulas for calculatio'!E:I,2,FALSE),"0")</f>
        <v>4</v>
      </c>
      <c r="G1968" s="24">
        <f>IFERROR(VLOOKUP(F1968,'f Excel formulas for calculatio'!F:J,2,FALSE),"0")</f>
        <v>914.05</v>
      </c>
      <c r="H1968" s="24">
        <f>IFERROR(VLOOKUP(G1968,'f Excel formulas for calculatio'!G:K,2,FALSE),"0")</f>
        <v>0.25</v>
      </c>
      <c r="I1968" s="24" t="str">
        <f>IFERROR(VLOOKUP(H1968,'f Excel formulas for calculatio'!H:L,2,FALSE),"0")</f>
        <v>Credit Card</v>
      </c>
      <c r="J1968" s="24">
        <f>IFERROR(VLOOKUP(I1968,'f Excel formulas for calculatio'!I:M,2,FALSE),"0")</f>
        <v>198.41640000000001</v>
      </c>
      <c r="L1968" s="23" t="s">
        <v>2597</v>
      </c>
      <c r="M1968" s="20">
        <f t="shared" si="271"/>
        <v>45424</v>
      </c>
      <c r="N1968" s="2" t="str">
        <f t="shared" si="272"/>
        <v>CUST1124</v>
      </c>
      <c r="O1968" s="2" t="str">
        <f t="shared" si="273"/>
        <v>PROD22</v>
      </c>
      <c r="P1968" s="2" t="str">
        <f t="shared" si="274"/>
        <v>STORE13</v>
      </c>
      <c r="Q1968" s="2">
        <f t="shared" si="275"/>
        <v>4</v>
      </c>
      <c r="R1968" s="2">
        <f t="shared" si="276"/>
        <v>914.05</v>
      </c>
      <c r="S1968" s="2">
        <f t="shared" si="277"/>
        <v>0.25</v>
      </c>
      <c r="T1968" s="2" t="str">
        <f t="shared" si="278"/>
        <v>Credit Card</v>
      </c>
      <c r="U1968" s="2">
        <f t="shared" si="279"/>
        <v>198.41640000000001</v>
      </c>
    </row>
    <row r="1969" spans="1:21" x14ac:dyDescent="0.25">
      <c r="A1969" s="22" t="s">
        <v>2598</v>
      </c>
      <c r="B1969" s="20">
        <f>IFERROR(VLOOKUP(A1969,'f Excel formulas for calculatio'!A:E,2,FALSE)," ")</f>
        <v>45881</v>
      </c>
      <c r="C1969" s="24" t="str">
        <f>IFERROR(VLOOKUP(B1969,'f Excel formulas for calculatio'!B:F,2,FALSE),"0")</f>
        <v>CUST1388</v>
      </c>
      <c r="D1969" s="24" t="str">
        <f>IFERROR(VLOOKUP(C1969,'f Excel formulas for calculatio'!C:G,2,FALSE),"0")</f>
        <v>PROD82</v>
      </c>
      <c r="E1969" s="24" t="str">
        <f>IFERROR(VLOOKUP(D1969,'f Excel formulas for calculatio'!D:H,2,FALSE),"0")</f>
        <v>STORE19</v>
      </c>
      <c r="F1969" s="24">
        <f>IFERROR(VLOOKUP(E1969,'f Excel formulas for calculatio'!E:I,2,FALSE),"0")</f>
        <v>2</v>
      </c>
      <c r="G1969" s="24">
        <f>IFERROR(VLOOKUP(F1969,'f Excel formulas for calculatio'!F:J,2,FALSE),"0")</f>
        <v>785.31</v>
      </c>
      <c r="H1969" s="24">
        <f>IFERROR(VLOOKUP(G1969,'f Excel formulas for calculatio'!G:K,2,FALSE),"0")</f>
        <v>0.15</v>
      </c>
      <c r="I1969" s="24" t="str">
        <f>IFERROR(VLOOKUP(H1969,'f Excel formulas for calculatio'!H:L,2,FALSE),"0")</f>
        <v>PayPal</v>
      </c>
      <c r="J1969" s="24">
        <f>IFERROR(VLOOKUP(I1969,'f Excel formulas for calculatio'!I:M,2,FALSE),"0")</f>
        <v>228.7893</v>
      </c>
      <c r="L1969" s="22" t="s">
        <v>2598</v>
      </c>
      <c r="M1969" s="20">
        <f t="shared" si="271"/>
        <v>45881</v>
      </c>
      <c r="N1969" s="2" t="str">
        <f t="shared" si="272"/>
        <v>CUST1388</v>
      </c>
      <c r="O1969" s="2" t="str">
        <f t="shared" si="273"/>
        <v>PROD82</v>
      </c>
      <c r="P1969" s="2" t="str">
        <f t="shared" si="274"/>
        <v>STORE19</v>
      </c>
      <c r="Q1969" s="2">
        <f t="shared" si="275"/>
        <v>2</v>
      </c>
      <c r="R1969" s="2">
        <f t="shared" si="276"/>
        <v>785.31</v>
      </c>
      <c r="S1969" s="2">
        <f t="shared" si="277"/>
        <v>0.15</v>
      </c>
      <c r="T1969" s="2" t="str">
        <f t="shared" si="278"/>
        <v>PayPal</v>
      </c>
      <c r="U1969" s="2">
        <f t="shared" si="279"/>
        <v>228.7893</v>
      </c>
    </row>
    <row r="1970" spans="1:21" x14ac:dyDescent="0.25">
      <c r="A1970" s="23" t="s">
        <v>2599</v>
      </c>
      <c r="B1970" s="20">
        <f>IFERROR(VLOOKUP(A1970,'f Excel formulas for calculatio'!A:E,2,FALSE)," ")</f>
        <v>45794</v>
      </c>
      <c r="C1970" s="24" t="str">
        <f>IFERROR(VLOOKUP(B1970,'f Excel formulas for calculatio'!B:F,2,FALSE),"0")</f>
        <v>CUST1474</v>
      </c>
      <c r="D1970" s="24" t="str">
        <f>IFERROR(VLOOKUP(C1970,'f Excel formulas for calculatio'!C:G,2,FALSE),"0")</f>
        <v>PROD99</v>
      </c>
      <c r="E1970" s="24" t="str">
        <f>IFERROR(VLOOKUP(D1970,'f Excel formulas for calculatio'!D:H,2,FALSE),"0")</f>
        <v>STORE5</v>
      </c>
      <c r="F1970" s="24">
        <f>IFERROR(VLOOKUP(E1970,'f Excel formulas for calculatio'!E:I,2,FALSE),"0")</f>
        <v>3</v>
      </c>
      <c r="G1970" s="24">
        <f>IFERROR(VLOOKUP(F1970,'f Excel formulas for calculatio'!F:J,2,FALSE),"0")</f>
        <v>104.47</v>
      </c>
      <c r="H1970" s="24">
        <f>IFERROR(VLOOKUP(G1970,'f Excel formulas for calculatio'!G:K,2,FALSE),"0")</f>
        <v>0.27</v>
      </c>
      <c r="I1970" s="24" t="str">
        <f>IFERROR(VLOOKUP(H1970,'f Excel formulas for calculatio'!H:L,2,FALSE),"0")</f>
        <v>PayPal</v>
      </c>
      <c r="J1970" s="24">
        <f>IFERROR(VLOOKUP(I1970,'f Excel formulas for calculatio'!I:M,2,FALSE),"0")</f>
        <v>228.7893</v>
      </c>
      <c r="L1970" s="23" t="s">
        <v>2599</v>
      </c>
      <c r="M1970" s="20">
        <f t="shared" si="271"/>
        <v>45794</v>
      </c>
      <c r="N1970" s="2" t="str">
        <f t="shared" si="272"/>
        <v>CUST1474</v>
      </c>
      <c r="O1970" s="2" t="str">
        <f t="shared" si="273"/>
        <v>PROD99</v>
      </c>
      <c r="P1970" s="2" t="str">
        <f t="shared" si="274"/>
        <v>STORE5</v>
      </c>
      <c r="Q1970" s="2">
        <f t="shared" si="275"/>
        <v>3</v>
      </c>
      <c r="R1970" s="2">
        <f t="shared" si="276"/>
        <v>104.47</v>
      </c>
      <c r="S1970" s="2">
        <f t="shared" si="277"/>
        <v>0.27</v>
      </c>
      <c r="T1970" s="2" t="str">
        <f t="shared" si="278"/>
        <v>PayPal</v>
      </c>
      <c r="U1970" s="2">
        <f t="shared" si="279"/>
        <v>228.7893</v>
      </c>
    </row>
    <row r="1971" spans="1:21" x14ac:dyDescent="0.25">
      <c r="A1971" s="22" t="s">
        <v>2600</v>
      </c>
      <c r="B1971" s="20">
        <f>IFERROR(VLOOKUP(A1971,'f Excel formulas for calculatio'!A:E,2,FALSE)," ")</f>
        <v>45665</v>
      </c>
      <c r="C1971" s="24" t="str">
        <f>IFERROR(VLOOKUP(B1971,'f Excel formulas for calculatio'!B:F,2,FALSE),"0")</f>
        <v>CUST1473</v>
      </c>
      <c r="D1971" s="24" t="str">
        <f>IFERROR(VLOOKUP(C1971,'f Excel formulas for calculatio'!C:G,2,FALSE),"0")</f>
        <v>PROD50</v>
      </c>
      <c r="E1971" s="24" t="str">
        <f>IFERROR(VLOOKUP(D1971,'f Excel formulas for calculatio'!D:H,2,FALSE),"0")</f>
        <v>STORE10</v>
      </c>
      <c r="F1971" s="24">
        <f>IFERROR(VLOOKUP(E1971,'f Excel formulas for calculatio'!E:I,2,FALSE),"0")</f>
        <v>3</v>
      </c>
      <c r="G1971" s="24">
        <f>IFERROR(VLOOKUP(F1971,'f Excel formulas for calculatio'!F:J,2,FALSE),"0")</f>
        <v>104.47</v>
      </c>
      <c r="H1971" s="24">
        <f>IFERROR(VLOOKUP(G1971,'f Excel formulas for calculatio'!G:K,2,FALSE),"0")</f>
        <v>0.27</v>
      </c>
      <c r="I1971" s="24" t="str">
        <f>IFERROR(VLOOKUP(H1971,'f Excel formulas for calculatio'!H:L,2,FALSE),"0")</f>
        <v>PayPal</v>
      </c>
      <c r="J1971" s="24">
        <f>IFERROR(VLOOKUP(I1971,'f Excel formulas for calculatio'!I:M,2,FALSE),"0")</f>
        <v>228.7893</v>
      </c>
      <c r="L1971" s="22" t="s">
        <v>2600</v>
      </c>
      <c r="M1971" s="20">
        <f t="shared" si="271"/>
        <v>45665</v>
      </c>
      <c r="N1971" s="2" t="str">
        <f t="shared" si="272"/>
        <v>CUST1473</v>
      </c>
      <c r="O1971" s="2" t="str">
        <f t="shared" si="273"/>
        <v>PROD50</v>
      </c>
      <c r="P1971" s="2" t="str">
        <f t="shared" si="274"/>
        <v>STORE10</v>
      </c>
      <c r="Q1971" s="2">
        <f t="shared" si="275"/>
        <v>3</v>
      </c>
      <c r="R1971" s="2">
        <f t="shared" si="276"/>
        <v>104.47</v>
      </c>
      <c r="S1971" s="2">
        <f t="shared" si="277"/>
        <v>0.27</v>
      </c>
      <c r="T1971" s="2" t="str">
        <f t="shared" si="278"/>
        <v>PayPal</v>
      </c>
      <c r="U1971" s="2">
        <f t="shared" si="279"/>
        <v>228.7893</v>
      </c>
    </row>
    <row r="1972" spans="1:21" x14ac:dyDescent="0.25">
      <c r="A1972" s="23" t="s">
        <v>2601</v>
      </c>
      <c r="B1972" s="20">
        <f>IFERROR(VLOOKUP(A1972,'f Excel formulas for calculatio'!A:E,2,FALSE)," ")</f>
        <v>45793</v>
      </c>
      <c r="C1972" s="24" t="str">
        <f>IFERROR(VLOOKUP(B1972,'f Excel formulas for calculatio'!B:F,2,FALSE),"0")</f>
        <v>CUST1255</v>
      </c>
      <c r="D1972" s="24" t="str">
        <f>IFERROR(VLOOKUP(C1972,'f Excel formulas for calculatio'!C:G,2,FALSE),"0")</f>
        <v>PROD53</v>
      </c>
      <c r="E1972" s="24" t="str">
        <f>IFERROR(VLOOKUP(D1972,'f Excel formulas for calculatio'!D:H,2,FALSE),"0")</f>
        <v>STORE12</v>
      </c>
      <c r="F1972" s="24">
        <f>IFERROR(VLOOKUP(E1972,'f Excel formulas for calculatio'!E:I,2,FALSE),"0")</f>
        <v>2</v>
      </c>
      <c r="G1972" s="24">
        <f>IFERROR(VLOOKUP(F1972,'f Excel formulas for calculatio'!F:J,2,FALSE),"0")</f>
        <v>785.31</v>
      </c>
      <c r="H1972" s="24">
        <f>IFERROR(VLOOKUP(G1972,'f Excel formulas for calculatio'!G:K,2,FALSE),"0")</f>
        <v>0.15</v>
      </c>
      <c r="I1972" s="24" t="str">
        <f>IFERROR(VLOOKUP(H1972,'f Excel formulas for calculatio'!H:L,2,FALSE),"0")</f>
        <v>PayPal</v>
      </c>
      <c r="J1972" s="24">
        <f>IFERROR(VLOOKUP(I1972,'f Excel formulas for calculatio'!I:M,2,FALSE),"0")</f>
        <v>228.7893</v>
      </c>
      <c r="L1972" s="23" t="s">
        <v>2601</v>
      </c>
      <c r="M1972" s="20">
        <f t="shared" si="271"/>
        <v>45793</v>
      </c>
      <c r="N1972" s="2" t="str">
        <f t="shared" si="272"/>
        <v>CUST1255</v>
      </c>
      <c r="O1972" s="2" t="str">
        <f t="shared" si="273"/>
        <v>PROD53</v>
      </c>
      <c r="P1972" s="2" t="str">
        <f t="shared" si="274"/>
        <v>STORE12</v>
      </c>
      <c r="Q1972" s="2">
        <f t="shared" si="275"/>
        <v>2</v>
      </c>
      <c r="R1972" s="2">
        <f t="shared" si="276"/>
        <v>785.31</v>
      </c>
      <c r="S1972" s="2">
        <f t="shared" si="277"/>
        <v>0.15</v>
      </c>
      <c r="T1972" s="2" t="str">
        <f t="shared" si="278"/>
        <v>PayPal</v>
      </c>
      <c r="U1972" s="2">
        <f t="shared" si="279"/>
        <v>228.7893</v>
      </c>
    </row>
    <row r="1973" spans="1:21" x14ac:dyDescent="0.25">
      <c r="A1973" s="22" t="s">
        <v>2602</v>
      </c>
      <c r="B1973" s="20">
        <f>IFERROR(VLOOKUP(A1973,'f Excel formulas for calculatio'!A:E,2,FALSE)," ")</f>
        <v>45563</v>
      </c>
      <c r="C1973" s="24" t="str">
        <f>IFERROR(VLOOKUP(B1973,'f Excel formulas for calculatio'!B:F,2,FALSE),"0")</f>
        <v>CUST1483</v>
      </c>
      <c r="D1973" s="24" t="str">
        <f>IFERROR(VLOOKUP(C1973,'f Excel formulas for calculatio'!C:G,2,FALSE),"0")</f>
        <v>PROD12</v>
      </c>
      <c r="E1973" s="24" t="str">
        <f>IFERROR(VLOOKUP(D1973,'f Excel formulas for calculatio'!D:H,2,FALSE),"0")</f>
        <v>STORE8</v>
      </c>
      <c r="F1973" s="24">
        <f>IFERROR(VLOOKUP(E1973,'f Excel formulas for calculatio'!E:I,2,FALSE),"0")</f>
        <v>4</v>
      </c>
      <c r="G1973" s="24">
        <f>IFERROR(VLOOKUP(F1973,'f Excel formulas for calculatio'!F:J,2,FALSE),"0")</f>
        <v>914.05</v>
      </c>
      <c r="H1973" s="24">
        <f>IFERROR(VLOOKUP(G1973,'f Excel formulas for calculatio'!G:K,2,FALSE),"0")</f>
        <v>0.25</v>
      </c>
      <c r="I1973" s="24" t="str">
        <f>IFERROR(VLOOKUP(H1973,'f Excel formulas for calculatio'!H:L,2,FALSE),"0")</f>
        <v>Credit Card</v>
      </c>
      <c r="J1973" s="24">
        <f>IFERROR(VLOOKUP(I1973,'f Excel formulas for calculatio'!I:M,2,FALSE),"0")</f>
        <v>198.41640000000001</v>
      </c>
      <c r="L1973" s="22" t="s">
        <v>2602</v>
      </c>
      <c r="M1973" s="20">
        <f t="shared" si="271"/>
        <v>45563</v>
      </c>
      <c r="N1973" s="2" t="str">
        <f t="shared" si="272"/>
        <v>CUST1483</v>
      </c>
      <c r="O1973" s="2" t="str">
        <f t="shared" si="273"/>
        <v>PROD12</v>
      </c>
      <c r="P1973" s="2" t="str">
        <f t="shared" si="274"/>
        <v>STORE8</v>
      </c>
      <c r="Q1973" s="2">
        <f t="shared" si="275"/>
        <v>4</v>
      </c>
      <c r="R1973" s="2">
        <f t="shared" si="276"/>
        <v>914.05</v>
      </c>
      <c r="S1973" s="2">
        <f t="shared" si="277"/>
        <v>0.25</v>
      </c>
      <c r="T1973" s="2" t="str">
        <f t="shared" si="278"/>
        <v>Credit Card</v>
      </c>
      <c r="U1973" s="2">
        <f t="shared" si="279"/>
        <v>198.41640000000001</v>
      </c>
    </row>
    <row r="1974" spans="1:21" x14ac:dyDescent="0.25">
      <c r="A1974" s="23" t="s">
        <v>2603</v>
      </c>
      <c r="B1974" s="20">
        <f>IFERROR(VLOOKUP(A1974,'f Excel formulas for calculatio'!A:E,2,FALSE)," ")</f>
        <v>45577</v>
      </c>
      <c r="C1974" s="24" t="str">
        <f>IFERROR(VLOOKUP(B1974,'f Excel formulas for calculatio'!B:F,2,FALSE),"0")</f>
        <v>CUST1010</v>
      </c>
      <c r="D1974" s="24" t="str">
        <f>IFERROR(VLOOKUP(C1974,'f Excel formulas for calculatio'!C:G,2,FALSE),"0")</f>
        <v>PROD33</v>
      </c>
      <c r="E1974" s="24" t="str">
        <f>IFERROR(VLOOKUP(D1974,'f Excel formulas for calculatio'!D:H,2,FALSE),"0")</f>
        <v>STORE0</v>
      </c>
      <c r="F1974" s="24">
        <f>IFERROR(VLOOKUP(E1974,'f Excel formulas for calculatio'!E:I,2,FALSE),"0")</f>
        <v>2</v>
      </c>
      <c r="G1974" s="24">
        <f>IFERROR(VLOOKUP(F1974,'f Excel formulas for calculatio'!F:J,2,FALSE),"0")</f>
        <v>785.31</v>
      </c>
      <c r="H1974" s="24">
        <f>IFERROR(VLOOKUP(G1974,'f Excel formulas for calculatio'!G:K,2,FALSE),"0")</f>
        <v>0.15</v>
      </c>
      <c r="I1974" s="24" t="str">
        <f>IFERROR(VLOOKUP(H1974,'f Excel formulas for calculatio'!H:L,2,FALSE),"0")</f>
        <v>PayPal</v>
      </c>
      <c r="J1974" s="24">
        <f>IFERROR(VLOOKUP(I1974,'f Excel formulas for calculatio'!I:M,2,FALSE),"0")</f>
        <v>228.7893</v>
      </c>
      <c r="L1974" s="23" t="s">
        <v>2603</v>
      </c>
      <c r="M1974" s="20">
        <f t="shared" si="271"/>
        <v>45577</v>
      </c>
      <c r="N1974" s="2" t="str">
        <f t="shared" si="272"/>
        <v>CUST1010</v>
      </c>
      <c r="O1974" s="2" t="str">
        <f t="shared" si="273"/>
        <v>PROD33</v>
      </c>
      <c r="P1974" s="2" t="str">
        <f t="shared" si="274"/>
        <v>STORE0</v>
      </c>
      <c r="Q1974" s="2">
        <f t="shared" si="275"/>
        <v>2</v>
      </c>
      <c r="R1974" s="2">
        <f t="shared" si="276"/>
        <v>785.31</v>
      </c>
      <c r="S1974" s="2">
        <f t="shared" si="277"/>
        <v>0.15</v>
      </c>
      <c r="T1974" s="2" t="str">
        <f t="shared" si="278"/>
        <v>PayPal</v>
      </c>
      <c r="U1974" s="2">
        <f t="shared" si="279"/>
        <v>228.7893</v>
      </c>
    </row>
    <row r="1975" spans="1:21" x14ac:dyDescent="0.25">
      <c r="A1975" s="22" t="s">
        <v>2604</v>
      </c>
      <c r="B1975" s="20">
        <f>IFERROR(VLOOKUP(A1975,'f Excel formulas for calculatio'!A:E,2,FALSE)," ")</f>
        <v>45466</v>
      </c>
      <c r="C1975" s="24" t="str">
        <f>IFERROR(VLOOKUP(B1975,'f Excel formulas for calculatio'!B:F,2,FALSE),"0")</f>
        <v>CUST1368</v>
      </c>
      <c r="D1975" s="24" t="str">
        <f>IFERROR(VLOOKUP(C1975,'f Excel formulas for calculatio'!C:G,2,FALSE),"0")</f>
        <v>PROD12</v>
      </c>
      <c r="E1975" s="24" t="str">
        <f>IFERROR(VLOOKUP(D1975,'f Excel formulas for calculatio'!D:H,2,FALSE),"0")</f>
        <v>STORE8</v>
      </c>
      <c r="F1975" s="24">
        <f>IFERROR(VLOOKUP(E1975,'f Excel formulas for calculatio'!E:I,2,FALSE),"0")</f>
        <v>4</v>
      </c>
      <c r="G1975" s="24">
        <f>IFERROR(VLOOKUP(F1975,'f Excel formulas for calculatio'!F:J,2,FALSE),"0")</f>
        <v>914.05</v>
      </c>
      <c r="H1975" s="24">
        <f>IFERROR(VLOOKUP(G1975,'f Excel formulas for calculatio'!G:K,2,FALSE),"0")</f>
        <v>0.25</v>
      </c>
      <c r="I1975" s="24" t="str">
        <f>IFERROR(VLOOKUP(H1975,'f Excel formulas for calculatio'!H:L,2,FALSE),"0")</f>
        <v>Credit Card</v>
      </c>
      <c r="J1975" s="24">
        <f>IFERROR(VLOOKUP(I1975,'f Excel formulas for calculatio'!I:M,2,FALSE),"0")</f>
        <v>198.41640000000001</v>
      </c>
      <c r="L1975" s="22" t="s">
        <v>2604</v>
      </c>
      <c r="M1975" s="20">
        <f t="shared" si="271"/>
        <v>45466</v>
      </c>
      <c r="N1975" s="2" t="str">
        <f t="shared" si="272"/>
        <v>CUST1368</v>
      </c>
      <c r="O1975" s="2" t="str">
        <f t="shared" si="273"/>
        <v>PROD12</v>
      </c>
      <c r="P1975" s="2" t="str">
        <f t="shared" si="274"/>
        <v>STORE8</v>
      </c>
      <c r="Q1975" s="2">
        <f t="shared" si="275"/>
        <v>4</v>
      </c>
      <c r="R1975" s="2">
        <f t="shared" si="276"/>
        <v>914.05</v>
      </c>
      <c r="S1975" s="2">
        <f t="shared" si="277"/>
        <v>0.25</v>
      </c>
      <c r="T1975" s="2" t="str">
        <f t="shared" si="278"/>
        <v>Credit Card</v>
      </c>
      <c r="U1975" s="2">
        <f t="shared" si="279"/>
        <v>198.41640000000001</v>
      </c>
    </row>
    <row r="1976" spans="1:21" x14ac:dyDescent="0.25">
      <c r="A1976" s="23" t="s">
        <v>2605</v>
      </c>
      <c r="B1976" s="20">
        <f>IFERROR(VLOOKUP(A1976,'f Excel formulas for calculatio'!A:E,2,FALSE)," ")</f>
        <v>45256</v>
      </c>
      <c r="C1976" s="24" t="str">
        <f>IFERROR(VLOOKUP(B1976,'f Excel formulas for calculatio'!B:F,2,FALSE),"0")</f>
        <v>CUST1389</v>
      </c>
      <c r="D1976" s="24" t="str">
        <f>IFERROR(VLOOKUP(C1976,'f Excel formulas for calculatio'!C:G,2,FALSE),"0")</f>
        <v>PROD91</v>
      </c>
      <c r="E1976" s="24" t="str">
        <f>IFERROR(VLOOKUP(D1976,'f Excel formulas for calculatio'!D:H,2,FALSE),"0")</f>
        <v>STORE17</v>
      </c>
      <c r="F1976" s="24">
        <f>IFERROR(VLOOKUP(E1976,'f Excel formulas for calculatio'!E:I,2,FALSE),"0")</f>
        <v>3</v>
      </c>
      <c r="G1976" s="24">
        <f>IFERROR(VLOOKUP(F1976,'f Excel formulas for calculatio'!F:J,2,FALSE),"0")</f>
        <v>104.47</v>
      </c>
      <c r="H1976" s="24">
        <f>IFERROR(VLOOKUP(G1976,'f Excel formulas for calculatio'!G:K,2,FALSE),"0")</f>
        <v>0.27</v>
      </c>
      <c r="I1976" s="24" t="str">
        <f>IFERROR(VLOOKUP(H1976,'f Excel formulas for calculatio'!H:L,2,FALSE),"0")</f>
        <v>PayPal</v>
      </c>
      <c r="J1976" s="24">
        <f>IFERROR(VLOOKUP(I1976,'f Excel formulas for calculatio'!I:M,2,FALSE),"0")</f>
        <v>228.7893</v>
      </c>
      <c r="L1976" s="23" t="s">
        <v>2605</v>
      </c>
      <c r="M1976" s="20">
        <f t="shared" si="271"/>
        <v>45256</v>
      </c>
      <c r="N1976" s="2" t="str">
        <f t="shared" si="272"/>
        <v>CUST1389</v>
      </c>
      <c r="O1976" s="2" t="str">
        <f t="shared" si="273"/>
        <v>PROD91</v>
      </c>
      <c r="P1976" s="2" t="str">
        <f t="shared" si="274"/>
        <v>STORE17</v>
      </c>
      <c r="Q1976" s="2">
        <f t="shared" si="275"/>
        <v>3</v>
      </c>
      <c r="R1976" s="2">
        <f t="shared" si="276"/>
        <v>104.47</v>
      </c>
      <c r="S1976" s="2">
        <f t="shared" si="277"/>
        <v>0.27</v>
      </c>
      <c r="T1976" s="2" t="str">
        <f t="shared" si="278"/>
        <v>PayPal</v>
      </c>
      <c r="U1976" s="2">
        <f t="shared" si="279"/>
        <v>228.7893</v>
      </c>
    </row>
    <row r="1977" spans="1:21" x14ac:dyDescent="0.25">
      <c r="A1977" s="22" t="s">
        <v>2606</v>
      </c>
      <c r="B1977" s="20">
        <f>IFERROR(VLOOKUP(A1977,'f Excel formulas for calculatio'!A:E,2,FALSE)," ")</f>
        <v>45886</v>
      </c>
      <c r="C1977" s="24" t="str">
        <f>IFERROR(VLOOKUP(B1977,'f Excel formulas for calculatio'!B:F,2,FALSE),"0")</f>
        <v>CUST1338</v>
      </c>
      <c r="D1977" s="24" t="str">
        <f>IFERROR(VLOOKUP(C1977,'f Excel formulas for calculatio'!C:G,2,FALSE),"0")</f>
        <v>PROD86</v>
      </c>
      <c r="E1977" s="24" t="str">
        <f>IFERROR(VLOOKUP(D1977,'f Excel formulas for calculatio'!D:H,2,FALSE),"0")</f>
        <v>STORE4</v>
      </c>
      <c r="F1977" s="24">
        <f>IFERROR(VLOOKUP(E1977,'f Excel formulas for calculatio'!E:I,2,FALSE),"0")</f>
        <v>2</v>
      </c>
      <c r="G1977" s="24">
        <f>IFERROR(VLOOKUP(F1977,'f Excel formulas for calculatio'!F:J,2,FALSE),"0")</f>
        <v>785.31</v>
      </c>
      <c r="H1977" s="24">
        <f>IFERROR(VLOOKUP(G1977,'f Excel formulas for calculatio'!G:K,2,FALSE),"0")</f>
        <v>0.15</v>
      </c>
      <c r="I1977" s="24" t="str">
        <f>IFERROR(VLOOKUP(H1977,'f Excel formulas for calculatio'!H:L,2,FALSE),"0")</f>
        <v>PayPal</v>
      </c>
      <c r="J1977" s="24">
        <f>IFERROR(VLOOKUP(I1977,'f Excel formulas for calculatio'!I:M,2,FALSE),"0")</f>
        <v>228.7893</v>
      </c>
      <c r="L1977" s="22" t="s">
        <v>2606</v>
      </c>
      <c r="M1977" s="20">
        <f t="shared" si="271"/>
        <v>45886</v>
      </c>
      <c r="N1977" s="2" t="str">
        <f t="shared" si="272"/>
        <v>CUST1338</v>
      </c>
      <c r="O1977" s="2" t="str">
        <f t="shared" si="273"/>
        <v>PROD86</v>
      </c>
      <c r="P1977" s="2" t="str">
        <f t="shared" si="274"/>
        <v>STORE4</v>
      </c>
      <c r="Q1977" s="2">
        <f t="shared" si="275"/>
        <v>2</v>
      </c>
      <c r="R1977" s="2">
        <f t="shared" si="276"/>
        <v>785.31</v>
      </c>
      <c r="S1977" s="2">
        <f t="shared" si="277"/>
        <v>0.15</v>
      </c>
      <c r="T1977" s="2" t="str">
        <f t="shared" si="278"/>
        <v>PayPal</v>
      </c>
      <c r="U1977" s="2">
        <f t="shared" si="279"/>
        <v>228.7893</v>
      </c>
    </row>
    <row r="1978" spans="1:21" x14ac:dyDescent="0.25">
      <c r="A1978" s="23" t="s">
        <v>2607</v>
      </c>
      <c r="B1978" s="20">
        <f>IFERROR(VLOOKUP(A1978,'f Excel formulas for calculatio'!A:E,2,FALSE)," ")</f>
        <v>45390</v>
      </c>
      <c r="C1978" s="24" t="str">
        <f>IFERROR(VLOOKUP(B1978,'f Excel formulas for calculatio'!B:F,2,FALSE),"0")</f>
        <v>CUST1256</v>
      </c>
      <c r="D1978" s="24" t="str">
        <f>IFERROR(VLOOKUP(C1978,'f Excel formulas for calculatio'!C:G,2,FALSE),"0")</f>
        <v>PROD34</v>
      </c>
      <c r="E1978" s="24" t="str">
        <f>IFERROR(VLOOKUP(D1978,'f Excel formulas for calculatio'!D:H,2,FALSE),"0")</f>
        <v>STORE16</v>
      </c>
      <c r="F1978" s="24">
        <f>IFERROR(VLOOKUP(E1978,'f Excel formulas for calculatio'!E:I,2,FALSE),"0")</f>
        <v>2</v>
      </c>
      <c r="G1978" s="24">
        <f>IFERROR(VLOOKUP(F1978,'f Excel formulas for calculatio'!F:J,2,FALSE),"0")</f>
        <v>785.31</v>
      </c>
      <c r="H1978" s="24">
        <f>IFERROR(VLOOKUP(G1978,'f Excel formulas for calculatio'!G:K,2,FALSE),"0")</f>
        <v>0.15</v>
      </c>
      <c r="I1978" s="24" t="str">
        <f>IFERROR(VLOOKUP(H1978,'f Excel formulas for calculatio'!H:L,2,FALSE),"0")</f>
        <v>PayPal</v>
      </c>
      <c r="J1978" s="24">
        <f>IFERROR(VLOOKUP(I1978,'f Excel formulas for calculatio'!I:M,2,FALSE),"0")</f>
        <v>228.7893</v>
      </c>
      <c r="L1978" s="23" t="s">
        <v>2607</v>
      </c>
      <c r="M1978" s="20">
        <f t="shared" si="271"/>
        <v>45390</v>
      </c>
      <c r="N1978" s="2" t="str">
        <f t="shared" si="272"/>
        <v>CUST1256</v>
      </c>
      <c r="O1978" s="2" t="str">
        <f t="shared" si="273"/>
        <v>PROD34</v>
      </c>
      <c r="P1978" s="2" t="str">
        <f t="shared" si="274"/>
        <v>STORE16</v>
      </c>
      <c r="Q1978" s="2">
        <f t="shared" si="275"/>
        <v>2</v>
      </c>
      <c r="R1978" s="2">
        <f t="shared" si="276"/>
        <v>785.31</v>
      </c>
      <c r="S1978" s="2">
        <f t="shared" si="277"/>
        <v>0.15</v>
      </c>
      <c r="T1978" s="2" t="str">
        <f t="shared" si="278"/>
        <v>PayPal</v>
      </c>
      <c r="U1978" s="2">
        <f t="shared" si="279"/>
        <v>228.7893</v>
      </c>
    </row>
    <row r="1979" spans="1:21" x14ac:dyDescent="0.25">
      <c r="A1979" s="22" t="s">
        <v>2608</v>
      </c>
      <c r="B1979" s="20">
        <f>IFERROR(VLOOKUP(A1979,'f Excel formulas for calculatio'!A:E,2,FALSE)," ")</f>
        <v>45388</v>
      </c>
      <c r="C1979" s="24" t="str">
        <f>IFERROR(VLOOKUP(B1979,'f Excel formulas for calculatio'!B:F,2,FALSE),"0")</f>
        <v>CUST1479</v>
      </c>
      <c r="D1979" s="24" t="str">
        <f>IFERROR(VLOOKUP(C1979,'f Excel formulas for calculatio'!C:G,2,FALSE),"0")</f>
        <v>PROD74</v>
      </c>
      <c r="E1979" s="24" t="str">
        <f>IFERROR(VLOOKUP(D1979,'f Excel formulas for calculatio'!D:H,2,FALSE),"0")</f>
        <v>STORE17</v>
      </c>
      <c r="F1979" s="24">
        <f>IFERROR(VLOOKUP(E1979,'f Excel formulas for calculatio'!E:I,2,FALSE),"0")</f>
        <v>3</v>
      </c>
      <c r="G1979" s="24">
        <f>IFERROR(VLOOKUP(F1979,'f Excel formulas for calculatio'!F:J,2,FALSE),"0")</f>
        <v>104.47</v>
      </c>
      <c r="H1979" s="24">
        <f>IFERROR(VLOOKUP(G1979,'f Excel formulas for calculatio'!G:K,2,FALSE),"0")</f>
        <v>0.27</v>
      </c>
      <c r="I1979" s="24" t="str">
        <f>IFERROR(VLOOKUP(H1979,'f Excel formulas for calculatio'!H:L,2,FALSE),"0")</f>
        <v>PayPal</v>
      </c>
      <c r="J1979" s="24">
        <f>IFERROR(VLOOKUP(I1979,'f Excel formulas for calculatio'!I:M,2,FALSE),"0")</f>
        <v>228.7893</v>
      </c>
      <c r="L1979" s="22" t="s">
        <v>2608</v>
      </c>
      <c r="M1979" s="20">
        <f t="shared" si="271"/>
        <v>45388</v>
      </c>
      <c r="N1979" s="2" t="str">
        <f t="shared" si="272"/>
        <v>CUST1479</v>
      </c>
      <c r="O1979" s="2" t="str">
        <f t="shared" si="273"/>
        <v>PROD74</v>
      </c>
      <c r="P1979" s="2" t="str">
        <f t="shared" si="274"/>
        <v>STORE17</v>
      </c>
      <c r="Q1979" s="2">
        <f t="shared" si="275"/>
        <v>3</v>
      </c>
      <c r="R1979" s="2">
        <f t="shared" si="276"/>
        <v>104.47</v>
      </c>
      <c r="S1979" s="2">
        <f t="shared" si="277"/>
        <v>0.27</v>
      </c>
      <c r="T1979" s="2" t="str">
        <f t="shared" si="278"/>
        <v>PayPal</v>
      </c>
      <c r="U1979" s="2">
        <f t="shared" si="279"/>
        <v>228.7893</v>
      </c>
    </row>
    <row r="1980" spans="1:21" x14ac:dyDescent="0.25">
      <c r="A1980" s="23" t="s">
        <v>2609</v>
      </c>
      <c r="B1980" s="20">
        <f>IFERROR(VLOOKUP(A1980,'f Excel formulas for calculatio'!A:E,2,FALSE)," ")</f>
        <v>45793</v>
      </c>
      <c r="C1980" s="24" t="str">
        <f>IFERROR(VLOOKUP(B1980,'f Excel formulas for calculatio'!B:F,2,FALSE),"0")</f>
        <v>CUST1255</v>
      </c>
      <c r="D1980" s="24" t="str">
        <f>IFERROR(VLOOKUP(C1980,'f Excel formulas for calculatio'!C:G,2,FALSE),"0")</f>
        <v>PROD53</v>
      </c>
      <c r="E1980" s="24" t="str">
        <f>IFERROR(VLOOKUP(D1980,'f Excel formulas for calculatio'!D:H,2,FALSE),"0")</f>
        <v>STORE12</v>
      </c>
      <c r="F1980" s="24">
        <f>IFERROR(VLOOKUP(E1980,'f Excel formulas for calculatio'!E:I,2,FALSE),"0")</f>
        <v>2</v>
      </c>
      <c r="G1980" s="24">
        <f>IFERROR(VLOOKUP(F1980,'f Excel formulas for calculatio'!F:J,2,FALSE),"0")</f>
        <v>785.31</v>
      </c>
      <c r="H1980" s="24">
        <f>IFERROR(VLOOKUP(G1980,'f Excel formulas for calculatio'!G:K,2,FALSE),"0")</f>
        <v>0.15</v>
      </c>
      <c r="I1980" s="24" t="str">
        <f>IFERROR(VLOOKUP(H1980,'f Excel formulas for calculatio'!H:L,2,FALSE),"0")</f>
        <v>PayPal</v>
      </c>
      <c r="J1980" s="24">
        <f>IFERROR(VLOOKUP(I1980,'f Excel formulas for calculatio'!I:M,2,FALSE),"0")</f>
        <v>228.7893</v>
      </c>
      <c r="L1980" s="23" t="s">
        <v>2609</v>
      </c>
      <c r="M1980" s="20">
        <f t="shared" si="271"/>
        <v>45793</v>
      </c>
      <c r="N1980" s="2" t="str">
        <f t="shared" si="272"/>
        <v>CUST1255</v>
      </c>
      <c r="O1980" s="2" t="str">
        <f t="shared" si="273"/>
        <v>PROD53</v>
      </c>
      <c r="P1980" s="2" t="str">
        <f t="shared" si="274"/>
        <v>STORE12</v>
      </c>
      <c r="Q1980" s="2">
        <f t="shared" si="275"/>
        <v>2</v>
      </c>
      <c r="R1980" s="2">
        <f t="shared" si="276"/>
        <v>785.31</v>
      </c>
      <c r="S1980" s="2">
        <f t="shared" si="277"/>
        <v>0.15</v>
      </c>
      <c r="T1980" s="2" t="str">
        <f t="shared" si="278"/>
        <v>PayPal</v>
      </c>
      <c r="U1980" s="2">
        <f t="shared" si="279"/>
        <v>228.7893</v>
      </c>
    </row>
    <row r="1981" spans="1:21" x14ac:dyDescent="0.25">
      <c r="A1981" s="22" t="s">
        <v>2610</v>
      </c>
      <c r="B1981" s="20">
        <f>IFERROR(VLOOKUP(A1981,'f Excel formulas for calculatio'!A:E,2,FALSE)," ")</f>
        <v>45615</v>
      </c>
      <c r="C1981" s="24" t="str">
        <f>IFERROR(VLOOKUP(B1981,'f Excel formulas for calculatio'!B:F,2,FALSE),"0")</f>
        <v>CUST1042</v>
      </c>
      <c r="D1981" s="24" t="str">
        <f>IFERROR(VLOOKUP(C1981,'f Excel formulas for calculatio'!C:G,2,FALSE),"0")</f>
        <v>PROD51</v>
      </c>
      <c r="E1981" s="24" t="str">
        <f>IFERROR(VLOOKUP(D1981,'f Excel formulas for calculatio'!D:H,2,FALSE),"0")</f>
        <v>STORE11</v>
      </c>
      <c r="F1981" s="24">
        <f>IFERROR(VLOOKUP(E1981,'f Excel formulas for calculatio'!E:I,2,FALSE),"0")</f>
        <v>1</v>
      </c>
      <c r="G1981" s="24">
        <f>IFERROR(VLOOKUP(F1981,'f Excel formulas for calculatio'!F:J,2,FALSE),"0")</f>
        <v>218.04</v>
      </c>
      <c r="H1981" s="24">
        <f>IFERROR(VLOOKUP(G1981,'f Excel formulas for calculatio'!G:K,2,FALSE),"0")</f>
        <v>0.09</v>
      </c>
      <c r="I1981" s="24" t="str">
        <f>IFERROR(VLOOKUP(H1981,'f Excel formulas for calculatio'!H:L,2,FALSE),"0")</f>
        <v>Credit Card</v>
      </c>
      <c r="J1981" s="24">
        <f>IFERROR(VLOOKUP(I1981,'f Excel formulas for calculatio'!I:M,2,FALSE),"0")</f>
        <v>198.41640000000001</v>
      </c>
      <c r="L1981" s="22" t="s">
        <v>2610</v>
      </c>
      <c r="M1981" s="20">
        <f t="shared" si="271"/>
        <v>45615</v>
      </c>
      <c r="N1981" s="2" t="str">
        <f t="shared" si="272"/>
        <v>CUST1042</v>
      </c>
      <c r="O1981" s="2" t="str">
        <f t="shared" si="273"/>
        <v>PROD51</v>
      </c>
      <c r="P1981" s="2" t="str">
        <f t="shared" si="274"/>
        <v>STORE11</v>
      </c>
      <c r="Q1981" s="2">
        <f t="shared" si="275"/>
        <v>1</v>
      </c>
      <c r="R1981" s="2">
        <f t="shared" si="276"/>
        <v>218.04</v>
      </c>
      <c r="S1981" s="2">
        <f t="shared" si="277"/>
        <v>0.09</v>
      </c>
      <c r="T1981" s="2" t="str">
        <f t="shared" si="278"/>
        <v>Credit Card</v>
      </c>
      <c r="U1981" s="2">
        <f t="shared" si="279"/>
        <v>198.41640000000001</v>
      </c>
    </row>
    <row r="1982" spans="1:21" x14ac:dyDescent="0.25">
      <c r="A1982" s="23" t="s">
        <v>2611</v>
      </c>
      <c r="B1982" s="20">
        <f>IFERROR(VLOOKUP(A1982,'f Excel formulas for calculatio'!A:E,2,FALSE)," ")</f>
        <v>45666</v>
      </c>
      <c r="C1982" s="24" t="str">
        <f>IFERROR(VLOOKUP(B1982,'f Excel formulas for calculatio'!B:F,2,FALSE),"0")</f>
        <v>CUST1266</v>
      </c>
      <c r="D1982" s="24" t="str">
        <f>IFERROR(VLOOKUP(C1982,'f Excel formulas for calculatio'!C:G,2,FALSE),"0")</f>
        <v>PROD15</v>
      </c>
      <c r="E1982" s="24" t="str">
        <f>IFERROR(VLOOKUP(D1982,'f Excel formulas for calculatio'!D:H,2,FALSE),"0")</f>
        <v>STORE7</v>
      </c>
      <c r="F1982" s="24">
        <f>IFERROR(VLOOKUP(E1982,'f Excel formulas for calculatio'!E:I,2,FALSE),"0")</f>
        <v>3</v>
      </c>
      <c r="G1982" s="24">
        <f>IFERROR(VLOOKUP(F1982,'f Excel formulas for calculatio'!F:J,2,FALSE),"0")</f>
        <v>104.47</v>
      </c>
      <c r="H1982" s="24">
        <f>IFERROR(VLOOKUP(G1982,'f Excel formulas for calculatio'!G:K,2,FALSE),"0")</f>
        <v>0.27</v>
      </c>
      <c r="I1982" s="24" t="str">
        <f>IFERROR(VLOOKUP(H1982,'f Excel formulas for calculatio'!H:L,2,FALSE),"0")</f>
        <v>PayPal</v>
      </c>
      <c r="J1982" s="24">
        <f>IFERROR(VLOOKUP(I1982,'f Excel formulas for calculatio'!I:M,2,FALSE),"0")</f>
        <v>228.7893</v>
      </c>
      <c r="L1982" s="23" t="s">
        <v>2611</v>
      </c>
      <c r="M1982" s="20">
        <f t="shared" si="271"/>
        <v>45666</v>
      </c>
      <c r="N1982" s="2" t="str">
        <f t="shared" si="272"/>
        <v>CUST1266</v>
      </c>
      <c r="O1982" s="2" t="str">
        <f t="shared" si="273"/>
        <v>PROD15</v>
      </c>
      <c r="P1982" s="2" t="str">
        <f t="shared" si="274"/>
        <v>STORE7</v>
      </c>
      <c r="Q1982" s="2">
        <f t="shared" si="275"/>
        <v>3</v>
      </c>
      <c r="R1982" s="2">
        <f t="shared" si="276"/>
        <v>104.47</v>
      </c>
      <c r="S1982" s="2">
        <f t="shared" si="277"/>
        <v>0.27</v>
      </c>
      <c r="T1982" s="2" t="str">
        <f t="shared" si="278"/>
        <v>PayPal</v>
      </c>
      <c r="U1982" s="2">
        <f t="shared" si="279"/>
        <v>228.7893</v>
      </c>
    </row>
    <row r="1983" spans="1:21" x14ac:dyDescent="0.25">
      <c r="A1983" s="22" t="s">
        <v>2612</v>
      </c>
      <c r="B1983" s="20">
        <f>IFERROR(VLOOKUP(A1983,'f Excel formulas for calculatio'!A:E,2,FALSE)," ")</f>
        <v>45644</v>
      </c>
      <c r="C1983" s="24" t="str">
        <f>IFERROR(VLOOKUP(B1983,'f Excel formulas for calculatio'!B:F,2,FALSE),"0")</f>
        <v>CUST1275</v>
      </c>
      <c r="D1983" s="24" t="str">
        <f>IFERROR(VLOOKUP(C1983,'f Excel formulas for calculatio'!C:G,2,FALSE),"0")</f>
        <v>PROD69</v>
      </c>
      <c r="E1983" s="24" t="str">
        <f>IFERROR(VLOOKUP(D1983,'f Excel formulas for calculatio'!D:H,2,FALSE),"0")</f>
        <v>STORE10</v>
      </c>
      <c r="F1983" s="24">
        <f>IFERROR(VLOOKUP(E1983,'f Excel formulas for calculatio'!E:I,2,FALSE),"0")</f>
        <v>3</v>
      </c>
      <c r="G1983" s="24">
        <f>IFERROR(VLOOKUP(F1983,'f Excel formulas for calculatio'!F:J,2,FALSE),"0")</f>
        <v>104.47</v>
      </c>
      <c r="H1983" s="24">
        <f>IFERROR(VLOOKUP(G1983,'f Excel formulas for calculatio'!G:K,2,FALSE),"0")</f>
        <v>0.27</v>
      </c>
      <c r="I1983" s="24" t="str">
        <f>IFERROR(VLOOKUP(H1983,'f Excel formulas for calculatio'!H:L,2,FALSE),"0")</f>
        <v>PayPal</v>
      </c>
      <c r="J1983" s="24">
        <f>IFERROR(VLOOKUP(I1983,'f Excel formulas for calculatio'!I:M,2,FALSE),"0")</f>
        <v>228.7893</v>
      </c>
      <c r="L1983" s="22" t="s">
        <v>2612</v>
      </c>
      <c r="M1983" s="20">
        <f t="shared" si="271"/>
        <v>45644</v>
      </c>
      <c r="N1983" s="2" t="str">
        <f t="shared" si="272"/>
        <v>CUST1275</v>
      </c>
      <c r="O1983" s="2" t="str">
        <f t="shared" si="273"/>
        <v>PROD69</v>
      </c>
      <c r="P1983" s="2" t="str">
        <f t="shared" si="274"/>
        <v>STORE10</v>
      </c>
      <c r="Q1983" s="2">
        <f t="shared" si="275"/>
        <v>3</v>
      </c>
      <c r="R1983" s="2">
        <f t="shared" si="276"/>
        <v>104.47</v>
      </c>
      <c r="S1983" s="2">
        <f t="shared" si="277"/>
        <v>0.27</v>
      </c>
      <c r="T1983" s="2" t="str">
        <f t="shared" si="278"/>
        <v>PayPal</v>
      </c>
      <c r="U1983" s="2">
        <f t="shared" si="279"/>
        <v>228.7893</v>
      </c>
    </row>
    <row r="1984" spans="1:21" x14ac:dyDescent="0.25">
      <c r="A1984" s="23" t="s">
        <v>2613</v>
      </c>
      <c r="B1984" s="20">
        <f>IFERROR(VLOOKUP(A1984,'f Excel formulas for calculatio'!A:E,2,FALSE)," ")</f>
        <v>45648</v>
      </c>
      <c r="C1984" s="24" t="str">
        <f>IFERROR(VLOOKUP(B1984,'f Excel formulas for calculatio'!B:F,2,FALSE),"0")</f>
        <v>CUST1478</v>
      </c>
      <c r="D1984" s="24" t="str">
        <f>IFERROR(VLOOKUP(C1984,'f Excel formulas for calculatio'!C:G,2,FALSE),"0")</f>
        <v>PROD39</v>
      </c>
      <c r="E1984" s="24" t="str">
        <f>IFERROR(VLOOKUP(D1984,'f Excel formulas for calculatio'!D:H,2,FALSE),"0")</f>
        <v>STORE1</v>
      </c>
      <c r="F1984" s="24">
        <f>IFERROR(VLOOKUP(E1984,'f Excel formulas for calculatio'!E:I,2,FALSE),"0")</f>
        <v>4</v>
      </c>
      <c r="G1984" s="24">
        <f>IFERROR(VLOOKUP(F1984,'f Excel formulas for calculatio'!F:J,2,FALSE),"0")</f>
        <v>914.05</v>
      </c>
      <c r="H1984" s="24">
        <f>IFERROR(VLOOKUP(G1984,'f Excel formulas for calculatio'!G:K,2,FALSE),"0")</f>
        <v>0.25</v>
      </c>
      <c r="I1984" s="24" t="str">
        <f>IFERROR(VLOOKUP(H1984,'f Excel formulas for calculatio'!H:L,2,FALSE),"0")</f>
        <v>Credit Card</v>
      </c>
      <c r="J1984" s="24">
        <f>IFERROR(VLOOKUP(I1984,'f Excel formulas for calculatio'!I:M,2,FALSE),"0")</f>
        <v>198.41640000000001</v>
      </c>
      <c r="L1984" s="23" t="s">
        <v>2613</v>
      </c>
      <c r="M1984" s="20">
        <f t="shared" si="271"/>
        <v>45648</v>
      </c>
      <c r="N1984" s="2" t="str">
        <f t="shared" si="272"/>
        <v>CUST1478</v>
      </c>
      <c r="O1984" s="2" t="str">
        <f t="shared" si="273"/>
        <v>PROD39</v>
      </c>
      <c r="P1984" s="2" t="str">
        <f t="shared" si="274"/>
        <v>STORE1</v>
      </c>
      <c r="Q1984" s="2">
        <f t="shared" si="275"/>
        <v>4</v>
      </c>
      <c r="R1984" s="2">
        <f t="shared" si="276"/>
        <v>914.05</v>
      </c>
      <c r="S1984" s="2">
        <f t="shared" si="277"/>
        <v>0.25</v>
      </c>
      <c r="T1984" s="2" t="str">
        <f t="shared" si="278"/>
        <v>Credit Card</v>
      </c>
      <c r="U1984" s="2">
        <f t="shared" si="279"/>
        <v>198.41640000000001</v>
      </c>
    </row>
    <row r="1985" spans="1:21" x14ac:dyDescent="0.25">
      <c r="A1985" s="22" t="s">
        <v>2614</v>
      </c>
      <c r="B1985" s="20">
        <f>IFERROR(VLOOKUP(A1985,'f Excel formulas for calculatio'!A:E,2,FALSE)," ")</f>
        <v>45500</v>
      </c>
      <c r="C1985" s="24" t="str">
        <f>IFERROR(VLOOKUP(B1985,'f Excel formulas for calculatio'!B:F,2,FALSE),"0")</f>
        <v>CUST1035</v>
      </c>
      <c r="D1985" s="24" t="str">
        <f>IFERROR(VLOOKUP(C1985,'f Excel formulas for calculatio'!C:G,2,FALSE),"0")</f>
        <v>PROD97</v>
      </c>
      <c r="E1985" s="24" t="str">
        <f>IFERROR(VLOOKUP(D1985,'f Excel formulas for calculatio'!D:H,2,FALSE),"0")</f>
        <v>STORE3</v>
      </c>
      <c r="F1985" s="24">
        <f>IFERROR(VLOOKUP(E1985,'f Excel formulas for calculatio'!E:I,2,FALSE),"0")</f>
        <v>1</v>
      </c>
      <c r="G1985" s="24">
        <f>IFERROR(VLOOKUP(F1985,'f Excel formulas for calculatio'!F:J,2,FALSE),"0")</f>
        <v>218.04</v>
      </c>
      <c r="H1985" s="24">
        <f>IFERROR(VLOOKUP(G1985,'f Excel formulas for calculatio'!G:K,2,FALSE),"0")</f>
        <v>0.09</v>
      </c>
      <c r="I1985" s="24" t="str">
        <f>IFERROR(VLOOKUP(H1985,'f Excel formulas for calculatio'!H:L,2,FALSE),"0")</f>
        <v>Credit Card</v>
      </c>
      <c r="J1985" s="24">
        <f>IFERROR(VLOOKUP(I1985,'f Excel formulas for calculatio'!I:M,2,FALSE),"0")</f>
        <v>198.41640000000001</v>
      </c>
      <c r="L1985" s="22" t="s">
        <v>2614</v>
      </c>
      <c r="M1985" s="20">
        <f t="shared" si="271"/>
        <v>45500</v>
      </c>
      <c r="N1985" s="2" t="str">
        <f t="shared" si="272"/>
        <v>CUST1035</v>
      </c>
      <c r="O1985" s="2" t="str">
        <f t="shared" si="273"/>
        <v>PROD97</v>
      </c>
      <c r="P1985" s="2" t="str">
        <f t="shared" si="274"/>
        <v>STORE3</v>
      </c>
      <c r="Q1985" s="2">
        <f t="shared" si="275"/>
        <v>1</v>
      </c>
      <c r="R1985" s="2">
        <f t="shared" si="276"/>
        <v>218.04</v>
      </c>
      <c r="S1985" s="2">
        <f t="shared" si="277"/>
        <v>0.09</v>
      </c>
      <c r="T1985" s="2" t="str">
        <f t="shared" si="278"/>
        <v>Credit Card</v>
      </c>
      <c r="U1985" s="2">
        <f t="shared" si="279"/>
        <v>198.41640000000001</v>
      </c>
    </row>
    <row r="1986" spans="1:21" x14ac:dyDescent="0.25">
      <c r="A1986" s="23" t="s">
        <v>2615</v>
      </c>
      <c r="B1986" s="20">
        <f>IFERROR(VLOOKUP(A1986,'f Excel formulas for calculatio'!A:E,2,FALSE)," ")</f>
        <v>45806</v>
      </c>
      <c r="C1986" s="24" t="str">
        <f>IFERROR(VLOOKUP(B1986,'f Excel formulas for calculatio'!B:F,2,FALSE),"0")</f>
        <v>CUST1071</v>
      </c>
      <c r="D1986" s="24" t="str">
        <f>IFERROR(VLOOKUP(C1986,'f Excel formulas for calculatio'!C:G,2,FALSE),"0")</f>
        <v>PROD83</v>
      </c>
      <c r="E1986" s="24" t="str">
        <f>IFERROR(VLOOKUP(D1986,'f Excel formulas for calculatio'!D:H,2,FALSE),"0")</f>
        <v>STORE8</v>
      </c>
      <c r="F1986" s="24">
        <f>IFERROR(VLOOKUP(E1986,'f Excel formulas for calculatio'!E:I,2,FALSE),"0")</f>
        <v>4</v>
      </c>
      <c r="G1986" s="24">
        <f>IFERROR(VLOOKUP(F1986,'f Excel formulas for calculatio'!F:J,2,FALSE),"0")</f>
        <v>914.05</v>
      </c>
      <c r="H1986" s="24">
        <f>IFERROR(VLOOKUP(G1986,'f Excel formulas for calculatio'!G:K,2,FALSE),"0")</f>
        <v>0.25</v>
      </c>
      <c r="I1986" s="24" t="str">
        <f>IFERROR(VLOOKUP(H1986,'f Excel formulas for calculatio'!H:L,2,FALSE),"0")</f>
        <v>Credit Card</v>
      </c>
      <c r="J1986" s="24">
        <f>IFERROR(VLOOKUP(I1986,'f Excel formulas for calculatio'!I:M,2,FALSE),"0")</f>
        <v>198.41640000000001</v>
      </c>
      <c r="L1986" s="23" t="s">
        <v>2615</v>
      </c>
      <c r="M1986" s="20">
        <f t="shared" si="271"/>
        <v>45806</v>
      </c>
      <c r="N1986" s="2" t="str">
        <f t="shared" si="272"/>
        <v>CUST1071</v>
      </c>
      <c r="O1986" s="2" t="str">
        <f t="shared" si="273"/>
        <v>PROD83</v>
      </c>
      <c r="P1986" s="2" t="str">
        <f t="shared" si="274"/>
        <v>STORE8</v>
      </c>
      <c r="Q1986" s="2">
        <f t="shared" si="275"/>
        <v>4</v>
      </c>
      <c r="R1986" s="2">
        <f t="shared" si="276"/>
        <v>914.05</v>
      </c>
      <c r="S1986" s="2">
        <f t="shared" si="277"/>
        <v>0.25</v>
      </c>
      <c r="T1986" s="2" t="str">
        <f t="shared" si="278"/>
        <v>Credit Card</v>
      </c>
      <c r="U1986" s="2">
        <f t="shared" si="279"/>
        <v>198.41640000000001</v>
      </c>
    </row>
    <row r="1987" spans="1:21" x14ac:dyDescent="0.25">
      <c r="A1987" s="22" t="s">
        <v>2616</v>
      </c>
      <c r="B1987" s="20">
        <f>IFERROR(VLOOKUP(A1987,'f Excel formulas for calculatio'!A:E,2,FALSE)," ")</f>
        <v>45365</v>
      </c>
      <c r="C1987" s="24" t="str">
        <f>IFERROR(VLOOKUP(B1987,'f Excel formulas for calculatio'!B:F,2,FALSE),"0")</f>
        <v>CUST1143</v>
      </c>
      <c r="D1987" s="24" t="str">
        <f>IFERROR(VLOOKUP(C1987,'f Excel formulas for calculatio'!C:G,2,FALSE),"0")</f>
        <v>PROD17</v>
      </c>
      <c r="E1987" s="24" t="str">
        <f>IFERROR(VLOOKUP(D1987,'f Excel formulas for calculatio'!D:H,2,FALSE),"0")</f>
        <v>STORE18</v>
      </c>
      <c r="F1987" s="24">
        <f>IFERROR(VLOOKUP(E1987,'f Excel formulas for calculatio'!E:I,2,FALSE),"0")</f>
        <v>1</v>
      </c>
      <c r="G1987" s="24">
        <f>IFERROR(VLOOKUP(F1987,'f Excel formulas for calculatio'!F:J,2,FALSE),"0")</f>
        <v>218.04</v>
      </c>
      <c r="H1987" s="24">
        <f>IFERROR(VLOOKUP(G1987,'f Excel formulas for calculatio'!G:K,2,FALSE),"0")</f>
        <v>0.09</v>
      </c>
      <c r="I1987" s="24" t="str">
        <f>IFERROR(VLOOKUP(H1987,'f Excel formulas for calculatio'!H:L,2,FALSE),"0")</f>
        <v>Credit Card</v>
      </c>
      <c r="J1987" s="24">
        <f>IFERROR(VLOOKUP(I1987,'f Excel formulas for calculatio'!I:M,2,FALSE),"0")</f>
        <v>198.41640000000001</v>
      </c>
      <c r="L1987" s="22" t="s">
        <v>2616</v>
      </c>
      <c r="M1987" s="20">
        <f t="shared" si="271"/>
        <v>45365</v>
      </c>
      <c r="N1987" s="2" t="str">
        <f t="shared" si="272"/>
        <v>CUST1143</v>
      </c>
      <c r="O1987" s="2" t="str">
        <f t="shared" si="273"/>
        <v>PROD17</v>
      </c>
      <c r="P1987" s="2" t="str">
        <f t="shared" si="274"/>
        <v>STORE18</v>
      </c>
      <c r="Q1987" s="2">
        <f t="shared" si="275"/>
        <v>1</v>
      </c>
      <c r="R1987" s="2">
        <f t="shared" si="276"/>
        <v>218.04</v>
      </c>
      <c r="S1987" s="2">
        <f t="shared" si="277"/>
        <v>0.09</v>
      </c>
      <c r="T1987" s="2" t="str">
        <f t="shared" si="278"/>
        <v>Credit Card</v>
      </c>
      <c r="U1987" s="2">
        <f t="shared" si="279"/>
        <v>198.41640000000001</v>
      </c>
    </row>
    <row r="1988" spans="1:21" x14ac:dyDescent="0.25">
      <c r="A1988" s="23" t="s">
        <v>2617</v>
      </c>
      <c r="B1988" s="20">
        <f>IFERROR(VLOOKUP(A1988,'f Excel formulas for calculatio'!A:E,2,FALSE)," ")</f>
        <v>45229</v>
      </c>
      <c r="C1988" s="24" t="str">
        <f>IFERROR(VLOOKUP(B1988,'f Excel formulas for calculatio'!B:F,2,FALSE),"0")</f>
        <v>CUST1253</v>
      </c>
      <c r="D1988" s="24" t="str">
        <f>IFERROR(VLOOKUP(C1988,'f Excel formulas for calculatio'!C:G,2,FALSE),"0")</f>
        <v>PROD71</v>
      </c>
      <c r="E1988" s="24" t="str">
        <f>IFERROR(VLOOKUP(D1988,'f Excel formulas for calculatio'!D:H,2,FALSE),"0")</f>
        <v>STORE9</v>
      </c>
      <c r="F1988" s="24">
        <f>IFERROR(VLOOKUP(E1988,'f Excel formulas for calculatio'!E:I,2,FALSE),"0")</f>
        <v>0</v>
      </c>
      <c r="G1988" s="24" t="str">
        <f>IFERROR(VLOOKUP(F1988,'f Excel formulas for calculatio'!F:J,2,FALSE),"0")</f>
        <v>0</v>
      </c>
      <c r="H1988" s="24" t="str">
        <f>IFERROR(VLOOKUP(G1988,'f Excel formulas for calculatio'!G:K,2,FALSE),"0")</f>
        <v>0</v>
      </c>
      <c r="I1988" s="24" t="str">
        <f>IFERROR(VLOOKUP(H1988,'f Excel formulas for calculatio'!H:L,2,FALSE),"0")</f>
        <v>0</v>
      </c>
      <c r="J1988" s="24" t="str">
        <f>IFERROR(VLOOKUP(I1988,'f Excel formulas for calculatio'!I:M,2,FALSE),"0")</f>
        <v>0</v>
      </c>
      <c r="L1988" s="23" t="s">
        <v>2617</v>
      </c>
      <c r="M1988" s="20">
        <f t="shared" ref="M1988:M2002" si="280">_xlfn.XLOOKUP(L1988,A1988,B1988)</f>
        <v>45229</v>
      </c>
      <c r="N1988" s="2" t="str">
        <f t="shared" ref="N1988:N2002" si="281">_xlfn.XLOOKUP(M1988,B1988,C1988)</f>
        <v>CUST1253</v>
      </c>
      <c r="O1988" s="2" t="str">
        <f t="shared" ref="O1988:O2002" si="282">_xlfn.XLOOKUP(N1988,C1988,D1988)</f>
        <v>PROD71</v>
      </c>
      <c r="P1988" s="2" t="str">
        <f t="shared" ref="P1988:P2002" si="283">_xlfn.XLOOKUP(O1988,D1988,E1988)</f>
        <v>STORE9</v>
      </c>
      <c r="Q1988" s="2">
        <f t="shared" ref="Q1988:Q2002" si="284">_xlfn.XLOOKUP(P1988,E1988,F1988)</f>
        <v>0</v>
      </c>
      <c r="R1988" s="2" t="str">
        <f t="shared" ref="R1988:R2002" si="285">_xlfn.XLOOKUP(Q1988,F1988,G1988)</f>
        <v>0</v>
      </c>
      <c r="S1988" s="2" t="str">
        <f t="shared" ref="S1988:S2002" si="286">_xlfn.XLOOKUP(R1988,G1988,H1988)</f>
        <v>0</v>
      </c>
      <c r="T1988" s="2" t="str">
        <f t="shared" ref="T1988:T2002" si="287">_xlfn.XLOOKUP(S1988,H1988,I1988)</f>
        <v>0</v>
      </c>
      <c r="U1988" s="2" t="str">
        <f t="shared" ref="U1988:U2002" si="288">_xlfn.XLOOKUP(T1988,I1988,J1988)</f>
        <v>0</v>
      </c>
    </row>
    <row r="1989" spans="1:21" x14ac:dyDescent="0.25">
      <c r="A1989" s="22" t="s">
        <v>2619</v>
      </c>
      <c r="B1989" s="20">
        <f>IFERROR(VLOOKUP(A1989,'f Excel formulas for calculatio'!A:E,2,FALSE)," ")</f>
        <v>45349</v>
      </c>
      <c r="C1989" s="24" t="str">
        <f>IFERROR(VLOOKUP(B1989,'f Excel formulas for calculatio'!B:F,2,FALSE),"0")</f>
        <v>CUST1463</v>
      </c>
      <c r="D1989" s="24" t="str">
        <f>IFERROR(VLOOKUP(C1989,'f Excel formulas for calculatio'!C:G,2,FALSE),"0")</f>
        <v>PROD8</v>
      </c>
      <c r="E1989" s="24" t="str">
        <f>IFERROR(VLOOKUP(D1989,'f Excel formulas for calculatio'!D:H,2,FALSE),"0")</f>
        <v>STORE6</v>
      </c>
      <c r="F1989" s="24">
        <f>IFERROR(VLOOKUP(E1989,'f Excel formulas for calculatio'!E:I,2,FALSE),"0")</f>
        <v>3</v>
      </c>
      <c r="G1989" s="24">
        <f>IFERROR(VLOOKUP(F1989,'f Excel formulas for calculatio'!F:J,2,FALSE),"0")</f>
        <v>104.47</v>
      </c>
      <c r="H1989" s="24">
        <f>IFERROR(VLOOKUP(G1989,'f Excel formulas for calculatio'!G:K,2,FALSE),"0")</f>
        <v>0.27</v>
      </c>
      <c r="I1989" s="24" t="str">
        <f>IFERROR(VLOOKUP(H1989,'f Excel formulas for calculatio'!H:L,2,FALSE),"0")</f>
        <v>PayPal</v>
      </c>
      <c r="J1989" s="24">
        <f>IFERROR(VLOOKUP(I1989,'f Excel formulas for calculatio'!I:M,2,FALSE),"0")</f>
        <v>228.7893</v>
      </c>
      <c r="L1989" s="22" t="s">
        <v>2619</v>
      </c>
      <c r="M1989" s="20">
        <f t="shared" si="280"/>
        <v>45349</v>
      </c>
      <c r="N1989" s="2" t="str">
        <f t="shared" si="281"/>
        <v>CUST1463</v>
      </c>
      <c r="O1989" s="2" t="str">
        <f t="shared" si="282"/>
        <v>PROD8</v>
      </c>
      <c r="P1989" s="2" t="str">
        <f t="shared" si="283"/>
        <v>STORE6</v>
      </c>
      <c r="Q1989" s="2">
        <f t="shared" si="284"/>
        <v>3</v>
      </c>
      <c r="R1989" s="2">
        <f t="shared" si="285"/>
        <v>104.47</v>
      </c>
      <c r="S1989" s="2">
        <f t="shared" si="286"/>
        <v>0.27</v>
      </c>
      <c r="T1989" s="2" t="str">
        <f t="shared" si="287"/>
        <v>PayPal</v>
      </c>
      <c r="U1989" s="2">
        <f t="shared" si="288"/>
        <v>228.7893</v>
      </c>
    </row>
    <row r="1990" spans="1:21" x14ac:dyDescent="0.25">
      <c r="A1990" s="23" t="s">
        <v>2620</v>
      </c>
      <c r="B1990" s="20">
        <f>IFERROR(VLOOKUP(A1990,'f Excel formulas for calculatio'!A:E,2,FALSE)," ")</f>
        <v>45886</v>
      </c>
      <c r="C1990" s="24" t="str">
        <f>IFERROR(VLOOKUP(B1990,'f Excel formulas for calculatio'!B:F,2,FALSE),"0")</f>
        <v>CUST1338</v>
      </c>
      <c r="D1990" s="24" t="str">
        <f>IFERROR(VLOOKUP(C1990,'f Excel formulas for calculatio'!C:G,2,FALSE),"0")</f>
        <v>PROD86</v>
      </c>
      <c r="E1990" s="24" t="str">
        <f>IFERROR(VLOOKUP(D1990,'f Excel formulas for calculatio'!D:H,2,FALSE),"0")</f>
        <v>STORE4</v>
      </c>
      <c r="F1990" s="24">
        <f>IFERROR(VLOOKUP(E1990,'f Excel formulas for calculatio'!E:I,2,FALSE),"0")</f>
        <v>2</v>
      </c>
      <c r="G1990" s="24">
        <f>IFERROR(VLOOKUP(F1990,'f Excel formulas for calculatio'!F:J,2,FALSE),"0")</f>
        <v>785.31</v>
      </c>
      <c r="H1990" s="24">
        <f>IFERROR(VLOOKUP(G1990,'f Excel formulas for calculatio'!G:K,2,FALSE),"0")</f>
        <v>0.15</v>
      </c>
      <c r="I1990" s="24" t="str">
        <f>IFERROR(VLOOKUP(H1990,'f Excel formulas for calculatio'!H:L,2,FALSE),"0")</f>
        <v>PayPal</v>
      </c>
      <c r="J1990" s="24">
        <f>IFERROR(VLOOKUP(I1990,'f Excel formulas for calculatio'!I:M,2,FALSE),"0")</f>
        <v>228.7893</v>
      </c>
      <c r="L1990" s="23" t="s">
        <v>2620</v>
      </c>
      <c r="M1990" s="20">
        <f t="shared" si="280"/>
        <v>45886</v>
      </c>
      <c r="N1990" s="2" t="str">
        <f t="shared" si="281"/>
        <v>CUST1338</v>
      </c>
      <c r="O1990" s="2" t="str">
        <f t="shared" si="282"/>
        <v>PROD86</v>
      </c>
      <c r="P1990" s="2" t="str">
        <f t="shared" si="283"/>
        <v>STORE4</v>
      </c>
      <c r="Q1990" s="2">
        <f t="shared" si="284"/>
        <v>2</v>
      </c>
      <c r="R1990" s="2">
        <f t="shared" si="285"/>
        <v>785.31</v>
      </c>
      <c r="S1990" s="2">
        <f t="shared" si="286"/>
        <v>0.15</v>
      </c>
      <c r="T1990" s="2" t="str">
        <f t="shared" si="287"/>
        <v>PayPal</v>
      </c>
      <c r="U1990" s="2">
        <f t="shared" si="288"/>
        <v>228.7893</v>
      </c>
    </row>
    <row r="1991" spans="1:21" x14ac:dyDescent="0.25">
      <c r="A1991" s="22" t="s">
        <v>2621</v>
      </c>
      <c r="B1991" s="20">
        <f>IFERROR(VLOOKUP(A1991,'f Excel formulas for calculatio'!A:E,2,FALSE)," ")</f>
        <v>45359</v>
      </c>
      <c r="C1991" s="24" t="str">
        <f>IFERROR(VLOOKUP(B1991,'f Excel formulas for calculatio'!B:F,2,FALSE),"0")</f>
        <v>CUST1179</v>
      </c>
      <c r="D1991" s="24" t="str">
        <f>IFERROR(VLOOKUP(C1991,'f Excel formulas for calculatio'!C:G,2,FALSE),"0")</f>
        <v>PROD34</v>
      </c>
      <c r="E1991" s="24" t="str">
        <f>IFERROR(VLOOKUP(D1991,'f Excel formulas for calculatio'!D:H,2,FALSE),"0")</f>
        <v>STORE16</v>
      </c>
      <c r="F1991" s="24">
        <f>IFERROR(VLOOKUP(E1991,'f Excel formulas for calculatio'!E:I,2,FALSE),"0")</f>
        <v>2</v>
      </c>
      <c r="G1991" s="24">
        <f>IFERROR(VLOOKUP(F1991,'f Excel formulas for calculatio'!F:J,2,FALSE),"0")</f>
        <v>785.31</v>
      </c>
      <c r="H1991" s="24">
        <f>IFERROR(VLOOKUP(G1991,'f Excel formulas for calculatio'!G:K,2,FALSE),"0")</f>
        <v>0.15</v>
      </c>
      <c r="I1991" s="24" t="str">
        <f>IFERROR(VLOOKUP(H1991,'f Excel formulas for calculatio'!H:L,2,FALSE),"0")</f>
        <v>PayPal</v>
      </c>
      <c r="J1991" s="24">
        <f>IFERROR(VLOOKUP(I1991,'f Excel formulas for calculatio'!I:M,2,FALSE),"0")</f>
        <v>228.7893</v>
      </c>
      <c r="L1991" s="22" t="s">
        <v>2621</v>
      </c>
      <c r="M1991" s="20">
        <f t="shared" si="280"/>
        <v>45359</v>
      </c>
      <c r="N1991" s="2" t="str">
        <f t="shared" si="281"/>
        <v>CUST1179</v>
      </c>
      <c r="O1991" s="2" t="str">
        <f t="shared" si="282"/>
        <v>PROD34</v>
      </c>
      <c r="P1991" s="2" t="str">
        <f t="shared" si="283"/>
        <v>STORE16</v>
      </c>
      <c r="Q1991" s="2">
        <f t="shared" si="284"/>
        <v>2</v>
      </c>
      <c r="R1991" s="2">
        <f t="shared" si="285"/>
        <v>785.31</v>
      </c>
      <c r="S1991" s="2">
        <f t="shared" si="286"/>
        <v>0.15</v>
      </c>
      <c r="T1991" s="2" t="str">
        <f t="shared" si="287"/>
        <v>PayPal</v>
      </c>
      <c r="U1991" s="2">
        <f t="shared" si="288"/>
        <v>228.7893</v>
      </c>
    </row>
    <row r="1992" spans="1:21" x14ac:dyDescent="0.25">
      <c r="A1992" s="23" t="s">
        <v>2622</v>
      </c>
      <c r="B1992" s="20">
        <f>IFERROR(VLOOKUP(A1992,'f Excel formulas for calculatio'!A:E,2,FALSE)," ")</f>
        <v>45730</v>
      </c>
      <c r="C1992" s="24" t="str">
        <f>IFERROR(VLOOKUP(B1992,'f Excel formulas for calculatio'!B:F,2,FALSE),"0")</f>
        <v>CUST1128</v>
      </c>
      <c r="D1992" s="24" t="str">
        <f>IFERROR(VLOOKUP(C1992,'f Excel formulas for calculatio'!C:G,2,FALSE),"0")</f>
        <v>PROD25</v>
      </c>
      <c r="E1992" s="24" t="str">
        <f>IFERROR(VLOOKUP(D1992,'f Excel formulas for calculatio'!D:H,2,FALSE),"0")</f>
        <v>STORE13</v>
      </c>
      <c r="F1992" s="24">
        <f>IFERROR(VLOOKUP(E1992,'f Excel formulas for calculatio'!E:I,2,FALSE),"0")</f>
        <v>4</v>
      </c>
      <c r="G1992" s="24">
        <f>IFERROR(VLOOKUP(F1992,'f Excel formulas for calculatio'!F:J,2,FALSE),"0")</f>
        <v>914.05</v>
      </c>
      <c r="H1992" s="24">
        <f>IFERROR(VLOOKUP(G1992,'f Excel formulas for calculatio'!G:K,2,FALSE),"0")</f>
        <v>0.25</v>
      </c>
      <c r="I1992" s="24" t="str">
        <f>IFERROR(VLOOKUP(H1992,'f Excel formulas for calculatio'!H:L,2,FALSE),"0")</f>
        <v>Credit Card</v>
      </c>
      <c r="J1992" s="24">
        <f>IFERROR(VLOOKUP(I1992,'f Excel formulas for calculatio'!I:M,2,FALSE),"0")</f>
        <v>198.41640000000001</v>
      </c>
      <c r="L1992" s="23" t="s">
        <v>2622</v>
      </c>
      <c r="M1992" s="20">
        <f t="shared" si="280"/>
        <v>45730</v>
      </c>
      <c r="N1992" s="2" t="str">
        <f t="shared" si="281"/>
        <v>CUST1128</v>
      </c>
      <c r="O1992" s="2" t="str">
        <f t="shared" si="282"/>
        <v>PROD25</v>
      </c>
      <c r="P1992" s="2" t="str">
        <f t="shared" si="283"/>
        <v>STORE13</v>
      </c>
      <c r="Q1992" s="2">
        <f t="shared" si="284"/>
        <v>4</v>
      </c>
      <c r="R1992" s="2">
        <f t="shared" si="285"/>
        <v>914.05</v>
      </c>
      <c r="S1992" s="2">
        <f t="shared" si="286"/>
        <v>0.25</v>
      </c>
      <c r="T1992" s="2" t="str">
        <f t="shared" si="287"/>
        <v>Credit Card</v>
      </c>
      <c r="U1992" s="2">
        <f t="shared" si="288"/>
        <v>198.41640000000001</v>
      </c>
    </row>
    <row r="1993" spans="1:21" x14ac:dyDescent="0.25">
      <c r="A1993" s="22" t="s">
        <v>2623</v>
      </c>
      <c r="B1993" s="20">
        <f>IFERROR(VLOOKUP(A1993,'f Excel formulas for calculatio'!A:E,2,FALSE)," ")</f>
        <v>45456</v>
      </c>
      <c r="C1993" s="24" t="str">
        <f>IFERROR(VLOOKUP(B1993,'f Excel formulas for calculatio'!B:F,2,FALSE),"0")</f>
        <v>CUST1270</v>
      </c>
      <c r="D1993" s="24" t="str">
        <f>IFERROR(VLOOKUP(C1993,'f Excel formulas for calculatio'!C:G,2,FALSE),"0")</f>
        <v>PROD19</v>
      </c>
      <c r="E1993" s="24" t="str">
        <f>IFERROR(VLOOKUP(D1993,'f Excel formulas for calculatio'!D:H,2,FALSE),"0")</f>
        <v>STORE7</v>
      </c>
      <c r="F1993" s="24">
        <f>IFERROR(VLOOKUP(E1993,'f Excel formulas for calculatio'!E:I,2,FALSE),"0")</f>
        <v>3</v>
      </c>
      <c r="G1993" s="24">
        <f>IFERROR(VLOOKUP(F1993,'f Excel formulas for calculatio'!F:J,2,FALSE),"0")</f>
        <v>104.47</v>
      </c>
      <c r="H1993" s="24">
        <f>IFERROR(VLOOKUP(G1993,'f Excel formulas for calculatio'!G:K,2,FALSE),"0")</f>
        <v>0.27</v>
      </c>
      <c r="I1993" s="24" t="str">
        <f>IFERROR(VLOOKUP(H1993,'f Excel formulas for calculatio'!H:L,2,FALSE),"0")</f>
        <v>PayPal</v>
      </c>
      <c r="J1993" s="24">
        <f>IFERROR(VLOOKUP(I1993,'f Excel formulas for calculatio'!I:M,2,FALSE),"0")</f>
        <v>228.7893</v>
      </c>
      <c r="L1993" s="22" t="s">
        <v>2623</v>
      </c>
      <c r="M1993" s="20">
        <f t="shared" si="280"/>
        <v>45456</v>
      </c>
      <c r="N1993" s="2" t="str">
        <f t="shared" si="281"/>
        <v>CUST1270</v>
      </c>
      <c r="O1993" s="2" t="str">
        <f t="shared" si="282"/>
        <v>PROD19</v>
      </c>
      <c r="P1993" s="2" t="str">
        <f t="shared" si="283"/>
        <v>STORE7</v>
      </c>
      <c r="Q1993" s="2">
        <f t="shared" si="284"/>
        <v>3</v>
      </c>
      <c r="R1993" s="2">
        <f t="shared" si="285"/>
        <v>104.47</v>
      </c>
      <c r="S1993" s="2">
        <f t="shared" si="286"/>
        <v>0.27</v>
      </c>
      <c r="T1993" s="2" t="str">
        <f t="shared" si="287"/>
        <v>PayPal</v>
      </c>
      <c r="U1993" s="2">
        <f t="shared" si="288"/>
        <v>228.7893</v>
      </c>
    </row>
    <row r="1994" spans="1:21" x14ac:dyDescent="0.25">
      <c r="A1994" s="23" t="s">
        <v>2624</v>
      </c>
      <c r="B1994" s="20">
        <f>IFERROR(VLOOKUP(A1994,'f Excel formulas for calculatio'!A:E,2,FALSE)," ")</f>
        <v>45450</v>
      </c>
      <c r="C1994" s="24" t="str">
        <f>IFERROR(VLOOKUP(B1994,'f Excel formulas for calculatio'!B:F,2,FALSE),"0")</f>
        <v>CUST1327</v>
      </c>
      <c r="D1994" s="24" t="str">
        <f>IFERROR(VLOOKUP(C1994,'f Excel formulas for calculatio'!C:G,2,FALSE),"0")</f>
        <v>PROD1</v>
      </c>
      <c r="E1994" s="24" t="str">
        <f>IFERROR(VLOOKUP(D1994,'f Excel formulas for calculatio'!D:H,2,FALSE),"0")</f>
        <v>STORE10</v>
      </c>
      <c r="F1994" s="24">
        <f>IFERROR(VLOOKUP(E1994,'f Excel formulas for calculatio'!E:I,2,FALSE),"0")</f>
        <v>3</v>
      </c>
      <c r="G1994" s="24">
        <f>IFERROR(VLOOKUP(F1994,'f Excel formulas for calculatio'!F:J,2,FALSE),"0")</f>
        <v>104.47</v>
      </c>
      <c r="H1994" s="24">
        <f>IFERROR(VLOOKUP(G1994,'f Excel formulas for calculatio'!G:K,2,FALSE),"0")</f>
        <v>0.27</v>
      </c>
      <c r="I1994" s="24" t="str">
        <f>IFERROR(VLOOKUP(H1994,'f Excel formulas for calculatio'!H:L,2,FALSE),"0")</f>
        <v>PayPal</v>
      </c>
      <c r="J1994" s="24">
        <f>IFERROR(VLOOKUP(I1994,'f Excel formulas for calculatio'!I:M,2,FALSE),"0")</f>
        <v>228.7893</v>
      </c>
      <c r="L1994" s="23" t="s">
        <v>2624</v>
      </c>
      <c r="M1994" s="20">
        <f t="shared" si="280"/>
        <v>45450</v>
      </c>
      <c r="N1994" s="2" t="str">
        <f t="shared" si="281"/>
        <v>CUST1327</v>
      </c>
      <c r="O1994" s="2" t="str">
        <f t="shared" si="282"/>
        <v>PROD1</v>
      </c>
      <c r="P1994" s="2" t="str">
        <f t="shared" si="283"/>
        <v>STORE10</v>
      </c>
      <c r="Q1994" s="2">
        <f t="shared" si="284"/>
        <v>3</v>
      </c>
      <c r="R1994" s="2">
        <f t="shared" si="285"/>
        <v>104.47</v>
      </c>
      <c r="S1994" s="2">
        <f t="shared" si="286"/>
        <v>0.27</v>
      </c>
      <c r="T1994" s="2" t="str">
        <f t="shared" si="287"/>
        <v>PayPal</v>
      </c>
      <c r="U1994" s="2">
        <f t="shared" si="288"/>
        <v>228.7893</v>
      </c>
    </row>
    <row r="1995" spans="1:21" x14ac:dyDescent="0.25">
      <c r="A1995" s="22" t="s">
        <v>2625</v>
      </c>
      <c r="B1995" s="20">
        <f>IFERROR(VLOOKUP(A1995,'f Excel formulas for calculatio'!A:E,2,FALSE)," ")</f>
        <v>45493</v>
      </c>
      <c r="C1995" s="24" t="str">
        <f>IFERROR(VLOOKUP(B1995,'f Excel formulas for calculatio'!B:F,2,FALSE),"0")</f>
        <v>CUST1041</v>
      </c>
      <c r="D1995" s="24" t="str">
        <f>IFERROR(VLOOKUP(C1995,'f Excel formulas for calculatio'!C:G,2,FALSE),"0")</f>
        <v>PROD22</v>
      </c>
      <c r="E1995" s="24" t="str">
        <f>IFERROR(VLOOKUP(D1995,'f Excel formulas for calculatio'!D:H,2,FALSE),"0")</f>
        <v>STORE13</v>
      </c>
      <c r="F1995" s="24">
        <f>IFERROR(VLOOKUP(E1995,'f Excel formulas for calculatio'!E:I,2,FALSE),"0")</f>
        <v>4</v>
      </c>
      <c r="G1995" s="24">
        <f>IFERROR(VLOOKUP(F1995,'f Excel formulas for calculatio'!F:J,2,FALSE),"0")</f>
        <v>914.05</v>
      </c>
      <c r="H1995" s="24">
        <f>IFERROR(VLOOKUP(G1995,'f Excel formulas for calculatio'!G:K,2,FALSE),"0")</f>
        <v>0.25</v>
      </c>
      <c r="I1995" s="24" t="str">
        <f>IFERROR(VLOOKUP(H1995,'f Excel formulas for calculatio'!H:L,2,FALSE),"0")</f>
        <v>Credit Card</v>
      </c>
      <c r="J1995" s="24">
        <f>IFERROR(VLOOKUP(I1995,'f Excel formulas for calculatio'!I:M,2,FALSE),"0")</f>
        <v>198.41640000000001</v>
      </c>
      <c r="L1995" s="22" t="s">
        <v>2625</v>
      </c>
      <c r="M1995" s="20">
        <f t="shared" si="280"/>
        <v>45493</v>
      </c>
      <c r="N1995" s="2" t="str">
        <f t="shared" si="281"/>
        <v>CUST1041</v>
      </c>
      <c r="O1995" s="2" t="str">
        <f t="shared" si="282"/>
        <v>PROD22</v>
      </c>
      <c r="P1995" s="2" t="str">
        <f t="shared" si="283"/>
        <v>STORE13</v>
      </c>
      <c r="Q1995" s="2">
        <f t="shared" si="284"/>
        <v>4</v>
      </c>
      <c r="R1995" s="2">
        <f t="shared" si="285"/>
        <v>914.05</v>
      </c>
      <c r="S1995" s="2">
        <f t="shared" si="286"/>
        <v>0.25</v>
      </c>
      <c r="T1995" s="2" t="str">
        <f t="shared" si="287"/>
        <v>Credit Card</v>
      </c>
      <c r="U1995" s="2">
        <f t="shared" si="288"/>
        <v>198.41640000000001</v>
      </c>
    </row>
    <row r="1996" spans="1:21" x14ac:dyDescent="0.25">
      <c r="A1996" s="23" t="s">
        <v>2626</v>
      </c>
      <c r="B1996" s="20">
        <f>IFERROR(VLOOKUP(A1996,'f Excel formulas for calculatio'!A:E,2,FALSE)," ")</f>
        <v>45274</v>
      </c>
      <c r="C1996" s="24" t="str">
        <f>IFERROR(VLOOKUP(B1996,'f Excel formulas for calculatio'!B:F,2,FALSE),"0")</f>
        <v>CUST1231</v>
      </c>
      <c r="D1996" s="24" t="str">
        <f>IFERROR(VLOOKUP(C1996,'f Excel formulas for calculatio'!C:G,2,FALSE),"0")</f>
        <v>PROD31</v>
      </c>
      <c r="E1996" s="24" t="str">
        <f>IFERROR(VLOOKUP(D1996,'f Excel formulas for calculatio'!D:H,2,FALSE),"0")</f>
        <v>STORE10</v>
      </c>
      <c r="F1996" s="24">
        <f>IFERROR(VLOOKUP(E1996,'f Excel formulas for calculatio'!E:I,2,FALSE),"0")</f>
        <v>3</v>
      </c>
      <c r="G1996" s="24">
        <f>IFERROR(VLOOKUP(F1996,'f Excel formulas for calculatio'!F:J,2,FALSE),"0")</f>
        <v>104.47</v>
      </c>
      <c r="H1996" s="24">
        <f>IFERROR(VLOOKUP(G1996,'f Excel formulas for calculatio'!G:K,2,FALSE),"0")</f>
        <v>0.27</v>
      </c>
      <c r="I1996" s="24" t="str">
        <f>IFERROR(VLOOKUP(H1996,'f Excel formulas for calculatio'!H:L,2,FALSE),"0")</f>
        <v>PayPal</v>
      </c>
      <c r="J1996" s="24">
        <f>IFERROR(VLOOKUP(I1996,'f Excel formulas for calculatio'!I:M,2,FALSE),"0")</f>
        <v>228.7893</v>
      </c>
      <c r="L1996" s="23" t="s">
        <v>2626</v>
      </c>
      <c r="M1996" s="20">
        <f t="shared" si="280"/>
        <v>45274</v>
      </c>
      <c r="N1996" s="2" t="str">
        <f t="shared" si="281"/>
        <v>CUST1231</v>
      </c>
      <c r="O1996" s="2" t="str">
        <f t="shared" si="282"/>
        <v>PROD31</v>
      </c>
      <c r="P1996" s="2" t="str">
        <f t="shared" si="283"/>
        <v>STORE10</v>
      </c>
      <c r="Q1996" s="2">
        <f t="shared" si="284"/>
        <v>3</v>
      </c>
      <c r="R1996" s="2">
        <f t="shared" si="285"/>
        <v>104.47</v>
      </c>
      <c r="S1996" s="2">
        <f t="shared" si="286"/>
        <v>0.27</v>
      </c>
      <c r="T1996" s="2" t="str">
        <f t="shared" si="287"/>
        <v>PayPal</v>
      </c>
      <c r="U1996" s="2">
        <f t="shared" si="288"/>
        <v>228.7893</v>
      </c>
    </row>
    <row r="1997" spans="1:21" x14ac:dyDescent="0.25">
      <c r="A1997" s="22" t="s">
        <v>2627</v>
      </c>
      <c r="B1997" s="20">
        <f>IFERROR(VLOOKUP(A1997,'f Excel formulas for calculatio'!A:E,2,FALSE)," ")</f>
        <v>45844</v>
      </c>
      <c r="C1997" s="24" t="str">
        <f>IFERROR(VLOOKUP(B1997,'f Excel formulas for calculatio'!B:F,2,FALSE),"0")</f>
        <v>CUST1206</v>
      </c>
      <c r="D1997" s="24" t="str">
        <f>IFERROR(VLOOKUP(C1997,'f Excel formulas for calculatio'!C:G,2,FALSE),"0")</f>
        <v>PROD94</v>
      </c>
      <c r="E1997" s="24" t="str">
        <f>IFERROR(VLOOKUP(D1997,'f Excel formulas for calculatio'!D:H,2,FALSE),"0")</f>
        <v>STORE3</v>
      </c>
      <c r="F1997" s="24">
        <f>IFERROR(VLOOKUP(E1997,'f Excel formulas for calculatio'!E:I,2,FALSE),"0")</f>
        <v>1</v>
      </c>
      <c r="G1997" s="24">
        <f>IFERROR(VLOOKUP(F1997,'f Excel formulas for calculatio'!F:J,2,FALSE),"0")</f>
        <v>218.04</v>
      </c>
      <c r="H1997" s="24">
        <f>IFERROR(VLOOKUP(G1997,'f Excel formulas for calculatio'!G:K,2,FALSE),"0")</f>
        <v>0.09</v>
      </c>
      <c r="I1997" s="24" t="str">
        <f>IFERROR(VLOOKUP(H1997,'f Excel formulas for calculatio'!H:L,2,FALSE),"0")</f>
        <v>Credit Card</v>
      </c>
      <c r="J1997" s="24">
        <f>IFERROR(VLOOKUP(I1997,'f Excel formulas for calculatio'!I:M,2,FALSE),"0")</f>
        <v>198.41640000000001</v>
      </c>
      <c r="L1997" s="22" t="s">
        <v>2627</v>
      </c>
      <c r="M1997" s="20">
        <f t="shared" si="280"/>
        <v>45844</v>
      </c>
      <c r="N1997" s="2" t="str">
        <f t="shared" si="281"/>
        <v>CUST1206</v>
      </c>
      <c r="O1997" s="2" t="str">
        <f t="shared" si="282"/>
        <v>PROD94</v>
      </c>
      <c r="P1997" s="2" t="str">
        <f t="shared" si="283"/>
        <v>STORE3</v>
      </c>
      <c r="Q1997" s="2">
        <f t="shared" si="284"/>
        <v>1</v>
      </c>
      <c r="R1997" s="2">
        <f t="shared" si="285"/>
        <v>218.04</v>
      </c>
      <c r="S1997" s="2">
        <f t="shared" si="286"/>
        <v>0.09</v>
      </c>
      <c r="T1997" s="2" t="str">
        <f t="shared" si="287"/>
        <v>Credit Card</v>
      </c>
      <c r="U1997" s="2">
        <f t="shared" si="288"/>
        <v>198.41640000000001</v>
      </c>
    </row>
    <row r="1998" spans="1:21" x14ac:dyDescent="0.25">
      <c r="A1998" s="23" t="s">
        <v>2628</v>
      </c>
      <c r="B1998" s="20">
        <f>IFERROR(VLOOKUP(A1998,'f Excel formulas for calculatio'!A:E,2,FALSE)," ")</f>
        <v>45264</v>
      </c>
      <c r="C1998" s="24" t="str">
        <f>IFERROR(VLOOKUP(B1998,'f Excel formulas for calculatio'!B:F,2,FALSE),"0")</f>
        <v>CUST1431</v>
      </c>
      <c r="D1998" s="24" t="str">
        <f>IFERROR(VLOOKUP(C1998,'f Excel formulas for calculatio'!C:G,2,FALSE),"0")</f>
        <v>PROD94</v>
      </c>
      <c r="E1998" s="24" t="str">
        <f>IFERROR(VLOOKUP(D1998,'f Excel formulas for calculatio'!D:H,2,FALSE),"0")</f>
        <v>STORE3</v>
      </c>
      <c r="F1998" s="24">
        <f>IFERROR(VLOOKUP(E1998,'f Excel formulas for calculatio'!E:I,2,FALSE),"0")</f>
        <v>1</v>
      </c>
      <c r="G1998" s="24">
        <f>IFERROR(VLOOKUP(F1998,'f Excel formulas for calculatio'!F:J,2,FALSE),"0")</f>
        <v>218.04</v>
      </c>
      <c r="H1998" s="24">
        <f>IFERROR(VLOOKUP(G1998,'f Excel formulas for calculatio'!G:K,2,FALSE),"0")</f>
        <v>0.09</v>
      </c>
      <c r="I1998" s="24" t="str">
        <f>IFERROR(VLOOKUP(H1998,'f Excel formulas for calculatio'!H:L,2,FALSE),"0")</f>
        <v>Credit Card</v>
      </c>
      <c r="J1998" s="24">
        <f>IFERROR(VLOOKUP(I1998,'f Excel formulas for calculatio'!I:M,2,FALSE),"0")</f>
        <v>198.41640000000001</v>
      </c>
      <c r="L1998" s="23" t="s">
        <v>2628</v>
      </c>
      <c r="M1998" s="20">
        <f t="shared" si="280"/>
        <v>45264</v>
      </c>
      <c r="N1998" s="2" t="str">
        <f t="shared" si="281"/>
        <v>CUST1431</v>
      </c>
      <c r="O1998" s="2" t="str">
        <f t="shared" si="282"/>
        <v>PROD94</v>
      </c>
      <c r="P1998" s="2" t="str">
        <f t="shared" si="283"/>
        <v>STORE3</v>
      </c>
      <c r="Q1998" s="2">
        <f t="shared" si="284"/>
        <v>1</v>
      </c>
      <c r="R1998" s="2">
        <f t="shared" si="285"/>
        <v>218.04</v>
      </c>
      <c r="S1998" s="2">
        <f t="shared" si="286"/>
        <v>0.09</v>
      </c>
      <c r="T1998" s="2" t="str">
        <f t="shared" si="287"/>
        <v>Credit Card</v>
      </c>
      <c r="U1998" s="2">
        <f t="shared" si="288"/>
        <v>198.41640000000001</v>
      </c>
    </row>
    <row r="1999" spans="1:21" x14ac:dyDescent="0.25">
      <c r="A1999" s="22" t="s">
        <v>2629</v>
      </c>
      <c r="B1999" s="20">
        <f>IFERROR(VLOOKUP(A1999,'f Excel formulas for calculatio'!A:E,2,FALSE)," ")</f>
        <v>45773</v>
      </c>
      <c r="C1999" s="24" t="str">
        <f>IFERROR(VLOOKUP(B1999,'f Excel formulas for calculatio'!B:F,2,FALSE),"0")</f>
        <v>CUST1248</v>
      </c>
      <c r="D1999" s="24" t="str">
        <f>IFERROR(VLOOKUP(C1999,'f Excel formulas for calculatio'!C:G,2,FALSE),"0")</f>
        <v>PROD35</v>
      </c>
      <c r="E1999" s="24" t="str">
        <f>IFERROR(VLOOKUP(D1999,'f Excel formulas for calculatio'!D:H,2,FALSE),"0")</f>
        <v>STORE12</v>
      </c>
      <c r="F1999" s="24">
        <f>IFERROR(VLOOKUP(E1999,'f Excel formulas for calculatio'!E:I,2,FALSE),"0")</f>
        <v>2</v>
      </c>
      <c r="G1999" s="24">
        <f>IFERROR(VLOOKUP(F1999,'f Excel formulas for calculatio'!F:J,2,FALSE),"0")</f>
        <v>785.31</v>
      </c>
      <c r="H1999" s="24">
        <f>IFERROR(VLOOKUP(G1999,'f Excel formulas for calculatio'!G:K,2,FALSE),"0")</f>
        <v>0.15</v>
      </c>
      <c r="I1999" s="24" t="str">
        <f>IFERROR(VLOOKUP(H1999,'f Excel formulas for calculatio'!H:L,2,FALSE),"0")</f>
        <v>PayPal</v>
      </c>
      <c r="J1999" s="24">
        <f>IFERROR(VLOOKUP(I1999,'f Excel formulas for calculatio'!I:M,2,FALSE),"0")</f>
        <v>228.7893</v>
      </c>
      <c r="L1999" s="22" t="s">
        <v>2629</v>
      </c>
      <c r="M1999" s="20">
        <f t="shared" si="280"/>
        <v>45773</v>
      </c>
      <c r="N1999" s="2" t="str">
        <f t="shared" si="281"/>
        <v>CUST1248</v>
      </c>
      <c r="O1999" s="2" t="str">
        <f t="shared" si="282"/>
        <v>PROD35</v>
      </c>
      <c r="P1999" s="2" t="str">
        <f t="shared" si="283"/>
        <v>STORE12</v>
      </c>
      <c r="Q1999" s="2">
        <f t="shared" si="284"/>
        <v>2</v>
      </c>
      <c r="R1999" s="2">
        <f t="shared" si="285"/>
        <v>785.31</v>
      </c>
      <c r="S1999" s="2">
        <f t="shared" si="286"/>
        <v>0.15</v>
      </c>
      <c r="T1999" s="2" t="str">
        <f t="shared" si="287"/>
        <v>PayPal</v>
      </c>
      <c r="U1999" s="2">
        <f t="shared" si="288"/>
        <v>228.7893</v>
      </c>
    </row>
    <row r="2000" spans="1:21" x14ac:dyDescent="0.25">
      <c r="A2000" s="23" t="s">
        <v>2630</v>
      </c>
      <c r="B2000" s="20">
        <f>IFERROR(VLOOKUP(A2000,'f Excel formulas for calculatio'!A:E,2,FALSE)," ")</f>
        <v>45460</v>
      </c>
      <c r="C2000" s="24" t="str">
        <f>IFERROR(VLOOKUP(B2000,'f Excel formulas for calculatio'!B:F,2,FALSE),"0")</f>
        <v>CUST1488</v>
      </c>
      <c r="D2000" s="24" t="str">
        <f>IFERROR(VLOOKUP(C2000,'f Excel formulas for calculatio'!C:G,2,FALSE),"0")</f>
        <v>PROD78</v>
      </c>
      <c r="E2000" s="24" t="str">
        <f>IFERROR(VLOOKUP(D2000,'f Excel formulas for calculatio'!D:H,2,FALSE),"0")</f>
        <v>STORE16</v>
      </c>
      <c r="F2000" s="24">
        <f>IFERROR(VLOOKUP(E2000,'f Excel formulas for calculatio'!E:I,2,FALSE),"0")</f>
        <v>2</v>
      </c>
      <c r="G2000" s="24">
        <f>IFERROR(VLOOKUP(F2000,'f Excel formulas for calculatio'!F:J,2,FALSE),"0")</f>
        <v>785.31</v>
      </c>
      <c r="H2000" s="24">
        <f>IFERROR(VLOOKUP(G2000,'f Excel formulas for calculatio'!G:K,2,FALSE),"0")</f>
        <v>0.15</v>
      </c>
      <c r="I2000" s="24" t="str">
        <f>IFERROR(VLOOKUP(H2000,'f Excel formulas for calculatio'!H:L,2,FALSE),"0")</f>
        <v>PayPal</v>
      </c>
      <c r="J2000" s="24">
        <f>IFERROR(VLOOKUP(I2000,'f Excel formulas for calculatio'!I:M,2,FALSE),"0")</f>
        <v>228.7893</v>
      </c>
      <c r="L2000" s="23" t="s">
        <v>2630</v>
      </c>
      <c r="M2000" s="20">
        <f t="shared" si="280"/>
        <v>45460</v>
      </c>
      <c r="N2000" s="2" t="str">
        <f t="shared" si="281"/>
        <v>CUST1488</v>
      </c>
      <c r="O2000" s="2" t="str">
        <f t="shared" si="282"/>
        <v>PROD78</v>
      </c>
      <c r="P2000" s="2" t="str">
        <f t="shared" si="283"/>
        <v>STORE16</v>
      </c>
      <c r="Q2000" s="2">
        <f t="shared" si="284"/>
        <v>2</v>
      </c>
      <c r="R2000" s="2">
        <f t="shared" si="285"/>
        <v>785.31</v>
      </c>
      <c r="S2000" s="2">
        <f t="shared" si="286"/>
        <v>0.15</v>
      </c>
      <c r="T2000" s="2" t="str">
        <f t="shared" si="287"/>
        <v>PayPal</v>
      </c>
      <c r="U2000" s="2">
        <f t="shared" si="288"/>
        <v>228.7893</v>
      </c>
    </row>
    <row r="2001" spans="1:21" x14ac:dyDescent="0.25">
      <c r="A2001" s="22" t="s">
        <v>2631</v>
      </c>
      <c r="B2001" s="20">
        <f>IFERROR(VLOOKUP(A2001,'f Excel formulas for calculatio'!A:E,2,FALSE)," ")</f>
        <v>45607</v>
      </c>
      <c r="C2001" s="24" t="str">
        <f>IFERROR(VLOOKUP(B2001,'f Excel formulas for calculatio'!B:F,2,FALSE),"0")</f>
        <v>CUST1420</v>
      </c>
      <c r="D2001" s="24" t="str">
        <f>IFERROR(VLOOKUP(C2001,'f Excel formulas for calculatio'!C:G,2,FALSE),"0")</f>
        <v>PROD21</v>
      </c>
      <c r="E2001" s="24" t="str">
        <f>IFERROR(VLOOKUP(D2001,'f Excel formulas for calculatio'!D:H,2,FALSE),"0")</f>
        <v>STORE16</v>
      </c>
      <c r="F2001" s="24">
        <f>IFERROR(VLOOKUP(E2001,'f Excel formulas for calculatio'!E:I,2,FALSE),"0")</f>
        <v>2</v>
      </c>
      <c r="G2001" s="24">
        <f>IFERROR(VLOOKUP(F2001,'f Excel formulas for calculatio'!F:J,2,FALSE),"0")</f>
        <v>785.31</v>
      </c>
      <c r="H2001" s="24">
        <f>IFERROR(VLOOKUP(G2001,'f Excel formulas for calculatio'!G:K,2,FALSE),"0")</f>
        <v>0.15</v>
      </c>
      <c r="I2001" s="24" t="str">
        <f>IFERROR(VLOOKUP(H2001,'f Excel formulas for calculatio'!H:L,2,FALSE),"0")</f>
        <v>PayPal</v>
      </c>
      <c r="J2001" s="24">
        <f>IFERROR(VLOOKUP(I2001,'f Excel formulas for calculatio'!I:M,2,FALSE),"0")</f>
        <v>228.7893</v>
      </c>
      <c r="L2001" s="22" t="s">
        <v>2631</v>
      </c>
      <c r="M2001" s="20">
        <f t="shared" si="280"/>
        <v>45607</v>
      </c>
      <c r="N2001" s="2" t="str">
        <f t="shared" si="281"/>
        <v>CUST1420</v>
      </c>
      <c r="O2001" s="2" t="str">
        <f t="shared" si="282"/>
        <v>PROD21</v>
      </c>
      <c r="P2001" s="2" t="str">
        <f t="shared" si="283"/>
        <v>STORE16</v>
      </c>
      <c r="Q2001" s="2">
        <f t="shared" si="284"/>
        <v>2</v>
      </c>
      <c r="R2001" s="2">
        <f t="shared" si="285"/>
        <v>785.31</v>
      </c>
      <c r="S2001" s="2">
        <f t="shared" si="286"/>
        <v>0.15</v>
      </c>
      <c r="T2001" s="2" t="str">
        <f t="shared" si="287"/>
        <v>PayPal</v>
      </c>
      <c r="U2001" s="2">
        <f t="shared" si="288"/>
        <v>228.7893</v>
      </c>
    </row>
    <row r="2002" spans="1:21" x14ac:dyDescent="0.25">
      <c r="A2002" s="23" t="s">
        <v>2632</v>
      </c>
      <c r="B2002" s="20">
        <f>IFERROR(VLOOKUP(A2002,'f Excel formulas for calculatio'!A:E,2,FALSE)," ")</f>
        <v>45267</v>
      </c>
      <c r="C2002" s="24" t="str">
        <f>IFERROR(VLOOKUP(B2002,'f Excel formulas for calculatio'!B:F,2,FALSE),"0")</f>
        <v>CUST1344</v>
      </c>
      <c r="D2002" s="24" t="str">
        <f>IFERROR(VLOOKUP(C2002,'f Excel formulas for calculatio'!C:G,2,FALSE),"0")</f>
        <v>PROD79</v>
      </c>
      <c r="E2002" s="24" t="str">
        <f>IFERROR(VLOOKUP(D2002,'f Excel formulas for calculatio'!D:H,2,FALSE),"0")</f>
        <v>STORE1</v>
      </c>
      <c r="F2002" s="24">
        <f>IFERROR(VLOOKUP(E2002,'f Excel formulas for calculatio'!E:I,2,FALSE),"0")</f>
        <v>4</v>
      </c>
      <c r="G2002" s="24">
        <f>IFERROR(VLOOKUP(F2002,'f Excel formulas for calculatio'!F:J,2,FALSE),"0")</f>
        <v>914.05</v>
      </c>
      <c r="H2002" s="24">
        <f>IFERROR(VLOOKUP(G2002,'f Excel formulas for calculatio'!G:K,2,FALSE),"0")</f>
        <v>0.25</v>
      </c>
      <c r="I2002" s="24" t="str">
        <f>IFERROR(VLOOKUP(H2002,'f Excel formulas for calculatio'!H:L,2,FALSE),"0")</f>
        <v>Credit Card</v>
      </c>
      <c r="J2002" s="24">
        <f>IFERROR(VLOOKUP(I2002,'f Excel formulas for calculatio'!I:M,2,FALSE),"0")</f>
        <v>198.41640000000001</v>
      </c>
      <c r="L2002" s="23" t="s">
        <v>2632</v>
      </c>
      <c r="M2002" s="20">
        <f t="shared" si="280"/>
        <v>45267</v>
      </c>
      <c r="N2002" s="2" t="str">
        <f t="shared" si="281"/>
        <v>CUST1344</v>
      </c>
      <c r="O2002" s="2" t="str">
        <f t="shared" si="282"/>
        <v>PROD79</v>
      </c>
      <c r="P2002" s="2" t="str">
        <f t="shared" si="283"/>
        <v>STORE1</v>
      </c>
      <c r="Q2002" s="2">
        <f t="shared" si="284"/>
        <v>4</v>
      </c>
      <c r="R2002" s="2">
        <f t="shared" si="285"/>
        <v>914.05</v>
      </c>
      <c r="S2002" s="2">
        <f t="shared" si="286"/>
        <v>0.25</v>
      </c>
      <c r="T2002" s="2" t="str">
        <f t="shared" si="287"/>
        <v>Credit Card</v>
      </c>
      <c r="U2002" s="2">
        <f t="shared" si="288"/>
        <v>198.41640000000001</v>
      </c>
    </row>
  </sheetData>
  <mergeCells count="2">
    <mergeCell ref="A1:E1"/>
    <mergeCell ref="L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DDB47-6D10-4695-A072-B47609604F06}">
  <dimension ref="A1:D5"/>
  <sheetViews>
    <sheetView workbookViewId="0">
      <selection activeCell="H19" sqref="H19"/>
    </sheetView>
  </sheetViews>
  <sheetFormatPr defaultRowHeight="15" x14ac:dyDescent="0.25"/>
  <cols>
    <col min="1" max="1" width="13.140625" bestFit="1" customWidth="1"/>
    <col min="2" max="2" width="20.42578125" bestFit="1" customWidth="1"/>
    <col min="3" max="4" width="15.42578125" bestFit="1" customWidth="1"/>
  </cols>
  <sheetData>
    <row r="1" spans="1:4" x14ac:dyDescent="0.25">
      <c r="A1" s="3" t="s">
        <v>3</v>
      </c>
      <c r="B1" t="s">
        <v>2635</v>
      </c>
      <c r="C1" t="s">
        <v>2636</v>
      </c>
      <c r="D1" t="s">
        <v>2637</v>
      </c>
    </row>
    <row r="2" spans="1:4" x14ac:dyDescent="0.25">
      <c r="A2" s="4" t="s">
        <v>52</v>
      </c>
      <c r="B2">
        <v>701525.28580000019</v>
      </c>
      <c r="C2">
        <v>1642</v>
      </c>
      <c r="D2">
        <v>98.030000000000072</v>
      </c>
    </row>
    <row r="3" spans="1:4" x14ac:dyDescent="0.25">
      <c r="A3" s="4" t="s">
        <v>41</v>
      </c>
      <c r="B3">
        <v>713754.93280000042</v>
      </c>
      <c r="C3">
        <v>1614</v>
      </c>
      <c r="D3">
        <v>96.72999999999999</v>
      </c>
    </row>
    <row r="4" spans="1:4" x14ac:dyDescent="0.25">
      <c r="A4" s="4" t="s">
        <v>45</v>
      </c>
      <c r="B4">
        <v>755627.23879999993</v>
      </c>
      <c r="C4">
        <v>1692</v>
      </c>
      <c r="D4">
        <v>100.82000000000009</v>
      </c>
    </row>
    <row r="5" spans="1:4" x14ac:dyDescent="0.25">
      <c r="A5" s="4" t="s">
        <v>4</v>
      </c>
      <c r="B5">
        <v>2170907.4574000007</v>
      </c>
      <c r="C5">
        <v>4948</v>
      </c>
      <c r="D5">
        <v>295.58000000000015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05ACD-497A-4111-8778-937E191B291D}">
  <dimension ref="A1:P2001"/>
  <sheetViews>
    <sheetView zoomScale="85" zoomScaleNormal="85" workbookViewId="0">
      <selection activeCell="G1" sqref="G1:G20"/>
    </sheetView>
  </sheetViews>
  <sheetFormatPr defaultRowHeight="15" x14ac:dyDescent="0.25"/>
  <cols>
    <col min="1" max="1" width="18.28515625" bestFit="1" customWidth="1"/>
    <col min="2" max="2" width="21.42578125" bestFit="1" customWidth="1"/>
    <col min="3" max="3" width="22.5703125" bestFit="1" customWidth="1"/>
    <col min="4" max="4" width="21" bestFit="1" customWidth="1"/>
    <col min="5" max="5" width="18.140625" bestFit="1" customWidth="1"/>
    <col min="6" max="6" width="17.85546875" bestFit="1" customWidth="1"/>
    <col min="7" max="7" width="20.140625" bestFit="1" customWidth="1"/>
    <col min="8" max="8" width="18.28515625" bestFit="1" customWidth="1"/>
    <col min="9" max="9" width="25.28515625" bestFit="1" customWidth="1"/>
    <col min="10" max="10" width="24.28515625" bestFit="1" customWidth="1"/>
  </cols>
  <sheetData>
    <row r="1" spans="1:16" x14ac:dyDescent="0.25">
      <c r="A1" s="27" t="s">
        <v>29</v>
      </c>
      <c r="B1" s="12" t="s">
        <v>30</v>
      </c>
      <c r="C1" s="12" t="s">
        <v>31</v>
      </c>
      <c r="D1" s="12" t="s">
        <v>32</v>
      </c>
      <c r="E1" s="12" t="s">
        <v>6</v>
      </c>
      <c r="F1" s="26" t="s">
        <v>33</v>
      </c>
      <c r="G1" s="26" t="s">
        <v>34</v>
      </c>
      <c r="H1" s="26" t="s">
        <v>35</v>
      </c>
      <c r="I1" s="26" t="s">
        <v>36</v>
      </c>
      <c r="J1" s="28" t="s">
        <v>37</v>
      </c>
    </row>
    <row r="2" spans="1:16" x14ac:dyDescent="0.25">
      <c r="A2" s="29" t="s">
        <v>38</v>
      </c>
      <c r="B2" s="30">
        <v>45480</v>
      </c>
      <c r="C2" s="14" t="s">
        <v>39</v>
      </c>
      <c r="D2" s="14" t="s">
        <v>40</v>
      </c>
      <c r="E2" s="14" t="s">
        <v>10</v>
      </c>
      <c r="F2" s="14">
        <v>1</v>
      </c>
      <c r="G2" s="14">
        <v>218.04</v>
      </c>
      <c r="H2" s="14">
        <v>0.09</v>
      </c>
      <c r="I2" s="14" t="s">
        <v>41</v>
      </c>
      <c r="J2" s="31">
        <v>198.41640000000001</v>
      </c>
      <c r="L2" s="37" t="s">
        <v>33</v>
      </c>
      <c r="M2" s="37"/>
      <c r="O2" s="38" t="s">
        <v>37</v>
      </c>
      <c r="P2" s="38"/>
    </row>
    <row r="3" spans="1:16" x14ac:dyDescent="0.25">
      <c r="A3" s="29" t="s">
        <v>42</v>
      </c>
      <c r="B3" s="30">
        <v>45285</v>
      </c>
      <c r="C3" s="14" t="s">
        <v>43</v>
      </c>
      <c r="D3" s="14" t="s">
        <v>44</v>
      </c>
      <c r="E3" s="14" t="s">
        <v>24</v>
      </c>
      <c r="F3" s="14">
        <v>3</v>
      </c>
      <c r="G3" s="14">
        <v>104.47</v>
      </c>
      <c r="H3" s="14">
        <v>0.27</v>
      </c>
      <c r="I3" s="14" t="s">
        <v>45</v>
      </c>
      <c r="J3" s="31">
        <v>228.7893</v>
      </c>
      <c r="L3" s="2"/>
      <c r="M3" s="2"/>
      <c r="O3" s="39"/>
      <c r="P3" s="39"/>
    </row>
    <row r="4" spans="1:16" x14ac:dyDescent="0.25">
      <c r="A4" s="29" t="s">
        <v>46</v>
      </c>
      <c r="B4" s="30">
        <v>45446</v>
      </c>
      <c r="C4" s="14" t="s">
        <v>47</v>
      </c>
      <c r="D4" s="14" t="s">
        <v>48</v>
      </c>
      <c r="E4" s="14" t="s">
        <v>15</v>
      </c>
      <c r="F4" s="14">
        <v>4</v>
      </c>
      <c r="G4" s="14">
        <v>914.05</v>
      </c>
      <c r="H4" s="14">
        <v>0.25</v>
      </c>
      <c r="I4" s="14" t="s">
        <v>41</v>
      </c>
      <c r="J4" s="31">
        <v>2742.15</v>
      </c>
      <c r="L4" s="2" t="s">
        <v>2638</v>
      </c>
      <c r="M4" s="2">
        <v>2.4802005012531327</v>
      </c>
      <c r="O4" s="39" t="s">
        <v>2638</v>
      </c>
      <c r="P4" s="39">
        <v>1087.6289866733468</v>
      </c>
    </row>
    <row r="5" spans="1:16" x14ac:dyDescent="0.25">
      <c r="A5" s="29" t="s">
        <v>49</v>
      </c>
      <c r="B5" s="30">
        <v>45259</v>
      </c>
      <c r="C5" s="14" t="s">
        <v>50</v>
      </c>
      <c r="D5" s="14" t="s">
        <v>51</v>
      </c>
      <c r="E5" s="14" t="s">
        <v>15</v>
      </c>
      <c r="F5" s="14">
        <v>1</v>
      </c>
      <c r="G5" s="14">
        <v>921.51</v>
      </c>
      <c r="H5" s="14">
        <v>0.16</v>
      </c>
      <c r="I5" s="14" t="s">
        <v>52</v>
      </c>
      <c r="J5" s="31">
        <v>774.0684</v>
      </c>
      <c r="L5" s="2" t="s">
        <v>2639</v>
      </c>
      <c r="M5" s="2">
        <v>2.489772605922505E-2</v>
      </c>
      <c r="O5" s="39" t="s">
        <v>2639</v>
      </c>
      <c r="P5" s="39">
        <v>18.356935715625582</v>
      </c>
    </row>
    <row r="6" spans="1:16" x14ac:dyDescent="0.25">
      <c r="A6" s="29" t="s">
        <v>53</v>
      </c>
      <c r="B6" s="30">
        <v>45297</v>
      </c>
      <c r="C6" s="14" t="s">
        <v>54</v>
      </c>
      <c r="D6" s="14" t="s">
        <v>55</v>
      </c>
      <c r="E6" s="14" t="s">
        <v>12</v>
      </c>
      <c r="F6" s="14">
        <v>3</v>
      </c>
      <c r="G6" s="14">
        <v>745.3</v>
      </c>
      <c r="H6" s="14">
        <v>0.18</v>
      </c>
      <c r="I6" s="14" t="s">
        <v>41</v>
      </c>
      <c r="J6" s="31">
        <v>1833.4380000000001</v>
      </c>
      <c r="L6" s="2" t="s">
        <v>2640</v>
      </c>
      <c r="M6" s="2">
        <v>2</v>
      </c>
      <c r="O6" s="39" t="s">
        <v>2640</v>
      </c>
      <c r="P6" s="39">
        <v>868.71820000000002</v>
      </c>
    </row>
    <row r="7" spans="1:16" x14ac:dyDescent="0.25">
      <c r="A7" s="29" t="s">
        <v>56</v>
      </c>
      <c r="B7" s="30">
        <v>45499</v>
      </c>
      <c r="C7" s="14" t="s">
        <v>57</v>
      </c>
      <c r="D7" s="14" t="s">
        <v>58</v>
      </c>
      <c r="E7" s="14" t="s">
        <v>14</v>
      </c>
      <c r="F7" s="14">
        <v>3</v>
      </c>
      <c r="G7" s="14">
        <v>147.01</v>
      </c>
      <c r="H7" s="14">
        <v>0.19</v>
      </c>
      <c r="I7" s="14" t="s">
        <v>52</v>
      </c>
      <c r="J7" s="31">
        <v>357.23430000000002</v>
      </c>
      <c r="L7" s="2" t="s">
        <v>2641</v>
      </c>
      <c r="M7" s="2">
        <v>2</v>
      </c>
      <c r="O7" s="39" t="s">
        <v>2641</v>
      </c>
      <c r="P7" s="39" t="e">
        <v>#N/A</v>
      </c>
    </row>
    <row r="8" spans="1:16" x14ac:dyDescent="0.25">
      <c r="A8" s="29" t="s">
        <v>59</v>
      </c>
      <c r="B8" s="30">
        <v>45850</v>
      </c>
      <c r="C8" s="14" t="s">
        <v>60</v>
      </c>
      <c r="D8" s="14" t="s">
        <v>61</v>
      </c>
      <c r="E8" s="14" t="s">
        <v>11</v>
      </c>
      <c r="F8" s="14">
        <v>2</v>
      </c>
      <c r="G8" s="14">
        <v>785.31</v>
      </c>
      <c r="H8" s="14">
        <v>0.15</v>
      </c>
      <c r="I8" s="14" t="s">
        <v>45</v>
      </c>
      <c r="J8" s="31">
        <v>1335.027</v>
      </c>
      <c r="L8" s="2" t="s">
        <v>2642</v>
      </c>
      <c r="M8" s="2">
        <v>1.1120674628932488</v>
      </c>
      <c r="O8" s="39" t="s">
        <v>2642</v>
      </c>
      <c r="P8" s="39">
        <v>820.1257643677277</v>
      </c>
    </row>
    <row r="9" spans="1:16" x14ac:dyDescent="0.25">
      <c r="A9" s="29" t="s">
        <v>62</v>
      </c>
      <c r="B9" s="30">
        <v>45248</v>
      </c>
      <c r="C9" s="14" t="s">
        <v>63</v>
      </c>
      <c r="D9" s="14" t="s">
        <v>64</v>
      </c>
      <c r="E9" s="14" t="s">
        <v>15</v>
      </c>
      <c r="F9" s="14">
        <v>4</v>
      </c>
      <c r="G9" s="14">
        <v>342.39</v>
      </c>
      <c r="H9" s="14">
        <v>0.23</v>
      </c>
      <c r="I9" s="14" t="s">
        <v>45</v>
      </c>
      <c r="J9" s="31">
        <v>1054.5612000000001</v>
      </c>
      <c r="L9" s="2" t="s">
        <v>2643</v>
      </c>
      <c r="M9" s="2">
        <v>1.236694042025827</v>
      </c>
      <c r="O9" s="39" t="s">
        <v>2643</v>
      </c>
      <c r="P9" s="39">
        <v>672606.26937974966</v>
      </c>
    </row>
    <row r="10" spans="1:16" x14ac:dyDescent="0.25">
      <c r="A10" s="29" t="s">
        <v>65</v>
      </c>
      <c r="B10" s="30">
        <v>45781</v>
      </c>
      <c r="C10" s="14" t="s">
        <v>66</v>
      </c>
      <c r="D10" s="14" t="s">
        <v>67</v>
      </c>
      <c r="E10" s="14" t="s">
        <v>12</v>
      </c>
      <c r="F10" s="14"/>
      <c r="G10" s="14">
        <v>448.25</v>
      </c>
      <c r="H10" s="14">
        <v>7.0000000000000007E-2</v>
      </c>
      <c r="I10" s="14" t="s">
        <v>45</v>
      </c>
      <c r="J10" s="31">
        <v>1250.6175000000001</v>
      </c>
      <c r="L10" s="2" t="s">
        <v>2644</v>
      </c>
      <c r="M10" s="2">
        <v>-1.3454153376950206</v>
      </c>
      <c r="O10" s="39" t="s">
        <v>2644</v>
      </c>
      <c r="P10" s="39">
        <v>4.1826530542493856E-2</v>
      </c>
    </row>
    <row r="11" spans="1:16" x14ac:dyDescent="0.25">
      <c r="A11" s="29" t="s">
        <v>68</v>
      </c>
      <c r="B11" s="30">
        <v>45869</v>
      </c>
      <c r="C11" s="14" t="s">
        <v>69</v>
      </c>
      <c r="D11" s="14" t="s">
        <v>70</v>
      </c>
      <c r="E11" s="14" t="s">
        <v>7</v>
      </c>
      <c r="F11" s="14">
        <v>2</v>
      </c>
      <c r="G11" s="14">
        <v>873.17</v>
      </c>
      <c r="H11" s="14">
        <v>0.23</v>
      </c>
      <c r="I11" s="14" t="s">
        <v>45</v>
      </c>
      <c r="J11" s="31">
        <v>1344.6818000000001</v>
      </c>
      <c r="L11" s="2" t="s">
        <v>2645</v>
      </c>
      <c r="M11" s="2">
        <v>2.5776009004209146E-2</v>
      </c>
      <c r="O11" s="39" t="s">
        <v>2645</v>
      </c>
      <c r="P11" s="39">
        <v>0.87824015949649448</v>
      </c>
    </row>
    <row r="12" spans="1:16" x14ac:dyDescent="0.25">
      <c r="A12" s="29" t="s">
        <v>71</v>
      </c>
      <c r="B12" s="30">
        <v>45335</v>
      </c>
      <c r="C12" s="14" t="s">
        <v>72</v>
      </c>
      <c r="D12" s="14" t="s">
        <v>73</v>
      </c>
      <c r="E12" s="14" t="s">
        <v>21</v>
      </c>
      <c r="F12" s="14">
        <v>1</v>
      </c>
      <c r="G12" s="14">
        <v>278.63</v>
      </c>
      <c r="H12" s="14">
        <v>7.0000000000000007E-2</v>
      </c>
      <c r="I12" s="14" t="s">
        <v>41</v>
      </c>
      <c r="J12" s="31">
        <v>259.1259</v>
      </c>
      <c r="L12" s="2" t="s">
        <v>2646</v>
      </c>
      <c r="M12" s="2">
        <v>3</v>
      </c>
      <c r="O12" s="39" t="s">
        <v>2646</v>
      </c>
      <c r="P12" s="39">
        <v>3889.7838000000002</v>
      </c>
    </row>
    <row r="13" spans="1:16" x14ac:dyDescent="0.25">
      <c r="A13" s="29" t="s">
        <v>74</v>
      </c>
      <c r="B13" s="30">
        <v>45801</v>
      </c>
      <c r="C13" s="14" t="s">
        <v>75</v>
      </c>
      <c r="D13" s="14" t="s">
        <v>76</v>
      </c>
      <c r="E13" s="14" t="s">
        <v>8</v>
      </c>
      <c r="F13" s="14">
        <v>4</v>
      </c>
      <c r="G13" s="14">
        <v>286.92</v>
      </c>
      <c r="H13" s="14">
        <v>0.17</v>
      </c>
      <c r="I13" s="14" t="s">
        <v>41</v>
      </c>
      <c r="J13" s="31">
        <v>952.57439999999997</v>
      </c>
      <c r="L13" s="2" t="s">
        <v>2647</v>
      </c>
      <c r="M13" s="2">
        <v>1</v>
      </c>
      <c r="O13" s="39" t="s">
        <v>2647</v>
      </c>
      <c r="P13" s="39">
        <v>18.459</v>
      </c>
    </row>
    <row r="14" spans="1:16" x14ac:dyDescent="0.25">
      <c r="A14" s="29" t="s">
        <v>77</v>
      </c>
      <c r="B14" s="30">
        <v>45528</v>
      </c>
      <c r="C14" s="14" t="s">
        <v>78</v>
      </c>
      <c r="D14" s="14" t="s">
        <v>79</v>
      </c>
      <c r="E14" s="14" t="s">
        <v>11</v>
      </c>
      <c r="F14" s="14">
        <v>4</v>
      </c>
      <c r="G14" s="14">
        <v>644.58000000000004</v>
      </c>
      <c r="H14" s="14">
        <v>0.01</v>
      </c>
      <c r="I14" s="14" t="s">
        <v>41</v>
      </c>
      <c r="J14" s="31">
        <v>2552.5367999999999</v>
      </c>
      <c r="L14" s="2" t="s">
        <v>2648</v>
      </c>
      <c r="M14" s="2">
        <v>4</v>
      </c>
      <c r="O14" s="39" t="s">
        <v>2648</v>
      </c>
      <c r="P14" s="39">
        <v>3908.2428</v>
      </c>
    </row>
    <row r="15" spans="1:16" x14ac:dyDescent="0.25">
      <c r="A15" s="29" t="s">
        <v>80</v>
      </c>
      <c r="B15" s="30">
        <v>45875</v>
      </c>
      <c r="C15" s="14" t="s">
        <v>81</v>
      </c>
      <c r="D15" s="14" t="s">
        <v>82</v>
      </c>
      <c r="E15" s="14" t="s">
        <v>23</v>
      </c>
      <c r="F15" s="14">
        <v>2</v>
      </c>
      <c r="G15" s="14">
        <v>316.89999999999998</v>
      </c>
      <c r="H15" s="14">
        <v>0.3</v>
      </c>
      <c r="I15" s="14" t="s">
        <v>45</v>
      </c>
      <c r="J15" s="31">
        <v>443.66</v>
      </c>
      <c r="L15" s="2" t="s">
        <v>2633</v>
      </c>
      <c r="M15" s="2">
        <v>4948</v>
      </c>
      <c r="O15" s="39" t="s">
        <v>2633</v>
      </c>
      <c r="P15" s="39">
        <v>2170907.4574000002</v>
      </c>
    </row>
    <row r="16" spans="1:16" x14ac:dyDescent="0.25">
      <c r="A16" s="29" t="s">
        <v>83</v>
      </c>
      <c r="B16" s="30">
        <v>45829</v>
      </c>
      <c r="C16" s="14" t="s">
        <v>84</v>
      </c>
      <c r="D16" s="14" t="s">
        <v>73</v>
      </c>
      <c r="E16" s="14" t="s">
        <v>22</v>
      </c>
      <c r="F16" s="14">
        <v>4</v>
      </c>
      <c r="G16" s="14">
        <v>403.47</v>
      </c>
      <c r="H16" s="14">
        <v>0.28999999999999998</v>
      </c>
      <c r="I16" s="14" t="s">
        <v>45</v>
      </c>
      <c r="J16" s="31">
        <v>1145.8548000000001</v>
      </c>
      <c r="L16" s="2" t="s">
        <v>2649</v>
      </c>
      <c r="M16" s="2">
        <v>1995</v>
      </c>
      <c r="O16" s="39" t="s">
        <v>2649</v>
      </c>
      <c r="P16" s="39">
        <v>1996</v>
      </c>
    </row>
    <row r="17" spans="1:13" x14ac:dyDescent="0.25">
      <c r="A17" s="29" t="s">
        <v>85</v>
      </c>
      <c r="B17" s="30">
        <v>45636</v>
      </c>
      <c r="C17" s="14" t="s">
        <v>86</v>
      </c>
      <c r="D17" s="14" t="s">
        <v>87</v>
      </c>
      <c r="E17" s="14" t="s">
        <v>16</v>
      </c>
      <c r="F17" s="14"/>
      <c r="G17" s="14">
        <v>871.34</v>
      </c>
      <c r="H17" s="14">
        <v>0.04</v>
      </c>
      <c r="I17" s="14" t="s">
        <v>52</v>
      </c>
      <c r="J17" s="31">
        <v>2509.4591999999998</v>
      </c>
    </row>
    <row r="18" spans="1:13" x14ac:dyDescent="0.25">
      <c r="A18" s="29" t="s">
        <v>88</v>
      </c>
      <c r="B18" s="30">
        <v>45913</v>
      </c>
      <c r="C18" s="14" t="s">
        <v>89</v>
      </c>
      <c r="D18" s="14" t="s">
        <v>90</v>
      </c>
      <c r="E18" s="14" t="s">
        <v>26</v>
      </c>
      <c r="F18" s="14">
        <v>2</v>
      </c>
      <c r="G18" s="14">
        <v>451.98</v>
      </c>
      <c r="H18" s="14">
        <v>0.25</v>
      </c>
      <c r="I18" s="14" t="s">
        <v>41</v>
      </c>
      <c r="J18" s="31">
        <v>677.97</v>
      </c>
      <c r="L18" s="38" t="s">
        <v>34</v>
      </c>
      <c r="M18" s="38"/>
    </row>
    <row r="19" spans="1:13" x14ac:dyDescent="0.25">
      <c r="A19" s="29" t="s">
        <v>91</v>
      </c>
      <c r="B19" s="30">
        <v>45637</v>
      </c>
      <c r="C19" s="14" t="s">
        <v>92</v>
      </c>
      <c r="D19" s="14" t="s">
        <v>93</v>
      </c>
      <c r="E19" s="14" t="s">
        <v>11</v>
      </c>
      <c r="F19" s="14">
        <v>2</v>
      </c>
      <c r="G19" s="14">
        <v>502.69</v>
      </c>
      <c r="H19" s="14">
        <v>0.23</v>
      </c>
      <c r="I19" s="14" t="s">
        <v>41</v>
      </c>
      <c r="J19" s="31">
        <v>774.14260000000002</v>
      </c>
      <c r="L19" s="39"/>
      <c r="M19" s="39"/>
    </row>
    <row r="20" spans="1:13" x14ac:dyDescent="0.25">
      <c r="A20" s="29" t="s">
        <v>94</v>
      </c>
      <c r="B20" s="30">
        <v>45517</v>
      </c>
      <c r="C20" s="14" t="s">
        <v>95</v>
      </c>
      <c r="D20" s="14" t="s">
        <v>76</v>
      </c>
      <c r="E20" s="14" t="s">
        <v>11</v>
      </c>
      <c r="F20" s="14">
        <v>2</v>
      </c>
      <c r="G20" s="14">
        <v>559.23</v>
      </c>
      <c r="H20" s="14">
        <v>0.25</v>
      </c>
      <c r="I20" s="14" t="s">
        <v>52</v>
      </c>
      <c r="J20" s="31">
        <v>838.84500000000003</v>
      </c>
      <c r="L20" s="39" t="s">
        <v>2638</v>
      </c>
      <c r="M20" s="39">
        <v>513.98477215823721</v>
      </c>
    </row>
    <row r="21" spans="1:13" x14ac:dyDescent="0.25">
      <c r="A21" s="29" t="s">
        <v>96</v>
      </c>
      <c r="B21" s="30">
        <v>45369</v>
      </c>
      <c r="C21" s="14" t="s">
        <v>97</v>
      </c>
      <c r="D21" s="14" t="s">
        <v>98</v>
      </c>
      <c r="E21" s="14" t="s">
        <v>20</v>
      </c>
      <c r="F21" s="14">
        <v>4</v>
      </c>
      <c r="G21" s="14"/>
      <c r="H21" s="14">
        <v>0.04</v>
      </c>
      <c r="I21" s="14" t="s">
        <v>52</v>
      </c>
      <c r="J21" s="31">
        <v>1782.4512</v>
      </c>
      <c r="L21" s="39" t="s">
        <v>2639</v>
      </c>
      <c r="M21" s="39">
        <v>6.3172736227111495</v>
      </c>
    </row>
    <row r="22" spans="1:13" x14ac:dyDescent="0.25">
      <c r="A22" s="29" t="s">
        <v>99</v>
      </c>
      <c r="B22" s="30">
        <v>45843</v>
      </c>
      <c r="C22" s="14" t="s">
        <v>100</v>
      </c>
      <c r="D22" s="14" t="s">
        <v>101</v>
      </c>
      <c r="E22" s="14" t="s">
        <v>24</v>
      </c>
      <c r="F22" s="14">
        <v>3</v>
      </c>
      <c r="G22" s="14">
        <v>986.04</v>
      </c>
      <c r="H22" s="14">
        <v>0.27</v>
      </c>
      <c r="I22" s="14" t="s">
        <v>52</v>
      </c>
      <c r="J22" s="31">
        <v>2159.4276</v>
      </c>
      <c r="L22" s="39" t="s">
        <v>2640</v>
      </c>
      <c r="M22" s="39">
        <v>522.72</v>
      </c>
    </row>
    <row r="23" spans="1:13" x14ac:dyDescent="0.25">
      <c r="A23" s="29" t="s">
        <v>102</v>
      </c>
      <c r="B23" s="30">
        <v>45447</v>
      </c>
      <c r="C23" s="14" t="s">
        <v>103</v>
      </c>
      <c r="D23" s="14" t="s">
        <v>104</v>
      </c>
      <c r="E23" s="14" t="s">
        <v>25</v>
      </c>
      <c r="F23" s="14">
        <v>1</v>
      </c>
      <c r="G23" s="14">
        <v>589.55999999999995</v>
      </c>
      <c r="H23" s="14">
        <v>0.22</v>
      </c>
      <c r="I23" s="14" t="s">
        <v>41</v>
      </c>
      <c r="J23" s="31">
        <v>459.85680000000002</v>
      </c>
      <c r="L23" s="39" t="s">
        <v>2641</v>
      </c>
      <c r="M23" s="39">
        <v>871.34</v>
      </c>
    </row>
    <row r="24" spans="1:13" x14ac:dyDescent="0.25">
      <c r="A24" s="29" t="s">
        <v>105</v>
      </c>
      <c r="B24" s="30">
        <v>45394</v>
      </c>
      <c r="C24" s="14" t="s">
        <v>106</v>
      </c>
      <c r="D24" s="14" t="s">
        <v>107</v>
      </c>
      <c r="E24" s="14" t="s">
        <v>17</v>
      </c>
      <c r="F24" s="14">
        <v>3</v>
      </c>
      <c r="G24" s="14">
        <v>979.42</v>
      </c>
      <c r="H24" s="14">
        <v>0.03</v>
      </c>
      <c r="I24" s="14" t="s">
        <v>45</v>
      </c>
      <c r="J24" s="31">
        <v>2850.1122</v>
      </c>
      <c r="L24" s="39" t="s">
        <v>2642</v>
      </c>
      <c r="M24" s="39">
        <v>282.30509774060317</v>
      </c>
    </row>
    <row r="25" spans="1:13" x14ac:dyDescent="0.25">
      <c r="A25" s="29" t="s">
        <v>108</v>
      </c>
      <c r="B25" s="30">
        <v>45466</v>
      </c>
      <c r="C25" s="14" t="s">
        <v>109</v>
      </c>
      <c r="D25" s="14" t="s">
        <v>110</v>
      </c>
      <c r="E25" s="14" t="s">
        <v>15</v>
      </c>
      <c r="F25" s="14">
        <v>1</v>
      </c>
      <c r="G25" s="14">
        <v>719.28</v>
      </c>
      <c r="H25" s="14">
        <v>0.08</v>
      </c>
      <c r="I25" s="14" t="s">
        <v>41</v>
      </c>
      <c r="J25" s="31">
        <v>661.73760000000004</v>
      </c>
      <c r="L25" s="39" t="s">
        <v>2643</v>
      </c>
      <c r="M25" s="39">
        <v>79696.168210331511</v>
      </c>
    </row>
    <row r="26" spans="1:13" x14ac:dyDescent="0.25">
      <c r="A26" s="29" t="s">
        <v>111</v>
      </c>
      <c r="B26" s="30">
        <v>45908</v>
      </c>
      <c r="C26" s="14" t="s">
        <v>112</v>
      </c>
      <c r="D26" s="14" t="s">
        <v>113</v>
      </c>
      <c r="E26" s="14" t="s">
        <v>13</v>
      </c>
      <c r="F26" s="14">
        <v>3</v>
      </c>
      <c r="G26" s="14">
        <v>77.599999999999994</v>
      </c>
      <c r="H26" s="14">
        <v>7.0000000000000007E-2</v>
      </c>
      <c r="I26" s="14" t="s">
        <v>41</v>
      </c>
      <c r="J26" s="31">
        <v>216.50399999999999</v>
      </c>
      <c r="L26" s="39" t="s">
        <v>2644</v>
      </c>
      <c r="M26" s="39">
        <v>-1.1924285453631005</v>
      </c>
    </row>
    <row r="27" spans="1:13" x14ac:dyDescent="0.25">
      <c r="A27" s="29" t="s">
        <v>114</v>
      </c>
      <c r="B27" s="30">
        <v>45552</v>
      </c>
      <c r="C27" s="14" t="s">
        <v>115</v>
      </c>
      <c r="D27" s="14" t="s">
        <v>116</v>
      </c>
      <c r="E27" s="14" t="s">
        <v>10</v>
      </c>
      <c r="F27" s="14">
        <v>4</v>
      </c>
      <c r="G27" s="14">
        <v>852.71</v>
      </c>
      <c r="H27" s="14">
        <v>0.14000000000000001</v>
      </c>
      <c r="I27" s="14" t="s">
        <v>45</v>
      </c>
      <c r="J27" s="31">
        <v>2933.3224</v>
      </c>
      <c r="L27" s="39" t="s">
        <v>2645</v>
      </c>
      <c r="M27" s="39">
        <v>-3.6741244844662173E-2</v>
      </c>
    </row>
    <row r="28" spans="1:13" x14ac:dyDescent="0.25">
      <c r="A28" s="29" t="s">
        <v>117</v>
      </c>
      <c r="B28" s="30">
        <v>45294</v>
      </c>
      <c r="C28" s="14" t="s">
        <v>118</v>
      </c>
      <c r="D28" s="14" t="s">
        <v>119</v>
      </c>
      <c r="E28" s="14" t="s">
        <v>15</v>
      </c>
      <c r="F28" s="14">
        <v>4</v>
      </c>
      <c r="G28" s="14">
        <v>156.16</v>
      </c>
      <c r="H28" s="14"/>
      <c r="I28" s="14" t="s">
        <v>41</v>
      </c>
      <c r="J28" s="31">
        <v>599.65440000000001</v>
      </c>
      <c r="L28" s="39" t="s">
        <v>2646</v>
      </c>
      <c r="M28" s="39">
        <v>979.8</v>
      </c>
    </row>
    <row r="29" spans="1:13" x14ac:dyDescent="0.25">
      <c r="A29" s="29" t="s">
        <v>120</v>
      </c>
      <c r="B29" s="30">
        <v>45710</v>
      </c>
      <c r="C29" s="14" t="s">
        <v>121</v>
      </c>
      <c r="D29" s="14" t="s">
        <v>122</v>
      </c>
      <c r="E29" s="14" t="s">
        <v>15</v>
      </c>
      <c r="F29" s="14">
        <v>3</v>
      </c>
      <c r="G29" s="14">
        <v>815.49</v>
      </c>
      <c r="H29" s="14">
        <v>0.17</v>
      </c>
      <c r="I29" s="14" t="s">
        <v>41</v>
      </c>
      <c r="J29" s="31">
        <v>2030.5700999999999</v>
      </c>
      <c r="L29" s="39" t="s">
        <v>2647</v>
      </c>
      <c r="M29" s="39">
        <v>20.09</v>
      </c>
    </row>
    <row r="30" spans="1:13" x14ac:dyDescent="0.25">
      <c r="A30" s="29" t="s">
        <v>123</v>
      </c>
      <c r="B30" s="30">
        <v>45923</v>
      </c>
      <c r="C30" s="14" t="s">
        <v>124</v>
      </c>
      <c r="D30" s="14" t="s">
        <v>125</v>
      </c>
      <c r="E30" s="14" t="s">
        <v>9</v>
      </c>
      <c r="F30" s="14">
        <v>2</v>
      </c>
      <c r="G30" s="14">
        <v>74.209999999999994</v>
      </c>
      <c r="H30" s="14">
        <v>0.11</v>
      </c>
      <c r="I30" s="14" t="s">
        <v>45</v>
      </c>
      <c r="J30" s="31">
        <v>132.09379999999999</v>
      </c>
      <c r="L30" s="39" t="s">
        <v>2648</v>
      </c>
      <c r="M30" s="39">
        <v>999.89</v>
      </c>
    </row>
    <row r="31" spans="1:13" x14ac:dyDescent="0.25">
      <c r="A31" s="29" t="s">
        <v>126</v>
      </c>
      <c r="B31" s="30">
        <v>45302</v>
      </c>
      <c r="C31" s="14" t="s">
        <v>84</v>
      </c>
      <c r="D31" s="14" t="s">
        <v>67</v>
      </c>
      <c r="E31" s="14" t="s">
        <v>10</v>
      </c>
      <c r="F31" s="14"/>
      <c r="G31" s="14">
        <v>451.67</v>
      </c>
      <c r="H31" s="14">
        <v>0.15</v>
      </c>
      <c r="I31" s="14" t="s">
        <v>41</v>
      </c>
      <c r="J31" s="31">
        <v>1535.6780000000001</v>
      </c>
      <c r="L31" s="39" t="s">
        <v>2633</v>
      </c>
      <c r="M31" s="39">
        <v>1026427.5899999997</v>
      </c>
    </row>
    <row r="32" spans="1:13" x14ac:dyDescent="0.25">
      <c r="A32" s="29" t="s">
        <v>127</v>
      </c>
      <c r="B32" s="30">
        <v>45217</v>
      </c>
      <c r="C32" s="14" t="s">
        <v>128</v>
      </c>
      <c r="D32" s="14" t="s">
        <v>116</v>
      </c>
      <c r="E32" s="14" t="s">
        <v>26</v>
      </c>
      <c r="F32" s="14">
        <v>1</v>
      </c>
      <c r="G32" s="14">
        <v>429.38</v>
      </c>
      <c r="H32" s="14">
        <v>0.13</v>
      </c>
      <c r="I32" s="14" t="s">
        <v>45</v>
      </c>
      <c r="J32" s="31">
        <v>373.56060000000002</v>
      </c>
      <c r="L32" s="39" t="s">
        <v>2649</v>
      </c>
      <c r="M32" s="39">
        <v>1997</v>
      </c>
    </row>
    <row r="33" spans="1:10" x14ac:dyDescent="0.25">
      <c r="A33" s="29" t="s">
        <v>129</v>
      </c>
      <c r="B33" s="30">
        <v>45593</v>
      </c>
      <c r="C33" s="14" t="s">
        <v>130</v>
      </c>
      <c r="D33" s="14" t="s">
        <v>131</v>
      </c>
      <c r="E33" s="14" t="s">
        <v>19</v>
      </c>
      <c r="F33" s="14">
        <v>2</v>
      </c>
      <c r="G33" s="14">
        <v>148.96</v>
      </c>
      <c r="H33" s="14">
        <v>0.03</v>
      </c>
      <c r="I33" s="14" t="s">
        <v>52</v>
      </c>
      <c r="J33" s="31">
        <v>288.98239999999998</v>
      </c>
    </row>
    <row r="34" spans="1:10" x14ac:dyDescent="0.25">
      <c r="A34" s="29" t="s">
        <v>132</v>
      </c>
      <c r="B34" s="30">
        <v>45597</v>
      </c>
      <c r="C34" s="14" t="s">
        <v>133</v>
      </c>
      <c r="D34" s="14" t="s">
        <v>134</v>
      </c>
      <c r="E34" s="14" t="s">
        <v>15</v>
      </c>
      <c r="F34" s="14">
        <v>4</v>
      </c>
      <c r="G34" s="14">
        <v>313.83</v>
      </c>
      <c r="H34" s="14">
        <v>0.08</v>
      </c>
      <c r="I34" s="14" t="s">
        <v>41</v>
      </c>
      <c r="J34" s="31">
        <v>1154.8943999999999</v>
      </c>
    </row>
    <row r="35" spans="1:10" x14ac:dyDescent="0.25">
      <c r="A35" s="29" t="s">
        <v>135</v>
      </c>
      <c r="B35" s="30">
        <v>45620</v>
      </c>
      <c r="C35" s="14" t="s">
        <v>136</v>
      </c>
      <c r="D35" s="14" t="s">
        <v>110</v>
      </c>
      <c r="E35" s="14" t="s">
        <v>13</v>
      </c>
      <c r="F35" s="14">
        <v>2</v>
      </c>
      <c r="G35" s="14">
        <v>717.31</v>
      </c>
      <c r="H35" s="14">
        <v>0.15</v>
      </c>
      <c r="I35" s="14" t="s">
        <v>41</v>
      </c>
      <c r="J35" s="31">
        <v>1219.4269999999999</v>
      </c>
    </row>
    <row r="36" spans="1:10" x14ac:dyDescent="0.25">
      <c r="A36" s="29" t="s">
        <v>137</v>
      </c>
      <c r="B36" s="30">
        <v>45215</v>
      </c>
      <c r="C36" s="14" t="s">
        <v>138</v>
      </c>
      <c r="D36" s="14" t="s">
        <v>139</v>
      </c>
      <c r="E36" s="14" t="s">
        <v>8</v>
      </c>
      <c r="F36" s="14"/>
      <c r="G36" s="14">
        <v>873.22</v>
      </c>
      <c r="H36" s="14">
        <v>0.18</v>
      </c>
      <c r="I36" s="14" t="s">
        <v>41</v>
      </c>
      <c r="J36" s="31">
        <v>2148.1212</v>
      </c>
    </row>
    <row r="37" spans="1:10" x14ac:dyDescent="0.25">
      <c r="A37" s="29" t="s">
        <v>140</v>
      </c>
      <c r="B37" s="30">
        <v>45878</v>
      </c>
      <c r="C37" s="14" t="s">
        <v>141</v>
      </c>
      <c r="D37" s="14" t="s">
        <v>142</v>
      </c>
      <c r="E37" s="14" t="s">
        <v>10</v>
      </c>
      <c r="F37" s="14">
        <v>4</v>
      </c>
      <c r="G37" s="14">
        <v>109.36</v>
      </c>
      <c r="H37" s="14">
        <v>0.19</v>
      </c>
      <c r="I37" s="14" t="s">
        <v>52</v>
      </c>
      <c r="J37" s="31">
        <v>354.32639999999998</v>
      </c>
    </row>
    <row r="38" spans="1:10" x14ac:dyDescent="0.25">
      <c r="A38" s="29" t="s">
        <v>143</v>
      </c>
      <c r="B38" s="30">
        <v>45635</v>
      </c>
      <c r="C38" s="14" t="s">
        <v>144</v>
      </c>
      <c r="D38" s="14" t="s">
        <v>116</v>
      </c>
      <c r="E38" s="14" t="s">
        <v>14</v>
      </c>
      <c r="F38" s="14">
        <v>3</v>
      </c>
      <c r="G38" s="14">
        <v>559.52</v>
      </c>
      <c r="H38" s="14">
        <v>0.16</v>
      </c>
      <c r="I38" s="14" t="s">
        <v>45</v>
      </c>
      <c r="J38" s="31">
        <v>1409.9903999999999</v>
      </c>
    </row>
    <row r="39" spans="1:10" x14ac:dyDescent="0.25">
      <c r="A39" s="29" t="s">
        <v>145</v>
      </c>
      <c r="B39" s="30">
        <v>45329</v>
      </c>
      <c r="C39" s="14" t="s">
        <v>146</v>
      </c>
      <c r="D39" s="14" t="s">
        <v>147</v>
      </c>
      <c r="E39" s="14" t="s">
        <v>24</v>
      </c>
      <c r="F39" s="14">
        <v>3</v>
      </c>
      <c r="G39" s="14">
        <v>121.76</v>
      </c>
      <c r="H39" s="14">
        <v>0.27</v>
      </c>
      <c r="I39" s="14" t="s">
        <v>45</v>
      </c>
      <c r="J39" s="31">
        <v>266.65440000000001</v>
      </c>
    </row>
    <row r="40" spans="1:10" x14ac:dyDescent="0.25">
      <c r="A40" s="29" t="s">
        <v>148</v>
      </c>
      <c r="B40" s="30">
        <v>45378</v>
      </c>
      <c r="C40" s="14" t="s">
        <v>149</v>
      </c>
      <c r="D40" s="14" t="s">
        <v>70</v>
      </c>
      <c r="E40" s="14" t="s">
        <v>20</v>
      </c>
      <c r="F40" s="14">
        <v>4</v>
      </c>
      <c r="G40" s="14">
        <v>735.32</v>
      </c>
      <c r="H40" s="14">
        <v>0.06</v>
      </c>
      <c r="I40" s="14" t="s">
        <v>52</v>
      </c>
      <c r="J40" s="31">
        <v>2764.8031999999998</v>
      </c>
    </row>
    <row r="41" spans="1:10" x14ac:dyDescent="0.25">
      <c r="A41" s="29" t="s">
        <v>150</v>
      </c>
      <c r="B41" s="30">
        <v>45264</v>
      </c>
      <c r="C41" s="14" t="s">
        <v>151</v>
      </c>
      <c r="D41" s="14" t="s">
        <v>152</v>
      </c>
      <c r="E41" s="14" t="s">
        <v>10</v>
      </c>
      <c r="F41" s="14">
        <v>2</v>
      </c>
      <c r="G41" s="14">
        <v>600.73</v>
      </c>
      <c r="H41" s="14">
        <v>0.08</v>
      </c>
      <c r="I41" s="14" t="s">
        <v>41</v>
      </c>
      <c r="J41" s="31">
        <v>1105.3432</v>
      </c>
    </row>
    <row r="42" spans="1:10" x14ac:dyDescent="0.25">
      <c r="A42" s="29" t="s">
        <v>153</v>
      </c>
      <c r="B42" s="30">
        <v>45486</v>
      </c>
      <c r="C42" s="14" t="s">
        <v>154</v>
      </c>
      <c r="D42" s="14" t="s">
        <v>155</v>
      </c>
      <c r="E42" s="14" t="s">
        <v>26</v>
      </c>
      <c r="F42" s="14">
        <v>2</v>
      </c>
      <c r="G42" s="14">
        <v>873.86</v>
      </c>
      <c r="H42" s="14">
        <v>7.0000000000000007E-2</v>
      </c>
      <c r="I42" s="14" t="s">
        <v>52</v>
      </c>
      <c r="J42" s="31">
        <v>1625.3796</v>
      </c>
    </row>
    <row r="43" spans="1:10" x14ac:dyDescent="0.25">
      <c r="A43" s="29" t="s">
        <v>156</v>
      </c>
      <c r="B43" s="30">
        <v>45241</v>
      </c>
      <c r="C43" s="14" t="s">
        <v>157</v>
      </c>
      <c r="D43" s="14" t="s">
        <v>158</v>
      </c>
      <c r="E43" s="14" t="s">
        <v>15</v>
      </c>
      <c r="F43" s="14">
        <v>3</v>
      </c>
      <c r="G43" s="14">
        <v>342.47</v>
      </c>
      <c r="H43" s="14">
        <v>0.08</v>
      </c>
      <c r="I43" s="14" t="s">
        <v>45</v>
      </c>
      <c r="J43" s="31">
        <v>945.21720000000016</v>
      </c>
    </row>
    <row r="44" spans="1:10" x14ac:dyDescent="0.25">
      <c r="A44" s="29" t="s">
        <v>159</v>
      </c>
      <c r="B44" s="30">
        <v>45649</v>
      </c>
      <c r="C44" s="14" t="s">
        <v>160</v>
      </c>
      <c r="D44" s="14" t="s">
        <v>161</v>
      </c>
      <c r="E44" s="14" t="s">
        <v>16</v>
      </c>
      <c r="F44" s="14">
        <v>2</v>
      </c>
      <c r="G44" s="14">
        <v>915.15</v>
      </c>
      <c r="H44" s="14">
        <v>0.16</v>
      </c>
      <c r="I44" s="14" t="s">
        <v>45</v>
      </c>
      <c r="J44" s="31">
        <v>1537.452</v>
      </c>
    </row>
    <row r="45" spans="1:10" x14ac:dyDescent="0.25">
      <c r="A45" s="29" t="s">
        <v>162</v>
      </c>
      <c r="B45" s="30">
        <v>45677</v>
      </c>
      <c r="C45" s="14" t="s">
        <v>163</v>
      </c>
      <c r="D45" s="14" t="s">
        <v>70</v>
      </c>
      <c r="E45" s="14" t="s">
        <v>24</v>
      </c>
      <c r="F45" s="14"/>
      <c r="G45" s="14">
        <v>863.11</v>
      </c>
      <c r="H45" s="14">
        <v>0.28000000000000003</v>
      </c>
      <c r="I45" s="14" t="s">
        <v>45</v>
      </c>
      <c r="J45" s="31">
        <v>1864.3176000000001</v>
      </c>
    </row>
    <row r="46" spans="1:10" x14ac:dyDescent="0.25">
      <c r="A46" s="29" t="s">
        <v>164</v>
      </c>
      <c r="B46" s="30">
        <v>45538</v>
      </c>
      <c r="C46" s="14" t="s">
        <v>165</v>
      </c>
      <c r="D46" s="14" t="s">
        <v>104</v>
      </c>
      <c r="E46" s="14" t="s">
        <v>19</v>
      </c>
      <c r="F46" s="14">
        <v>2</v>
      </c>
      <c r="G46" s="14">
        <v>209.32</v>
      </c>
      <c r="H46" s="14">
        <v>0.23</v>
      </c>
      <c r="I46" s="14" t="s">
        <v>52</v>
      </c>
      <c r="J46" s="31">
        <v>322.3528</v>
      </c>
    </row>
    <row r="47" spans="1:10" x14ac:dyDescent="0.25">
      <c r="A47" s="29" t="s">
        <v>166</v>
      </c>
      <c r="B47" s="30">
        <v>45606</v>
      </c>
      <c r="C47" s="14" t="s">
        <v>167</v>
      </c>
      <c r="D47" s="14" t="s">
        <v>55</v>
      </c>
      <c r="E47" s="14" t="s">
        <v>15</v>
      </c>
      <c r="F47" s="14">
        <v>4</v>
      </c>
      <c r="G47" s="14">
        <v>288.60000000000002</v>
      </c>
      <c r="H47" s="14">
        <v>0.09</v>
      </c>
      <c r="I47" s="14" t="s">
        <v>45</v>
      </c>
      <c r="J47" s="31">
        <v>1050.5039999999999</v>
      </c>
    </row>
    <row r="48" spans="1:10" x14ac:dyDescent="0.25">
      <c r="A48" s="29" t="s">
        <v>168</v>
      </c>
      <c r="B48" s="30">
        <v>45570</v>
      </c>
      <c r="C48" s="14" t="s">
        <v>169</v>
      </c>
      <c r="D48" s="14" t="s">
        <v>170</v>
      </c>
      <c r="E48" s="14" t="s">
        <v>23</v>
      </c>
      <c r="F48" s="14">
        <v>1</v>
      </c>
      <c r="G48" s="14">
        <v>418.69</v>
      </c>
      <c r="H48" s="14">
        <v>0.06</v>
      </c>
      <c r="I48" s="14" t="s">
        <v>45</v>
      </c>
      <c r="J48" s="31">
        <v>393.5686</v>
      </c>
    </row>
    <row r="49" spans="1:10" x14ac:dyDescent="0.25">
      <c r="A49" s="29" t="s">
        <v>171</v>
      </c>
      <c r="B49" s="30">
        <v>45466</v>
      </c>
      <c r="C49" s="14" t="s">
        <v>172</v>
      </c>
      <c r="D49" s="14" t="s">
        <v>173</v>
      </c>
      <c r="E49" s="14" t="s">
        <v>18</v>
      </c>
      <c r="F49" s="14">
        <v>1</v>
      </c>
      <c r="G49" s="14">
        <v>135.78</v>
      </c>
      <c r="H49" s="14">
        <v>0.14000000000000001</v>
      </c>
      <c r="I49" s="14" t="s">
        <v>45</v>
      </c>
      <c r="J49" s="31">
        <v>116.77079999999999</v>
      </c>
    </row>
    <row r="50" spans="1:10" x14ac:dyDescent="0.25">
      <c r="A50" s="29" t="s">
        <v>174</v>
      </c>
      <c r="B50" s="30">
        <v>45218</v>
      </c>
      <c r="C50" s="14" t="s">
        <v>165</v>
      </c>
      <c r="D50" s="14" t="s">
        <v>175</v>
      </c>
      <c r="E50" s="14" t="s">
        <v>24</v>
      </c>
      <c r="F50" s="14">
        <v>1</v>
      </c>
      <c r="G50" s="14">
        <v>517.13</v>
      </c>
      <c r="H50" s="14">
        <v>0.28000000000000003</v>
      </c>
      <c r="I50" s="14" t="s">
        <v>41</v>
      </c>
      <c r="J50" s="31">
        <v>372.33359999999999</v>
      </c>
    </row>
    <row r="51" spans="1:10" x14ac:dyDescent="0.25">
      <c r="A51" s="29" t="s">
        <v>176</v>
      </c>
      <c r="B51" s="30">
        <v>45607</v>
      </c>
      <c r="C51" s="14" t="s">
        <v>177</v>
      </c>
      <c r="D51" s="14" t="s">
        <v>178</v>
      </c>
      <c r="E51" s="14" t="s">
        <v>23</v>
      </c>
      <c r="F51" s="14">
        <v>2</v>
      </c>
      <c r="G51" s="14">
        <v>384.66</v>
      </c>
      <c r="H51" s="14">
        <v>0.08</v>
      </c>
      <c r="I51" s="14" t="s">
        <v>52</v>
      </c>
      <c r="J51" s="31">
        <v>707.77440000000013</v>
      </c>
    </row>
    <row r="52" spans="1:10" x14ac:dyDescent="0.25">
      <c r="A52" s="29" t="s">
        <v>179</v>
      </c>
      <c r="B52" s="30">
        <v>45291</v>
      </c>
      <c r="C52" s="14" t="s">
        <v>169</v>
      </c>
      <c r="D52" s="14" t="s">
        <v>180</v>
      </c>
      <c r="E52" s="14" t="s">
        <v>16</v>
      </c>
      <c r="F52" s="14">
        <v>3</v>
      </c>
      <c r="G52" s="14">
        <v>83.7</v>
      </c>
      <c r="H52" s="14">
        <v>0.24</v>
      </c>
      <c r="I52" s="14" t="s">
        <v>45</v>
      </c>
      <c r="J52" s="31">
        <v>190.83600000000001</v>
      </c>
    </row>
    <row r="53" spans="1:10" x14ac:dyDescent="0.25">
      <c r="A53" s="29" t="s">
        <v>181</v>
      </c>
      <c r="B53" s="30">
        <v>45689</v>
      </c>
      <c r="C53" s="14" t="s">
        <v>182</v>
      </c>
      <c r="D53" s="14" t="s">
        <v>107</v>
      </c>
      <c r="E53" s="14" t="s">
        <v>14</v>
      </c>
      <c r="F53" s="14">
        <v>3</v>
      </c>
      <c r="G53" s="14">
        <v>76.569999999999993</v>
      </c>
      <c r="H53" s="14">
        <v>0.26</v>
      </c>
      <c r="I53" s="14" t="s">
        <v>41</v>
      </c>
      <c r="J53" s="31">
        <v>169.9854</v>
      </c>
    </row>
    <row r="54" spans="1:10" x14ac:dyDescent="0.25">
      <c r="A54" s="29" t="s">
        <v>183</v>
      </c>
      <c r="B54" s="30">
        <v>45894</v>
      </c>
      <c r="C54" s="14" t="s">
        <v>124</v>
      </c>
      <c r="D54" s="14" t="s">
        <v>184</v>
      </c>
      <c r="E54" s="14" t="s">
        <v>13</v>
      </c>
      <c r="F54" s="14">
        <v>3</v>
      </c>
      <c r="G54" s="14"/>
      <c r="H54" s="14"/>
      <c r="I54" s="14" t="s">
        <v>41</v>
      </c>
      <c r="J54" s="31">
        <v>486.06330000000003</v>
      </c>
    </row>
    <row r="55" spans="1:10" x14ac:dyDescent="0.25">
      <c r="A55" s="29" t="s">
        <v>185</v>
      </c>
      <c r="B55" s="30">
        <v>45677</v>
      </c>
      <c r="C55" s="14" t="s">
        <v>186</v>
      </c>
      <c r="D55" s="14" t="s">
        <v>187</v>
      </c>
      <c r="E55" s="14" t="s">
        <v>15</v>
      </c>
      <c r="F55" s="14">
        <v>1</v>
      </c>
      <c r="G55" s="14">
        <v>900.35</v>
      </c>
      <c r="H55" s="14">
        <v>0.13</v>
      </c>
      <c r="I55" s="14" t="s">
        <v>52</v>
      </c>
      <c r="J55" s="31">
        <v>783.30449999999996</v>
      </c>
    </row>
    <row r="56" spans="1:10" x14ac:dyDescent="0.25">
      <c r="A56" s="29" t="s">
        <v>188</v>
      </c>
      <c r="B56" s="30">
        <v>45706</v>
      </c>
      <c r="C56" s="14" t="s">
        <v>189</v>
      </c>
      <c r="D56" s="14" t="s">
        <v>190</v>
      </c>
      <c r="E56" s="14" t="s">
        <v>17</v>
      </c>
      <c r="F56" s="14">
        <v>4</v>
      </c>
      <c r="G56" s="14">
        <v>428.09</v>
      </c>
      <c r="H56" s="14">
        <v>7.0000000000000007E-2</v>
      </c>
      <c r="I56" s="14" t="s">
        <v>41</v>
      </c>
      <c r="J56" s="31">
        <v>1592.4947999999999</v>
      </c>
    </row>
    <row r="57" spans="1:10" x14ac:dyDescent="0.25">
      <c r="A57" s="29" t="s">
        <v>191</v>
      </c>
      <c r="B57" s="30">
        <v>45589</v>
      </c>
      <c r="C57" s="14" t="s">
        <v>192</v>
      </c>
      <c r="D57" s="14" t="s">
        <v>48</v>
      </c>
      <c r="E57" s="14" t="s">
        <v>18</v>
      </c>
      <c r="F57" s="14">
        <v>2</v>
      </c>
      <c r="G57" s="14">
        <v>559.71</v>
      </c>
      <c r="H57" s="14">
        <v>0.3</v>
      </c>
      <c r="I57" s="14" t="s">
        <v>52</v>
      </c>
      <c r="J57" s="31">
        <v>783.59400000000005</v>
      </c>
    </row>
    <row r="58" spans="1:10" x14ac:dyDescent="0.25">
      <c r="A58" s="29" t="s">
        <v>193</v>
      </c>
      <c r="B58" s="30">
        <v>45282</v>
      </c>
      <c r="C58" s="14" t="s">
        <v>194</v>
      </c>
      <c r="D58" s="14" t="s">
        <v>82</v>
      </c>
      <c r="E58" s="14" t="s">
        <v>13</v>
      </c>
      <c r="F58" s="14">
        <v>2</v>
      </c>
      <c r="G58" s="14">
        <v>833.7</v>
      </c>
      <c r="H58" s="14">
        <v>0.06</v>
      </c>
      <c r="I58" s="14" t="s">
        <v>45</v>
      </c>
      <c r="J58" s="31">
        <v>1567.356</v>
      </c>
    </row>
    <row r="59" spans="1:10" x14ac:dyDescent="0.25">
      <c r="A59" s="29" t="s">
        <v>195</v>
      </c>
      <c r="B59" s="30">
        <v>45462</v>
      </c>
      <c r="C59" s="14" t="s">
        <v>43</v>
      </c>
      <c r="D59" s="14" t="s">
        <v>196</v>
      </c>
      <c r="E59" s="14" t="s">
        <v>21</v>
      </c>
      <c r="F59" s="14">
        <v>2</v>
      </c>
      <c r="G59" s="14">
        <v>680.16</v>
      </c>
      <c r="H59" s="14">
        <v>0.28000000000000003</v>
      </c>
      <c r="I59" s="14" t="s">
        <v>41</v>
      </c>
      <c r="J59" s="31">
        <v>979.43039999999996</v>
      </c>
    </row>
    <row r="60" spans="1:10" x14ac:dyDescent="0.25">
      <c r="A60" s="29" t="s">
        <v>197</v>
      </c>
      <c r="B60" s="30">
        <v>45633</v>
      </c>
      <c r="C60" s="14" t="s">
        <v>198</v>
      </c>
      <c r="D60" s="14" t="s">
        <v>58</v>
      </c>
      <c r="E60" s="14" t="s">
        <v>14</v>
      </c>
      <c r="F60" s="14">
        <v>4</v>
      </c>
      <c r="G60" s="14">
        <v>733.42</v>
      </c>
      <c r="H60" s="14"/>
      <c r="I60" s="14" t="s">
        <v>45</v>
      </c>
      <c r="J60" s="31">
        <v>2552.3015999999998</v>
      </c>
    </row>
    <row r="61" spans="1:10" x14ac:dyDescent="0.25">
      <c r="A61" s="29" t="s">
        <v>199</v>
      </c>
      <c r="B61" s="30">
        <v>45257</v>
      </c>
      <c r="C61" s="14" t="s">
        <v>200</v>
      </c>
      <c r="D61" s="14" t="s">
        <v>184</v>
      </c>
      <c r="E61" s="14" t="s">
        <v>18</v>
      </c>
      <c r="F61" s="14">
        <v>1</v>
      </c>
      <c r="G61" s="14">
        <v>996.33</v>
      </c>
      <c r="H61" s="14">
        <v>0.23</v>
      </c>
      <c r="I61" s="14" t="s">
        <v>45</v>
      </c>
      <c r="J61" s="31">
        <v>767.17410000000007</v>
      </c>
    </row>
    <row r="62" spans="1:10" x14ac:dyDescent="0.25">
      <c r="A62" s="29" t="s">
        <v>201</v>
      </c>
      <c r="B62" s="30">
        <v>45854</v>
      </c>
      <c r="C62" s="14" t="s">
        <v>202</v>
      </c>
      <c r="D62" s="14" t="s">
        <v>203</v>
      </c>
      <c r="E62" s="14" t="s">
        <v>17</v>
      </c>
      <c r="F62" s="14">
        <v>1</v>
      </c>
      <c r="G62" s="14">
        <v>198.83</v>
      </c>
      <c r="H62" s="14">
        <v>0.09</v>
      </c>
      <c r="I62" s="14" t="s">
        <v>52</v>
      </c>
      <c r="J62" s="31">
        <v>180.93530000000001</v>
      </c>
    </row>
    <row r="63" spans="1:10" x14ac:dyDescent="0.25">
      <c r="A63" s="29" t="s">
        <v>204</v>
      </c>
      <c r="B63" s="30">
        <v>45716</v>
      </c>
      <c r="C63" s="14" t="s">
        <v>97</v>
      </c>
      <c r="D63" s="14" t="s">
        <v>205</v>
      </c>
      <c r="E63" s="14" t="s">
        <v>14</v>
      </c>
      <c r="F63" s="14">
        <v>1</v>
      </c>
      <c r="G63" s="14">
        <v>374.92</v>
      </c>
      <c r="H63" s="14">
        <v>0.18</v>
      </c>
      <c r="I63" s="14" t="s">
        <v>45</v>
      </c>
      <c r="J63" s="31">
        <v>307.43439999999998</v>
      </c>
    </row>
    <row r="64" spans="1:10" x14ac:dyDescent="0.25">
      <c r="A64" s="29" t="s">
        <v>206</v>
      </c>
      <c r="B64" s="30">
        <v>45515</v>
      </c>
      <c r="C64" s="14" t="s">
        <v>69</v>
      </c>
      <c r="D64" s="14" t="s">
        <v>207</v>
      </c>
      <c r="E64" s="14" t="s">
        <v>23</v>
      </c>
      <c r="F64" s="14">
        <v>1</v>
      </c>
      <c r="G64" s="14">
        <v>468.94</v>
      </c>
      <c r="H64" s="14">
        <v>0.12</v>
      </c>
      <c r="I64" s="14" t="s">
        <v>41</v>
      </c>
      <c r="J64" s="31">
        <v>412.66719999999998</v>
      </c>
    </row>
    <row r="65" spans="1:10" x14ac:dyDescent="0.25">
      <c r="A65" s="29" t="s">
        <v>208</v>
      </c>
      <c r="B65" s="30">
        <v>45927</v>
      </c>
      <c r="C65" s="14" t="s">
        <v>209</v>
      </c>
      <c r="D65" s="14" t="s">
        <v>184</v>
      </c>
      <c r="E65" s="14" t="s">
        <v>19</v>
      </c>
      <c r="F65" s="14">
        <v>2</v>
      </c>
      <c r="G65" s="14">
        <v>121.37</v>
      </c>
      <c r="H65" s="14">
        <v>0.05</v>
      </c>
      <c r="I65" s="14" t="s">
        <v>41</v>
      </c>
      <c r="J65" s="31">
        <v>230.60300000000001</v>
      </c>
    </row>
    <row r="66" spans="1:10" x14ac:dyDescent="0.25">
      <c r="A66" s="29" t="s">
        <v>210</v>
      </c>
      <c r="B66" s="30">
        <v>45914</v>
      </c>
      <c r="C66" s="14" t="s">
        <v>211</v>
      </c>
      <c r="D66" s="14" t="s">
        <v>131</v>
      </c>
      <c r="E66" s="14" t="s">
        <v>17</v>
      </c>
      <c r="F66" s="14">
        <v>3</v>
      </c>
      <c r="G66" s="14">
        <v>480.06</v>
      </c>
      <c r="H66" s="14">
        <v>0.01</v>
      </c>
      <c r="I66" s="14" t="s">
        <v>41</v>
      </c>
      <c r="J66" s="31"/>
    </row>
    <row r="67" spans="1:10" x14ac:dyDescent="0.25">
      <c r="A67" s="29" t="s">
        <v>212</v>
      </c>
      <c r="B67" s="30">
        <v>45290</v>
      </c>
      <c r="C67" s="14" t="s">
        <v>213</v>
      </c>
      <c r="D67" s="14" t="s">
        <v>67</v>
      </c>
      <c r="E67" s="14" t="s">
        <v>24</v>
      </c>
      <c r="F67" s="14">
        <v>2</v>
      </c>
      <c r="G67" s="14">
        <v>856.57</v>
      </c>
      <c r="H67" s="14">
        <v>0.24</v>
      </c>
      <c r="I67" s="14" t="s">
        <v>41</v>
      </c>
      <c r="J67" s="31">
        <v>1301.9864</v>
      </c>
    </row>
    <row r="68" spans="1:10" x14ac:dyDescent="0.25">
      <c r="A68" s="29" t="s">
        <v>214</v>
      </c>
      <c r="B68" s="30">
        <v>45213</v>
      </c>
      <c r="C68" s="14" t="s">
        <v>215</v>
      </c>
      <c r="D68" s="14" t="s">
        <v>122</v>
      </c>
      <c r="E68" s="14" t="s">
        <v>9</v>
      </c>
      <c r="F68" s="14">
        <v>4</v>
      </c>
      <c r="G68" s="14">
        <v>814.25</v>
      </c>
      <c r="H68" s="14">
        <v>0.18</v>
      </c>
      <c r="I68" s="14" t="s">
        <v>41</v>
      </c>
      <c r="J68" s="31">
        <v>2670.74</v>
      </c>
    </row>
    <row r="69" spans="1:10" x14ac:dyDescent="0.25">
      <c r="A69" s="29" t="s">
        <v>216</v>
      </c>
      <c r="B69" s="30">
        <v>45255</v>
      </c>
      <c r="C69" s="14" t="s">
        <v>217</v>
      </c>
      <c r="D69" s="14" t="s">
        <v>110</v>
      </c>
      <c r="E69" s="14" t="s">
        <v>9</v>
      </c>
      <c r="F69" s="14">
        <v>1</v>
      </c>
      <c r="G69" s="14">
        <v>989.17</v>
      </c>
      <c r="H69" s="14">
        <v>0.2</v>
      </c>
      <c r="I69" s="14" t="s">
        <v>45</v>
      </c>
      <c r="J69" s="31">
        <v>791.33600000000001</v>
      </c>
    </row>
    <row r="70" spans="1:10" x14ac:dyDescent="0.25">
      <c r="A70" s="29" t="s">
        <v>218</v>
      </c>
      <c r="B70" s="30">
        <v>45270</v>
      </c>
      <c r="C70" s="14" t="s">
        <v>219</v>
      </c>
      <c r="D70" s="14" t="s">
        <v>101</v>
      </c>
      <c r="E70" s="14" t="s">
        <v>17</v>
      </c>
      <c r="F70" s="14">
        <v>4</v>
      </c>
      <c r="G70" s="14">
        <v>62.48</v>
      </c>
      <c r="H70" s="14">
        <v>0.18</v>
      </c>
      <c r="I70" s="14" t="s">
        <v>41</v>
      </c>
      <c r="J70" s="31">
        <v>204.93440000000001</v>
      </c>
    </row>
    <row r="71" spans="1:10" x14ac:dyDescent="0.25">
      <c r="A71" s="29" t="s">
        <v>220</v>
      </c>
      <c r="B71" s="30">
        <v>45897</v>
      </c>
      <c r="C71" s="14" t="s">
        <v>221</v>
      </c>
      <c r="D71" s="14" t="s">
        <v>125</v>
      </c>
      <c r="E71" s="14" t="s">
        <v>23</v>
      </c>
      <c r="F71" s="14">
        <v>4</v>
      </c>
      <c r="G71" s="14">
        <v>561.24</v>
      </c>
      <c r="H71" s="14">
        <v>0.24</v>
      </c>
      <c r="I71" s="14" t="s">
        <v>41</v>
      </c>
      <c r="J71" s="31">
        <v>1706.1695999999999</v>
      </c>
    </row>
    <row r="72" spans="1:10" x14ac:dyDescent="0.25">
      <c r="A72" s="29" t="s">
        <v>222</v>
      </c>
      <c r="B72" s="30">
        <v>45849</v>
      </c>
      <c r="C72" s="14" t="s">
        <v>223</v>
      </c>
      <c r="D72" s="14" t="s">
        <v>98</v>
      </c>
      <c r="E72" s="14" t="s">
        <v>12</v>
      </c>
      <c r="F72" s="14">
        <v>3</v>
      </c>
      <c r="G72" s="14">
        <v>92.24</v>
      </c>
      <c r="H72" s="14">
        <v>0.28000000000000003</v>
      </c>
      <c r="I72" s="14" t="s">
        <v>52</v>
      </c>
      <c r="J72" s="31"/>
    </row>
    <row r="73" spans="1:10" x14ac:dyDescent="0.25">
      <c r="A73" s="29" t="s">
        <v>224</v>
      </c>
      <c r="B73" s="30">
        <v>45889</v>
      </c>
      <c r="C73" s="14" t="s">
        <v>225</v>
      </c>
      <c r="D73" s="14" t="s">
        <v>101</v>
      </c>
      <c r="E73" s="14" t="s">
        <v>8</v>
      </c>
      <c r="F73" s="14">
        <v>2</v>
      </c>
      <c r="G73" s="14">
        <v>668.3</v>
      </c>
      <c r="H73" s="14">
        <v>7.0000000000000007E-2</v>
      </c>
      <c r="I73" s="14" t="s">
        <v>41</v>
      </c>
      <c r="J73" s="31">
        <v>1243.038</v>
      </c>
    </row>
    <row r="74" spans="1:10" x14ac:dyDescent="0.25">
      <c r="A74" s="29" t="s">
        <v>226</v>
      </c>
      <c r="B74" s="30">
        <v>45533</v>
      </c>
      <c r="C74" s="14" t="s">
        <v>39</v>
      </c>
      <c r="D74" s="14" t="s">
        <v>227</v>
      </c>
      <c r="E74" s="14" t="s">
        <v>12</v>
      </c>
      <c r="F74" s="14">
        <v>1</v>
      </c>
      <c r="G74" s="14">
        <v>553.82000000000005</v>
      </c>
      <c r="H74" s="14">
        <v>0.09</v>
      </c>
      <c r="I74" s="14" t="s">
        <v>41</v>
      </c>
      <c r="J74" s="31">
        <v>503.97620000000012</v>
      </c>
    </row>
    <row r="75" spans="1:10" x14ac:dyDescent="0.25">
      <c r="A75" s="29" t="s">
        <v>228</v>
      </c>
      <c r="B75" s="30">
        <v>45626</v>
      </c>
      <c r="C75" s="14" t="s">
        <v>229</v>
      </c>
      <c r="D75" s="14" t="s">
        <v>230</v>
      </c>
      <c r="E75" s="14" t="s">
        <v>18</v>
      </c>
      <c r="F75" s="14">
        <v>2</v>
      </c>
      <c r="G75" s="14">
        <v>556.42999999999995</v>
      </c>
      <c r="H75" s="14">
        <v>0.13</v>
      </c>
      <c r="I75" s="14" t="s">
        <v>41</v>
      </c>
      <c r="J75" s="31">
        <v>968.18819999999994</v>
      </c>
    </row>
    <row r="76" spans="1:10" x14ac:dyDescent="0.25">
      <c r="A76" s="29" t="s">
        <v>231</v>
      </c>
      <c r="B76" s="30">
        <v>45942</v>
      </c>
      <c r="C76" s="14" t="s">
        <v>232</v>
      </c>
      <c r="D76" s="14" t="s">
        <v>187</v>
      </c>
      <c r="E76" s="14" t="s">
        <v>15</v>
      </c>
      <c r="F76" s="14">
        <v>1</v>
      </c>
      <c r="G76" s="14">
        <v>184.98</v>
      </c>
      <c r="H76" s="14">
        <v>0.1</v>
      </c>
      <c r="I76" s="14" t="s">
        <v>52</v>
      </c>
      <c r="J76" s="31">
        <v>166.482</v>
      </c>
    </row>
    <row r="77" spans="1:10" x14ac:dyDescent="0.25">
      <c r="A77" s="29" t="s">
        <v>233</v>
      </c>
      <c r="B77" s="30">
        <v>45500</v>
      </c>
      <c r="C77" s="14" t="s">
        <v>234</v>
      </c>
      <c r="D77" s="14" t="s">
        <v>40</v>
      </c>
      <c r="E77" s="14" t="s">
        <v>19</v>
      </c>
      <c r="F77" s="14">
        <v>4</v>
      </c>
      <c r="G77" s="14">
        <v>700.18</v>
      </c>
      <c r="H77" s="14">
        <v>0.23</v>
      </c>
      <c r="I77" s="14" t="s">
        <v>41</v>
      </c>
      <c r="J77" s="31">
        <v>2156.5544</v>
      </c>
    </row>
    <row r="78" spans="1:10" x14ac:dyDescent="0.25">
      <c r="A78" s="29" t="s">
        <v>235</v>
      </c>
      <c r="B78" s="30">
        <v>45285</v>
      </c>
      <c r="C78" s="14" t="s">
        <v>236</v>
      </c>
      <c r="D78" s="14" t="s">
        <v>51</v>
      </c>
      <c r="E78" s="14" t="s">
        <v>17</v>
      </c>
      <c r="F78" s="14">
        <v>2</v>
      </c>
      <c r="G78" s="14">
        <v>686.31</v>
      </c>
      <c r="H78" s="14">
        <v>0.25</v>
      </c>
      <c r="I78" s="14" t="s">
        <v>41</v>
      </c>
      <c r="J78" s="31">
        <v>1029.4649999999999</v>
      </c>
    </row>
    <row r="79" spans="1:10" x14ac:dyDescent="0.25">
      <c r="A79" s="29" t="s">
        <v>237</v>
      </c>
      <c r="B79" s="30">
        <v>45800</v>
      </c>
      <c r="C79" s="14" t="s">
        <v>238</v>
      </c>
      <c r="D79" s="14" t="s">
        <v>113</v>
      </c>
      <c r="E79" s="14" t="s">
        <v>22</v>
      </c>
      <c r="F79" s="14">
        <v>1</v>
      </c>
      <c r="G79" s="14">
        <v>687.82</v>
      </c>
      <c r="H79" s="14">
        <v>0.27</v>
      </c>
      <c r="I79" s="14" t="s">
        <v>52</v>
      </c>
      <c r="J79" s="31">
        <v>502.10860000000002</v>
      </c>
    </row>
    <row r="80" spans="1:10" x14ac:dyDescent="0.25">
      <c r="A80" s="29" t="s">
        <v>239</v>
      </c>
      <c r="B80" s="30">
        <v>45609</v>
      </c>
      <c r="C80" s="14" t="s">
        <v>240</v>
      </c>
      <c r="D80" s="14" t="s">
        <v>241</v>
      </c>
      <c r="E80" s="14" t="s">
        <v>15</v>
      </c>
      <c r="F80" s="14">
        <v>2</v>
      </c>
      <c r="G80" s="14">
        <v>900.55</v>
      </c>
      <c r="H80" s="14">
        <v>0.16</v>
      </c>
      <c r="I80" s="14" t="s">
        <v>41</v>
      </c>
      <c r="J80" s="31">
        <v>1512.924</v>
      </c>
    </row>
    <row r="81" spans="1:10" x14ac:dyDescent="0.25">
      <c r="A81" s="29" t="s">
        <v>242</v>
      </c>
      <c r="B81" s="30">
        <v>45268</v>
      </c>
      <c r="C81" s="14" t="s">
        <v>243</v>
      </c>
      <c r="D81" s="14" t="s">
        <v>178</v>
      </c>
      <c r="E81" s="14" t="s">
        <v>9</v>
      </c>
      <c r="F81" s="14">
        <v>1</v>
      </c>
      <c r="G81" s="14">
        <v>341.17</v>
      </c>
      <c r="H81" s="14">
        <v>0.15</v>
      </c>
      <c r="I81" s="14" t="s">
        <v>41</v>
      </c>
      <c r="J81" s="31">
        <v>289.99450000000002</v>
      </c>
    </row>
    <row r="82" spans="1:10" x14ac:dyDescent="0.25">
      <c r="A82" s="29" t="s">
        <v>244</v>
      </c>
      <c r="B82" s="30">
        <v>45885</v>
      </c>
      <c r="C82" s="14" t="s">
        <v>245</v>
      </c>
      <c r="D82" s="14" t="s">
        <v>180</v>
      </c>
      <c r="E82" s="14" t="s">
        <v>15</v>
      </c>
      <c r="F82" s="14">
        <v>1</v>
      </c>
      <c r="G82" s="14">
        <v>442.27</v>
      </c>
      <c r="H82" s="14">
        <v>0.06</v>
      </c>
      <c r="I82" s="14" t="s">
        <v>52</v>
      </c>
      <c r="J82" s="31">
        <v>415.73379999999997</v>
      </c>
    </row>
    <row r="83" spans="1:10" x14ac:dyDescent="0.25">
      <c r="A83" s="29" t="s">
        <v>246</v>
      </c>
      <c r="B83" s="30">
        <v>45616</v>
      </c>
      <c r="C83" s="14" t="s">
        <v>247</v>
      </c>
      <c r="D83" s="14" t="s">
        <v>248</v>
      </c>
      <c r="E83" s="14" t="s">
        <v>16</v>
      </c>
      <c r="F83" s="14">
        <v>1</v>
      </c>
      <c r="G83" s="14">
        <v>363.73</v>
      </c>
      <c r="H83" s="14">
        <v>0.25</v>
      </c>
      <c r="I83" s="14" t="s">
        <v>45</v>
      </c>
      <c r="J83" s="31">
        <v>272.79750000000001</v>
      </c>
    </row>
    <row r="84" spans="1:10" x14ac:dyDescent="0.25">
      <c r="A84" s="29" t="s">
        <v>249</v>
      </c>
      <c r="B84" s="30">
        <v>45518</v>
      </c>
      <c r="C84" s="14" t="s">
        <v>250</v>
      </c>
      <c r="D84" s="14" t="s">
        <v>251</v>
      </c>
      <c r="E84" s="14" t="s">
        <v>24</v>
      </c>
      <c r="F84" s="14">
        <v>2</v>
      </c>
      <c r="G84" s="14">
        <v>601.33000000000004</v>
      </c>
      <c r="H84" s="14">
        <v>0.16</v>
      </c>
      <c r="I84" s="14" t="s">
        <v>45</v>
      </c>
      <c r="J84" s="31">
        <v>1010.2344000000001</v>
      </c>
    </row>
    <row r="85" spans="1:10" x14ac:dyDescent="0.25">
      <c r="A85" s="29" t="s">
        <v>252</v>
      </c>
      <c r="B85" s="30">
        <v>45427</v>
      </c>
      <c r="C85" s="14" t="s">
        <v>253</v>
      </c>
      <c r="D85" s="14" t="s">
        <v>254</v>
      </c>
      <c r="E85" s="14" t="s">
        <v>25</v>
      </c>
      <c r="F85" s="14">
        <v>4</v>
      </c>
      <c r="G85" s="14">
        <v>34.39</v>
      </c>
      <c r="H85" s="14">
        <v>0.03</v>
      </c>
      <c r="I85" s="14" t="s">
        <v>45</v>
      </c>
      <c r="J85" s="31">
        <v>133.4332</v>
      </c>
    </row>
    <row r="86" spans="1:10" x14ac:dyDescent="0.25">
      <c r="A86" s="29" t="s">
        <v>255</v>
      </c>
      <c r="B86" s="30">
        <v>45268</v>
      </c>
      <c r="C86" s="14" t="s">
        <v>221</v>
      </c>
      <c r="D86" s="14" t="s">
        <v>256</v>
      </c>
      <c r="E86" s="14" t="s">
        <v>24</v>
      </c>
      <c r="F86" s="14">
        <v>1</v>
      </c>
      <c r="G86" s="14">
        <v>773.57</v>
      </c>
      <c r="H86" s="14">
        <v>0.05</v>
      </c>
      <c r="I86" s="14" t="s">
        <v>52</v>
      </c>
      <c r="J86" s="31"/>
    </row>
    <row r="87" spans="1:10" x14ac:dyDescent="0.25">
      <c r="A87" s="29" t="s">
        <v>257</v>
      </c>
      <c r="B87" s="30">
        <v>45282</v>
      </c>
      <c r="C87" s="14" t="s">
        <v>258</v>
      </c>
      <c r="D87" s="14" t="s">
        <v>79</v>
      </c>
      <c r="E87" s="14" t="s">
        <v>14</v>
      </c>
      <c r="F87" s="14">
        <v>4</v>
      </c>
      <c r="G87" s="14">
        <v>127.1</v>
      </c>
      <c r="H87" s="14">
        <v>0.24</v>
      </c>
      <c r="I87" s="14" t="s">
        <v>52</v>
      </c>
      <c r="J87" s="31">
        <v>386.38400000000001</v>
      </c>
    </row>
    <row r="88" spans="1:10" x14ac:dyDescent="0.25">
      <c r="A88" s="29" t="s">
        <v>259</v>
      </c>
      <c r="B88" s="30">
        <v>45545</v>
      </c>
      <c r="C88" s="14" t="s">
        <v>260</v>
      </c>
      <c r="D88" s="14" t="s">
        <v>187</v>
      </c>
      <c r="E88" s="14" t="s">
        <v>10</v>
      </c>
      <c r="F88" s="14">
        <v>3</v>
      </c>
      <c r="G88" s="14">
        <v>899.58</v>
      </c>
      <c r="H88" s="14">
        <v>0.28000000000000003</v>
      </c>
      <c r="I88" s="14" t="s">
        <v>45</v>
      </c>
      <c r="J88" s="31">
        <v>1943.0927999999999</v>
      </c>
    </row>
    <row r="89" spans="1:10" x14ac:dyDescent="0.25">
      <c r="A89" s="29" t="s">
        <v>261</v>
      </c>
      <c r="B89" s="30">
        <v>45755</v>
      </c>
      <c r="C89" s="14" t="s">
        <v>262</v>
      </c>
      <c r="D89" s="14" t="s">
        <v>263</v>
      </c>
      <c r="E89" s="14" t="s">
        <v>17</v>
      </c>
      <c r="F89" s="14">
        <v>3</v>
      </c>
      <c r="G89" s="14">
        <v>964.39</v>
      </c>
      <c r="H89" s="14">
        <v>0.04</v>
      </c>
      <c r="I89" s="14" t="s">
        <v>41</v>
      </c>
      <c r="J89" s="31">
        <v>2777.4432000000002</v>
      </c>
    </row>
    <row r="90" spans="1:10" x14ac:dyDescent="0.25">
      <c r="A90" s="29" t="s">
        <v>264</v>
      </c>
      <c r="B90" s="30">
        <v>45588</v>
      </c>
      <c r="C90" s="14" t="s">
        <v>265</v>
      </c>
      <c r="D90" s="14" t="s">
        <v>227</v>
      </c>
      <c r="E90" s="14" t="s">
        <v>7</v>
      </c>
      <c r="F90" s="14">
        <v>2</v>
      </c>
      <c r="G90" s="14">
        <v>217.83</v>
      </c>
      <c r="H90" s="14">
        <v>0.14000000000000001</v>
      </c>
      <c r="I90" s="14" t="s">
        <v>45</v>
      </c>
      <c r="J90" s="31">
        <v>374.66759999999999</v>
      </c>
    </row>
    <row r="91" spans="1:10" x14ac:dyDescent="0.25">
      <c r="A91" s="29" t="s">
        <v>266</v>
      </c>
      <c r="B91" s="30">
        <v>45848</v>
      </c>
      <c r="C91" s="14" t="s">
        <v>267</v>
      </c>
      <c r="D91" s="14" t="s">
        <v>254</v>
      </c>
      <c r="E91" s="14" t="s">
        <v>8</v>
      </c>
      <c r="F91" s="14">
        <v>4</v>
      </c>
      <c r="G91" s="14">
        <v>187.71</v>
      </c>
      <c r="H91" s="14">
        <v>0.06</v>
      </c>
      <c r="I91" s="14" t="s">
        <v>52</v>
      </c>
      <c r="J91" s="31">
        <v>705.78959999999995</v>
      </c>
    </row>
    <row r="92" spans="1:10" x14ac:dyDescent="0.25">
      <c r="A92" s="29" t="s">
        <v>268</v>
      </c>
      <c r="B92" s="30">
        <v>45577</v>
      </c>
      <c r="C92" s="14" t="s">
        <v>269</v>
      </c>
      <c r="D92" s="14" t="s">
        <v>70</v>
      </c>
      <c r="E92" s="14" t="s">
        <v>25</v>
      </c>
      <c r="F92" s="14">
        <v>2</v>
      </c>
      <c r="G92" s="14">
        <v>350.12</v>
      </c>
      <c r="H92" s="14">
        <v>0.12</v>
      </c>
      <c r="I92" s="14" t="s">
        <v>52</v>
      </c>
      <c r="J92" s="31">
        <v>616.21119999999996</v>
      </c>
    </row>
    <row r="93" spans="1:10" x14ac:dyDescent="0.25">
      <c r="A93" s="29" t="s">
        <v>270</v>
      </c>
      <c r="B93" s="30">
        <v>45312</v>
      </c>
      <c r="C93" s="14" t="s">
        <v>271</v>
      </c>
      <c r="D93" s="14" t="s">
        <v>142</v>
      </c>
      <c r="E93" s="14" t="s">
        <v>8</v>
      </c>
      <c r="F93" s="14">
        <v>4</v>
      </c>
      <c r="G93" s="14">
        <v>102.19</v>
      </c>
      <c r="H93" s="14">
        <v>0.17</v>
      </c>
      <c r="I93" s="14" t="s">
        <v>45</v>
      </c>
      <c r="J93" s="31">
        <v>339.27080000000001</v>
      </c>
    </row>
    <row r="94" spans="1:10" x14ac:dyDescent="0.25">
      <c r="A94" s="29" t="s">
        <v>272</v>
      </c>
      <c r="B94" s="30">
        <v>45350</v>
      </c>
      <c r="C94" s="14" t="s">
        <v>238</v>
      </c>
      <c r="D94" s="14" t="s">
        <v>273</v>
      </c>
      <c r="E94" s="14" t="s">
        <v>11</v>
      </c>
      <c r="F94" s="14">
        <v>1</v>
      </c>
      <c r="G94" s="14">
        <v>696.53</v>
      </c>
      <c r="H94" s="14">
        <v>0.17</v>
      </c>
      <c r="I94" s="14" t="s">
        <v>41</v>
      </c>
      <c r="J94" s="31">
        <v>578.11989999999992</v>
      </c>
    </row>
    <row r="95" spans="1:10" x14ac:dyDescent="0.25">
      <c r="A95" s="29" t="s">
        <v>274</v>
      </c>
      <c r="B95" s="30">
        <v>45657</v>
      </c>
      <c r="C95" s="14" t="s">
        <v>72</v>
      </c>
      <c r="D95" s="14" t="s">
        <v>205</v>
      </c>
      <c r="E95" s="14" t="s">
        <v>11</v>
      </c>
      <c r="F95" s="14">
        <v>2</v>
      </c>
      <c r="G95" s="14">
        <v>327.52</v>
      </c>
      <c r="H95" s="14">
        <v>0.15</v>
      </c>
      <c r="I95" s="14" t="s">
        <v>45</v>
      </c>
      <c r="J95" s="31">
        <v>556.78399999999999</v>
      </c>
    </row>
    <row r="96" spans="1:10" x14ac:dyDescent="0.25">
      <c r="A96" s="29" t="s">
        <v>275</v>
      </c>
      <c r="B96" s="30">
        <v>45530</v>
      </c>
      <c r="C96" s="14" t="s">
        <v>276</v>
      </c>
      <c r="D96" s="14" t="s">
        <v>40</v>
      </c>
      <c r="E96" s="14" t="s">
        <v>26</v>
      </c>
      <c r="F96" s="14">
        <v>2</v>
      </c>
      <c r="G96" s="14">
        <v>569.36</v>
      </c>
      <c r="H96" s="14">
        <v>0.01</v>
      </c>
      <c r="I96" s="14" t="s">
        <v>45</v>
      </c>
      <c r="J96" s="31"/>
    </row>
    <row r="97" spans="1:10" x14ac:dyDescent="0.25">
      <c r="A97" s="29" t="s">
        <v>277</v>
      </c>
      <c r="B97" s="30">
        <v>45556</v>
      </c>
      <c r="C97" s="14" t="s">
        <v>278</v>
      </c>
      <c r="D97" s="14" t="s">
        <v>67</v>
      </c>
      <c r="E97" s="14" t="s">
        <v>13</v>
      </c>
      <c r="F97" s="14">
        <v>2</v>
      </c>
      <c r="G97" s="14">
        <v>68.290000000000006</v>
      </c>
      <c r="H97" s="14">
        <v>0.14000000000000001</v>
      </c>
      <c r="I97" s="14" t="s">
        <v>52</v>
      </c>
      <c r="J97" s="31">
        <v>117.4588</v>
      </c>
    </row>
    <row r="98" spans="1:10" x14ac:dyDescent="0.25">
      <c r="A98" s="29" t="s">
        <v>279</v>
      </c>
      <c r="B98" s="30">
        <v>45523</v>
      </c>
      <c r="C98" s="14" t="s">
        <v>280</v>
      </c>
      <c r="D98" s="14" t="s">
        <v>281</v>
      </c>
      <c r="E98" s="14" t="s">
        <v>17</v>
      </c>
      <c r="F98" s="14">
        <v>1</v>
      </c>
      <c r="G98" s="14">
        <v>842.9</v>
      </c>
      <c r="H98" s="14">
        <v>0.06</v>
      </c>
      <c r="I98" s="14" t="s">
        <v>52</v>
      </c>
      <c r="J98" s="31">
        <v>792.32599999999991</v>
      </c>
    </row>
    <row r="99" spans="1:10" x14ac:dyDescent="0.25">
      <c r="A99" s="29" t="s">
        <v>282</v>
      </c>
      <c r="B99" s="30">
        <v>45587</v>
      </c>
      <c r="C99" s="14" t="s">
        <v>283</v>
      </c>
      <c r="D99" s="14" t="s">
        <v>284</v>
      </c>
      <c r="E99" s="14" t="s">
        <v>10</v>
      </c>
      <c r="F99" s="14">
        <v>3</v>
      </c>
      <c r="G99" s="14">
        <v>751.94</v>
      </c>
      <c r="H99" s="14">
        <v>0.26</v>
      </c>
      <c r="I99" s="14" t="s">
        <v>45</v>
      </c>
      <c r="J99" s="31">
        <v>1669.3068000000001</v>
      </c>
    </row>
    <row r="100" spans="1:10" x14ac:dyDescent="0.25">
      <c r="A100" s="29" t="s">
        <v>285</v>
      </c>
      <c r="B100" s="30">
        <v>45580</v>
      </c>
      <c r="C100" s="14" t="s">
        <v>286</v>
      </c>
      <c r="D100" s="14" t="s">
        <v>61</v>
      </c>
      <c r="E100" s="14" t="s">
        <v>14</v>
      </c>
      <c r="F100" s="14">
        <v>4</v>
      </c>
      <c r="G100" s="14">
        <v>476.28</v>
      </c>
      <c r="H100" s="14">
        <v>0.17</v>
      </c>
      <c r="I100" s="14" t="s">
        <v>41</v>
      </c>
      <c r="J100" s="31">
        <v>1581.2496000000001</v>
      </c>
    </row>
    <row r="101" spans="1:10" x14ac:dyDescent="0.25">
      <c r="A101" s="29" t="s">
        <v>287</v>
      </c>
      <c r="B101" s="30">
        <v>45479</v>
      </c>
      <c r="C101" s="14" t="s">
        <v>288</v>
      </c>
      <c r="D101" s="14" t="s">
        <v>289</v>
      </c>
      <c r="E101" s="14" t="s">
        <v>10</v>
      </c>
      <c r="F101" s="14">
        <v>3</v>
      </c>
      <c r="G101" s="14">
        <v>541.99</v>
      </c>
      <c r="H101" s="14">
        <v>0.24</v>
      </c>
      <c r="I101" s="14" t="s">
        <v>52</v>
      </c>
      <c r="J101" s="31">
        <v>1235.7372</v>
      </c>
    </row>
    <row r="102" spans="1:10" x14ac:dyDescent="0.25">
      <c r="A102" s="29" t="s">
        <v>290</v>
      </c>
      <c r="B102" s="30">
        <v>45677</v>
      </c>
      <c r="C102" s="14" t="s">
        <v>291</v>
      </c>
      <c r="D102" s="14" t="s">
        <v>70</v>
      </c>
      <c r="E102" s="14" t="s">
        <v>12</v>
      </c>
      <c r="F102" s="14">
        <v>2</v>
      </c>
      <c r="G102" s="14">
        <v>401.5</v>
      </c>
      <c r="H102" s="14">
        <v>0.18</v>
      </c>
      <c r="I102" s="14" t="s">
        <v>41</v>
      </c>
      <c r="J102" s="31">
        <v>658.46</v>
      </c>
    </row>
    <row r="103" spans="1:10" x14ac:dyDescent="0.25">
      <c r="A103" s="29" t="s">
        <v>292</v>
      </c>
      <c r="B103" s="30">
        <v>45453</v>
      </c>
      <c r="C103" s="14" t="s">
        <v>163</v>
      </c>
      <c r="D103" s="14" t="s">
        <v>293</v>
      </c>
      <c r="E103" s="14" t="s">
        <v>20</v>
      </c>
      <c r="F103" s="14">
        <v>3</v>
      </c>
      <c r="G103" s="14">
        <v>359.56</v>
      </c>
      <c r="H103" s="14">
        <v>0.17</v>
      </c>
      <c r="I103" s="14" t="s">
        <v>45</v>
      </c>
      <c r="J103" s="31">
        <v>895.30439999999999</v>
      </c>
    </row>
    <row r="104" spans="1:10" x14ac:dyDescent="0.25">
      <c r="A104" s="29" t="s">
        <v>294</v>
      </c>
      <c r="B104" s="30">
        <v>45552</v>
      </c>
      <c r="C104" s="14" t="s">
        <v>295</v>
      </c>
      <c r="D104" s="14" t="s">
        <v>296</v>
      </c>
      <c r="E104" s="14" t="s">
        <v>19</v>
      </c>
      <c r="F104" s="14">
        <v>2</v>
      </c>
      <c r="G104" s="14">
        <v>471.88</v>
      </c>
      <c r="H104" s="14">
        <v>0.24</v>
      </c>
      <c r="I104" s="14" t="s">
        <v>45</v>
      </c>
      <c r="J104" s="31">
        <v>717.25760000000002</v>
      </c>
    </row>
    <row r="105" spans="1:10" x14ac:dyDescent="0.25">
      <c r="A105" s="29" t="s">
        <v>297</v>
      </c>
      <c r="B105" s="30">
        <v>45907</v>
      </c>
      <c r="C105" s="14" t="s">
        <v>298</v>
      </c>
      <c r="D105" s="14" t="s">
        <v>82</v>
      </c>
      <c r="E105" s="14" t="s">
        <v>11</v>
      </c>
      <c r="F105" s="14">
        <v>4</v>
      </c>
      <c r="G105" s="14">
        <v>925.19</v>
      </c>
      <c r="H105" s="14">
        <v>0.19</v>
      </c>
      <c r="I105" s="14" t="s">
        <v>45</v>
      </c>
      <c r="J105" s="31">
        <v>2997.615600000001</v>
      </c>
    </row>
    <row r="106" spans="1:10" x14ac:dyDescent="0.25">
      <c r="A106" s="29" t="s">
        <v>299</v>
      </c>
      <c r="B106" s="30">
        <v>45330</v>
      </c>
      <c r="C106" s="14" t="s">
        <v>300</v>
      </c>
      <c r="D106" s="14" t="s">
        <v>273</v>
      </c>
      <c r="E106" s="14" t="s">
        <v>18</v>
      </c>
      <c r="F106" s="14">
        <v>2</v>
      </c>
      <c r="G106" s="14">
        <v>879.63</v>
      </c>
      <c r="H106" s="14">
        <v>7.0000000000000007E-2</v>
      </c>
      <c r="I106" s="14" t="s">
        <v>52</v>
      </c>
      <c r="J106" s="31">
        <v>1636.1117999999999</v>
      </c>
    </row>
    <row r="107" spans="1:10" x14ac:dyDescent="0.25">
      <c r="A107" s="29" t="s">
        <v>301</v>
      </c>
      <c r="B107" s="30">
        <v>45214</v>
      </c>
      <c r="C107" s="14" t="s">
        <v>302</v>
      </c>
      <c r="D107" s="14" t="s">
        <v>139</v>
      </c>
      <c r="E107" s="14" t="s">
        <v>24</v>
      </c>
      <c r="F107" s="14">
        <v>2</v>
      </c>
      <c r="G107" s="14">
        <v>418.23</v>
      </c>
      <c r="H107" s="14">
        <v>0.28000000000000003</v>
      </c>
      <c r="I107" s="14" t="s">
        <v>41</v>
      </c>
      <c r="J107" s="31">
        <v>602.25120000000004</v>
      </c>
    </row>
    <row r="108" spans="1:10" x14ac:dyDescent="0.25">
      <c r="A108" s="29" t="s">
        <v>303</v>
      </c>
      <c r="B108" s="30">
        <v>45891</v>
      </c>
      <c r="C108" s="14" t="s">
        <v>215</v>
      </c>
      <c r="D108" s="14" t="s">
        <v>205</v>
      </c>
      <c r="E108" s="14" t="s">
        <v>25</v>
      </c>
      <c r="F108" s="14">
        <v>3</v>
      </c>
      <c r="G108" s="14">
        <v>551.72</v>
      </c>
      <c r="H108" s="14">
        <v>0.03</v>
      </c>
      <c r="I108" s="14" t="s">
        <v>52</v>
      </c>
      <c r="J108" s="31">
        <v>1605.5052000000001</v>
      </c>
    </row>
    <row r="109" spans="1:10" x14ac:dyDescent="0.25">
      <c r="A109" s="29" t="s">
        <v>304</v>
      </c>
      <c r="B109" s="30">
        <v>45323</v>
      </c>
      <c r="C109" s="14" t="s">
        <v>305</v>
      </c>
      <c r="D109" s="14" t="s">
        <v>273</v>
      </c>
      <c r="E109" s="14" t="s">
        <v>14</v>
      </c>
      <c r="F109" s="14">
        <v>4</v>
      </c>
      <c r="G109" s="14">
        <v>525.61</v>
      </c>
      <c r="H109" s="14">
        <v>0.02</v>
      </c>
      <c r="I109" s="14" t="s">
        <v>45</v>
      </c>
      <c r="J109" s="31">
        <v>2060.3912</v>
      </c>
    </row>
    <row r="110" spans="1:10" x14ac:dyDescent="0.25">
      <c r="A110" s="29" t="s">
        <v>306</v>
      </c>
      <c r="B110" s="30">
        <v>45785</v>
      </c>
      <c r="C110" s="14" t="s">
        <v>307</v>
      </c>
      <c r="D110" s="14" t="s">
        <v>308</v>
      </c>
      <c r="E110" s="14" t="s">
        <v>20</v>
      </c>
      <c r="F110" s="14">
        <v>3</v>
      </c>
      <c r="G110" s="14">
        <v>815.3</v>
      </c>
      <c r="H110" s="14">
        <v>0.03</v>
      </c>
      <c r="I110" s="14" t="s">
        <v>41</v>
      </c>
      <c r="J110" s="31">
        <v>2372.5230000000001</v>
      </c>
    </row>
    <row r="111" spans="1:10" x14ac:dyDescent="0.25">
      <c r="A111" s="29" t="s">
        <v>309</v>
      </c>
      <c r="B111" s="30">
        <v>45738</v>
      </c>
      <c r="C111" s="14" t="s">
        <v>310</v>
      </c>
      <c r="D111" s="14" t="s">
        <v>251</v>
      </c>
      <c r="E111" s="14" t="s">
        <v>7</v>
      </c>
      <c r="F111" s="14">
        <v>3</v>
      </c>
      <c r="G111" s="14">
        <v>376.46</v>
      </c>
      <c r="H111" s="14">
        <v>0.09</v>
      </c>
      <c r="I111" s="14" t="s">
        <v>52</v>
      </c>
      <c r="J111" s="31">
        <v>1027.7357999999999</v>
      </c>
    </row>
    <row r="112" spans="1:10" x14ac:dyDescent="0.25">
      <c r="A112" s="29" t="s">
        <v>311</v>
      </c>
      <c r="B112" s="30">
        <v>45851</v>
      </c>
      <c r="C112" s="14" t="s">
        <v>238</v>
      </c>
      <c r="D112" s="14" t="s">
        <v>312</v>
      </c>
      <c r="E112" s="14" t="s">
        <v>15</v>
      </c>
      <c r="F112" s="14">
        <v>4</v>
      </c>
      <c r="G112" s="14">
        <v>239.83</v>
      </c>
      <c r="H112" s="14">
        <v>0.08</v>
      </c>
      <c r="I112" s="14" t="s">
        <v>41</v>
      </c>
      <c r="J112" s="31">
        <v>882.57440000000008</v>
      </c>
    </row>
    <row r="113" spans="1:10" x14ac:dyDescent="0.25">
      <c r="A113" s="29" t="s">
        <v>313</v>
      </c>
      <c r="B113" s="30">
        <v>45798</v>
      </c>
      <c r="C113" s="14" t="s">
        <v>314</v>
      </c>
      <c r="D113" s="14" t="s">
        <v>315</v>
      </c>
      <c r="E113" s="14" t="s">
        <v>10</v>
      </c>
      <c r="F113" s="14">
        <v>2</v>
      </c>
      <c r="G113" s="14">
        <v>845.71</v>
      </c>
      <c r="H113" s="14">
        <v>0.01</v>
      </c>
      <c r="I113" s="14" t="s">
        <v>45</v>
      </c>
      <c r="J113" s="31">
        <v>1674.5057999999999</v>
      </c>
    </row>
    <row r="114" spans="1:10" x14ac:dyDescent="0.25">
      <c r="A114" s="29" t="s">
        <v>316</v>
      </c>
      <c r="B114" s="30">
        <v>45705</v>
      </c>
      <c r="C114" s="14" t="s">
        <v>317</v>
      </c>
      <c r="D114" s="14" t="s">
        <v>51</v>
      </c>
      <c r="E114" s="14" t="s">
        <v>20</v>
      </c>
      <c r="F114" s="14">
        <v>3</v>
      </c>
      <c r="G114" s="14">
        <v>948.69</v>
      </c>
      <c r="H114" s="14">
        <v>0.28999999999999998</v>
      </c>
      <c r="I114" s="14" t="s">
        <v>41</v>
      </c>
      <c r="J114" s="31">
        <v>2020.7097000000001</v>
      </c>
    </row>
    <row r="115" spans="1:10" x14ac:dyDescent="0.25">
      <c r="A115" s="29" t="s">
        <v>318</v>
      </c>
      <c r="B115" s="30">
        <v>45413</v>
      </c>
      <c r="C115" s="14" t="s">
        <v>43</v>
      </c>
      <c r="D115" s="14" t="s">
        <v>93</v>
      </c>
      <c r="E115" s="14" t="s">
        <v>17</v>
      </c>
      <c r="F115" s="14">
        <v>1</v>
      </c>
      <c r="G115" s="14">
        <v>281.97000000000003</v>
      </c>
      <c r="H115" s="14">
        <v>0.2</v>
      </c>
      <c r="I115" s="14" t="s">
        <v>45</v>
      </c>
      <c r="J115" s="31">
        <v>225.57599999999999</v>
      </c>
    </row>
    <row r="116" spans="1:10" x14ac:dyDescent="0.25">
      <c r="A116" s="29" t="s">
        <v>319</v>
      </c>
      <c r="B116" s="30">
        <v>45482</v>
      </c>
      <c r="C116" s="14" t="s">
        <v>63</v>
      </c>
      <c r="D116" s="14" t="s">
        <v>251</v>
      </c>
      <c r="E116" s="14" t="s">
        <v>11</v>
      </c>
      <c r="F116" s="14">
        <v>2</v>
      </c>
      <c r="G116" s="14">
        <v>731.01</v>
      </c>
      <c r="H116" s="14">
        <v>0.05</v>
      </c>
      <c r="I116" s="14" t="s">
        <v>45</v>
      </c>
      <c r="J116" s="31">
        <v>1388.9190000000001</v>
      </c>
    </row>
    <row r="117" spans="1:10" x14ac:dyDescent="0.25">
      <c r="A117" s="29" t="s">
        <v>320</v>
      </c>
      <c r="B117" s="30">
        <v>45925</v>
      </c>
      <c r="C117" s="14" t="s">
        <v>321</v>
      </c>
      <c r="D117" s="14" t="s">
        <v>322</v>
      </c>
      <c r="E117" s="14" t="s">
        <v>14</v>
      </c>
      <c r="F117" s="14">
        <v>4</v>
      </c>
      <c r="G117" s="14">
        <v>930.85</v>
      </c>
      <c r="H117" s="14">
        <v>0.13</v>
      </c>
      <c r="I117" s="14" t="s">
        <v>45</v>
      </c>
      <c r="J117" s="31">
        <v>3239.3580000000002</v>
      </c>
    </row>
    <row r="118" spans="1:10" x14ac:dyDescent="0.25">
      <c r="A118" s="29" t="s">
        <v>323</v>
      </c>
      <c r="B118" s="30">
        <v>45420</v>
      </c>
      <c r="C118" s="14" t="s">
        <v>324</v>
      </c>
      <c r="D118" s="14" t="s">
        <v>284</v>
      </c>
      <c r="E118" s="14" t="s">
        <v>15</v>
      </c>
      <c r="F118" s="14">
        <v>4</v>
      </c>
      <c r="G118" s="14">
        <v>770.77</v>
      </c>
      <c r="H118" s="14">
        <v>0.22</v>
      </c>
      <c r="I118" s="14" t="s">
        <v>41</v>
      </c>
      <c r="J118" s="31">
        <v>2404.8024</v>
      </c>
    </row>
    <row r="119" spans="1:10" x14ac:dyDescent="0.25">
      <c r="A119" s="29" t="s">
        <v>325</v>
      </c>
      <c r="B119" s="30">
        <v>45554</v>
      </c>
      <c r="C119" s="14" t="s">
        <v>326</v>
      </c>
      <c r="D119" s="14" t="s">
        <v>256</v>
      </c>
      <c r="E119" s="14" t="s">
        <v>11</v>
      </c>
      <c r="F119" s="14">
        <v>3</v>
      </c>
      <c r="G119" s="14">
        <v>479.63</v>
      </c>
      <c r="H119" s="14">
        <v>0.3</v>
      </c>
      <c r="I119" s="14" t="s">
        <v>45</v>
      </c>
      <c r="J119" s="31">
        <v>1007.223</v>
      </c>
    </row>
    <row r="120" spans="1:10" x14ac:dyDescent="0.25">
      <c r="A120" s="29" t="s">
        <v>327</v>
      </c>
      <c r="B120" s="30">
        <v>45405</v>
      </c>
      <c r="C120" s="14" t="s">
        <v>328</v>
      </c>
      <c r="D120" s="14" t="s">
        <v>76</v>
      </c>
      <c r="E120" s="14" t="s">
        <v>18</v>
      </c>
      <c r="F120" s="14">
        <v>1</v>
      </c>
      <c r="G120" s="14">
        <v>165</v>
      </c>
      <c r="H120" s="14">
        <v>0.3</v>
      </c>
      <c r="I120" s="14" t="s">
        <v>52</v>
      </c>
      <c r="J120" s="31">
        <v>115.5</v>
      </c>
    </row>
    <row r="121" spans="1:10" x14ac:dyDescent="0.25">
      <c r="A121" s="29" t="s">
        <v>329</v>
      </c>
      <c r="B121" s="30">
        <v>45503</v>
      </c>
      <c r="C121" s="14" t="s">
        <v>330</v>
      </c>
      <c r="D121" s="14" t="s">
        <v>205</v>
      </c>
      <c r="E121" s="14" t="s">
        <v>15</v>
      </c>
      <c r="F121" s="14">
        <v>2</v>
      </c>
      <c r="G121" s="14">
        <v>151.51</v>
      </c>
      <c r="H121" s="14">
        <v>0.28999999999999998</v>
      </c>
      <c r="I121" s="14" t="s">
        <v>52</v>
      </c>
      <c r="J121" s="31">
        <v>215.14420000000001</v>
      </c>
    </row>
    <row r="122" spans="1:10" x14ac:dyDescent="0.25">
      <c r="A122" s="29" t="s">
        <v>331</v>
      </c>
      <c r="B122" s="30">
        <v>45274</v>
      </c>
      <c r="C122" s="14" t="s">
        <v>332</v>
      </c>
      <c r="D122" s="14" t="s">
        <v>203</v>
      </c>
      <c r="E122" s="14" t="s">
        <v>24</v>
      </c>
      <c r="F122" s="14">
        <v>2</v>
      </c>
      <c r="G122" s="14">
        <v>872.93</v>
      </c>
      <c r="H122" s="14">
        <v>0.28999999999999998</v>
      </c>
      <c r="I122" s="14" t="s">
        <v>52</v>
      </c>
      <c r="J122" s="31">
        <v>1239.5606</v>
      </c>
    </row>
    <row r="123" spans="1:10" x14ac:dyDescent="0.25">
      <c r="A123" s="29" t="s">
        <v>333</v>
      </c>
      <c r="B123" s="30">
        <v>45558</v>
      </c>
      <c r="C123" s="14" t="s">
        <v>334</v>
      </c>
      <c r="D123" s="14" t="s">
        <v>308</v>
      </c>
      <c r="E123" s="14" t="s">
        <v>17</v>
      </c>
      <c r="F123" s="14">
        <v>3</v>
      </c>
      <c r="G123" s="14">
        <v>432.4</v>
      </c>
      <c r="H123" s="14">
        <v>0.04</v>
      </c>
      <c r="I123" s="14" t="s">
        <v>41</v>
      </c>
      <c r="J123" s="31">
        <v>1245.3119999999999</v>
      </c>
    </row>
    <row r="124" spans="1:10" x14ac:dyDescent="0.25">
      <c r="A124" s="29" t="s">
        <v>335</v>
      </c>
      <c r="B124" s="30">
        <v>45886</v>
      </c>
      <c r="C124" s="14" t="s">
        <v>305</v>
      </c>
      <c r="D124" s="14" t="s">
        <v>281</v>
      </c>
      <c r="E124" s="14" t="s">
        <v>14</v>
      </c>
      <c r="F124" s="14">
        <v>2</v>
      </c>
      <c r="G124" s="14">
        <v>197.76</v>
      </c>
      <c r="H124" s="14">
        <v>0.04</v>
      </c>
      <c r="I124" s="14" t="s">
        <v>41</v>
      </c>
      <c r="J124" s="31">
        <v>379.69920000000002</v>
      </c>
    </row>
    <row r="125" spans="1:10" x14ac:dyDescent="0.25">
      <c r="A125" s="29" t="s">
        <v>336</v>
      </c>
      <c r="B125" s="30">
        <v>45674</v>
      </c>
      <c r="C125" s="14" t="s">
        <v>106</v>
      </c>
      <c r="D125" s="14" t="s">
        <v>190</v>
      </c>
      <c r="E125" s="14" t="s">
        <v>9</v>
      </c>
      <c r="F125" s="14">
        <v>3</v>
      </c>
      <c r="G125" s="14">
        <v>334.6</v>
      </c>
      <c r="H125" s="14">
        <v>0.11</v>
      </c>
      <c r="I125" s="14" t="s">
        <v>45</v>
      </c>
      <c r="J125" s="31">
        <v>893.38200000000006</v>
      </c>
    </row>
    <row r="126" spans="1:10" x14ac:dyDescent="0.25">
      <c r="A126" s="29" t="s">
        <v>337</v>
      </c>
      <c r="B126" s="30">
        <v>45777</v>
      </c>
      <c r="C126" s="14" t="s">
        <v>317</v>
      </c>
      <c r="D126" s="14" t="s">
        <v>338</v>
      </c>
      <c r="E126" s="14" t="s">
        <v>10</v>
      </c>
      <c r="F126" s="14">
        <v>2</v>
      </c>
      <c r="G126" s="14">
        <v>44.35</v>
      </c>
      <c r="H126" s="14">
        <v>0.2</v>
      </c>
      <c r="I126" s="14" t="s">
        <v>52</v>
      </c>
      <c r="J126" s="31">
        <v>70.960000000000008</v>
      </c>
    </row>
    <row r="127" spans="1:10" x14ac:dyDescent="0.25">
      <c r="A127" s="29" t="s">
        <v>339</v>
      </c>
      <c r="B127" s="30">
        <v>45598</v>
      </c>
      <c r="C127" s="14" t="s">
        <v>340</v>
      </c>
      <c r="D127" s="14" t="s">
        <v>341</v>
      </c>
      <c r="E127" s="14" t="s">
        <v>13</v>
      </c>
      <c r="F127" s="14">
        <v>1</v>
      </c>
      <c r="G127" s="14">
        <v>846.31</v>
      </c>
      <c r="H127" s="14">
        <v>0.05</v>
      </c>
      <c r="I127" s="14" t="s">
        <v>45</v>
      </c>
      <c r="J127" s="31">
        <v>803.9944999999999</v>
      </c>
    </row>
    <row r="128" spans="1:10" x14ac:dyDescent="0.25">
      <c r="A128" s="29" t="s">
        <v>342</v>
      </c>
      <c r="B128" s="30">
        <v>45884</v>
      </c>
      <c r="C128" s="14" t="s">
        <v>286</v>
      </c>
      <c r="D128" s="14" t="s">
        <v>343</v>
      </c>
      <c r="E128" s="14" t="s">
        <v>19</v>
      </c>
      <c r="F128" s="14">
        <v>1</v>
      </c>
      <c r="G128" s="14">
        <v>996.48</v>
      </c>
      <c r="H128" s="14">
        <v>7.0000000000000007E-2</v>
      </c>
      <c r="I128" s="14" t="s">
        <v>52</v>
      </c>
      <c r="J128" s="31">
        <v>926.7263999999999</v>
      </c>
    </row>
    <row r="129" spans="1:10" x14ac:dyDescent="0.25">
      <c r="A129" s="29" t="s">
        <v>344</v>
      </c>
      <c r="B129" s="30">
        <v>45916</v>
      </c>
      <c r="C129" s="14" t="s">
        <v>345</v>
      </c>
      <c r="D129" s="14" t="s">
        <v>207</v>
      </c>
      <c r="E129" s="14" t="s">
        <v>13</v>
      </c>
      <c r="F129" s="14">
        <v>3</v>
      </c>
      <c r="G129" s="14">
        <v>949.19</v>
      </c>
      <c r="H129" s="14">
        <v>0.03</v>
      </c>
      <c r="I129" s="14" t="s">
        <v>52</v>
      </c>
      <c r="J129" s="31">
        <v>2762.1428999999998</v>
      </c>
    </row>
    <row r="130" spans="1:10" x14ac:dyDescent="0.25">
      <c r="A130" s="29" t="s">
        <v>346</v>
      </c>
      <c r="B130" s="30">
        <v>45347</v>
      </c>
      <c r="C130" s="14" t="s">
        <v>347</v>
      </c>
      <c r="D130" s="14" t="s">
        <v>152</v>
      </c>
      <c r="E130" s="14" t="s">
        <v>16</v>
      </c>
      <c r="F130" s="14">
        <v>2</v>
      </c>
      <c r="G130" s="14">
        <v>724.97</v>
      </c>
      <c r="H130" s="14">
        <v>0.1</v>
      </c>
      <c r="I130" s="14" t="s">
        <v>41</v>
      </c>
      <c r="J130" s="31">
        <v>1304.9459999999999</v>
      </c>
    </row>
    <row r="131" spans="1:10" x14ac:dyDescent="0.25">
      <c r="A131" s="29" t="s">
        <v>348</v>
      </c>
      <c r="B131" s="30">
        <v>45723</v>
      </c>
      <c r="C131" s="14" t="s">
        <v>349</v>
      </c>
      <c r="D131" s="14" t="s">
        <v>263</v>
      </c>
      <c r="E131" s="14" t="s">
        <v>23</v>
      </c>
      <c r="F131" s="14">
        <v>1</v>
      </c>
      <c r="G131" s="14">
        <v>783.25</v>
      </c>
      <c r="H131" s="14">
        <v>0.3</v>
      </c>
      <c r="I131" s="14" t="s">
        <v>41</v>
      </c>
      <c r="J131" s="31">
        <v>548.27499999999998</v>
      </c>
    </row>
    <row r="132" spans="1:10" x14ac:dyDescent="0.25">
      <c r="A132" s="29" t="s">
        <v>350</v>
      </c>
      <c r="B132" s="30">
        <v>45495</v>
      </c>
      <c r="C132" s="14" t="s">
        <v>351</v>
      </c>
      <c r="D132" s="14" t="s">
        <v>254</v>
      </c>
      <c r="E132" s="14" t="s">
        <v>10</v>
      </c>
      <c r="F132" s="14">
        <v>1</v>
      </c>
      <c r="G132" s="14">
        <v>942.38</v>
      </c>
      <c r="H132" s="14">
        <v>0.17</v>
      </c>
      <c r="I132" s="14" t="s">
        <v>41</v>
      </c>
      <c r="J132" s="31">
        <v>782.17539999999997</v>
      </c>
    </row>
    <row r="133" spans="1:10" x14ac:dyDescent="0.25">
      <c r="A133" s="29" t="s">
        <v>352</v>
      </c>
      <c r="B133" s="30">
        <v>45444</v>
      </c>
      <c r="C133" s="14" t="s">
        <v>353</v>
      </c>
      <c r="D133" s="14" t="s">
        <v>354</v>
      </c>
      <c r="E133" s="14" t="s">
        <v>18</v>
      </c>
      <c r="F133" s="14">
        <v>3</v>
      </c>
      <c r="G133" s="14">
        <v>298.35000000000002</v>
      </c>
      <c r="H133" s="14">
        <v>0.05</v>
      </c>
      <c r="I133" s="14" t="s">
        <v>52</v>
      </c>
      <c r="J133" s="31">
        <v>850.29750000000001</v>
      </c>
    </row>
    <row r="134" spans="1:10" x14ac:dyDescent="0.25">
      <c r="A134" s="29" t="s">
        <v>355</v>
      </c>
      <c r="B134" s="30">
        <v>45662</v>
      </c>
      <c r="C134" s="14" t="s">
        <v>356</v>
      </c>
      <c r="D134" s="14" t="s">
        <v>357</v>
      </c>
      <c r="E134" s="14" t="s">
        <v>19</v>
      </c>
      <c r="F134" s="14">
        <v>4</v>
      </c>
      <c r="G134" s="14">
        <v>950.04</v>
      </c>
      <c r="H134" s="14">
        <v>0.13</v>
      </c>
      <c r="I134" s="14" t="s">
        <v>45</v>
      </c>
      <c r="J134" s="31">
        <v>3306.1392000000001</v>
      </c>
    </row>
    <row r="135" spans="1:10" x14ac:dyDescent="0.25">
      <c r="A135" s="29" t="s">
        <v>358</v>
      </c>
      <c r="B135" s="30">
        <v>45910</v>
      </c>
      <c r="C135" s="14" t="s">
        <v>359</v>
      </c>
      <c r="D135" s="14" t="s">
        <v>360</v>
      </c>
      <c r="E135" s="14" t="s">
        <v>11</v>
      </c>
      <c r="F135" s="14">
        <v>2</v>
      </c>
      <c r="G135" s="14">
        <v>267.19</v>
      </c>
      <c r="H135" s="14">
        <v>7.0000000000000007E-2</v>
      </c>
      <c r="I135" s="14" t="s">
        <v>41</v>
      </c>
      <c r="J135" s="31">
        <v>496.97340000000003</v>
      </c>
    </row>
    <row r="136" spans="1:10" x14ac:dyDescent="0.25">
      <c r="A136" s="29" t="s">
        <v>361</v>
      </c>
      <c r="B136" s="30">
        <v>45827</v>
      </c>
      <c r="C136" s="14" t="s">
        <v>362</v>
      </c>
      <c r="D136" s="14" t="s">
        <v>363</v>
      </c>
      <c r="E136" s="14" t="s">
        <v>22</v>
      </c>
      <c r="F136" s="14">
        <v>4</v>
      </c>
      <c r="G136" s="14">
        <v>72.63</v>
      </c>
      <c r="H136" s="14">
        <v>0.06</v>
      </c>
      <c r="I136" s="14" t="s">
        <v>45</v>
      </c>
      <c r="J136" s="31">
        <v>273.08879999999999</v>
      </c>
    </row>
    <row r="137" spans="1:10" x14ac:dyDescent="0.25">
      <c r="A137" s="29" t="s">
        <v>364</v>
      </c>
      <c r="B137" s="30">
        <v>45544</v>
      </c>
      <c r="C137" s="14" t="s">
        <v>365</v>
      </c>
      <c r="D137" s="14" t="s">
        <v>131</v>
      </c>
      <c r="E137" s="14" t="s">
        <v>12</v>
      </c>
      <c r="F137" s="14">
        <v>3</v>
      </c>
      <c r="G137" s="14">
        <v>576.52</v>
      </c>
      <c r="H137" s="14">
        <v>0.22</v>
      </c>
      <c r="I137" s="14" t="s">
        <v>52</v>
      </c>
      <c r="J137" s="31">
        <v>1349.0568000000001</v>
      </c>
    </row>
    <row r="138" spans="1:10" x14ac:dyDescent="0.25">
      <c r="A138" s="29" t="s">
        <v>366</v>
      </c>
      <c r="B138" s="30">
        <v>45751</v>
      </c>
      <c r="C138" s="14" t="s">
        <v>367</v>
      </c>
      <c r="D138" s="14" t="s">
        <v>248</v>
      </c>
      <c r="E138" s="14" t="s">
        <v>16</v>
      </c>
      <c r="F138" s="14">
        <v>3</v>
      </c>
      <c r="G138" s="14">
        <v>849.36</v>
      </c>
      <c r="H138" s="14">
        <v>0.03</v>
      </c>
      <c r="I138" s="14" t="s">
        <v>41</v>
      </c>
      <c r="J138" s="31">
        <v>2471.6376</v>
      </c>
    </row>
    <row r="139" spans="1:10" x14ac:dyDescent="0.25">
      <c r="A139" s="29" t="s">
        <v>368</v>
      </c>
      <c r="B139" s="30">
        <v>45392</v>
      </c>
      <c r="C139" s="14" t="s">
        <v>369</v>
      </c>
      <c r="D139" s="14" t="s">
        <v>281</v>
      </c>
      <c r="E139" s="14" t="s">
        <v>13</v>
      </c>
      <c r="F139" s="14">
        <v>1</v>
      </c>
      <c r="G139" s="14">
        <v>245.85</v>
      </c>
      <c r="H139" s="14">
        <v>0.18</v>
      </c>
      <c r="I139" s="14" t="s">
        <v>52</v>
      </c>
      <c r="J139" s="31">
        <v>201.59700000000001</v>
      </c>
    </row>
    <row r="140" spans="1:10" x14ac:dyDescent="0.25">
      <c r="A140" s="29" t="s">
        <v>370</v>
      </c>
      <c r="B140" s="30">
        <v>45589</v>
      </c>
      <c r="C140" s="14" t="s">
        <v>371</v>
      </c>
      <c r="D140" s="14" t="s">
        <v>40</v>
      </c>
      <c r="E140" s="14" t="s">
        <v>17</v>
      </c>
      <c r="F140" s="14">
        <v>3</v>
      </c>
      <c r="G140" s="14">
        <v>237.68</v>
      </c>
      <c r="H140" s="14">
        <v>0.1</v>
      </c>
      <c r="I140" s="14" t="s">
        <v>52</v>
      </c>
      <c r="J140" s="31">
        <v>641.73599999999999</v>
      </c>
    </row>
    <row r="141" spans="1:10" x14ac:dyDescent="0.25">
      <c r="A141" s="29" t="s">
        <v>372</v>
      </c>
      <c r="B141" s="30">
        <v>45756</v>
      </c>
      <c r="C141" s="14" t="s">
        <v>373</v>
      </c>
      <c r="D141" s="14" t="s">
        <v>248</v>
      </c>
      <c r="E141" s="14" t="s">
        <v>21</v>
      </c>
      <c r="F141" s="14">
        <v>4</v>
      </c>
      <c r="G141" s="14">
        <v>715.85</v>
      </c>
      <c r="H141" s="14">
        <v>0.25</v>
      </c>
      <c r="I141" s="14" t="s">
        <v>45</v>
      </c>
      <c r="J141" s="31">
        <v>2147.5500000000002</v>
      </c>
    </row>
    <row r="142" spans="1:10" x14ac:dyDescent="0.25">
      <c r="A142" s="29" t="s">
        <v>374</v>
      </c>
      <c r="B142" s="30">
        <v>45255</v>
      </c>
      <c r="C142" s="14" t="s">
        <v>375</v>
      </c>
      <c r="D142" s="14" t="s">
        <v>315</v>
      </c>
      <c r="E142" s="14" t="s">
        <v>12</v>
      </c>
      <c r="F142" s="14">
        <v>2</v>
      </c>
      <c r="G142" s="14">
        <v>478.85</v>
      </c>
      <c r="H142" s="14">
        <v>0.01</v>
      </c>
      <c r="I142" s="14" t="s">
        <v>52</v>
      </c>
      <c r="J142" s="31">
        <v>948.12300000000005</v>
      </c>
    </row>
    <row r="143" spans="1:10" x14ac:dyDescent="0.25">
      <c r="A143" s="29" t="s">
        <v>376</v>
      </c>
      <c r="B143" s="30">
        <v>45718</v>
      </c>
      <c r="C143" s="14" t="s">
        <v>377</v>
      </c>
      <c r="D143" s="14" t="s">
        <v>196</v>
      </c>
      <c r="E143" s="14" t="s">
        <v>7</v>
      </c>
      <c r="F143" s="14">
        <v>1</v>
      </c>
      <c r="G143" s="14">
        <v>503.95</v>
      </c>
      <c r="H143" s="14">
        <v>0.26</v>
      </c>
      <c r="I143" s="14" t="s">
        <v>52</v>
      </c>
      <c r="J143" s="31">
        <v>372.923</v>
      </c>
    </row>
    <row r="144" spans="1:10" x14ac:dyDescent="0.25">
      <c r="A144" s="29" t="s">
        <v>378</v>
      </c>
      <c r="B144" s="30">
        <v>45573</v>
      </c>
      <c r="C144" s="14" t="s">
        <v>379</v>
      </c>
      <c r="D144" s="14" t="s">
        <v>380</v>
      </c>
      <c r="E144" s="14" t="s">
        <v>19</v>
      </c>
      <c r="F144" s="14">
        <v>2</v>
      </c>
      <c r="G144" s="14">
        <v>975.48</v>
      </c>
      <c r="H144" s="14">
        <v>0.26</v>
      </c>
      <c r="I144" s="14" t="s">
        <v>52</v>
      </c>
      <c r="J144" s="31">
        <v>1443.7103999999999</v>
      </c>
    </row>
    <row r="145" spans="1:10" x14ac:dyDescent="0.25">
      <c r="A145" s="29" t="s">
        <v>381</v>
      </c>
      <c r="B145" s="30">
        <v>45884</v>
      </c>
      <c r="C145" s="14" t="s">
        <v>382</v>
      </c>
      <c r="D145" s="14" t="s">
        <v>82</v>
      </c>
      <c r="E145" s="14" t="s">
        <v>23</v>
      </c>
      <c r="F145" s="14">
        <v>4</v>
      </c>
      <c r="G145" s="14">
        <v>450.12</v>
      </c>
      <c r="H145" s="14">
        <v>0.28999999999999998</v>
      </c>
      <c r="I145" s="14" t="s">
        <v>52</v>
      </c>
      <c r="J145" s="31">
        <v>1278.3407999999999</v>
      </c>
    </row>
    <row r="146" spans="1:10" x14ac:dyDescent="0.25">
      <c r="A146" s="29" t="s">
        <v>383</v>
      </c>
      <c r="B146" s="30">
        <v>45448</v>
      </c>
      <c r="C146" s="14" t="s">
        <v>86</v>
      </c>
      <c r="D146" s="14" t="s">
        <v>87</v>
      </c>
      <c r="E146" s="14" t="s">
        <v>15</v>
      </c>
      <c r="F146" s="14">
        <v>3</v>
      </c>
      <c r="G146" s="14">
        <v>237.24</v>
      </c>
      <c r="H146" s="14">
        <v>0.24</v>
      </c>
      <c r="I146" s="14" t="s">
        <v>45</v>
      </c>
      <c r="J146" s="31">
        <v>540.90719999999999</v>
      </c>
    </row>
    <row r="147" spans="1:10" x14ac:dyDescent="0.25">
      <c r="A147" s="29" t="s">
        <v>384</v>
      </c>
      <c r="B147" s="30">
        <v>45522</v>
      </c>
      <c r="C147" s="14" t="s">
        <v>385</v>
      </c>
      <c r="D147" s="14" t="s">
        <v>289</v>
      </c>
      <c r="E147" s="14" t="s">
        <v>22</v>
      </c>
      <c r="F147" s="14">
        <v>2</v>
      </c>
      <c r="G147" s="14">
        <v>536.84</v>
      </c>
      <c r="H147" s="14">
        <v>0.09</v>
      </c>
      <c r="I147" s="14" t="s">
        <v>52</v>
      </c>
      <c r="J147" s="31">
        <v>977.04880000000014</v>
      </c>
    </row>
    <row r="148" spans="1:10" x14ac:dyDescent="0.25">
      <c r="A148" s="29" t="s">
        <v>386</v>
      </c>
      <c r="B148" s="30">
        <v>45626</v>
      </c>
      <c r="C148" s="14" t="s">
        <v>81</v>
      </c>
      <c r="D148" s="14" t="s">
        <v>87</v>
      </c>
      <c r="E148" s="14" t="s">
        <v>26</v>
      </c>
      <c r="F148" s="14">
        <v>3</v>
      </c>
      <c r="G148" s="14">
        <v>584.41</v>
      </c>
      <c r="H148" s="14">
        <v>0</v>
      </c>
      <c r="I148" s="14" t="s">
        <v>52</v>
      </c>
      <c r="J148" s="31">
        <v>1753.23</v>
      </c>
    </row>
    <row r="149" spans="1:10" x14ac:dyDescent="0.25">
      <c r="A149" s="29" t="s">
        <v>387</v>
      </c>
      <c r="B149" s="30">
        <v>45617</v>
      </c>
      <c r="C149" s="14" t="s">
        <v>388</v>
      </c>
      <c r="D149" s="14" t="s">
        <v>389</v>
      </c>
      <c r="E149" s="14" t="s">
        <v>26</v>
      </c>
      <c r="F149" s="14">
        <v>1</v>
      </c>
      <c r="G149" s="14">
        <v>653.87</v>
      </c>
      <c r="H149" s="14">
        <v>0.14000000000000001</v>
      </c>
      <c r="I149" s="14" t="s">
        <v>45</v>
      </c>
      <c r="J149" s="31">
        <v>562.32820000000004</v>
      </c>
    </row>
    <row r="150" spans="1:10" x14ac:dyDescent="0.25">
      <c r="A150" s="29" t="s">
        <v>390</v>
      </c>
      <c r="B150" s="30">
        <v>45878</v>
      </c>
      <c r="C150" s="14" t="s">
        <v>54</v>
      </c>
      <c r="D150" s="14" t="s">
        <v>363</v>
      </c>
      <c r="E150" s="14" t="s">
        <v>7</v>
      </c>
      <c r="F150" s="14">
        <v>1</v>
      </c>
      <c r="G150" s="14">
        <v>652.03</v>
      </c>
      <c r="H150" s="14">
        <v>0.27</v>
      </c>
      <c r="I150" s="14" t="s">
        <v>41</v>
      </c>
      <c r="J150" s="31">
        <v>475.9819</v>
      </c>
    </row>
    <row r="151" spans="1:10" x14ac:dyDescent="0.25">
      <c r="A151" s="29" t="s">
        <v>391</v>
      </c>
      <c r="B151" s="30">
        <v>45502</v>
      </c>
      <c r="C151" s="14" t="s">
        <v>392</v>
      </c>
      <c r="D151" s="14" t="s">
        <v>116</v>
      </c>
      <c r="E151" s="14" t="s">
        <v>19</v>
      </c>
      <c r="F151" s="14">
        <v>3</v>
      </c>
      <c r="G151" s="14">
        <v>513.36</v>
      </c>
      <c r="H151" s="14">
        <v>7.0000000000000007E-2</v>
      </c>
      <c r="I151" s="14" t="s">
        <v>52</v>
      </c>
      <c r="J151" s="31">
        <v>1432.2744</v>
      </c>
    </row>
    <row r="152" spans="1:10" x14ac:dyDescent="0.25">
      <c r="A152" s="29" t="s">
        <v>393</v>
      </c>
      <c r="B152" s="30">
        <v>45433</v>
      </c>
      <c r="C152" s="14" t="s">
        <v>394</v>
      </c>
      <c r="D152" s="14" t="s">
        <v>180</v>
      </c>
      <c r="E152" s="14" t="s">
        <v>12</v>
      </c>
      <c r="F152" s="14">
        <v>4</v>
      </c>
      <c r="G152" s="14">
        <v>355.64</v>
      </c>
      <c r="H152" s="14">
        <v>0.16</v>
      </c>
      <c r="I152" s="14" t="s">
        <v>52</v>
      </c>
      <c r="J152" s="31">
        <v>1194.9503999999999</v>
      </c>
    </row>
    <row r="153" spans="1:10" x14ac:dyDescent="0.25">
      <c r="A153" s="29" t="s">
        <v>395</v>
      </c>
      <c r="B153" s="30">
        <v>45594</v>
      </c>
      <c r="C153" s="14" t="s">
        <v>396</v>
      </c>
      <c r="D153" s="14" t="s">
        <v>125</v>
      </c>
      <c r="E153" s="14" t="s">
        <v>15</v>
      </c>
      <c r="F153" s="14">
        <v>4</v>
      </c>
      <c r="G153" s="14">
        <v>535.4</v>
      </c>
      <c r="H153" s="14">
        <v>0.26</v>
      </c>
      <c r="I153" s="14" t="s">
        <v>45</v>
      </c>
      <c r="J153" s="31">
        <v>1584.7840000000001</v>
      </c>
    </row>
    <row r="154" spans="1:10" x14ac:dyDescent="0.25">
      <c r="A154" s="29" t="s">
        <v>397</v>
      </c>
      <c r="B154" s="30">
        <v>45798</v>
      </c>
      <c r="C154" s="14" t="s">
        <v>398</v>
      </c>
      <c r="D154" s="14" t="s">
        <v>107</v>
      </c>
      <c r="E154" s="14" t="s">
        <v>26</v>
      </c>
      <c r="F154" s="14">
        <v>2</v>
      </c>
      <c r="G154" s="14">
        <v>108.74</v>
      </c>
      <c r="H154" s="14">
        <v>0.11</v>
      </c>
      <c r="I154" s="14" t="s">
        <v>45</v>
      </c>
      <c r="J154" s="31">
        <v>193.55719999999999</v>
      </c>
    </row>
    <row r="155" spans="1:10" x14ac:dyDescent="0.25">
      <c r="A155" s="29" t="s">
        <v>399</v>
      </c>
      <c r="B155" s="30">
        <v>45579</v>
      </c>
      <c r="C155" s="14" t="s">
        <v>400</v>
      </c>
      <c r="D155" s="14" t="s">
        <v>401</v>
      </c>
      <c r="E155" s="14" t="s">
        <v>26</v>
      </c>
      <c r="F155" s="14">
        <v>3</v>
      </c>
      <c r="G155" s="14">
        <v>591.98</v>
      </c>
      <c r="H155" s="14">
        <v>0.16</v>
      </c>
      <c r="I155" s="14" t="s">
        <v>41</v>
      </c>
      <c r="J155" s="31">
        <v>1491.7896000000001</v>
      </c>
    </row>
    <row r="156" spans="1:10" x14ac:dyDescent="0.25">
      <c r="A156" s="29" t="s">
        <v>402</v>
      </c>
      <c r="B156" s="30">
        <v>45613</v>
      </c>
      <c r="C156" s="14" t="s">
        <v>403</v>
      </c>
      <c r="D156" s="14" t="s">
        <v>357</v>
      </c>
      <c r="E156" s="14" t="s">
        <v>9</v>
      </c>
      <c r="F156" s="14">
        <v>1</v>
      </c>
      <c r="G156" s="14">
        <v>345.06</v>
      </c>
      <c r="H156" s="14">
        <v>0.13</v>
      </c>
      <c r="I156" s="14" t="s">
        <v>52</v>
      </c>
      <c r="J156" s="31">
        <v>300.2022</v>
      </c>
    </row>
    <row r="157" spans="1:10" x14ac:dyDescent="0.25">
      <c r="A157" s="29" t="s">
        <v>404</v>
      </c>
      <c r="B157" s="30">
        <v>45745</v>
      </c>
      <c r="C157" s="14" t="s">
        <v>405</v>
      </c>
      <c r="D157" s="14" t="s">
        <v>207</v>
      </c>
      <c r="E157" s="14" t="s">
        <v>19</v>
      </c>
      <c r="F157" s="14">
        <v>4</v>
      </c>
      <c r="G157" s="14">
        <v>986.41</v>
      </c>
      <c r="H157" s="14">
        <v>0.22</v>
      </c>
      <c r="I157" s="14" t="s">
        <v>41</v>
      </c>
      <c r="J157" s="31">
        <v>3077.5992000000001</v>
      </c>
    </row>
    <row r="158" spans="1:10" x14ac:dyDescent="0.25">
      <c r="A158" s="29" t="s">
        <v>406</v>
      </c>
      <c r="B158" s="30">
        <v>45494</v>
      </c>
      <c r="C158" s="14" t="s">
        <v>407</v>
      </c>
      <c r="D158" s="14" t="s">
        <v>48</v>
      </c>
      <c r="E158" s="14" t="s">
        <v>7</v>
      </c>
      <c r="F158" s="14">
        <v>2</v>
      </c>
      <c r="G158" s="14">
        <v>921.52</v>
      </c>
      <c r="H158" s="14">
        <v>0</v>
      </c>
      <c r="I158" s="14" t="s">
        <v>45</v>
      </c>
      <c r="J158" s="31">
        <v>1843.04</v>
      </c>
    </row>
    <row r="159" spans="1:10" x14ac:dyDescent="0.25">
      <c r="A159" s="29" t="s">
        <v>408</v>
      </c>
      <c r="B159" s="30">
        <v>45883</v>
      </c>
      <c r="C159" s="14" t="s">
        <v>295</v>
      </c>
      <c r="D159" s="14" t="s">
        <v>409</v>
      </c>
      <c r="E159" s="14" t="s">
        <v>12</v>
      </c>
      <c r="F159" s="14">
        <v>1</v>
      </c>
      <c r="G159" s="14">
        <v>83.1</v>
      </c>
      <c r="H159" s="14">
        <v>0.04</v>
      </c>
      <c r="I159" s="14" t="s">
        <v>45</v>
      </c>
      <c r="J159" s="31">
        <v>79.775999999999996</v>
      </c>
    </row>
    <row r="160" spans="1:10" x14ac:dyDescent="0.25">
      <c r="A160" s="29" t="s">
        <v>410</v>
      </c>
      <c r="B160" s="30">
        <v>45601</v>
      </c>
      <c r="C160" s="14" t="s">
        <v>291</v>
      </c>
      <c r="D160" s="14" t="s">
        <v>411</v>
      </c>
      <c r="E160" s="14" t="s">
        <v>18</v>
      </c>
      <c r="F160" s="14">
        <v>2</v>
      </c>
      <c r="G160" s="14">
        <v>60.98</v>
      </c>
      <c r="H160" s="14">
        <v>0.23</v>
      </c>
      <c r="I160" s="14" t="s">
        <v>45</v>
      </c>
      <c r="J160" s="31">
        <v>93.909199999999998</v>
      </c>
    </row>
    <row r="161" spans="1:10" x14ac:dyDescent="0.25">
      <c r="A161" s="29" t="s">
        <v>412</v>
      </c>
      <c r="B161" s="30">
        <v>45454</v>
      </c>
      <c r="C161" s="14" t="s">
        <v>413</v>
      </c>
      <c r="D161" s="14" t="s">
        <v>184</v>
      </c>
      <c r="E161" s="14" t="s">
        <v>23</v>
      </c>
      <c r="F161" s="14">
        <v>2</v>
      </c>
      <c r="G161" s="14">
        <v>122.23</v>
      </c>
      <c r="H161" s="14">
        <v>0.21</v>
      </c>
      <c r="I161" s="14" t="s">
        <v>52</v>
      </c>
      <c r="J161" s="31">
        <v>193.1234</v>
      </c>
    </row>
    <row r="162" spans="1:10" x14ac:dyDescent="0.25">
      <c r="A162" s="29" t="s">
        <v>414</v>
      </c>
      <c r="B162" s="30">
        <v>45918</v>
      </c>
      <c r="C162" s="14" t="s">
        <v>415</v>
      </c>
      <c r="D162" s="14" t="s">
        <v>64</v>
      </c>
      <c r="E162" s="14" t="s">
        <v>25</v>
      </c>
      <c r="F162" s="14">
        <v>2</v>
      </c>
      <c r="G162" s="14">
        <v>623.38</v>
      </c>
      <c r="H162" s="14">
        <v>0.13</v>
      </c>
      <c r="I162" s="14" t="s">
        <v>41</v>
      </c>
      <c r="J162" s="31">
        <v>1084.6812</v>
      </c>
    </row>
    <row r="163" spans="1:10" x14ac:dyDescent="0.25">
      <c r="A163" s="29" t="s">
        <v>416</v>
      </c>
      <c r="B163" s="30">
        <v>45729</v>
      </c>
      <c r="C163" s="14" t="s">
        <v>223</v>
      </c>
      <c r="D163" s="14" t="s">
        <v>64</v>
      </c>
      <c r="E163" s="14" t="s">
        <v>7</v>
      </c>
      <c r="F163" s="14">
        <v>1</v>
      </c>
      <c r="G163" s="14">
        <v>479.58</v>
      </c>
      <c r="H163" s="14">
        <v>0.05</v>
      </c>
      <c r="I163" s="14" t="s">
        <v>45</v>
      </c>
      <c r="J163" s="31">
        <v>455.60099999999989</v>
      </c>
    </row>
    <row r="164" spans="1:10" x14ac:dyDescent="0.25">
      <c r="A164" s="29" t="s">
        <v>417</v>
      </c>
      <c r="B164" s="30">
        <v>45276</v>
      </c>
      <c r="C164" s="14" t="s">
        <v>276</v>
      </c>
      <c r="D164" s="14" t="s">
        <v>418</v>
      </c>
      <c r="E164" s="14" t="s">
        <v>13</v>
      </c>
      <c r="F164" s="14">
        <v>3</v>
      </c>
      <c r="G164" s="14">
        <v>369.32</v>
      </c>
      <c r="H164" s="14">
        <v>0.14000000000000001</v>
      </c>
      <c r="I164" s="14" t="s">
        <v>45</v>
      </c>
      <c r="J164" s="31">
        <v>952.84559999999999</v>
      </c>
    </row>
    <row r="165" spans="1:10" x14ac:dyDescent="0.25">
      <c r="A165" s="29" t="s">
        <v>419</v>
      </c>
      <c r="B165" s="30">
        <v>45851</v>
      </c>
      <c r="C165" s="14" t="s">
        <v>420</v>
      </c>
      <c r="D165" s="14" t="s">
        <v>421</v>
      </c>
      <c r="E165" s="14" t="s">
        <v>8</v>
      </c>
      <c r="F165" s="14">
        <v>1</v>
      </c>
      <c r="G165" s="14">
        <v>488.31</v>
      </c>
      <c r="H165" s="14">
        <v>0.03</v>
      </c>
      <c r="I165" s="14" t="s">
        <v>45</v>
      </c>
      <c r="J165" s="31">
        <v>473.66070000000002</v>
      </c>
    </row>
    <row r="166" spans="1:10" x14ac:dyDescent="0.25">
      <c r="A166" s="29" t="s">
        <v>422</v>
      </c>
      <c r="B166" s="30">
        <v>45418</v>
      </c>
      <c r="C166" s="14" t="s">
        <v>89</v>
      </c>
      <c r="D166" s="14" t="s">
        <v>289</v>
      </c>
      <c r="E166" s="14" t="s">
        <v>19</v>
      </c>
      <c r="F166" s="14">
        <v>4</v>
      </c>
      <c r="G166" s="14">
        <v>164.04</v>
      </c>
      <c r="H166" s="14">
        <v>0.26</v>
      </c>
      <c r="I166" s="14" t="s">
        <v>41</v>
      </c>
      <c r="J166" s="31">
        <v>485.55839999999989</v>
      </c>
    </row>
    <row r="167" spans="1:10" x14ac:dyDescent="0.25">
      <c r="A167" s="29" t="s">
        <v>423</v>
      </c>
      <c r="B167" s="30">
        <v>45508</v>
      </c>
      <c r="C167" s="14" t="s">
        <v>424</v>
      </c>
      <c r="D167" s="14" t="s">
        <v>147</v>
      </c>
      <c r="E167" s="14" t="s">
        <v>24</v>
      </c>
      <c r="F167" s="14">
        <v>3</v>
      </c>
      <c r="G167" s="14">
        <v>707.95</v>
      </c>
      <c r="H167" s="14">
        <v>0.18</v>
      </c>
      <c r="I167" s="14" t="s">
        <v>45</v>
      </c>
      <c r="J167" s="31">
        <v>1741.557</v>
      </c>
    </row>
    <row r="168" spans="1:10" x14ac:dyDescent="0.25">
      <c r="A168" s="29" t="s">
        <v>425</v>
      </c>
      <c r="B168" s="30">
        <v>45269</v>
      </c>
      <c r="C168" s="14" t="s">
        <v>426</v>
      </c>
      <c r="D168" s="14" t="s">
        <v>107</v>
      </c>
      <c r="E168" s="14" t="s">
        <v>15</v>
      </c>
      <c r="F168" s="14">
        <v>4</v>
      </c>
      <c r="G168" s="14">
        <v>714.47</v>
      </c>
      <c r="H168" s="14">
        <v>0.18</v>
      </c>
      <c r="I168" s="14" t="s">
        <v>52</v>
      </c>
      <c r="J168" s="31">
        <v>2343.4616000000001</v>
      </c>
    </row>
    <row r="169" spans="1:10" x14ac:dyDescent="0.25">
      <c r="A169" s="29" t="s">
        <v>427</v>
      </c>
      <c r="B169" s="30">
        <v>45866</v>
      </c>
      <c r="C169" s="14" t="s">
        <v>428</v>
      </c>
      <c r="D169" s="14" t="s">
        <v>139</v>
      </c>
      <c r="E169" s="14" t="s">
        <v>14</v>
      </c>
      <c r="F169" s="14">
        <v>4</v>
      </c>
      <c r="G169" s="14">
        <v>422.09</v>
      </c>
      <c r="H169" s="14">
        <v>0.04</v>
      </c>
      <c r="I169" s="14" t="s">
        <v>41</v>
      </c>
      <c r="J169" s="31">
        <v>1620.8255999999999</v>
      </c>
    </row>
    <row r="170" spans="1:10" x14ac:dyDescent="0.25">
      <c r="A170" s="29" t="s">
        <v>429</v>
      </c>
      <c r="B170" s="30">
        <v>45462</v>
      </c>
      <c r="C170" s="14" t="s">
        <v>430</v>
      </c>
      <c r="D170" s="14" t="s">
        <v>173</v>
      </c>
      <c r="E170" s="14" t="s">
        <v>16</v>
      </c>
      <c r="F170" s="14">
        <v>1</v>
      </c>
      <c r="G170" s="14">
        <v>998.19</v>
      </c>
      <c r="H170" s="14">
        <v>0.2</v>
      </c>
      <c r="I170" s="14" t="s">
        <v>41</v>
      </c>
      <c r="J170" s="31">
        <v>798.55200000000013</v>
      </c>
    </row>
    <row r="171" spans="1:10" x14ac:dyDescent="0.25">
      <c r="A171" s="29" t="s">
        <v>431</v>
      </c>
      <c r="B171" s="30">
        <v>45313</v>
      </c>
      <c r="C171" s="14" t="s">
        <v>432</v>
      </c>
      <c r="D171" s="14" t="s">
        <v>101</v>
      </c>
      <c r="E171" s="14" t="s">
        <v>14</v>
      </c>
      <c r="F171" s="14">
        <v>2</v>
      </c>
      <c r="G171" s="14">
        <v>343.42</v>
      </c>
      <c r="H171" s="14">
        <v>0.12</v>
      </c>
      <c r="I171" s="14" t="s">
        <v>52</v>
      </c>
      <c r="J171" s="31">
        <v>604.41920000000005</v>
      </c>
    </row>
    <row r="172" spans="1:10" x14ac:dyDescent="0.25">
      <c r="A172" s="29" t="s">
        <v>433</v>
      </c>
      <c r="B172" s="30">
        <v>45390</v>
      </c>
      <c r="C172" s="14" t="s">
        <v>434</v>
      </c>
      <c r="D172" s="14" t="s">
        <v>82</v>
      </c>
      <c r="E172" s="14" t="s">
        <v>13</v>
      </c>
      <c r="F172" s="14">
        <v>1</v>
      </c>
      <c r="G172" s="14">
        <v>152.16999999999999</v>
      </c>
      <c r="H172" s="14">
        <v>0.28000000000000003</v>
      </c>
      <c r="I172" s="14" t="s">
        <v>52</v>
      </c>
      <c r="J172" s="31">
        <v>109.5624</v>
      </c>
    </row>
    <row r="173" spans="1:10" x14ac:dyDescent="0.25">
      <c r="A173" s="29" t="s">
        <v>435</v>
      </c>
      <c r="B173" s="30">
        <v>45795</v>
      </c>
      <c r="C173" s="14" t="s">
        <v>436</v>
      </c>
      <c r="D173" s="14" t="s">
        <v>48</v>
      </c>
      <c r="E173" s="14" t="s">
        <v>18</v>
      </c>
      <c r="F173" s="14">
        <v>1</v>
      </c>
      <c r="G173" s="14">
        <v>325.08</v>
      </c>
      <c r="H173" s="14">
        <v>0.26</v>
      </c>
      <c r="I173" s="14" t="s">
        <v>45</v>
      </c>
      <c r="J173" s="31">
        <v>240.5592</v>
      </c>
    </row>
    <row r="174" spans="1:10" x14ac:dyDescent="0.25">
      <c r="A174" s="29" t="s">
        <v>437</v>
      </c>
      <c r="B174" s="30">
        <v>45267</v>
      </c>
      <c r="C174" s="14" t="s">
        <v>138</v>
      </c>
      <c r="D174" s="14" t="s">
        <v>184</v>
      </c>
      <c r="E174" s="14" t="s">
        <v>17</v>
      </c>
      <c r="F174" s="14">
        <v>2</v>
      </c>
      <c r="G174" s="14">
        <v>827.92</v>
      </c>
      <c r="H174" s="14">
        <v>0.25</v>
      </c>
      <c r="I174" s="14" t="s">
        <v>52</v>
      </c>
      <c r="J174" s="31">
        <v>1241.8800000000001</v>
      </c>
    </row>
    <row r="175" spans="1:10" x14ac:dyDescent="0.25">
      <c r="A175" s="29" t="s">
        <v>438</v>
      </c>
      <c r="B175" s="30">
        <v>45314</v>
      </c>
      <c r="C175" s="14" t="s">
        <v>439</v>
      </c>
      <c r="D175" s="14" t="s">
        <v>155</v>
      </c>
      <c r="E175" s="14" t="s">
        <v>9</v>
      </c>
      <c r="F175" s="14">
        <v>2</v>
      </c>
      <c r="G175" s="14">
        <v>593.47</v>
      </c>
      <c r="H175" s="14">
        <v>0.1</v>
      </c>
      <c r="I175" s="14" t="s">
        <v>52</v>
      </c>
      <c r="J175" s="31">
        <v>1068.2460000000001</v>
      </c>
    </row>
    <row r="176" spans="1:10" x14ac:dyDescent="0.25">
      <c r="A176" s="29" t="s">
        <v>440</v>
      </c>
      <c r="B176" s="30">
        <v>45267</v>
      </c>
      <c r="C176" s="14" t="s">
        <v>441</v>
      </c>
      <c r="D176" s="14" t="s">
        <v>187</v>
      </c>
      <c r="E176" s="14" t="s">
        <v>14</v>
      </c>
      <c r="F176" s="14">
        <v>4</v>
      </c>
      <c r="G176" s="14">
        <v>756.28</v>
      </c>
      <c r="H176" s="14">
        <v>0.05</v>
      </c>
      <c r="I176" s="14" t="s">
        <v>52</v>
      </c>
      <c r="J176" s="31">
        <v>2873.864</v>
      </c>
    </row>
    <row r="177" spans="1:10" x14ac:dyDescent="0.25">
      <c r="A177" s="29" t="s">
        <v>442</v>
      </c>
      <c r="B177" s="30">
        <v>45641</v>
      </c>
      <c r="C177" s="14" t="s">
        <v>443</v>
      </c>
      <c r="D177" s="14" t="s">
        <v>444</v>
      </c>
      <c r="E177" s="14" t="s">
        <v>8</v>
      </c>
      <c r="F177" s="14">
        <v>2</v>
      </c>
      <c r="G177" s="14">
        <v>707.65</v>
      </c>
      <c r="H177" s="14">
        <v>0.14000000000000001</v>
      </c>
      <c r="I177" s="14" t="s">
        <v>41</v>
      </c>
      <c r="J177" s="31">
        <v>1217.1579999999999</v>
      </c>
    </row>
    <row r="178" spans="1:10" x14ac:dyDescent="0.25">
      <c r="A178" s="29" t="s">
        <v>445</v>
      </c>
      <c r="B178" s="30">
        <v>45371</v>
      </c>
      <c r="C178" s="14" t="s">
        <v>446</v>
      </c>
      <c r="D178" s="14" t="s">
        <v>293</v>
      </c>
      <c r="E178" s="14" t="s">
        <v>22</v>
      </c>
      <c r="F178" s="14">
        <v>1</v>
      </c>
      <c r="G178" s="14">
        <v>857.35</v>
      </c>
      <c r="H178" s="14">
        <v>0.28000000000000003</v>
      </c>
      <c r="I178" s="14" t="s">
        <v>45</v>
      </c>
      <c r="J178" s="31">
        <v>617.29200000000003</v>
      </c>
    </row>
    <row r="179" spans="1:10" x14ac:dyDescent="0.25">
      <c r="A179" s="29" t="s">
        <v>447</v>
      </c>
      <c r="B179" s="30">
        <v>45670</v>
      </c>
      <c r="C179" s="14" t="s">
        <v>448</v>
      </c>
      <c r="D179" s="14" t="s">
        <v>409</v>
      </c>
      <c r="E179" s="14" t="s">
        <v>15</v>
      </c>
      <c r="F179" s="14">
        <v>1</v>
      </c>
      <c r="G179" s="14">
        <v>79</v>
      </c>
      <c r="H179" s="14">
        <v>0.04</v>
      </c>
      <c r="I179" s="14" t="s">
        <v>45</v>
      </c>
      <c r="J179" s="31">
        <v>75.84</v>
      </c>
    </row>
    <row r="180" spans="1:10" x14ac:dyDescent="0.25">
      <c r="A180" s="29" t="s">
        <v>449</v>
      </c>
      <c r="B180" s="30">
        <v>45885</v>
      </c>
      <c r="C180" s="14" t="s">
        <v>450</v>
      </c>
      <c r="D180" s="14" t="s">
        <v>152</v>
      </c>
      <c r="E180" s="14" t="s">
        <v>12</v>
      </c>
      <c r="F180" s="14">
        <v>4</v>
      </c>
      <c r="G180" s="14">
        <v>638.91</v>
      </c>
      <c r="H180" s="14">
        <v>0</v>
      </c>
      <c r="I180" s="14" t="s">
        <v>52</v>
      </c>
      <c r="J180" s="31">
        <v>2555.64</v>
      </c>
    </row>
    <row r="181" spans="1:10" x14ac:dyDescent="0.25">
      <c r="A181" s="29" t="s">
        <v>451</v>
      </c>
      <c r="B181" s="30">
        <v>45812</v>
      </c>
      <c r="C181" s="14" t="s">
        <v>452</v>
      </c>
      <c r="D181" s="14" t="s">
        <v>230</v>
      </c>
      <c r="E181" s="14" t="s">
        <v>7</v>
      </c>
      <c r="F181" s="14">
        <v>2</v>
      </c>
      <c r="G181" s="14">
        <v>522.16999999999996</v>
      </c>
      <c r="H181" s="14">
        <v>0.27</v>
      </c>
      <c r="I181" s="14" t="s">
        <v>41</v>
      </c>
      <c r="J181" s="31">
        <v>762.36819999999989</v>
      </c>
    </row>
    <row r="182" spans="1:10" x14ac:dyDescent="0.25">
      <c r="A182" s="29" t="s">
        <v>453</v>
      </c>
      <c r="B182" s="30">
        <v>45235</v>
      </c>
      <c r="C182" s="14" t="s">
        <v>454</v>
      </c>
      <c r="D182" s="14" t="s">
        <v>76</v>
      </c>
      <c r="E182" s="14" t="s">
        <v>19</v>
      </c>
      <c r="F182" s="14">
        <v>3</v>
      </c>
      <c r="G182" s="14">
        <v>954.29</v>
      </c>
      <c r="H182" s="14">
        <v>0.27</v>
      </c>
      <c r="I182" s="14" t="s">
        <v>41</v>
      </c>
      <c r="J182" s="31">
        <v>2089.8951000000002</v>
      </c>
    </row>
    <row r="183" spans="1:10" x14ac:dyDescent="0.25">
      <c r="A183" s="29" t="s">
        <v>455</v>
      </c>
      <c r="B183" s="30">
        <v>45710</v>
      </c>
      <c r="C183" s="14" t="s">
        <v>456</v>
      </c>
      <c r="D183" s="14" t="s">
        <v>70</v>
      </c>
      <c r="E183" s="14" t="s">
        <v>20</v>
      </c>
      <c r="F183" s="14">
        <v>3</v>
      </c>
      <c r="G183" s="14">
        <v>53.92</v>
      </c>
      <c r="H183" s="14">
        <v>0.15</v>
      </c>
      <c r="I183" s="14" t="s">
        <v>45</v>
      </c>
      <c r="J183" s="31">
        <v>137.49600000000001</v>
      </c>
    </row>
    <row r="184" spans="1:10" x14ac:dyDescent="0.25">
      <c r="A184" s="29" t="s">
        <v>457</v>
      </c>
      <c r="B184" s="30">
        <v>45753</v>
      </c>
      <c r="C184" s="14" t="s">
        <v>103</v>
      </c>
      <c r="D184" s="14" t="s">
        <v>82</v>
      </c>
      <c r="E184" s="14" t="s">
        <v>7</v>
      </c>
      <c r="F184" s="14">
        <v>4</v>
      </c>
      <c r="G184" s="14">
        <v>741.88</v>
      </c>
      <c r="H184" s="14">
        <v>0.02</v>
      </c>
      <c r="I184" s="14" t="s">
        <v>52</v>
      </c>
      <c r="J184" s="31">
        <v>2908.1696000000002</v>
      </c>
    </row>
    <row r="185" spans="1:10" x14ac:dyDescent="0.25">
      <c r="A185" s="29" t="s">
        <v>458</v>
      </c>
      <c r="B185" s="30">
        <v>45594</v>
      </c>
      <c r="C185" s="14" t="s">
        <v>459</v>
      </c>
      <c r="D185" s="14" t="s">
        <v>256</v>
      </c>
      <c r="E185" s="14" t="s">
        <v>10</v>
      </c>
      <c r="F185" s="14">
        <v>1</v>
      </c>
      <c r="G185" s="14">
        <v>547.09</v>
      </c>
      <c r="H185" s="14">
        <v>0.01</v>
      </c>
      <c r="I185" s="14" t="s">
        <v>45</v>
      </c>
      <c r="J185" s="31">
        <v>541.6191</v>
      </c>
    </row>
    <row r="186" spans="1:10" x14ac:dyDescent="0.25">
      <c r="A186" s="29" t="s">
        <v>460</v>
      </c>
      <c r="B186" s="30">
        <v>45686</v>
      </c>
      <c r="C186" s="14" t="s">
        <v>461</v>
      </c>
      <c r="D186" s="14" t="s">
        <v>184</v>
      </c>
      <c r="E186" s="14" t="s">
        <v>10</v>
      </c>
      <c r="F186" s="14">
        <v>1</v>
      </c>
      <c r="G186" s="14">
        <v>789.35</v>
      </c>
      <c r="H186" s="14">
        <v>0.14000000000000001</v>
      </c>
      <c r="I186" s="14" t="s">
        <v>45</v>
      </c>
      <c r="J186" s="31">
        <v>678.84100000000001</v>
      </c>
    </row>
    <row r="187" spans="1:10" x14ac:dyDescent="0.25">
      <c r="A187" s="29" t="s">
        <v>462</v>
      </c>
      <c r="B187" s="30">
        <v>45354</v>
      </c>
      <c r="C187" s="14" t="s">
        <v>463</v>
      </c>
      <c r="D187" s="14" t="s">
        <v>464</v>
      </c>
      <c r="E187" s="14" t="s">
        <v>10</v>
      </c>
      <c r="F187" s="14">
        <v>3</v>
      </c>
      <c r="G187" s="14">
        <v>476.78</v>
      </c>
      <c r="H187" s="14">
        <v>0.09</v>
      </c>
      <c r="I187" s="14" t="s">
        <v>52</v>
      </c>
      <c r="J187" s="31">
        <v>1301.6094000000001</v>
      </c>
    </row>
    <row r="188" spans="1:10" x14ac:dyDescent="0.25">
      <c r="A188" s="29" t="s">
        <v>465</v>
      </c>
      <c r="B188" s="30">
        <v>45600</v>
      </c>
      <c r="C188" s="14" t="s">
        <v>136</v>
      </c>
      <c r="D188" s="14" t="s">
        <v>139</v>
      </c>
      <c r="E188" s="14" t="s">
        <v>25</v>
      </c>
      <c r="F188" s="14">
        <v>2</v>
      </c>
      <c r="G188" s="14">
        <v>504.26</v>
      </c>
      <c r="H188" s="14">
        <v>0.04</v>
      </c>
      <c r="I188" s="14" t="s">
        <v>45</v>
      </c>
      <c r="J188" s="31">
        <v>968.17919999999992</v>
      </c>
    </row>
    <row r="189" spans="1:10" x14ac:dyDescent="0.25">
      <c r="A189" s="29" t="s">
        <v>466</v>
      </c>
      <c r="B189" s="30">
        <v>45538</v>
      </c>
      <c r="C189" s="14" t="s">
        <v>467</v>
      </c>
      <c r="D189" s="14" t="s">
        <v>468</v>
      </c>
      <c r="E189" s="14" t="s">
        <v>13</v>
      </c>
      <c r="F189" s="14">
        <v>2</v>
      </c>
      <c r="G189" s="14">
        <v>549.33000000000004</v>
      </c>
      <c r="H189" s="14">
        <v>0.01</v>
      </c>
      <c r="I189" s="14" t="s">
        <v>52</v>
      </c>
      <c r="J189" s="31">
        <v>1087.6733999999999</v>
      </c>
    </row>
    <row r="190" spans="1:10" x14ac:dyDescent="0.25">
      <c r="A190" s="29" t="s">
        <v>469</v>
      </c>
      <c r="B190" s="30">
        <v>45411</v>
      </c>
      <c r="C190" s="14" t="s">
        <v>470</v>
      </c>
      <c r="D190" s="14" t="s">
        <v>471</v>
      </c>
      <c r="E190" s="14" t="s">
        <v>10</v>
      </c>
      <c r="F190" s="14">
        <v>3</v>
      </c>
      <c r="G190" s="14">
        <v>620.22</v>
      </c>
      <c r="H190" s="14">
        <v>0.04</v>
      </c>
      <c r="I190" s="14" t="s">
        <v>41</v>
      </c>
      <c r="J190" s="31">
        <v>1786.2336</v>
      </c>
    </row>
    <row r="191" spans="1:10" x14ac:dyDescent="0.25">
      <c r="A191" s="29" t="s">
        <v>472</v>
      </c>
      <c r="B191" s="30">
        <v>45411</v>
      </c>
      <c r="C191" s="14" t="s">
        <v>473</v>
      </c>
      <c r="D191" s="14" t="s">
        <v>256</v>
      </c>
      <c r="E191" s="14" t="s">
        <v>10</v>
      </c>
      <c r="F191" s="14">
        <v>1</v>
      </c>
      <c r="G191" s="14">
        <v>580.76</v>
      </c>
      <c r="H191" s="14">
        <v>0.1</v>
      </c>
      <c r="I191" s="14" t="s">
        <v>52</v>
      </c>
      <c r="J191" s="31">
        <v>522.68399999999997</v>
      </c>
    </row>
    <row r="192" spans="1:10" x14ac:dyDescent="0.25">
      <c r="A192" s="29" t="s">
        <v>474</v>
      </c>
      <c r="B192" s="30">
        <v>45775</v>
      </c>
      <c r="C192" s="14" t="s">
        <v>475</v>
      </c>
      <c r="D192" s="14" t="s">
        <v>248</v>
      </c>
      <c r="E192" s="14" t="s">
        <v>16</v>
      </c>
      <c r="F192" s="14">
        <v>3</v>
      </c>
      <c r="G192" s="14">
        <v>444.55</v>
      </c>
      <c r="H192" s="14">
        <v>0.14000000000000001</v>
      </c>
      <c r="I192" s="14" t="s">
        <v>45</v>
      </c>
      <c r="J192" s="31">
        <v>1146.9390000000001</v>
      </c>
    </row>
    <row r="193" spans="1:10" x14ac:dyDescent="0.25">
      <c r="A193" s="29" t="s">
        <v>476</v>
      </c>
      <c r="B193" s="30">
        <v>45459</v>
      </c>
      <c r="C193" s="14" t="s">
        <v>477</v>
      </c>
      <c r="D193" s="14" t="s">
        <v>256</v>
      </c>
      <c r="E193" s="14" t="s">
        <v>25</v>
      </c>
      <c r="F193" s="14">
        <v>1</v>
      </c>
      <c r="G193" s="14">
        <v>804.9</v>
      </c>
      <c r="H193" s="14">
        <v>0.03</v>
      </c>
      <c r="I193" s="14" t="s">
        <v>45</v>
      </c>
      <c r="J193" s="31">
        <v>780.75299999999993</v>
      </c>
    </row>
    <row r="194" spans="1:10" x14ac:dyDescent="0.25">
      <c r="A194" s="29" t="s">
        <v>478</v>
      </c>
      <c r="B194" s="30">
        <v>45617</v>
      </c>
      <c r="C194" s="14" t="s">
        <v>479</v>
      </c>
      <c r="D194" s="14" t="s">
        <v>444</v>
      </c>
      <c r="E194" s="14" t="s">
        <v>21</v>
      </c>
      <c r="F194" s="14">
        <v>3</v>
      </c>
      <c r="G194" s="14">
        <v>361.65</v>
      </c>
      <c r="H194" s="14">
        <v>0.15</v>
      </c>
      <c r="I194" s="14" t="s">
        <v>52</v>
      </c>
      <c r="J194" s="31">
        <v>922.20749999999987</v>
      </c>
    </row>
    <row r="195" spans="1:10" x14ac:dyDescent="0.25">
      <c r="A195" s="29" t="s">
        <v>480</v>
      </c>
      <c r="B195" s="30">
        <v>45763</v>
      </c>
      <c r="C195" s="14" t="s">
        <v>213</v>
      </c>
      <c r="D195" s="14" t="s">
        <v>481</v>
      </c>
      <c r="E195" s="14" t="s">
        <v>11</v>
      </c>
      <c r="F195" s="14">
        <v>1</v>
      </c>
      <c r="G195" s="14">
        <v>271.76</v>
      </c>
      <c r="H195" s="14">
        <v>0.03</v>
      </c>
      <c r="I195" s="14" t="s">
        <v>41</v>
      </c>
      <c r="J195" s="31">
        <v>263.60719999999998</v>
      </c>
    </row>
    <row r="196" spans="1:10" x14ac:dyDescent="0.25">
      <c r="A196" s="29" t="s">
        <v>482</v>
      </c>
      <c r="B196" s="30">
        <v>45618</v>
      </c>
      <c r="C196" s="14" t="s">
        <v>483</v>
      </c>
      <c r="D196" s="14" t="s">
        <v>48</v>
      </c>
      <c r="E196" s="14" t="s">
        <v>17</v>
      </c>
      <c r="F196" s="14">
        <v>3</v>
      </c>
      <c r="G196" s="14">
        <v>958.15</v>
      </c>
      <c r="H196" s="14">
        <v>0.24</v>
      </c>
      <c r="I196" s="14" t="s">
        <v>52</v>
      </c>
      <c r="J196" s="31">
        <v>2184.5819999999999</v>
      </c>
    </row>
    <row r="197" spans="1:10" x14ac:dyDescent="0.25">
      <c r="A197" s="29" t="s">
        <v>484</v>
      </c>
      <c r="B197" s="30">
        <v>45290</v>
      </c>
      <c r="C197" s="14" t="s">
        <v>365</v>
      </c>
      <c r="D197" s="14" t="s">
        <v>98</v>
      </c>
      <c r="E197" s="14" t="s">
        <v>24</v>
      </c>
      <c r="F197" s="14">
        <v>1</v>
      </c>
      <c r="G197" s="14">
        <v>889.19</v>
      </c>
      <c r="H197" s="14">
        <v>0.03</v>
      </c>
      <c r="I197" s="14" t="s">
        <v>41</v>
      </c>
      <c r="J197" s="31">
        <v>862.51430000000005</v>
      </c>
    </row>
    <row r="198" spans="1:10" x14ac:dyDescent="0.25">
      <c r="A198" s="29" t="s">
        <v>485</v>
      </c>
      <c r="B198" s="30">
        <v>45904</v>
      </c>
      <c r="C198" s="14" t="s">
        <v>69</v>
      </c>
      <c r="D198" s="14" t="s">
        <v>360</v>
      </c>
      <c r="E198" s="14" t="s">
        <v>23</v>
      </c>
      <c r="F198" s="14">
        <v>4</v>
      </c>
      <c r="G198" s="14">
        <v>689.67</v>
      </c>
      <c r="H198" s="14">
        <v>0.05</v>
      </c>
      <c r="I198" s="14" t="s">
        <v>52</v>
      </c>
      <c r="J198" s="31">
        <v>2620.7460000000001</v>
      </c>
    </row>
    <row r="199" spans="1:10" x14ac:dyDescent="0.25">
      <c r="A199" s="29" t="s">
        <v>486</v>
      </c>
      <c r="B199" s="30">
        <v>45227</v>
      </c>
      <c r="C199" s="14" t="s">
        <v>487</v>
      </c>
      <c r="D199" s="14" t="s">
        <v>175</v>
      </c>
      <c r="E199" s="14" t="s">
        <v>18</v>
      </c>
      <c r="F199" s="14">
        <v>1</v>
      </c>
      <c r="G199" s="14">
        <v>541.24</v>
      </c>
      <c r="H199" s="14">
        <v>0.03</v>
      </c>
      <c r="I199" s="14" t="s">
        <v>45</v>
      </c>
      <c r="J199" s="31">
        <v>525.00279999999998</v>
      </c>
    </row>
    <row r="200" spans="1:10" x14ac:dyDescent="0.25">
      <c r="A200" s="29" t="s">
        <v>488</v>
      </c>
      <c r="B200" s="30">
        <v>45600</v>
      </c>
      <c r="C200" s="14" t="s">
        <v>489</v>
      </c>
      <c r="D200" s="14" t="s">
        <v>468</v>
      </c>
      <c r="E200" s="14" t="s">
        <v>13</v>
      </c>
      <c r="F200" s="14">
        <v>1</v>
      </c>
      <c r="G200" s="14">
        <v>454.71</v>
      </c>
      <c r="H200" s="14">
        <v>0.16</v>
      </c>
      <c r="I200" s="14" t="s">
        <v>45</v>
      </c>
      <c r="J200" s="31">
        <v>381.95639999999997</v>
      </c>
    </row>
    <row r="201" spans="1:10" x14ac:dyDescent="0.25">
      <c r="A201" s="29" t="s">
        <v>490</v>
      </c>
      <c r="B201" s="30">
        <v>45646</v>
      </c>
      <c r="C201" s="14" t="s">
        <v>491</v>
      </c>
      <c r="D201" s="14" t="s">
        <v>380</v>
      </c>
      <c r="E201" s="14" t="s">
        <v>12</v>
      </c>
      <c r="F201" s="14">
        <v>2</v>
      </c>
      <c r="G201" s="14">
        <v>397.63</v>
      </c>
      <c r="H201" s="14">
        <v>0.26</v>
      </c>
      <c r="I201" s="14" t="s">
        <v>41</v>
      </c>
      <c r="J201" s="31">
        <v>588.49239999999998</v>
      </c>
    </row>
    <row r="202" spans="1:10" x14ac:dyDescent="0.25">
      <c r="A202" s="29" t="s">
        <v>492</v>
      </c>
      <c r="B202" s="30">
        <v>45725</v>
      </c>
      <c r="C202" s="14" t="s">
        <v>493</v>
      </c>
      <c r="D202" s="14" t="s">
        <v>241</v>
      </c>
      <c r="E202" s="14" t="s">
        <v>13</v>
      </c>
      <c r="F202" s="14">
        <v>3</v>
      </c>
      <c r="G202" s="14">
        <v>748.56</v>
      </c>
      <c r="H202" s="14">
        <v>0.26</v>
      </c>
      <c r="I202" s="14" t="s">
        <v>45</v>
      </c>
      <c r="J202" s="31">
        <v>1661.8032000000001</v>
      </c>
    </row>
    <row r="203" spans="1:10" x14ac:dyDescent="0.25">
      <c r="A203" s="29" t="s">
        <v>494</v>
      </c>
      <c r="B203" s="30">
        <v>45742</v>
      </c>
      <c r="C203" s="14" t="s">
        <v>100</v>
      </c>
      <c r="D203" s="14" t="s">
        <v>70</v>
      </c>
      <c r="E203" s="14" t="s">
        <v>11</v>
      </c>
      <c r="F203" s="14">
        <v>1</v>
      </c>
      <c r="G203" s="14">
        <v>885.72</v>
      </c>
      <c r="H203" s="14">
        <v>0.15</v>
      </c>
      <c r="I203" s="14" t="s">
        <v>41</v>
      </c>
      <c r="J203" s="31">
        <v>752.86199999999997</v>
      </c>
    </row>
    <row r="204" spans="1:10" x14ac:dyDescent="0.25">
      <c r="A204" s="29" t="s">
        <v>495</v>
      </c>
      <c r="B204" s="30">
        <v>45750</v>
      </c>
      <c r="C204" s="14" t="s">
        <v>430</v>
      </c>
      <c r="D204" s="14" t="s">
        <v>496</v>
      </c>
      <c r="E204" s="14" t="s">
        <v>8</v>
      </c>
      <c r="F204" s="14">
        <v>4</v>
      </c>
      <c r="G204" s="14">
        <v>408.07</v>
      </c>
      <c r="H204" s="14">
        <v>0.28000000000000003</v>
      </c>
      <c r="I204" s="14" t="s">
        <v>52</v>
      </c>
      <c r="J204" s="31">
        <v>1175.2416000000001</v>
      </c>
    </row>
    <row r="205" spans="1:10" x14ac:dyDescent="0.25">
      <c r="A205" s="29" t="s">
        <v>497</v>
      </c>
      <c r="B205" s="30">
        <v>45327</v>
      </c>
      <c r="C205" s="14" t="s">
        <v>498</v>
      </c>
      <c r="D205" s="14" t="s">
        <v>82</v>
      </c>
      <c r="E205" s="14" t="s">
        <v>16</v>
      </c>
      <c r="F205" s="14">
        <v>2</v>
      </c>
      <c r="G205" s="14">
        <v>597.07000000000005</v>
      </c>
      <c r="H205" s="14">
        <v>0.28000000000000003</v>
      </c>
      <c r="I205" s="14" t="s">
        <v>45</v>
      </c>
      <c r="J205" s="31">
        <v>859.7808</v>
      </c>
    </row>
    <row r="206" spans="1:10" x14ac:dyDescent="0.25">
      <c r="A206" s="29" t="s">
        <v>499</v>
      </c>
      <c r="B206" s="30">
        <v>45465</v>
      </c>
      <c r="C206" s="14" t="s">
        <v>396</v>
      </c>
      <c r="D206" s="14" t="s">
        <v>113</v>
      </c>
      <c r="E206" s="14" t="s">
        <v>16</v>
      </c>
      <c r="F206" s="14">
        <v>3</v>
      </c>
      <c r="G206" s="14">
        <v>723.47</v>
      </c>
      <c r="H206" s="14">
        <v>0.12</v>
      </c>
      <c r="I206" s="14" t="s">
        <v>52</v>
      </c>
      <c r="J206" s="31">
        <v>1909.9608000000001</v>
      </c>
    </row>
    <row r="207" spans="1:10" x14ac:dyDescent="0.25">
      <c r="A207" s="29" t="s">
        <v>500</v>
      </c>
      <c r="B207" s="30">
        <v>45883</v>
      </c>
      <c r="C207" s="14" t="s">
        <v>501</v>
      </c>
      <c r="D207" s="14" t="s">
        <v>79</v>
      </c>
      <c r="E207" s="14" t="s">
        <v>12</v>
      </c>
      <c r="F207" s="14">
        <v>1</v>
      </c>
      <c r="G207" s="14">
        <v>479.93</v>
      </c>
      <c r="H207" s="14">
        <v>0.22</v>
      </c>
      <c r="I207" s="14" t="s">
        <v>41</v>
      </c>
      <c r="J207" s="31">
        <v>374.34539999999998</v>
      </c>
    </row>
    <row r="208" spans="1:10" x14ac:dyDescent="0.25">
      <c r="A208" s="29" t="s">
        <v>502</v>
      </c>
      <c r="B208" s="30">
        <v>45445</v>
      </c>
      <c r="C208" s="14" t="s">
        <v>398</v>
      </c>
      <c r="D208" s="14" t="s">
        <v>82</v>
      </c>
      <c r="E208" s="14" t="s">
        <v>23</v>
      </c>
      <c r="F208" s="14">
        <v>4</v>
      </c>
      <c r="G208" s="14">
        <v>362.81</v>
      </c>
      <c r="H208" s="14">
        <v>0.21</v>
      </c>
      <c r="I208" s="14" t="s">
        <v>52</v>
      </c>
      <c r="J208" s="31">
        <v>1146.4795999999999</v>
      </c>
    </row>
    <row r="209" spans="1:10" x14ac:dyDescent="0.25">
      <c r="A209" s="29" t="s">
        <v>503</v>
      </c>
      <c r="B209" s="30">
        <v>45640</v>
      </c>
      <c r="C209" s="14" t="s">
        <v>504</v>
      </c>
      <c r="D209" s="14" t="s">
        <v>139</v>
      </c>
      <c r="E209" s="14" t="s">
        <v>10</v>
      </c>
      <c r="F209" s="14">
        <v>1</v>
      </c>
      <c r="G209" s="14">
        <v>127.11</v>
      </c>
      <c r="H209" s="14">
        <v>0.01</v>
      </c>
      <c r="I209" s="14" t="s">
        <v>45</v>
      </c>
      <c r="J209" s="31">
        <v>125.8389</v>
      </c>
    </row>
    <row r="210" spans="1:10" x14ac:dyDescent="0.25">
      <c r="A210" s="29" t="s">
        <v>505</v>
      </c>
      <c r="B210" s="30">
        <v>45411</v>
      </c>
      <c r="C210" s="14" t="s">
        <v>506</v>
      </c>
      <c r="D210" s="14" t="s">
        <v>82</v>
      </c>
      <c r="E210" s="14" t="s">
        <v>24</v>
      </c>
      <c r="F210" s="14">
        <v>4</v>
      </c>
      <c r="G210" s="14">
        <v>931.26</v>
      </c>
      <c r="H210" s="14">
        <v>0.04</v>
      </c>
      <c r="I210" s="14" t="s">
        <v>41</v>
      </c>
      <c r="J210" s="31">
        <v>3576.0383999999999</v>
      </c>
    </row>
    <row r="211" spans="1:10" x14ac:dyDescent="0.25">
      <c r="A211" s="29" t="s">
        <v>507</v>
      </c>
      <c r="B211" s="30">
        <v>45224</v>
      </c>
      <c r="C211" s="14" t="s">
        <v>508</v>
      </c>
      <c r="D211" s="14" t="s">
        <v>113</v>
      </c>
      <c r="E211" s="14" t="s">
        <v>15</v>
      </c>
      <c r="F211" s="14">
        <v>1</v>
      </c>
      <c r="G211" s="14">
        <v>620.80999999999995</v>
      </c>
      <c r="H211" s="14">
        <v>0.04</v>
      </c>
      <c r="I211" s="14" t="s">
        <v>45</v>
      </c>
      <c r="J211" s="31">
        <v>595.97759999999994</v>
      </c>
    </row>
    <row r="212" spans="1:10" x14ac:dyDescent="0.25">
      <c r="A212" s="29" t="s">
        <v>509</v>
      </c>
      <c r="B212" s="30">
        <v>45497</v>
      </c>
      <c r="C212" s="14" t="s">
        <v>95</v>
      </c>
      <c r="D212" s="14" t="s">
        <v>281</v>
      </c>
      <c r="E212" s="14" t="s">
        <v>9</v>
      </c>
      <c r="F212" s="14">
        <v>1</v>
      </c>
      <c r="G212" s="14">
        <v>823.26</v>
      </c>
      <c r="H212" s="14">
        <v>0.27</v>
      </c>
      <c r="I212" s="14" t="s">
        <v>52</v>
      </c>
      <c r="J212" s="31">
        <v>600.97979999999995</v>
      </c>
    </row>
    <row r="213" spans="1:10" x14ac:dyDescent="0.25">
      <c r="A213" s="29" t="s">
        <v>510</v>
      </c>
      <c r="B213" s="30">
        <v>45807</v>
      </c>
      <c r="C213" s="14" t="s">
        <v>511</v>
      </c>
      <c r="D213" s="14" t="s">
        <v>93</v>
      </c>
      <c r="E213" s="14" t="s">
        <v>15</v>
      </c>
      <c r="F213" s="14">
        <v>3</v>
      </c>
      <c r="G213" s="14">
        <v>681.01</v>
      </c>
      <c r="H213" s="14">
        <v>0.27</v>
      </c>
      <c r="I213" s="14" t="s">
        <v>52</v>
      </c>
      <c r="J213" s="31">
        <v>1491.4119000000001</v>
      </c>
    </row>
    <row r="214" spans="1:10" x14ac:dyDescent="0.25">
      <c r="A214" s="29" t="s">
        <v>512</v>
      </c>
      <c r="B214" s="30">
        <v>45942</v>
      </c>
      <c r="C214" s="14" t="s">
        <v>513</v>
      </c>
      <c r="D214" s="14" t="s">
        <v>61</v>
      </c>
      <c r="E214" s="14" t="s">
        <v>26</v>
      </c>
      <c r="F214" s="14">
        <v>4</v>
      </c>
      <c r="G214" s="14">
        <v>119.83</v>
      </c>
      <c r="H214" s="14">
        <v>0.13</v>
      </c>
      <c r="I214" s="14" t="s">
        <v>41</v>
      </c>
      <c r="J214" s="31">
        <v>417.00839999999999</v>
      </c>
    </row>
    <row r="215" spans="1:10" x14ac:dyDescent="0.25">
      <c r="A215" s="29" t="s">
        <v>514</v>
      </c>
      <c r="B215" s="30">
        <v>45314</v>
      </c>
      <c r="C215" s="14" t="s">
        <v>405</v>
      </c>
      <c r="D215" s="14" t="s">
        <v>170</v>
      </c>
      <c r="E215" s="14" t="s">
        <v>9</v>
      </c>
      <c r="F215" s="14">
        <v>1</v>
      </c>
      <c r="G215" s="14">
        <v>575.66</v>
      </c>
      <c r="H215" s="14">
        <v>0.03</v>
      </c>
      <c r="I215" s="14" t="s">
        <v>45</v>
      </c>
      <c r="J215" s="31">
        <v>558.39019999999994</v>
      </c>
    </row>
    <row r="216" spans="1:10" x14ac:dyDescent="0.25">
      <c r="A216" s="29" t="s">
        <v>515</v>
      </c>
      <c r="B216" s="30">
        <v>45943</v>
      </c>
      <c r="C216" s="14" t="s">
        <v>516</v>
      </c>
      <c r="D216" s="14" t="s">
        <v>357</v>
      </c>
      <c r="E216" s="14" t="s">
        <v>23</v>
      </c>
      <c r="F216" s="14">
        <v>1</v>
      </c>
      <c r="G216" s="14">
        <v>775.84</v>
      </c>
      <c r="H216" s="14">
        <v>0.26</v>
      </c>
      <c r="I216" s="14" t="s">
        <v>41</v>
      </c>
      <c r="J216" s="31">
        <v>574.12160000000006</v>
      </c>
    </row>
    <row r="217" spans="1:10" x14ac:dyDescent="0.25">
      <c r="A217" s="29" t="s">
        <v>517</v>
      </c>
      <c r="B217" s="30">
        <v>45356</v>
      </c>
      <c r="C217" s="14" t="s">
        <v>81</v>
      </c>
      <c r="D217" s="14" t="s">
        <v>338</v>
      </c>
      <c r="E217" s="14" t="s">
        <v>16</v>
      </c>
      <c r="F217" s="14">
        <v>3</v>
      </c>
      <c r="G217" s="14">
        <v>318.43</v>
      </c>
      <c r="H217" s="14">
        <v>0.05</v>
      </c>
      <c r="I217" s="14" t="s">
        <v>41</v>
      </c>
      <c r="J217" s="31">
        <v>907.52549999999997</v>
      </c>
    </row>
    <row r="218" spans="1:10" x14ac:dyDescent="0.25">
      <c r="A218" s="29" t="s">
        <v>518</v>
      </c>
      <c r="B218" s="30">
        <v>45854</v>
      </c>
      <c r="C218" s="14" t="s">
        <v>519</v>
      </c>
      <c r="D218" s="14" t="s">
        <v>101</v>
      </c>
      <c r="E218" s="14" t="s">
        <v>15</v>
      </c>
      <c r="F218" s="14">
        <v>3</v>
      </c>
      <c r="G218" s="14">
        <v>141.6</v>
      </c>
      <c r="H218" s="14">
        <v>0.08</v>
      </c>
      <c r="I218" s="14" t="s">
        <v>52</v>
      </c>
      <c r="J218" s="31">
        <v>390.81599999999997</v>
      </c>
    </row>
    <row r="219" spans="1:10" x14ac:dyDescent="0.25">
      <c r="A219" s="29" t="s">
        <v>520</v>
      </c>
      <c r="B219" s="30">
        <v>45219</v>
      </c>
      <c r="C219" s="14" t="s">
        <v>521</v>
      </c>
      <c r="D219" s="14" t="s">
        <v>58</v>
      </c>
      <c r="E219" s="14" t="s">
        <v>26</v>
      </c>
      <c r="F219" s="14">
        <v>1</v>
      </c>
      <c r="G219" s="14">
        <v>332.82</v>
      </c>
      <c r="H219" s="14">
        <v>0.14000000000000001</v>
      </c>
      <c r="I219" s="14" t="s">
        <v>45</v>
      </c>
      <c r="J219" s="31">
        <v>286.22519999999997</v>
      </c>
    </row>
    <row r="220" spans="1:10" x14ac:dyDescent="0.25">
      <c r="A220" s="29" t="s">
        <v>522</v>
      </c>
      <c r="B220" s="30">
        <v>45447</v>
      </c>
      <c r="C220" s="14" t="s">
        <v>523</v>
      </c>
      <c r="D220" s="14" t="s">
        <v>101</v>
      </c>
      <c r="E220" s="14" t="s">
        <v>8</v>
      </c>
      <c r="F220" s="14">
        <v>4</v>
      </c>
      <c r="G220" s="14">
        <v>640.97</v>
      </c>
      <c r="H220" s="14">
        <v>0.11</v>
      </c>
      <c r="I220" s="14" t="s">
        <v>52</v>
      </c>
      <c r="J220" s="31">
        <v>2281.8532</v>
      </c>
    </row>
    <row r="221" spans="1:10" x14ac:dyDescent="0.25">
      <c r="A221" s="29" t="s">
        <v>524</v>
      </c>
      <c r="B221" s="30">
        <v>45225</v>
      </c>
      <c r="C221" s="14" t="s">
        <v>165</v>
      </c>
      <c r="D221" s="14" t="s">
        <v>315</v>
      </c>
      <c r="E221" s="14" t="s">
        <v>22</v>
      </c>
      <c r="F221" s="14">
        <v>4</v>
      </c>
      <c r="G221" s="14">
        <v>75.37</v>
      </c>
      <c r="H221" s="14">
        <v>0.02</v>
      </c>
      <c r="I221" s="14" t="s">
        <v>52</v>
      </c>
      <c r="J221" s="31">
        <v>295.4504</v>
      </c>
    </row>
    <row r="222" spans="1:10" x14ac:dyDescent="0.25">
      <c r="A222" s="29" t="s">
        <v>525</v>
      </c>
      <c r="B222" s="30">
        <v>45754</v>
      </c>
      <c r="C222" s="14" t="s">
        <v>526</v>
      </c>
      <c r="D222" s="14" t="s">
        <v>142</v>
      </c>
      <c r="E222" s="14" t="s">
        <v>25</v>
      </c>
      <c r="F222" s="14">
        <v>3</v>
      </c>
      <c r="G222" s="14">
        <v>434.55</v>
      </c>
      <c r="H222" s="14">
        <v>0.08</v>
      </c>
      <c r="I222" s="14" t="s">
        <v>52</v>
      </c>
      <c r="J222" s="31">
        <v>1199.3579999999999</v>
      </c>
    </row>
    <row r="223" spans="1:10" x14ac:dyDescent="0.25">
      <c r="A223" s="29" t="s">
        <v>527</v>
      </c>
      <c r="B223" s="30">
        <v>45729</v>
      </c>
      <c r="C223" s="14" t="s">
        <v>528</v>
      </c>
      <c r="D223" s="14" t="s">
        <v>155</v>
      </c>
      <c r="E223" s="14" t="s">
        <v>21</v>
      </c>
      <c r="F223" s="14">
        <v>4</v>
      </c>
      <c r="G223" s="14">
        <v>652.28</v>
      </c>
      <c r="H223" s="14">
        <v>0.15</v>
      </c>
      <c r="I223" s="14" t="s">
        <v>41</v>
      </c>
      <c r="J223" s="31">
        <v>2217.752</v>
      </c>
    </row>
    <row r="224" spans="1:10" x14ac:dyDescent="0.25">
      <c r="A224" s="29" t="s">
        <v>529</v>
      </c>
      <c r="B224" s="30">
        <v>45480</v>
      </c>
      <c r="C224" s="14" t="s">
        <v>215</v>
      </c>
      <c r="D224" s="14" t="s">
        <v>51</v>
      </c>
      <c r="E224" s="14" t="s">
        <v>24</v>
      </c>
      <c r="F224" s="14">
        <v>3</v>
      </c>
      <c r="G224" s="14">
        <v>207.8</v>
      </c>
      <c r="H224" s="14">
        <v>0.15</v>
      </c>
      <c r="I224" s="14" t="s">
        <v>41</v>
      </c>
      <c r="J224" s="31">
        <v>529.8900000000001</v>
      </c>
    </row>
    <row r="225" spans="1:10" x14ac:dyDescent="0.25">
      <c r="A225" s="29" t="s">
        <v>530</v>
      </c>
      <c r="B225" s="30">
        <v>45361</v>
      </c>
      <c r="C225" s="14" t="s">
        <v>531</v>
      </c>
      <c r="D225" s="14" t="s">
        <v>532</v>
      </c>
      <c r="E225" s="14" t="s">
        <v>22</v>
      </c>
      <c r="F225" s="14">
        <v>4</v>
      </c>
      <c r="G225" s="14">
        <v>385.5</v>
      </c>
      <c r="H225" s="14">
        <v>0.03</v>
      </c>
      <c r="I225" s="14" t="s">
        <v>45</v>
      </c>
      <c r="J225" s="31">
        <v>1495.74</v>
      </c>
    </row>
    <row r="226" spans="1:10" x14ac:dyDescent="0.25">
      <c r="A226" s="29" t="s">
        <v>533</v>
      </c>
      <c r="B226" s="30">
        <v>45915</v>
      </c>
      <c r="C226" s="14" t="s">
        <v>534</v>
      </c>
      <c r="D226" s="14" t="s">
        <v>90</v>
      </c>
      <c r="E226" s="14" t="s">
        <v>13</v>
      </c>
      <c r="F226" s="14">
        <v>3</v>
      </c>
      <c r="G226" s="14">
        <v>548.19000000000005</v>
      </c>
      <c r="H226" s="14">
        <v>0.12</v>
      </c>
      <c r="I226" s="14" t="s">
        <v>41</v>
      </c>
      <c r="J226" s="31">
        <v>1447.2216000000001</v>
      </c>
    </row>
    <row r="227" spans="1:10" x14ac:dyDescent="0.25">
      <c r="A227" s="29" t="s">
        <v>535</v>
      </c>
      <c r="B227" s="30">
        <v>45607</v>
      </c>
      <c r="C227" s="14" t="s">
        <v>536</v>
      </c>
      <c r="D227" s="14" t="s">
        <v>418</v>
      </c>
      <c r="E227" s="14" t="s">
        <v>16</v>
      </c>
      <c r="F227" s="14">
        <v>3</v>
      </c>
      <c r="G227" s="14">
        <v>927.6</v>
      </c>
      <c r="H227" s="14">
        <v>0.09</v>
      </c>
      <c r="I227" s="14" t="s">
        <v>41</v>
      </c>
      <c r="J227" s="31">
        <v>2532.348</v>
      </c>
    </row>
    <row r="228" spans="1:10" x14ac:dyDescent="0.25">
      <c r="A228" s="29" t="s">
        <v>537</v>
      </c>
      <c r="B228" s="30">
        <v>45666</v>
      </c>
      <c r="C228" s="14" t="s">
        <v>521</v>
      </c>
      <c r="D228" s="14" t="s">
        <v>532</v>
      </c>
      <c r="E228" s="14" t="s">
        <v>10</v>
      </c>
      <c r="F228" s="14">
        <v>4</v>
      </c>
      <c r="G228" s="14">
        <v>585.04</v>
      </c>
      <c r="H228" s="14">
        <v>0.22</v>
      </c>
      <c r="I228" s="14" t="s">
        <v>45</v>
      </c>
      <c r="J228" s="31">
        <v>1825.3248000000001</v>
      </c>
    </row>
    <row r="229" spans="1:10" x14ac:dyDescent="0.25">
      <c r="A229" s="29" t="s">
        <v>538</v>
      </c>
      <c r="B229" s="30">
        <v>45406</v>
      </c>
      <c r="C229" s="14" t="s">
        <v>448</v>
      </c>
      <c r="D229" s="14" t="s">
        <v>76</v>
      </c>
      <c r="E229" s="14" t="s">
        <v>9</v>
      </c>
      <c r="F229" s="14">
        <v>2</v>
      </c>
      <c r="G229" s="14">
        <v>999.89</v>
      </c>
      <c r="H229" s="14">
        <v>0.09</v>
      </c>
      <c r="I229" s="14" t="s">
        <v>41</v>
      </c>
      <c r="J229" s="31">
        <v>1819.7998</v>
      </c>
    </row>
    <row r="230" spans="1:10" x14ac:dyDescent="0.25">
      <c r="A230" s="29" t="s">
        <v>539</v>
      </c>
      <c r="B230" s="30">
        <v>45284</v>
      </c>
      <c r="C230" s="14" t="s">
        <v>540</v>
      </c>
      <c r="D230" s="14" t="s">
        <v>134</v>
      </c>
      <c r="E230" s="14" t="s">
        <v>10</v>
      </c>
      <c r="F230" s="14">
        <v>2</v>
      </c>
      <c r="G230" s="14">
        <v>848.98</v>
      </c>
      <c r="H230" s="14">
        <v>0.04</v>
      </c>
      <c r="I230" s="14" t="s">
        <v>45</v>
      </c>
      <c r="J230" s="31">
        <v>1630.0416</v>
      </c>
    </row>
    <row r="231" spans="1:10" x14ac:dyDescent="0.25">
      <c r="A231" s="29" t="s">
        <v>541</v>
      </c>
      <c r="B231" s="30">
        <v>45348</v>
      </c>
      <c r="C231" s="14" t="s">
        <v>182</v>
      </c>
      <c r="D231" s="14" t="s">
        <v>98</v>
      </c>
      <c r="E231" s="14" t="s">
        <v>21</v>
      </c>
      <c r="F231" s="14">
        <v>3</v>
      </c>
      <c r="G231" s="14">
        <v>769.56</v>
      </c>
      <c r="H231" s="14">
        <v>0.08</v>
      </c>
      <c r="I231" s="14" t="s">
        <v>41</v>
      </c>
      <c r="J231" s="31">
        <v>2123.9856</v>
      </c>
    </row>
    <row r="232" spans="1:10" x14ac:dyDescent="0.25">
      <c r="A232" s="29" t="s">
        <v>542</v>
      </c>
      <c r="B232" s="30">
        <v>45676</v>
      </c>
      <c r="C232" s="14" t="s">
        <v>543</v>
      </c>
      <c r="D232" s="14" t="s">
        <v>357</v>
      </c>
      <c r="E232" s="14" t="s">
        <v>20</v>
      </c>
      <c r="F232" s="14">
        <v>3</v>
      </c>
      <c r="G232" s="14">
        <v>449.88</v>
      </c>
      <c r="H232" s="14">
        <v>0.1</v>
      </c>
      <c r="I232" s="14" t="s">
        <v>45</v>
      </c>
      <c r="J232" s="31">
        <v>1214.6759999999999</v>
      </c>
    </row>
    <row r="233" spans="1:10" x14ac:dyDescent="0.25">
      <c r="A233" s="29" t="s">
        <v>544</v>
      </c>
      <c r="B233" s="30">
        <v>45863</v>
      </c>
      <c r="C233" s="14" t="s">
        <v>545</v>
      </c>
      <c r="D233" s="14" t="s">
        <v>107</v>
      </c>
      <c r="E233" s="14" t="s">
        <v>19</v>
      </c>
      <c r="F233" s="14">
        <v>4</v>
      </c>
      <c r="G233" s="14">
        <v>383.74</v>
      </c>
      <c r="H233" s="14">
        <v>0.01</v>
      </c>
      <c r="I233" s="14" t="s">
        <v>41</v>
      </c>
      <c r="J233" s="31">
        <v>1519.6104</v>
      </c>
    </row>
    <row r="234" spans="1:10" x14ac:dyDescent="0.25">
      <c r="A234" s="29" t="s">
        <v>546</v>
      </c>
      <c r="B234" s="30">
        <v>45409</v>
      </c>
      <c r="C234" s="14" t="s">
        <v>124</v>
      </c>
      <c r="D234" s="14" t="s">
        <v>547</v>
      </c>
      <c r="E234" s="14" t="s">
        <v>17</v>
      </c>
      <c r="F234" s="14">
        <v>4</v>
      </c>
      <c r="G234" s="14">
        <v>794.97</v>
      </c>
      <c r="H234" s="14">
        <v>0.24</v>
      </c>
      <c r="I234" s="14" t="s">
        <v>45</v>
      </c>
      <c r="J234" s="31">
        <v>2416.7087999999999</v>
      </c>
    </row>
    <row r="235" spans="1:10" x14ac:dyDescent="0.25">
      <c r="A235" s="29" t="s">
        <v>548</v>
      </c>
      <c r="B235" s="30">
        <v>45880</v>
      </c>
      <c r="C235" s="14" t="s">
        <v>269</v>
      </c>
      <c r="D235" s="14" t="s">
        <v>139</v>
      </c>
      <c r="E235" s="14" t="s">
        <v>12</v>
      </c>
      <c r="F235" s="14">
        <v>1</v>
      </c>
      <c r="G235" s="14">
        <v>989.63</v>
      </c>
      <c r="H235" s="14">
        <v>0.05</v>
      </c>
      <c r="I235" s="14" t="s">
        <v>45</v>
      </c>
      <c r="J235" s="31">
        <v>940.1484999999999</v>
      </c>
    </row>
    <row r="236" spans="1:10" x14ac:dyDescent="0.25">
      <c r="A236" s="29" t="s">
        <v>549</v>
      </c>
      <c r="B236" s="30">
        <v>45731</v>
      </c>
      <c r="C236" s="14" t="s">
        <v>160</v>
      </c>
      <c r="D236" s="14" t="s">
        <v>289</v>
      </c>
      <c r="E236" s="14" t="s">
        <v>7</v>
      </c>
      <c r="F236" s="14">
        <v>1</v>
      </c>
      <c r="G236" s="14">
        <v>447.16</v>
      </c>
      <c r="H236" s="14">
        <v>0.22</v>
      </c>
      <c r="I236" s="14" t="s">
        <v>52</v>
      </c>
      <c r="J236" s="31">
        <v>348.78480000000002</v>
      </c>
    </row>
    <row r="237" spans="1:10" x14ac:dyDescent="0.25">
      <c r="A237" s="29" t="s">
        <v>550</v>
      </c>
      <c r="B237" s="30">
        <v>45671</v>
      </c>
      <c r="C237" s="14" t="s">
        <v>172</v>
      </c>
      <c r="D237" s="14" t="s">
        <v>152</v>
      </c>
      <c r="E237" s="14" t="s">
        <v>13</v>
      </c>
      <c r="F237" s="14">
        <v>1</v>
      </c>
      <c r="G237" s="14">
        <v>946.9</v>
      </c>
      <c r="H237" s="14">
        <v>0.28999999999999998</v>
      </c>
      <c r="I237" s="14" t="s">
        <v>52</v>
      </c>
      <c r="J237" s="31">
        <v>672.29899999999998</v>
      </c>
    </row>
    <row r="238" spans="1:10" x14ac:dyDescent="0.25">
      <c r="A238" s="29" t="s">
        <v>551</v>
      </c>
      <c r="B238" s="30">
        <v>45809</v>
      </c>
      <c r="C238" s="14" t="s">
        <v>552</v>
      </c>
      <c r="D238" s="14" t="s">
        <v>254</v>
      </c>
      <c r="E238" s="14" t="s">
        <v>7</v>
      </c>
      <c r="F238" s="14">
        <v>4</v>
      </c>
      <c r="G238" s="14">
        <v>469.68</v>
      </c>
      <c r="H238" s="14">
        <v>0.19</v>
      </c>
      <c r="I238" s="14" t="s">
        <v>41</v>
      </c>
      <c r="J238" s="31">
        <v>1521.7632000000001</v>
      </c>
    </row>
    <row r="239" spans="1:10" x14ac:dyDescent="0.25">
      <c r="A239" s="29" t="s">
        <v>553</v>
      </c>
      <c r="B239" s="30">
        <v>45559</v>
      </c>
      <c r="C239" s="14" t="s">
        <v>554</v>
      </c>
      <c r="D239" s="14" t="s">
        <v>411</v>
      </c>
      <c r="E239" s="14" t="s">
        <v>24</v>
      </c>
      <c r="F239" s="14">
        <v>4</v>
      </c>
      <c r="G239" s="14">
        <v>320.64</v>
      </c>
      <c r="H239" s="14">
        <v>0.2</v>
      </c>
      <c r="I239" s="14" t="s">
        <v>52</v>
      </c>
      <c r="J239" s="31">
        <v>1026.048</v>
      </c>
    </row>
    <row r="240" spans="1:10" x14ac:dyDescent="0.25">
      <c r="A240" s="29" t="s">
        <v>555</v>
      </c>
      <c r="B240" s="30">
        <v>45253</v>
      </c>
      <c r="C240" s="14" t="s">
        <v>487</v>
      </c>
      <c r="D240" s="14" t="s">
        <v>58</v>
      </c>
      <c r="E240" s="14" t="s">
        <v>12</v>
      </c>
      <c r="F240" s="14">
        <v>1</v>
      </c>
      <c r="G240" s="14">
        <v>594.44000000000005</v>
      </c>
      <c r="H240" s="14">
        <v>0.21</v>
      </c>
      <c r="I240" s="14" t="s">
        <v>41</v>
      </c>
      <c r="J240" s="31">
        <v>469.60759999999999</v>
      </c>
    </row>
    <row r="241" spans="1:10" x14ac:dyDescent="0.25">
      <c r="A241" s="29" t="s">
        <v>556</v>
      </c>
      <c r="B241" s="30">
        <v>45861</v>
      </c>
      <c r="C241" s="14" t="s">
        <v>557</v>
      </c>
      <c r="D241" s="14" t="s">
        <v>273</v>
      </c>
      <c r="E241" s="14" t="s">
        <v>15</v>
      </c>
      <c r="F241" s="14">
        <v>3</v>
      </c>
      <c r="G241" s="14">
        <v>91.7</v>
      </c>
      <c r="H241" s="14">
        <v>0.08</v>
      </c>
      <c r="I241" s="14" t="s">
        <v>52</v>
      </c>
      <c r="J241" s="31">
        <v>253.09200000000001</v>
      </c>
    </row>
    <row r="242" spans="1:10" x14ac:dyDescent="0.25">
      <c r="A242" s="29" t="s">
        <v>558</v>
      </c>
      <c r="B242" s="30">
        <v>45917</v>
      </c>
      <c r="C242" s="14" t="s">
        <v>559</v>
      </c>
      <c r="D242" s="14" t="s">
        <v>496</v>
      </c>
      <c r="E242" s="14" t="s">
        <v>19</v>
      </c>
      <c r="F242" s="14">
        <v>3</v>
      </c>
      <c r="G242" s="14">
        <v>741.33</v>
      </c>
      <c r="H242" s="14">
        <v>0.03</v>
      </c>
      <c r="I242" s="14" t="s">
        <v>41</v>
      </c>
      <c r="J242" s="31">
        <v>2157.2703000000001</v>
      </c>
    </row>
    <row r="243" spans="1:10" x14ac:dyDescent="0.25">
      <c r="A243" s="29" t="s">
        <v>560</v>
      </c>
      <c r="B243" s="30">
        <v>45754</v>
      </c>
      <c r="C243" s="14" t="s">
        <v>106</v>
      </c>
      <c r="D243" s="14" t="s">
        <v>142</v>
      </c>
      <c r="E243" s="14" t="s">
        <v>26</v>
      </c>
      <c r="F243" s="14">
        <v>1</v>
      </c>
      <c r="G243" s="14">
        <v>922.78</v>
      </c>
      <c r="H243" s="14">
        <v>0.28999999999999998</v>
      </c>
      <c r="I243" s="14" t="s">
        <v>52</v>
      </c>
      <c r="J243" s="31">
        <v>655.17379999999991</v>
      </c>
    </row>
    <row r="244" spans="1:10" x14ac:dyDescent="0.25">
      <c r="A244" s="29" t="s">
        <v>561</v>
      </c>
      <c r="B244" s="30">
        <v>45312</v>
      </c>
      <c r="C244" s="14" t="s">
        <v>288</v>
      </c>
      <c r="D244" s="14" t="s">
        <v>341</v>
      </c>
      <c r="E244" s="14" t="s">
        <v>23</v>
      </c>
      <c r="F244" s="14">
        <v>1</v>
      </c>
      <c r="G244" s="14">
        <v>394.35</v>
      </c>
      <c r="H244" s="14">
        <v>0.09</v>
      </c>
      <c r="I244" s="14" t="s">
        <v>45</v>
      </c>
      <c r="J244" s="31">
        <v>358.85849999999999</v>
      </c>
    </row>
    <row r="245" spans="1:10" x14ac:dyDescent="0.25">
      <c r="A245" s="29" t="s">
        <v>562</v>
      </c>
      <c r="B245" s="30">
        <v>45480</v>
      </c>
      <c r="C245" s="14" t="s">
        <v>563</v>
      </c>
      <c r="D245" s="14" t="s">
        <v>90</v>
      </c>
      <c r="E245" s="14" t="s">
        <v>18</v>
      </c>
      <c r="F245" s="14">
        <v>2</v>
      </c>
      <c r="G245" s="14">
        <v>703.95</v>
      </c>
      <c r="H245" s="14">
        <v>0.03</v>
      </c>
      <c r="I245" s="14" t="s">
        <v>41</v>
      </c>
      <c r="J245" s="31">
        <v>1365.663</v>
      </c>
    </row>
    <row r="246" spans="1:10" x14ac:dyDescent="0.25">
      <c r="A246" s="29" t="s">
        <v>564</v>
      </c>
      <c r="B246" s="30">
        <v>45780</v>
      </c>
      <c r="C246" s="14" t="s">
        <v>121</v>
      </c>
      <c r="D246" s="14" t="s">
        <v>338</v>
      </c>
      <c r="E246" s="14" t="s">
        <v>7</v>
      </c>
      <c r="F246" s="14">
        <v>4</v>
      </c>
      <c r="G246" s="14">
        <v>452.67</v>
      </c>
      <c r="H246" s="14">
        <v>0.28000000000000003</v>
      </c>
      <c r="I246" s="14" t="s">
        <v>45</v>
      </c>
      <c r="J246" s="31">
        <v>1303.6895999999999</v>
      </c>
    </row>
    <row r="247" spans="1:10" x14ac:dyDescent="0.25">
      <c r="A247" s="29" t="s">
        <v>565</v>
      </c>
      <c r="B247" s="30">
        <v>45349</v>
      </c>
      <c r="C247" s="14" t="s">
        <v>566</v>
      </c>
      <c r="D247" s="14" t="s">
        <v>341</v>
      </c>
      <c r="E247" s="14" t="s">
        <v>14</v>
      </c>
      <c r="F247" s="14">
        <v>2</v>
      </c>
      <c r="G247" s="14">
        <v>377.3</v>
      </c>
      <c r="H247" s="14">
        <v>0.15</v>
      </c>
      <c r="I247" s="14" t="s">
        <v>45</v>
      </c>
      <c r="J247" s="31">
        <v>641.41</v>
      </c>
    </row>
    <row r="248" spans="1:10" x14ac:dyDescent="0.25">
      <c r="A248" s="29" t="s">
        <v>567</v>
      </c>
      <c r="B248" s="30">
        <v>45846</v>
      </c>
      <c r="C248" s="14" t="s">
        <v>138</v>
      </c>
      <c r="D248" s="14" t="s">
        <v>44</v>
      </c>
      <c r="E248" s="14" t="s">
        <v>14</v>
      </c>
      <c r="F248" s="14">
        <v>2</v>
      </c>
      <c r="G248" s="14">
        <v>130.47999999999999</v>
      </c>
      <c r="H248" s="14">
        <v>0.23</v>
      </c>
      <c r="I248" s="14" t="s">
        <v>45</v>
      </c>
      <c r="J248" s="31">
        <v>200.9392</v>
      </c>
    </row>
    <row r="249" spans="1:10" x14ac:dyDescent="0.25">
      <c r="A249" s="29" t="s">
        <v>568</v>
      </c>
      <c r="B249" s="30">
        <v>45729</v>
      </c>
      <c r="C249" s="14" t="s">
        <v>86</v>
      </c>
      <c r="D249" s="14" t="s">
        <v>152</v>
      </c>
      <c r="E249" s="14" t="s">
        <v>19</v>
      </c>
      <c r="F249" s="14">
        <v>1</v>
      </c>
      <c r="G249" s="14">
        <v>809.45</v>
      </c>
      <c r="H249" s="14">
        <v>0.09</v>
      </c>
      <c r="I249" s="14" t="s">
        <v>52</v>
      </c>
      <c r="J249" s="31">
        <v>736.59950000000003</v>
      </c>
    </row>
    <row r="250" spans="1:10" x14ac:dyDescent="0.25">
      <c r="A250" s="29" t="s">
        <v>569</v>
      </c>
      <c r="B250" s="30">
        <v>45768</v>
      </c>
      <c r="C250" s="14" t="s">
        <v>570</v>
      </c>
      <c r="D250" s="14" t="s">
        <v>230</v>
      </c>
      <c r="E250" s="14" t="s">
        <v>16</v>
      </c>
      <c r="F250" s="14">
        <v>3</v>
      </c>
      <c r="G250" s="14">
        <v>499.12</v>
      </c>
      <c r="H250" s="14">
        <v>0.05</v>
      </c>
      <c r="I250" s="14" t="s">
        <v>45</v>
      </c>
      <c r="J250" s="31">
        <v>1422.492</v>
      </c>
    </row>
    <row r="251" spans="1:10" x14ac:dyDescent="0.25">
      <c r="A251" s="29" t="s">
        <v>571</v>
      </c>
      <c r="B251" s="30">
        <v>45606</v>
      </c>
      <c r="C251" s="14" t="s">
        <v>572</v>
      </c>
      <c r="D251" s="14" t="s">
        <v>573</v>
      </c>
      <c r="E251" s="14" t="s">
        <v>10</v>
      </c>
      <c r="F251" s="14">
        <v>2</v>
      </c>
      <c r="G251" s="14">
        <v>894.58</v>
      </c>
      <c r="H251" s="14">
        <v>0.25</v>
      </c>
      <c r="I251" s="14" t="s">
        <v>41</v>
      </c>
      <c r="J251" s="31">
        <v>1341.87</v>
      </c>
    </row>
    <row r="252" spans="1:10" x14ac:dyDescent="0.25">
      <c r="A252" s="29" t="s">
        <v>574</v>
      </c>
      <c r="B252" s="30">
        <v>45513</v>
      </c>
      <c r="C252" s="14" t="s">
        <v>286</v>
      </c>
      <c r="D252" s="14" t="s">
        <v>134</v>
      </c>
      <c r="E252" s="14" t="s">
        <v>16</v>
      </c>
      <c r="F252" s="14">
        <v>4</v>
      </c>
      <c r="G252" s="14">
        <v>578.39</v>
      </c>
      <c r="H252" s="14">
        <v>0.01</v>
      </c>
      <c r="I252" s="14" t="s">
        <v>41</v>
      </c>
      <c r="J252" s="31">
        <v>2290.4243999999999</v>
      </c>
    </row>
    <row r="253" spans="1:10" x14ac:dyDescent="0.25">
      <c r="A253" s="29" t="s">
        <v>575</v>
      </c>
      <c r="B253" s="30">
        <v>45356</v>
      </c>
      <c r="C253" s="14" t="s">
        <v>439</v>
      </c>
      <c r="D253" s="14" t="s">
        <v>576</v>
      </c>
      <c r="E253" s="14" t="s">
        <v>24</v>
      </c>
      <c r="F253" s="14">
        <v>4</v>
      </c>
      <c r="G253" s="14">
        <v>982.45</v>
      </c>
      <c r="H253" s="14">
        <v>0.2</v>
      </c>
      <c r="I253" s="14" t="s">
        <v>45</v>
      </c>
      <c r="J253" s="31">
        <v>3143.84</v>
      </c>
    </row>
    <row r="254" spans="1:10" x14ac:dyDescent="0.25">
      <c r="A254" s="29" t="s">
        <v>577</v>
      </c>
      <c r="B254" s="30">
        <v>45925</v>
      </c>
      <c r="C254" s="14" t="s">
        <v>578</v>
      </c>
      <c r="D254" s="14" t="s">
        <v>119</v>
      </c>
      <c r="E254" s="14" t="s">
        <v>26</v>
      </c>
      <c r="F254" s="14">
        <v>1</v>
      </c>
      <c r="G254" s="14">
        <v>549.52</v>
      </c>
      <c r="H254" s="14">
        <v>0.1</v>
      </c>
      <c r="I254" s="14" t="s">
        <v>45</v>
      </c>
      <c r="J254" s="31">
        <v>494.56799999999998</v>
      </c>
    </row>
    <row r="255" spans="1:10" x14ac:dyDescent="0.25">
      <c r="A255" s="29" t="s">
        <v>579</v>
      </c>
      <c r="B255" s="30">
        <v>45876</v>
      </c>
      <c r="C255" s="14" t="s">
        <v>580</v>
      </c>
      <c r="D255" s="14" t="s">
        <v>444</v>
      </c>
      <c r="E255" s="14" t="s">
        <v>25</v>
      </c>
      <c r="F255" s="14">
        <v>2</v>
      </c>
      <c r="G255" s="14">
        <v>239.92</v>
      </c>
      <c r="H255" s="14">
        <v>0.16</v>
      </c>
      <c r="I255" s="14" t="s">
        <v>41</v>
      </c>
      <c r="J255" s="31">
        <v>403.06560000000002</v>
      </c>
    </row>
    <row r="256" spans="1:10" x14ac:dyDescent="0.25">
      <c r="A256" s="29" t="s">
        <v>581</v>
      </c>
      <c r="B256" s="30">
        <v>45338</v>
      </c>
      <c r="C256" s="14" t="s">
        <v>582</v>
      </c>
      <c r="D256" s="14" t="s">
        <v>444</v>
      </c>
      <c r="E256" s="14" t="s">
        <v>13</v>
      </c>
      <c r="F256" s="14">
        <v>2</v>
      </c>
      <c r="G256" s="14">
        <v>878.05</v>
      </c>
      <c r="H256" s="14">
        <v>0.11</v>
      </c>
      <c r="I256" s="14" t="s">
        <v>45</v>
      </c>
      <c r="J256" s="31">
        <v>1562.9290000000001</v>
      </c>
    </row>
    <row r="257" spans="1:10" x14ac:dyDescent="0.25">
      <c r="A257" s="29" t="s">
        <v>583</v>
      </c>
      <c r="B257" s="30">
        <v>45746</v>
      </c>
      <c r="C257" s="14" t="s">
        <v>584</v>
      </c>
      <c r="D257" s="14" t="s">
        <v>263</v>
      </c>
      <c r="E257" s="14" t="s">
        <v>16</v>
      </c>
      <c r="F257" s="14">
        <v>3</v>
      </c>
      <c r="G257" s="14">
        <v>546.96</v>
      </c>
      <c r="H257" s="14">
        <v>0.19</v>
      </c>
      <c r="I257" s="14" t="s">
        <v>41</v>
      </c>
      <c r="J257" s="31">
        <v>1329.1128000000001</v>
      </c>
    </row>
    <row r="258" spans="1:10" x14ac:dyDescent="0.25">
      <c r="A258" s="29" t="s">
        <v>585</v>
      </c>
      <c r="B258" s="30">
        <v>45706</v>
      </c>
      <c r="C258" s="14" t="s">
        <v>586</v>
      </c>
      <c r="D258" s="14" t="s">
        <v>254</v>
      </c>
      <c r="E258" s="14" t="s">
        <v>17</v>
      </c>
      <c r="F258" s="14">
        <v>2</v>
      </c>
      <c r="G258" s="14">
        <v>71.77</v>
      </c>
      <c r="H258" s="14">
        <v>0.22</v>
      </c>
      <c r="I258" s="14" t="s">
        <v>41</v>
      </c>
      <c r="J258" s="31">
        <v>111.96120000000001</v>
      </c>
    </row>
    <row r="259" spans="1:10" x14ac:dyDescent="0.25">
      <c r="A259" s="29" t="s">
        <v>587</v>
      </c>
      <c r="B259" s="30">
        <v>45717</v>
      </c>
      <c r="C259" s="14" t="s">
        <v>588</v>
      </c>
      <c r="D259" s="14" t="s">
        <v>73</v>
      </c>
      <c r="E259" s="14" t="s">
        <v>8</v>
      </c>
      <c r="F259" s="14">
        <v>2</v>
      </c>
      <c r="G259" s="14">
        <v>679.86</v>
      </c>
      <c r="H259" s="14">
        <v>0.22</v>
      </c>
      <c r="I259" s="14" t="s">
        <v>52</v>
      </c>
      <c r="J259" s="31">
        <v>1060.5816</v>
      </c>
    </row>
    <row r="260" spans="1:10" x14ac:dyDescent="0.25">
      <c r="A260" s="29" t="s">
        <v>589</v>
      </c>
      <c r="B260" s="30">
        <v>45300</v>
      </c>
      <c r="C260" s="14" t="s">
        <v>590</v>
      </c>
      <c r="D260" s="14" t="s">
        <v>343</v>
      </c>
      <c r="E260" s="14" t="s">
        <v>24</v>
      </c>
      <c r="F260" s="14">
        <v>1</v>
      </c>
      <c r="G260" s="14">
        <v>222.94</v>
      </c>
      <c r="H260" s="14">
        <v>0.19</v>
      </c>
      <c r="I260" s="14" t="s">
        <v>41</v>
      </c>
      <c r="J260" s="31">
        <v>180.5814</v>
      </c>
    </row>
    <row r="261" spans="1:10" x14ac:dyDescent="0.25">
      <c r="A261" s="29" t="s">
        <v>591</v>
      </c>
      <c r="B261" s="30">
        <v>45773</v>
      </c>
      <c r="C261" s="14" t="s">
        <v>592</v>
      </c>
      <c r="D261" s="14" t="s">
        <v>343</v>
      </c>
      <c r="E261" s="14" t="s">
        <v>9</v>
      </c>
      <c r="F261" s="14">
        <v>2</v>
      </c>
      <c r="G261" s="14">
        <v>355.3</v>
      </c>
      <c r="H261" s="14"/>
      <c r="I261" s="14" t="s">
        <v>45</v>
      </c>
      <c r="J261" s="31">
        <v>589.798</v>
      </c>
    </row>
    <row r="262" spans="1:10" x14ac:dyDescent="0.25">
      <c r="A262" s="29" t="s">
        <v>593</v>
      </c>
      <c r="B262" s="30">
        <v>45497</v>
      </c>
      <c r="C262" s="14" t="s">
        <v>594</v>
      </c>
      <c r="D262" s="14" t="s">
        <v>184</v>
      </c>
      <c r="E262" s="14" t="s">
        <v>26</v>
      </c>
      <c r="F262" s="14">
        <v>4</v>
      </c>
      <c r="G262" s="14">
        <v>611.29999999999995</v>
      </c>
      <c r="H262" s="14">
        <v>0.11</v>
      </c>
      <c r="I262" s="14" t="s">
        <v>45</v>
      </c>
      <c r="J262" s="31">
        <v>2176.2280000000001</v>
      </c>
    </row>
    <row r="263" spans="1:10" x14ac:dyDescent="0.25">
      <c r="A263" s="29" t="s">
        <v>595</v>
      </c>
      <c r="B263" s="30">
        <v>45742</v>
      </c>
      <c r="C263" s="14" t="s">
        <v>596</v>
      </c>
      <c r="D263" s="14" t="s">
        <v>597</v>
      </c>
      <c r="E263" s="14" t="s">
        <v>15</v>
      </c>
      <c r="F263" s="14">
        <v>4</v>
      </c>
      <c r="G263" s="14">
        <v>849.21</v>
      </c>
      <c r="H263" s="14">
        <v>7.0000000000000007E-2</v>
      </c>
      <c r="I263" s="14" t="s">
        <v>41</v>
      </c>
      <c r="J263" s="31">
        <v>3159.0612000000001</v>
      </c>
    </row>
    <row r="264" spans="1:10" x14ac:dyDescent="0.25">
      <c r="A264" s="29" t="s">
        <v>598</v>
      </c>
      <c r="B264" s="30">
        <v>45713</v>
      </c>
      <c r="C264" s="14" t="s">
        <v>599</v>
      </c>
      <c r="D264" s="14" t="s">
        <v>312</v>
      </c>
      <c r="E264" s="14" t="s">
        <v>14</v>
      </c>
      <c r="F264" s="14">
        <v>3</v>
      </c>
      <c r="G264" s="14">
        <v>553.12</v>
      </c>
      <c r="H264" s="14">
        <v>0.28000000000000003</v>
      </c>
      <c r="I264" s="14" t="s">
        <v>52</v>
      </c>
      <c r="J264" s="31">
        <v>1194.7392</v>
      </c>
    </row>
    <row r="265" spans="1:10" x14ac:dyDescent="0.25">
      <c r="A265" s="29" t="s">
        <v>600</v>
      </c>
      <c r="B265" s="30">
        <v>45826</v>
      </c>
      <c r="C265" s="14" t="s">
        <v>601</v>
      </c>
      <c r="D265" s="14" t="s">
        <v>251</v>
      </c>
      <c r="E265" s="14" t="s">
        <v>16</v>
      </c>
      <c r="F265" s="14">
        <v>2</v>
      </c>
      <c r="G265" s="14">
        <v>903.08</v>
      </c>
      <c r="H265" s="14">
        <v>0.18</v>
      </c>
      <c r="I265" s="14" t="s">
        <v>52</v>
      </c>
      <c r="J265" s="31">
        <v>1481.0512000000001</v>
      </c>
    </row>
    <row r="266" spans="1:10" x14ac:dyDescent="0.25">
      <c r="A266" s="29" t="s">
        <v>602</v>
      </c>
      <c r="B266" s="30">
        <v>45648</v>
      </c>
      <c r="C266" s="14" t="s">
        <v>454</v>
      </c>
      <c r="D266" s="14" t="s">
        <v>142</v>
      </c>
      <c r="E266" s="14" t="s">
        <v>18</v>
      </c>
      <c r="F266" s="14">
        <v>4</v>
      </c>
      <c r="G266" s="14">
        <v>640.23</v>
      </c>
      <c r="H266" s="14">
        <v>0.06</v>
      </c>
      <c r="I266" s="14" t="s">
        <v>52</v>
      </c>
      <c r="J266" s="31">
        <v>2407.2647999999999</v>
      </c>
    </row>
    <row r="267" spans="1:10" x14ac:dyDescent="0.25">
      <c r="A267" s="29" t="s">
        <v>603</v>
      </c>
      <c r="B267" s="30">
        <v>45836</v>
      </c>
      <c r="C267" s="14" t="s">
        <v>604</v>
      </c>
      <c r="D267" s="14" t="s">
        <v>178</v>
      </c>
      <c r="E267" s="14" t="s">
        <v>13</v>
      </c>
      <c r="F267" s="14">
        <v>1</v>
      </c>
      <c r="G267" s="14">
        <v>518</v>
      </c>
      <c r="H267" s="14">
        <v>0.25</v>
      </c>
      <c r="I267" s="14" t="s">
        <v>41</v>
      </c>
      <c r="J267" s="31">
        <v>388.5</v>
      </c>
    </row>
    <row r="268" spans="1:10" x14ac:dyDescent="0.25">
      <c r="A268" s="29" t="s">
        <v>605</v>
      </c>
      <c r="B268" s="30">
        <v>45437</v>
      </c>
      <c r="C268" s="14" t="s">
        <v>606</v>
      </c>
      <c r="D268" s="14" t="s">
        <v>607</v>
      </c>
      <c r="E268" s="14" t="s">
        <v>11</v>
      </c>
      <c r="F268" s="14">
        <v>4</v>
      </c>
      <c r="G268" s="14">
        <v>779.25</v>
      </c>
      <c r="H268" s="14">
        <v>0.25</v>
      </c>
      <c r="I268" s="14" t="s">
        <v>41</v>
      </c>
      <c r="J268" s="31">
        <v>2337.75</v>
      </c>
    </row>
    <row r="269" spans="1:10" x14ac:dyDescent="0.25">
      <c r="A269" s="29" t="s">
        <v>608</v>
      </c>
      <c r="B269" s="30">
        <v>45807</v>
      </c>
      <c r="C269" s="14" t="s">
        <v>609</v>
      </c>
      <c r="D269" s="14" t="s">
        <v>241</v>
      </c>
      <c r="E269" s="14" t="s">
        <v>14</v>
      </c>
      <c r="F269" s="14">
        <v>2</v>
      </c>
      <c r="G269" s="14">
        <v>467.75</v>
      </c>
      <c r="H269" s="14">
        <v>0.26</v>
      </c>
      <c r="I269" s="14" t="s">
        <v>41</v>
      </c>
      <c r="J269" s="31">
        <v>692.27</v>
      </c>
    </row>
    <row r="270" spans="1:10" x14ac:dyDescent="0.25">
      <c r="A270" s="29" t="s">
        <v>610</v>
      </c>
      <c r="B270" s="30">
        <v>45555</v>
      </c>
      <c r="C270" s="14" t="s">
        <v>271</v>
      </c>
      <c r="D270" s="14" t="s">
        <v>315</v>
      </c>
      <c r="E270" s="14" t="s">
        <v>25</v>
      </c>
      <c r="F270" s="14">
        <v>3</v>
      </c>
      <c r="G270" s="14"/>
      <c r="H270" s="14">
        <v>0.06</v>
      </c>
      <c r="I270" s="14" t="s">
        <v>41</v>
      </c>
      <c r="J270" s="31">
        <v>315.24779999999998</v>
      </c>
    </row>
    <row r="271" spans="1:10" x14ac:dyDescent="0.25">
      <c r="A271" s="29" t="s">
        <v>611</v>
      </c>
      <c r="B271" s="30">
        <v>45803</v>
      </c>
      <c r="C271" s="14" t="s">
        <v>612</v>
      </c>
      <c r="D271" s="14" t="s">
        <v>613</v>
      </c>
      <c r="E271" s="14" t="s">
        <v>7</v>
      </c>
      <c r="F271" s="14">
        <v>4</v>
      </c>
      <c r="G271" s="14">
        <v>747.01</v>
      </c>
      <c r="H271" s="14">
        <v>0.13</v>
      </c>
      <c r="I271" s="14" t="s">
        <v>45</v>
      </c>
      <c r="J271" s="31">
        <v>2599.5947999999999</v>
      </c>
    </row>
    <row r="272" spans="1:10" x14ac:dyDescent="0.25">
      <c r="A272" s="29" t="s">
        <v>614</v>
      </c>
      <c r="B272" s="30">
        <v>45735</v>
      </c>
      <c r="C272" s="14" t="s">
        <v>615</v>
      </c>
      <c r="D272" s="14" t="s">
        <v>184</v>
      </c>
      <c r="E272" s="14" t="s">
        <v>19</v>
      </c>
      <c r="F272" s="14">
        <v>4</v>
      </c>
      <c r="G272" s="14">
        <v>461.83</v>
      </c>
      <c r="H272" s="14">
        <v>0.28000000000000003</v>
      </c>
      <c r="I272" s="14" t="s">
        <v>45</v>
      </c>
      <c r="J272" s="31">
        <v>1330.0704000000001</v>
      </c>
    </row>
    <row r="273" spans="1:10" x14ac:dyDescent="0.25">
      <c r="A273" s="29" t="s">
        <v>616</v>
      </c>
      <c r="B273" s="30">
        <v>45750</v>
      </c>
      <c r="C273" s="14" t="s">
        <v>617</v>
      </c>
      <c r="D273" s="14" t="s">
        <v>64</v>
      </c>
      <c r="E273" s="14" t="s">
        <v>15</v>
      </c>
      <c r="F273" s="14">
        <v>2</v>
      </c>
      <c r="G273" s="14">
        <v>105.15</v>
      </c>
      <c r="H273" s="14">
        <v>0.06</v>
      </c>
      <c r="I273" s="14" t="s">
        <v>41</v>
      </c>
      <c r="J273" s="31">
        <v>197.68199999999999</v>
      </c>
    </row>
    <row r="274" spans="1:10" x14ac:dyDescent="0.25">
      <c r="A274" s="29" t="s">
        <v>618</v>
      </c>
      <c r="B274" s="30">
        <v>45693</v>
      </c>
      <c r="C274" s="14" t="s">
        <v>459</v>
      </c>
      <c r="D274" s="14" t="s">
        <v>158</v>
      </c>
      <c r="E274" s="14" t="s">
        <v>10</v>
      </c>
      <c r="F274" s="14">
        <v>3</v>
      </c>
      <c r="G274" s="14">
        <v>610.24</v>
      </c>
      <c r="H274" s="14">
        <v>0.17</v>
      </c>
      <c r="I274" s="14" t="s">
        <v>52</v>
      </c>
      <c r="J274" s="31">
        <v>1519.4975999999999</v>
      </c>
    </row>
    <row r="275" spans="1:10" x14ac:dyDescent="0.25">
      <c r="A275" s="29" t="s">
        <v>619</v>
      </c>
      <c r="B275" s="30">
        <v>45667</v>
      </c>
      <c r="C275" s="14" t="s">
        <v>620</v>
      </c>
      <c r="D275" s="14" t="s">
        <v>44</v>
      </c>
      <c r="E275" s="14" t="s">
        <v>15</v>
      </c>
      <c r="F275" s="14">
        <v>1</v>
      </c>
      <c r="G275" s="14">
        <v>872.12</v>
      </c>
      <c r="H275" s="14">
        <v>7.0000000000000007E-2</v>
      </c>
      <c r="I275" s="14" t="s">
        <v>45</v>
      </c>
      <c r="J275" s="31">
        <v>811.07159999999999</v>
      </c>
    </row>
    <row r="276" spans="1:10" x14ac:dyDescent="0.25">
      <c r="A276" s="29" t="s">
        <v>621</v>
      </c>
      <c r="B276" s="30">
        <v>45316</v>
      </c>
      <c r="C276" s="14" t="s">
        <v>606</v>
      </c>
      <c r="D276" s="14" t="s">
        <v>147</v>
      </c>
      <c r="E276" s="14" t="s">
        <v>8</v>
      </c>
      <c r="F276" s="14">
        <v>1</v>
      </c>
      <c r="G276" s="14">
        <v>406.79</v>
      </c>
      <c r="H276" s="14">
        <v>0.03</v>
      </c>
      <c r="I276" s="14" t="s">
        <v>52</v>
      </c>
      <c r="J276" s="31">
        <v>394.58629999999999</v>
      </c>
    </row>
    <row r="277" spans="1:10" x14ac:dyDescent="0.25">
      <c r="A277" s="29" t="s">
        <v>622</v>
      </c>
      <c r="B277" s="30">
        <v>45932</v>
      </c>
      <c r="C277" s="14" t="s">
        <v>219</v>
      </c>
      <c r="D277" s="14" t="s">
        <v>289</v>
      </c>
      <c r="E277" s="14" t="s">
        <v>21</v>
      </c>
      <c r="F277" s="14">
        <v>1</v>
      </c>
      <c r="G277" s="14">
        <v>606.01</v>
      </c>
      <c r="H277" s="14">
        <v>0.04</v>
      </c>
      <c r="I277" s="14" t="s">
        <v>45</v>
      </c>
      <c r="J277" s="31">
        <v>581.76959999999997</v>
      </c>
    </row>
    <row r="278" spans="1:10" x14ac:dyDescent="0.25">
      <c r="A278" s="29" t="s">
        <v>623</v>
      </c>
      <c r="B278" s="30">
        <v>45483</v>
      </c>
      <c r="C278" s="14" t="s">
        <v>367</v>
      </c>
      <c r="D278" s="14" t="s">
        <v>254</v>
      </c>
      <c r="E278" s="14" t="s">
        <v>12</v>
      </c>
      <c r="F278" s="14">
        <v>4</v>
      </c>
      <c r="G278" s="14">
        <v>322.58</v>
      </c>
      <c r="H278" s="14">
        <v>0.06</v>
      </c>
      <c r="I278" s="14" t="s">
        <v>41</v>
      </c>
      <c r="J278" s="31">
        <v>1212.9007999999999</v>
      </c>
    </row>
    <row r="279" spans="1:10" x14ac:dyDescent="0.25">
      <c r="A279" s="29" t="s">
        <v>624</v>
      </c>
      <c r="B279" s="30">
        <v>45661</v>
      </c>
      <c r="C279" s="14" t="s">
        <v>625</v>
      </c>
      <c r="D279" s="14" t="s">
        <v>122</v>
      </c>
      <c r="E279" s="14" t="s">
        <v>25</v>
      </c>
      <c r="F279" s="14">
        <v>4</v>
      </c>
      <c r="G279" s="14">
        <v>463.17</v>
      </c>
      <c r="H279" s="14">
        <v>0.06</v>
      </c>
      <c r="I279" s="14" t="s">
        <v>45</v>
      </c>
      <c r="J279" s="31">
        <v>1741.5192</v>
      </c>
    </row>
    <row r="280" spans="1:10" x14ac:dyDescent="0.25">
      <c r="A280" s="29" t="s">
        <v>626</v>
      </c>
      <c r="B280" s="30">
        <v>45798</v>
      </c>
      <c r="C280" s="14" t="s">
        <v>627</v>
      </c>
      <c r="D280" s="14" t="s">
        <v>293</v>
      </c>
      <c r="E280" s="14" t="s">
        <v>14</v>
      </c>
      <c r="F280" s="14">
        <v>4</v>
      </c>
      <c r="G280" s="14">
        <v>285.82</v>
      </c>
      <c r="H280" s="14">
        <v>0.18</v>
      </c>
      <c r="I280" s="14" t="s">
        <v>45</v>
      </c>
      <c r="J280" s="31">
        <v>937.4896</v>
      </c>
    </row>
    <row r="281" spans="1:10" x14ac:dyDescent="0.25">
      <c r="A281" s="29" t="s">
        <v>628</v>
      </c>
      <c r="B281" s="30">
        <v>45868</v>
      </c>
      <c r="C281" s="14" t="s">
        <v>629</v>
      </c>
      <c r="D281" s="14" t="s">
        <v>613</v>
      </c>
      <c r="E281" s="14" t="s">
        <v>18</v>
      </c>
      <c r="F281" s="14">
        <v>3</v>
      </c>
      <c r="G281" s="14">
        <v>995.38</v>
      </c>
      <c r="H281" s="14">
        <v>0.1</v>
      </c>
      <c r="I281" s="14" t="s">
        <v>45</v>
      </c>
      <c r="J281" s="31">
        <v>2687.5259999999998</v>
      </c>
    </row>
    <row r="282" spans="1:10" x14ac:dyDescent="0.25">
      <c r="A282" s="29" t="s">
        <v>630</v>
      </c>
      <c r="B282" s="30">
        <v>45757</v>
      </c>
      <c r="C282" s="14" t="s">
        <v>314</v>
      </c>
      <c r="D282" s="14" t="s">
        <v>496</v>
      </c>
      <c r="E282" s="14" t="s">
        <v>15</v>
      </c>
      <c r="F282" s="14">
        <v>1</v>
      </c>
      <c r="G282" s="14">
        <v>329.31</v>
      </c>
      <c r="H282" s="14">
        <v>0.09</v>
      </c>
      <c r="I282" s="14" t="s">
        <v>41</v>
      </c>
      <c r="J282" s="31">
        <v>299.6721</v>
      </c>
    </row>
    <row r="283" spans="1:10" x14ac:dyDescent="0.25">
      <c r="A283" s="29" t="s">
        <v>631</v>
      </c>
      <c r="B283" s="30">
        <v>45475</v>
      </c>
      <c r="C283" s="14" t="s">
        <v>632</v>
      </c>
      <c r="D283" s="14" t="s">
        <v>196</v>
      </c>
      <c r="E283" s="14" t="s">
        <v>23</v>
      </c>
      <c r="F283" s="14">
        <v>3</v>
      </c>
      <c r="G283" s="14">
        <v>64.2</v>
      </c>
      <c r="H283" s="14">
        <v>0.08</v>
      </c>
      <c r="I283" s="14" t="s">
        <v>52</v>
      </c>
      <c r="J283" s="31">
        <v>177.19200000000001</v>
      </c>
    </row>
    <row r="284" spans="1:10" x14ac:dyDescent="0.25">
      <c r="A284" s="29" t="s">
        <v>633</v>
      </c>
      <c r="B284" s="30">
        <v>45829</v>
      </c>
      <c r="C284" s="14" t="s">
        <v>634</v>
      </c>
      <c r="D284" s="14" t="s">
        <v>401</v>
      </c>
      <c r="E284" s="14" t="s">
        <v>20</v>
      </c>
      <c r="F284" s="14">
        <v>3</v>
      </c>
      <c r="G284" s="14">
        <v>697.13</v>
      </c>
      <c r="H284" s="14">
        <v>0.25</v>
      </c>
      <c r="I284" s="14" t="s">
        <v>52</v>
      </c>
      <c r="J284" s="31">
        <v>1568.5425</v>
      </c>
    </row>
    <row r="285" spans="1:10" x14ac:dyDescent="0.25">
      <c r="A285" s="29" t="s">
        <v>635</v>
      </c>
      <c r="B285" s="30">
        <v>45639</v>
      </c>
      <c r="C285" s="14" t="s">
        <v>396</v>
      </c>
      <c r="D285" s="14" t="s">
        <v>636</v>
      </c>
      <c r="E285" s="14" t="s">
        <v>12</v>
      </c>
      <c r="F285" s="14">
        <v>3</v>
      </c>
      <c r="G285" s="14">
        <v>134.30000000000001</v>
      </c>
      <c r="H285" s="14">
        <v>0.14000000000000001</v>
      </c>
      <c r="I285" s="14" t="s">
        <v>41</v>
      </c>
      <c r="J285" s="31">
        <v>346.49400000000003</v>
      </c>
    </row>
    <row r="286" spans="1:10" x14ac:dyDescent="0.25">
      <c r="A286" s="29" t="s">
        <v>637</v>
      </c>
      <c r="B286" s="30">
        <v>45518</v>
      </c>
      <c r="C286" s="14" t="s">
        <v>638</v>
      </c>
      <c r="D286" s="14" t="s">
        <v>639</v>
      </c>
      <c r="E286" s="14" t="s">
        <v>20</v>
      </c>
      <c r="F286" s="14">
        <v>1</v>
      </c>
      <c r="G286" s="14">
        <v>520.92999999999995</v>
      </c>
      <c r="H286" s="14">
        <v>0.15</v>
      </c>
      <c r="I286" s="14" t="s">
        <v>41</v>
      </c>
      <c r="J286" s="31">
        <v>442.79050000000001</v>
      </c>
    </row>
    <row r="287" spans="1:10" x14ac:dyDescent="0.25">
      <c r="A287" s="29" t="s">
        <v>640</v>
      </c>
      <c r="B287" s="30">
        <v>45721</v>
      </c>
      <c r="C287" s="14" t="s">
        <v>641</v>
      </c>
      <c r="D287" s="14" t="s">
        <v>205</v>
      </c>
      <c r="E287" s="14" t="s">
        <v>14</v>
      </c>
      <c r="F287" s="14">
        <v>2</v>
      </c>
      <c r="G287" s="14">
        <v>350.12</v>
      </c>
      <c r="H287" s="14">
        <v>0.21</v>
      </c>
      <c r="I287" s="14" t="s">
        <v>52</v>
      </c>
      <c r="J287" s="31">
        <v>553.18960000000004</v>
      </c>
    </row>
    <row r="288" spans="1:10" x14ac:dyDescent="0.25">
      <c r="A288" s="29" t="s">
        <v>642</v>
      </c>
      <c r="B288" s="30">
        <v>45308</v>
      </c>
      <c r="C288" s="14" t="s">
        <v>643</v>
      </c>
      <c r="D288" s="14" t="s">
        <v>357</v>
      </c>
      <c r="E288" s="14" t="s">
        <v>26</v>
      </c>
      <c r="F288" s="14">
        <v>3</v>
      </c>
      <c r="G288" s="14">
        <v>807.95</v>
      </c>
      <c r="H288" s="14">
        <v>0.1</v>
      </c>
      <c r="I288" s="14" t="s">
        <v>45</v>
      </c>
      <c r="J288" s="31">
        <v>2181.4650000000011</v>
      </c>
    </row>
    <row r="289" spans="1:10" x14ac:dyDescent="0.25">
      <c r="A289" s="29" t="s">
        <v>644</v>
      </c>
      <c r="B289" s="30">
        <v>45889</v>
      </c>
      <c r="C289" s="14" t="s">
        <v>160</v>
      </c>
      <c r="D289" s="14" t="s">
        <v>227</v>
      </c>
      <c r="E289" s="14" t="s">
        <v>13</v>
      </c>
      <c r="F289" s="14">
        <v>4</v>
      </c>
      <c r="G289" s="14">
        <v>766.03</v>
      </c>
      <c r="H289" s="14">
        <v>0.28999999999999998</v>
      </c>
      <c r="I289" s="14" t="s">
        <v>45</v>
      </c>
      <c r="J289" s="31">
        <v>2175.5252</v>
      </c>
    </row>
    <row r="290" spans="1:10" x14ac:dyDescent="0.25">
      <c r="A290" s="29" t="s">
        <v>645</v>
      </c>
      <c r="B290" s="30">
        <v>45386</v>
      </c>
      <c r="C290" s="14" t="s">
        <v>298</v>
      </c>
      <c r="D290" s="14" t="s">
        <v>360</v>
      </c>
      <c r="E290" s="14" t="s">
        <v>15</v>
      </c>
      <c r="F290" s="14">
        <v>3</v>
      </c>
      <c r="G290" s="14">
        <v>545.1</v>
      </c>
      <c r="H290" s="14">
        <v>0.08</v>
      </c>
      <c r="I290" s="14" t="s">
        <v>52</v>
      </c>
      <c r="J290" s="31">
        <v>1504.4760000000001</v>
      </c>
    </row>
    <row r="291" spans="1:10" x14ac:dyDescent="0.25">
      <c r="A291" s="29" t="s">
        <v>646</v>
      </c>
      <c r="B291" s="30">
        <v>45438</v>
      </c>
      <c r="C291" s="14" t="s">
        <v>647</v>
      </c>
      <c r="D291" s="14" t="s">
        <v>90</v>
      </c>
      <c r="E291" s="14" t="s">
        <v>14</v>
      </c>
      <c r="F291" s="14">
        <v>1</v>
      </c>
      <c r="G291" s="14">
        <v>203.61</v>
      </c>
      <c r="H291" s="14">
        <v>0.24</v>
      </c>
      <c r="I291" s="14" t="s">
        <v>52</v>
      </c>
      <c r="J291" s="31">
        <v>154.74359999999999</v>
      </c>
    </row>
    <row r="292" spans="1:10" x14ac:dyDescent="0.25">
      <c r="A292" s="29" t="s">
        <v>648</v>
      </c>
      <c r="B292" s="30">
        <v>45856</v>
      </c>
      <c r="C292" s="14" t="s">
        <v>649</v>
      </c>
      <c r="D292" s="14" t="s">
        <v>40</v>
      </c>
      <c r="E292" s="14" t="s">
        <v>22</v>
      </c>
      <c r="F292" s="14">
        <v>4</v>
      </c>
      <c r="G292" s="14">
        <v>493.8</v>
      </c>
      <c r="H292" s="14">
        <v>0.24</v>
      </c>
      <c r="I292" s="14" t="s">
        <v>52</v>
      </c>
      <c r="J292" s="31">
        <v>1501.152</v>
      </c>
    </row>
    <row r="293" spans="1:10" x14ac:dyDescent="0.25">
      <c r="A293" s="29" t="s">
        <v>650</v>
      </c>
      <c r="B293" s="30">
        <v>45485</v>
      </c>
      <c r="C293" s="14" t="s">
        <v>651</v>
      </c>
      <c r="D293" s="14" t="s">
        <v>576</v>
      </c>
      <c r="E293" s="14" t="s">
        <v>24</v>
      </c>
      <c r="F293" s="14">
        <v>1</v>
      </c>
      <c r="G293" s="14">
        <v>640.54999999999995</v>
      </c>
      <c r="H293" s="14">
        <v>0.25</v>
      </c>
      <c r="I293" s="14" t="s">
        <v>41</v>
      </c>
      <c r="J293" s="31">
        <v>480.41250000000002</v>
      </c>
    </row>
    <row r="294" spans="1:10" x14ac:dyDescent="0.25">
      <c r="A294" s="29" t="s">
        <v>652</v>
      </c>
      <c r="B294" s="30">
        <v>45545</v>
      </c>
      <c r="C294" s="14" t="s">
        <v>314</v>
      </c>
      <c r="D294" s="14" t="s">
        <v>44</v>
      </c>
      <c r="E294" s="14" t="s">
        <v>11</v>
      </c>
      <c r="F294" s="14">
        <v>1</v>
      </c>
      <c r="G294" s="14">
        <v>702.53</v>
      </c>
      <c r="H294" s="14">
        <v>0.3</v>
      </c>
      <c r="I294" s="14" t="s">
        <v>41</v>
      </c>
      <c r="J294" s="31">
        <v>491.77100000000002</v>
      </c>
    </row>
    <row r="295" spans="1:10" x14ac:dyDescent="0.25">
      <c r="A295" s="29" t="s">
        <v>653</v>
      </c>
      <c r="B295" s="30">
        <v>45826</v>
      </c>
      <c r="C295" s="14" t="s">
        <v>654</v>
      </c>
      <c r="D295" s="14" t="s">
        <v>76</v>
      </c>
      <c r="E295" s="14" t="s">
        <v>15</v>
      </c>
      <c r="F295" s="14">
        <v>4</v>
      </c>
      <c r="G295" s="14">
        <v>139.94</v>
      </c>
      <c r="H295" s="14">
        <v>0.24</v>
      </c>
      <c r="I295" s="14" t="s">
        <v>41</v>
      </c>
      <c r="J295" s="31">
        <v>425.41759999999999</v>
      </c>
    </row>
    <row r="296" spans="1:10" x14ac:dyDescent="0.25">
      <c r="A296" s="29" t="s">
        <v>655</v>
      </c>
      <c r="B296" s="30">
        <v>45654</v>
      </c>
      <c r="C296" s="14" t="s">
        <v>345</v>
      </c>
      <c r="D296" s="14" t="s">
        <v>205</v>
      </c>
      <c r="E296" s="14" t="s">
        <v>15</v>
      </c>
      <c r="F296" s="14">
        <v>2</v>
      </c>
      <c r="G296" s="14">
        <v>230.85</v>
      </c>
      <c r="H296" s="14">
        <v>0.18</v>
      </c>
      <c r="I296" s="14" t="s">
        <v>41</v>
      </c>
      <c r="J296" s="31">
        <v>378.59399999999999</v>
      </c>
    </row>
    <row r="297" spans="1:10" x14ac:dyDescent="0.25">
      <c r="A297" s="29" t="s">
        <v>656</v>
      </c>
      <c r="B297" s="30">
        <v>45556</v>
      </c>
      <c r="C297" s="14" t="s">
        <v>657</v>
      </c>
      <c r="D297" s="14" t="s">
        <v>322</v>
      </c>
      <c r="E297" s="14" t="s">
        <v>24</v>
      </c>
      <c r="F297" s="14">
        <v>4</v>
      </c>
      <c r="G297" s="14">
        <v>626.35</v>
      </c>
      <c r="H297" s="14">
        <v>0.25</v>
      </c>
      <c r="I297" s="14" t="s">
        <v>52</v>
      </c>
      <c r="J297" s="31">
        <v>1879.05</v>
      </c>
    </row>
    <row r="298" spans="1:10" x14ac:dyDescent="0.25">
      <c r="A298" s="29" t="s">
        <v>658</v>
      </c>
      <c r="B298" s="30">
        <v>45434</v>
      </c>
      <c r="C298" s="14" t="s">
        <v>582</v>
      </c>
      <c r="D298" s="14" t="s">
        <v>576</v>
      </c>
      <c r="E298" s="14" t="s">
        <v>21</v>
      </c>
      <c r="F298" s="14">
        <v>4</v>
      </c>
      <c r="G298" s="14">
        <v>108.55</v>
      </c>
      <c r="H298" s="14">
        <v>0.18</v>
      </c>
      <c r="I298" s="14" t="s">
        <v>45</v>
      </c>
      <c r="J298" s="31">
        <v>356.04399999999998</v>
      </c>
    </row>
    <row r="299" spans="1:10" x14ac:dyDescent="0.25">
      <c r="A299" s="29" t="s">
        <v>659</v>
      </c>
      <c r="B299" s="30">
        <v>45871</v>
      </c>
      <c r="C299" s="14" t="s">
        <v>660</v>
      </c>
      <c r="D299" s="14" t="s">
        <v>254</v>
      </c>
      <c r="E299" s="14" t="s">
        <v>8</v>
      </c>
      <c r="F299" s="14">
        <v>4</v>
      </c>
      <c r="G299" s="14">
        <v>353.67</v>
      </c>
      <c r="H299" s="14">
        <v>0.03</v>
      </c>
      <c r="I299" s="14" t="s">
        <v>52</v>
      </c>
      <c r="J299" s="31">
        <v>1372.2396000000001</v>
      </c>
    </row>
    <row r="300" spans="1:10" x14ac:dyDescent="0.25">
      <c r="A300" s="29" t="s">
        <v>661</v>
      </c>
      <c r="B300" s="30">
        <v>45583</v>
      </c>
      <c r="C300" s="14" t="s">
        <v>72</v>
      </c>
      <c r="D300" s="14" t="s">
        <v>315</v>
      </c>
      <c r="E300" s="14" t="s">
        <v>8</v>
      </c>
      <c r="F300" s="14">
        <v>4</v>
      </c>
      <c r="G300" s="14">
        <v>61.98</v>
      </c>
      <c r="H300" s="14">
        <v>0.16</v>
      </c>
      <c r="I300" s="14" t="s">
        <v>41</v>
      </c>
      <c r="J300" s="31">
        <v>208.25280000000001</v>
      </c>
    </row>
    <row r="301" spans="1:10" x14ac:dyDescent="0.25">
      <c r="A301" s="29" t="s">
        <v>662</v>
      </c>
      <c r="B301" s="30">
        <v>45348</v>
      </c>
      <c r="C301" s="14" t="s">
        <v>557</v>
      </c>
      <c r="D301" s="14" t="s">
        <v>308</v>
      </c>
      <c r="E301" s="14" t="s">
        <v>26</v>
      </c>
      <c r="F301" s="14">
        <v>2</v>
      </c>
      <c r="G301" s="14">
        <v>873.1</v>
      </c>
      <c r="H301" s="14">
        <v>0.12</v>
      </c>
      <c r="I301" s="14" t="s">
        <v>45</v>
      </c>
      <c r="J301" s="31">
        <v>1536.6559999999999</v>
      </c>
    </row>
    <row r="302" spans="1:10" x14ac:dyDescent="0.25">
      <c r="A302" s="29" t="s">
        <v>663</v>
      </c>
      <c r="B302" s="30">
        <v>45268</v>
      </c>
      <c r="C302" s="14" t="s">
        <v>664</v>
      </c>
      <c r="D302" s="14" t="s">
        <v>110</v>
      </c>
      <c r="E302" s="14" t="s">
        <v>22</v>
      </c>
      <c r="F302" s="14">
        <v>4</v>
      </c>
      <c r="G302" s="14">
        <v>889.47</v>
      </c>
      <c r="H302" s="14">
        <v>0.24</v>
      </c>
      <c r="I302" s="14" t="s">
        <v>41</v>
      </c>
      <c r="J302" s="31">
        <v>2703.9888000000001</v>
      </c>
    </row>
    <row r="303" spans="1:10" x14ac:dyDescent="0.25">
      <c r="A303" s="29" t="s">
        <v>665</v>
      </c>
      <c r="B303" s="30">
        <v>45596</v>
      </c>
      <c r="C303" s="14" t="s">
        <v>128</v>
      </c>
      <c r="D303" s="14" t="s">
        <v>44</v>
      </c>
      <c r="E303" s="14" t="s">
        <v>18</v>
      </c>
      <c r="F303" s="14">
        <v>3</v>
      </c>
      <c r="G303" s="14">
        <v>803.76</v>
      </c>
      <c r="H303" s="14">
        <v>0.19</v>
      </c>
      <c r="I303" s="14" t="s">
        <v>52</v>
      </c>
      <c r="J303" s="31">
        <v>1953.1368</v>
      </c>
    </row>
    <row r="304" spans="1:10" x14ac:dyDescent="0.25">
      <c r="A304" s="29" t="s">
        <v>666</v>
      </c>
      <c r="B304" s="30">
        <v>45624</v>
      </c>
      <c r="C304" s="14" t="s">
        <v>667</v>
      </c>
      <c r="D304" s="14" t="s">
        <v>134</v>
      </c>
      <c r="E304" s="14" t="s">
        <v>12</v>
      </c>
      <c r="F304" s="14">
        <v>2</v>
      </c>
      <c r="G304" s="14">
        <v>865.14</v>
      </c>
      <c r="H304" s="14">
        <v>0.2</v>
      </c>
      <c r="I304" s="14" t="s">
        <v>45</v>
      </c>
      <c r="J304" s="31">
        <v>1384.2239999999999</v>
      </c>
    </row>
    <row r="305" spans="1:10" x14ac:dyDescent="0.25">
      <c r="A305" s="29" t="s">
        <v>668</v>
      </c>
      <c r="B305" s="30">
        <v>45813</v>
      </c>
      <c r="C305" s="14" t="s">
        <v>295</v>
      </c>
      <c r="D305" s="14" t="s">
        <v>203</v>
      </c>
      <c r="E305" s="14" t="s">
        <v>16</v>
      </c>
      <c r="F305" s="14">
        <v>2</v>
      </c>
      <c r="G305" s="14">
        <v>916.49</v>
      </c>
      <c r="H305" s="14">
        <v>0.3</v>
      </c>
      <c r="I305" s="14" t="s">
        <v>52</v>
      </c>
      <c r="J305" s="31">
        <v>1283.086</v>
      </c>
    </row>
    <row r="306" spans="1:10" x14ac:dyDescent="0.25">
      <c r="A306" s="29" t="s">
        <v>669</v>
      </c>
      <c r="B306" s="30">
        <v>45615</v>
      </c>
      <c r="C306" s="14" t="s">
        <v>670</v>
      </c>
      <c r="D306" s="14" t="s">
        <v>354</v>
      </c>
      <c r="E306" s="14" t="s">
        <v>19</v>
      </c>
      <c r="F306" s="14">
        <v>3</v>
      </c>
      <c r="G306" s="14">
        <v>781.39</v>
      </c>
      <c r="H306" s="14">
        <v>0.12</v>
      </c>
      <c r="I306" s="14" t="s">
        <v>41</v>
      </c>
      <c r="J306" s="31">
        <v>2062.8696</v>
      </c>
    </row>
    <row r="307" spans="1:10" x14ac:dyDescent="0.25">
      <c r="A307" s="29" t="s">
        <v>671</v>
      </c>
      <c r="B307" s="30">
        <v>45431</v>
      </c>
      <c r="C307" s="14" t="s">
        <v>657</v>
      </c>
      <c r="D307" s="14" t="s">
        <v>227</v>
      </c>
      <c r="E307" s="14" t="s">
        <v>19</v>
      </c>
      <c r="F307" s="14">
        <v>4</v>
      </c>
      <c r="G307" s="14">
        <v>619.74</v>
      </c>
      <c r="H307" s="14">
        <v>0.13</v>
      </c>
      <c r="I307" s="14" t="s">
        <v>52</v>
      </c>
      <c r="J307" s="31">
        <v>2156.6952000000001</v>
      </c>
    </row>
    <row r="308" spans="1:10" x14ac:dyDescent="0.25">
      <c r="A308" s="29" t="s">
        <v>672</v>
      </c>
      <c r="B308" s="30">
        <v>45679</v>
      </c>
      <c r="C308" s="14" t="s">
        <v>673</v>
      </c>
      <c r="D308" s="14" t="s">
        <v>496</v>
      </c>
      <c r="E308" s="14" t="s">
        <v>21</v>
      </c>
      <c r="F308" s="14">
        <v>2</v>
      </c>
      <c r="G308" s="14">
        <v>837.76</v>
      </c>
      <c r="H308" s="14">
        <v>0.03</v>
      </c>
      <c r="I308" s="14" t="s">
        <v>52</v>
      </c>
      <c r="J308" s="31">
        <v>1625.2544</v>
      </c>
    </row>
    <row r="309" spans="1:10" x14ac:dyDescent="0.25">
      <c r="A309" s="29" t="s">
        <v>674</v>
      </c>
      <c r="B309" s="30">
        <v>45842</v>
      </c>
      <c r="C309" s="14" t="s">
        <v>675</v>
      </c>
      <c r="D309" s="14" t="s">
        <v>315</v>
      </c>
      <c r="E309" s="14" t="s">
        <v>8</v>
      </c>
      <c r="F309" s="14">
        <v>3</v>
      </c>
      <c r="G309" s="14">
        <v>135.94</v>
      </c>
      <c r="H309" s="14">
        <v>0.2</v>
      </c>
      <c r="I309" s="14" t="s">
        <v>41</v>
      </c>
      <c r="J309" s="31">
        <v>326.25599999999997</v>
      </c>
    </row>
    <row r="310" spans="1:10" x14ac:dyDescent="0.25">
      <c r="A310" s="29" t="s">
        <v>676</v>
      </c>
      <c r="B310" s="30">
        <v>45796</v>
      </c>
      <c r="C310" s="14" t="s">
        <v>677</v>
      </c>
      <c r="D310" s="14" t="s">
        <v>44</v>
      </c>
      <c r="E310" s="14" t="s">
        <v>8</v>
      </c>
      <c r="F310" s="14">
        <v>4</v>
      </c>
      <c r="G310" s="14">
        <v>396.53</v>
      </c>
      <c r="H310" s="14">
        <v>7.0000000000000007E-2</v>
      </c>
      <c r="I310" s="14" t="s">
        <v>45</v>
      </c>
      <c r="J310" s="31">
        <v>1475.0916</v>
      </c>
    </row>
    <row r="311" spans="1:10" x14ac:dyDescent="0.25">
      <c r="A311" s="29" t="s">
        <v>678</v>
      </c>
      <c r="B311" s="30">
        <v>45264</v>
      </c>
      <c r="C311" s="14" t="s">
        <v>679</v>
      </c>
      <c r="D311" s="14" t="s">
        <v>161</v>
      </c>
      <c r="E311" s="14" t="s">
        <v>21</v>
      </c>
      <c r="F311" s="14">
        <v>2</v>
      </c>
      <c r="G311" s="14">
        <v>722.45</v>
      </c>
      <c r="H311" s="14">
        <v>0.22</v>
      </c>
      <c r="I311" s="14" t="s">
        <v>45</v>
      </c>
      <c r="J311" s="31">
        <v>1127.0219999999999</v>
      </c>
    </row>
    <row r="312" spans="1:10" x14ac:dyDescent="0.25">
      <c r="A312" s="29" t="s">
        <v>680</v>
      </c>
      <c r="B312" s="30">
        <v>45504</v>
      </c>
      <c r="C312" s="14" t="s">
        <v>681</v>
      </c>
      <c r="D312" s="14" t="s">
        <v>607</v>
      </c>
      <c r="E312" s="14" t="s">
        <v>9</v>
      </c>
      <c r="F312" s="14">
        <v>2</v>
      </c>
      <c r="G312" s="14">
        <v>138.41</v>
      </c>
      <c r="H312" s="14">
        <v>0.02</v>
      </c>
      <c r="I312" s="14" t="s">
        <v>41</v>
      </c>
      <c r="J312" s="31">
        <v>271.28359999999998</v>
      </c>
    </row>
    <row r="313" spans="1:10" x14ac:dyDescent="0.25">
      <c r="A313" s="29" t="s">
        <v>682</v>
      </c>
      <c r="B313" s="30">
        <v>45679</v>
      </c>
      <c r="C313" s="14" t="s">
        <v>209</v>
      </c>
      <c r="D313" s="14" t="s">
        <v>296</v>
      </c>
      <c r="E313" s="14" t="s">
        <v>9</v>
      </c>
      <c r="F313" s="14">
        <v>4</v>
      </c>
      <c r="G313" s="14">
        <v>741.51</v>
      </c>
      <c r="H313" s="14">
        <v>0.09</v>
      </c>
      <c r="I313" s="14" t="s">
        <v>52</v>
      </c>
      <c r="J313" s="31">
        <v>2699.0963999999999</v>
      </c>
    </row>
    <row r="314" spans="1:10" x14ac:dyDescent="0.25">
      <c r="A314" s="29" t="s">
        <v>683</v>
      </c>
      <c r="B314" s="30">
        <v>45611</v>
      </c>
      <c r="C314" s="14" t="s">
        <v>572</v>
      </c>
      <c r="D314" s="14" t="s">
        <v>296</v>
      </c>
      <c r="E314" s="14" t="s">
        <v>24</v>
      </c>
      <c r="F314" s="14">
        <v>2</v>
      </c>
      <c r="G314" s="14">
        <v>588.9</v>
      </c>
      <c r="H314" s="14">
        <v>0.19</v>
      </c>
      <c r="I314" s="14" t="s">
        <v>45</v>
      </c>
      <c r="J314" s="31">
        <v>954.01800000000003</v>
      </c>
    </row>
    <row r="315" spans="1:10" x14ac:dyDescent="0.25">
      <c r="A315" s="29" t="s">
        <v>684</v>
      </c>
      <c r="B315" s="30">
        <v>45389</v>
      </c>
      <c r="C315" s="14" t="s">
        <v>685</v>
      </c>
      <c r="D315" s="14" t="s">
        <v>281</v>
      </c>
      <c r="E315" s="14" t="s">
        <v>9</v>
      </c>
      <c r="F315" s="14">
        <v>1</v>
      </c>
      <c r="G315" s="14">
        <v>88.92</v>
      </c>
      <c r="H315" s="14">
        <v>0.19</v>
      </c>
      <c r="I315" s="14" t="s">
        <v>45</v>
      </c>
      <c r="J315" s="31">
        <v>72.025200000000012</v>
      </c>
    </row>
    <row r="316" spans="1:10" x14ac:dyDescent="0.25">
      <c r="A316" s="29" t="s">
        <v>686</v>
      </c>
      <c r="B316" s="30">
        <v>45339</v>
      </c>
      <c r="C316" s="14" t="s">
        <v>609</v>
      </c>
      <c r="D316" s="14" t="s">
        <v>532</v>
      </c>
      <c r="E316" s="14" t="s">
        <v>23</v>
      </c>
      <c r="F316" s="14">
        <v>1</v>
      </c>
      <c r="G316" s="14">
        <v>299.13</v>
      </c>
      <c r="H316" s="14">
        <v>0.1</v>
      </c>
      <c r="I316" s="14" t="s">
        <v>52</v>
      </c>
      <c r="J316" s="31">
        <v>269.21699999999998</v>
      </c>
    </row>
    <row r="317" spans="1:10" x14ac:dyDescent="0.25">
      <c r="A317" s="29" t="s">
        <v>687</v>
      </c>
      <c r="B317" s="30">
        <v>45433</v>
      </c>
      <c r="C317" s="14" t="s">
        <v>57</v>
      </c>
      <c r="D317" s="14" t="s">
        <v>122</v>
      </c>
      <c r="E317" s="14" t="s">
        <v>10</v>
      </c>
      <c r="F317" s="14">
        <v>2</v>
      </c>
      <c r="G317" s="14">
        <v>548.29999999999995</v>
      </c>
      <c r="H317" s="14">
        <v>0.23</v>
      </c>
      <c r="I317" s="14" t="s">
        <v>41</v>
      </c>
      <c r="J317" s="31">
        <v>844.38199999999995</v>
      </c>
    </row>
    <row r="318" spans="1:10" x14ac:dyDescent="0.25">
      <c r="A318" s="29" t="s">
        <v>688</v>
      </c>
      <c r="B318" s="30">
        <v>45435</v>
      </c>
      <c r="C318" s="14" t="s">
        <v>634</v>
      </c>
      <c r="D318" s="14" t="s">
        <v>289</v>
      </c>
      <c r="E318" s="14" t="s">
        <v>17</v>
      </c>
      <c r="F318" s="14">
        <v>3</v>
      </c>
      <c r="G318" s="14">
        <v>977.55</v>
      </c>
      <c r="H318" s="14">
        <v>0.02</v>
      </c>
      <c r="I318" s="14" t="s">
        <v>45</v>
      </c>
      <c r="J318" s="31">
        <v>2873.9969999999989</v>
      </c>
    </row>
    <row r="319" spans="1:10" x14ac:dyDescent="0.25">
      <c r="A319" s="29" t="s">
        <v>689</v>
      </c>
      <c r="B319" s="30">
        <v>45823</v>
      </c>
      <c r="C319" s="14" t="s">
        <v>50</v>
      </c>
      <c r="D319" s="14" t="s">
        <v>175</v>
      </c>
      <c r="E319" s="14" t="s">
        <v>25</v>
      </c>
      <c r="F319" s="14">
        <v>1</v>
      </c>
      <c r="G319" s="14">
        <v>459.42</v>
      </c>
      <c r="H319" s="14">
        <v>0.28000000000000003</v>
      </c>
      <c r="I319" s="14" t="s">
        <v>52</v>
      </c>
      <c r="J319" s="31">
        <v>330.7824</v>
      </c>
    </row>
    <row r="320" spans="1:10" x14ac:dyDescent="0.25">
      <c r="A320" s="29" t="s">
        <v>690</v>
      </c>
      <c r="B320" s="30">
        <v>45663</v>
      </c>
      <c r="C320" s="14" t="s">
        <v>691</v>
      </c>
      <c r="D320" s="14" t="s">
        <v>692</v>
      </c>
      <c r="E320" s="14" t="s">
        <v>11</v>
      </c>
      <c r="F320" s="14">
        <v>2</v>
      </c>
      <c r="G320" s="14">
        <v>123.19</v>
      </c>
      <c r="H320" s="14">
        <v>0.19</v>
      </c>
      <c r="I320" s="14" t="s">
        <v>41</v>
      </c>
      <c r="J320" s="31">
        <v>199.56780000000001</v>
      </c>
    </row>
    <row r="321" spans="1:10" x14ac:dyDescent="0.25">
      <c r="A321" s="29" t="s">
        <v>693</v>
      </c>
      <c r="B321" s="30">
        <v>45879</v>
      </c>
      <c r="C321" s="14" t="s">
        <v>694</v>
      </c>
      <c r="D321" s="14" t="s">
        <v>409</v>
      </c>
      <c r="E321" s="14" t="s">
        <v>26</v>
      </c>
      <c r="F321" s="14">
        <v>1</v>
      </c>
      <c r="G321" s="14">
        <v>222.95</v>
      </c>
      <c r="H321" s="14">
        <v>0.02</v>
      </c>
      <c r="I321" s="14" t="s">
        <v>45</v>
      </c>
      <c r="J321" s="31">
        <v>218.49100000000001</v>
      </c>
    </row>
    <row r="322" spans="1:10" x14ac:dyDescent="0.25">
      <c r="A322" s="29" t="s">
        <v>695</v>
      </c>
      <c r="B322" s="30">
        <v>45840</v>
      </c>
      <c r="C322" s="14" t="s">
        <v>696</v>
      </c>
      <c r="D322" s="14" t="s">
        <v>421</v>
      </c>
      <c r="E322" s="14" t="s">
        <v>11</v>
      </c>
      <c r="F322" s="14">
        <v>3</v>
      </c>
      <c r="G322" s="14">
        <v>601.92999999999995</v>
      </c>
      <c r="H322" s="14">
        <v>0.14000000000000001</v>
      </c>
      <c r="I322" s="14" t="s">
        <v>41</v>
      </c>
      <c r="J322" s="31">
        <v>1552.9793999999999</v>
      </c>
    </row>
    <row r="323" spans="1:10" x14ac:dyDescent="0.25">
      <c r="A323" s="29" t="s">
        <v>697</v>
      </c>
      <c r="B323" s="30">
        <v>45380</v>
      </c>
      <c r="C323" s="14" t="s">
        <v>698</v>
      </c>
      <c r="D323" s="14" t="s">
        <v>107</v>
      </c>
      <c r="E323" s="14" t="s">
        <v>9</v>
      </c>
      <c r="F323" s="14">
        <v>1</v>
      </c>
      <c r="G323" s="14">
        <v>564.1</v>
      </c>
      <c r="H323" s="14">
        <v>0.03</v>
      </c>
      <c r="I323" s="14" t="s">
        <v>41</v>
      </c>
      <c r="J323" s="31">
        <v>547.17700000000002</v>
      </c>
    </row>
    <row r="324" spans="1:10" x14ac:dyDescent="0.25">
      <c r="A324" s="29" t="s">
        <v>699</v>
      </c>
      <c r="B324" s="30">
        <v>45672</v>
      </c>
      <c r="C324" s="14" t="s">
        <v>189</v>
      </c>
      <c r="D324" s="14" t="s">
        <v>296</v>
      </c>
      <c r="E324" s="14" t="s">
        <v>12</v>
      </c>
      <c r="F324" s="14">
        <v>1</v>
      </c>
      <c r="G324" s="14">
        <v>516.62</v>
      </c>
      <c r="H324" s="14">
        <v>0.18</v>
      </c>
      <c r="I324" s="14" t="s">
        <v>41</v>
      </c>
      <c r="J324" s="31">
        <v>423.62840000000011</v>
      </c>
    </row>
    <row r="325" spans="1:10" x14ac:dyDescent="0.25">
      <c r="A325" s="29" t="s">
        <v>700</v>
      </c>
      <c r="B325" s="30">
        <v>45497</v>
      </c>
      <c r="C325" s="14" t="s">
        <v>701</v>
      </c>
      <c r="D325" s="14" t="s">
        <v>464</v>
      </c>
      <c r="E325" s="14" t="s">
        <v>19</v>
      </c>
      <c r="F325" s="14">
        <v>1</v>
      </c>
      <c r="G325" s="14">
        <v>934.75</v>
      </c>
      <c r="H325" s="14">
        <v>0.11</v>
      </c>
      <c r="I325" s="14" t="s">
        <v>45</v>
      </c>
      <c r="J325" s="31">
        <v>831.92750000000001</v>
      </c>
    </row>
    <row r="326" spans="1:10" x14ac:dyDescent="0.25">
      <c r="A326" s="29" t="s">
        <v>702</v>
      </c>
      <c r="B326" s="30">
        <v>45407</v>
      </c>
      <c r="C326" s="14" t="s">
        <v>703</v>
      </c>
      <c r="D326" s="14" t="s">
        <v>119</v>
      </c>
      <c r="E326" s="14" t="s">
        <v>14</v>
      </c>
      <c r="F326" s="14">
        <v>4</v>
      </c>
      <c r="G326" s="14">
        <v>548.44000000000005</v>
      </c>
      <c r="H326" s="14">
        <v>0.05</v>
      </c>
      <c r="I326" s="14" t="s">
        <v>45</v>
      </c>
      <c r="J326" s="31">
        <v>2084.0720000000001</v>
      </c>
    </row>
    <row r="327" spans="1:10" x14ac:dyDescent="0.25">
      <c r="A327" s="29" t="s">
        <v>704</v>
      </c>
      <c r="B327" s="30">
        <v>45764</v>
      </c>
      <c r="C327" s="14" t="s">
        <v>588</v>
      </c>
      <c r="D327" s="14" t="s">
        <v>613</v>
      </c>
      <c r="E327" s="14" t="s">
        <v>10</v>
      </c>
      <c r="F327" s="14">
        <v>3</v>
      </c>
      <c r="G327" s="14">
        <v>361.11</v>
      </c>
      <c r="H327" s="14">
        <v>0.06</v>
      </c>
      <c r="I327" s="14" t="s">
        <v>41</v>
      </c>
      <c r="J327" s="31">
        <v>1018.3302</v>
      </c>
    </row>
    <row r="328" spans="1:10" x14ac:dyDescent="0.25">
      <c r="A328" s="29" t="s">
        <v>705</v>
      </c>
      <c r="B328" s="30">
        <v>45924</v>
      </c>
      <c r="C328" s="14" t="s">
        <v>66</v>
      </c>
      <c r="D328" s="14" t="s">
        <v>125</v>
      </c>
      <c r="E328" s="14" t="s">
        <v>8</v>
      </c>
      <c r="F328" s="14">
        <v>2</v>
      </c>
      <c r="G328" s="14">
        <v>610.37</v>
      </c>
      <c r="H328" s="14">
        <v>0.1</v>
      </c>
      <c r="I328" s="14" t="s">
        <v>45</v>
      </c>
      <c r="J328" s="31">
        <v>1098.6659999999999</v>
      </c>
    </row>
    <row r="329" spans="1:10" x14ac:dyDescent="0.25">
      <c r="A329" s="29" t="s">
        <v>706</v>
      </c>
      <c r="B329" s="30">
        <v>45240</v>
      </c>
      <c r="C329" s="14" t="s">
        <v>475</v>
      </c>
      <c r="D329" s="14" t="s">
        <v>354</v>
      </c>
      <c r="E329" s="14" t="s">
        <v>23</v>
      </c>
      <c r="F329" s="14">
        <v>1</v>
      </c>
      <c r="G329" s="14">
        <v>272.2</v>
      </c>
      <c r="H329" s="14">
        <v>0.3</v>
      </c>
      <c r="I329" s="14" t="s">
        <v>41</v>
      </c>
      <c r="J329" s="31">
        <v>190.54</v>
      </c>
    </row>
    <row r="330" spans="1:10" x14ac:dyDescent="0.25">
      <c r="A330" s="29" t="s">
        <v>707</v>
      </c>
      <c r="B330" s="30">
        <v>45349</v>
      </c>
      <c r="C330" s="14" t="s">
        <v>701</v>
      </c>
      <c r="D330" s="14" t="s">
        <v>122</v>
      </c>
      <c r="E330" s="14" t="s">
        <v>13</v>
      </c>
      <c r="F330" s="14">
        <v>3</v>
      </c>
      <c r="G330" s="14">
        <v>573.1</v>
      </c>
      <c r="H330" s="14">
        <v>0.16</v>
      </c>
      <c r="I330" s="14" t="s">
        <v>52</v>
      </c>
      <c r="J330" s="31">
        <v>1444.212</v>
      </c>
    </row>
    <row r="331" spans="1:10" x14ac:dyDescent="0.25">
      <c r="A331" s="29" t="s">
        <v>708</v>
      </c>
      <c r="B331" s="30">
        <v>45756</v>
      </c>
      <c r="C331" s="14" t="s">
        <v>709</v>
      </c>
      <c r="D331" s="14" t="s">
        <v>710</v>
      </c>
      <c r="E331" s="14" t="s">
        <v>7</v>
      </c>
      <c r="F331" s="14">
        <v>4</v>
      </c>
      <c r="G331" s="14">
        <v>24.72</v>
      </c>
      <c r="H331" s="14">
        <v>0.28000000000000003</v>
      </c>
      <c r="I331" s="14" t="s">
        <v>41</v>
      </c>
      <c r="J331" s="31">
        <v>71.193599999999989</v>
      </c>
    </row>
    <row r="332" spans="1:10" x14ac:dyDescent="0.25">
      <c r="A332" s="29" t="s">
        <v>711</v>
      </c>
      <c r="B332" s="30">
        <v>45478</v>
      </c>
      <c r="C332" s="14" t="s">
        <v>712</v>
      </c>
      <c r="D332" s="14" t="s">
        <v>636</v>
      </c>
      <c r="E332" s="14" t="s">
        <v>16</v>
      </c>
      <c r="F332" s="14">
        <v>3</v>
      </c>
      <c r="G332" s="14">
        <v>268.89</v>
      </c>
      <c r="H332" s="14">
        <v>7.0000000000000007E-2</v>
      </c>
      <c r="I332" s="14" t="s">
        <v>52</v>
      </c>
      <c r="J332" s="31">
        <v>750.20309999999995</v>
      </c>
    </row>
    <row r="333" spans="1:10" x14ac:dyDescent="0.25">
      <c r="A333" s="29" t="s">
        <v>713</v>
      </c>
      <c r="B333" s="30">
        <v>45890</v>
      </c>
      <c r="C333" s="14" t="s">
        <v>321</v>
      </c>
      <c r="D333" s="14" t="s">
        <v>573</v>
      </c>
      <c r="E333" s="14" t="s">
        <v>16</v>
      </c>
      <c r="F333" s="14">
        <v>1</v>
      </c>
      <c r="G333" s="14">
        <v>78.5</v>
      </c>
      <c r="H333" s="14">
        <v>0.17</v>
      </c>
      <c r="I333" s="14" t="s">
        <v>52</v>
      </c>
      <c r="J333" s="31">
        <v>65.155000000000001</v>
      </c>
    </row>
    <row r="334" spans="1:10" x14ac:dyDescent="0.25">
      <c r="A334" s="29" t="s">
        <v>714</v>
      </c>
      <c r="B334" s="30">
        <v>45815</v>
      </c>
      <c r="C334" s="14" t="s">
        <v>715</v>
      </c>
      <c r="D334" s="14" t="s">
        <v>87</v>
      </c>
      <c r="E334" s="14" t="s">
        <v>11</v>
      </c>
      <c r="F334" s="14">
        <v>3</v>
      </c>
      <c r="G334" s="14">
        <v>399.42</v>
      </c>
      <c r="H334" s="14">
        <v>0.02</v>
      </c>
      <c r="I334" s="14" t="s">
        <v>41</v>
      </c>
      <c r="J334" s="31">
        <v>1174.2947999999999</v>
      </c>
    </row>
    <row r="335" spans="1:10" x14ac:dyDescent="0.25">
      <c r="A335" s="29" t="s">
        <v>716</v>
      </c>
      <c r="B335" s="30">
        <v>45891</v>
      </c>
      <c r="C335" s="14" t="s">
        <v>717</v>
      </c>
      <c r="D335" s="14" t="s">
        <v>203</v>
      </c>
      <c r="E335" s="14" t="s">
        <v>26</v>
      </c>
      <c r="F335" s="14">
        <v>3</v>
      </c>
      <c r="G335" s="14">
        <v>455.82</v>
      </c>
      <c r="H335" s="14">
        <v>0.01</v>
      </c>
      <c r="I335" s="14" t="s">
        <v>45</v>
      </c>
      <c r="J335" s="31">
        <v>1353.7854</v>
      </c>
    </row>
    <row r="336" spans="1:10" x14ac:dyDescent="0.25">
      <c r="A336" s="29" t="s">
        <v>718</v>
      </c>
      <c r="B336" s="30">
        <v>45609</v>
      </c>
      <c r="C336" s="14" t="s">
        <v>367</v>
      </c>
      <c r="D336" s="14" t="s">
        <v>281</v>
      </c>
      <c r="E336" s="14" t="s">
        <v>12</v>
      </c>
      <c r="F336" s="14">
        <v>2</v>
      </c>
      <c r="G336" s="14">
        <v>613.23</v>
      </c>
      <c r="H336" s="14">
        <v>0.15</v>
      </c>
      <c r="I336" s="14" t="s">
        <v>45</v>
      </c>
      <c r="J336" s="31">
        <v>1042.491</v>
      </c>
    </row>
    <row r="337" spans="1:10" x14ac:dyDescent="0.25">
      <c r="A337" s="29" t="s">
        <v>719</v>
      </c>
      <c r="B337" s="30">
        <v>45309</v>
      </c>
      <c r="C337" s="14" t="s">
        <v>720</v>
      </c>
      <c r="D337" s="14" t="s">
        <v>692</v>
      </c>
      <c r="E337" s="14" t="s">
        <v>21</v>
      </c>
      <c r="F337" s="14">
        <v>4</v>
      </c>
      <c r="G337" s="14">
        <v>971.9</v>
      </c>
      <c r="H337" s="14">
        <v>0.28000000000000003</v>
      </c>
      <c r="I337" s="14" t="s">
        <v>45</v>
      </c>
      <c r="J337" s="31">
        <v>2799.0720000000001</v>
      </c>
    </row>
    <row r="338" spans="1:10" x14ac:dyDescent="0.25">
      <c r="A338" s="29" t="s">
        <v>721</v>
      </c>
      <c r="B338" s="30">
        <v>45519</v>
      </c>
      <c r="C338" s="14" t="s">
        <v>722</v>
      </c>
      <c r="D338" s="14" t="s">
        <v>411</v>
      </c>
      <c r="E338" s="14" t="s">
        <v>14</v>
      </c>
      <c r="F338" s="14">
        <v>3</v>
      </c>
      <c r="G338" s="14">
        <v>884.92</v>
      </c>
      <c r="H338" s="14">
        <v>0.06</v>
      </c>
      <c r="I338" s="14" t="s">
        <v>45</v>
      </c>
      <c r="J338" s="31">
        <v>2495.4744000000001</v>
      </c>
    </row>
    <row r="339" spans="1:10" x14ac:dyDescent="0.25">
      <c r="A339" s="29" t="s">
        <v>723</v>
      </c>
      <c r="B339" s="30">
        <v>45921</v>
      </c>
      <c r="C339" s="14" t="s">
        <v>317</v>
      </c>
      <c r="D339" s="14" t="s">
        <v>341</v>
      </c>
      <c r="E339" s="14" t="s">
        <v>16</v>
      </c>
      <c r="F339" s="14">
        <v>1</v>
      </c>
      <c r="G339" s="14">
        <v>125</v>
      </c>
      <c r="H339" s="14">
        <v>0.23</v>
      </c>
      <c r="I339" s="14" t="s">
        <v>41</v>
      </c>
      <c r="J339" s="31">
        <v>96.25</v>
      </c>
    </row>
    <row r="340" spans="1:10" x14ac:dyDescent="0.25">
      <c r="A340" s="29" t="s">
        <v>724</v>
      </c>
      <c r="B340" s="30">
        <v>45465</v>
      </c>
      <c r="C340" s="14" t="s">
        <v>446</v>
      </c>
      <c r="D340" s="14" t="s">
        <v>147</v>
      </c>
      <c r="E340" s="14" t="s">
        <v>22</v>
      </c>
      <c r="F340" s="14">
        <v>2</v>
      </c>
      <c r="G340" s="14">
        <v>188.25</v>
      </c>
      <c r="H340" s="14">
        <v>0.08</v>
      </c>
      <c r="I340" s="14" t="s">
        <v>45</v>
      </c>
      <c r="J340" s="31">
        <v>346.38</v>
      </c>
    </row>
    <row r="341" spans="1:10" x14ac:dyDescent="0.25">
      <c r="A341" s="29" t="s">
        <v>725</v>
      </c>
      <c r="B341" s="30">
        <v>45303</v>
      </c>
      <c r="C341" s="14" t="s">
        <v>726</v>
      </c>
      <c r="D341" s="14" t="s">
        <v>256</v>
      </c>
      <c r="E341" s="14" t="s">
        <v>13</v>
      </c>
      <c r="F341" s="14">
        <v>4</v>
      </c>
      <c r="G341" s="14">
        <v>344.12</v>
      </c>
      <c r="H341" s="14">
        <v>0.25</v>
      </c>
      <c r="I341" s="14" t="s">
        <v>45</v>
      </c>
      <c r="J341" s="31">
        <v>1032.3599999999999</v>
      </c>
    </row>
    <row r="342" spans="1:10" x14ac:dyDescent="0.25">
      <c r="A342" s="29" t="s">
        <v>727</v>
      </c>
      <c r="B342" s="30">
        <v>45218</v>
      </c>
      <c r="C342" s="14" t="s">
        <v>681</v>
      </c>
      <c r="D342" s="14" t="s">
        <v>254</v>
      </c>
      <c r="E342" s="14" t="s">
        <v>26</v>
      </c>
      <c r="F342" s="14">
        <v>3</v>
      </c>
      <c r="G342" s="14">
        <v>997.95</v>
      </c>
      <c r="H342" s="14">
        <v>0.09</v>
      </c>
      <c r="I342" s="14" t="s">
        <v>52</v>
      </c>
      <c r="J342" s="31">
        <v>2724.4034999999999</v>
      </c>
    </row>
    <row r="343" spans="1:10" x14ac:dyDescent="0.25">
      <c r="A343" s="29" t="s">
        <v>728</v>
      </c>
      <c r="B343" s="30">
        <v>45727</v>
      </c>
      <c r="C343" s="14" t="s">
        <v>729</v>
      </c>
      <c r="D343" s="14" t="s">
        <v>401</v>
      </c>
      <c r="E343" s="14" t="s">
        <v>22</v>
      </c>
      <c r="F343" s="14">
        <v>3</v>
      </c>
      <c r="G343" s="14">
        <v>121.64</v>
      </c>
      <c r="H343" s="14">
        <v>7.0000000000000007E-2</v>
      </c>
      <c r="I343" s="14" t="s">
        <v>45</v>
      </c>
      <c r="J343" s="31">
        <v>339.37560000000002</v>
      </c>
    </row>
    <row r="344" spans="1:10" x14ac:dyDescent="0.25">
      <c r="A344" s="29" t="s">
        <v>730</v>
      </c>
      <c r="B344" s="30">
        <v>45557</v>
      </c>
      <c r="C344" s="14" t="s">
        <v>240</v>
      </c>
      <c r="D344" s="14" t="s">
        <v>573</v>
      </c>
      <c r="E344" s="14" t="s">
        <v>17</v>
      </c>
      <c r="F344" s="14">
        <v>2</v>
      </c>
      <c r="G344" s="14">
        <v>692.72</v>
      </c>
      <c r="H344" s="14">
        <v>0.13</v>
      </c>
      <c r="I344" s="14" t="s">
        <v>45</v>
      </c>
      <c r="J344" s="31">
        <v>1205.3327999999999</v>
      </c>
    </row>
    <row r="345" spans="1:10" x14ac:dyDescent="0.25">
      <c r="A345" s="29" t="s">
        <v>731</v>
      </c>
      <c r="B345" s="30">
        <v>45623</v>
      </c>
      <c r="C345" s="14" t="s">
        <v>732</v>
      </c>
      <c r="D345" s="14" t="s">
        <v>73</v>
      </c>
      <c r="E345" s="14" t="s">
        <v>26</v>
      </c>
      <c r="F345" s="14">
        <v>3</v>
      </c>
      <c r="G345" s="14">
        <v>794.59</v>
      </c>
      <c r="H345" s="14">
        <v>0.03</v>
      </c>
      <c r="I345" s="14" t="s">
        <v>45</v>
      </c>
      <c r="J345" s="31">
        <v>2312.2568999999999</v>
      </c>
    </row>
    <row r="346" spans="1:10" x14ac:dyDescent="0.25">
      <c r="A346" s="29" t="s">
        <v>733</v>
      </c>
      <c r="B346" s="30">
        <v>45224</v>
      </c>
      <c r="C346" s="14" t="s">
        <v>734</v>
      </c>
      <c r="D346" s="14" t="s">
        <v>155</v>
      </c>
      <c r="E346" s="14" t="s">
        <v>16</v>
      </c>
      <c r="F346" s="14">
        <v>1</v>
      </c>
      <c r="G346" s="14">
        <v>907.95</v>
      </c>
      <c r="H346" s="14">
        <v>0.1</v>
      </c>
      <c r="I346" s="14" t="s">
        <v>45</v>
      </c>
      <c r="J346" s="31">
        <v>817.15500000000009</v>
      </c>
    </row>
    <row r="347" spans="1:10" x14ac:dyDescent="0.25">
      <c r="A347" s="29" t="s">
        <v>735</v>
      </c>
      <c r="B347" s="30">
        <v>45940</v>
      </c>
      <c r="C347" s="14" t="s">
        <v>283</v>
      </c>
      <c r="D347" s="14" t="s">
        <v>281</v>
      </c>
      <c r="E347" s="14" t="s">
        <v>7</v>
      </c>
      <c r="F347" s="14">
        <v>2</v>
      </c>
      <c r="G347" s="14">
        <v>660.81</v>
      </c>
      <c r="H347" s="14">
        <v>0.18</v>
      </c>
      <c r="I347" s="14" t="s">
        <v>41</v>
      </c>
      <c r="J347" s="31">
        <v>1083.7284</v>
      </c>
    </row>
    <row r="348" spans="1:10" x14ac:dyDescent="0.25">
      <c r="A348" s="29" t="s">
        <v>736</v>
      </c>
      <c r="B348" s="30">
        <v>45915</v>
      </c>
      <c r="C348" s="14" t="s">
        <v>737</v>
      </c>
      <c r="D348" s="14" t="s">
        <v>354</v>
      </c>
      <c r="E348" s="14" t="s">
        <v>15</v>
      </c>
      <c r="F348" s="14">
        <v>3</v>
      </c>
      <c r="G348" s="14">
        <v>564.94000000000005</v>
      </c>
      <c r="H348" s="14">
        <v>0.22</v>
      </c>
      <c r="I348" s="14" t="s">
        <v>52</v>
      </c>
      <c r="J348" s="31">
        <v>1321.9595999999999</v>
      </c>
    </row>
    <row r="349" spans="1:10" x14ac:dyDescent="0.25">
      <c r="A349" s="29" t="s">
        <v>738</v>
      </c>
      <c r="B349" s="30">
        <v>45541</v>
      </c>
      <c r="C349" s="14" t="s">
        <v>258</v>
      </c>
      <c r="D349" s="14" t="s">
        <v>58</v>
      </c>
      <c r="E349" s="14" t="s">
        <v>22</v>
      </c>
      <c r="F349" s="14">
        <v>2</v>
      </c>
      <c r="G349" s="14">
        <v>280.37</v>
      </c>
      <c r="H349" s="14">
        <v>0.22</v>
      </c>
      <c r="I349" s="14" t="s">
        <v>52</v>
      </c>
      <c r="J349" s="31">
        <v>437.37720000000002</v>
      </c>
    </row>
    <row r="350" spans="1:10" x14ac:dyDescent="0.25">
      <c r="A350" s="29" t="s">
        <v>739</v>
      </c>
      <c r="B350" s="30">
        <v>45489</v>
      </c>
      <c r="C350" s="14" t="s">
        <v>219</v>
      </c>
      <c r="D350" s="14" t="s">
        <v>281</v>
      </c>
      <c r="E350" s="14" t="s">
        <v>10</v>
      </c>
      <c r="F350" s="14">
        <v>2</v>
      </c>
      <c r="G350" s="14">
        <v>85.23</v>
      </c>
      <c r="H350" s="14">
        <v>0.13</v>
      </c>
      <c r="I350" s="14" t="s">
        <v>41</v>
      </c>
      <c r="J350" s="31">
        <v>148.30019999999999</v>
      </c>
    </row>
    <row r="351" spans="1:10" x14ac:dyDescent="0.25">
      <c r="A351" s="29" t="s">
        <v>740</v>
      </c>
      <c r="B351" s="30">
        <v>45748</v>
      </c>
      <c r="C351" s="14" t="s">
        <v>620</v>
      </c>
      <c r="D351" s="14" t="s">
        <v>93</v>
      </c>
      <c r="E351" s="14" t="s">
        <v>20</v>
      </c>
      <c r="F351" s="14">
        <v>2</v>
      </c>
      <c r="G351" s="14">
        <v>563.29999999999995</v>
      </c>
      <c r="H351" s="14">
        <v>0.26</v>
      </c>
      <c r="I351" s="14" t="s">
        <v>41</v>
      </c>
      <c r="J351" s="31">
        <v>833.68399999999997</v>
      </c>
    </row>
    <row r="352" spans="1:10" x14ac:dyDescent="0.25">
      <c r="A352" s="29" t="s">
        <v>741</v>
      </c>
      <c r="B352" s="30">
        <v>45309</v>
      </c>
      <c r="C352" s="14" t="s">
        <v>459</v>
      </c>
      <c r="D352" s="14" t="s">
        <v>296</v>
      </c>
      <c r="E352" s="14" t="s">
        <v>25</v>
      </c>
      <c r="F352" s="14">
        <v>2</v>
      </c>
      <c r="G352" s="14">
        <v>827.81</v>
      </c>
      <c r="H352" s="14">
        <v>0.04</v>
      </c>
      <c r="I352" s="14" t="s">
        <v>45</v>
      </c>
      <c r="J352" s="31">
        <v>1589.3951999999999</v>
      </c>
    </row>
    <row r="353" spans="1:10" x14ac:dyDescent="0.25">
      <c r="A353" s="29" t="s">
        <v>742</v>
      </c>
      <c r="B353" s="30">
        <v>45621</v>
      </c>
      <c r="C353" s="14" t="s">
        <v>310</v>
      </c>
      <c r="D353" s="14" t="s">
        <v>110</v>
      </c>
      <c r="E353" s="14" t="s">
        <v>25</v>
      </c>
      <c r="F353" s="14">
        <v>3</v>
      </c>
      <c r="G353" s="14">
        <v>877.71</v>
      </c>
      <c r="H353" s="14">
        <v>0.12</v>
      </c>
      <c r="I353" s="14" t="s">
        <v>45</v>
      </c>
      <c r="J353" s="31">
        <v>2317.1543999999999</v>
      </c>
    </row>
    <row r="354" spans="1:10" x14ac:dyDescent="0.25">
      <c r="A354" s="29" t="s">
        <v>743</v>
      </c>
      <c r="B354" s="30">
        <v>45603</v>
      </c>
      <c r="C354" s="14" t="s">
        <v>321</v>
      </c>
      <c r="D354" s="14" t="s">
        <v>360</v>
      </c>
      <c r="E354" s="14" t="s">
        <v>16</v>
      </c>
      <c r="F354" s="14">
        <v>4</v>
      </c>
      <c r="G354" s="14">
        <v>488.56</v>
      </c>
      <c r="H354" s="14">
        <v>0.26</v>
      </c>
      <c r="I354" s="14" t="s">
        <v>52</v>
      </c>
      <c r="J354" s="31">
        <v>1446.1376</v>
      </c>
    </row>
    <row r="355" spans="1:10" x14ac:dyDescent="0.25">
      <c r="A355" s="29" t="s">
        <v>744</v>
      </c>
      <c r="B355" s="30">
        <v>45501</v>
      </c>
      <c r="C355" s="14" t="s">
        <v>745</v>
      </c>
      <c r="D355" s="14" t="s">
        <v>293</v>
      </c>
      <c r="E355" s="14" t="s">
        <v>19</v>
      </c>
      <c r="F355" s="14">
        <v>4</v>
      </c>
      <c r="G355" s="14">
        <v>175.91</v>
      </c>
      <c r="H355" s="14">
        <v>0.13</v>
      </c>
      <c r="I355" s="14" t="s">
        <v>45</v>
      </c>
      <c r="J355" s="31">
        <v>612.16679999999997</v>
      </c>
    </row>
    <row r="356" spans="1:10" x14ac:dyDescent="0.25">
      <c r="A356" s="29" t="s">
        <v>746</v>
      </c>
      <c r="B356" s="30">
        <v>45398</v>
      </c>
      <c r="C356" s="14" t="s">
        <v>592</v>
      </c>
      <c r="D356" s="14" t="s">
        <v>363</v>
      </c>
      <c r="E356" s="14" t="s">
        <v>15</v>
      </c>
      <c r="F356" s="14">
        <v>4</v>
      </c>
      <c r="G356" s="14">
        <v>289.66000000000003</v>
      </c>
      <c r="H356" s="14">
        <v>0.25</v>
      </c>
      <c r="I356" s="14" t="s">
        <v>52</v>
      </c>
      <c r="J356" s="31">
        <v>868.98</v>
      </c>
    </row>
    <row r="357" spans="1:10" x14ac:dyDescent="0.25">
      <c r="A357" s="29" t="s">
        <v>747</v>
      </c>
      <c r="B357" s="30">
        <v>45304</v>
      </c>
      <c r="C357" s="14" t="s">
        <v>748</v>
      </c>
      <c r="D357" s="14" t="s">
        <v>58</v>
      </c>
      <c r="E357" s="14" t="s">
        <v>22</v>
      </c>
      <c r="F357" s="14">
        <v>2</v>
      </c>
      <c r="G357" s="14">
        <v>899.27</v>
      </c>
      <c r="H357" s="14">
        <v>0.17</v>
      </c>
      <c r="I357" s="14" t="s">
        <v>41</v>
      </c>
      <c r="J357" s="31">
        <v>1492.7882</v>
      </c>
    </row>
    <row r="358" spans="1:10" x14ac:dyDescent="0.25">
      <c r="A358" s="29" t="s">
        <v>749</v>
      </c>
      <c r="B358" s="30">
        <v>45299</v>
      </c>
      <c r="C358" s="14" t="s">
        <v>72</v>
      </c>
      <c r="D358" s="14" t="s">
        <v>750</v>
      </c>
      <c r="E358" s="14" t="s">
        <v>8</v>
      </c>
      <c r="F358" s="14">
        <v>1</v>
      </c>
      <c r="G358" s="14">
        <v>691.38</v>
      </c>
      <c r="H358" s="14">
        <v>0.11</v>
      </c>
      <c r="I358" s="14" t="s">
        <v>52</v>
      </c>
      <c r="J358" s="31">
        <v>615.32820000000004</v>
      </c>
    </row>
    <row r="359" spans="1:10" x14ac:dyDescent="0.25">
      <c r="A359" s="29" t="s">
        <v>751</v>
      </c>
      <c r="B359" s="30">
        <v>45564</v>
      </c>
      <c r="C359" s="14" t="s">
        <v>752</v>
      </c>
      <c r="D359" s="14" t="s">
        <v>93</v>
      </c>
      <c r="E359" s="14" t="s">
        <v>7</v>
      </c>
      <c r="F359" s="14">
        <v>3</v>
      </c>
      <c r="G359" s="14">
        <v>158.72</v>
      </c>
      <c r="H359" s="14">
        <v>0.13</v>
      </c>
      <c r="I359" s="14" t="s">
        <v>41</v>
      </c>
      <c r="J359" s="31">
        <v>414.25920000000002</v>
      </c>
    </row>
    <row r="360" spans="1:10" x14ac:dyDescent="0.25">
      <c r="A360" s="29" t="s">
        <v>753</v>
      </c>
      <c r="B360" s="30">
        <v>45413</v>
      </c>
      <c r="C360" s="14" t="s">
        <v>754</v>
      </c>
      <c r="D360" s="14" t="s">
        <v>98</v>
      </c>
      <c r="E360" s="14" t="s">
        <v>23</v>
      </c>
      <c r="F360" s="14">
        <v>4</v>
      </c>
      <c r="G360" s="14">
        <v>537.15</v>
      </c>
      <c r="H360" s="14">
        <v>0.06</v>
      </c>
      <c r="I360" s="14" t="s">
        <v>52</v>
      </c>
      <c r="J360" s="31">
        <v>2019.684</v>
      </c>
    </row>
    <row r="361" spans="1:10" x14ac:dyDescent="0.25">
      <c r="A361" s="29" t="s">
        <v>755</v>
      </c>
      <c r="B361" s="30">
        <v>45480</v>
      </c>
      <c r="C361" s="14" t="s">
        <v>649</v>
      </c>
      <c r="D361" s="14" t="s">
        <v>576</v>
      </c>
      <c r="E361" s="14" t="s">
        <v>16</v>
      </c>
      <c r="F361" s="14">
        <v>3</v>
      </c>
      <c r="G361" s="14">
        <v>771.7</v>
      </c>
      <c r="H361" s="14">
        <v>0.05</v>
      </c>
      <c r="I361" s="14" t="s">
        <v>52</v>
      </c>
      <c r="J361" s="31">
        <v>2199.3449999999998</v>
      </c>
    </row>
    <row r="362" spans="1:10" x14ac:dyDescent="0.25">
      <c r="A362" s="29" t="s">
        <v>756</v>
      </c>
      <c r="B362" s="30">
        <v>45610</v>
      </c>
      <c r="C362" s="14" t="s">
        <v>430</v>
      </c>
      <c r="D362" s="14" t="s">
        <v>79</v>
      </c>
      <c r="E362" s="14" t="s">
        <v>8</v>
      </c>
      <c r="F362" s="14">
        <v>4</v>
      </c>
      <c r="G362" s="14">
        <v>677.25</v>
      </c>
      <c r="H362" s="14">
        <v>0.14000000000000001</v>
      </c>
      <c r="I362" s="14" t="s">
        <v>45</v>
      </c>
      <c r="J362" s="31">
        <v>2329.7399999999998</v>
      </c>
    </row>
    <row r="363" spans="1:10" x14ac:dyDescent="0.25">
      <c r="A363" s="29" t="s">
        <v>757</v>
      </c>
      <c r="B363" s="30">
        <v>45763</v>
      </c>
      <c r="C363" s="14" t="s">
        <v>758</v>
      </c>
      <c r="D363" s="14" t="s">
        <v>119</v>
      </c>
      <c r="E363" s="14" t="s">
        <v>18</v>
      </c>
      <c r="F363" s="14">
        <v>1</v>
      </c>
      <c r="G363" s="14">
        <v>645.48</v>
      </c>
      <c r="H363" s="14">
        <v>0.26</v>
      </c>
      <c r="I363" s="14" t="s">
        <v>52</v>
      </c>
      <c r="J363" s="31">
        <v>477.65519999999998</v>
      </c>
    </row>
    <row r="364" spans="1:10" x14ac:dyDescent="0.25">
      <c r="A364" s="29" t="s">
        <v>759</v>
      </c>
      <c r="B364" s="30">
        <v>45856</v>
      </c>
      <c r="C364" s="14" t="s">
        <v>760</v>
      </c>
      <c r="D364" s="14" t="s">
        <v>418</v>
      </c>
      <c r="E364" s="14" t="s">
        <v>9</v>
      </c>
      <c r="F364" s="14">
        <v>2</v>
      </c>
      <c r="G364" s="14">
        <v>934</v>
      </c>
      <c r="H364" s="14">
        <v>0.3</v>
      </c>
      <c r="I364" s="14" t="s">
        <v>52</v>
      </c>
      <c r="J364" s="31">
        <v>1307.5999999999999</v>
      </c>
    </row>
    <row r="365" spans="1:10" x14ac:dyDescent="0.25">
      <c r="A365" s="29" t="s">
        <v>761</v>
      </c>
      <c r="B365" s="30">
        <v>45712</v>
      </c>
      <c r="C365" s="14" t="s">
        <v>475</v>
      </c>
      <c r="D365" s="14" t="s">
        <v>256</v>
      </c>
      <c r="E365" s="14" t="s">
        <v>9</v>
      </c>
      <c r="F365" s="14">
        <v>1</v>
      </c>
      <c r="G365" s="14">
        <v>669.53</v>
      </c>
      <c r="H365" s="14">
        <v>0.2</v>
      </c>
      <c r="I365" s="14" t="s">
        <v>41</v>
      </c>
      <c r="J365" s="31">
        <v>535.62400000000002</v>
      </c>
    </row>
    <row r="366" spans="1:10" x14ac:dyDescent="0.25">
      <c r="A366" s="29" t="s">
        <v>762</v>
      </c>
      <c r="B366" s="30">
        <v>45723</v>
      </c>
      <c r="C366" s="14" t="s">
        <v>557</v>
      </c>
      <c r="D366" s="14" t="s">
        <v>343</v>
      </c>
      <c r="E366" s="14" t="s">
        <v>25</v>
      </c>
      <c r="F366" s="14">
        <v>1</v>
      </c>
      <c r="G366" s="14">
        <v>213.69</v>
      </c>
      <c r="H366" s="14">
        <v>0.28000000000000003</v>
      </c>
      <c r="I366" s="14" t="s">
        <v>52</v>
      </c>
      <c r="J366" s="31">
        <v>153.85679999999999</v>
      </c>
    </row>
    <row r="367" spans="1:10" x14ac:dyDescent="0.25">
      <c r="A367" s="29" t="s">
        <v>763</v>
      </c>
      <c r="B367" s="30">
        <v>45706</v>
      </c>
      <c r="C367" s="14" t="s">
        <v>764</v>
      </c>
      <c r="D367" s="14" t="s">
        <v>178</v>
      </c>
      <c r="E367" s="14" t="s">
        <v>26</v>
      </c>
      <c r="F367" s="14">
        <v>2</v>
      </c>
      <c r="G367" s="14">
        <v>99.1</v>
      </c>
      <c r="H367" s="14">
        <v>0.2</v>
      </c>
      <c r="I367" s="14" t="s">
        <v>45</v>
      </c>
      <c r="J367" s="31">
        <v>158.56</v>
      </c>
    </row>
    <row r="368" spans="1:10" x14ac:dyDescent="0.25">
      <c r="A368" s="29" t="s">
        <v>765</v>
      </c>
      <c r="B368" s="30">
        <v>45469</v>
      </c>
      <c r="C368" s="14" t="s">
        <v>766</v>
      </c>
      <c r="D368" s="14" t="s">
        <v>613</v>
      </c>
      <c r="E368" s="14" t="s">
        <v>23</v>
      </c>
      <c r="F368" s="14">
        <v>1</v>
      </c>
      <c r="G368" s="14">
        <v>628.98</v>
      </c>
      <c r="H368" s="14">
        <v>0.03</v>
      </c>
      <c r="I368" s="14" t="s">
        <v>52</v>
      </c>
      <c r="J368" s="31">
        <v>610.11059999999998</v>
      </c>
    </row>
    <row r="369" spans="1:10" x14ac:dyDescent="0.25">
      <c r="A369" s="29" t="s">
        <v>767</v>
      </c>
      <c r="B369" s="30">
        <v>45711</v>
      </c>
      <c r="C369" s="14" t="s">
        <v>717</v>
      </c>
      <c r="D369" s="14" t="s">
        <v>639</v>
      </c>
      <c r="E369" s="14" t="s">
        <v>11</v>
      </c>
      <c r="F369" s="14">
        <v>3</v>
      </c>
      <c r="G369" s="14">
        <v>944.64</v>
      </c>
      <c r="H369" s="14">
        <v>0.26</v>
      </c>
      <c r="I369" s="14" t="s">
        <v>41</v>
      </c>
      <c r="J369" s="31">
        <v>2097.1008000000002</v>
      </c>
    </row>
    <row r="370" spans="1:10" x14ac:dyDescent="0.25">
      <c r="A370" s="29" t="s">
        <v>768</v>
      </c>
      <c r="B370" s="30">
        <v>45823</v>
      </c>
      <c r="C370" s="14" t="s">
        <v>586</v>
      </c>
      <c r="D370" s="14" t="s">
        <v>207</v>
      </c>
      <c r="E370" s="14" t="s">
        <v>19</v>
      </c>
      <c r="F370" s="14">
        <v>2</v>
      </c>
      <c r="G370" s="14">
        <v>121.7</v>
      </c>
      <c r="H370" s="14">
        <v>0.06</v>
      </c>
      <c r="I370" s="14" t="s">
        <v>52</v>
      </c>
      <c r="J370" s="31">
        <v>228.79599999999999</v>
      </c>
    </row>
    <row r="371" spans="1:10" x14ac:dyDescent="0.25">
      <c r="A371" s="29" t="s">
        <v>769</v>
      </c>
      <c r="B371" s="30">
        <v>45217</v>
      </c>
      <c r="C371" s="14" t="s">
        <v>489</v>
      </c>
      <c r="D371" s="14" t="s">
        <v>90</v>
      </c>
      <c r="E371" s="14" t="s">
        <v>10</v>
      </c>
      <c r="F371" s="14">
        <v>4</v>
      </c>
      <c r="G371" s="14">
        <v>269.49</v>
      </c>
      <c r="H371" s="14">
        <v>7.0000000000000007E-2</v>
      </c>
      <c r="I371" s="14" t="s">
        <v>45</v>
      </c>
      <c r="J371" s="31">
        <v>1002.5028</v>
      </c>
    </row>
    <row r="372" spans="1:10" x14ac:dyDescent="0.25">
      <c r="A372" s="29" t="s">
        <v>770</v>
      </c>
      <c r="B372" s="30">
        <v>45733</v>
      </c>
      <c r="C372" s="14" t="s">
        <v>528</v>
      </c>
      <c r="D372" s="14" t="s">
        <v>308</v>
      </c>
      <c r="E372" s="14" t="s">
        <v>25</v>
      </c>
      <c r="F372" s="14">
        <v>1</v>
      </c>
      <c r="G372" s="14">
        <v>678.2</v>
      </c>
      <c r="H372" s="14">
        <v>0.14000000000000001</v>
      </c>
      <c r="I372" s="14" t="s">
        <v>41</v>
      </c>
      <c r="J372" s="31">
        <v>583.25200000000007</v>
      </c>
    </row>
    <row r="373" spans="1:10" x14ac:dyDescent="0.25">
      <c r="A373" s="29" t="s">
        <v>771</v>
      </c>
      <c r="B373" s="30">
        <v>45520</v>
      </c>
      <c r="C373" s="14" t="s">
        <v>332</v>
      </c>
      <c r="D373" s="14" t="s">
        <v>315</v>
      </c>
      <c r="E373" s="14" t="s">
        <v>20</v>
      </c>
      <c r="F373" s="14">
        <v>1</v>
      </c>
      <c r="G373" s="14">
        <v>752.45</v>
      </c>
      <c r="H373" s="14">
        <v>0.21</v>
      </c>
      <c r="I373" s="14" t="s">
        <v>52</v>
      </c>
      <c r="J373" s="31">
        <v>594.43550000000005</v>
      </c>
    </row>
    <row r="374" spans="1:10" x14ac:dyDescent="0.25">
      <c r="A374" s="29" t="s">
        <v>772</v>
      </c>
      <c r="B374" s="30">
        <v>45373</v>
      </c>
      <c r="C374" s="14" t="s">
        <v>229</v>
      </c>
      <c r="D374" s="14" t="s">
        <v>152</v>
      </c>
      <c r="E374" s="14" t="s">
        <v>20</v>
      </c>
      <c r="F374" s="14">
        <v>2</v>
      </c>
      <c r="G374" s="14">
        <v>209.66</v>
      </c>
      <c r="H374" s="14">
        <v>0.21</v>
      </c>
      <c r="I374" s="14" t="s">
        <v>41</v>
      </c>
      <c r="J374" s="31">
        <v>331.26280000000003</v>
      </c>
    </row>
    <row r="375" spans="1:10" x14ac:dyDescent="0.25">
      <c r="A375" s="29" t="s">
        <v>773</v>
      </c>
      <c r="B375" s="30">
        <v>45688</v>
      </c>
      <c r="C375" s="14" t="s">
        <v>774</v>
      </c>
      <c r="D375" s="14" t="s">
        <v>40</v>
      </c>
      <c r="E375" s="14" t="s">
        <v>26</v>
      </c>
      <c r="F375" s="14">
        <v>2</v>
      </c>
      <c r="G375" s="14">
        <v>739.95</v>
      </c>
      <c r="H375" s="14">
        <v>0.1</v>
      </c>
      <c r="I375" s="14" t="s">
        <v>52</v>
      </c>
      <c r="J375" s="31">
        <v>1331.91</v>
      </c>
    </row>
    <row r="376" spans="1:10" x14ac:dyDescent="0.25">
      <c r="A376" s="29" t="s">
        <v>775</v>
      </c>
      <c r="B376" s="30">
        <v>45276</v>
      </c>
      <c r="C376" s="14" t="s">
        <v>776</v>
      </c>
      <c r="D376" s="14" t="s">
        <v>230</v>
      </c>
      <c r="E376" s="14" t="s">
        <v>22</v>
      </c>
      <c r="F376" s="14">
        <v>1</v>
      </c>
      <c r="G376" s="14">
        <v>496.19</v>
      </c>
      <c r="H376" s="14">
        <v>0.08</v>
      </c>
      <c r="I376" s="14" t="s">
        <v>52</v>
      </c>
      <c r="J376" s="31">
        <v>456.4948</v>
      </c>
    </row>
    <row r="377" spans="1:10" x14ac:dyDescent="0.25">
      <c r="A377" s="29" t="s">
        <v>777</v>
      </c>
      <c r="B377" s="30">
        <v>45756</v>
      </c>
      <c r="C377" s="14" t="s">
        <v>584</v>
      </c>
      <c r="D377" s="14" t="s">
        <v>636</v>
      </c>
      <c r="E377" s="14" t="s">
        <v>19</v>
      </c>
      <c r="F377" s="14">
        <v>1</v>
      </c>
      <c r="G377" s="14">
        <v>306.36</v>
      </c>
      <c r="H377" s="14">
        <v>0.01</v>
      </c>
      <c r="I377" s="14" t="s">
        <v>45</v>
      </c>
      <c r="J377" s="31">
        <v>303.29640000000001</v>
      </c>
    </row>
    <row r="378" spans="1:10" x14ac:dyDescent="0.25">
      <c r="A378" s="29" t="s">
        <v>778</v>
      </c>
      <c r="B378" s="30">
        <v>45309</v>
      </c>
      <c r="C378" s="14" t="s">
        <v>779</v>
      </c>
      <c r="D378" s="14" t="s">
        <v>418</v>
      </c>
      <c r="E378" s="14" t="s">
        <v>11</v>
      </c>
      <c r="F378" s="14">
        <v>4</v>
      </c>
      <c r="G378" s="14">
        <v>693.16</v>
      </c>
      <c r="H378" s="14">
        <v>0.05</v>
      </c>
      <c r="I378" s="14" t="s">
        <v>45</v>
      </c>
      <c r="J378" s="31">
        <v>2634.0079999999998</v>
      </c>
    </row>
    <row r="379" spans="1:10" x14ac:dyDescent="0.25">
      <c r="A379" s="29" t="s">
        <v>780</v>
      </c>
      <c r="B379" s="30">
        <v>45744</v>
      </c>
      <c r="C379" s="14" t="s">
        <v>781</v>
      </c>
      <c r="D379" s="14" t="s">
        <v>241</v>
      </c>
      <c r="E379" s="14" t="s">
        <v>17</v>
      </c>
      <c r="F379" s="14">
        <v>1</v>
      </c>
      <c r="G379" s="14">
        <v>995.52</v>
      </c>
      <c r="H379" s="14">
        <v>0.22</v>
      </c>
      <c r="I379" s="14" t="s">
        <v>45</v>
      </c>
      <c r="J379" s="31">
        <v>776.50559999999996</v>
      </c>
    </row>
    <row r="380" spans="1:10" x14ac:dyDescent="0.25">
      <c r="A380" s="29" t="s">
        <v>782</v>
      </c>
      <c r="B380" s="30">
        <v>45535</v>
      </c>
      <c r="C380" s="14" t="s">
        <v>783</v>
      </c>
      <c r="D380" s="14" t="s">
        <v>481</v>
      </c>
      <c r="E380" s="14" t="s">
        <v>25</v>
      </c>
      <c r="F380" s="14">
        <v>4</v>
      </c>
      <c r="G380" s="14">
        <v>241.32</v>
      </c>
      <c r="H380" s="14">
        <v>0.28999999999999998</v>
      </c>
      <c r="I380" s="14" t="s">
        <v>52</v>
      </c>
      <c r="J380" s="31">
        <v>685.34879999999998</v>
      </c>
    </row>
    <row r="381" spans="1:10" x14ac:dyDescent="0.25">
      <c r="A381" s="29" t="s">
        <v>784</v>
      </c>
      <c r="B381" s="30">
        <v>45240</v>
      </c>
      <c r="C381" s="14" t="s">
        <v>97</v>
      </c>
      <c r="D381" s="14" t="s">
        <v>170</v>
      </c>
      <c r="E381" s="14" t="s">
        <v>8</v>
      </c>
      <c r="F381" s="14">
        <v>3</v>
      </c>
      <c r="G381" s="14">
        <v>636.03</v>
      </c>
      <c r="H381" s="14">
        <v>0.06</v>
      </c>
      <c r="I381" s="14" t="s">
        <v>52</v>
      </c>
      <c r="J381" s="31">
        <v>1793.6045999999999</v>
      </c>
    </row>
    <row r="382" spans="1:10" x14ac:dyDescent="0.25">
      <c r="A382" s="29" t="s">
        <v>785</v>
      </c>
      <c r="B382" s="30">
        <v>45275</v>
      </c>
      <c r="C382" s="14" t="s">
        <v>534</v>
      </c>
      <c r="D382" s="14" t="s">
        <v>471</v>
      </c>
      <c r="E382" s="14" t="s">
        <v>26</v>
      </c>
      <c r="F382" s="14">
        <v>4</v>
      </c>
      <c r="G382" s="14">
        <v>603.30999999999995</v>
      </c>
      <c r="H382" s="14">
        <v>0.15</v>
      </c>
      <c r="I382" s="14" t="s">
        <v>41</v>
      </c>
      <c r="J382" s="31">
        <v>2051.2539999999999</v>
      </c>
    </row>
    <row r="383" spans="1:10" x14ac:dyDescent="0.25">
      <c r="A383" s="29" t="s">
        <v>786</v>
      </c>
      <c r="B383" s="30">
        <v>45427</v>
      </c>
      <c r="C383" s="14" t="s">
        <v>526</v>
      </c>
      <c r="D383" s="14" t="s">
        <v>184</v>
      </c>
      <c r="E383" s="14" t="s">
        <v>17</v>
      </c>
      <c r="F383" s="14">
        <v>3</v>
      </c>
      <c r="G383" s="14">
        <v>437.96</v>
      </c>
      <c r="H383" s="14">
        <v>0.27</v>
      </c>
      <c r="I383" s="14" t="s">
        <v>52</v>
      </c>
      <c r="J383" s="31">
        <v>959.13239999999985</v>
      </c>
    </row>
    <row r="384" spans="1:10" x14ac:dyDescent="0.25">
      <c r="A384" s="29" t="s">
        <v>787</v>
      </c>
      <c r="B384" s="30">
        <v>45322</v>
      </c>
      <c r="C384" s="14" t="s">
        <v>788</v>
      </c>
      <c r="D384" s="14" t="s">
        <v>82</v>
      </c>
      <c r="E384" s="14" t="s">
        <v>11</v>
      </c>
      <c r="F384" s="14">
        <v>2</v>
      </c>
      <c r="G384" s="14">
        <v>56.91</v>
      </c>
      <c r="H384" s="14">
        <v>0.08</v>
      </c>
      <c r="I384" s="14" t="s">
        <v>52</v>
      </c>
      <c r="J384" s="31">
        <v>104.7144</v>
      </c>
    </row>
    <row r="385" spans="1:10" x14ac:dyDescent="0.25">
      <c r="A385" s="29" t="s">
        <v>789</v>
      </c>
      <c r="B385" s="30">
        <v>45266</v>
      </c>
      <c r="C385" s="14" t="s">
        <v>475</v>
      </c>
      <c r="D385" s="14" t="s">
        <v>51</v>
      </c>
      <c r="E385" s="14" t="s">
        <v>13</v>
      </c>
      <c r="F385" s="14">
        <v>1</v>
      </c>
      <c r="G385" s="14">
        <v>141.79</v>
      </c>
      <c r="H385" s="14">
        <v>0.1</v>
      </c>
      <c r="I385" s="14" t="s">
        <v>41</v>
      </c>
      <c r="J385" s="31">
        <v>127.611</v>
      </c>
    </row>
    <row r="386" spans="1:10" x14ac:dyDescent="0.25">
      <c r="A386" s="29" t="s">
        <v>790</v>
      </c>
      <c r="B386" s="30">
        <v>45302</v>
      </c>
      <c r="C386" s="14" t="s">
        <v>217</v>
      </c>
      <c r="D386" s="14" t="s">
        <v>636</v>
      </c>
      <c r="E386" s="14" t="s">
        <v>22</v>
      </c>
      <c r="F386" s="14">
        <v>4</v>
      </c>
      <c r="G386" s="14">
        <v>355.14</v>
      </c>
      <c r="H386" s="14">
        <v>0.16</v>
      </c>
      <c r="I386" s="14" t="s">
        <v>52</v>
      </c>
      <c r="J386" s="31">
        <v>1193.2704000000001</v>
      </c>
    </row>
    <row r="387" spans="1:10" x14ac:dyDescent="0.25">
      <c r="A387" s="29" t="s">
        <v>791</v>
      </c>
      <c r="B387" s="30">
        <v>45907</v>
      </c>
      <c r="C387" s="14" t="s">
        <v>657</v>
      </c>
      <c r="D387" s="14" t="s">
        <v>227</v>
      </c>
      <c r="E387" s="14" t="s">
        <v>13</v>
      </c>
      <c r="F387" s="14">
        <v>4</v>
      </c>
      <c r="G387" s="14">
        <v>960.38</v>
      </c>
      <c r="H387" s="14">
        <v>0.15</v>
      </c>
      <c r="I387" s="14" t="s">
        <v>52</v>
      </c>
      <c r="J387" s="31">
        <v>3265.2919999999999</v>
      </c>
    </row>
    <row r="388" spans="1:10" x14ac:dyDescent="0.25">
      <c r="A388" s="29" t="s">
        <v>792</v>
      </c>
      <c r="B388" s="30">
        <v>45433</v>
      </c>
      <c r="C388" s="14" t="s">
        <v>177</v>
      </c>
      <c r="D388" s="14" t="s">
        <v>107</v>
      </c>
      <c r="E388" s="14" t="s">
        <v>23</v>
      </c>
      <c r="F388" s="14">
        <v>3</v>
      </c>
      <c r="G388" s="14">
        <v>847.21</v>
      </c>
      <c r="H388" s="14">
        <v>0.06</v>
      </c>
      <c r="I388" s="14" t="s">
        <v>45</v>
      </c>
      <c r="J388" s="31">
        <v>2389.1322</v>
      </c>
    </row>
    <row r="389" spans="1:10" x14ac:dyDescent="0.25">
      <c r="A389" s="29" t="s">
        <v>793</v>
      </c>
      <c r="B389" s="30">
        <v>45892</v>
      </c>
      <c r="C389" s="14" t="s">
        <v>450</v>
      </c>
      <c r="D389" s="14" t="s">
        <v>296</v>
      </c>
      <c r="E389" s="14" t="s">
        <v>17</v>
      </c>
      <c r="F389" s="14">
        <v>4</v>
      </c>
      <c r="G389" s="14">
        <v>773.81</v>
      </c>
      <c r="H389" s="14">
        <v>0.08</v>
      </c>
      <c r="I389" s="14" t="s">
        <v>52</v>
      </c>
      <c r="J389" s="31">
        <v>2847.6208000000001</v>
      </c>
    </row>
    <row r="390" spans="1:10" x14ac:dyDescent="0.25">
      <c r="A390" s="29" t="s">
        <v>794</v>
      </c>
      <c r="B390" s="30">
        <v>45780</v>
      </c>
      <c r="C390" s="14" t="s">
        <v>795</v>
      </c>
      <c r="D390" s="14" t="s">
        <v>464</v>
      </c>
      <c r="E390" s="14" t="s">
        <v>23</v>
      </c>
      <c r="F390" s="14">
        <v>1</v>
      </c>
      <c r="G390" s="14">
        <v>664.71</v>
      </c>
      <c r="H390" s="14">
        <v>0.1</v>
      </c>
      <c r="I390" s="14" t="s">
        <v>45</v>
      </c>
      <c r="J390" s="31">
        <v>598.23900000000003</v>
      </c>
    </row>
    <row r="391" spans="1:10" x14ac:dyDescent="0.25">
      <c r="A391" s="29" t="s">
        <v>796</v>
      </c>
      <c r="B391" s="30">
        <v>45233</v>
      </c>
      <c r="C391" s="14" t="s">
        <v>797</v>
      </c>
      <c r="D391" s="14" t="s">
        <v>613</v>
      </c>
      <c r="E391" s="14" t="s">
        <v>14</v>
      </c>
      <c r="F391" s="14">
        <v>4</v>
      </c>
      <c r="G391" s="14">
        <v>482.06</v>
      </c>
      <c r="H391" s="14">
        <v>7.0000000000000007E-2</v>
      </c>
      <c r="I391" s="14" t="s">
        <v>45</v>
      </c>
      <c r="J391" s="31">
        <v>1793.2632000000001</v>
      </c>
    </row>
    <row r="392" spans="1:10" x14ac:dyDescent="0.25">
      <c r="A392" s="29" t="s">
        <v>798</v>
      </c>
      <c r="B392" s="30">
        <v>45742</v>
      </c>
      <c r="C392" s="14" t="s">
        <v>799</v>
      </c>
      <c r="D392" s="14" t="s">
        <v>360</v>
      </c>
      <c r="E392" s="14" t="s">
        <v>10</v>
      </c>
      <c r="F392" s="14">
        <v>4</v>
      </c>
      <c r="G392" s="14">
        <v>995.55</v>
      </c>
      <c r="H392" s="14">
        <v>0.19</v>
      </c>
      <c r="I392" s="14" t="s">
        <v>45</v>
      </c>
      <c r="J392" s="31">
        <v>3225.5819999999999</v>
      </c>
    </row>
    <row r="393" spans="1:10" x14ac:dyDescent="0.25">
      <c r="A393" s="29" t="s">
        <v>800</v>
      </c>
      <c r="B393" s="30">
        <v>45478</v>
      </c>
      <c r="C393" s="14" t="s">
        <v>604</v>
      </c>
      <c r="D393" s="14" t="s">
        <v>207</v>
      </c>
      <c r="E393" s="14" t="s">
        <v>20</v>
      </c>
      <c r="F393" s="14">
        <v>2</v>
      </c>
      <c r="G393" s="14">
        <v>153.84</v>
      </c>
      <c r="H393" s="14">
        <v>0.27</v>
      </c>
      <c r="I393" s="14" t="s">
        <v>45</v>
      </c>
      <c r="J393" s="31">
        <v>224.60640000000001</v>
      </c>
    </row>
    <row r="394" spans="1:10" x14ac:dyDescent="0.25">
      <c r="A394" s="29" t="s">
        <v>801</v>
      </c>
      <c r="B394" s="30">
        <v>45789</v>
      </c>
      <c r="C394" s="14" t="s">
        <v>519</v>
      </c>
      <c r="D394" s="14" t="s">
        <v>170</v>
      </c>
      <c r="E394" s="14" t="s">
        <v>13</v>
      </c>
      <c r="F394" s="14">
        <v>3</v>
      </c>
      <c r="G394" s="14">
        <v>362.11</v>
      </c>
      <c r="H394" s="14">
        <v>0.23</v>
      </c>
      <c r="I394" s="14" t="s">
        <v>52</v>
      </c>
      <c r="J394" s="31">
        <v>836.47409999999991</v>
      </c>
    </row>
    <row r="395" spans="1:10" x14ac:dyDescent="0.25">
      <c r="A395" s="29" t="s">
        <v>802</v>
      </c>
      <c r="B395" s="30">
        <v>45561</v>
      </c>
      <c r="C395" s="14" t="s">
        <v>498</v>
      </c>
      <c r="D395" s="14" t="s">
        <v>104</v>
      </c>
      <c r="E395" s="14" t="s">
        <v>15</v>
      </c>
      <c r="F395" s="14">
        <v>3</v>
      </c>
      <c r="G395" s="14">
        <v>112.26</v>
      </c>
      <c r="H395" s="14">
        <v>0.11</v>
      </c>
      <c r="I395" s="14" t="s">
        <v>41</v>
      </c>
      <c r="J395" s="31">
        <v>299.73419999999999</v>
      </c>
    </row>
    <row r="396" spans="1:10" x14ac:dyDescent="0.25">
      <c r="A396" s="29" t="s">
        <v>803</v>
      </c>
      <c r="B396" s="30">
        <v>45378</v>
      </c>
      <c r="C396" s="14" t="s">
        <v>165</v>
      </c>
      <c r="D396" s="14" t="s">
        <v>152</v>
      </c>
      <c r="E396" s="14" t="s">
        <v>26</v>
      </c>
      <c r="F396" s="14">
        <v>2</v>
      </c>
      <c r="G396" s="14">
        <v>962.81</v>
      </c>
      <c r="H396" s="14">
        <v>0.06</v>
      </c>
      <c r="I396" s="14" t="s">
        <v>52</v>
      </c>
      <c r="J396" s="31">
        <v>1810.0827999999999</v>
      </c>
    </row>
    <row r="397" spans="1:10" x14ac:dyDescent="0.25">
      <c r="A397" s="29" t="s">
        <v>804</v>
      </c>
      <c r="B397" s="30">
        <v>45308</v>
      </c>
      <c r="C397" s="14" t="s">
        <v>118</v>
      </c>
      <c r="D397" s="14" t="s">
        <v>178</v>
      </c>
      <c r="E397" s="14" t="s">
        <v>7</v>
      </c>
      <c r="F397" s="14">
        <v>4</v>
      </c>
      <c r="G397" s="14">
        <v>276.23</v>
      </c>
      <c r="H397" s="14">
        <v>0.12</v>
      </c>
      <c r="I397" s="14" t="s">
        <v>41</v>
      </c>
      <c r="J397" s="31">
        <v>972.32960000000003</v>
      </c>
    </row>
    <row r="398" spans="1:10" x14ac:dyDescent="0.25">
      <c r="A398" s="29" t="s">
        <v>805</v>
      </c>
      <c r="B398" s="30">
        <v>45407</v>
      </c>
      <c r="C398" s="14" t="s">
        <v>806</v>
      </c>
      <c r="D398" s="14" t="s">
        <v>750</v>
      </c>
      <c r="E398" s="14" t="s">
        <v>21</v>
      </c>
      <c r="F398" s="14">
        <v>3</v>
      </c>
      <c r="G398" s="14">
        <v>991.37</v>
      </c>
      <c r="H398" s="14">
        <v>0.1</v>
      </c>
      <c r="I398" s="14" t="s">
        <v>45</v>
      </c>
      <c r="J398" s="31">
        <v>2676.6990000000001</v>
      </c>
    </row>
    <row r="399" spans="1:10" x14ac:dyDescent="0.25">
      <c r="A399" s="29" t="s">
        <v>807</v>
      </c>
      <c r="B399" s="30">
        <v>45929</v>
      </c>
      <c r="C399" s="14" t="s">
        <v>225</v>
      </c>
      <c r="D399" s="14" t="s">
        <v>178</v>
      </c>
      <c r="E399" s="14" t="s">
        <v>20</v>
      </c>
      <c r="F399" s="14">
        <v>3</v>
      </c>
      <c r="G399" s="14">
        <v>977.47</v>
      </c>
      <c r="H399" s="14">
        <v>0.05</v>
      </c>
      <c r="I399" s="14" t="s">
        <v>41</v>
      </c>
      <c r="J399" s="31">
        <v>2785.7894999999999</v>
      </c>
    </row>
    <row r="400" spans="1:10" x14ac:dyDescent="0.25">
      <c r="A400" s="29" t="s">
        <v>808</v>
      </c>
      <c r="B400" s="30">
        <v>45844</v>
      </c>
      <c r="C400" s="14" t="s">
        <v>809</v>
      </c>
      <c r="D400" s="14" t="s">
        <v>152</v>
      </c>
      <c r="E400" s="14" t="s">
        <v>19</v>
      </c>
      <c r="F400" s="14">
        <v>2</v>
      </c>
      <c r="G400" s="14">
        <v>308.7</v>
      </c>
      <c r="H400" s="14">
        <v>0.2</v>
      </c>
      <c r="I400" s="14" t="s">
        <v>45</v>
      </c>
      <c r="J400" s="31">
        <v>493.92</v>
      </c>
    </row>
    <row r="401" spans="1:10" x14ac:dyDescent="0.25">
      <c r="A401" s="29" t="s">
        <v>810</v>
      </c>
      <c r="B401" s="30">
        <v>45579</v>
      </c>
      <c r="C401" s="14" t="s">
        <v>229</v>
      </c>
      <c r="D401" s="14" t="s">
        <v>710</v>
      </c>
      <c r="E401" s="14" t="s">
        <v>23</v>
      </c>
      <c r="F401" s="14">
        <v>2</v>
      </c>
      <c r="G401" s="14">
        <v>733.87</v>
      </c>
      <c r="H401" s="14">
        <v>0.1</v>
      </c>
      <c r="I401" s="14" t="s">
        <v>45</v>
      </c>
      <c r="J401" s="31">
        <v>1320.9659999999999</v>
      </c>
    </row>
    <row r="402" spans="1:10" x14ac:dyDescent="0.25">
      <c r="A402" s="29" t="s">
        <v>811</v>
      </c>
      <c r="B402" s="30">
        <v>45227</v>
      </c>
      <c r="C402" s="14" t="s">
        <v>189</v>
      </c>
      <c r="D402" s="14" t="s">
        <v>205</v>
      </c>
      <c r="E402" s="14" t="s">
        <v>23</v>
      </c>
      <c r="F402" s="14">
        <v>2</v>
      </c>
      <c r="G402" s="14">
        <v>22.47</v>
      </c>
      <c r="H402" s="14">
        <v>0.22</v>
      </c>
      <c r="I402" s="14" t="s">
        <v>45</v>
      </c>
      <c r="J402" s="31">
        <v>35.053199999999997</v>
      </c>
    </row>
    <row r="403" spans="1:10" x14ac:dyDescent="0.25">
      <c r="A403" s="29" t="s">
        <v>812</v>
      </c>
      <c r="B403" s="30">
        <v>45380</v>
      </c>
      <c r="C403" s="14" t="s">
        <v>84</v>
      </c>
      <c r="D403" s="14" t="s">
        <v>360</v>
      </c>
      <c r="E403" s="14" t="s">
        <v>20</v>
      </c>
      <c r="F403" s="14">
        <v>4</v>
      </c>
      <c r="G403" s="14">
        <v>651.36</v>
      </c>
      <c r="H403" s="14">
        <v>0.13</v>
      </c>
      <c r="I403" s="14" t="s">
        <v>41</v>
      </c>
      <c r="J403" s="31">
        <v>2266.7328000000002</v>
      </c>
    </row>
    <row r="404" spans="1:10" x14ac:dyDescent="0.25">
      <c r="A404" s="29" t="s">
        <v>813</v>
      </c>
      <c r="B404" s="30">
        <v>45817</v>
      </c>
      <c r="C404" s="14" t="s">
        <v>814</v>
      </c>
      <c r="D404" s="14" t="s">
        <v>338</v>
      </c>
      <c r="E404" s="14" t="s">
        <v>17</v>
      </c>
      <c r="F404" s="14">
        <v>1</v>
      </c>
      <c r="G404" s="14">
        <v>753.39</v>
      </c>
      <c r="H404" s="14">
        <v>0.04</v>
      </c>
      <c r="I404" s="14" t="s">
        <v>52</v>
      </c>
      <c r="J404" s="31">
        <v>723.25439999999992</v>
      </c>
    </row>
    <row r="405" spans="1:10" x14ac:dyDescent="0.25">
      <c r="A405" s="29" t="s">
        <v>815</v>
      </c>
      <c r="B405" s="30">
        <v>45576</v>
      </c>
      <c r="C405" s="14" t="s">
        <v>362</v>
      </c>
      <c r="D405" s="14" t="s">
        <v>248</v>
      </c>
      <c r="E405" s="14" t="s">
        <v>19</v>
      </c>
      <c r="F405" s="14">
        <v>4</v>
      </c>
      <c r="G405" s="14">
        <v>849.17</v>
      </c>
      <c r="H405" s="14">
        <v>0.12</v>
      </c>
      <c r="I405" s="14" t="s">
        <v>52</v>
      </c>
      <c r="J405" s="31">
        <v>2989.0783999999999</v>
      </c>
    </row>
    <row r="406" spans="1:10" x14ac:dyDescent="0.25">
      <c r="A406" s="29" t="s">
        <v>816</v>
      </c>
      <c r="B406" s="30">
        <v>45495</v>
      </c>
      <c r="C406" s="14" t="s">
        <v>817</v>
      </c>
      <c r="D406" s="14" t="s">
        <v>187</v>
      </c>
      <c r="E406" s="14" t="s">
        <v>7</v>
      </c>
      <c r="F406" s="14">
        <v>4</v>
      </c>
      <c r="G406" s="14">
        <v>585.45000000000005</v>
      </c>
      <c r="H406" s="14">
        <v>0.25</v>
      </c>
      <c r="I406" s="14" t="s">
        <v>52</v>
      </c>
      <c r="J406" s="31">
        <v>1756.35</v>
      </c>
    </row>
    <row r="407" spans="1:10" x14ac:dyDescent="0.25">
      <c r="A407" s="29" t="s">
        <v>818</v>
      </c>
      <c r="B407" s="30">
        <v>45628</v>
      </c>
      <c r="C407" s="14" t="s">
        <v>106</v>
      </c>
      <c r="D407" s="14" t="s">
        <v>134</v>
      </c>
      <c r="E407" s="14" t="s">
        <v>23</v>
      </c>
      <c r="F407" s="14">
        <v>1</v>
      </c>
      <c r="G407" s="14">
        <v>745.15</v>
      </c>
      <c r="H407" s="14">
        <v>0.25</v>
      </c>
      <c r="I407" s="14" t="s">
        <v>52</v>
      </c>
      <c r="J407" s="31">
        <v>558.86249999999995</v>
      </c>
    </row>
    <row r="408" spans="1:10" x14ac:dyDescent="0.25">
      <c r="A408" s="29" t="s">
        <v>819</v>
      </c>
      <c r="B408" s="30">
        <v>45244</v>
      </c>
      <c r="C408" s="14" t="s">
        <v>820</v>
      </c>
      <c r="D408" s="14" t="s">
        <v>67</v>
      </c>
      <c r="E408" s="14" t="s">
        <v>9</v>
      </c>
      <c r="F408" s="14">
        <v>1</v>
      </c>
      <c r="G408" s="14">
        <v>848.69</v>
      </c>
      <c r="H408" s="14">
        <v>0.04</v>
      </c>
      <c r="I408" s="14" t="s">
        <v>52</v>
      </c>
      <c r="J408" s="31">
        <v>814.74239999999998</v>
      </c>
    </row>
    <row r="409" spans="1:10" x14ac:dyDescent="0.25">
      <c r="A409" s="29" t="s">
        <v>821</v>
      </c>
      <c r="B409" s="30">
        <v>45336</v>
      </c>
      <c r="C409" s="14" t="s">
        <v>822</v>
      </c>
      <c r="D409" s="14" t="s">
        <v>64</v>
      </c>
      <c r="E409" s="14" t="s">
        <v>21</v>
      </c>
      <c r="F409" s="14">
        <v>2</v>
      </c>
      <c r="G409" s="14">
        <v>247.67</v>
      </c>
      <c r="H409" s="14">
        <v>0.1</v>
      </c>
      <c r="I409" s="14" t="s">
        <v>45</v>
      </c>
      <c r="J409" s="31">
        <v>445.80599999999998</v>
      </c>
    </row>
    <row r="410" spans="1:10" x14ac:dyDescent="0.25">
      <c r="A410" s="29" t="s">
        <v>823</v>
      </c>
      <c r="B410" s="30">
        <v>45465</v>
      </c>
      <c r="C410" s="14" t="s">
        <v>824</v>
      </c>
      <c r="D410" s="14" t="s">
        <v>44</v>
      </c>
      <c r="E410" s="14" t="s">
        <v>10</v>
      </c>
      <c r="F410" s="14">
        <v>3</v>
      </c>
      <c r="G410" s="14">
        <v>220.51</v>
      </c>
      <c r="H410" s="14">
        <v>0.02</v>
      </c>
      <c r="I410" s="14" t="s">
        <v>45</v>
      </c>
      <c r="J410" s="31">
        <v>648.29939999999999</v>
      </c>
    </row>
    <row r="411" spans="1:10" x14ac:dyDescent="0.25">
      <c r="A411" s="29" t="s">
        <v>825</v>
      </c>
      <c r="B411" s="30">
        <v>45837</v>
      </c>
      <c r="C411" s="14" t="s">
        <v>262</v>
      </c>
      <c r="D411" s="14" t="s">
        <v>58</v>
      </c>
      <c r="E411" s="14" t="s">
        <v>23</v>
      </c>
      <c r="F411" s="14">
        <v>4</v>
      </c>
      <c r="G411" s="14">
        <v>370.63</v>
      </c>
      <c r="H411" s="14">
        <v>0.08</v>
      </c>
      <c r="I411" s="14" t="s">
        <v>41</v>
      </c>
      <c r="J411" s="31">
        <v>1363.9184</v>
      </c>
    </row>
    <row r="412" spans="1:10" x14ac:dyDescent="0.25">
      <c r="A412" s="29" t="s">
        <v>826</v>
      </c>
      <c r="B412" s="30">
        <v>45706</v>
      </c>
      <c r="C412" s="14" t="s">
        <v>827</v>
      </c>
      <c r="D412" s="14" t="s">
        <v>161</v>
      </c>
      <c r="E412" s="14" t="s">
        <v>26</v>
      </c>
      <c r="F412" s="14">
        <v>4</v>
      </c>
      <c r="G412" s="14">
        <v>349.84</v>
      </c>
      <c r="H412" s="14">
        <v>0.11</v>
      </c>
      <c r="I412" s="14" t="s">
        <v>41</v>
      </c>
      <c r="J412" s="31">
        <v>1245.4304</v>
      </c>
    </row>
    <row r="413" spans="1:10" x14ac:dyDescent="0.25">
      <c r="A413" s="29" t="s">
        <v>828</v>
      </c>
      <c r="B413" s="30">
        <v>45823</v>
      </c>
      <c r="C413" s="14" t="s">
        <v>829</v>
      </c>
      <c r="D413" s="14" t="s">
        <v>76</v>
      </c>
      <c r="E413" s="14" t="s">
        <v>19</v>
      </c>
      <c r="F413" s="14">
        <v>1</v>
      </c>
      <c r="G413" s="14">
        <v>770.87</v>
      </c>
      <c r="H413" s="14">
        <v>0.1</v>
      </c>
      <c r="I413" s="14" t="s">
        <v>52</v>
      </c>
      <c r="J413" s="31">
        <v>693.78300000000002</v>
      </c>
    </row>
    <row r="414" spans="1:10" x14ac:dyDescent="0.25">
      <c r="A414" s="29" t="s">
        <v>830</v>
      </c>
      <c r="B414" s="30">
        <v>45518</v>
      </c>
      <c r="C414" s="14" t="s">
        <v>677</v>
      </c>
      <c r="D414" s="14" t="s">
        <v>67</v>
      </c>
      <c r="E414" s="14" t="s">
        <v>24</v>
      </c>
      <c r="F414" s="14">
        <v>3</v>
      </c>
      <c r="G414" s="14">
        <v>507.33</v>
      </c>
      <c r="H414" s="14">
        <v>0.06</v>
      </c>
      <c r="I414" s="14" t="s">
        <v>45</v>
      </c>
      <c r="J414" s="31">
        <v>1430.6705999999999</v>
      </c>
    </row>
    <row r="415" spans="1:10" x14ac:dyDescent="0.25">
      <c r="A415" s="29" t="s">
        <v>831</v>
      </c>
      <c r="B415" s="30">
        <v>45863</v>
      </c>
      <c r="C415" s="14" t="s">
        <v>504</v>
      </c>
      <c r="D415" s="14" t="s">
        <v>380</v>
      </c>
      <c r="E415" s="14" t="s">
        <v>16</v>
      </c>
      <c r="F415" s="14">
        <v>1</v>
      </c>
      <c r="G415" s="14">
        <v>87.78</v>
      </c>
      <c r="H415" s="14">
        <v>0.06</v>
      </c>
      <c r="I415" s="14" t="s">
        <v>41</v>
      </c>
      <c r="J415" s="31">
        <v>82.513199999999998</v>
      </c>
    </row>
    <row r="416" spans="1:10" x14ac:dyDescent="0.25">
      <c r="A416" s="29" t="s">
        <v>832</v>
      </c>
      <c r="B416" s="30">
        <v>45666</v>
      </c>
      <c r="C416" s="14" t="s">
        <v>833</v>
      </c>
      <c r="D416" s="14" t="s">
        <v>207</v>
      </c>
      <c r="E416" s="14" t="s">
        <v>11</v>
      </c>
      <c r="F416" s="14">
        <v>2</v>
      </c>
      <c r="G416" s="14">
        <v>772.24</v>
      </c>
      <c r="H416" s="14">
        <v>0.22</v>
      </c>
      <c r="I416" s="14" t="s">
        <v>41</v>
      </c>
      <c r="J416" s="31">
        <v>1204.6944000000001</v>
      </c>
    </row>
    <row r="417" spans="1:10" x14ac:dyDescent="0.25">
      <c r="A417" s="29" t="s">
        <v>834</v>
      </c>
      <c r="B417" s="30">
        <v>45813</v>
      </c>
      <c r="C417" s="14" t="s">
        <v>681</v>
      </c>
      <c r="D417" s="14" t="s">
        <v>64</v>
      </c>
      <c r="E417" s="14" t="s">
        <v>21</v>
      </c>
      <c r="F417" s="14">
        <v>1</v>
      </c>
      <c r="G417" s="14">
        <v>108.27</v>
      </c>
      <c r="H417" s="14">
        <v>0.1</v>
      </c>
      <c r="I417" s="14" t="s">
        <v>52</v>
      </c>
      <c r="J417" s="31">
        <v>97.442999999999998</v>
      </c>
    </row>
    <row r="418" spans="1:10" x14ac:dyDescent="0.25">
      <c r="A418" s="29" t="s">
        <v>835</v>
      </c>
      <c r="B418" s="30">
        <v>45633</v>
      </c>
      <c r="C418" s="14" t="s">
        <v>797</v>
      </c>
      <c r="D418" s="14" t="s">
        <v>227</v>
      </c>
      <c r="E418" s="14" t="s">
        <v>24</v>
      </c>
      <c r="F418" s="14">
        <v>2</v>
      </c>
      <c r="G418" s="14">
        <v>839.24</v>
      </c>
      <c r="H418" s="14">
        <v>0.21</v>
      </c>
      <c r="I418" s="14" t="s">
        <v>45</v>
      </c>
      <c r="J418" s="31">
        <v>1325.9992</v>
      </c>
    </row>
    <row r="419" spans="1:10" x14ac:dyDescent="0.25">
      <c r="A419" s="29" t="s">
        <v>836</v>
      </c>
      <c r="B419" s="30">
        <v>45331</v>
      </c>
      <c r="C419" s="14" t="s">
        <v>837</v>
      </c>
      <c r="D419" s="14" t="s">
        <v>547</v>
      </c>
      <c r="E419" s="14" t="s">
        <v>17</v>
      </c>
      <c r="F419" s="14">
        <v>2</v>
      </c>
      <c r="G419" s="14">
        <v>466.27</v>
      </c>
      <c r="H419" s="14">
        <v>0.11</v>
      </c>
      <c r="I419" s="14" t="s">
        <v>45</v>
      </c>
      <c r="J419" s="31">
        <v>829.9606</v>
      </c>
    </row>
    <row r="420" spans="1:10" x14ac:dyDescent="0.25">
      <c r="A420" s="29" t="s">
        <v>838</v>
      </c>
      <c r="B420" s="30">
        <v>45942</v>
      </c>
      <c r="C420" s="14" t="s">
        <v>133</v>
      </c>
      <c r="D420" s="14" t="s">
        <v>496</v>
      </c>
      <c r="E420" s="14" t="s">
        <v>21</v>
      </c>
      <c r="F420" s="14">
        <v>3</v>
      </c>
      <c r="G420" s="14">
        <v>969.83</v>
      </c>
      <c r="H420" s="14">
        <v>0.02</v>
      </c>
      <c r="I420" s="14" t="s">
        <v>41</v>
      </c>
      <c r="J420" s="31">
        <v>2851.3002000000001</v>
      </c>
    </row>
    <row r="421" spans="1:10" x14ac:dyDescent="0.25">
      <c r="A421" s="29" t="s">
        <v>839</v>
      </c>
      <c r="B421" s="30">
        <v>45824</v>
      </c>
      <c r="C421" s="14" t="s">
        <v>649</v>
      </c>
      <c r="D421" s="14" t="s">
        <v>251</v>
      </c>
      <c r="E421" s="14" t="s">
        <v>26</v>
      </c>
      <c r="F421" s="14">
        <v>2</v>
      </c>
      <c r="G421" s="14">
        <v>782.11</v>
      </c>
      <c r="H421" s="14">
        <v>0.17</v>
      </c>
      <c r="I421" s="14" t="s">
        <v>45</v>
      </c>
      <c r="J421" s="31">
        <v>1298.3026</v>
      </c>
    </row>
    <row r="422" spans="1:10" x14ac:dyDescent="0.25">
      <c r="A422" s="29" t="s">
        <v>840</v>
      </c>
      <c r="B422" s="30">
        <v>45921</v>
      </c>
      <c r="C422" s="14" t="s">
        <v>675</v>
      </c>
      <c r="D422" s="14" t="s">
        <v>190</v>
      </c>
      <c r="E422" s="14" t="s">
        <v>18</v>
      </c>
      <c r="F422" s="14">
        <v>2</v>
      </c>
      <c r="G422" s="14">
        <v>74.63</v>
      </c>
      <c r="H422" s="14">
        <v>0.01</v>
      </c>
      <c r="I422" s="14" t="s">
        <v>45</v>
      </c>
      <c r="J422" s="31">
        <v>147.76740000000001</v>
      </c>
    </row>
    <row r="423" spans="1:10" x14ac:dyDescent="0.25">
      <c r="A423" s="29" t="s">
        <v>841</v>
      </c>
      <c r="B423" s="30">
        <v>45909</v>
      </c>
      <c r="C423" s="14" t="s">
        <v>307</v>
      </c>
      <c r="D423" s="14" t="s">
        <v>322</v>
      </c>
      <c r="E423" s="14" t="s">
        <v>13</v>
      </c>
      <c r="F423" s="14">
        <v>3</v>
      </c>
      <c r="G423" s="14">
        <v>522.78</v>
      </c>
      <c r="H423" s="14">
        <v>0.25</v>
      </c>
      <c r="I423" s="14" t="s">
        <v>45</v>
      </c>
      <c r="J423" s="31">
        <v>1176.2550000000001</v>
      </c>
    </row>
    <row r="424" spans="1:10" x14ac:dyDescent="0.25">
      <c r="A424" s="29" t="s">
        <v>842</v>
      </c>
      <c r="B424" s="30">
        <v>45853</v>
      </c>
      <c r="C424" s="14" t="s">
        <v>305</v>
      </c>
      <c r="D424" s="14" t="s">
        <v>125</v>
      </c>
      <c r="E424" s="14" t="s">
        <v>22</v>
      </c>
      <c r="F424" s="14">
        <v>1</v>
      </c>
      <c r="G424" s="14">
        <v>206.45</v>
      </c>
      <c r="H424" s="14">
        <v>0.15</v>
      </c>
      <c r="I424" s="14" t="s">
        <v>45</v>
      </c>
      <c r="J424" s="31">
        <v>175.48249999999999</v>
      </c>
    </row>
    <row r="425" spans="1:10" x14ac:dyDescent="0.25">
      <c r="A425" s="29" t="s">
        <v>843</v>
      </c>
      <c r="B425" s="30">
        <v>45580</v>
      </c>
      <c r="C425" s="14" t="s">
        <v>844</v>
      </c>
      <c r="D425" s="14" t="s">
        <v>107</v>
      </c>
      <c r="E425" s="14" t="s">
        <v>12</v>
      </c>
      <c r="F425" s="14">
        <v>1</v>
      </c>
      <c r="G425" s="14">
        <v>815.53</v>
      </c>
      <c r="H425" s="14">
        <v>0.3</v>
      </c>
      <c r="I425" s="14" t="s">
        <v>45</v>
      </c>
      <c r="J425" s="31">
        <v>570.87099999999998</v>
      </c>
    </row>
    <row r="426" spans="1:10" x14ac:dyDescent="0.25">
      <c r="A426" s="29" t="s">
        <v>845</v>
      </c>
      <c r="B426" s="30">
        <v>45220</v>
      </c>
      <c r="C426" s="14" t="s">
        <v>229</v>
      </c>
      <c r="D426" s="14" t="s">
        <v>139</v>
      </c>
      <c r="E426" s="14" t="s">
        <v>20</v>
      </c>
      <c r="F426" s="14">
        <v>1</v>
      </c>
      <c r="G426" s="14">
        <v>823.61</v>
      </c>
      <c r="H426" s="14">
        <v>0.28000000000000003</v>
      </c>
      <c r="I426" s="14" t="s">
        <v>52</v>
      </c>
      <c r="J426" s="31">
        <v>592.99919999999997</v>
      </c>
    </row>
    <row r="427" spans="1:10" x14ac:dyDescent="0.25">
      <c r="A427" s="29" t="s">
        <v>846</v>
      </c>
      <c r="B427" s="30">
        <v>45807</v>
      </c>
      <c r="C427" s="14" t="s">
        <v>454</v>
      </c>
      <c r="D427" s="14" t="s">
        <v>363</v>
      </c>
      <c r="E427" s="14" t="s">
        <v>16</v>
      </c>
      <c r="F427" s="14">
        <v>2</v>
      </c>
      <c r="G427" s="14">
        <v>209.96</v>
      </c>
      <c r="H427" s="14">
        <v>0</v>
      </c>
      <c r="I427" s="14" t="s">
        <v>41</v>
      </c>
      <c r="J427" s="31">
        <v>419.92</v>
      </c>
    </row>
    <row r="428" spans="1:10" x14ac:dyDescent="0.25">
      <c r="A428" s="29" t="s">
        <v>847</v>
      </c>
      <c r="B428" s="30">
        <v>45462</v>
      </c>
      <c r="C428" s="14" t="s">
        <v>436</v>
      </c>
      <c r="D428" s="14" t="s">
        <v>597</v>
      </c>
      <c r="E428" s="14" t="s">
        <v>23</v>
      </c>
      <c r="F428" s="14">
        <v>4</v>
      </c>
      <c r="G428" s="14">
        <v>897.93</v>
      </c>
      <c r="H428" s="14">
        <v>0.05</v>
      </c>
      <c r="I428" s="14" t="s">
        <v>52</v>
      </c>
      <c r="J428" s="31">
        <v>3412.134</v>
      </c>
    </row>
    <row r="429" spans="1:10" x14ac:dyDescent="0.25">
      <c r="A429" s="29" t="s">
        <v>848</v>
      </c>
      <c r="B429" s="30">
        <v>45646</v>
      </c>
      <c r="C429" s="14" t="s">
        <v>849</v>
      </c>
      <c r="D429" s="14" t="s">
        <v>464</v>
      </c>
      <c r="E429" s="14" t="s">
        <v>7</v>
      </c>
      <c r="F429" s="14">
        <v>4</v>
      </c>
      <c r="G429" s="14">
        <v>925.95</v>
      </c>
      <c r="H429" s="14">
        <v>0.16</v>
      </c>
      <c r="I429" s="14" t="s">
        <v>52</v>
      </c>
      <c r="J429" s="31">
        <v>3111.192</v>
      </c>
    </row>
    <row r="430" spans="1:10" x14ac:dyDescent="0.25">
      <c r="A430" s="29" t="s">
        <v>850</v>
      </c>
      <c r="B430" s="30">
        <v>45520</v>
      </c>
      <c r="C430" s="14" t="s">
        <v>163</v>
      </c>
      <c r="D430" s="14" t="s">
        <v>354</v>
      </c>
      <c r="E430" s="14" t="s">
        <v>13</v>
      </c>
      <c r="F430" s="14">
        <v>2</v>
      </c>
      <c r="G430" s="14">
        <v>573.09</v>
      </c>
      <c r="H430" s="14">
        <v>0.03</v>
      </c>
      <c r="I430" s="14" t="s">
        <v>52</v>
      </c>
      <c r="J430" s="31">
        <v>1111.7945999999999</v>
      </c>
    </row>
    <row r="431" spans="1:10" x14ac:dyDescent="0.25">
      <c r="A431" s="29" t="s">
        <v>851</v>
      </c>
      <c r="B431" s="30">
        <v>45731</v>
      </c>
      <c r="C431" s="14" t="s">
        <v>265</v>
      </c>
      <c r="D431" s="14" t="s">
        <v>481</v>
      </c>
      <c r="E431" s="14" t="s">
        <v>11</v>
      </c>
      <c r="F431" s="14">
        <v>4</v>
      </c>
      <c r="G431" s="14">
        <v>149.83000000000001</v>
      </c>
      <c r="H431" s="14">
        <v>0.02</v>
      </c>
      <c r="I431" s="14" t="s">
        <v>41</v>
      </c>
      <c r="J431" s="31">
        <v>587.33360000000005</v>
      </c>
    </row>
    <row r="432" spans="1:10" x14ac:dyDescent="0.25">
      <c r="A432" s="29" t="s">
        <v>852</v>
      </c>
      <c r="B432" s="30">
        <v>45445</v>
      </c>
      <c r="C432" s="14" t="s">
        <v>853</v>
      </c>
      <c r="D432" s="14" t="s">
        <v>354</v>
      </c>
      <c r="E432" s="14" t="s">
        <v>21</v>
      </c>
      <c r="F432" s="14">
        <v>3</v>
      </c>
      <c r="G432" s="14">
        <v>287.70999999999998</v>
      </c>
      <c r="H432" s="14">
        <v>0.03</v>
      </c>
      <c r="I432" s="14" t="s">
        <v>52</v>
      </c>
      <c r="J432" s="31">
        <v>837.23609999999985</v>
      </c>
    </row>
    <row r="433" spans="1:10" x14ac:dyDescent="0.25">
      <c r="A433" s="29" t="s">
        <v>854</v>
      </c>
      <c r="B433" s="30">
        <v>45860</v>
      </c>
      <c r="C433" s="14" t="s">
        <v>95</v>
      </c>
      <c r="D433" s="14" t="s">
        <v>113</v>
      </c>
      <c r="E433" s="14" t="s">
        <v>13</v>
      </c>
      <c r="F433" s="14">
        <v>2</v>
      </c>
      <c r="G433" s="14">
        <v>849.8</v>
      </c>
      <c r="H433" s="14">
        <v>0.06</v>
      </c>
      <c r="I433" s="14" t="s">
        <v>52</v>
      </c>
      <c r="J433" s="31">
        <v>1597.624</v>
      </c>
    </row>
    <row r="434" spans="1:10" x14ac:dyDescent="0.25">
      <c r="A434" s="29" t="s">
        <v>855</v>
      </c>
      <c r="B434" s="30">
        <v>45725</v>
      </c>
      <c r="C434" s="14" t="s">
        <v>60</v>
      </c>
      <c r="D434" s="14" t="s">
        <v>576</v>
      </c>
      <c r="E434" s="14" t="s">
        <v>10</v>
      </c>
      <c r="F434" s="14">
        <v>3</v>
      </c>
      <c r="G434" s="14">
        <v>482.58</v>
      </c>
      <c r="H434" s="14">
        <v>0.28000000000000003</v>
      </c>
      <c r="I434" s="14" t="s">
        <v>45</v>
      </c>
      <c r="J434" s="31">
        <v>1042.3728000000001</v>
      </c>
    </row>
    <row r="435" spans="1:10" x14ac:dyDescent="0.25">
      <c r="A435" s="29" t="s">
        <v>856</v>
      </c>
      <c r="B435" s="30">
        <v>45699</v>
      </c>
      <c r="C435" s="14" t="s">
        <v>857</v>
      </c>
      <c r="D435" s="14" t="s">
        <v>55</v>
      </c>
      <c r="E435" s="14" t="s">
        <v>9</v>
      </c>
      <c r="F435" s="14">
        <v>2</v>
      </c>
      <c r="G435" s="14">
        <v>64.7</v>
      </c>
      <c r="H435" s="14">
        <v>0</v>
      </c>
      <c r="I435" s="14" t="s">
        <v>41</v>
      </c>
      <c r="J435" s="31">
        <v>129.4</v>
      </c>
    </row>
    <row r="436" spans="1:10" x14ac:dyDescent="0.25">
      <c r="A436" s="29" t="s">
        <v>858</v>
      </c>
      <c r="B436" s="30">
        <v>45266</v>
      </c>
      <c r="C436" s="14" t="s">
        <v>124</v>
      </c>
      <c r="D436" s="14" t="s">
        <v>116</v>
      </c>
      <c r="E436" s="14" t="s">
        <v>12</v>
      </c>
      <c r="F436" s="14">
        <v>3</v>
      </c>
      <c r="G436" s="14">
        <v>589.83000000000004</v>
      </c>
      <c r="H436" s="14">
        <v>0.26</v>
      </c>
      <c r="I436" s="14" t="s">
        <v>41</v>
      </c>
      <c r="J436" s="31">
        <v>1309.4226000000001</v>
      </c>
    </row>
    <row r="437" spans="1:10" x14ac:dyDescent="0.25">
      <c r="A437" s="29" t="s">
        <v>859</v>
      </c>
      <c r="B437" s="30">
        <v>45889</v>
      </c>
      <c r="C437" s="14" t="s">
        <v>860</v>
      </c>
      <c r="D437" s="14" t="s">
        <v>284</v>
      </c>
      <c r="E437" s="14" t="s">
        <v>16</v>
      </c>
      <c r="F437" s="14">
        <v>4</v>
      </c>
      <c r="G437" s="14">
        <v>758.49</v>
      </c>
      <c r="H437" s="14">
        <v>0.16</v>
      </c>
      <c r="I437" s="14" t="s">
        <v>52</v>
      </c>
      <c r="J437" s="31">
        <v>2548.5264000000002</v>
      </c>
    </row>
    <row r="438" spans="1:10" x14ac:dyDescent="0.25">
      <c r="A438" s="29" t="s">
        <v>861</v>
      </c>
      <c r="B438" s="30">
        <v>45555</v>
      </c>
      <c r="C438" s="14" t="s">
        <v>862</v>
      </c>
      <c r="D438" s="14" t="s">
        <v>613</v>
      </c>
      <c r="E438" s="14" t="s">
        <v>19</v>
      </c>
      <c r="F438" s="14">
        <v>4</v>
      </c>
      <c r="G438" s="14">
        <v>747.56</v>
      </c>
      <c r="H438" s="14">
        <v>0.09</v>
      </c>
      <c r="I438" s="14" t="s">
        <v>52</v>
      </c>
      <c r="J438" s="31">
        <v>2721.1183999999998</v>
      </c>
    </row>
    <row r="439" spans="1:10" x14ac:dyDescent="0.25">
      <c r="A439" s="29" t="s">
        <v>863</v>
      </c>
      <c r="B439" s="30">
        <v>45813</v>
      </c>
      <c r="C439" s="14" t="s">
        <v>247</v>
      </c>
      <c r="D439" s="14" t="s">
        <v>190</v>
      </c>
      <c r="E439" s="14" t="s">
        <v>24</v>
      </c>
      <c r="F439" s="14">
        <v>3</v>
      </c>
      <c r="G439" s="14">
        <v>551.22</v>
      </c>
      <c r="H439" s="14">
        <v>0.12</v>
      </c>
      <c r="I439" s="14" t="s">
        <v>45</v>
      </c>
      <c r="J439" s="31">
        <v>1455.2208000000001</v>
      </c>
    </row>
    <row r="440" spans="1:10" x14ac:dyDescent="0.25">
      <c r="A440" s="29" t="s">
        <v>864</v>
      </c>
      <c r="B440" s="30">
        <v>45811</v>
      </c>
      <c r="C440" s="14" t="s">
        <v>865</v>
      </c>
      <c r="D440" s="14" t="s">
        <v>107</v>
      </c>
      <c r="E440" s="14" t="s">
        <v>21</v>
      </c>
      <c r="F440" s="14">
        <v>2</v>
      </c>
      <c r="G440" s="14">
        <v>527.05999999999995</v>
      </c>
      <c r="H440" s="14">
        <v>0.17</v>
      </c>
      <c r="I440" s="14" t="s">
        <v>45</v>
      </c>
      <c r="J440" s="31">
        <v>874.91959999999983</v>
      </c>
    </row>
    <row r="441" spans="1:10" x14ac:dyDescent="0.25">
      <c r="A441" s="29" t="s">
        <v>866</v>
      </c>
      <c r="B441" s="30">
        <v>45670</v>
      </c>
      <c r="C441" s="14" t="s">
        <v>867</v>
      </c>
      <c r="D441" s="14" t="s">
        <v>496</v>
      </c>
      <c r="E441" s="14" t="s">
        <v>12</v>
      </c>
      <c r="F441" s="14">
        <v>4</v>
      </c>
      <c r="G441" s="14">
        <v>875.41</v>
      </c>
      <c r="H441" s="14">
        <v>0.27</v>
      </c>
      <c r="I441" s="14" t="s">
        <v>41</v>
      </c>
      <c r="J441" s="31">
        <v>2556.1972000000001</v>
      </c>
    </row>
    <row r="442" spans="1:10" x14ac:dyDescent="0.25">
      <c r="A442" s="29" t="s">
        <v>868</v>
      </c>
      <c r="B442" s="30">
        <v>45736</v>
      </c>
      <c r="C442" s="14" t="s">
        <v>238</v>
      </c>
      <c r="D442" s="14" t="s">
        <v>322</v>
      </c>
      <c r="E442" s="14" t="s">
        <v>7</v>
      </c>
      <c r="F442" s="14">
        <v>2</v>
      </c>
      <c r="G442" s="14">
        <v>226.43</v>
      </c>
      <c r="H442" s="14">
        <v>0.03</v>
      </c>
      <c r="I442" s="14" t="s">
        <v>41</v>
      </c>
      <c r="J442" s="31">
        <v>439.27420000000001</v>
      </c>
    </row>
    <row r="443" spans="1:10" x14ac:dyDescent="0.25">
      <c r="A443" s="29" t="s">
        <v>869</v>
      </c>
      <c r="B443" s="30">
        <v>45480</v>
      </c>
      <c r="C443" s="14" t="s">
        <v>234</v>
      </c>
      <c r="D443" s="14" t="s">
        <v>139</v>
      </c>
      <c r="E443" s="14" t="s">
        <v>12</v>
      </c>
      <c r="F443" s="14">
        <v>2</v>
      </c>
      <c r="G443" s="14">
        <v>285.39</v>
      </c>
      <c r="H443" s="14">
        <v>0.1</v>
      </c>
      <c r="I443" s="14" t="s">
        <v>41</v>
      </c>
      <c r="J443" s="31">
        <v>513.702</v>
      </c>
    </row>
    <row r="444" spans="1:10" x14ac:dyDescent="0.25">
      <c r="A444" s="29" t="s">
        <v>870</v>
      </c>
      <c r="B444" s="30">
        <v>45929</v>
      </c>
      <c r="C444" s="14" t="s">
        <v>475</v>
      </c>
      <c r="D444" s="14" t="s">
        <v>401</v>
      </c>
      <c r="E444" s="14" t="s">
        <v>22</v>
      </c>
      <c r="F444" s="14">
        <v>2</v>
      </c>
      <c r="G444" s="14">
        <v>298.01</v>
      </c>
      <c r="H444" s="14">
        <v>0.05</v>
      </c>
      <c r="I444" s="14" t="s">
        <v>41</v>
      </c>
      <c r="J444" s="31">
        <v>566.21899999999994</v>
      </c>
    </row>
    <row r="445" spans="1:10" x14ac:dyDescent="0.25">
      <c r="A445" s="29" t="s">
        <v>871</v>
      </c>
      <c r="B445" s="30">
        <v>45626</v>
      </c>
      <c r="C445" s="14" t="s">
        <v>865</v>
      </c>
      <c r="D445" s="14" t="s">
        <v>190</v>
      </c>
      <c r="E445" s="14" t="s">
        <v>11</v>
      </c>
      <c r="F445" s="14">
        <v>4</v>
      </c>
      <c r="G445" s="14">
        <v>753.49</v>
      </c>
      <c r="H445" s="14">
        <v>0.26</v>
      </c>
      <c r="I445" s="14" t="s">
        <v>52</v>
      </c>
      <c r="J445" s="31">
        <v>2230.3303999999998</v>
      </c>
    </row>
    <row r="446" spans="1:10" x14ac:dyDescent="0.25">
      <c r="A446" s="29" t="s">
        <v>872</v>
      </c>
      <c r="B446" s="30">
        <v>45460</v>
      </c>
      <c r="C446" s="14" t="s">
        <v>873</v>
      </c>
      <c r="D446" s="14" t="s">
        <v>170</v>
      </c>
      <c r="E446" s="14" t="s">
        <v>19</v>
      </c>
      <c r="F446" s="14">
        <v>2</v>
      </c>
      <c r="G446" s="14">
        <v>130.38999999999999</v>
      </c>
      <c r="H446" s="14">
        <v>0.17</v>
      </c>
      <c r="I446" s="14" t="s">
        <v>45</v>
      </c>
      <c r="J446" s="31">
        <v>216.44739999999999</v>
      </c>
    </row>
    <row r="447" spans="1:10" x14ac:dyDescent="0.25">
      <c r="A447" s="29" t="s">
        <v>874</v>
      </c>
      <c r="B447" s="30">
        <v>45709</v>
      </c>
      <c r="C447" s="14" t="s">
        <v>875</v>
      </c>
      <c r="D447" s="14" t="s">
        <v>308</v>
      </c>
      <c r="E447" s="14" t="s">
        <v>16</v>
      </c>
      <c r="F447" s="14">
        <v>4</v>
      </c>
      <c r="G447" s="14">
        <v>164.02</v>
      </c>
      <c r="H447" s="14">
        <v>0.01</v>
      </c>
      <c r="I447" s="14" t="s">
        <v>45</v>
      </c>
      <c r="J447" s="31">
        <v>649.51920000000007</v>
      </c>
    </row>
    <row r="448" spans="1:10" x14ac:dyDescent="0.25">
      <c r="A448" s="29" t="s">
        <v>876</v>
      </c>
      <c r="B448" s="30">
        <v>45551</v>
      </c>
      <c r="C448" s="14" t="s">
        <v>356</v>
      </c>
      <c r="D448" s="14" t="s">
        <v>161</v>
      </c>
      <c r="E448" s="14" t="s">
        <v>11</v>
      </c>
      <c r="F448" s="14">
        <v>2</v>
      </c>
      <c r="G448" s="14">
        <v>527.51</v>
      </c>
      <c r="H448" s="14">
        <v>0.18</v>
      </c>
      <c r="I448" s="14" t="s">
        <v>45</v>
      </c>
      <c r="J448" s="31">
        <v>865.1164</v>
      </c>
    </row>
    <row r="449" spans="1:10" x14ac:dyDescent="0.25">
      <c r="A449" s="29" t="s">
        <v>877</v>
      </c>
      <c r="B449" s="30">
        <v>45939</v>
      </c>
      <c r="C449" s="14" t="s">
        <v>247</v>
      </c>
      <c r="D449" s="14" t="s">
        <v>360</v>
      </c>
      <c r="E449" s="14" t="s">
        <v>20</v>
      </c>
      <c r="F449" s="14">
        <v>3</v>
      </c>
      <c r="G449" s="14">
        <v>628.17999999999995</v>
      </c>
      <c r="H449" s="14">
        <v>0.26</v>
      </c>
      <c r="I449" s="14" t="s">
        <v>41</v>
      </c>
      <c r="J449" s="31">
        <v>1394.5596</v>
      </c>
    </row>
    <row r="450" spans="1:10" x14ac:dyDescent="0.25">
      <c r="A450" s="29" t="s">
        <v>878</v>
      </c>
      <c r="B450" s="30">
        <v>45553</v>
      </c>
      <c r="C450" s="14" t="s">
        <v>215</v>
      </c>
      <c r="D450" s="14" t="s">
        <v>61</v>
      </c>
      <c r="E450" s="14" t="s">
        <v>10</v>
      </c>
      <c r="F450" s="14">
        <v>1</v>
      </c>
      <c r="G450" s="14">
        <v>862.31</v>
      </c>
      <c r="H450" s="14">
        <v>0.06</v>
      </c>
      <c r="I450" s="14" t="s">
        <v>41</v>
      </c>
      <c r="J450" s="31">
        <v>810.57139999999993</v>
      </c>
    </row>
    <row r="451" spans="1:10" x14ac:dyDescent="0.25">
      <c r="A451" s="29" t="s">
        <v>879</v>
      </c>
      <c r="B451" s="30">
        <v>45806</v>
      </c>
      <c r="C451" s="14" t="s">
        <v>880</v>
      </c>
      <c r="D451" s="14" t="s">
        <v>241</v>
      </c>
      <c r="E451" s="14" t="s">
        <v>21</v>
      </c>
      <c r="F451" s="14">
        <v>2</v>
      </c>
      <c r="G451" s="14">
        <v>541.39</v>
      </c>
      <c r="H451" s="14">
        <v>0.03</v>
      </c>
      <c r="I451" s="14" t="s">
        <v>52</v>
      </c>
      <c r="J451" s="31">
        <v>1050.2965999999999</v>
      </c>
    </row>
    <row r="452" spans="1:10" x14ac:dyDescent="0.25">
      <c r="A452" s="29" t="s">
        <v>881</v>
      </c>
      <c r="B452" s="30">
        <v>45811</v>
      </c>
      <c r="C452" s="14" t="s">
        <v>882</v>
      </c>
      <c r="D452" s="14" t="s">
        <v>51</v>
      </c>
      <c r="E452" s="14" t="s">
        <v>23</v>
      </c>
      <c r="F452" s="14">
        <v>3</v>
      </c>
      <c r="G452" s="14">
        <v>761.8</v>
      </c>
      <c r="H452" s="14">
        <v>0.06</v>
      </c>
      <c r="I452" s="14" t="s">
        <v>52</v>
      </c>
      <c r="J452" s="31">
        <v>2148.2759999999989</v>
      </c>
    </row>
    <row r="453" spans="1:10" x14ac:dyDescent="0.25">
      <c r="A453" s="29" t="s">
        <v>883</v>
      </c>
      <c r="B453" s="30">
        <v>45508</v>
      </c>
      <c r="C453" s="14" t="s">
        <v>884</v>
      </c>
      <c r="D453" s="14" t="s">
        <v>48</v>
      </c>
      <c r="E453" s="14" t="s">
        <v>9</v>
      </c>
      <c r="F453" s="14">
        <v>4</v>
      </c>
      <c r="G453" s="14">
        <v>829.36</v>
      </c>
      <c r="H453" s="14">
        <v>0.11</v>
      </c>
      <c r="I453" s="14" t="s">
        <v>45</v>
      </c>
      <c r="J453" s="31">
        <v>2952.5216</v>
      </c>
    </row>
    <row r="454" spans="1:10" x14ac:dyDescent="0.25">
      <c r="A454" s="29" t="s">
        <v>885</v>
      </c>
      <c r="B454" s="30">
        <v>45460</v>
      </c>
      <c r="C454" s="14" t="s">
        <v>198</v>
      </c>
      <c r="D454" s="14" t="s">
        <v>158</v>
      </c>
      <c r="E454" s="14" t="s">
        <v>23</v>
      </c>
      <c r="F454" s="14">
        <v>2</v>
      </c>
      <c r="G454" s="14">
        <v>425.06</v>
      </c>
      <c r="H454" s="14">
        <v>0.09</v>
      </c>
      <c r="I454" s="14" t="s">
        <v>45</v>
      </c>
      <c r="J454" s="31">
        <v>773.60919999999999</v>
      </c>
    </row>
    <row r="455" spans="1:10" x14ac:dyDescent="0.25">
      <c r="A455" s="29" t="s">
        <v>886</v>
      </c>
      <c r="B455" s="30">
        <v>45311</v>
      </c>
      <c r="C455" s="14" t="s">
        <v>887</v>
      </c>
      <c r="D455" s="14" t="s">
        <v>409</v>
      </c>
      <c r="E455" s="14" t="s">
        <v>7</v>
      </c>
      <c r="F455" s="14">
        <v>2</v>
      </c>
      <c r="G455" s="14">
        <v>911.14</v>
      </c>
      <c r="H455" s="14">
        <v>0.1</v>
      </c>
      <c r="I455" s="14" t="s">
        <v>41</v>
      </c>
      <c r="J455" s="31">
        <v>1640.0519999999999</v>
      </c>
    </row>
    <row r="456" spans="1:10" x14ac:dyDescent="0.25">
      <c r="A456" s="29" t="s">
        <v>888</v>
      </c>
      <c r="B456" s="30">
        <v>45906</v>
      </c>
      <c r="C456" s="14" t="s">
        <v>163</v>
      </c>
      <c r="D456" s="14" t="s">
        <v>573</v>
      </c>
      <c r="E456" s="14" t="s">
        <v>15</v>
      </c>
      <c r="F456" s="14">
        <v>3</v>
      </c>
      <c r="G456" s="14">
        <v>811.96</v>
      </c>
      <c r="H456" s="14">
        <v>0.28999999999999998</v>
      </c>
      <c r="I456" s="14" t="s">
        <v>41</v>
      </c>
      <c r="J456" s="31">
        <v>1729.4748</v>
      </c>
    </row>
    <row r="457" spans="1:10" x14ac:dyDescent="0.25">
      <c r="A457" s="29" t="s">
        <v>889</v>
      </c>
      <c r="B457" s="30">
        <v>45380</v>
      </c>
      <c r="C457" s="14" t="s">
        <v>232</v>
      </c>
      <c r="D457" s="14" t="s">
        <v>203</v>
      </c>
      <c r="E457" s="14" t="s">
        <v>17</v>
      </c>
      <c r="F457" s="14">
        <v>2</v>
      </c>
      <c r="G457" s="14">
        <v>780.05</v>
      </c>
      <c r="H457" s="14">
        <v>0.12</v>
      </c>
      <c r="I457" s="14" t="s">
        <v>52</v>
      </c>
      <c r="J457" s="31">
        <v>1372.8879999999999</v>
      </c>
    </row>
    <row r="458" spans="1:10" x14ac:dyDescent="0.25">
      <c r="A458" s="29" t="s">
        <v>890</v>
      </c>
      <c r="B458" s="30">
        <v>45527</v>
      </c>
      <c r="C458" s="14" t="s">
        <v>891</v>
      </c>
      <c r="D458" s="14" t="s">
        <v>421</v>
      </c>
      <c r="E458" s="14" t="s">
        <v>16</v>
      </c>
      <c r="F458" s="14">
        <v>4</v>
      </c>
      <c r="G458" s="14">
        <v>315.95</v>
      </c>
      <c r="H458" s="14">
        <v>0.19</v>
      </c>
      <c r="I458" s="14" t="s">
        <v>52</v>
      </c>
      <c r="J458" s="31">
        <v>1023.678</v>
      </c>
    </row>
    <row r="459" spans="1:10" x14ac:dyDescent="0.25">
      <c r="A459" s="29" t="s">
        <v>892</v>
      </c>
      <c r="B459" s="30">
        <v>45796</v>
      </c>
      <c r="C459" s="14" t="s">
        <v>893</v>
      </c>
      <c r="D459" s="14" t="s">
        <v>180</v>
      </c>
      <c r="E459" s="14" t="s">
        <v>16</v>
      </c>
      <c r="F459" s="14">
        <v>2</v>
      </c>
      <c r="G459" s="14">
        <v>810.17</v>
      </c>
      <c r="H459" s="14">
        <v>0.27</v>
      </c>
      <c r="I459" s="14" t="s">
        <v>41</v>
      </c>
      <c r="J459" s="31">
        <v>1182.8481999999999</v>
      </c>
    </row>
    <row r="460" spans="1:10" x14ac:dyDescent="0.25">
      <c r="A460" s="29" t="s">
        <v>894</v>
      </c>
      <c r="B460" s="30">
        <v>45389</v>
      </c>
      <c r="C460" s="14" t="s">
        <v>895</v>
      </c>
      <c r="D460" s="14" t="s">
        <v>639</v>
      </c>
      <c r="E460" s="14" t="s">
        <v>11</v>
      </c>
      <c r="F460" s="14">
        <v>3</v>
      </c>
      <c r="G460" s="14">
        <v>505.01</v>
      </c>
      <c r="H460" s="14">
        <v>0.02</v>
      </c>
      <c r="I460" s="14" t="s">
        <v>45</v>
      </c>
      <c r="J460" s="31">
        <v>1484.7293999999999</v>
      </c>
    </row>
    <row r="461" spans="1:10" x14ac:dyDescent="0.25">
      <c r="A461" s="29" t="s">
        <v>896</v>
      </c>
      <c r="B461" s="30">
        <v>45315</v>
      </c>
      <c r="C461" s="14" t="s">
        <v>43</v>
      </c>
      <c r="D461" s="14" t="s">
        <v>101</v>
      </c>
      <c r="E461" s="14" t="s">
        <v>24</v>
      </c>
      <c r="F461" s="14">
        <v>2</v>
      </c>
      <c r="G461" s="14">
        <v>736.75</v>
      </c>
      <c r="H461" s="14">
        <v>0.18</v>
      </c>
      <c r="I461" s="14" t="s">
        <v>41</v>
      </c>
      <c r="J461" s="31">
        <v>1208.27</v>
      </c>
    </row>
    <row r="462" spans="1:10" x14ac:dyDescent="0.25">
      <c r="A462" s="29" t="s">
        <v>897</v>
      </c>
      <c r="B462" s="30">
        <v>45311</v>
      </c>
      <c r="C462" s="14" t="s">
        <v>732</v>
      </c>
      <c r="D462" s="14" t="s">
        <v>122</v>
      </c>
      <c r="E462" s="14" t="s">
        <v>16</v>
      </c>
      <c r="F462" s="14">
        <v>4</v>
      </c>
      <c r="G462" s="14">
        <v>700.31</v>
      </c>
      <c r="H462" s="14">
        <v>0.2</v>
      </c>
      <c r="I462" s="14" t="s">
        <v>45</v>
      </c>
      <c r="J462" s="31">
        <v>2240.9920000000002</v>
      </c>
    </row>
    <row r="463" spans="1:10" x14ac:dyDescent="0.25">
      <c r="A463" s="29" t="s">
        <v>898</v>
      </c>
      <c r="B463" s="30">
        <v>45270</v>
      </c>
      <c r="C463" s="14" t="s">
        <v>899</v>
      </c>
      <c r="D463" s="14" t="s">
        <v>251</v>
      </c>
      <c r="E463" s="14" t="s">
        <v>18</v>
      </c>
      <c r="F463" s="14">
        <v>4</v>
      </c>
      <c r="G463" s="14">
        <v>202.46</v>
      </c>
      <c r="H463" s="14">
        <v>0.24</v>
      </c>
      <c r="I463" s="14" t="s">
        <v>41</v>
      </c>
      <c r="J463" s="31">
        <v>615.47840000000008</v>
      </c>
    </row>
    <row r="464" spans="1:10" x14ac:dyDescent="0.25">
      <c r="A464" s="29" t="s">
        <v>900</v>
      </c>
      <c r="B464" s="30">
        <v>45279</v>
      </c>
      <c r="C464" s="14" t="s">
        <v>901</v>
      </c>
      <c r="D464" s="14" t="s">
        <v>363</v>
      </c>
      <c r="E464" s="14" t="s">
        <v>8</v>
      </c>
      <c r="F464" s="14">
        <v>2</v>
      </c>
      <c r="G464" s="14">
        <v>291.83999999999997</v>
      </c>
      <c r="H464" s="14">
        <v>0.25</v>
      </c>
      <c r="I464" s="14" t="s">
        <v>45</v>
      </c>
      <c r="J464" s="31">
        <v>437.76</v>
      </c>
    </row>
    <row r="465" spans="1:10" x14ac:dyDescent="0.25">
      <c r="A465" s="29" t="s">
        <v>902</v>
      </c>
      <c r="B465" s="30">
        <v>45252</v>
      </c>
      <c r="C465" s="14" t="s">
        <v>903</v>
      </c>
      <c r="D465" s="14" t="s">
        <v>40</v>
      </c>
      <c r="E465" s="14" t="s">
        <v>12</v>
      </c>
      <c r="F465" s="14">
        <v>2</v>
      </c>
      <c r="G465" s="14">
        <v>261.48</v>
      </c>
      <c r="H465" s="14">
        <v>0.17</v>
      </c>
      <c r="I465" s="14" t="s">
        <v>41</v>
      </c>
      <c r="J465" s="31">
        <v>434.05680000000001</v>
      </c>
    </row>
    <row r="466" spans="1:10" x14ac:dyDescent="0.25">
      <c r="A466" s="29" t="s">
        <v>904</v>
      </c>
      <c r="B466" s="30">
        <v>45938</v>
      </c>
      <c r="C466" s="14" t="s">
        <v>905</v>
      </c>
      <c r="D466" s="14" t="s">
        <v>87</v>
      </c>
      <c r="E466" s="14" t="s">
        <v>21</v>
      </c>
      <c r="F466" s="14">
        <v>1</v>
      </c>
      <c r="G466" s="14">
        <v>850.83</v>
      </c>
      <c r="H466" s="14">
        <v>0.28000000000000003</v>
      </c>
      <c r="I466" s="14" t="s">
        <v>45</v>
      </c>
      <c r="J466" s="31">
        <v>612.59760000000006</v>
      </c>
    </row>
    <row r="467" spans="1:10" x14ac:dyDescent="0.25">
      <c r="A467" s="29" t="s">
        <v>906</v>
      </c>
      <c r="B467" s="30">
        <v>45711</v>
      </c>
      <c r="C467" s="14" t="s">
        <v>403</v>
      </c>
      <c r="D467" s="14" t="s">
        <v>256</v>
      </c>
      <c r="E467" s="14" t="s">
        <v>16</v>
      </c>
      <c r="F467" s="14">
        <v>1</v>
      </c>
      <c r="G467" s="14">
        <v>83.83</v>
      </c>
      <c r="H467" s="14">
        <v>0.05</v>
      </c>
      <c r="I467" s="14" t="s">
        <v>41</v>
      </c>
      <c r="J467" s="31">
        <v>79.638499999999993</v>
      </c>
    </row>
    <row r="468" spans="1:10" x14ac:dyDescent="0.25">
      <c r="A468" s="29" t="s">
        <v>907</v>
      </c>
      <c r="B468" s="30">
        <v>45713</v>
      </c>
      <c r="C468" s="14" t="s">
        <v>833</v>
      </c>
      <c r="D468" s="14" t="s">
        <v>79</v>
      </c>
      <c r="E468" s="14" t="s">
        <v>23</v>
      </c>
      <c r="F468" s="14">
        <v>3</v>
      </c>
      <c r="G468" s="14">
        <v>649.95000000000005</v>
      </c>
      <c r="H468" s="14">
        <v>0.28000000000000003</v>
      </c>
      <c r="I468" s="14" t="s">
        <v>52</v>
      </c>
      <c r="J468" s="31">
        <v>1403.8920000000001</v>
      </c>
    </row>
    <row r="469" spans="1:10" x14ac:dyDescent="0.25">
      <c r="A469" s="29" t="s">
        <v>908</v>
      </c>
      <c r="B469" s="30">
        <v>45565</v>
      </c>
      <c r="C469" s="14" t="s">
        <v>909</v>
      </c>
      <c r="D469" s="14" t="s">
        <v>418</v>
      </c>
      <c r="E469" s="14" t="s">
        <v>13</v>
      </c>
      <c r="F469" s="14">
        <v>4</v>
      </c>
      <c r="G469" s="14">
        <v>934.96</v>
      </c>
      <c r="H469" s="14">
        <v>0.18</v>
      </c>
      <c r="I469" s="14" t="s">
        <v>45</v>
      </c>
      <c r="J469" s="31">
        <v>3066.6687999999999</v>
      </c>
    </row>
    <row r="470" spans="1:10" x14ac:dyDescent="0.25">
      <c r="A470" s="29" t="s">
        <v>910</v>
      </c>
      <c r="B470" s="30">
        <v>45279</v>
      </c>
      <c r="C470" s="14" t="s">
        <v>809</v>
      </c>
      <c r="D470" s="14" t="s">
        <v>254</v>
      </c>
      <c r="E470" s="14" t="s">
        <v>21</v>
      </c>
      <c r="F470" s="14">
        <v>1</v>
      </c>
      <c r="G470" s="14">
        <v>880.89</v>
      </c>
      <c r="H470" s="14">
        <v>0.13</v>
      </c>
      <c r="I470" s="14" t="s">
        <v>52</v>
      </c>
      <c r="J470" s="31">
        <v>766.37429999999995</v>
      </c>
    </row>
    <row r="471" spans="1:10" x14ac:dyDescent="0.25">
      <c r="A471" s="29" t="s">
        <v>911</v>
      </c>
      <c r="B471" s="30">
        <v>45614</v>
      </c>
      <c r="C471" s="14" t="s">
        <v>882</v>
      </c>
      <c r="D471" s="14" t="s">
        <v>119</v>
      </c>
      <c r="E471" s="14" t="s">
        <v>15</v>
      </c>
      <c r="F471" s="14">
        <v>4</v>
      </c>
      <c r="G471" s="14">
        <v>610.6</v>
      </c>
      <c r="H471" s="14">
        <v>0.1</v>
      </c>
      <c r="I471" s="14" t="s">
        <v>45</v>
      </c>
      <c r="J471" s="31">
        <v>2198.16</v>
      </c>
    </row>
    <row r="472" spans="1:10" x14ac:dyDescent="0.25">
      <c r="A472" s="29" t="s">
        <v>912</v>
      </c>
      <c r="B472" s="30">
        <v>45912</v>
      </c>
      <c r="C472" s="14" t="s">
        <v>526</v>
      </c>
      <c r="D472" s="14" t="s">
        <v>411</v>
      </c>
      <c r="E472" s="14" t="s">
        <v>25</v>
      </c>
      <c r="F472" s="14">
        <v>1</v>
      </c>
      <c r="G472" s="14">
        <v>514.19000000000005</v>
      </c>
      <c r="H472" s="14">
        <v>0.2</v>
      </c>
      <c r="I472" s="14" t="s">
        <v>41</v>
      </c>
      <c r="J472" s="31">
        <v>411.35200000000009</v>
      </c>
    </row>
    <row r="473" spans="1:10" x14ac:dyDescent="0.25">
      <c r="A473" s="29" t="s">
        <v>913</v>
      </c>
      <c r="B473" s="30">
        <v>45688</v>
      </c>
      <c r="C473" s="14" t="s">
        <v>379</v>
      </c>
      <c r="D473" s="14" t="s">
        <v>613</v>
      </c>
      <c r="E473" s="14" t="s">
        <v>20</v>
      </c>
      <c r="F473" s="14">
        <v>1</v>
      </c>
      <c r="G473" s="14">
        <v>546.20000000000005</v>
      </c>
      <c r="H473" s="14">
        <v>0.22</v>
      </c>
      <c r="I473" s="14" t="s">
        <v>45</v>
      </c>
      <c r="J473" s="31">
        <v>426.03600000000012</v>
      </c>
    </row>
    <row r="474" spans="1:10" x14ac:dyDescent="0.25">
      <c r="A474" s="29" t="s">
        <v>914</v>
      </c>
      <c r="B474" s="30">
        <v>45591</v>
      </c>
      <c r="C474" s="14" t="s">
        <v>915</v>
      </c>
      <c r="D474" s="14" t="s">
        <v>613</v>
      </c>
      <c r="E474" s="14" t="s">
        <v>7</v>
      </c>
      <c r="F474" s="14">
        <v>3</v>
      </c>
      <c r="G474" s="14">
        <v>416.01</v>
      </c>
      <c r="H474" s="14">
        <v>0.02</v>
      </c>
      <c r="I474" s="14" t="s">
        <v>41</v>
      </c>
      <c r="J474" s="31">
        <v>1223.0694000000001</v>
      </c>
    </row>
    <row r="475" spans="1:10" x14ac:dyDescent="0.25">
      <c r="A475" s="29" t="s">
        <v>916</v>
      </c>
      <c r="B475" s="30">
        <v>45864</v>
      </c>
      <c r="C475" s="14" t="s">
        <v>917</v>
      </c>
      <c r="D475" s="14" t="s">
        <v>44</v>
      </c>
      <c r="E475" s="14" t="s">
        <v>17</v>
      </c>
      <c r="F475" s="14">
        <v>1</v>
      </c>
      <c r="G475" s="14">
        <v>30.94</v>
      </c>
      <c r="H475" s="14">
        <v>0.21</v>
      </c>
      <c r="I475" s="14" t="s">
        <v>52</v>
      </c>
      <c r="J475" s="31">
        <v>24.442599999999999</v>
      </c>
    </row>
    <row r="476" spans="1:10" x14ac:dyDescent="0.25">
      <c r="A476" s="29" t="s">
        <v>918</v>
      </c>
      <c r="B476" s="30">
        <v>45875</v>
      </c>
      <c r="C476" s="14" t="s">
        <v>121</v>
      </c>
      <c r="D476" s="14" t="s">
        <v>547</v>
      </c>
      <c r="E476" s="14" t="s">
        <v>23</v>
      </c>
      <c r="F476" s="14">
        <v>3</v>
      </c>
      <c r="G476" s="14">
        <v>666.39</v>
      </c>
      <c r="H476" s="14">
        <v>0.21</v>
      </c>
      <c r="I476" s="14" t="s">
        <v>52</v>
      </c>
      <c r="J476" s="31">
        <v>1579.3443</v>
      </c>
    </row>
    <row r="477" spans="1:10" x14ac:dyDescent="0.25">
      <c r="A477" s="29" t="s">
        <v>919</v>
      </c>
      <c r="B477" s="30">
        <v>45797</v>
      </c>
      <c r="C477" s="14" t="s">
        <v>920</v>
      </c>
      <c r="D477" s="14" t="s">
        <v>468</v>
      </c>
      <c r="E477" s="14" t="s">
        <v>17</v>
      </c>
      <c r="F477" s="14">
        <v>2</v>
      </c>
      <c r="G477" s="14">
        <v>145.26</v>
      </c>
      <c r="H477" s="14">
        <v>0.19</v>
      </c>
      <c r="I477" s="14" t="s">
        <v>45</v>
      </c>
      <c r="J477" s="31">
        <v>235.3212</v>
      </c>
    </row>
    <row r="478" spans="1:10" x14ac:dyDescent="0.25">
      <c r="A478" s="29" t="s">
        <v>921</v>
      </c>
      <c r="B478" s="30">
        <v>45364</v>
      </c>
      <c r="C478" s="14" t="s">
        <v>609</v>
      </c>
      <c r="D478" s="14" t="s">
        <v>251</v>
      </c>
      <c r="E478" s="14" t="s">
        <v>12</v>
      </c>
      <c r="F478" s="14">
        <v>4</v>
      </c>
      <c r="G478" s="14">
        <v>940.77</v>
      </c>
      <c r="H478" s="14">
        <v>0.24</v>
      </c>
      <c r="I478" s="14" t="s">
        <v>52</v>
      </c>
      <c r="J478" s="31">
        <v>2859.9407999999999</v>
      </c>
    </row>
    <row r="479" spans="1:10" x14ac:dyDescent="0.25">
      <c r="A479" s="29" t="s">
        <v>922</v>
      </c>
      <c r="B479" s="30">
        <v>45700</v>
      </c>
      <c r="C479" s="14" t="s">
        <v>776</v>
      </c>
      <c r="D479" s="14" t="s">
        <v>256</v>
      </c>
      <c r="E479" s="14" t="s">
        <v>24</v>
      </c>
      <c r="F479" s="14">
        <v>1</v>
      </c>
      <c r="G479" s="14">
        <v>708.88</v>
      </c>
      <c r="H479" s="14">
        <v>0.09</v>
      </c>
      <c r="I479" s="14" t="s">
        <v>41</v>
      </c>
      <c r="J479" s="31">
        <v>645.08080000000007</v>
      </c>
    </row>
    <row r="480" spans="1:10" x14ac:dyDescent="0.25">
      <c r="A480" s="29" t="s">
        <v>923</v>
      </c>
      <c r="B480" s="30">
        <v>45924</v>
      </c>
      <c r="C480" s="14" t="s">
        <v>405</v>
      </c>
      <c r="D480" s="14" t="s">
        <v>173</v>
      </c>
      <c r="E480" s="14" t="s">
        <v>9</v>
      </c>
      <c r="F480" s="14">
        <v>1</v>
      </c>
      <c r="G480" s="14">
        <v>790.73</v>
      </c>
      <c r="H480" s="14">
        <v>0.24</v>
      </c>
      <c r="I480" s="14" t="s">
        <v>45</v>
      </c>
      <c r="J480" s="31">
        <v>600.95479999999998</v>
      </c>
    </row>
    <row r="481" spans="1:10" x14ac:dyDescent="0.25">
      <c r="A481" s="29" t="s">
        <v>924</v>
      </c>
      <c r="B481" s="30">
        <v>45574</v>
      </c>
      <c r="C481" s="14" t="s">
        <v>578</v>
      </c>
      <c r="D481" s="14" t="s">
        <v>58</v>
      </c>
      <c r="E481" s="14" t="s">
        <v>16</v>
      </c>
      <c r="F481" s="14">
        <v>3</v>
      </c>
      <c r="G481" s="14">
        <v>635.13</v>
      </c>
      <c r="H481" s="14">
        <v>0.09</v>
      </c>
      <c r="I481" s="14" t="s">
        <v>45</v>
      </c>
      <c r="J481" s="31">
        <v>1733.9049</v>
      </c>
    </row>
    <row r="482" spans="1:10" x14ac:dyDescent="0.25">
      <c r="A482" s="29" t="s">
        <v>925</v>
      </c>
      <c r="B482" s="30">
        <v>45233</v>
      </c>
      <c r="C482" s="14" t="s">
        <v>521</v>
      </c>
      <c r="D482" s="14" t="s">
        <v>207</v>
      </c>
      <c r="E482" s="14" t="s">
        <v>21</v>
      </c>
      <c r="F482" s="14">
        <v>1</v>
      </c>
      <c r="G482" s="14">
        <v>744.88</v>
      </c>
      <c r="H482" s="14">
        <v>0.15</v>
      </c>
      <c r="I482" s="14" t="s">
        <v>52</v>
      </c>
      <c r="J482" s="31">
        <v>633.14800000000002</v>
      </c>
    </row>
    <row r="483" spans="1:10" x14ac:dyDescent="0.25">
      <c r="A483" s="29" t="s">
        <v>926</v>
      </c>
      <c r="B483" s="30">
        <v>45745</v>
      </c>
      <c r="C483" s="14" t="s">
        <v>265</v>
      </c>
      <c r="D483" s="14" t="s">
        <v>411</v>
      </c>
      <c r="E483" s="14" t="s">
        <v>8</v>
      </c>
      <c r="F483" s="14">
        <v>3</v>
      </c>
      <c r="G483" s="14">
        <v>205.34</v>
      </c>
      <c r="H483" s="14">
        <v>0.25</v>
      </c>
      <c r="I483" s="14" t="s">
        <v>41</v>
      </c>
      <c r="J483" s="31">
        <v>462.01499999999999</v>
      </c>
    </row>
    <row r="484" spans="1:10" x14ac:dyDescent="0.25">
      <c r="A484" s="29" t="s">
        <v>927</v>
      </c>
      <c r="B484" s="30">
        <v>45851</v>
      </c>
      <c r="C484" s="14" t="s">
        <v>324</v>
      </c>
      <c r="D484" s="14" t="s">
        <v>161</v>
      </c>
      <c r="E484" s="14" t="s">
        <v>15</v>
      </c>
      <c r="F484" s="14">
        <v>2</v>
      </c>
      <c r="G484" s="14">
        <v>756.8</v>
      </c>
      <c r="H484" s="14">
        <v>0.15</v>
      </c>
      <c r="I484" s="14" t="s">
        <v>41</v>
      </c>
      <c r="J484" s="31">
        <v>1286.56</v>
      </c>
    </row>
    <row r="485" spans="1:10" x14ac:dyDescent="0.25">
      <c r="A485" s="29" t="s">
        <v>928</v>
      </c>
      <c r="B485" s="30">
        <v>45308</v>
      </c>
      <c r="C485" s="14" t="s">
        <v>584</v>
      </c>
      <c r="D485" s="14" t="s">
        <v>178</v>
      </c>
      <c r="E485" s="14" t="s">
        <v>17</v>
      </c>
      <c r="F485" s="14">
        <v>1</v>
      </c>
      <c r="G485" s="14">
        <v>771.73</v>
      </c>
      <c r="H485" s="14">
        <v>0.2</v>
      </c>
      <c r="I485" s="14" t="s">
        <v>41</v>
      </c>
      <c r="J485" s="31">
        <v>617.38400000000001</v>
      </c>
    </row>
    <row r="486" spans="1:10" x14ac:dyDescent="0.25">
      <c r="A486" s="29" t="s">
        <v>929</v>
      </c>
      <c r="B486" s="30">
        <v>45639</v>
      </c>
      <c r="C486" s="14" t="s">
        <v>677</v>
      </c>
      <c r="D486" s="14" t="s">
        <v>380</v>
      </c>
      <c r="E486" s="14" t="s">
        <v>24</v>
      </c>
      <c r="F486" s="14">
        <v>1</v>
      </c>
      <c r="G486" s="14">
        <v>440.19</v>
      </c>
      <c r="H486" s="14">
        <v>0.03</v>
      </c>
      <c r="I486" s="14" t="s">
        <v>45</v>
      </c>
      <c r="J486" s="31">
        <v>426.98430000000002</v>
      </c>
    </row>
    <row r="487" spans="1:10" x14ac:dyDescent="0.25">
      <c r="A487" s="29" t="s">
        <v>930</v>
      </c>
      <c r="B487" s="30">
        <v>45919</v>
      </c>
      <c r="C487" s="14" t="s">
        <v>681</v>
      </c>
      <c r="D487" s="14" t="s">
        <v>471</v>
      </c>
      <c r="E487" s="14" t="s">
        <v>9</v>
      </c>
      <c r="F487" s="14">
        <v>2</v>
      </c>
      <c r="G487" s="14">
        <v>409</v>
      </c>
      <c r="H487" s="14">
        <v>0.17</v>
      </c>
      <c r="I487" s="14" t="s">
        <v>41</v>
      </c>
      <c r="J487" s="31">
        <v>678.93999999999994</v>
      </c>
    </row>
    <row r="488" spans="1:10" x14ac:dyDescent="0.25">
      <c r="A488" s="29" t="s">
        <v>931</v>
      </c>
      <c r="B488" s="30">
        <v>45333</v>
      </c>
      <c r="C488" s="14" t="s">
        <v>351</v>
      </c>
      <c r="D488" s="14" t="s">
        <v>227</v>
      </c>
      <c r="E488" s="14" t="s">
        <v>26</v>
      </c>
      <c r="F488" s="14">
        <v>3</v>
      </c>
      <c r="G488" s="14">
        <v>134.58000000000001</v>
      </c>
      <c r="H488" s="14">
        <v>0.04</v>
      </c>
      <c r="I488" s="14" t="s">
        <v>52</v>
      </c>
      <c r="J488" s="31">
        <v>387.59039999999999</v>
      </c>
    </row>
    <row r="489" spans="1:10" x14ac:dyDescent="0.25">
      <c r="A489" s="29" t="s">
        <v>932</v>
      </c>
      <c r="B489" s="30">
        <v>45811</v>
      </c>
      <c r="C489" s="14" t="s">
        <v>84</v>
      </c>
      <c r="D489" s="14" t="s">
        <v>76</v>
      </c>
      <c r="E489" s="14" t="s">
        <v>14</v>
      </c>
      <c r="F489" s="14">
        <v>4</v>
      </c>
      <c r="G489" s="14">
        <v>284.44</v>
      </c>
      <c r="H489" s="14">
        <v>0.02</v>
      </c>
      <c r="I489" s="14" t="s">
        <v>41</v>
      </c>
      <c r="J489" s="31">
        <v>1115.0047999999999</v>
      </c>
    </row>
    <row r="490" spans="1:10" x14ac:dyDescent="0.25">
      <c r="A490" s="29" t="s">
        <v>933</v>
      </c>
      <c r="B490" s="30">
        <v>45726</v>
      </c>
      <c r="C490" s="14" t="s">
        <v>403</v>
      </c>
      <c r="D490" s="14" t="s">
        <v>418</v>
      </c>
      <c r="E490" s="14" t="s">
        <v>20</v>
      </c>
      <c r="F490" s="14">
        <v>4</v>
      </c>
      <c r="G490" s="14">
        <v>922.69</v>
      </c>
      <c r="H490" s="14">
        <v>0.16</v>
      </c>
      <c r="I490" s="14" t="s">
        <v>41</v>
      </c>
      <c r="J490" s="31">
        <v>3100.2384000000002</v>
      </c>
    </row>
    <row r="491" spans="1:10" x14ac:dyDescent="0.25">
      <c r="A491" s="29" t="s">
        <v>934</v>
      </c>
      <c r="B491" s="30">
        <v>45644</v>
      </c>
      <c r="C491" s="14" t="s">
        <v>545</v>
      </c>
      <c r="D491" s="14" t="s">
        <v>87</v>
      </c>
      <c r="E491" s="14" t="s">
        <v>13</v>
      </c>
      <c r="F491" s="14">
        <v>2</v>
      </c>
      <c r="G491" s="14">
        <v>992.55</v>
      </c>
      <c r="H491" s="14">
        <v>0.28000000000000003</v>
      </c>
      <c r="I491" s="14" t="s">
        <v>41</v>
      </c>
      <c r="J491" s="31">
        <v>1429.2719999999999</v>
      </c>
    </row>
    <row r="492" spans="1:10" x14ac:dyDescent="0.25">
      <c r="A492" s="29" t="s">
        <v>935</v>
      </c>
      <c r="B492" s="30">
        <v>45371</v>
      </c>
      <c r="C492" s="14" t="s">
        <v>936</v>
      </c>
      <c r="D492" s="14" t="s">
        <v>184</v>
      </c>
      <c r="E492" s="14" t="s">
        <v>25</v>
      </c>
      <c r="F492" s="14">
        <v>1</v>
      </c>
      <c r="G492" s="14">
        <v>170.43</v>
      </c>
      <c r="H492" s="14">
        <v>0.03</v>
      </c>
      <c r="I492" s="14" t="s">
        <v>41</v>
      </c>
      <c r="J492" s="31">
        <v>165.31710000000001</v>
      </c>
    </row>
    <row r="493" spans="1:10" x14ac:dyDescent="0.25">
      <c r="A493" s="29" t="s">
        <v>937</v>
      </c>
      <c r="B493" s="30">
        <v>45462</v>
      </c>
      <c r="C493" s="14" t="s">
        <v>938</v>
      </c>
      <c r="D493" s="14" t="s">
        <v>101</v>
      </c>
      <c r="E493" s="14" t="s">
        <v>9</v>
      </c>
      <c r="F493" s="14">
        <v>3</v>
      </c>
      <c r="G493" s="14">
        <v>480.51</v>
      </c>
      <c r="H493" s="14">
        <v>0.03</v>
      </c>
      <c r="I493" s="14" t="s">
        <v>41</v>
      </c>
      <c r="J493" s="31">
        <v>1398.2841000000001</v>
      </c>
    </row>
    <row r="494" spans="1:10" x14ac:dyDescent="0.25">
      <c r="A494" s="29" t="s">
        <v>939</v>
      </c>
      <c r="B494" s="30">
        <v>45632</v>
      </c>
      <c r="C494" s="14" t="s">
        <v>940</v>
      </c>
      <c r="D494" s="14" t="s">
        <v>48</v>
      </c>
      <c r="E494" s="14" t="s">
        <v>14</v>
      </c>
      <c r="F494" s="14">
        <v>2</v>
      </c>
      <c r="G494" s="14">
        <v>955.66</v>
      </c>
      <c r="H494" s="14">
        <v>0.28999999999999998</v>
      </c>
      <c r="I494" s="14" t="s">
        <v>52</v>
      </c>
      <c r="J494" s="31">
        <v>1357.0372</v>
      </c>
    </row>
    <row r="495" spans="1:10" x14ac:dyDescent="0.25">
      <c r="A495" s="29" t="s">
        <v>941</v>
      </c>
      <c r="B495" s="30">
        <v>45863</v>
      </c>
      <c r="C495" s="14" t="s">
        <v>675</v>
      </c>
      <c r="D495" s="14" t="s">
        <v>101</v>
      </c>
      <c r="E495" s="14" t="s">
        <v>7</v>
      </c>
      <c r="F495" s="14">
        <v>2</v>
      </c>
      <c r="G495" s="14">
        <v>488.02</v>
      </c>
      <c r="H495" s="14">
        <v>0.27</v>
      </c>
      <c r="I495" s="14" t="s">
        <v>45</v>
      </c>
      <c r="J495" s="31">
        <v>712.50919999999996</v>
      </c>
    </row>
    <row r="496" spans="1:10" x14ac:dyDescent="0.25">
      <c r="A496" s="29" t="s">
        <v>942</v>
      </c>
      <c r="B496" s="30">
        <v>45501</v>
      </c>
      <c r="C496" s="14" t="s">
        <v>580</v>
      </c>
      <c r="D496" s="14" t="s">
        <v>750</v>
      </c>
      <c r="E496" s="14" t="s">
        <v>7</v>
      </c>
      <c r="F496" s="14">
        <v>1</v>
      </c>
      <c r="G496" s="14">
        <v>917.17</v>
      </c>
      <c r="H496" s="14">
        <v>0.13</v>
      </c>
      <c r="I496" s="14" t="s">
        <v>52</v>
      </c>
      <c r="J496" s="31">
        <v>797.93790000000001</v>
      </c>
    </row>
    <row r="497" spans="1:10" x14ac:dyDescent="0.25">
      <c r="A497" s="29" t="s">
        <v>943</v>
      </c>
      <c r="B497" s="30">
        <v>45568</v>
      </c>
      <c r="C497" s="14" t="s">
        <v>186</v>
      </c>
      <c r="D497" s="14" t="s">
        <v>341</v>
      </c>
      <c r="E497" s="14" t="s">
        <v>12</v>
      </c>
      <c r="F497" s="14">
        <v>2</v>
      </c>
      <c r="G497" s="14">
        <v>406.46</v>
      </c>
      <c r="H497" s="14">
        <v>0.3</v>
      </c>
      <c r="I497" s="14" t="s">
        <v>45</v>
      </c>
      <c r="J497" s="31">
        <v>569.04399999999998</v>
      </c>
    </row>
    <row r="498" spans="1:10" x14ac:dyDescent="0.25">
      <c r="A498" s="29" t="s">
        <v>944</v>
      </c>
      <c r="B498" s="30">
        <v>45238</v>
      </c>
      <c r="C498" s="14" t="s">
        <v>945</v>
      </c>
      <c r="D498" s="14" t="s">
        <v>946</v>
      </c>
      <c r="E498" s="14" t="s">
        <v>7</v>
      </c>
      <c r="F498" s="14">
        <v>2</v>
      </c>
      <c r="G498" s="14">
        <v>264.39</v>
      </c>
      <c r="H498" s="14">
        <v>0.11</v>
      </c>
      <c r="I498" s="14" t="s">
        <v>52</v>
      </c>
      <c r="J498" s="31">
        <v>470.61419999999998</v>
      </c>
    </row>
    <row r="499" spans="1:10" x14ac:dyDescent="0.25">
      <c r="A499" s="29" t="s">
        <v>947</v>
      </c>
      <c r="B499" s="30">
        <v>45754</v>
      </c>
      <c r="C499" s="14" t="s">
        <v>660</v>
      </c>
      <c r="D499" s="14" t="s">
        <v>573</v>
      </c>
      <c r="E499" s="14" t="s">
        <v>23</v>
      </c>
      <c r="F499" s="14">
        <v>1</v>
      </c>
      <c r="G499" s="14">
        <v>414.97</v>
      </c>
      <c r="H499" s="14">
        <v>0.22</v>
      </c>
      <c r="I499" s="14" t="s">
        <v>45</v>
      </c>
      <c r="J499" s="31">
        <v>323.67660000000001</v>
      </c>
    </row>
    <row r="500" spans="1:10" x14ac:dyDescent="0.25">
      <c r="A500" s="29" t="s">
        <v>948</v>
      </c>
      <c r="B500" s="30">
        <v>45280</v>
      </c>
      <c r="C500" s="14" t="s">
        <v>949</v>
      </c>
      <c r="D500" s="14" t="s">
        <v>293</v>
      </c>
      <c r="E500" s="14" t="s">
        <v>19</v>
      </c>
      <c r="F500" s="14">
        <v>2</v>
      </c>
      <c r="G500" s="14">
        <v>583.51</v>
      </c>
      <c r="H500" s="14">
        <v>0.2</v>
      </c>
      <c r="I500" s="14" t="s">
        <v>52</v>
      </c>
      <c r="J500" s="31">
        <v>933.61599999999999</v>
      </c>
    </row>
    <row r="501" spans="1:10" x14ac:dyDescent="0.25">
      <c r="A501" s="29" t="s">
        <v>950</v>
      </c>
      <c r="B501" s="30">
        <v>45911</v>
      </c>
      <c r="C501" s="14" t="s">
        <v>951</v>
      </c>
      <c r="D501" s="14" t="s">
        <v>203</v>
      </c>
      <c r="E501" s="14" t="s">
        <v>24</v>
      </c>
      <c r="F501" s="14">
        <v>1</v>
      </c>
      <c r="G501" s="14">
        <v>659.27</v>
      </c>
      <c r="H501" s="14">
        <v>0.15</v>
      </c>
      <c r="I501" s="14" t="s">
        <v>45</v>
      </c>
      <c r="J501" s="31">
        <v>560.37950000000001</v>
      </c>
    </row>
    <row r="502" spans="1:10" x14ac:dyDescent="0.25">
      <c r="A502" s="29" t="s">
        <v>952</v>
      </c>
      <c r="B502" s="30">
        <v>45627</v>
      </c>
      <c r="C502" s="14" t="s">
        <v>953</v>
      </c>
      <c r="D502" s="14" t="s">
        <v>692</v>
      </c>
      <c r="E502" s="14" t="s">
        <v>11</v>
      </c>
      <c r="F502" s="14">
        <v>4</v>
      </c>
      <c r="G502" s="14">
        <v>106.66</v>
      </c>
      <c r="H502" s="14">
        <v>0.2</v>
      </c>
      <c r="I502" s="14" t="s">
        <v>52</v>
      </c>
      <c r="J502" s="31">
        <v>341.31200000000001</v>
      </c>
    </row>
    <row r="503" spans="1:10" x14ac:dyDescent="0.25">
      <c r="A503" s="29" t="s">
        <v>954</v>
      </c>
      <c r="B503" s="30">
        <v>45617</v>
      </c>
      <c r="C503" s="14" t="s">
        <v>903</v>
      </c>
      <c r="D503" s="14" t="s">
        <v>147</v>
      </c>
      <c r="E503" s="14" t="s">
        <v>12</v>
      </c>
      <c r="F503" s="14">
        <v>4</v>
      </c>
      <c r="G503" s="14">
        <v>168.55</v>
      </c>
      <c r="H503" s="14">
        <v>0.15</v>
      </c>
      <c r="I503" s="14" t="s">
        <v>45</v>
      </c>
      <c r="J503" s="31">
        <v>573.07000000000005</v>
      </c>
    </row>
    <row r="504" spans="1:10" x14ac:dyDescent="0.25">
      <c r="A504" s="29" t="s">
        <v>955</v>
      </c>
      <c r="B504" s="30">
        <v>45899</v>
      </c>
      <c r="C504" s="14" t="s">
        <v>873</v>
      </c>
      <c r="D504" s="14" t="s">
        <v>175</v>
      </c>
      <c r="E504" s="14" t="s">
        <v>9</v>
      </c>
      <c r="F504" s="14">
        <v>1</v>
      </c>
      <c r="G504" s="14">
        <v>230.53</v>
      </c>
      <c r="H504" s="14">
        <v>0.06</v>
      </c>
      <c r="I504" s="14" t="s">
        <v>52</v>
      </c>
      <c r="J504" s="31">
        <v>216.69820000000001</v>
      </c>
    </row>
    <row r="505" spans="1:10" x14ac:dyDescent="0.25">
      <c r="A505" s="29" t="s">
        <v>956</v>
      </c>
      <c r="B505" s="30">
        <v>45889</v>
      </c>
      <c r="C505" s="14" t="s">
        <v>238</v>
      </c>
      <c r="D505" s="14" t="s">
        <v>289</v>
      </c>
      <c r="E505" s="14" t="s">
        <v>8</v>
      </c>
      <c r="F505" s="14">
        <v>2</v>
      </c>
      <c r="G505" s="14">
        <v>355.41</v>
      </c>
      <c r="H505" s="14">
        <v>0.13</v>
      </c>
      <c r="I505" s="14" t="s">
        <v>52</v>
      </c>
      <c r="J505" s="31">
        <v>618.41340000000002</v>
      </c>
    </row>
    <row r="506" spans="1:10" x14ac:dyDescent="0.25">
      <c r="A506" s="29" t="s">
        <v>957</v>
      </c>
      <c r="B506" s="30">
        <v>45943</v>
      </c>
      <c r="C506" s="14" t="s">
        <v>958</v>
      </c>
      <c r="D506" s="14" t="s">
        <v>196</v>
      </c>
      <c r="E506" s="14" t="s">
        <v>9</v>
      </c>
      <c r="F506" s="14">
        <v>3</v>
      </c>
      <c r="G506" s="14">
        <v>843.44</v>
      </c>
      <c r="H506" s="14">
        <v>0.22</v>
      </c>
      <c r="I506" s="14" t="s">
        <v>41</v>
      </c>
      <c r="J506" s="31">
        <v>1973.6496</v>
      </c>
    </row>
    <row r="507" spans="1:10" x14ac:dyDescent="0.25">
      <c r="A507" s="29" t="s">
        <v>959</v>
      </c>
      <c r="B507" s="30">
        <v>45306</v>
      </c>
      <c r="C507" s="14" t="s">
        <v>903</v>
      </c>
      <c r="D507" s="14" t="s">
        <v>946</v>
      </c>
      <c r="E507" s="14" t="s">
        <v>8</v>
      </c>
      <c r="F507" s="14">
        <v>1</v>
      </c>
      <c r="G507" s="14">
        <v>301.60000000000002</v>
      </c>
      <c r="H507" s="14">
        <v>0.27</v>
      </c>
      <c r="I507" s="14" t="s">
        <v>41</v>
      </c>
      <c r="J507" s="31">
        <v>220.16800000000001</v>
      </c>
    </row>
    <row r="508" spans="1:10" x14ac:dyDescent="0.25">
      <c r="A508" s="29" t="s">
        <v>960</v>
      </c>
      <c r="B508" s="30">
        <v>45772</v>
      </c>
      <c r="C508" s="14" t="s">
        <v>670</v>
      </c>
      <c r="D508" s="14" t="s">
        <v>184</v>
      </c>
      <c r="E508" s="14" t="s">
        <v>9</v>
      </c>
      <c r="F508" s="14">
        <v>3</v>
      </c>
      <c r="G508" s="14">
        <v>21.59</v>
      </c>
      <c r="H508" s="14">
        <v>0.16</v>
      </c>
      <c r="I508" s="14" t="s">
        <v>52</v>
      </c>
      <c r="J508" s="31">
        <v>54.406799999999997</v>
      </c>
    </row>
    <row r="509" spans="1:10" x14ac:dyDescent="0.25">
      <c r="A509" s="29" t="s">
        <v>961</v>
      </c>
      <c r="B509" s="30">
        <v>45346</v>
      </c>
      <c r="C509" s="14" t="s">
        <v>962</v>
      </c>
      <c r="D509" s="14" t="s">
        <v>125</v>
      </c>
      <c r="E509" s="14" t="s">
        <v>9</v>
      </c>
      <c r="F509" s="14">
        <v>4</v>
      </c>
      <c r="G509" s="14">
        <v>284.24</v>
      </c>
      <c r="H509" s="14">
        <v>0.09</v>
      </c>
      <c r="I509" s="14" t="s">
        <v>41</v>
      </c>
      <c r="J509" s="31">
        <v>1034.6335999999999</v>
      </c>
    </row>
    <row r="510" spans="1:10" x14ac:dyDescent="0.25">
      <c r="A510" s="29" t="s">
        <v>963</v>
      </c>
      <c r="B510" s="30">
        <v>45656</v>
      </c>
      <c r="C510" s="14" t="s">
        <v>109</v>
      </c>
      <c r="D510" s="14" t="s">
        <v>116</v>
      </c>
      <c r="E510" s="14" t="s">
        <v>16</v>
      </c>
      <c r="F510" s="14">
        <v>1</v>
      </c>
      <c r="G510" s="14">
        <v>191.6</v>
      </c>
      <c r="H510" s="14">
        <v>0.27</v>
      </c>
      <c r="I510" s="14" t="s">
        <v>45</v>
      </c>
      <c r="J510" s="31">
        <v>139.86799999999999</v>
      </c>
    </row>
    <row r="511" spans="1:10" x14ac:dyDescent="0.25">
      <c r="A511" s="29" t="s">
        <v>964</v>
      </c>
      <c r="B511" s="30">
        <v>45762</v>
      </c>
      <c r="C511" s="14" t="s">
        <v>965</v>
      </c>
      <c r="D511" s="14" t="s">
        <v>170</v>
      </c>
      <c r="E511" s="14" t="s">
        <v>19</v>
      </c>
      <c r="F511" s="14">
        <v>2</v>
      </c>
      <c r="G511" s="14">
        <v>616.97</v>
      </c>
      <c r="H511" s="14">
        <v>0.22</v>
      </c>
      <c r="I511" s="14" t="s">
        <v>41</v>
      </c>
      <c r="J511" s="31">
        <v>962.47320000000002</v>
      </c>
    </row>
    <row r="512" spans="1:10" x14ac:dyDescent="0.25">
      <c r="A512" s="29" t="s">
        <v>966</v>
      </c>
      <c r="B512" s="30">
        <v>45580</v>
      </c>
      <c r="C512" s="14" t="s">
        <v>225</v>
      </c>
      <c r="D512" s="14" t="s">
        <v>411</v>
      </c>
      <c r="E512" s="14" t="s">
        <v>17</v>
      </c>
      <c r="F512" s="14">
        <v>3</v>
      </c>
      <c r="G512" s="14">
        <v>125.68</v>
      </c>
      <c r="H512" s="14">
        <v>0.26</v>
      </c>
      <c r="I512" s="14" t="s">
        <v>52</v>
      </c>
      <c r="J512" s="31">
        <v>279.00959999999998</v>
      </c>
    </row>
    <row r="513" spans="1:10" x14ac:dyDescent="0.25">
      <c r="A513" s="29" t="s">
        <v>967</v>
      </c>
      <c r="B513" s="30">
        <v>45676</v>
      </c>
      <c r="C513" s="14" t="s">
        <v>968</v>
      </c>
      <c r="D513" s="14" t="s">
        <v>104</v>
      </c>
      <c r="E513" s="14" t="s">
        <v>11</v>
      </c>
      <c r="F513" s="14">
        <v>3</v>
      </c>
      <c r="G513" s="14">
        <v>307.48</v>
      </c>
      <c r="H513" s="14">
        <v>0.24</v>
      </c>
      <c r="I513" s="14" t="s">
        <v>41</v>
      </c>
      <c r="J513" s="31">
        <v>701.0544000000001</v>
      </c>
    </row>
    <row r="514" spans="1:10" x14ac:dyDescent="0.25">
      <c r="A514" s="29" t="s">
        <v>969</v>
      </c>
      <c r="B514" s="30">
        <v>45495</v>
      </c>
      <c r="C514" s="14" t="s">
        <v>276</v>
      </c>
      <c r="D514" s="14" t="s">
        <v>692</v>
      </c>
      <c r="E514" s="14" t="s">
        <v>26</v>
      </c>
      <c r="F514" s="14">
        <v>1</v>
      </c>
      <c r="G514" s="14">
        <v>505.23</v>
      </c>
      <c r="H514" s="14">
        <v>0.11</v>
      </c>
      <c r="I514" s="14" t="s">
        <v>41</v>
      </c>
      <c r="J514" s="31">
        <v>449.65469999999999</v>
      </c>
    </row>
    <row r="515" spans="1:10" x14ac:dyDescent="0.25">
      <c r="A515" s="29" t="s">
        <v>970</v>
      </c>
      <c r="B515" s="30">
        <v>45735</v>
      </c>
      <c r="C515" s="14" t="s">
        <v>971</v>
      </c>
      <c r="D515" s="14" t="s">
        <v>230</v>
      </c>
      <c r="E515" s="14" t="s">
        <v>23</v>
      </c>
      <c r="F515" s="14">
        <v>1</v>
      </c>
      <c r="G515" s="14">
        <v>853.12</v>
      </c>
      <c r="H515" s="14">
        <v>0.19</v>
      </c>
      <c r="I515" s="14" t="s">
        <v>52</v>
      </c>
      <c r="J515" s="31">
        <v>691.02719999999999</v>
      </c>
    </row>
    <row r="516" spans="1:10" x14ac:dyDescent="0.25">
      <c r="A516" s="29" t="s">
        <v>972</v>
      </c>
      <c r="B516" s="30">
        <v>45312</v>
      </c>
      <c r="C516" s="14" t="s">
        <v>899</v>
      </c>
      <c r="D516" s="14" t="s">
        <v>597</v>
      </c>
      <c r="E516" s="14" t="s">
        <v>14</v>
      </c>
      <c r="F516" s="14">
        <v>4</v>
      </c>
      <c r="G516" s="14">
        <v>191.65</v>
      </c>
      <c r="H516" s="14">
        <v>0.19</v>
      </c>
      <c r="I516" s="14" t="s">
        <v>45</v>
      </c>
      <c r="J516" s="31">
        <v>620.94600000000003</v>
      </c>
    </row>
    <row r="517" spans="1:10" x14ac:dyDescent="0.25">
      <c r="A517" s="29" t="s">
        <v>973</v>
      </c>
      <c r="B517" s="30">
        <v>45286</v>
      </c>
      <c r="C517" s="14" t="s">
        <v>974</v>
      </c>
      <c r="D517" s="14" t="s">
        <v>196</v>
      </c>
      <c r="E517" s="14" t="s">
        <v>10</v>
      </c>
      <c r="F517" s="14">
        <v>1</v>
      </c>
      <c r="G517" s="14">
        <v>169.69</v>
      </c>
      <c r="H517" s="14">
        <v>0.22</v>
      </c>
      <c r="I517" s="14" t="s">
        <v>41</v>
      </c>
      <c r="J517" s="31">
        <v>132.35820000000001</v>
      </c>
    </row>
    <row r="518" spans="1:10" x14ac:dyDescent="0.25">
      <c r="A518" s="29" t="s">
        <v>975</v>
      </c>
      <c r="B518" s="30">
        <v>45372</v>
      </c>
      <c r="C518" s="14" t="s">
        <v>436</v>
      </c>
      <c r="D518" s="14" t="s">
        <v>496</v>
      </c>
      <c r="E518" s="14" t="s">
        <v>21</v>
      </c>
      <c r="F518" s="14">
        <v>1</v>
      </c>
      <c r="G518" s="14">
        <v>145.43</v>
      </c>
      <c r="H518" s="14">
        <v>0.08</v>
      </c>
      <c r="I518" s="14" t="s">
        <v>41</v>
      </c>
      <c r="J518" s="31">
        <v>133.79560000000001</v>
      </c>
    </row>
    <row r="519" spans="1:10" x14ac:dyDescent="0.25">
      <c r="A519" s="29" t="s">
        <v>976</v>
      </c>
      <c r="B519" s="30">
        <v>45633</v>
      </c>
      <c r="C519" s="14" t="s">
        <v>163</v>
      </c>
      <c r="D519" s="14" t="s">
        <v>207</v>
      </c>
      <c r="E519" s="14" t="s">
        <v>19</v>
      </c>
      <c r="F519" s="14">
        <v>4</v>
      </c>
      <c r="G519" s="14">
        <v>828.35</v>
      </c>
      <c r="H519" s="14">
        <v>0.17</v>
      </c>
      <c r="I519" s="14" t="s">
        <v>41</v>
      </c>
      <c r="J519" s="31">
        <v>2750.1219999999998</v>
      </c>
    </row>
    <row r="520" spans="1:10" x14ac:dyDescent="0.25">
      <c r="A520" s="29" t="s">
        <v>977</v>
      </c>
      <c r="B520" s="30">
        <v>45598</v>
      </c>
      <c r="C520" s="14" t="s">
        <v>978</v>
      </c>
      <c r="D520" s="14" t="s">
        <v>946</v>
      </c>
      <c r="E520" s="14" t="s">
        <v>14</v>
      </c>
      <c r="F520" s="14">
        <v>3</v>
      </c>
      <c r="G520" s="14">
        <v>268.76</v>
      </c>
      <c r="H520" s="14">
        <v>0.01</v>
      </c>
      <c r="I520" s="14" t="s">
        <v>45</v>
      </c>
      <c r="J520" s="31">
        <v>798.21719999999993</v>
      </c>
    </row>
    <row r="521" spans="1:10" x14ac:dyDescent="0.25">
      <c r="A521" s="29" t="s">
        <v>979</v>
      </c>
      <c r="B521" s="30">
        <v>45495</v>
      </c>
      <c r="C521" s="14" t="s">
        <v>980</v>
      </c>
      <c r="D521" s="14" t="s">
        <v>79</v>
      </c>
      <c r="E521" s="14" t="s">
        <v>7</v>
      </c>
      <c r="F521" s="14">
        <v>4</v>
      </c>
      <c r="G521" s="14">
        <v>370.09</v>
      </c>
      <c r="H521" s="14">
        <v>0.22</v>
      </c>
      <c r="I521" s="14" t="s">
        <v>52</v>
      </c>
      <c r="J521" s="31">
        <v>1154.6808000000001</v>
      </c>
    </row>
    <row r="522" spans="1:10" x14ac:dyDescent="0.25">
      <c r="A522" s="29" t="s">
        <v>981</v>
      </c>
      <c r="B522" s="30">
        <v>45229</v>
      </c>
      <c r="C522" s="14" t="s">
        <v>247</v>
      </c>
      <c r="D522" s="14" t="s">
        <v>170</v>
      </c>
      <c r="E522" s="14" t="s">
        <v>13</v>
      </c>
      <c r="F522" s="14">
        <v>3</v>
      </c>
      <c r="G522" s="14">
        <v>679.22</v>
      </c>
      <c r="H522" s="14">
        <v>0.11</v>
      </c>
      <c r="I522" s="14" t="s">
        <v>45</v>
      </c>
      <c r="J522" s="31">
        <v>1813.5174</v>
      </c>
    </row>
    <row r="523" spans="1:10" x14ac:dyDescent="0.25">
      <c r="A523" s="29" t="s">
        <v>982</v>
      </c>
      <c r="B523" s="30">
        <v>45433</v>
      </c>
      <c r="C523" s="14" t="s">
        <v>432</v>
      </c>
      <c r="D523" s="14" t="s">
        <v>418</v>
      </c>
      <c r="E523" s="14" t="s">
        <v>7</v>
      </c>
      <c r="F523" s="14">
        <v>3</v>
      </c>
      <c r="G523" s="14">
        <v>780.69</v>
      </c>
      <c r="H523" s="14">
        <v>0.1</v>
      </c>
      <c r="I523" s="14" t="s">
        <v>52</v>
      </c>
      <c r="J523" s="31">
        <v>2107.8629999999998</v>
      </c>
    </row>
    <row r="524" spans="1:10" x14ac:dyDescent="0.25">
      <c r="A524" s="29" t="s">
        <v>983</v>
      </c>
      <c r="B524" s="30">
        <v>45766</v>
      </c>
      <c r="C524" s="14" t="s">
        <v>984</v>
      </c>
      <c r="D524" s="14" t="s">
        <v>312</v>
      </c>
      <c r="E524" s="14" t="s">
        <v>9</v>
      </c>
      <c r="F524" s="14">
        <v>2</v>
      </c>
      <c r="G524" s="14">
        <v>42.97</v>
      </c>
      <c r="H524" s="14">
        <v>0.18</v>
      </c>
      <c r="I524" s="14" t="s">
        <v>45</v>
      </c>
      <c r="J524" s="31">
        <v>70.470799999999997</v>
      </c>
    </row>
    <row r="525" spans="1:10" x14ac:dyDescent="0.25">
      <c r="A525" s="29" t="s">
        <v>985</v>
      </c>
      <c r="B525" s="30">
        <v>45639</v>
      </c>
      <c r="C525" s="14" t="s">
        <v>986</v>
      </c>
      <c r="D525" s="14" t="s">
        <v>389</v>
      </c>
      <c r="E525" s="14" t="s">
        <v>7</v>
      </c>
      <c r="F525" s="14">
        <v>4</v>
      </c>
      <c r="G525" s="14">
        <v>854.37</v>
      </c>
      <c r="H525" s="14">
        <v>7.0000000000000007E-2</v>
      </c>
      <c r="I525" s="14" t="s">
        <v>45</v>
      </c>
      <c r="J525" s="31">
        <v>3178.2564000000002</v>
      </c>
    </row>
    <row r="526" spans="1:10" x14ac:dyDescent="0.25">
      <c r="A526" s="29" t="s">
        <v>987</v>
      </c>
      <c r="B526" s="30">
        <v>45774</v>
      </c>
      <c r="C526" s="14" t="s">
        <v>988</v>
      </c>
      <c r="D526" s="14" t="s">
        <v>73</v>
      </c>
      <c r="E526" s="14" t="s">
        <v>23</v>
      </c>
      <c r="F526" s="14">
        <v>2</v>
      </c>
      <c r="G526" s="14">
        <v>409.52</v>
      </c>
      <c r="H526" s="14">
        <v>0.06</v>
      </c>
      <c r="I526" s="14" t="s">
        <v>52</v>
      </c>
      <c r="J526" s="31">
        <v>769.8975999999999</v>
      </c>
    </row>
    <row r="527" spans="1:10" x14ac:dyDescent="0.25">
      <c r="A527" s="29" t="s">
        <v>989</v>
      </c>
      <c r="B527" s="30">
        <v>45569</v>
      </c>
      <c r="C527" s="14" t="s">
        <v>356</v>
      </c>
      <c r="D527" s="14" t="s">
        <v>44</v>
      </c>
      <c r="E527" s="14" t="s">
        <v>17</v>
      </c>
      <c r="F527" s="14">
        <v>2</v>
      </c>
      <c r="G527" s="14">
        <v>407.46</v>
      </c>
      <c r="H527" s="14">
        <v>0.21</v>
      </c>
      <c r="I527" s="14" t="s">
        <v>41</v>
      </c>
      <c r="J527" s="31">
        <v>643.78679999999997</v>
      </c>
    </row>
    <row r="528" spans="1:10" x14ac:dyDescent="0.25">
      <c r="A528" s="29" t="s">
        <v>990</v>
      </c>
      <c r="B528" s="30">
        <v>45856</v>
      </c>
      <c r="C528" s="14" t="s">
        <v>991</v>
      </c>
      <c r="D528" s="14" t="s">
        <v>471</v>
      </c>
      <c r="E528" s="14" t="s">
        <v>15</v>
      </c>
      <c r="F528" s="14">
        <v>1</v>
      </c>
      <c r="G528" s="14">
        <v>728.84</v>
      </c>
      <c r="H528" s="14">
        <v>0.28000000000000003</v>
      </c>
      <c r="I528" s="14" t="s">
        <v>45</v>
      </c>
      <c r="J528" s="31">
        <v>524.76480000000004</v>
      </c>
    </row>
    <row r="529" spans="1:10" x14ac:dyDescent="0.25">
      <c r="A529" s="29" t="s">
        <v>992</v>
      </c>
      <c r="B529" s="30">
        <v>45362</v>
      </c>
      <c r="C529" s="14" t="s">
        <v>136</v>
      </c>
      <c r="D529" s="14" t="s">
        <v>170</v>
      </c>
      <c r="E529" s="14" t="s">
        <v>13</v>
      </c>
      <c r="F529" s="14">
        <v>4</v>
      </c>
      <c r="G529" s="14">
        <v>467.24</v>
      </c>
      <c r="H529" s="14">
        <v>0.08</v>
      </c>
      <c r="I529" s="14" t="s">
        <v>45</v>
      </c>
      <c r="J529" s="31">
        <v>1719.4431999999999</v>
      </c>
    </row>
    <row r="530" spans="1:10" x14ac:dyDescent="0.25">
      <c r="A530" s="29" t="s">
        <v>993</v>
      </c>
      <c r="B530" s="30">
        <v>45457</v>
      </c>
      <c r="C530" s="14" t="s">
        <v>994</v>
      </c>
      <c r="D530" s="14" t="s">
        <v>147</v>
      </c>
      <c r="E530" s="14" t="s">
        <v>18</v>
      </c>
      <c r="F530" s="14">
        <v>1</v>
      </c>
      <c r="G530" s="14">
        <v>57.94</v>
      </c>
      <c r="H530" s="14">
        <v>0.13</v>
      </c>
      <c r="I530" s="14" t="s">
        <v>45</v>
      </c>
      <c r="J530" s="31">
        <v>50.407799999999988</v>
      </c>
    </row>
    <row r="531" spans="1:10" x14ac:dyDescent="0.25">
      <c r="A531" s="29" t="s">
        <v>995</v>
      </c>
      <c r="B531" s="30">
        <v>45338</v>
      </c>
      <c r="C531" s="14" t="s">
        <v>138</v>
      </c>
      <c r="D531" s="14" t="s">
        <v>48</v>
      </c>
      <c r="E531" s="14" t="s">
        <v>24</v>
      </c>
      <c r="F531" s="14">
        <v>1</v>
      </c>
      <c r="G531" s="14">
        <v>540.1</v>
      </c>
      <c r="H531" s="14">
        <v>0.22</v>
      </c>
      <c r="I531" s="14" t="s">
        <v>41</v>
      </c>
      <c r="J531" s="31">
        <v>421.27800000000002</v>
      </c>
    </row>
    <row r="532" spans="1:10" x14ac:dyDescent="0.25">
      <c r="A532" s="29" t="s">
        <v>996</v>
      </c>
      <c r="B532" s="30">
        <v>45552</v>
      </c>
      <c r="C532" s="14" t="s">
        <v>764</v>
      </c>
      <c r="D532" s="14" t="s">
        <v>341</v>
      </c>
      <c r="E532" s="14" t="s">
        <v>26</v>
      </c>
      <c r="F532" s="14">
        <v>4</v>
      </c>
      <c r="G532" s="14">
        <v>816.28</v>
      </c>
      <c r="H532" s="14">
        <v>0.15</v>
      </c>
      <c r="I532" s="14" t="s">
        <v>52</v>
      </c>
      <c r="J532" s="31">
        <v>2775.3519999999999</v>
      </c>
    </row>
    <row r="533" spans="1:10" x14ac:dyDescent="0.25">
      <c r="A533" s="29" t="s">
        <v>997</v>
      </c>
      <c r="B533" s="30">
        <v>45895</v>
      </c>
      <c r="C533" s="14" t="s">
        <v>371</v>
      </c>
      <c r="D533" s="14" t="s">
        <v>312</v>
      </c>
      <c r="E533" s="14" t="s">
        <v>15</v>
      </c>
      <c r="F533" s="14">
        <v>4</v>
      </c>
      <c r="G533" s="14">
        <v>727.49</v>
      </c>
      <c r="H533" s="14">
        <v>0.11</v>
      </c>
      <c r="I533" s="14" t="s">
        <v>41</v>
      </c>
      <c r="J533" s="31">
        <v>2589.8643999999999</v>
      </c>
    </row>
    <row r="534" spans="1:10" x14ac:dyDescent="0.25">
      <c r="A534" s="29" t="s">
        <v>998</v>
      </c>
      <c r="B534" s="30">
        <v>45447</v>
      </c>
      <c r="C534" s="14" t="s">
        <v>375</v>
      </c>
      <c r="D534" s="14" t="s">
        <v>273</v>
      </c>
      <c r="E534" s="14" t="s">
        <v>20</v>
      </c>
      <c r="F534" s="14">
        <v>4</v>
      </c>
      <c r="G534" s="14">
        <v>817.92</v>
      </c>
      <c r="H534" s="14">
        <v>0.21</v>
      </c>
      <c r="I534" s="14" t="s">
        <v>41</v>
      </c>
      <c r="J534" s="31">
        <v>2584.6271999999999</v>
      </c>
    </row>
    <row r="535" spans="1:10" x14ac:dyDescent="0.25">
      <c r="A535" s="29" t="s">
        <v>999</v>
      </c>
      <c r="B535" s="30">
        <v>45578</v>
      </c>
      <c r="C535" s="14" t="s">
        <v>288</v>
      </c>
      <c r="D535" s="14" t="s">
        <v>227</v>
      </c>
      <c r="E535" s="14" t="s">
        <v>14</v>
      </c>
      <c r="F535" s="14">
        <v>2</v>
      </c>
      <c r="G535" s="14">
        <v>358.45</v>
      </c>
      <c r="H535" s="14">
        <v>7.0000000000000007E-2</v>
      </c>
      <c r="I535" s="14" t="s">
        <v>52</v>
      </c>
      <c r="J535" s="31">
        <v>666.71699999999998</v>
      </c>
    </row>
    <row r="536" spans="1:10" x14ac:dyDescent="0.25">
      <c r="A536" s="29" t="s">
        <v>1000</v>
      </c>
      <c r="B536" s="30">
        <v>45697</v>
      </c>
      <c r="C536" s="14" t="s">
        <v>362</v>
      </c>
      <c r="D536" s="14" t="s">
        <v>363</v>
      </c>
      <c r="E536" s="14" t="s">
        <v>16</v>
      </c>
      <c r="F536" s="14">
        <v>1</v>
      </c>
      <c r="G536" s="14">
        <v>972.06</v>
      </c>
      <c r="H536" s="14">
        <v>0.3</v>
      </c>
      <c r="I536" s="14" t="s">
        <v>52</v>
      </c>
      <c r="J536" s="31">
        <v>680.44199999999989</v>
      </c>
    </row>
    <row r="537" spans="1:10" x14ac:dyDescent="0.25">
      <c r="A537" s="29" t="s">
        <v>1001</v>
      </c>
      <c r="B537" s="30">
        <v>45281</v>
      </c>
      <c r="C537" s="14" t="s">
        <v>1002</v>
      </c>
      <c r="D537" s="14" t="s">
        <v>142</v>
      </c>
      <c r="E537" s="14" t="s">
        <v>7</v>
      </c>
      <c r="F537" s="14">
        <v>1</v>
      </c>
      <c r="G537" s="14">
        <v>791.36</v>
      </c>
      <c r="H537" s="14">
        <v>0.06</v>
      </c>
      <c r="I537" s="14" t="s">
        <v>45</v>
      </c>
      <c r="J537" s="31">
        <v>743.87839999999994</v>
      </c>
    </row>
    <row r="538" spans="1:10" x14ac:dyDescent="0.25">
      <c r="A538" s="29" t="s">
        <v>1003</v>
      </c>
      <c r="B538" s="30">
        <v>45855</v>
      </c>
      <c r="C538" s="14" t="s">
        <v>400</v>
      </c>
      <c r="D538" s="14" t="s">
        <v>607</v>
      </c>
      <c r="E538" s="14" t="s">
        <v>12</v>
      </c>
      <c r="F538" s="14">
        <v>4</v>
      </c>
      <c r="G538" s="14">
        <v>839.65</v>
      </c>
      <c r="H538" s="14">
        <v>0.26</v>
      </c>
      <c r="I538" s="14" t="s">
        <v>52</v>
      </c>
      <c r="J538" s="31">
        <v>2485.364</v>
      </c>
    </row>
    <row r="539" spans="1:10" x14ac:dyDescent="0.25">
      <c r="A539" s="29" t="s">
        <v>1004</v>
      </c>
      <c r="B539" s="30">
        <v>45793</v>
      </c>
      <c r="C539" s="14" t="s">
        <v>211</v>
      </c>
      <c r="D539" s="14" t="s">
        <v>101</v>
      </c>
      <c r="E539" s="14" t="s">
        <v>9</v>
      </c>
      <c r="F539" s="14">
        <v>2</v>
      </c>
      <c r="G539" s="14">
        <v>245.52</v>
      </c>
      <c r="H539" s="14">
        <v>0.11</v>
      </c>
      <c r="I539" s="14" t="s">
        <v>52</v>
      </c>
      <c r="J539" s="31">
        <v>437.0256</v>
      </c>
    </row>
    <row r="540" spans="1:10" x14ac:dyDescent="0.25">
      <c r="A540" s="29" t="s">
        <v>1005</v>
      </c>
      <c r="B540" s="30">
        <v>45881</v>
      </c>
      <c r="C540" s="14" t="s">
        <v>1006</v>
      </c>
      <c r="D540" s="14" t="s">
        <v>389</v>
      </c>
      <c r="E540" s="14" t="s">
        <v>15</v>
      </c>
      <c r="F540" s="14">
        <v>3</v>
      </c>
      <c r="G540" s="14">
        <v>787.91</v>
      </c>
      <c r="H540" s="14">
        <v>0.06</v>
      </c>
      <c r="I540" s="14" t="s">
        <v>45</v>
      </c>
      <c r="J540" s="31">
        <v>2221.9061999999999</v>
      </c>
    </row>
    <row r="541" spans="1:10" x14ac:dyDescent="0.25">
      <c r="A541" s="29" t="s">
        <v>1007</v>
      </c>
      <c r="B541" s="30">
        <v>45890</v>
      </c>
      <c r="C541" s="14" t="s">
        <v>862</v>
      </c>
      <c r="D541" s="14" t="s">
        <v>134</v>
      </c>
      <c r="E541" s="14" t="s">
        <v>11</v>
      </c>
      <c r="F541" s="14">
        <v>2</v>
      </c>
      <c r="G541" s="14">
        <v>709.17</v>
      </c>
      <c r="H541" s="14">
        <v>0.22</v>
      </c>
      <c r="I541" s="14" t="s">
        <v>41</v>
      </c>
      <c r="J541" s="31">
        <v>1106.3052</v>
      </c>
    </row>
    <row r="542" spans="1:10" x14ac:dyDescent="0.25">
      <c r="A542" s="29" t="s">
        <v>1008</v>
      </c>
      <c r="B542" s="30">
        <v>45251</v>
      </c>
      <c r="C542" s="14" t="s">
        <v>1009</v>
      </c>
      <c r="D542" s="14" t="s">
        <v>251</v>
      </c>
      <c r="E542" s="14" t="s">
        <v>14</v>
      </c>
      <c r="F542" s="14">
        <v>2</v>
      </c>
      <c r="G542" s="14">
        <v>533.91999999999996</v>
      </c>
      <c r="H542" s="14">
        <v>0.13</v>
      </c>
      <c r="I542" s="14" t="s">
        <v>41</v>
      </c>
      <c r="J542" s="31">
        <v>929.02079999999989</v>
      </c>
    </row>
    <row r="543" spans="1:10" x14ac:dyDescent="0.25">
      <c r="A543" s="29" t="s">
        <v>1010</v>
      </c>
      <c r="B543" s="30">
        <v>45695</v>
      </c>
      <c r="C543" s="14" t="s">
        <v>146</v>
      </c>
      <c r="D543" s="14" t="s">
        <v>312</v>
      </c>
      <c r="E543" s="14" t="s">
        <v>7</v>
      </c>
      <c r="F543" s="14">
        <v>1</v>
      </c>
      <c r="G543" s="14">
        <v>878.84</v>
      </c>
      <c r="H543" s="14">
        <v>0.28000000000000003</v>
      </c>
      <c r="I543" s="14" t="s">
        <v>52</v>
      </c>
      <c r="J543" s="31">
        <v>632.76480000000004</v>
      </c>
    </row>
    <row r="544" spans="1:10" x14ac:dyDescent="0.25">
      <c r="A544" s="29" t="s">
        <v>1011</v>
      </c>
      <c r="B544" s="30">
        <v>45287</v>
      </c>
      <c r="C544" s="14" t="s">
        <v>1012</v>
      </c>
      <c r="D544" s="14" t="s">
        <v>175</v>
      </c>
      <c r="E544" s="14" t="s">
        <v>23</v>
      </c>
      <c r="F544" s="14">
        <v>1</v>
      </c>
      <c r="G544" s="14">
        <v>442.36</v>
      </c>
      <c r="H544" s="14">
        <v>0.14000000000000001</v>
      </c>
      <c r="I544" s="14" t="s">
        <v>41</v>
      </c>
      <c r="J544" s="31">
        <v>380.42959999999999</v>
      </c>
    </row>
    <row r="545" spans="1:10" x14ac:dyDescent="0.25">
      <c r="A545" s="29" t="s">
        <v>1013</v>
      </c>
      <c r="B545" s="30">
        <v>45711</v>
      </c>
      <c r="C545" s="14" t="s">
        <v>596</v>
      </c>
      <c r="D545" s="14" t="s">
        <v>343</v>
      </c>
      <c r="E545" s="14" t="s">
        <v>13</v>
      </c>
      <c r="F545" s="14">
        <v>1</v>
      </c>
      <c r="G545" s="14">
        <v>763.34</v>
      </c>
      <c r="H545" s="14">
        <v>0.11</v>
      </c>
      <c r="I545" s="14" t="s">
        <v>52</v>
      </c>
      <c r="J545" s="31">
        <v>679.37260000000003</v>
      </c>
    </row>
    <row r="546" spans="1:10" x14ac:dyDescent="0.25">
      <c r="A546" s="29" t="s">
        <v>1014</v>
      </c>
      <c r="B546" s="30">
        <v>45842</v>
      </c>
      <c r="C546" s="14" t="s">
        <v>920</v>
      </c>
      <c r="D546" s="14" t="s">
        <v>55</v>
      </c>
      <c r="E546" s="14" t="s">
        <v>25</v>
      </c>
      <c r="F546" s="14">
        <v>3</v>
      </c>
      <c r="G546" s="14">
        <v>178.22</v>
      </c>
      <c r="H546" s="14">
        <v>0.15</v>
      </c>
      <c r="I546" s="14" t="s">
        <v>52</v>
      </c>
      <c r="J546" s="31">
        <v>454.46100000000001</v>
      </c>
    </row>
    <row r="547" spans="1:10" x14ac:dyDescent="0.25">
      <c r="A547" s="29" t="s">
        <v>1015</v>
      </c>
      <c r="B547" s="30">
        <v>45255</v>
      </c>
      <c r="C547" s="14" t="s">
        <v>594</v>
      </c>
      <c r="D547" s="14" t="s">
        <v>155</v>
      </c>
      <c r="E547" s="14" t="s">
        <v>8</v>
      </c>
      <c r="F547" s="14">
        <v>4</v>
      </c>
      <c r="G547" s="14">
        <v>90.32</v>
      </c>
      <c r="H547" s="14">
        <v>0.08</v>
      </c>
      <c r="I547" s="14" t="s">
        <v>45</v>
      </c>
      <c r="J547" s="31">
        <v>332.37759999999997</v>
      </c>
    </row>
    <row r="548" spans="1:10" x14ac:dyDescent="0.25">
      <c r="A548" s="29" t="s">
        <v>1016</v>
      </c>
      <c r="B548" s="30">
        <v>45695</v>
      </c>
      <c r="C548" s="14" t="s">
        <v>250</v>
      </c>
      <c r="D548" s="14" t="s">
        <v>147</v>
      </c>
      <c r="E548" s="14" t="s">
        <v>13</v>
      </c>
      <c r="F548" s="14">
        <v>3</v>
      </c>
      <c r="G548" s="14">
        <v>370.93</v>
      </c>
      <c r="H548" s="14">
        <v>0</v>
      </c>
      <c r="I548" s="14" t="s">
        <v>41</v>
      </c>
      <c r="J548" s="31">
        <v>1112.79</v>
      </c>
    </row>
    <row r="549" spans="1:10" x14ac:dyDescent="0.25">
      <c r="A549" s="29" t="s">
        <v>1017</v>
      </c>
      <c r="B549" s="30">
        <v>45281</v>
      </c>
      <c r="C549" s="14" t="s">
        <v>1018</v>
      </c>
      <c r="D549" s="14" t="s">
        <v>158</v>
      </c>
      <c r="E549" s="14" t="s">
        <v>22</v>
      </c>
      <c r="F549" s="14">
        <v>1</v>
      </c>
      <c r="G549" s="14">
        <v>352.43</v>
      </c>
      <c r="H549" s="14">
        <v>0.14000000000000001</v>
      </c>
      <c r="I549" s="14" t="s">
        <v>45</v>
      </c>
      <c r="J549" s="31">
        <v>303.08980000000003</v>
      </c>
    </row>
    <row r="550" spans="1:10" x14ac:dyDescent="0.25">
      <c r="A550" s="29" t="s">
        <v>1019</v>
      </c>
      <c r="B550" s="30">
        <v>45295</v>
      </c>
      <c r="C550" s="14" t="s">
        <v>1020</v>
      </c>
      <c r="D550" s="14" t="s">
        <v>110</v>
      </c>
      <c r="E550" s="14" t="s">
        <v>22</v>
      </c>
      <c r="F550" s="14">
        <v>2</v>
      </c>
      <c r="G550" s="14">
        <v>562.97</v>
      </c>
      <c r="H550" s="14">
        <v>0.2</v>
      </c>
      <c r="I550" s="14" t="s">
        <v>41</v>
      </c>
      <c r="J550" s="31">
        <v>900.75200000000007</v>
      </c>
    </row>
    <row r="551" spans="1:10" x14ac:dyDescent="0.25">
      <c r="A551" s="29" t="s">
        <v>1021</v>
      </c>
      <c r="B551" s="30">
        <v>45260</v>
      </c>
      <c r="C551" s="14" t="s">
        <v>1022</v>
      </c>
      <c r="D551" s="14" t="s">
        <v>409</v>
      </c>
      <c r="E551" s="14" t="s">
        <v>14</v>
      </c>
      <c r="F551" s="14">
        <v>1</v>
      </c>
      <c r="G551" s="14">
        <v>522.85</v>
      </c>
      <c r="H551" s="14">
        <v>0.12</v>
      </c>
      <c r="I551" s="14" t="s">
        <v>45</v>
      </c>
      <c r="J551" s="31">
        <v>460.108</v>
      </c>
    </row>
    <row r="552" spans="1:10" x14ac:dyDescent="0.25">
      <c r="A552" s="29" t="s">
        <v>1023</v>
      </c>
      <c r="B552" s="30">
        <v>45851</v>
      </c>
      <c r="C552" s="14" t="s">
        <v>367</v>
      </c>
      <c r="D552" s="14" t="s">
        <v>178</v>
      </c>
      <c r="E552" s="14" t="s">
        <v>23</v>
      </c>
      <c r="F552" s="14">
        <v>4</v>
      </c>
      <c r="G552" s="14">
        <v>714.89</v>
      </c>
      <c r="H552" s="14">
        <v>0.15</v>
      </c>
      <c r="I552" s="14" t="s">
        <v>41</v>
      </c>
      <c r="J552" s="31">
        <v>2430.6260000000002</v>
      </c>
    </row>
    <row r="553" spans="1:10" x14ac:dyDescent="0.25">
      <c r="A553" s="29" t="s">
        <v>1024</v>
      </c>
      <c r="B553" s="30">
        <v>45222</v>
      </c>
      <c r="C553" s="14" t="s">
        <v>66</v>
      </c>
      <c r="D553" s="14" t="s">
        <v>104</v>
      </c>
      <c r="E553" s="14" t="s">
        <v>9</v>
      </c>
      <c r="F553" s="14">
        <v>3</v>
      </c>
      <c r="G553" s="14">
        <v>137.77000000000001</v>
      </c>
      <c r="H553" s="14">
        <v>0.26</v>
      </c>
      <c r="I553" s="14" t="s">
        <v>45</v>
      </c>
      <c r="J553" s="31">
        <v>305.84940000000012</v>
      </c>
    </row>
    <row r="554" spans="1:10" x14ac:dyDescent="0.25">
      <c r="A554" s="29" t="s">
        <v>1025</v>
      </c>
      <c r="B554" s="30">
        <v>45940</v>
      </c>
      <c r="C554" s="14" t="s">
        <v>732</v>
      </c>
      <c r="D554" s="14" t="s">
        <v>444</v>
      </c>
      <c r="E554" s="14" t="s">
        <v>18</v>
      </c>
      <c r="F554" s="14">
        <v>3</v>
      </c>
      <c r="G554" s="14">
        <v>862.18</v>
      </c>
      <c r="H554" s="14">
        <v>0.22</v>
      </c>
      <c r="I554" s="14" t="s">
        <v>45</v>
      </c>
      <c r="J554" s="31">
        <v>2017.5011999999999</v>
      </c>
    </row>
    <row r="555" spans="1:10" x14ac:dyDescent="0.25">
      <c r="A555" s="29" t="s">
        <v>1026</v>
      </c>
      <c r="B555" s="30">
        <v>45822</v>
      </c>
      <c r="C555" s="14" t="s">
        <v>1027</v>
      </c>
      <c r="D555" s="14" t="s">
        <v>227</v>
      </c>
      <c r="E555" s="14" t="s">
        <v>21</v>
      </c>
      <c r="F555" s="14">
        <v>2</v>
      </c>
      <c r="G555" s="14">
        <v>833.64</v>
      </c>
      <c r="H555" s="14">
        <v>0.24</v>
      </c>
      <c r="I555" s="14" t="s">
        <v>45</v>
      </c>
      <c r="J555" s="31">
        <v>1267.1328000000001</v>
      </c>
    </row>
    <row r="556" spans="1:10" x14ac:dyDescent="0.25">
      <c r="A556" s="29" t="s">
        <v>1028</v>
      </c>
      <c r="B556" s="30">
        <v>45752</v>
      </c>
      <c r="C556" s="14" t="s">
        <v>1029</v>
      </c>
      <c r="D556" s="14" t="s">
        <v>205</v>
      </c>
      <c r="E556" s="14" t="s">
        <v>22</v>
      </c>
      <c r="F556" s="14">
        <v>3</v>
      </c>
      <c r="G556" s="14">
        <v>543.22</v>
      </c>
      <c r="H556" s="14">
        <v>0.05</v>
      </c>
      <c r="I556" s="14" t="s">
        <v>52</v>
      </c>
      <c r="J556" s="31">
        <v>1548.1769999999999</v>
      </c>
    </row>
    <row r="557" spans="1:10" x14ac:dyDescent="0.25">
      <c r="A557" s="29" t="s">
        <v>1030</v>
      </c>
      <c r="B557" s="30">
        <v>45677</v>
      </c>
      <c r="C557" s="14" t="s">
        <v>1031</v>
      </c>
      <c r="D557" s="14" t="s">
        <v>79</v>
      </c>
      <c r="E557" s="14" t="s">
        <v>9</v>
      </c>
      <c r="F557" s="14">
        <v>3</v>
      </c>
      <c r="G557" s="14">
        <v>691.02</v>
      </c>
      <c r="H557" s="14">
        <v>0.12</v>
      </c>
      <c r="I557" s="14" t="s">
        <v>52</v>
      </c>
      <c r="J557" s="31">
        <v>1824.2927999999999</v>
      </c>
    </row>
    <row r="558" spans="1:10" x14ac:dyDescent="0.25">
      <c r="A558" s="29" t="s">
        <v>1032</v>
      </c>
      <c r="B558" s="30">
        <v>45253</v>
      </c>
      <c r="C558" s="14" t="s">
        <v>317</v>
      </c>
      <c r="D558" s="14" t="s">
        <v>273</v>
      </c>
      <c r="E558" s="14" t="s">
        <v>24</v>
      </c>
      <c r="F558" s="14">
        <v>4</v>
      </c>
      <c r="G558" s="14">
        <v>338.73</v>
      </c>
      <c r="H558" s="14">
        <v>0.18</v>
      </c>
      <c r="I558" s="14" t="s">
        <v>41</v>
      </c>
      <c r="J558" s="31">
        <v>1111.0344</v>
      </c>
    </row>
    <row r="559" spans="1:10" x14ac:dyDescent="0.25">
      <c r="A559" s="29" t="s">
        <v>1033</v>
      </c>
      <c r="B559" s="30">
        <v>45389</v>
      </c>
      <c r="C559" s="14" t="s">
        <v>1034</v>
      </c>
      <c r="D559" s="14" t="s">
        <v>639</v>
      </c>
      <c r="E559" s="14" t="s">
        <v>23</v>
      </c>
      <c r="F559" s="14">
        <v>3</v>
      </c>
      <c r="G559" s="14">
        <v>366.08</v>
      </c>
      <c r="H559" s="14">
        <v>0.05</v>
      </c>
      <c r="I559" s="14" t="s">
        <v>41</v>
      </c>
      <c r="J559" s="31">
        <v>1043.328</v>
      </c>
    </row>
    <row r="560" spans="1:10" x14ac:dyDescent="0.25">
      <c r="A560" s="29" t="s">
        <v>1035</v>
      </c>
      <c r="B560" s="30">
        <v>45840</v>
      </c>
      <c r="C560" s="14" t="s">
        <v>328</v>
      </c>
      <c r="D560" s="14" t="s">
        <v>125</v>
      </c>
      <c r="E560" s="14" t="s">
        <v>20</v>
      </c>
      <c r="F560" s="14">
        <v>4</v>
      </c>
      <c r="G560" s="14">
        <v>539.48</v>
      </c>
      <c r="H560" s="14">
        <v>0.28000000000000003</v>
      </c>
      <c r="I560" s="14" t="s">
        <v>52</v>
      </c>
      <c r="J560" s="31">
        <v>1553.7023999999999</v>
      </c>
    </row>
    <row r="561" spans="1:10" x14ac:dyDescent="0.25">
      <c r="A561" s="29" t="s">
        <v>1036</v>
      </c>
      <c r="B561" s="30">
        <v>45256</v>
      </c>
      <c r="C561" s="14" t="s">
        <v>1037</v>
      </c>
      <c r="D561" s="14" t="s">
        <v>251</v>
      </c>
      <c r="E561" s="14" t="s">
        <v>23</v>
      </c>
      <c r="F561" s="14">
        <v>1</v>
      </c>
      <c r="G561" s="14">
        <v>499.59</v>
      </c>
      <c r="H561" s="14">
        <v>0.03</v>
      </c>
      <c r="I561" s="14" t="s">
        <v>52</v>
      </c>
      <c r="J561" s="31">
        <v>484.60230000000001</v>
      </c>
    </row>
    <row r="562" spans="1:10" x14ac:dyDescent="0.25">
      <c r="A562" s="29" t="s">
        <v>1038</v>
      </c>
      <c r="B562" s="30">
        <v>45326</v>
      </c>
      <c r="C562" s="14" t="s">
        <v>1039</v>
      </c>
      <c r="D562" s="14" t="s">
        <v>173</v>
      </c>
      <c r="E562" s="14" t="s">
        <v>15</v>
      </c>
      <c r="F562" s="14">
        <v>3</v>
      </c>
      <c r="G562" s="14">
        <v>330.04</v>
      </c>
      <c r="H562" s="14">
        <v>0.2</v>
      </c>
      <c r="I562" s="14" t="s">
        <v>41</v>
      </c>
      <c r="J562" s="31">
        <v>792.09600000000012</v>
      </c>
    </row>
    <row r="563" spans="1:10" x14ac:dyDescent="0.25">
      <c r="A563" s="29" t="s">
        <v>1040</v>
      </c>
      <c r="B563" s="30">
        <v>45459</v>
      </c>
      <c r="C563" s="14" t="s">
        <v>298</v>
      </c>
      <c r="D563" s="14" t="s">
        <v>401</v>
      </c>
      <c r="E563" s="14" t="s">
        <v>24</v>
      </c>
      <c r="F563" s="14">
        <v>2</v>
      </c>
      <c r="G563" s="14">
        <v>813.01</v>
      </c>
      <c r="H563" s="14">
        <v>0.06</v>
      </c>
      <c r="I563" s="14" t="s">
        <v>45</v>
      </c>
      <c r="J563" s="31">
        <v>1528.4588000000001</v>
      </c>
    </row>
    <row r="564" spans="1:10" x14ac:dyDescent="0.25">
      <c r="A564" s="29" t="s">
        <v>1041</v>
      </c>
      <c r="B564" s="30">
        <v>45715</v>
      </c>
      <c r="C564" s="14" t="s">
        <v>1042</v>
      </c>
      <c r="D564" s="14" t="s">
        <v>263</v>
      </c>
      <c r="E564" s="14" t="s">
        <v>9</v>
      </c>
      <c r="F564" s="14">
        <v>4</v>
      </c>
      <c r="G564" s="14">
        <v>204.8</v>
      </c>
      <c r="H564" s="14">
        <v>0.03</v>
      </c>
      <c r="I564" s="14" t="s">
        <v>45</v>
      </c>
      <c r="J564" s="31">
        <v>794.62400000000002</v>
      </c>
    </row>
    <row r="565" spans="1:10" x14ac:dyDescent="0.25">
      <c r="A565" s="29" t="s">
        <v>1043</v>
      </c>
      <c r="B565" s="30">
        <v>45223</v>
      </c>
      <c r="C565" s="14" t="s">
        <v>951</v>
      </c>
      <c r="D565" s="14" t="s">
        <v>284</v>
      </c>
      <c r="E565" s="14" t="s">
        <v>10</v>
      </c>
      <c r="F565" s="14">
        <v>3</v>
      </c>
      <c r="G565" s="14">
        <v>728.32</v>
      </c>
      <c r="H565" s="14">
        <v>0.01</v>
      </c>
      <c r="I565" s="14" t="s">
        <v>41</v>
      </c>
      <c r="J565" s="31">
        <v>2163.1104</v>
      </c>
    </row>
    <row r="566" spans="1:10" x14ac:dyDescent="0.25">
      <c r="A566" s="29" t="s">
        <v>1044</v>
      </c>
      <c r="B566" s="30">
        <v>45507</v>
      </c>
      <c r="C566" s="14" t="s">
        <v>1045</v>
      </c>
      <c r="D566" s="14" t="s">
        <v>55</v>
      </c>
      <c r="E566" s="14" t="s">
        <v>14</v>
      </c>
      <c r="F566" s="14">
        <v>3</v>
      </c>
      <c r="G566" s="14">
        <v>836.4</v>
      </c>
      <c r="H566" s="14">
        <v>0</v>
      </c>
      <c r="I566" s="14" t="s">
        <v>41</v>
      </c>
      <c r="J566" s="31">
        <v>2509.1999999999998</v>
      </c>
    </row>
    <row r="567" spans="1:10" x14ac:dyDescent="0.25">
      <c r="A567" s="29" t="s">
        <v>1046</v>
      </c>
      <c r="B567" s="30">
        <v>45843</v>
      </c>
      <c r="C567" s="14" t="s">
        <v>1047</v>
      </c>
      <c r="D567" s="14" t="s">
        <v>315</v>
      </c>
      <c r="E567" s="14" t="s">
        <v>19</v>
      </c>
      <c r="F567" s="14">
        <v>1</v>
      </c>
      <c r="G567" s="14">
        <v>780.16</v>
      </c>
      <c r="H567" s="14">
        <v>0.02</v>
      </c>
      <c r="I567" s="14" t="s">
        <v>52</v>
      </c>
      <c r="J567" s="31">
        <v>764.55679999999995</v>
      </c>
    </row>
    <row r="568" spans="1:10" x14ac:dyDescent="0.25">
      <c r="A568" s="29" t="s">
        <v>1048</v>
      </c>
      <c r="B568" s="30">
        <v>45804</v>
      </c>
      <c r="C568" s="14" t="s">
        <v>167</v>
      </c>
      <c r="D568" s="14" t="s">
        <v>256</v>
      </c>
      <c r="E568" s="14" t="s">
        <v>20</v>
      </c>
      <c r="F568" s="14">
        <v>4</v>
      </c>
      <c r="G568" s="14">
        <v>354.12</v>
      </c>
      <c r="H568" s="14">
        <v>0.06</v>
      </c>
      <c r="I568" s="14" t="s">
        <v>45</v>
      </c>
      <c r="J568" s="31">
        <v>1331.4911999999999</v>
      </c>
    </row>
    <row r="569" spans="1:10" x14ac:dyDescent="0.25">
      <c r="A569" s="29" t="s">
        <v>1049</v>
      </c>
      <c r="B569" s="30">
        <v>45602</v>
      </c>
      <c r="C569" s="14" t="s">
        <v>1045</v>
      </c>
      <c r="D569" s="14" t="s">
        <v>464</v>
      </c>
      <c r="E569" s="14" t="s">
        <v>9</v>
      </c>
      <c r="F569" s="14">
        <v>4</v>
      </c>
      <c r="G569" s="14">
        <v>282.48</v>
      </c>
      <c r="H569" s="14">
        <v>0.11</v>
      </c>
      <c r="I569" s="14" t="s">
        <v>45</v>
      </c>
      <c r="J569" s="31">
        <v>1005.6288</v>
      </c>
    </row>
    <row r="570" spans="1:10" x14ac:dyDescent="0.25">
      <c r="A570" s="29" t="s">
        <v>1050</v>
      </c>
      <c r="B570" s="30">
        <v>45446</v>
      </c>
      <c r="C570" s="14" t="s">
        <v>1051</v>
      </c>
      <c r="D570" s="14" t="s">
        <v>187</v>
      </c>
      <c r="E570" s="14" t="s">
        <v>13</v>
      </c>
      <c r="F570" s="14">
        <v>2</v>
      </c>
      <c r="G570" s="14">
        <v>740.68</v>
      </c>
      <c r="H570" s="14">
        <v>0.02</v>
      </c>
      <c r="I570" s="14" t="s">
        <v>45</v>
      </c>
      <c r="J570" s="31">
        <v>1451.7328</v>
      </c>
    </row>
    <row r="571" spans="1:10" x14ac:dyDescent="0.25">
      <c r="A571" s="29" t="s">
        <v>1052</v>
      </c>
      <c r="B571" s="30">
        <v>45384</v>
      </c>
      <c r="C571" s="14" t="s">
        <v>328</v>
      </c>
      <c r="D571" s="14" t="s">
        <v>61</v>
      </c>
      <c r="E571" s="14" t="s">
        <v>16</v>
      </c>
      <c r="F571" s="14">
        <v>3</v>
      </c>
      <c r="G571" s="14">
        <v>600.58000000000004</v>
      </c>
      <c r="H571" s="14">
        <v>0.28999999999999998</v>
      </c>
      <c r="I571" s="14" t="s">
        <v>52</v>
      </c>
      <c r="J571" s="31">
        <v>1279.2354</v>
      </c>
    </row>
    <row r="572" spans="1:10" x14ac:dyDescent="0.25">
      <c r="A572" s="29" t="s">
        <v>1053</v>
      </c>
      <c r="B572" s="30">
        <v>45348</v>
      </c>
      <c r="C572" s="14" t="s">
        <v>1054</v>
      </c>
      <c r="D572" s="14" t="s">
        <v>90</v>
      </c>
      <c r="E572" s="14" t="s">
        <v>10</v>
      </c>
      <c r="F572" s="14">
        <v>3</v>
      </c>
      <c r="G572" s="14">
        <v>345.58</v>
      </c>
      <c r="H572" s="14">
        <v>0.22</v>
      </c>
      <c r="I572" s="14" t="s">
        <v>41</v>
      </c>
      <c r="J572" s="31">
        <v>808.65719999999999</v>
      </c>
    </row>
    <row r="573" spans="1:10" x14ac:dyDescent="0.25">
      <c r="A573" s="29" t="s">
        <v>1055</v>
      </c>
      <c r="B573" s="30">
        <v>45688</v>
      </c>
      <c r="C573" s="14" t="s">
        <v>1056</v>
      </c>
      <c r="D573" s="14" t="s">
        <v>750</v>
      </c>
      <c r="E573" s="14" t="s">
        <v>18</v>
      </c>
      <c r="F573" s="14">
        <v>1</v>
      </c>
      <c r="G573" s="14">
        <v>974.52</v>
      </c>
      <c r="H573" s="14">
        <v>0.01</v>
      </c>
      <c r="I573" s="14" t="s">
        <v>45</v>
      </c>
      <c r="J573" s="31">
        <v>964.77480000000003</v>
      </c>
    </row>
    <row r="574" spans="1:10" x14ac:dyDescent="0.25">
      <c r="A574" s="29" t="s">
        <v>1057</v>
      </c>
      <c r="B574" s="30">
        <v>45249</v>
      </c>
      <c r="C574" s="14" t="s">
        <v>1058</v>
      </c>
      <c r="D574" s="14" t="s">
        <v>254</v>
      </c>
      <c r="E574" s="14" t="s">
        <v>8</v>
      </c>
      <c r="F574" s="14">
        <v>3</v>
      </c>
      <c r="G574" s="14">
        <v>282.33</v>
      </c>
      <c r="H574" s="14">
        <v>7.0000000000000007E-2</v>
      </c>
      <c r="I574" s="14" t="s">
        <v>41</v>
      </c>
      <c r="J574" s="31">
        <v>787.70069999999998</v>
      </c>
    </row>
    <row r="575" spans="1:10" x14ac:dyDescent="0.25">
      <c r="A575" s="29" t="s">
        <v>1059</v>
      </c>
      <c r="B575" s="30">
        <v>45726</v>
      </c>
      <c r="C575" s="14" t="s">
        <v>470</v>
      </c>
      <c r="D575" s="14" t="s">
        <v>51</v>
      </c>
      <c r="E575" s="14" t="s">
        <v>26</v>
      </c>
      <c r="F575" s="14">
        <v>4</v>
      </c>
      <c r="G575" s="14">
        <v>158.46</v>
      </c>
      <c r="H575" s="14">
        <v>0.09</v>
      </c>
      <c r="I575" s="14" t="s">
        <v>45</v>
      </c>
      <c r="J575" s="31">
        <v>576.7944</v>
      </c>
    </row>
    <row r="576" spans="1:10" x14ac:dyDescent="0.25">
      <c r="A576" s="29" t="s">
        <v>1060</v>
      </c>
      <c r="B576" s="30">
        <v>45283</v>
      </c>
      <c r="C576" s="14" t="s">
        <v>351</v>
      </c>
      <c r="D576" s="14" t="s">
        <v>409</v>
      </c>
      <c r="E576" s="14" t="s">
        <v>14</v>
      </c>
      <c r="F576" s="14">
        <v>2</v>
      </c>
      <c r="G576" s="14">
        <v>778.56</v>
      </c>
      <c r="H576" s="14">
        <v>0.11</v>
      </c>
      <c r="I576" s="14" t="s">
        <v>52</v>
      </c>
      <c r="J576" s="31">
        <v>1385.8368</v>
      </c>
    </row>
    <row r="577" spans="1:10" x14ac:dyDescent="0.25">
      <c r="A577" s="29" t="s">
        <v>1061</v>
      </c>
      <c r="B577" s="30">
        <v>45353</v>
      </c>
      <c r="C577" s="14" t="s">
        <v>78</v>
      </c>
      <c r="D577" s="14" t="s">
        <v>281</v>
      </c>
      <c r="E577" s="14" t="s">
        <v>26</v>
      </c>
      <c r="F577" s="14">
        <v>4</v>
      </c>
      <c r="G577" s="14">
        <v>280.16000000000003</v>
      </c>
      <c r="H577" s="14">
        <v>0.18</v>
      </c>
      <c r="I577" s="14" t="s">
        <v>52</v>
      </c>
      <c r="J577" s="31">
        <v>918.92480000000012</v>
      </c>
    </row>
    <row r="578" spans="1:10" x14ac:dyDescent="0.25">
      <c r="A578" s="29" t="s">
        <v>1062</v>
      </c>
      <c r="B578" s="30">
        <v>45592</v>
      </c>
      <c r="C578" s="14" t="s">
        <v>283</v>
      </c>
      <c r="D578" s="14" t="s">
        <v>248</v>
      </c>
      <c r="E578" s="14" t="s">
        <v>20</v>
      </c>
      <c r="F578" s="14">
        <v>2</v>
      </c>
      <c r="G578" s="14">
        <v>649.54999999999995</v>
      </c>
      <c r="H578" s="14">
        <v>0.28999999999999998</v>
      </c>
      <c r="I578" s="14" t="s">
        <v>45</v>
      </c>
      <c r="J578" s="31">
        <v>922.36099999999988</v>
      </c>
    </row>
    <row r="579" spans="1:10" x14ac:dyDescent="0.25">
      <c r="A579" s="29" t="s">
        <v>1063</v>
      </c>
      <c r="B579" s="30">
        <v>45360</v>
      </c>
      <c r="C579" s="14" t="s">
        <v>238</v>
      </c>
      <c r="D579" s="14" t="s">
        <v>79</v>
      </c>
      <c r="E579" s="14" t="s">
        <v>9</v>
      </c>
      <c r="F579" s="14">
        <v>2</v>
      </c>
      <c r="G579" s="14">
        <v>994.32</v>
      </c>
      <c r="H579" s="14">
        <v>0.27</v>
      </c>
      <c r="I579" s="14" t="s">
        <v>45</v>
      </c>
      <c r="J579" s="31">
        <v>1451.7072000000001</v>
      </c>
    </row>
    <row r="580" spans="1:10" x14ac:dyDescent="0.25">
      <c r="A580" s="29" t="s">
        <v>1064</v>
      </c>
      <c r="B580" s="30">
        <v>45649</v>
      </c>
      <c r="C580" s="14" t="s">
        <v>938</v>
      </c>
      <c r="D580" s="14" t="s">
        <v>468</v>
      </c>
      <c r="E580" s="14" t="s">
        <v>19</v>
      </c>
      <c r="F580" s="14">
        <v>1</v>
      </c>
      <c r="G580" s="14">
        <v>64.94</v>
      </c>
      <c r="H580" s="14">
        <v>0.21</v>
      </c>
      <c r="I580" s="14" t="s">
        <v>45</v>
      </c>
      <c r="J580" s="31">
        <v>51.302599999999998</v>
      </c>
    </row>
    <row r="581" spans="1:10" x14ac:dyDescent="0.25">
      <c r="A581" s="29" t="s">
        <v>1065</v>
      </c>
      <c r="B581" s="30">
        <v>45709</v>
      </c>
      <c r="C581" s="14" t="s">
        <v>590</v>
      </c>
      <c r="D581" s="14" t="s">
        <v>76</v>
      </c>
      <c r="E581" s="14" t="s">
        <v>14</v>
      </c>
      <c r="F581" s="14">
        <v>2</v>
      </c>
      <c r="G581" s="14">
        <v>507.66</v>
      </c>
      <c r="H581" s="14">
        <v>0</v>
      </c>
      <c r="I581" s="14" t="s">
        <v>52</v>
      </c>
      <c r="J581" s="31">
        <v>1015.32</v>
      </c>
    </row>
    <row r="582" spans="1:10" x14ac:dyDescent="0.25">
      <c r="A582" s="29" t="s">
        <v>1066</v>
      </c>
      <c r="B582" s="30">
        <v>45273</v>
      </c>
      <c r="C582" s="14" t="s">
        <v>1067</v>
      </c>
      <c r="D582" s="14" t="s">
        <v>468</v>
      </c>
      <c r="E582" s="14" t="s">
        <v>11</v>
      </c>
      <c r="F582" s="14">
        <v>4</v>
      </c>
      <c r="G582" s="14">
        <v>968.27</v>
      </c>
      <c r="H582" s="14">
        <v>0.03</v>
      </c>
      <c r="I582" s="14" t="s">
        <v>45</v>
      </c>
      <c r="J582" s="31">
        <v>3756.8876</v>
      </c>
    </row>
    <row r="583" spans="1:10" x14ac:dyDescent="0.25">
      <c r="A583" s="29" t="s">
        <v>1068</v>
      </c>
      <c r="B583" s="30">
        <v>45250</v>
      </c>
      <c r="C583" s="14" t="s">
        <v>651</v>
      </c>
      <c r="D583" s="14" t="s">
        <v>79</v>
      </c>
      <c r="E583" s="14" t="s">
        <v>12</v>
      </c>
      <c r="F583" s="14">
        <v>4</v>
      </c>
      <c r="G583" s="14">
        <v>510.33</v>
      </c>
      <c r="H583" s="14">
        <v>0.2</v>
      </c>
      <c r="I583" s="14" t="s">
        <v>45</v>
      </c>
      <c r="J583" s="31">
        <v>1633.056</v>
      </c>
    </row>
    <row r="584" spans="1:10" x14ac:dyDescent="0.25">
      <c r="A584" s="29" t="s">
        <v>1069</v>
      </c>
      <c r="B584" s="30">
        <v>45539</v>
      </c>
      <c r="C584" s="14" t="s">
        <v>951</v>
      </c>
      <c r="D584" s="14" t="s">
        <v>175</v>
      </c>
      <c r="E584" s="14" t="s">
        <v>26</v>
      </c>
      <c r="F584" s="14">
        <v>2</v>
      </c>
      <c r="G584" s="14">
        <v>156.72999999999999</v>
      </c>
      <c r="H584" s="14">
        <v>0.18</v>
      </c>
      <c r="I584" s="14" t="s">
        <v>52</v>
      </c>
      <c r="J584" s="31">
        <v>257.03719999999998</v>
      </c>
    </row>
    <row r="585" spans="1:10" x14ac:dyDescent="0.25">
      <c r="A585" s="29" t="s">
        <v>1070</v>
      </c>
      <c r="B585" s="30">
        <v>45810</v>
      </c>
      <c r="C585" s="14" t="s">
        <v>182</v>
      </c>
      <c r="D585" s="14" t="s">
        <v>67</v>
      </c>
      <c r="E585" s="14" t="s">
        <v>17</v>
      </c>
      <c r="F585" s="14">
        <v>3</v>
      </c>
      <c r="G585" s="14">
        <v>53.83</v>
      </c>
      <c r="H585" s="14">
        <v>0.24</v>
      </c>
      <c r="I585" s="14" t="s">
        <v>41</v>
      </c>
      <c r="J585" s="31">
        <v>122.7324</v>
      </c>
    </row>
    <row r="586" spans="1:10" x14ac:dyDescent="0.25">
      <c r="A586" s="29" t="s">
        <v>1071</v>
      </c>
      <c r="B586" s="30">
        <v>45350</v>
      </c>
      <c r="C586" s="14" t="s">
        <v>443</v>
      </c>
      <c r="D586" s="14" t="s">
        <v>170</v>
      </c>
      <c r="E586" s="14" t="s">
        <v>11</v>
      </c>
      <c r="F586" s="14">
        <v>1</v>
      </c>
      <c r="G586" s="14">
        <v>34.71</v>
      </c>
      <c r="H586" s="14">
        <v>0.1</v>
      </c>
      <c r="I586" s="14" t="s">
        <v>52</v>
      </c>
      <c r="J586" s="31">
        <v>31.239000000000001</v>
      </c>
    </row>
    <row r="587" spans="1:10" x14ac:dyDescent="0.25">
      <c r="A587" s="29" t="s">
        <v>1072</v>
      </c>
      <c r="B587" s="30">
        <v>45633</v>
      </c>
      <c r="C587" s="14" t="s">
        <v>893</v>
      </c>
      <c r="D587" s="14" t="s">
        <v>122</v>
      </c>
      <c r="E587" s="14" t="s">
        <v>8</v>
      </c>
      <c r="F587" s="14">
        <v>2</v>
      </c>
      <c r="G587" s="14">
        <v>829.15</v>
      </c>
      <c r="H587" s="14">
        <v>0.11</v>
      </c>
      <c r="I587" s="14" t="s">
        <v>45</v>
      </c>
      <c r="J587" s="31">
        <v>1475.8869999999999</v>
      </c>
    </row>
    <row r="588" spans="1:10" x14ac:dyDescent="0.25">
      <c r="A588" s="29" t="s">
        <v>1073</v>
      </c>
      <c r="B588" s="30">
        <v>45798</v>
      </c>
      <c r="C588" s="14" t="s">
        <v>334</v>
      </c>
      <c r="D588" s="14" t="s">
        <v>119</v>
      </c>
      <c r="E588" s="14" t="s">
        <v>10</v>
      </c>
      <c r="F588" s="14">
        <v>2</v>
      </c>
      <c r="G588" s="14">
        <v>481.86</v>
      </c>
      <c r="H588" s="14">
        <v>0.1</v>
      </c>
      <c r="I588" s="14" t="s">
        <v>52</v>
      </c>
      <c r="J588" s="31">
        <v>867.34800000000007</v>
      </c>
    </row>
    <row r="589" spans="1:10" x14ac:dyDescent="0.25">
      <c r="A589" s="29" t="s">
        <v>1074</v>
      </c>
      <c r="B589" s="30">
        <v>45354</v>
      </c>
      <c r="C589" s="14" t="s">
        <v>1075</v>
      </c>
      <c r="D589" s="14" t="s">
        <v>180</v>
      </c>
      <c r="E589" s="14" t="s">
        <v>14</v>
      </c>
      <c r="F589" s="14">
        <v>4</v>
      </c>
      <c r="G589" s="14">
        <v>915.17</v>
      </c>
      <c r="H589" s="14">
        <v>0.19</v>
      </c>
      <c r="I589" s="14" t="s">
        <v>52</v>
      </c>
      <c r="J589" s="31">
        <v>2965.1507999999999</v>
      </c>
    </row>
    <row r="590" spans="1:10" x14ac:dyDescent="0.25">
      <c r="A590" s="29" t="s">
        <v>1076</v>
      </c>
      <c r="B590" s="30">
        <v>45357</v>
      </c>
      <c r="C590" s="14" t="s">
        <v>310</v>
      </c>
      <c r="D590" s="14" t="s">
        <v>248</v>
      </c>
      <c r="E590" s="14" t="s">
        <v>25</v>
      </c>
      <c r="F590" s="14">
        <v>1</v>
      </c>
      <c r="G590" s="14">
        <v>250.95</v>
      </c>
      <c r="H590" s="14">
        <v>0.03</v>
      </c>
      <c r="I590" s="14" t="s">
        <v>45</v>
      </c>
      <c r="J590" s="31">
        <v>243.42150000000001</v>
      </c>
    </row>
    <row r="591" spans="1:10" x14ac:dyDescent="0.25">
      <c r="A591" s="29" t="s">
        <v>1077</v>
      </c>
      <c r="B591" s="30">
        <v>45257</v>
      </c>
      <c r="C591" s="14" t="s">
        <v>288</v>
      </c>
      <c r="D591" s="14" t="s">
        <v>1078</v>
      </c>
      <c r="E591" s="14" t="s">
        <v>12</v>
      </c>
      <c r="F591" s="14">
        <v>3</v>
      </c>
      <c r="G591" s="14">
        <v>882.84</v>
      </c>
      <c r="H591" s="14">
        <v>0.1</v>
      </c>
      <c r="I591" s="14" t="s">
        <v>41</v>
      </c>
      <c r="J591" s="31">
        <v>2383.6680000000001</v>
      </c>
    </row>
    <row r="592" spans="1:10" x14ac:dyDescent="0.25">
      <c r="A592" s="29" t="s">
        <v>1079</v>
      </c>
      <c r="B592" s="30">
        <v>45702</v>
      </c>
      <c r="C592" s="14" t="s">
        <v>477</v>
      </c>
      <c r="D592" s="14" t="s">
        <v>205</v>
      </c>
      <c r="E592" s="14" t="s">
        <v>25</v>
      </c>
      <c r="F592" s="14">
        <v>4</v>
      </c>
      <c r="G592" s="14">
        <v>573.37</v>
      </c>
      <c r="H592" s="14">
        <v>0.04</v>
      </c>
      <c r="I592" s="14" t="s">
        <v>52</v>
      </c>
      <c r="J592" s="31">
        <v>2201.7408</v>
      </c>
    </row>
    <row r="593" spans="1:10" x14ac:dyDescent="0.25">
      <c r="A593" s="29" t="s">
        <v>1080</v>
      </c>
      <c r="B593" s="30">
        <v>45318</v>
      </c>
      <c r="C593" s="14" t="s">
        <v>223</v>
      </c>
      <c r="D593" s="14" t="s">
        <v>421</v>
      </c>
      <c r="E593" s="14" t="s">
        <v>19</v>
      </c>
      <c r="F593" s="14">
        <v>3</v>
      </c>
      <c r="G593" s="14">
        <v>622.72</v>
      </c>
      <c r="H593" s="14">
        <v>0.04</v>
      </c>
      <c r="I593" s="14" t="s">
        <v>41</v>
      </c>
      <c r="J593" s="31">
        <v>1793.4336000000001</v>
      </c>
    </row>
    <row r="594" spans="1:10" x14ac:dyDescent="0.25">
      <c r="A594" s="29" t="s">
        <v>1081</v>
      </c>
      <c r="B594" s="30">
        <v>45943</v>
      </c>
      <c r="C594" s="14" t="s">
        <v>1006</v>
      </c>
      <c r="D594" s="14" t="s">
        <v>444</v>
      </c>
      <c r="E594" s="14" t="s">
        <v>24</v>
      </c>
      <c r="F594" s="14">
        <v>3</v>
      </c>
      <c r="G594" s="14">
        <v>259.74</v>
      </c>
      <c r="H594" s="14">
        <v>0.24</v>
      </c>
      <c r="I594" s="14" t="s">
        <v>41</v>
      </c>
      <c r="J594" s="31">
        <v>592.20720000000006</v>
      </c>
    </row>
    <row r="595" spans="1:10" x14ac:dyDescent="0.25">
      <c r="A595" s="29" t="s">
        <v>1082</v>
      </c>
      <c r="B595" s="30">
        <v>45769</v>
      </c>
      <c r="C595" s="14" t="s">
        <v>258</v>
      </c>
      <c r="D595" s="14" t="s">
        <v>411</v>
      </c>
      <c r="E595" s="14" t="s">
        <v>20</v>
      </c>
      <c r="F595" s="14">
        <v>4</v>
      </c>
      <c r="G595" s="14">
        <v>951.09</v>
      </c>
      <c r="H595" s="14">
        <v>0.14000000000000001</v>
      </c>
      <c r="I595" s="14" t="s">
        <v>52</v>
      </c>
      <c r="J595" s="31">
        <v>3271.7496000000001</v>
      </c>
    </row>
    <row r="596" spans="1:10" x14ac:dyDescent="0.25">
      <c r="A596" s="29" t="s">
        <v>1083</v>
      </c>
      <c r="B596" s="30">
        <v>45765</v>
      </c>
      <c r="C596" s="14" t="s">
        <v>516</v>
      </c>
      <c r="D596" s="14" t="s">
        <v>67</v>
      </c>
      <c r="E596" s="14" t="s">
        <v>9</v>
      </c>
      <c r="F596" s="14">
        <v>1</v>
      </c>
      <c r="G596" s="14">
        <v>71.709999999999994</v>
      </c>
      <c r="H596" s="14">
        <v>0.23</v>
      </c>
      <c r="I596" s="14" t="s">
        <v>52</v>
      </c>
      <c r="J596" s="31">
        <v>55.216700000000003</v>
      </c>
    </row>
    <row r="597" spans="1:10" x14ac:dyDescent="0.25">
      <c r="A597" s="29" t="s">
        <v>1084</v>
      </c>
      <c r="B597" s="30">
        <v>45891</v>
      </c>
      <c r="C597" s="14" t="s">
        <v>1085</v>
      </c>
      <c r="D597" s="14" t="s">
        <v>187</v>
      </c>
      <c r="E597" s="14" t="s">
        <v>14</v>
      </c>
      <c r="F597" s="14">
        <v>4</v>
      </c>
      <c r="G597" s="14">
        <v>894.93</v>
      </c>
      <c r="H597" s="14">
        <v>0.05</v>
      </c>
      <c r="I597" s="14" t="s">
        <v>52</v>
      </c>
      <c r="J597" s="31">
        <v>3400.733999999999</v>
      </c>
    </row>
    <row r="598" spans="1:10" x14ac:dyDescent="0.25">
      <c r="A598" s="29" t="s">
        <v>1086</v>
      </c>
      <c r="B598" s="30">
        <v>45842</v>
      </c>
      <c r="C598" s="14" t="s">
        <v>1087</v>
      </c>
      <c r="D598" s="14" t="s">
        <v>170</v>
      </c>
      <c r="E598" s="14" t="s">
        <v>15</v>
      </c>
      <c r="F598" s="14">
        <v>4</v>
      </c>
      <c r="G598" s="14">
        <v>870.18</v>
      </c>
      <c r="H598" s="14">
        <v>0.13</v>
      </c>
      <c r="I598" s="14" t="s">
        <v>52</v>
      </c>
      <c r="J598" s="31">
        <v>3028.2264</v>
      </c>
    </row>
    <row r="599" spans="1:10" x14ac:dyDescent="0.25">
      <c r="A599" s="29" t="s">
        <v>1088</v>
      </c>
      <c r="B599" s="30">
        <v>45382</v>
      </c>
      <c r="C599" s="14" t="s">
        <v>1031</v>
      </c>
      <c r="D599" s="14" t="s">
        <v>607</v>
      </c>
      <c r="E599" s="14" t="s">
        <v>9</v>
      </c>
      <c r="F599" s="14">
        <v>2</v>
      </c>
      <c r="G599" s="14">
        <v>552.72</v>
      </c>
      <c r="H599" s="14">
        <v>0.06</v>
      </c>
      <c r="I599" s="14" t="s">
        <v>45</v>
      </c>
      <c r="J599" s="31">
        <v>1039.1135999999999</v>
      </c>
    </row>
    <row r="600" spans="1:10" x14ac:dyDescent="0.25">
      <c r="A600" s="29" t="s">
        <v>1089</v>
      </c>
      <c r="B600" s="30">
        <v>45236</v>
      </c>
      <c r="C600" s="14" t="s">
        <v>523</v>
      </c>
      <c r="D600" s="14" t="s">
        <v>76</v>
      </c>
      <c r="E600" s="14" t="s">
        <v>15</v>
      </c>
      <c r="F600" s="14">
        <v>3</v>
      </c>
      <c r="G600" s="14">
        <v>700.43</v>
      </c>
      <c r="H600" s="14">
        <v>0.01</v>
      </c>
      <c r="I600" s="14" t="s">
        <v>52</v>
      </c>
      <c r="J600" s="31">
        <v>2080.2770999999998</v>
      </c>
    </row>
    <row r="601" spans="1:10" x14ac:dyDescent="0.25">
      <c r="A601" s="29" t="s">
        <v>1090</v>
      </c>
      <c r="B601" s="30">
        <v>45806</v>
      </c>
      <c r="C601" s="14" t="s">
        <v>1091</v>
      </c>
      <c r="D601" s="14" t="s">
        <v>636</v>
      </c>
      <c r="E601" s="14" t="s">
        <v>9</v>
      </c>
      <c r="F601" s="14">
        <v>2</v>
      </c>
      <c r="G601" s="14">
        <v>823.03</v>
      </c>
      <c r="H601" s="14">
        <v>0.18</v>
      </c>
      <c r="I601" s="14" t="s">
        <v>45</v>
      </c>
      <c r="J601" s="31">
        <v>1349.7692</v>
      </c>
    </row>
    <row r="602" spans="1:10" x14ac:dyDescent="0.25">
      <c r="A602" s="29" t="s">
        <v>1092</v>
      </c>
      <c r="B602" s="30">
        <v>45401</v>
      </c>
      <c r="C602" s="14" t="s">
        <v>211</v>
      </c>
      <c r="D602" s="14" t="s">
        <v>444</v>
      </c>
      <c r="E602" s="14" t="s">
        <v>13</v>
      </c>
      <c r="F602" s="14">
        <v>1</v>
      </c>
      <c r="G602" s="14">
        <v>117.37</v>
      </c>
      <c r="H602" s="14">
        <v>0.21</v>
      </c>
      <c r="I602" s="14" t="s">
        <v>41</v>
      </c>
      <c r="J602" s="31">
        <v>92.722300000000004</v>
      </c>
    </row>
    <row r="603" spans="1:10" x14ac:dyDescent="0.25">
      <c r="A603" s="29" t="s">
        <v>1093</v>
      </c>
      <c r="B603" s="30">
        <v>45716</v>
      </c>
      <c r="C603" s="14" t="s">
        <v>745</v>
      </c>
      <c r="D603" s="14" t="s">
        <v>61</v>
      </c>
      <c r="E603" s="14" t="s">
        <v>8</v>
      </c>
      <c r="F603" s="14">
        <v>4</v>
      </c>
      <c r="G603" s="14">
        <v>165.37</v>
      </c>
      <c r="H603" s="14">
        <v>0.28999999999999998</v>
      </c>
      <c r="I603" s="14" t="s">
        <v>41</v>
      </c>
      <c r="J603" s="31">
        <v>469.6508</v>
      </c>
    </row>
    <row r="604" spans="1:10" x14ac:dyDescent="0.25">
      <c r="A604" s="29" t="s">
        <v>1094</v>
      </c>
      <c r="B604" s="30">
        <v>45718</v>
      </c>
      <c r="C604" s="14" t="s">
        <v>250</v>
      </c>
      <c r="D604" s="14" t="s">
        <v>710</v>
      </c>
      <c r="E604" s="14" t="s">
        <v>17</v>
      </c>
      <c r="F604" s="14">
        <v>3</v>
      </c>
      <c r="G604" s="14">
        <v>483.06</v>
      </c>
      <c r="H604" s="14">
        <v>0.05</v>
      </c>
      <c r="I604" s="14" t="s">
        <v>41</v>
      </c>
      <c r="J604" s="31">
        <v>1376.721</v>
      </c>
    </row>
    <row r="605" spans="1:10" x14ac:dyDescent="0.25">
      <c r="A605" s="29" t="s">
        <v>1095</v>
      </c>
      <c r="B605" s="30">
        <v>45379</v>
      </c>
      <c r="C605" s="14" t="s">
        <v>441</v>
      </c>
      <c r="D605" s="14" t="s">
        <v>468</v>
      </c>
      <c r="E605" s="14" t="s">
        <v>14</v>
      </c>
      <c r="F605" s="14">
        <v>4</v>
      </c>
      <c r="G605" s="14">
        <v>262.05</v>
      </c>
      <c r="H605" s="14">
        <v>0.24</v>
      </c>
      <c r="I605" s="14" t="s">
        <v>45</v>
      </c>
      <c r="J605" s="31">
        <v>796.63200000000006</v>
      </c>
    </row>
    <row r="606" spans="1:10" x14ac:dyDescent="0.25">
      <c r="A606" s="29" t="s">
        <v>1096</v>
      </c>
      <c r="B606" s="30">
        <v>45635</v>
      </c>
      <c r="C606" s="14" t="s">
        <v>566</v>
      </c>
      <c r="D606" s="14" t="s">
        <v>338</v>
      </c>
      <c r="E606" s="14" t="s">
        <v>21</v>
      </c>
      <c r="F606" s="14">
        <v>3</v>
      </c>
      <c r="G606" s="14">
        <v>970.89</v>
      </c>
      <c r="H606" s="14">
        <v>0.11</v>
      </c>
      <c r="I606" s="14" t="s">
        <v>52</v>
      </c>
      <c r="J606" s="31">
        <v>2592.2763</v>
      </c>
    </row>
    <row r="607" spans="1:10" x14ac:dyDescent="0.25">
      <c r="A607" s="29" t="s">
        <v>1097</v>
      </c>
      <c r="B607" s="30">
        <v>45222</v>
      </c>
      <c r="C607" s="14" t="s">
        <v>557</v>
      </c>
      <c r="D607" s="14" t="s">
        <v>101</v>
      </c>
      <c r="E607" s="14" t="s">
        <v>7</v>
      </c>
      <c r="F607" s="14">
        <v>1</v>
      </c>
      <c r="G607" s="14">
        <v>61.11</v>
      </c>
      <c r="H607" s="14">
        <v>0.1</v>
      </c>
      <c r="I607" s="14" t="s">
        <v>45</v>
      </c>
      <c r="J607" s="31">
        <v>54.999000000000002</v>
      </c>
    </row>
    <row r="608" spans="1:10" x14ac:dyDescent="0.25">
      <c r="A608" s="29" t="s">
        <v>1098</v>
      </c>
      <c r="B608" s="30">
        <v>45555</v>
      </c>
      <c r="C608" s="14" t="s">
        <v>300</v>
      </c>
      <c r="D608" s="14" t="s">
        <v>93</v>
      </c>
      <c r="E608" s="14" t="s">
        <v>15</v>
      </c>
      <c r="F608" s="14">
        <v>3</v>
      </c>
      <c r="G608" s="14">
        <v>827.88</v>
      </c>
      <c r="H608" s="14">
        <v>0.19</v>
      </c>
      <c r="I608" s="14" t="s">
        <v>45</v>
      </c>
      <c r="J608" s="31">
        <v>2011.7483999999999</v>
      </c>
    </row>
    <row r="609" spans="1:10" x14ac:dyDescent="0.25">
      <c r="A609" s="29" t="s">
        <v>1099</v>
      </c>
      <c r="B609" s="30">
        <v>45583</v>
      </c>
      <c r="C609" s="14" t="s">
        <v>1100</v>
      </c>
      <c r="D609" s="14" t="s">
        <v>363</v>
      </c>
      <c r="E609" s="14" t="s">
        <v>20</v>
      </c>
      <c r="F609" s="14">
        <v>3</v>
      </c>
      <c r="G609" s="14">
        <v>926.85</v>
      </c>
      <c r="H609" s="14">
        <v>0.18</v>
      </c>
      <c r="I609" s="14" t="s">
        <v>52</v>
      </c>
      <c r="J609" s="31">
        <v>2280.0509999999999</v>
      </c>
    </row>
    <row r="610" spans="1:10" x14ac:dyDescent="0.25">
      <c r="A610" s="29" t="s">
        <v>1101</v>
      </c>
      <c r="B610" s="30">
        <v>45662</v>
      </c>
      <c r="C610" s="14" t="s">
        <v>1102</v>
      </c>
      <c r="D610" s="14" t="s">
        <v>147</v>
      </c>
      <c r="E610" s="14" t="s">
        <v>21</v>
      </c>
      <c r="F610" s="14">
        <v>1</v>
      </c>
      <c r="G610" s="14">
        <v>874.59</v>
      </c>
      <c r="H610" s="14">
        <v>0.28999999999999998</v>
      </c>
      <c r="I610" s="14" t="s">
        <v>45</v>
      </c>
      <c r="J610" s="31">
        <v>620.95889999999997</v>
      </c>
    </row>
    <row r="611" spans="1:10" x14ac:dyDescent="0.25">
      <c r="A611" s="29" t="s">
        <v>1103</v>
      </c>
      <c r="B611" s="30">
        <v>45921</v>
      </c>
      <c r="C611" s="14" t="s">
        <v>167</v>
      </c>
      <c r="D611" s="14" t="s">
        <v>58</v>
      </c>
      <c r="E611" s="14" t="s">
        <v>8</v>
      </c>
      <c r="F611" s="14">
        <v>4</v>
      </c>
      <c r="G611" s="14">
        <v>479.11</v>
      </c>
      <c r="H611" s="14">
        <v>0.24</v>
      </c>
      <c r="I611" s="14" t="s">
        <v>45</v>
      </c>
      <c r="J611" s="31">
        <v>1456.4944</v>
      </c>
    </row>
    <row r="612" spans="1:10" x14ac:dyDescent="0.25">
      <c r="A612" s="29" t="s">
        <v>1104</v>
      </c>
      <c r="B612" s="30">
        <v>45490</v>
      </c>
      <c r="C612" s="14" t="s">
        <v>118</v>
      </c>
      <c r="D612" s="14" t="s">
        <v>421</v>
      </c>
      <c r="E612" s="14" t="s">
        <v>24</v>
      </c>
      <c r="F612" s="14">
        <v>3</v>
      </c>
      <c r="G612" s="14">
        <v>182.91</v>
      </c>
      <c r="H612" s="14">
        <v>0.28999999999999998</v>
      </c>
      <c r="I612" s="14" t="s">
        <v>41</v>
      </c>
      <c r="J612" s="31">
        <v>389.59829999999999</v>
      </c>
    </row>
    <row r="613" spans="1:10" x14ac:dyDescent="0.25">
      <c r="A613" s="29" t="s">
        <v>1105</v>
      </c>
      <c r="B613" s="30">
        <v>45652</v>
      </c>
      <c r="C613" s="14" t="s">
        <v>467</v>
      </c>
      <c r="D613" s="14" t="s">
        <v>82</v>
      </c>
      <c r="E613" s="14" t="s">
        <v>12</v>
      </c>
      <c r="F613" s="14">
        <v>4</v>
      </c>
      <c r="G613" s="14">
        <v>745.51</v>
      </c>
      <c r="H613" s="14">
        <v>0.05</v>
      </c>
      <c r="I613" s="14" t="s">
        <v>41</v>
      </c>
      <c r="J613" s="31">
        <v>2832.9380000000001</v>
      </c>
    </row>
    <row r="614" spans="1:10" x14ac:dyDescent="0.25">
      <c r="A614" s="29" t="s">
        <v>1106</v>
      </c>
      <c r="B614" s="30">
        <v>45598</v>
      </c>
      <c r="C614" s="14" t="s">
        <v>673</v>
      </c>
      <c r="D614" s="14" t="s">
        <v>79</v>
      </c>
      <c r="E614" s="14" t="s">
        <v>22</v>
      </c>
      <c r="F614" s="14">
        <v>3</v>
      </c>
      <c r="G614" s="14">
        <v>920.61</v>
      </c>
      <c r="H614" s="14">
        <v>0.04</v>
      </c>
      <c r="I614" s="14" t="s">
        <v>41</v>
      </c>
      <c r="J614" s="31">
        <v>2651.3568</v>
      </c>
    </row>
    <row r="615" spans="1:10" x14ac:dyDescent="0.25">
      <c r="A615" s="29" t="s">
        <v>1107</v>
      </c>
      <c r="B615" s="30">
        <v>45772</v>
      </c>
      <c r="C615" s="14" t="s">
        <v>1108</v>
      </c>
      <c r="D615" s="14" t="s">
        <v>134</v>
      </c>
      <c r="E615" s="14" t="s">
        <v>17</v>
      </c>
      <c r="F615" s="14">
        <v>4</v>
      </c>
      <c r="G615" s="14">
        <v>659.03</v>
      </c>
      <c r="H615" s="14">
        <v>0.15</v>
      </c>
      <c r="I615" s="14" t="s">
        <v>41</v>
      </c>
      <c r="J615" s="31">
        <v>2240.7020000000002</v>
      </c>
    </row>
    <row r="616" spans="1:10" x14ac:dyDescent="0.25">
      <c r="A616" s="29" t="s">
        <v>1109</v>
      </c>
      <c r="B616" s="30">
        <v>45338</v>
      </c>
      <c r="C616" s="14" t="s">
        <v>1110</v>
      </c>
      <c r="D616" s="14" t="s">
        <v>636</v>
      </c>
      <c r="E616" s="14" t="s">
        <v>9</v>
      </c>
      <c r="F616" s="14">
        <v>1</v>
      </c>
      <c r="G616" s="14">
        <v>312.91000000000003</v>
      </c>
      <c r="H616" s="14">
        <v>0.12</v>
      </c>
      <c r="I616" s="14" t="s">
        <v>45</v>
      </c>
      <c r="J616" s="31">
        <v>275.36079999999998</v>
      </c>
    </row>
    <row r="617" spans="1:10" x14ac:dyDescent="0.25">
      <c r="A617" s="29" t="s">
        <v>1111</v>
      </c>
      <c r="B617" s="30">
        <v>45524</v>
      </c>
      <c r="C617" s="14" t="s">
        <v>991</v>
      </c>
      <c r="D617" s="14" t="s">
        <v>110</v>
      </c>
      <c r="E617" s="14" t="s">
        <v>25</v>
      </c>
      <c r="F617" s="14">
        <v>4</v>
      </c>
      <c r="G617" s="14">
        <v>705.64</v>
      </c>
      <c r="H617" s="14">
        <v>0.11</v>
      </c>
      <c r="I617" s="14" t="s">
        <v>45</v>
      </c>
      <c r="J617" s="31">
        <v>2512.0783999999999</v>
      </c>
    </row>
    <row r="618" spans="1:10" x14ac:dyDescent="0.25">
      <c r="A618" s="29" t="s">
        <v>1112</v>
      </c>
      <c r="B618" s="30">
        <v>45497</v>
      </c>
      <c r="C618" s="14" t="s">
        <v>100</v>
      </c>
      <c r="D618" s="14" t="s">
        <v>636</v>
      </c>
      <c r="E618" s="14" t="s">
        <v>17</v>
      </c>
      <c r="F618" s="14">
        <v>4</v>
      </c>
      <c r="G618" s="14">
        <v>386.41</v>
      </c>
      <c r="H618" s="14">
        <v>0.13</v>
      </c>
      <c r="I618" s="14" t="s">
        <v>52</v>
      </c>
      <c r="J618" s="31">
        <v>1344.7067999999999</v>
      </c>
    </row>
    <row r="619" spans="1:10" x14ac:dyDescent="0.25">
      <c r="A619" s="29" t="s">
        <v>1113</v>
      </c>
      <c r="B619" s="30">
        <v>45534</v>
      </c>
      <c r="C619" s="14" t="s">
        <v>300</v>
      </c>
      <c r="D619" s="14" t="s">
        <v>152</v>
      </c>
      <c r="E619" s="14" t="s">
        <v>18</v>
      </c>
      <c r="F619" s="14">
        <v>3</v>
      </c>
      <c r="G619" s="14">
        <v>265.89</v>
      </c>
      <c r="H619" s="14">
        <v>0.08</v>
      </c>
      <c r="I619" s="14" t="s">
        <v>52</v>
      </c>
      <c r="J619" s="31">
        <v>733.85640000000001</v>
      </c>
    </row>
    <row r="620" spans="1:10" x14ac:dyDescent="0.25">
      <c r="A620" s="29" t="s">
        <v>1114</v>
      </c>
      <c r="B620" s="30">
        <v>45925</v>
      </c>
      <c r="C620" s="14" t="s">
        <v>526</v>
      </c>
      <c r="D620" s="14" t="s">
        <v>173</v>
      </c>
      <c r="E620" s="14" t="s">
        <v>23</v>
      </c>
      <c r="F620" s="14">
        <v>1</v>
      </c>
      <c r="G620" s="14">
        <v>703.16</v>
      </c>
      <c r="H620" s="14">
        <v>0.28999999999999998</v>
      </c>
      <c r="I620" s="14" t="s">
        <v>41</v>
      </c>
      <c r="J620" s="31">
        <v>499.24360000000001</v>
      </c>
    </row>
    <row r="621" spans="1:10" x14ac:dyDescent="0.25">
      <c r="A621" s="29" t="s">
        <v>1115</v>
      </c>
      <c r="B621" s="30">
        <v>45765</v>
      </c>
      <c r="C621" s="14" t="s">
        <v>586</v>
      </c>
      <c r="D621" s="14" t="s">
        <v>40</v>
      </c>
      <c r="E621" s="14" t="s">
        <v>20</v>
      </c>
      <c r="F621" s="14">
        <v>2</v>
      </c>
      <c r="G621" s="14">
        <v>394.5</v>
      </c>
      <c r="H621" s="14">
        <v>0.28999999999999998</v>
      </c>
      <c r="I621" s="14" t="s">
        <v>52</v>
      </c>
      <c r="J621" s="31">
        <v>560.18999999999994</v>
      </c>
    </row>
    <row r="622" spans="1:10" x14ac:dyDescent="0.25">
      <c r="A622" s="29" t="s">
        <v>1116</v>
      </c>
      <c r="B622" s="30">
        <v>45882</v>
      </c>
      <c r="C622" s="14" t="s">
        <v>1117</v>
      </c>
      <c r="D622" s="14" t="s">
        <v>40</v>
      </c>
      <c r="E622" s="14" t="s">
        <v>14</v>
      </c>
      <c r="F622" s="14">
        <v>3</v>
      </c>
      <c r="G622" s="14">
        <v>411.25</v>
      </c>
      <c r="H622" s="14">
        <v>0.05</v>
      </c>
      <c r="I622" s="14" t="s">
        <v>41</v>
      </c>
      <c r="J622" s="31">
        <v>1172.0625</v>
      </c>
    </row>
    <row r="623" spans="1:10" x14ac:dyDescent="0.25">
      <c r="A623" s="29" t="s">
        <v>1118</v>
      </c>
      <c r="B623" s="30">
        <v>45923</v>
      </c>
      <c r="C623" s="14" t="s">
        <v>1119</v>
      </c>
      <c r="D623" s="14" t="s">
        <v>357</v>
      </c>
      <c r="E623" s="14" t="s">
        <v>9</v>
      </c>
      <c r="F623" s="14">
        <v>4</v>
      </c>
      <c r="G623" s="14">
        <v>395.45</v>
      </c>
      <c r="H623" s="14">
        <v>0.01</v>
      </c>
      <c r="I623" s="14" t="s">
        <v>41</v>
      </c>
      <c r="J623" s="31">
        <v>1565.982</v>
      </c>
    </row>
    <row r="624" spans="1:10" x14ac:dyDescent="0.25">
      <c r="A624" s="29" t="s">
        <v>1120</v>
      </c>
      <c r="B624" s="30">
        <v>45421</v>
      </c>
      <c r="C624" s="14" t="s">
        <v>1121</v>
      </c>
      <c r="D624" s="14" t="s">
        <v>315</v>
      </c>
      <c r="E624" s="14" t="s">
        <v>12</v>
      </c>
      <c r="F624" s="14">
        <v>2</v>
      </c>
      <c r="G624" s="14">
        <v>678.98</v>
      </c>
      <c r="H624" s="14">
        <v>0.23</v>
      </c>
      <c r="I624" s="14" t="s">
        <v>41</v>
      </c>
      <c r="J624" s="31">
        <v>1045.6292000000001</v>
      </c>
    </row>
    <row r="625" spans="1:10" x14ac:dyDescent="0.25">
      <c r="A625" s="29" t="s">
        <v>1122</v>
      </c>
      <c r="B625" s="30">
        <v>45608</v>
      </c>
      <c r="C625" s="14" t="s">
        <v>154</v>
      </c>
      <c r="D625" s="14" t="s">
        <v>93</v>
      </c>
      <c r="E625" s="14" t="s">
        <v>21</v>
      </c>
      <c r="F625" s="14">
        <v>4</v>
      </c>
      <c r="G625" s="14">
        <v>757.71</v>
      </c>
      <c r="H625" s="14">
        <v>0.26</v>
      </c>
      <c r="I625" s="14" t="s">
        <v>52</v>
      </c>
      <c r="J625" s="31">
        <v>2242.8216000000002</v>
      </c>
    </row>
    <row r="626" spans="1:10" x14ac:dyDescent="0.25">
      <c r="A626" s="29" t="s">
        <v>1123</v>
      </c>
      <c r="B626" s="30">
        <v>45644</v>
      </c>
      <c r="C626" s="14" t="s">
        <v>1124</v>
      </c>
      <c r="D626" s="14" t="s">
        <v>152</v>
      </c>
      <c r="E626" s="14" t="s">
        <v>11</v>
      </c>
      <c r="F626" s="14">
        <v>1</v>
      </c>
      <c r="G626" s="14">
        <v>647.86</v>
      </c>
      <c r="H626" s="14">
        <v>0.05</v>
      </c>
      <c r="I626" s="14" t="s">
        <v>52</v>
      </c>
      <c r="J626" s="31">
        <v>615.46699999999998</v>
      </c>
    </row>
    <row r="627" spans="1:10" x14ac:dyDescent="0.25">
      <c r="A627" s="29" t="s">
        <v>1125</v>
      </c>
      <c r="B627" s="30">
        <v>45517</v>
      </c>
      <c r="C627" s="14" t="s">
        <v>487</v>
      </c>
      <c r="D627" s="14" t="s">
        <v>110</v>
      </c>
      <c r="E627" s="14" t="s">
        <v>13</v>
      </c>
      <c r="F627" s="14">
        <v>2</v>
      </c>
      <c r="G627" s="14">
        <v>179.64</v>
      </c>
      <c r="H627" s="14">
        <v>0.1</v>
      </c>
      <c r="I627" s="14" t="s">
        <v>45</v>
      </c>
      <c r="J627" s="31">
        <v>323.35199999999998</v>
      </c>
    </row>
    <row r="628" spans="1:10" x14ac:dyDescent="0.25">
      <c r="A628" s="29" t="s">
        <v>1126</v>
      </c>
      <c r="B628" s="30">
        <v>45545</v>
      </c>
      <c r="C628" s="14" t="s">
        <v>103</v>
      </c>
      <c r="D628" s="14" t="s">
        <v>496</v>
      </c>
      <c r="E628" s="14" t="s">
        <v>11</v>
      </c>
      <c r="F628" s="14">
        <v>3</v>
      </c>
      <c r="G628" s="14">
        <v>392.65</v>
      </c>
      <c r="H628" s="14">
        <v>0.17</v>
      </c>
      <c r="I628" s="14" t="s">
        <v>45</v>
      </c>
      <c r="J628" s="31">
        <v>977.69849999999985</v>
      </c>
    </row>
    <row r="629" spans="1:10" x14ac:dyDescent="0.25">
      <c r="A629" s="29" t="s">
        <v>1127</v>
      </c>
      <c r="B629" s="30">
        <v>45547</v>
      </c>
      <c r="C629" s="14" t="s">
        <v>245</v>
      </c>
      <c r="D629" s="14" t="s">
        <v>251</v>
      </c>
      <c r="E629" s="14" t="s">
        <v>23</v>
      </c>
      <c r="F629" s="14">
        <v>4</v>
      </c>
      <c r="G629" s="14">
        <v>969.55</v>
      </c>
      <c r="H629" s="14">
        <v>0.09</v>
      </c>
      <c r="I629" s="14" t="s">
        <v>52</v>
      </c>
      <c r="J629" s="31">
        <v>3529.1619999999998</v>
      </c>
    </row>
    <row r="630" spans="1:10" x14ac:dyDescent="0.25">
      <c r="A630" s="29" t="s">
        <v>1128</v>
      </c>
      <c r="B630" s="30">
        <v>45433</v>
      </c>
      <c r="C630" s="14" t="s">
        <v>456</v>
      </c>
      <c r="D630" s="14" t="s">
        <v>44</v>
      </c>
      <c r="E630" s="14" t="s">
        <v>19</v>
      </c>
      <c r="F630" s="14">
        <v>3</v>
      </c>
      <c r="G630" s="14">
        <v>322.94</v>
      </c>
      <c r="H630" s="14">
        <v>0.01</v>
      </c>
      <c r="I630" s="14" t="s">
        <v>41</v>
      </c>
      <c r="J630" s="31">
        <v>959.13179999999988</v>
      </c>
    </row>
    <row r="631" spans="1:10" x14ac:dyDescent="0.25">
      <c r="A631" s="29" t="s">
        <v>1129</v>
      </c>
      <c r="B631" s="30">
        <v>45792</v>
      </c>
      <c r="C631" s="14" t="s">
        <v>978</v>
      </c>
      <c r="D631" s="14" t="s">
        <v>241</v>
      </c>
      <c r="E631" s="14" t="s">
        <v>7</v>
      </c>
      <c r="F631" s="14">
        <v>1</v>
      </c>
      <c r="G631" s="14">
        <v>92.83</v>
      </c>
      <c r="H631" s="14">
        <v>0.26</v>
      </c>
      <c r="I631" s="14" t="s">
        <v>45</v>
      </c>
      <c r="J631" s="31">
        <v>68.694199999999995</v>
      </c>
    </row>
    <row r="632" spans="1:10" x14ac:dyDescent="0.25">
      <c r="A632" s="29" t="s">
        <v>1130</v>
      </c>
      <c r="B632" s="30">
        <v>45804</v>
      </c>
      <c r="C632" s="14" t="s">
        <v>177</v>
      </c>
      <c r="D632" s="14" t="s">
        <v>341</v>
      </c>
      <c r="E632" s="14" t="s">
        <v>10</v>
      </c>
      <c r="F632" s="14">
        <v>4</v>
      </c>
      <c r="G632" s="14">
        <v>432.29</v>
      </c>
      <c r="H632" s="14">
        <v>0.16</v>
      </c>
      <c r="I632" s="14" t="s">
        <v>52</v>
      </c>
      <c r="J632" s="31">
        <v>1452.4944</v>
      </c>
    </row>
    <row r="633" spans="1:10" x14ac:dyDescent="0.25">
      <c r="A633" s="29" t="s">
        <v>1131</v>
      </c>
      <c r="B633" s="30">
        <v>45311</v>
      </c>
      <c r="C633" s="14" t="s">
        <v>194</v>
      </c>
      <c r="D633" s="14" t="s">
        <v>76</v>
      </c>
      <c r="E633" s="14" t="s">
        <v>20</v>
      </c>
      <c r="F633" s="14">
        <v>2</v>
      </c>
      <c r="G633" s="14">
        <v>925.78</v>
      </c>
      <c r="H633" s="14">
        <v>0.14000000000000001</v>
      </c>
      <c r="I633" s="14" t="s">
        <v>52</v>
      </c>
      <c r="J633" s="31">
        <v>1592.3416</v>
      </c>
    </row>
    <row r="634" spans="1:10" x14ac:dyDescent="0.25">
      <c r="A634" s="29" t="s">
        <v>1132</v>
      </c>
      <c r="B634" s="30">
        <v>45605</v>
      </c>
      <c r="C634" s="14" t="s">
        <v>882</v>
      </c>
      <c r="D634" s="14" t="s">
        <v>293</v>
      </c>
      <c r="E634" s="14" t="s">
        <v>18</v>
      </c>
      <c r="F634" s="14">
        <v>2</v>
      </c>
      <c r="G634" s="14">
        <v>151.47</v>
      </c>
      <c r="H634" s="14">
        <v>0.21</v>
      </c>
      <c r="I634" s="14" t="s">
        <v>45</v>
      </c>
      <c r="J634" s="31">
        <v>239.32259999999999</v>
      </c>
    </row>
    <row r="635" spans="1:10" x14ac:dyDescent="0.25">
      <c r="A635" s="29" t="s">
        <v>1133</v>
      </c>
      <c r="B635" s="30">
        <v>45338</v>
      </c>
      <c r="C635" s="14" t="s">
        <v>578</v>
      </c>
      <c r="D635" s="14" t="s">
        <v>241</v>
      </c>
      <c r="E635" s="14" t="s">
        <v>17</v>
      </c>
      <c r="F635" s="14">
        <v>1</v>
      </c>
      <c r="G635" s="14">
        <v>343.05</v>
      </c>
      <c r="H635" s="14">
        <v>0.28000000000000003</v>
      </c>
      <c r="I635" s="14" t="s">
        <v>45</v>
      </c>
      <c r="J635" s="31">
        <v>246.99600000000001</v>
      </c>
    </row>
    <row r="636" spans="1:10" x14ac:dyDescent="0.25">
      <c r="A636" s="29" t="s">
        <v>1134</v>
      </c>
      <c r="B636" s="30">
        <v>45642</v>
      </c>
      <c r="C636" s="14" t="s">
        <v>450</v>
      </c>
      <c r="D636" s="14" t="s">
        <v>254</v>
      </c>
      <c r="E636" s="14" t="s">
        <v>11</v>
      </c>
      <c r="F636" s="14">
        <v>1</v>
      </c>
      <c r="G636" s="14">
        <v>373.06</v>
      </c>
      <c r="H636" s="14">
        <v>0.11</v>
      </c>
      <c r="I636" s="14" t="s">
        <v>45</v>
      </c>
      <c r="J636" s="31">
        <v>332.02339999999998</v>
      </c>
    </row>
    <row r="637" spans="1:10" x14ac:dyDescent="0.25">
      <c r="A637" s="29" t="s">
        <v>1135</v>
      </c>
      <c r="B637" s="30">
        <v>45693</v>
      </c>
      <c r="C637" s="14" t="s">
        <v>1136</v>
      </c>
      <c r="D637" s="14" t="s">
        <v>750</v>
      </c>
      <c r="E637" s="14" t="s">
        <v>22</v>
      </c>
      <c r="F637" s="14">
        <v>1</v>
      </c>
      <c r="G637" s="14">
        <v>124.98</v>
      </c>
      <c r="H637" s="14">
        <v>7.0000000000000007E-2</v>
      </c>
      <c r="I637" s="14" t="s">
        <v>52</v>
      </c>
      <c r="J637" s="31">
        <v>116.23139999999999</v>
      </c>
    </row>
    <row r="638" spans="1:10" x14ac:dyDescent="0.25">
      <c r="A638" s="29" t="s">
        <v>1137</v>
      </c>
      <c r="B638" s="30">
        <v>45763</v>
      </c>
      <c r="C638" s="14" t="s">
        <v>467</v>
      </c>
      <c r="D638" s="14" t="s">
        <v>418</v>
      </c>
      <c r="E638" s="14" t="s">
        <v>26</v>
      </c>
      <c r="F638" s="14">
        <v>4</v>
      </c>
      <c r="G638" s="14">
        <v>221.49</v>
      </c>
      <c r="H638" s="14">
        <v>0.26</v>
      </c>
      <c r="I638" s="14" t="s">
        <v>45</v>
      </c>
      <c r="J638" s="31">
        <v>655.61040000000003</v>
      </c>
    </row>
    <row r="639" spans="1:10" x14ac:dyDescent="0.25">
      <c r="A639" s="29" t="s">
        <v>1138</v>
      </c>
      <c r="B639" s="30">
        <v>45572</v>
      </c>
      <c r="C639" s="14" t="s">
        <v>493</v>
      </c>
      <c r="D639" s="14" t="s">
        <v>158</v>
      </c>
      <c r="E639" s="14" t="s">
        <v>22</v>
      </c>
      <c r="F639" s="14">
        <v>1</v>
      </c>
      <c r="G639" s="14">
        <v>563.32000000000005</v>
      </c>
      <c r="H639" s="14">
        <v>0.01</v>
      </c>
      <c r="I639" s="14" t="s">
        <v>45</v>
      </c>
      <c r="J639" s="31">
        <v>557.68680000000006</v>
      </c>
    </row>
    <row r="640" spans="1:10" x14ac:dyDescent="0.25">
      <c r="A640" s="29" t="s">
        <v>1139</v>
      </c>
      <c r="B640" s="30">
        <v>45338</v>
      </c>
      <c r="C640" s="14" t="s">
        <v>1140</v>
      </c>
      <c r="D640" s="14" t="s">
        <v>401</v>
      </c>
      <c r="E640" s="14" t="s">
        <v>7</v>
      </c>
      <c r="F640" s="14">
        <v>1</v>
      </c>
      <c r="G640" s="14">
        <v>362.93</v>
      </c>
      <c r="H640" s="14">
        <v>0.27</v>
      </c>
      <c r="I640" s="14" t="s">
        <v>41</v>
      </c>
      <c r="J640" s="31">
        <v>264.93889999999999</v>
      </c>
    </row>
    <row r="641" spans="1:10" x14ac:dyDescent="0.25">
      <c r="A641" s="29" t="s">
        <v>1141</v>
      </c>
      <c r="B641" s="30">
        <v>45373</v>
      </c>
      <c r="C641" s="14" t="s">
        <v>1142</v>
      </c>
      <c r="D641" s="14" t="s">
        <v>401</v>
      </c>
      <c r="E641" s="14" t="s">
        <v>22</v>
      </c>
      <c r="F641" s="14">
        <v>4</v>
      </c>
      <c r="G641" s="14">
        <v>369.22</v>
      </c>
      <c r="H641" s="14">
        <v>0.18</v>
      </c>
      <c r="I641" s="14" t="s">
        <v>52</v>
      </c>
      <c r="J641" s="31">
        <v>1211.0416</v>
      </c>
    </row>
    <row r="642" spans="1:10" x14ac:dyDescent="0.25">
      <c r="A642" s="29" t="s">
        <v>1143</v>
      </c>
      <c r="B642" s="30">
        <v>45590</v>
      </c>
      <c r="C642" s="14" t="s">
        <v>1144</v>
      </c>
      <c r="D642" s="14" t="s">
        <v>1078</v>
      </c>
      <c r="E642" s="14" t="s">
        <v>21</v>
      </c>
      <c r="F642" s="14">
        <v>3</v>
      </c>
      <c r="G642" s="14">
        <v>950.83</v>
      </c>
      <c r="H642" s="14">
        <v>0.06</v>
      </c>
      <c r="I642" s="14" t="s">
        <v>45</v>
      </c>
      <c r="J642" s="31">
        <v>2681.3406</v>
      </c>
    </row>
    <row r="643" spans="1:10" x14ac:dyDescent="0.25">
      <c r="A643" s="29" t="s">
        <v>1145</v>
      </c>
      <c r="B643" s="30">
        <v>45365</v>
      </c>
      <c r="C643" s="14" t="s">
        <v>267</v>
      </c>
      <c r="D643" s="14" t="s">
        <v>613</v>
      </c>
      <c r="E643" s="14" t="s">
        <v>20</v>
      </c>
      <c r="F643" s="14">
        <v>3</v>
      </c>
      <c r="G643" s="14">
        <v>338.79</v>
      </c>
      <c r="H643" s="14">
        <v>0.01</v>
      </c>
      <c r="I643" s="14" t="s">
        <v>41</v>
      </c>
      <c r="J643" s="31">
        <v>1006.2063000000001</v>
      </c>
    </row>
    <row r="644" spans="1:10" x14ac:dyDescent="0.25">
      <c r="A644" s="29" t="s">
        <v>1146</v>
      </c>
      <c r="B644" s="30">
        <v>45711</v>
      </c>
      <c r="C644" s="14" t="s">
        <v>949</v>
      </c>
      <c r="D644" s="14" t="s">
        <v>315</v>
      </c>
      <c r="E644" s="14" t="s">
        <v>8</v>
      </c>
      <c r="F644" s="14">
        <v>3</v>
      </c>
      <c r="G644" s="14">
        <v>853.32</v>
      </c>
      <c r="H644" s="14">
        <v>7.0000000000000007E-2</v>
      </c>
      <c r="I644" s="14" t="s">
        <v>52</v>
      </c>
      <c r="J644" s="31">
        <v>2380.7628</v>
      </c>
    </row>
    <row r="645" spans="1:10" x14ac:dyDescent="0.25">
      <c r="A645" s="29" t="s">
        <v>1147</v>
      </c>
      <c r="B645" s="30">
        <v>45586</v>
      </c>
      <c r="C645" s="14" t="s">
        <v>1047</v>
      </c>
      <c r="D645" s="14" t="s">
        <v>51</v>
      </c>
      <c r="E645" s="14" t="s">
        <v>13</v>
      </c>
      <c r="F645" s="14">
        <v>3</v>
      </c>
      <c r="G645" s="14">
        <v>89.78</v>
      </c>
      <c r="H645" s="14">
        <v>0.2</v>
      </c>
      <c r="I645" s="14" t="s">
        <v>52</v>
      </c>
      <c r="J645" s="31">
        <v>215.47200000000001</v>
      </c>
    </row>
    <row r="646" spans="1:10" x14ac:dyDescent="0.25">
      <c r="A646" s="29" t="s">
        <v>1148</v>
      </c>
      <c r="B646" s="30">
        <v>45334</v>
      </c>
      <c r="C646" s="14" t="s">
        <v>660</v>
      </c>
      <c r="D646" s="14" t="s">
        <v>409</v>
      </c>
      <c r="E646" s="14" t="s">
        <v>8</v>
      </c>
      <c r="F646" s="14">
        <v>1</v>
      </c>
      <c r="G646" s="14">
        <v>172.04</v>
      </c>
      <c r="H646" s="14">
        <v>0.04</v>
      </c>
      <c r="I646" s="14" t="s">
        <v>45</v>
      </c>
      <c r="J646" s="31">
        <v>165.1584</v>
      </c>
    </row>
    <row r="647" spans="1:10" x14ac:dyDescent="0.25">
      <c r="A647" s="29" t="s">
        <v>1149</v>
      </c>
      <c r="B647" s="30">
        <v>45333</v>
      </c>
      <c r="C647" s="14" t="s">
        <v>43</v>
      </c>
      <c r="D647" s="14" t="s">
        <v>289</v>
      </c>
      <c r="E647" s="14" t="s">
        <v>8</v>
      </c>
      <c r="F647" s="14">
        <v>1</v>
      </c>
      <c r="G647" s="14">
        <v>389.2</v>
      </c>
      <c r="H647" s="14">
        <v>0.05</v>
      </c>
      <c r="I647" s="14" t="s">
        <v>41</v>
      </c>
      <c r="J647" s="31">
        <v>369.74</v>
      </c>
    </row>
    <row r="648" spans="1:10" x14ac:dyDescent="0.25">
      <c r="A648" s="29" t="s">
        <v>1150</v>
      </c>
      <c r="B648" s="30">
        <v>45778</v>
      </c>
      <c r="C648" s="14" t="s">
        <v>1054</v>
      </c>
      <c r="D648" s="14" t="s">
        <v>122</v>
      </c>
      <c r="E648" s="14" t="s">
        <v>20</v>
      </c>
      <c r="F648" s="14">
        <v>3</v>
      </c>
      <c r="G648" s="14">
        <v>865.96</v>
      </c>
      <c r="H648" s="14">
        <v>0.12</v>
      </c>
      <c r="I648" s="14" t="s">
        <v>45</v>
      </c>
      <c r="J648" s="31">
        <v>2286.1343999999999</v>
      </c>
    </row>
    <row r="649" spans="1:10" x14ac:dyDescent="0.25">
      <c r="A649" s="29" t="s">
        <v>1151</v>
      </c>
      <c r="B649" s="30">
        <v>45592</v>
      </c>
      <c r="C649" s="14" t="s">
        <v>552</v>
      </c>
      <c r="D649" s="14" t="s">
        <v>205</v>
      </c>
      <c r="E649" s="14" t="s">
        <v>8</v>
      </c>
      <c r="F649" s="14">
        <v>3</v>
      </c>
      <c r="G649" s="14">
        <v>79.95</v>
      </c>
      <c r="H649" s="14">
        <v>0.2</v>
      </c>
      <c r="I649" s="14" t="s">
        <v>52</v>
      </c>
      <c r="J649" s="31">
        <v>191.88</v>
      </c>
    </row>
    <row r="650" spans="1:10" x14ac:dyDescent="0.25">
      <c r="A650" s="29" t="s">
        <v>1152</v>
      </c>
      <c r="B650" s="30">
        <v>45259</v>
      </c>
      <c r="C650" s="14" t="s">
        <v>115</v>
      </c>
      <c r="D650" s="14" t="s">
        <v>155</v>
      </c>
      <c r="E650" s="14" t="s">
        <v>14</v>
      </c>
      <c r="F650" s="14">
        <v>1</v>
      </c>
      <c r="G650" s="14">
        <v>566.5</v>
      </c>
      <c r="H650" s="14">
        <v>0.25</v>
      </c>
      <c r="I650" s="14" t="s">
        <v>52</v>
      </c>
      <c r="J650" s="31">
        <v>424.875</v>
      </c>
    </row>
    <row r="651" spans="1:10" x14ac:dyDescent="0.25">
      <c r="A651" s="29" t="s">
        <v>1153</v>
      </c>
      <c r="B651" s="30">
        <v>45801</v>
      </c>
      <c r="C651" s="14" t="s">
        <v>1154</v>
      </c>
      <c r="D651" s="14" t="s">
        <v>178</v>
      </c>
      <c r="E651" s="14" t="s">
        <v>7</v>
      </c>
      <c r="F651" s="14">
        <v>2</v>
      </c>
      <c r="G651" s="14">
        <v>347.95</v>
      </c>
      <c r="H651" s="14">
        <v>0.13</v>
      </c>
      <c r="I651" s="14" t="s">
        <v>52</v>
      </c>
      <c r="J651" s="31">
        <v>605.43299999999999</v>
      </c>
    </row>
    <row r="652" spans="1:10" x14ac:dyDescent="0.25">
      <c r="A652" s="29" t="s">
        <v>1155</v>
      </c>
      <c r="B652" s="30">
        <v>45347</v>
      </c>
      <c r="C652" s="14" t="s">
        <v>599</v>
      </c>
      <c r="D652" s="14" t="s">
        <v>547</v>
      </c>
      <c r="E652" s="14" t="s">
        <v>10</v>
      </c>
      <c r="F652" s="14">
        <v>2</v>
      </c>
      <c r="G652" s="14">
        <v>250.83</v>
      </c>
      <c r="H652" s="14">
        <v>0.15</v>
      </c>
      <c r="I652" s="14" t="s">
        <v>45</v>
      </c>
      <c r="J652" s="31">
        <v>426.411</v>
      </c>
    </row>
    <row r="653" spans="1:10" x14ac:dyDescent="0.25">
      <c r="A653" s="29" t="s">
        <v>1156</v>
      </c>
      <c r="B653" s="30">
        <v>45721</v>
      </c>
      <c r="C653" s="14" t="s">
        <v>1047</v>
      </c>
      <c r="D653" s="14" t="s">
        <v>248</v>
      </c>
      <c r="E653" s="14" t="s">
        <v>8</v>
      </c>
      <c r="F653" s="14">
        <v>1</v>
      </c>
      <c r="G653" s="14">
        <v>888.05</v>
      </c>
      <c r="H653" s="14">
        <v>0.2</v>
      </c>
      <c r="I653" s="14" t="s">
        <v>45</v>
      </c>
      <c r="J653" s="31">
        <v>710.44</v>
      </c>
    </row>
    <row r="654" spans="1:10" x14ac:dyDescent="0.25">
      <c r="A654" s="29" t="s">
        <v>1157</v>
      </c>
      <c r="B654" s="30">
        <v>45531</v>
      </c>
      <c r="C654" s="14" t="s">
        <v>833</v>
      </c>
      <c r="D654" s="14" t="s">
        <v>76</v>
      </c>
      <c r="E654" s="14" t="s">
        <v>25</v>
      </c>
      <c r="F654" s="14">
        <v>2</v>
      </c>
      <c r="G654" s="14">
        <v>673.02</v>
      </c>
      <c r="H654" s="14">
        <v>0.11</v>
      </c>
      <c r="I654" s="14" t="s">
        <v>45</v>
      </c>
      <c r="J654" s="31">
        <v>1197.9756</v>
      </c>
    </row>
    <row r="655" spans="1:10" x14ac:dyDescent="0.25">
      <c r="A655" s="29" t="s">
        <v>1158</v>
      </c>
      <c r="B655" s="30">
        <v>45332</v>
      </c>
      <c r="C655" s="14" t="s">
        <v>1159</v>
      </c>
      <c r="D655" s="14" t="s">
        <v>607</v>
      </c>
      <c r="E655" s="14" t="s">
        <v>10</v>
      </c>
      <c r="F655" s="14">
        <v>2</v>
      </c>
      <c r="G655" s="14">
        <v>492.62</v>
      </c>
      <c r="H655" s="14">
        <v>0.26</v>
      </c>
      <c r="I655" s="14" t="s">
        <v>52</v>
      </c>
      <c r="J655" s="31">
        <v>729.07759999999996</v>
      </c>
    </row>
    <row r="656" spans="1:10" x14ac:dyDescent="0.25">
      <c r="A656" s="29" t="s">
        <v>1160</v>
      </c>
      <c r="B656" s="30">
        <v>45344</v>
      </c>
      <c r="C656" s="14" t="s">
        <v>1161</v>
      </c>
      <c r="D656" s="14" t="s">
        <v>322</v>
      </c>
      <c r="E656" s="14" t="s">
        <v>10</v>
      </c>
      <c r="F656" s="14">
        <v>4</v>
      </c>
      <c r="G656" s="14">
        <v>986.93</v>
      </c>
      <c r="H656" s="14">
        <v>0.01</v>
      </c>
      <c r="I656" s="14" t="s">
        <v>41</v>
      </c>
      <c r="J656" s="31">
        <v>3908.2428</v>
      </c>
    </row>
    <row r="657" spans="1:10" x14ac:dyDescent="0.25">
      <c r="A657" s="29" t="s">
        <v>1162</v>
      </c>
      <c r="B657" s="30">
        <v>45388</v>
      </c>
      <c r="C657" s="14" t="s">
        <v>677</v>
      </c>
      <c r="D657" s="14" t="s">
        <v>308</v>
      </c>
      <c r="E657" s="14" t="s">
        <v>19</v>
      </c>
      <c r="F657" s="14">
        <v>4</v>
      </c>
      <c r="G657" s="14">
        <v>411.68</v>
      </c>
      <c r="H657" s="14">
        <v>0.06</v>
      </c>
      <c r="I657" s="14" t="s">
        <v>45</v>
      </c>
      <c r="J657" s="31">
        <v>1547.9168</v>
      </c>
    </row>
    <row r="658" spans="1:10" x14ac:dyDescent="0.25">
      <c r="A658" s="29" t="s">
        <v>1163</v>
      </c>
      <c r="B658" s="30">
        <v>45397</v>
      </c>
      <c r="C658" s="14" t="s">
        <v>612</v>
      </c>
      <c r="D658" s="14" t="s">
        <v>87</v>
      </c>
      <c r="E658" s="14" t="s">
        <v>24</v>
      </c>
      <c r="F658" s="14">
        <v>2</v>
      </c>
      <c r="G658" s="14">
        <v>637.55999999999995</v>
      </c>
      <c r="H658" s="14">
        <v>0.05</v>
      </c>
      <c r="I658" s="14" t="s">
        <v>52</v>
      </c>
      <c r="J658" s="31">
        <v>1211.364</v>
      </c>
    </row>
    <row r="659" spans="1:10" x14ac:dyDescent="0.25">
      <c r="A659" s="29" t="s">
        <v>1164</v>
      </c>
      <c r="B659" s="30">
        <v>45633</v>
      </c>
      <c r="C659" s="14" t="s">
        <v>734</v>
      </c>
      <c r="D659" s="14" t="s">
        <v>125</v>
      </c>
      <c r="E659" s="14" t="s">
        <v>10</v>
      </c>
      <c r="F659" s="14">
        <v>3</v>
      </c>
      <c r="G659" s="14">
        <v>706.87</v>
      </c>
      <c r="H659" s="14">
        <v>0.27</v>
      </c>
      <c r="I659" s="14" t="s">
        <v>41</v>
      </c>
      <c r="J659" s="31">
        <v>1548.0453</v>
      </c>
    </row>
    <row r="660" spans="1:10" x14ac:dyDescent="0.25">
      <c r="A660" s="29" t="s">
        <v>1165</v>
      </c>
      <c r="B660" s="30">
        <v>45629</v>
      </c>
      <c r="C660" s="14" t="s">
        <v>1166</v>
      </c>
      <c r="D660" s="14" t="s">
        <v>58</v>
      </c>
      <c r="E660" s="14" t="s">
        <v>13</v>
      </c>
      <c r="F660" s="14">
        <v>2</v>
      </c>
      <c r="G660" s="14">
        <v>884.48</v>
      </c>
      <c r="H660" s="14">
        <v>0</v>
      </c>
      <c r="I660" s="14" t="s">
        <v>52</v>
      </c>
      <c r="J660" s="31">
        <v>1768.96</v>
      </c>
    </row>
    <row r="661" spans="1:10" x14ac:dyDescent="0.25">
      <c r="A661" s="29" t="s">
        <v>1167</v>
      </c>
      <c r="B661" s="30">
        <v>45291</v>
      </c>
      <c r="C661" s="14" t="s">
        <v>681</v>
      </c>
      <c r="D661" s="14" t="s">
        <v>444</v>
      </c>
      <c r="E661" s="14" t="s">
        <v>11</v>
      </c>
      <c r="F661" s="14">
        <v>3</v>
      </c>
      <c r="G661" s="14">
        <v>718.23</v>
      </c>
      <c r="H661" s="14">
        <v>0.19</v>
      </c>
      <c r="I661" s="14" t="s">
        <v>45</v>
      </c>
      <c r="J661" s="31">
        <v>1745.2989</v>
      </c>
    </row>
    <row r="662" spans="1:10" x14ac:dyDescent="0.25">
      <c r="A662" s="29" t="s">
        <v>1168</v>
      </c>
      <c r="B662" s="30">
        <v>45914</v>
      </c>
      <c r="C662" s="14" t="s">
        <v>1169</v>
      </c>
      <c r="D662" s="14" t="s">
        <v>315</v>
      </c>
      <c r="E662" s="14" t="s">
        <v>25</v>
      </c>
      <c r="F662" s="14">
        <v>3</v>
      </c>
      <c r="G662" s="14">
        <v>107.44</v>
      </c>
      <c r="H662" s="14">
        <v>0.27</v>
      </c>
      <c r="I662" s="14" t="s">
        <v>45</v>
      </c>
      <c r="J662" s="31">
        <v>235.2936</v>
      </c>
    </row>
    <row r="663" spans="1:10" x14ac:dyDescent="0.25">
      <c r="A663" s="29" t="s">
        <v>1170</v>
      </c>
      <c r="B663" s="30">
        <v>45673</v>
      </c>
      <c r="C663" s="14" t="s">
        <v>47</v>
      </c>
      <c r="D663" s="14" t="s">
        <v>256</v>
      </c>
      <c r="E663" s="14" t="s">
        <v>10</v>
      </c>
      <c r="F663" s="14">
        <v>4</v>
      </c>
      <c r="G663" s="14">
        <v>608.97</v>
      </c>
      <c r="H663" s="14">
        <v>0.14000000000000001</v>
      </c>
      <c r="I663" s="14" t="s">
        <v>52</v>
      </c>
      <c r="J663" s="31">
        <v>2094.8568</v>
      </c>
    </row>
    <row r="664" spans="1:10" x14ac:dyDescent="0.25">
      <c r="A664" s="29" t="s">
        <v>1171</v>
      </c>
      <c r="B664" s="30">
        <v>45689</v>
      </c>
      <c r="C664" s="14" t="s">
        <v>1172</v>
      </c>
      <c r="D664" s="14" t="s">
        <v>532</v>
      </c>
      <c r="E664" s="14" t="s">
        <v>13</v>
      </c>
      <c r="F664" s="14">
        <v>3</v>
      </c>
      <c r="G664" s="14">
        <v>260.45999999999998</v>
      </c>
      <c r="H664" s="14">
        <v>0.09</v>
      </c>
      <c r="I664" s="14" t="s">
        <v>41</v>
      </c>
      <c r="J664" s="31">
        <v>711.05579999999986</v>
      </c>
    </row>
    <row r="665" spans="1:10" x14ac:dyDescent="0.25">
      <c r="A665" s="29" t="s">
        <v>1173</v>
      </c>
      <c r="B665" s="30">
        <v>45646</v>
      </c>
      <c r="C665" s="14" t="s">
        <v>1020</v>
      </c>
      <c r="D665" s="14" t="s">
        <v>308</v>
      </c>
      <c r="E665" s="14" t="s">
        <v>13</v>
      </c>
      <c r="F665" s="14">
        <v>1</v>
      </c>
      <c r="G665" s="14">
        <v>747.03</v>
      </c>
      <c r="H665" s="14">
        <v>0.01</v>
      </c>
      <c r="I665" s="14" t="s">
        <v>41</v>
      </c>
      <c r="J665" s="31">
        <v>739.55970000000002</v>
      </c>
    </row>
    <row r="666" spans="1:10" x14ac:dyDescent="0.25">
      <c r="A666" s="29" t="s">
        <v>1174</v>
      </c>
      <c r="B666" s="30">
        <v>45475</v>
      </c>
      <c r="C666" s="14" t="s">
        <v>198</v>
      </c>
      <c r="D666" s="14" t="s">
        <v>142</v>
      </c>
      <c r="E666" s="14" t="s">
        <v>15</v>
      </c>
      <c r="F666" s="14">
        <v>4</v>
      </c>
      <c r="G666" s="14">
        <v>700.88</v>
      </c>
      <c r="H666" s="14">
        <v>0.23</v>
      </c>
      <c r="I666" s="14" t="s">
        <v>45</v>
      </c>
      <c r="J666" s="31">
        <v>2158.7103999999999</v>
      </c>
    </row>
    <row r="667" spans="1:10" x14ac:dyDescent="0.25">
      <c r="A667" s="29" t="s">
        <v>1175</v>
      </c>
      <c r="B667" s="30">
        <v>45781</v>
      </c>
      <c r="C667" s="14" t="s">
        <v>1176</v>
      </c>
      <c r="D667" s="14" t="s">
        <v>946</v>
      </c>
      <c r="E667" s="14" t="s">
        <v>21</v>
      </c>
      <c r="F667" s="14">
        <v>4</v>
      </c>
      <c r="G667" s="14">
        <v>20.09</v>
      </c>
      <c r="H667" s="14">
        <v>0.16</v>
      </c>
      <c r="I667" s="14" t="s">
        <v>45</v>
      </c>
      <c r="J667" s="31">
        <v>67.502399999999994</v>
      </c>
    </row>
    <row r="668" spans="1:10" x14ac:dyDescent="0.25">
      <c r="A668" s="29" t="s">
        <v>1177</v>
      </c>
      <c r="B668" s="30">
        <v>45654</v>
      </c>
      <c r="C668" s="14" t="s">
        <v>1034</v>
      </c>
      <c r="D668" s="14" t="s">
        <v>613</v>
      </c>
      <c r="E668" s="14" t="s">
        <v>18</v>
      </c>
      <c r="F668" s="14">
        <v>3</v>
      </c>
      <c r="G668" s="14">
        <v>917.64</v>
      </c>
      <c r="H668" s="14">
        <v>0.24</v>
      </c>
      <c r="I668" s="14" t="s">
        <v>45</v>
      </c>
      <c r="J668" s="31">
        <v>2092.2192</v>
      </c>
    </row>
    <row r="669" spans="1:10" x14ac:dyDescent="0.25">
      <c r="A669" s="29" t="s">
        <v>1178</v>
      </c>
      <c r="B669" s="30">
        <v>45594</v>
      </c>
      <c r="C669" s="14" t="s">
        <v>1179</v>
      </c>
      <c r="D669" s="14" t="s">
        <v>178</v>
      </c>
      <c r="E669" s="14" t="s">
        <v>7</v>
      </c>
      <c r="F669" s="14">
        <v>1</v>
      </c>
      <c r="G669" s="14">
        <v>242.08</v>
      </c>
      <c r="H669" s="14">
        <v>0.18</v>
      </c>
      <c r="I669" s="14" t="s">
        <v>45</v>
      </c>
      <c r="J669" s="31">
        <v>198.50559999999999</v>
      </c>
    </row>
    <row r="670" spans="1:10" x14ac:dyDescent="0.25">
      <c r="A670" s="29" t="s">
        <v>1180</v>
      </c>
      <c r="B670" s="30">
        <v>45581</v>
      </c>
      <c r="C670" s="14" t="s">
        <v>1027</v>
      </c>
      <c r="D670" s="14" t="s">
        <v>464</v>
      </c>
      <c r="E670" s="14" t="s">
        <v>14</v>
      </c>
      <c r="F670" s="14">
        <v>1</v>
      </c>
      <c r="G670" s="14">
        <v>536.67999999999995</v>
      </c>
      <c r="H670" s="14">
        <v>0.27</v>
      </c>
      <c r="I670" s="14" t="s">
        <v>41</v>
      </c>
      <c r="J670" s="31">
        <v>391.77640000000002</v>
      </c>
    </row>
    <row r="671" spans="1:10" x14ac:dyDescent="0.25">
      <c r="A671" s="29" t="s">
        <v>1181</v>
      </c>
      <c r="B671" s="30">
        <v>45748</v>
      </c>
      <c r="C671" s="14" t="s">
        <v>95</v>
      </c>
      <c r="D671" s="14" t="s">
        <v>161</v>
      </c>
      <c r="E671" s="14" t="s">
        <v>11</v>
      </c>
      <c r="F671" s="14">
        <v>2</v>
      </c>
      <c r="G671" s="14">
        <v>145.18</v>
      </c>
      <c r="H671" s="14">
        <v>0.26</v>
      </c>
      <c r="I671" s="14" t="s">
        <v>45</v>
      </c>
      <c r="J671" s="31">
        <v>214.8664</v>
      </c>
    </row>
    <row r="672" spans="1:10" x14ac:dyDescent="0.25">
      <c r="A672" s="29" t="s">
        <v>1182</v>
      </c>
      <c r="B672" s="30">
        <v>45369</v>
      </c>
      <c r="C672" s="14" t="s">
        <v>240</v>
      </c>
      <c r="D672" s="14" t="s">
        <v>113</v>
      </c>
      <c r="E672" s="14" t="s">
        <v>11</v>
      </c>
      <c r="F672" s="14">
        <v>2</v>
      </c>
      <c r="G672" s="14">
        <v>132.77000000000001</v>
      </c>
      <c r="H672" s="14">
        <v>0.13</v>
      </c>
      <c r="I672" s="14" t="s">
        <v>52</v>
      </c>
      <c r="J672" s="31">
        <v>231.0198</v>
      </c>
    </row>
    <row r="673" spans="1:10" x14ac:dyDescent="0.25">
      <c r="A673" s="29" t="s">
        <v>1183</v>
      </c>
      <c r="B673" s="30">
        <v>45701</v>
      </c>
      <c r="C673" s="14" t="s">
        <v>588</v>
      </c>
      <c r="D673" s="14" t="s">
        <v>576</v>
      </c>
      <c r="E673" s="14" t="s">
        <v>16</v>
      </c>
      <c r="F673" s="14">
        <v>4</v>
      </c>
      <c r="G673" s="14">
        <v>682.11</v>
      </c>
      <c r="H673" s="14">
        <v>0.14000000000000001</v>
      </c>
      <c r="I673" s="14" t="s">
        <v>41</v>
      </c>
      <c r="J673" s="31">
        <v>2346.4584</v>
      </c>
    </row>
    <row r="674" spans="1:10" x14ac:dyDescent="0.25">
      <c r="A674" s="29" t="s">
        <v>1184</v>
      </c>
      <c r="B674" s="30">
        <v>45510</v>
      </c>
      <c r="C674" s="14" t="s">
        <v>1185</v>
      </c>
      <c r="D674" s="14" t="s">
        <v>190</v>
      </c>
      <c r="E674" s="14" t="s">
        <v>24</v>
      </c>
      <c r="F674" s="14">
        <v>4</v>
      </c>
      <c r="G674" s="14">
        <v>502.95</v>
      </c>
      <c r="H674" s="14">
        <v>0.14000000000000001</v>
      </c>
      <c r="I674" s="14" t="s">
        <v>52</v>
      </c>
      <c r="J674" s="31">
        <v>1730.1479999999999</v>
      </c>
    </row>
    <row r="675" spans="1:10" x14ac:dyDescent="0.25">
      <c r="A675" s="29" t="s">
        <v>1186</v>
      </c>
      <c r="B675" s="30">
        <v>45538</v>
      </c>
      <c r="C675" s="14" t="s">
        <v>703</v>
      </c>
      <c r="D675" s="14" t="s">
        <v>613</v>
      </c>
      <c r="E675" s="14" t="s">
        <v>23</v>
      </c>
      <c r="F675" s="14">
        <v>2</v>
      </c>
      <c r="G675" s="14">
        <v>472.08</v>
      </c>
      <c r="H675" s="14">
        <v>7.0000000000000007E-2</v>
      </c>
      <c r="I675" s="14" t="s">
        <v>41</v>
      </c>
      <c r="J675" s="31">
        <v>878.0687999999999</v>
      </c>
    </row>
    <row r="676" spans="1:10" x14ac:dyDescent="0.25">
      <c r="A676" s="29" t="s">
        <v>1187</v>
      </c>
      <c r="B676" s="30">
        <v>45665</v>
      </c>
      <c r="C676" s="14" t="s">
        <v>369</v>
      </c>
      <c r="D676" s="14" t="s">
        <v>360</v>
      </c>
      <c r="E676" s="14" t="s">
        <v>24</v>
      </c>
      <c r="F676" s="14">
        <v>2</v>
      </c>
      <c r="G676" s="14">
        <v>218.11</v>
      </c>
      <c r="H676" s="14">
        <v>0.02</v>
      </c>
      <c r="I676" s="14" t="s">
        <v>52</v>
      </c>
      <c r="J676" s="31">
        <v>427.49560000000002</v>
      </c>
    </row>
    <row r="677" spans="1:10" x14ac:dyDescent="0.25">
      <c r="A677" s="29" t="s">
        <v>1188</v>
      </c>
      <c r="B677" s="30">
        <v>45859</v>
      </c>
      <c r="C677" s="14" t="s">
        <v>1027</v>
      </c>
      <c r="D677" s="14" t="s">
        <v>263</v>
      </c>
      <c r="E677" s="14" t="s">
        <v>13</v>
      </c>
      <c r="F677" s="14">
        <v>4</v>
      </c>
      <c r="G677" s="14">
        <v>845.58</v>
      </c>
      <c r="H677" s="14">
        <v>0.06</v>
      </c>
      <c r="I677" s="14" t="s">
        <v>45</v>
      </c>
      <c r="J677" s="31">
        <v>3179.3807999999999</v>
      </c>
    </row>
    <row r="678" spans="1:10" x14ac:dyDescent="0.25">
      <c r="A678" s="29" t="s">
        <v>1189</v>
      </c>
      <c r="B678" s="30">
        <v>45255</v>
      </c>
      <c r="C678" s="14" t="s">
        <v>446</v>
      </c>
      <c r="D678" s="14" t="s">
        <v>296</v>
      </c>
      <c r="E678" s="14" t="s">
        <v>9</v>
      </c>
      <c r="F678" s="14">
        <v>2</v>
      </c>
      <c r="G678" s="14">
        <v>111.28</v>
      </c>
      <c r="H678" s="14">
        <v>0.14000000000000001</v>
      </c>
      <c r="I678" s="14" t="s">
        <v>41</v>
      </c>
      <c r="J678" s="31">
        <v>191.4016</v>
      </c>
    </row>
    <row r="679" spans="1:10" x14ac:dyDescent="0.25">
      <c r="A679" s="29" t="s">
        <v>1190</v>
      </c>
      <c r="B679" s="30">
        <v>45842</v>
      </c>
      <c r="C679" s="14" t="s">
        <v>1191</v>
      </c>
      <c r="D679" s="14" t="s">
        <v>55</v>
      </c>
      <c r="E679" s="14" t="s">
        <v>21</v>
      </c>
      <c r="F679" s="14">
        <v>2</v>
      </c>
      <c r="G679" s="14">
        <v>37.21</v>
      </c>
      <c r="H679" s="14">
        <v>0.19</v>
      </c>
      <c r="I679" s="14" t="s">
        <v>41</v>
      </c>
      <c r="J679" s="31">
        <v>60.280200000000008</v>
      </c>
    </row>
    <row r="680" spans="1:10" x14ac:dyDescent="0.25">
      <c r="A680" s="29" t="s">
        <v>1192</v>
      </c>
      <c r="B680" s="30">
        <v>45220</v>
      </c>
      <c r="C680" s="14" t="s">
        <v>649</v>
      </c>
      <c r="D680" s="14" t="s">
        <v>496</v>
      </c>
      <c r="E680" s="14" t="s">
        <v>20</v>
      </c>
      <c r="F680" s="14">
        <v>1</v>
      </c>
      <c r="G680" s="14">
        <v>331.73</v>
      </c>
      <c r="H680" s="14">
        <v>0.04</v>
      </c>
      <c r="I680" s="14" t="s">
        <v>41</v>
      </c>
      <c r="J680" s="31">
        <v>318.46080000000001</v>
      </c>
    </row>
    <row r="681" spans="1:10" x14ac:dyDescent="0.25">
      <c r="A681" s="29" t="s">
        <v>1193</v>
      </c>
      <c r="B681" s="30">
        <v>45273</v>
      </c>
      <c r="C681" s="14" t="s">
        <v>563</v>
      </c>
      <c r="D681" s="14" t="s">
        <v>64</v>
      </c>
      <c r="E681" s="14" t="s">
        <v>19</v>
      </c>
      <c r="F681" s="14">
        <v>3</v>
      </c>
      <c r="G681" s="14">
        <v>306.70999999999998</v>
      </c>
      <c r="H681" s="14">
        <v>0.09</v>
      </c>
      <c r="I681" s="14" t="s">
        <v>45</v>
      </c>
      <c r="J681" s="31">
        <v>837.31829999999991</v>
      </c>
    </row>
    <row r="682" spans="1:10" x14ac:dyDescent="0.25">
      <c r="A682" s="29" t="s">
        <v>1194</v>
      </c>
      <c r="B682" s="30">
        <v>45456</v>
      </c>
      <c r="C682" s="14" t="s">
        <v>1029</v>
      </c>
      <c r="D682" s="14" t="s">
        <v>293</v>
      </c>
      <c r="E682" s="14" t="s">
        <v>13</v>
      </c>
      <c r="F682" s="14">
        <v>4</v>
      </c>
      <c r="G682" s="14">
        <v>484.92</v>
      </c>
      <c r="H682" s="14">
        <v>0.28000000000000003</v>
      </c>
      <c r="I682" s="14" t="s">
        <v>45</v>
      </c>
      <c r="J682" s="31">
        <v>1396.5696</v>
      </c>
    </row>
    <row r="683" spans="1:10" x14ac:dyDescent="0.25">
      <c r="A683" s="29" t="s">
        <v>1195</v>
      </c>
      <c r="B683" s="30">
        <v>45292</v>
      </c>
      <c r="C683" s="14" t="s">
        <v>829</v>
      </c>
      <c r="D683" s="14" t="s">
        <v>281</v>
      </c>
      <c r="E683" s="14" t="s">
        <v>12</v>
      </c>
      <c r="F683" s="14">
        <v>2</v>
      </c>
      <c r="G683" s="14">
        <v>42.04</v>
      </c>
      <c r="H683" s="14">
        <v>7.0000000000000007E-2</v>
      </c>
      <c r="I683" s="14" t="s">
        <v>41</v>
      </c>
      <c r="J683" s="31">
        <v>78.194399999999987</v>
      </c>
    </row>
    <row r="684" spans="1:10" x14ac:dyDescent="0.25">
      <c r="A684" s="29" t="s">
        <v>1196</v>
      </c>
      <c r="B684" s="30">
        <v>45278</v>
      </c>
      <c r="C684" s="14" t="s">
        <v>1197</v>
      </c>
      <c r="D684" s="14" t="s">
        <v>409</v>
      </c>
      <c r="E684" s="14" t="s">
        <v>13</v>
      </c>
      <c r="F684" s="14">
        <v>3</v>
      </c>
      <c r="G684" s="14">
        <v>599.48</v>
      </c>
      <c r="H684" s="14">
        <v>0.22</v>
      </c>
      <c r="I684" s="14" t="s">
        <v>45</v>
      </c>
      <c r="J684" s="31">
        <v>1402.7832000000001</v>
      </c>
    </row>
    <row r="685" spans="1:10" x14ac:dyDescent="0.25">
      <c r="A685" s="29" t="s">
        <v>1198</v>
      </c>
      <c r="B685" s="30">
        <v>45232</v>
      </c>
      <c r="C685" s="14" t="s">
        <v>1199</v>
      </c>
      <c r="D685" s="14" t="s">
        <v>254</v>
      </c>
      <c r="E685" s="14" t="s">
        <v>8</v>
      </c>
      <c r="F685" s="14">
        <v>3</v>
      </c>
      <c r="G685" s="14">
        <v>401.42</v>
      </c>
      <c r="H685" s="14">
        <v>0.01</v>
      </c>
      <c r="I685" s="14" t="s">
        <v>52</v>
      </c>
      <c r="J685" s="31">
        <v>1192.2174</v>
      </c>
    </row>
    <row r="686" spans="1:10" x14ac:dyDescent="0.25">
      <c r="A686" s="29" t="s">
        <v>1200</v>
      </c>
      <c r="B686" s="30">
        <v>45907</v>
      </c>
      <c r="C686" s="14" t="s">
        <v>1201</v>
      </c>
      <c r="D686" s="14" t="s">
        <v>256</v>
      </c>
      <c r="E686" s="14" t="s">
        <v>15</v>
      </c>
      <c r="F686" s="14">
        <v>4</v>
      </c>
      <c r="G686" s="14">
        <v>442.54</v>
      </c>
      <c r="H686" s="14">
        <v>0.06</v>
      </c>
      <c r="I686" s="14" t="s">
        <v>41</v>
      </c>
      <c r="J686" s="31">
        <v>1663.9503999999999</v>
      </c>
    </row>
    <row r="687" spans="1:10" x14ac:dyDescent="0.25">
      <c r="A687" s="29" t="s">
        <v>1202</v>
      </c>
      <c r="B687" s="30">
        <v>45270</v>
      </c>
      <c r="C687" s="14" t="s">
        <v>1203</v>
      </c>
      <c r="D687" s="14" t="s">
        <v>79</v>
      </c>
      <c r="E687" s="14" t="s">
        <v>20</v>
      </c>
      <c r="F687" s="14">
        <v>4</v>
      </c>
      <c r="G687" s="14">
        <v>451.41</v>
      </c>
      <c r="H687" s="14">
        <v>0.06</v>
      </c>
      <c r="I687" s="14" t="s">
        <v>45</v>
      </c>
      <c r="J687" s="31">
        <v>1697.3016</v>
      </c>
    </row>
    <row r="688" spans="1:10" x14ac:dyDescent="0.25">
      <c r="A688" s="29" t="s">
        <v>1204</v>
      </c>
      <c r="B688" s="30">
        <v>45942</v>
      </c>
      <c r="C688" s="14" t="s">
        <v>901</v>
      </c>
      <c r="D688" s="14" t="s">
        <v>251</v>
      </c>
      <c r="E688" s="14" t="s">
        <v>16</v>
      </c>
      <c r="F688" s="14">
        <v>4</v>
      </c>
      <c r="G688" s="14">
        <v>547.21</v>
      </c>
      <c r="H688" s="14">
        <v>0.25</v>
      </c>
      <c r="I688" s="14" t="s">
        <v>41</v>
      </c>
      <c r="J688" s="31">
        <v>1641.63</v>
      </c>
    </row>
    <row r="689" spans="1:10" x14ac:dyDescent="0.25">
      <c r="A689" s="29" t="s">
        <v>1205</v>
      </c>
      <c r="B689" s="30">
        <v>45750</v>
      </c>
      <c r="C689" s="14" t="s">
        <v>165</v>
      </c>
      <c r="D689" s="14" t="s">
        <v>363</v>
      </c>
      <c r="E689" s="14" t="s">
        <v>11</v>
      </c>
      <c r="F689" s="14">
        <v>1</v>
      </c>
      <c r="G689" s="14">
        <v>979.28</v>
      </c>
      <c r="H689" s="14">
        <v>0.2</v>
      </c>
      <c r="I689" s="14" t="s">
        <v>45</v>
      </c>
      <c r="J689" s="31">
        <v>783.42399999999998</v>
      </c>
    </row>
    <row r="690" spans="1:10" x14ac:dyDescent="0.25">
      <c r="A690" s="29" t="s">
        <v>1206</v>
      </c>
      <c r="B690" s="30">
        <v>45300</v>
      </c>
      <c r="C690" s="14" t="s">
        <v>69</v>
      </c>
      <c r="D690" s="14" t="s">
        <v>61</v>
      </c>
      <c r="E690" s="14" t="s">
        <v>14</v>
      </c>
      <c r="F690" s="14">
        <v>4</v>
      </c>
      <c r="G690" s="14">
        <v>263.58999999999997</v>
      </c>
      <c r="H690" s="14">
        <v>0.04</v>
      </c>
      <c r="I690" s="14" t="s">
        <v>41</v>
      </c>
      <c r="J690" s="31">
        <v>1012.1856</v>
      </c>
    </row>
    <row r="691" spans="1:10" x14ac:dyDescent="0.25">
      <c r="A691" s="29" t="s">
        <v>1207</v>
      </c>
      <c r="B691" s="30">
        <v>45876</v>
      </c>
      <c r="C691" s="14" t="s">
        <v>302</v>
      </c>
      <c r="D691" s="14" t="s">
        <v>289</v>
      </c>
      <c r="E691" s="14" t="s">
        <v>12</v>
      </c>
      <c r="F691" s="14">
        <v>1</v>
      </c>
      <c r="G691" s="14">
        <v>692.75</v>
      </c>
      <c r="H691" s="14">
        <v>0.11</v>
      </c>
      <c r="I691" s="14" t="s">
        <v>52</v>
      </c>
      <c r="J691" s="31">
        <v>616.54750000000001</v>
      </c>
    </row>
    <row r="692" spans="1:10" x14ac:dyDescent="0.25">
      <c r="A692" s="29" t="s">
        <v>1208</v>
      </c>
      <c r="B692" s="30">
        <v>45301</v>
      </c>
      <c r="C692" s="14" t="s">
        <v>903</v>
      </c>
      <c r="D692" s="14" t="s">
        <v>464</v>
      </c>
      <c r="E692" s="14" t="s">
        <v>10</v>
      </c>
      <c r="F692" s="14">
        <v>3</v>
      </c>
      <c r="G692" s="14">
        <v>142.83000000000001</v>
      </c>
      <c r="H692" s="14">
        <v>0.01</v>
      </c>
      <c r="I692" s="14" t="s">
        <v>41</v>
      </c>
      <c r="J692" s="31">
        <v>424.20510000000002</v>
      </c>
    </row>
    <row r="693" spans="1:10" x14ac:dyDescent="0.25">
      <c r="A693" s="29" t="s">
        <v>1209</v>
      </c>
      <c r="B693" s="30">
        <v>45857</v>
      </c>
      <c r="C693" s="14" t="s">
        <v>1210</v>
      </c>
      <c r="D693" s="14" t="s">
        <v>308</v>
      </c>
      <c r="E693" s="14" t="s">
        <v>9</v>
      </c>
      <c r="F693" s="14">
        <v>2</v>
      </c>
      <c r="G693" s="14">
        <v>419.25</v>
      </c>
      <c r="H693" s="14">
        <v>0.17</v>
      </c>
      <c r="I693" s="14" t="s">
        <v>45</v>
      </c>
      <c r="J693" s="31">
        <v>695.95499999999993</v>
      </c>
    </row>
    <row r="694" spans="1:10" x14ac:dyDescent="0.25">
      <c r="A694" s="29" t="s">
        <v>1211</v>
      </c>
      <c r="B694" s="30">
        <v>45650</v>
      </c>
      <c r="C694" s="14" t="s">
        <v>580</v>
      </c>
      <c r="D694" s="14" t="s">
        <v>155</v>
      </c>
      <c r="E694" s="14" t="s">
        <v>26</v>
      </c>
      <c r="F694" s="14">
        <v>2</v>
      </c>
      <c r="G694" s="14">
        <v>800.84</v>
      </c>
      <c r="H694" s="14">
        <v>0.27</v>
      </c>
      <c r="I694" s="14" t="s">
        <v>52</v>
      </c>
      <c r="J694" s="31">
        <v>1169.2264</v>
      </c>
    </row>
    <row r="695" spans="1:10" x14ac:dyDescent="0.25">
      <c r="A695" s="29" t="s">
        <v>1212</v>
      </c>
      <c r="B695" s="30">
        <v>45520</v>
      </c>
      <c r="C695" s="14" t="s">
        <v>853</v>
      </c>
      <c r="D695" s="14" t="s">
        <v>357</v>
      </c>
      <c r="E695" s="14" t="s">
        <v>9</v>
      </c>
      <c r="F695" s="14">
        <v>1</v>
      </c>
      <c r="G695" s="14">
        <v>301.24</v>
      </c>
      <c r="H695" s="14">
        <v>0.11</v>
      </c>
      <c r="I695" s="14" t="s">
        <v>45</v>
      </c>
      <c r="J695" s="31">
        <v>268.10359999999997</v>
      </c>
    </row>
    <row r="696" spans="1:10" x14ac:dyDescent="0.25">
      <c r="A696" s="29" t="s">
        <v>1213</v>
      </c>
      <c r="B696" s="30">
        <v>45497</v>
      </c>
      <c r="C696" s="14" t="s">
        <v>860</v>
      </c>
      <c r="D696" s="14" t="s">
        <v>322</v>
      </c>
      <c r="E696" s="14" t="s">
        <v>12</v>
      </c>
      <c r="F696" s="14">
        <v>2</v>
      </c>
      <c r="G696" s="14">
        <v>701.49</v>
      </c>
      <c r="H696" s="14">
        <v>0.09</v>
      </c>
      <c r="I696" s="14" t="s">
        <v>45</v>
      </c>
      <c r="J696" s="31">
        <v>1276.7118</v>
      </c>
    </row>
    <row r="697" spans="1:10" x14ac:dyDescent="0.25">
      <c r="A697" s="29" t="s">
        <v>1214</v>
      </c>
      <c r="B697" s="30">
        <v>45615</v>
      </c>
      <c r="C697" s="14" t="s">
        <v>1215</v>
      </c>
      <c r="D697" s="14" t="s">
        <v>155</v>
      </c>
      <c r="E697" s="14" t="s">
        <v>17</v>
      </c>
      <c r="F697" s="14">
        <v>4</v>
      </c>
      <c r="G697" s="14">
        <v>413.48</v>
      </c>
      <c r="H697" s="14">
        <v>0.02</v>
      </c>
      <c r="I697" s="14" t="s">
        <v>45</v>
      </c>
      <c r="J697" s="31">
        <v>1620.8416</v>
      </c>
    </row>
    <row r="698" spans="1:10" x14ac:dyDescent="0.25">
      <c r="A698" s="29" t="s">
        <v>1216</v>
      </c>
      <c r="B698" s="30">
        <v>45365</v>
      </c>
      <c r="C698" s="14" t="s">
        <v>915</v>
      </c>
      <c r="D698" s="14" t="s">
        <v>341</v>
      </c>
      <c r="E698" s="14" t="s">
        <v>8</v>
      </c>
      <c r="F698" s="14">
        <v>4</v>
      </c>
      <c r="G698" s="14">
        <v>167.83</v>
      </c>
      <c r="H698" s="14">
        <v>0.15</v>
      </c>
      <c r="I698" s="14" t="s">
        <v>41</v>
      </c>
      <c r="J698" s="31">
        <v>570.62200000000007</v>
      </c>
    </row>
    <row r="699" spans="1:10" x14ac:dyDescent="0.25">
      <c r="A699" s="29" t="s">
        <v>1217</v>
      </c>
      <c r="B699" s="30">
        <v>45832</v>
      </c>
      <c r="C699" s="14" t="s">
        <v>1218</v>
      </c>
      <c r="D699" s="14" t="s">
        <v>58</v>
      </c>
      <c r="E699" s="14" t="s">
        <v>25</v>
      </c>
      <c r="F699" s="14">
        <v>2</v>
      </c>
      <c r="G699" s="14">
        <v>669.12</v>
      </c>
      <c r="H699" s="14">
        <v>0.22</v>
      </c>
      <c r="I699" s="14" t="s">
        <v>41</v>
      </c>
      <c r="J699" s="31">
        <v>1043.8271999999999</v>
      </c>
    </row>
    <row r="700" spans="1:10" x14ac:dyDescent="0.25">
      <c r="A700" s="29" t="s">
        <v>1219</v>
      </c>
      <c r="B700" s="30">
        <v>45530</v>
      </c>
      <c r="C700" s="14" t="s">
        <v>824</v>
      </c>
      <c r="D700" s="14" t="s">
        <v>613</v>
      </c>
      <c r="E700" s="14" t="s">
        <v>14</v>
      </c>
      <c r="F700" s="14">
        <v>3</v>
      </c>
      <c r="G700" s="14">
        <v>346.77</v>
      </c>
      <c r="H700" s="14">
        <v>0.18</v>
      </c>
      <c r="I700" s="14" t="s">
        <v>45</v>
      </c>
      <c r="J700" s="31">
        <v>853.05420000000004</v>
      </c>
    </row>
    <row r="701" spans="1:10" x14ac:dyDescent="0.25">
      <c r="A701" s="29" t="s">
        <v>1220</v>
      </c>
      <c r="B701" s="30">
        <v>45939</v>
      </c>
      <c r="C701" s="14" t="s">
        <v>1124</v>
      </c>
      <c r="D701" s="14" t="s">
        <v>158</v>
      </c>
      <c r="E701" s="14" t="s">
        <v>26</v>
      </c>
      <c r="F701" s="14">
        <v>3</v>
      </c>
      <c r="G701" s="14">
        <v>648.33000000000004</v>
      </c>
      <c r="H701" s="14">
        <v>0.2</v>
      </c>
      <c r="I701" s="14" t="s">
        <v>52</v>
      </c>
      <c r="J701" s="31">
        <v>1555.992</v>
      </c>
    </row>
    <row r="702" spans="1:10" x14ac:dyDescent="0.25">
      <c r="A702" s="29" t="s">
        <v>1221</v>
      </c>
      <c r="B702" s="30">
        <v>45401</v>
      </c>
      <c r="C702" s="14" t="s">
        <v>1222</v>
      </c>
      <c r="D702" s="14" t="s">
        <v>710</v>
      </c>
      <c r="E702" s="14" t="s">
        <v>9</v>
      </c>
      <c r="F702" s="14">
        <v>4</v>
      </c>
      <c r="G702" s="14">
        <v>254.94</v>
      </c>
      <c r="H702" s="14">
        <v>0.06</v>
      </c>
      <c r="I702" s="14" t="s">
        <v>45</v>
      </c>
      <c r="J702" s="31">
        <v>958.57439999999997</v>
      </c>
    </row>
    <row r="703" spans="1:10" x14ac:dyDescent="0.25">
      <c r="A703" s="29" t="s">
        <v>1223</v>
      </c>
      <c r="B703" s="30">
        <v>45420</v>
      </c>
      <c r="C703" s="14" t="s">
        <v>305</v>
      </c>
      <c r="D703" s="14" t="s">
        <v>468</v>
      </c>
      <c r="E703" s="14" t="s">
        <v>11</v>
      </c>
      <c r="F703" s="14">
        <v>1</v>
      </c>
      <c r="G703" s="14">
        <v>445.5</v>
      </c>
      <c r="H703" s="14">
        <v>0.28000000000000003</v>
      </c>
      <c r="I703" s="14" t="s">
        <v>41</v>
      </c>
      <c r="J703" s="31">
        <v>320.76</v>
      </c>
    </row>
    <row r="704" spans="1:10" x14ac:dyDescent="0.25">
      <c r="A704" s="29" t="s">
        <v>1224</v>
      </c>
      <c r="B704" s="30">
        <v>45459</v>
      </c>
      <c r="C704" s="14" t="s">
        <v>240</v>
      </c>
      <c r="D704" s="14" t="s">
        <v>315</v>
      </c>
      <c r="E704" s="14" t="s">
        <v>11</v>
      </c>
      <c r="F704" s="14">
        <v>1</v>
      </c>
      <c r="G704" s="14">
        <v>900.94</v>
      </c>
      <c r="H704" s="14">
        <v>0.1</v>
      </c>
      <c r="I704" s="14" t="s">
        <v>41</v>
      </c>
      <c r="J704" s="31">
        <v>810.84600000000012</v>
      </c>
    </row>
    <row r="705" spans="1:10" x14ac:dyDescent="0.25">
      <c r="A705" s="29" t="s">
        <v>1225</v>
      </c>
      <c r="B705" s="30">
        <v>45429</v>
      </c>
      <c r="C705" s="14" t="s">
        <v>1226</v>
      </c>
      <c r="D705" s="14" t="s">
        <v>58</v>
      </c>
      <c r="E705" s="14" t="s">
        <v>23</v>
      </c>
      <c r="F705" s="14">
        <v>3</v>
      </c>
      <c r="G705" s="14">
        <v>262.69</v>
      </c>
      <c r="H705" s="14">
        <v>0.04</v>
      </c>
      <c r="I705" s="14" t="s">
        <v>45</v>
      </c>
      <c r="J705" s="31">
        <v>756.54719999999986</v>
      </c>
    </row>
    <row r="706" spans="1:10" x14ac:dyDescent="0.25">
      <c r="A706" s="29" t="s">
        <v>1227</v>
      </c>
      <c r="B706" s="30">
        <v>45386</v>
      </c>
      <c r="C706" s="14" t="s">
        <v>1228</v>
      </c>
      <c r="D706" s="14" t="s">
        <v>573</v>
      </c>
      <c r="E706" s="14" t="s">
        <v>9</v>
      </c>
      <c r="F706" s="14">
        <v>3</v>
      </c>
      <c r="G706" s="14">
        <v>212.72</v>
      </c>
      <c r="H706" s="14">
        <v>0.22</v>
      </c>
      <c r="I706" s="14" t="s">
        <v>45</v>
      </c>
      <c r="J706" s="31">
        <v>497.76479999999998</v>
      </c>
    </row>
    <row r="707" spans="1:10" x14ac:dyDescent="0.25">
      <c r="A707" s="29" t="s">
        <v>1229</v>
      </c>
      <c r="B707" s="30">
        <v>45803</v>
      </c>
      <c r="C707" s="14" t="s">
        <v>1230</v>
      </c>
      <c r="D707" s="14" t="s">
        <v>73</v>
      </c>
      <c r="E707" s="14" t="s">
        <v>25</v>
      </c>
      <c r="F707" s="14">
        <v>4</v>
      </c>
      <c r="G707" s="14">
        <v>757.9</v>
      </c>
      <c r="H707" s="14">
        <v>0.22</v>
      </c>
      <c r="I707" s="14" t="s">
        <v>45</v>
      </c>
      <c r="J707" s="31">
        <v>2364.6480000000001</v>
      </c>
    </row>
    <row r="708" spans="1:10" x14ac:dyDescent="0.25">
      <c r="A708" s="29" t="s">
        <v>1231</v>
      </c>
      <c r="B708" s="30">
        <v>45346</v>
      </c>
      <c r="C708" s="14" t="s">
        <v>651</v>
      </c>
      <c r="D708" s="14" t="s">
        <v>296</v>
      </c>
      <c r="E708" s="14" t="s">
        <v>24</v>
      </c>
      <c r="F708" s="14">
        <v>1</v>
      </c>
      <c r="G708" s="14">
        <v>846.04</v>
      </c>
      <c r="H708" s="14">
        <v>0.08</v>
      </c>
      <c r="I708" s="14" t="s">
        <v>45</v>
      </c>
      <c r="J708" s="31">
        <v>778.35680000000002</v>
      </c>
    </row>
    <row r="709" spans="1:10" x14ac:dyDescent="0.25">
      <c r="A709" s="29" t="s">
        <v>1232</v>
      </c>
      <c r="B709" s="30">
        <v>45267</v>
      </c>
      <c r="C709" s="14" t="s">
        <v>865</v>
      </c>
      <c r="D709" s="14" t="s">
        <v>227</v>
      </c>
      <c r="E709" s="14" t="s">
        <v>14</v>
      </c>
      <c r="F709" s="14">
        <v>3</v>
      </c>
      <c r="G709" s="14">
        <v>179.7</v>
      </c>
      <c r="H709" s="14">
        <v>0.17</v>
      </c>
      <c r="I709" s="14" t="s">
        <v>52</v>
      </c>
      <c r="J709" s="31">
        <v>447.45299999999992</v>
      </c>
    </row>
    <row r="710" spans="1:10" x14ac:dyDescent="0.25">
      <c r="A710" s="29" t="s">
        <v>1233</v>
      </c>
      <c r="B710" s="30">
        <v>45572</v>
      </c>
      <c r="C710" s="14" t="s">
        <v>1234</v>
      </c>
      <c r="D710" s="14" t="s">
        <v>203</v>
      </c>
      <c r="E710" s="14" t="s">
        <v>11</v>
      </c>
      <c r="F710" s="14">
        <v>4</v>
      </c>
      <c r="G710" s="14">
        <v>681.08</v>
      </c>
      <c r="H710" s="14">
        <v>0</v>
      </c>
      <c r="I710" s="14" t="s">
        <v>45</v>
      </c>
      <c r="J710" s="31">
        <v>2724.32</v>
      </c>
    </row>
    <row r="711" spans="1:10" x14ac:dyDescent="0.25">
      <c r="A711" s="29" t="s">
        <v>1235</v>
      </c>
      <c r="B711" s="30">
        <v>45252</v>
      </c>
      <c r="C711" s="14" t="s">
        <v>253</v>
      </c>
      <c r="D711" s="14" t="s">
        <v>471</v>
      </c>
      <c r="E711" s="14" t="s">
        <v>14</v>
      </c>
      <c r="F711" s="14">
        <v>4</v>
      </c>
      <c r="G711" s="14">
        <v>723.44</v>
      </c>
      <c r="H711" s="14">
        <v>0.14000000000000001</v>
      </c>
      <c r="I711" s="14" t="s">
        <v>45</v>
      </c>
      <c r="J711" s="31">
        <v>2488.6336000000001</v>
      </c>
    </row>
    <row r="712" spans="1:10" x14ac:dyDescent="0.25">
      <c r="A712" s="29" t="s">
        <v>1236</v>
      </c>
      <c r="B712" s="30">
        <v>45939</v>
      </c>
      <c r="C712" s="14" t="s">
        <v>209</v>
      </c>
      <c r="D712" s="14" t="s">
        <v>203</v>
      </c>
      <c r="E712" s="14" t="s">
        <v>21</v>
      </c>
      <c r="F712" s="14">
        <v>4</v>
      </c>
      <c r="G712" s="14">
        <v>471.89</v>
      </c>
      <c r="H712" s="14">
        <v>0.12</v>
      </c>
      <c r="I712" s="14" t="s">
        <v>52</v>
      </c>
      <c r="J712" s="31">
        <v>1661.0527999999999</v>
      </c>
    </row>
    <row r="713" spans="1:10" x14ac:dyDescent="0.25">
      <c r="A713" s="29" t="s">
        <v>1237</v>
      </c>
      <c r="B713" s="30">
        <v>45559</v>
      </c>
      <c r="C713" s="14" t="s">
        <v>909</v>
      </c>
      <c r="D713" s="14" t="s">
        <v>248</v>
      </c>
      <c r="E713" s="14" t="s">
        <v>24</v>
      </c>
      <c r="F713" s="14">
        <v>1</v>
      </c>
      <c r="G713" s="14">
        <v>613.17999999999995</v>
      </c>
      <c r="H713" s="14">
        <v>0.14000000000000001</v>
      </c>
      <c r="I713" s="14" t="s">
        <v>52</v>
      </c>
      <c r="J713" s="31">
        <v>527.33479999999997</v>
      </c>
    </row>
    <row r="714" spans="1:10" x14ac:dyDescent="0.25">
      <c r="A714" s="29" t="s">
        <v>1238</v>
      </c>
      <c r="B714" s="30">
        <v>45229</v>
      </c>
      <c r="C714" s="14" t="s">
        <v>1179</v>
      </c>
      <c r="D714" s="14" t="s">
        <v>104</v>
      </c>
      <c r="E714" s="14" t="s">
        <v>11</v>
      </c>
      <c r="F714" s="14">
        <v>1</v>
      </c>
      <c r="G714" s="14">
        <v>651.30999999999995</v>
      </c>
      <c r="H714" s="14">
        <v>0.24</v>
      </c>
      <c r="I714" s="14" t="s">
        <v>45</v>
      </c>
      <c r="J714" s="31">
        <v>494.99560000000002</v>
      </c>
    </row>
    <row r="715" spans="1:10" x14ac:dyDescent="0.25">
      <c r="A715" s="29" t="s">
        <v>1239</v>
      </c>
      <c r="B715" s="30">
        <v>45333</v>
      </c>
      <c r="C715" s="14" t="s">
        <v>1240</v>
      </c>
      <c r="D715" s="14" t="s">
        <v>284</v>
      </c>
      <c r="E715" s="14" t="s">
        <v>13</v>
      </c>
      <c r="F715" s="14">
        <v>2</v>
      </c>
      <c r="G715" s="14">
        <v>635.14</v>
      </c>
      <c r="H715" s="14">
        <v>0.1</v>
      </c>
      <c r="I715" s="14" t="s">
        <v>52</v>
      </c>
      <c r="J715" s="31">
        <v>1143.252</v>
      </c>
    </row>
    <row r="716" spans="1:10" x14ac:dyDescent="0.25">
      <c r="A716" s="29" t="s">
        <v>1241</v>
      </c>
      <c r="B716" s="30">
        <v>45752</v>
      </c>
      <c r="C716" s="14" t="s">
        <v>1242</v>
      </c>
      <c r="D716" s="14" t="s">
        <v>119</v>
      </c>
      <c r="E716" s="14" t="s">
        <v>21</v>
      </c>
      <c r="F716" s="14">
        <v>4</v>
      </c>
      <c r="G716" s="14">
        <v>912.61</v>
      </c>
      <c r="H716" s="14">
        <v>0.14000000000000001</v>
      </c>
      <c r="I716" s="14" t="s">
        <v>41</v>
      </c>
      <c r="J716" s="31">
        <v>3139.3784000000001</v>
      </c>
    </row>
    <row r="717" spans="1:10" x14ac:dyDescent="0.25">
      <c r="A717" s="29" t="s">
        <v>1243</v>
      </c>
      <c r="B717" s="30">
        <v>45795</v>
      </c>
      <c r="C717" s="14" t="s">
        <v>1244</v>
      </c>
      <c r="D717" s="14" t="s">
        <v>196</v>
      </c>
      <c r="E717" s="14" t="s">
        <v>14</v>
      </c>
      <c r="F717" s="14">
        <v>3</v>
      </c>
      <c r="G717" s="14">
        <v>79.77</v>
      </c>
      <c r="H717" s="14">
        <v>0.09</v>
      </c>
      <c r="I717" s="14" t="s">
        <v>41</v>
      </c>
      <c r="J717" s="31">
        <v>217.77209999999999</v>
      </c>
    </row>
    <row r="718" spans="1:10" x14ac:dyDescent="0.25">
      <c r="A718" s="29" t="s">
        <v>1245</v>
      </c>
      <c r="B718" s="30">
        <v>45755</v>
      </c>
      <c r="C718" s="14" t="s">
        <v>345</v>
      </c>
      <c r="D718" s="14" t="s">
        <v>152</v>
      </c>
      <c r="E718" s="14" t="s">
        <v>22</v>
      </c>
      <c r="F718" s="14">
        <v>4</v>
      </c>
      <c r="G718" s="14">
        <v>603.52</v>
      </c>
      <c r="H718" s="14">
        <v>0.25</v>
      </c>
      <c r="I718" s="14" t="s">
        <v>41</v>
      </c>
      <c r="J718" s="31">
        <v>1810.56</v>
      </c>
    </row>
    <row r="719" spans="1:10" x14ac:dyDescent="0.25">
      <c r="A719" s="29" t="s">
        <v>1246</v>
      </c>
      <c r="B719" s="30">
        <v>45625</v>
      </c>
      <c r="C719" s="14" t="s">
        <v>764</v>
      </c>
      <c r="D719" s="14" t="s">
        <v>122</v>
      </c>
      <c r="E719" s="14" t="s">
        <v>19</v>
      </c>
      <c r="F719" s="14">
        <v>4</v>
      </c>
      <c r="G719" s="14">
        <v>453.12</v>
      </c>
      <c r="H719" s="14">
        <v>0.23</v>
      </c>
      <c r="I719" s="14" t="s">
        <v>52</v>
      </c>
      <c r="J719" s="31">
        <v>1395.6096</v>
      </c>
    </row>
    <row r="720" spans="1:10" x14ac:dyDescent="0.25">
      <c r="A720" s="29" t="s">
        <v>1247</v>
      </c>
      <c r="B720" s="30">
        <v>45656</v>
      </c>
      <c r="C720" s="14" t="s">
        <v>1248</v>
      </c>
      <c r="D720" s="14" t="s">
        <v>70</v>
      </c>
      <c r="E720" s="14" t="s">
        <v>16</v>
      </c>
      <c r="F720" s="14">
        <v>2</v>
      </c>
      <c r="G720" s="14">
        <v>974.35</v>
      </c>
      <c r="H720" s="14">
        <v>0.15</v>
      </c>
      <c r="I720" s="14" t="s">
        <v>41</v>
      </c>
      <c r="J720" s="31">
        <v>1656.395</v>
      </c>
    </row>
    <row r="721" spans="1:10" x14ac:dyDescent="0.25">
      <c r="A721" s="29" t="s">
        <v>1249</v>
      </c>
      <c r="B721" s="30">
        <v>45824</v>
      </c>
      <c r="C721" s="14" t="s">
        <v>106</v>
      </c>
      <c r="D721" s="14" t="s">
        <v>946</v>
      </c>
      <c r="E721" s="14" t="s">
        <v>24</v>
      </c>
      <c r="F721" s="14">
        <v>4</v>
      </c>
      <c r="G721" s="14">
        <v>52.35</v>
      </c>
      <c r="H721" s="14">
        <v>0.23</v>
      </c>
      <c r="I721" s="14" t="s">
        <v>52</v>
      </c>
      <c r="J721" s="31">
        <v>161.238</v>
      </c>
    </row>
    <row r="722" spans="1:10" x14ac:dyDescent="0.25">
      <c r="A722" s="29" t="s">
        <v>1250</v>
      </c>
      <c r="B722" s="30">
        <v>45824</v>
      </c>
      <c r="C722" s="14" t="s">
        <v>766</v>
      </c>
      <c r="D722" s="14" t="s">
        <v>90</v>
      </c>
      <c r="E722" s="14" t="s">
        <v>24</v>
      </c>
      <c r="F722" s="14">
        <v>3</v>
      </c>
      <c r="G722" s="14">
        <v>681.58</v>
      </c>
      <c r="H722" s="14">
        <v>0.23</v>
      </c>
      <c r="I722" s="14" t="s">
        <v>41</v>
      </c>
      <c r="J722" s="31">
        <v>1574.4498000000001</v>
      </c>
    </row>
    <row r="723" spans="1:10" x14ac:dyDescent="0.25">
      <c r="A723" s="29" t="s">
        <v>1251</v>
      </c>
      <c r="B723" s="30">
        <v>45384</v>
      </c>
      <c r="C723" s="14" t="s">
        <v>1191</v>
      </c>
      <c r="D723" s="14" t="s">
        <v>241</v>
      </c>
      <c r="E723" s="14" t="s">
        <v>22</v>
      </c>
      <c r="F723" s="14">
        <v>3</v>
      </c>
      <c r="G723" s="14">
        <v>71.23</v>
      </c>
      <c r="H723" s="14">
        <v>0.03</v>
      </c>
      <c r="I723" s="14" t="s">
        <v>41</v>
      </c>
      <c r="J723" s="31">
        <v>207.27930000000001</v>
      </c>
    </row>
    <row r="724" spans="1:10" x14ac:dyDescent="0.25">
      <c r="A724" s="29" t="s">
        <v>1252</v>
      </c>
      <c r="B724" s="30">
        <v>45379</v>
      </c>
      <c r="C724" s="14" t="s">
        <v>748</v>
      </c>
      <c r="D724" s="14" t="s">
        <v>58</v>
      </c>
      <c r="E724" s="14" t="s">
        <v>21</v>
      </c>
      <c r="F724" s="14">
        <v>1</v>
      </c>
      <c r="G724" s="14">
        <v>31.36</v>
      </c>
      <c r="H724" s="14">
        <v>0.21</v>
      </c>
      <c r="I724" s="14" t="s">
        <v>52</v>
      </c>
      <c r="J724" s="31">
        <v>24.7744</v>
      </c>
    </row>
    <row r="725" spans="1:10" x14ac:dyDescent="0.25">
      <c r="A725" s="29" t="s">
        <v>1253</v>
      </c>
      <c r="B725" s="30">
        <v>45674</v>
      </c>
      <c r="C725" s="14" t="s">
        <v>1254</v>
      </c>
      <c r="D725" s="14" t="s">
        <v>576</v>
      </c>
      <c r="E725" s="14" t="s">
        <v>20</v>
      </c>
      <c r="F725" s="14">
        <v>2</v>
      </c>
      <c r="G725" s="14">
        <v>555.54999999999995</v>
      </c>
      <c r="H725" s="14">
        <v>0.14000000000000001</v>
      </c>
      <c r="I725" s="14" t="s">
        <v>41</v>
      </c>
      <c r="J725" s="31">
        <v>955.54599999999994</v>
      </c>
    </row>
    <row r="726" spans="1:10" x14ac:dyDescent="0.25">
      <c r="A726" s="29" t="s">
        <v>1255</v>
      </c>
      <c r="B726" s="30">
        <v>45760</v>
      </c>
      <c r="C726" s="14" t="s">
        <v>712</v>
      </c>
      <c r="D726" s="14" t="s">
        <v>380</v>
      </c>
      <c r="E726" s="14" t="s">
        <v>23</v>
      </c>
      <c r="F726" s="14">
        <v>4</v>
      </c>
      <c r="G726" s="14">
        <v>805.99</v>
      </c>
      <c r="H726" s="14">
        <v>0.06</v>
      </c>
      <c r="I726" s="14" t="s">
        <v>41</v>
      </c>
      <c r="J726" s="31">
        <v>3030.5223999999998</v>
      </c>
    </row>
    <row r="727" spans="1:10" x14ac:dyDescent="0.25">
      <c r="A727" s="29" t="s">
        <v>1256</v>
      </c>
      <c r="B727" s="30">
        <v>45474</v>
      </c>
      <c r="C727" s="14" t="s">
        <v>1006</v>
      </c>
      <c r="D727" s="14" t="s">
        <v>248</v>
      </c>
      <c r="E727" s="14" t="s">
        <v>8</v>
      </c>
      <c r="F727" s="14">
        <v>1</v>
      </c>
      <c r="G727" s="14">
        <v>506.55</v>
      </c>
      <c r="H727" s="14">
        <v>0.28000000000000003</v>
      </c>
      <c r="I727" s="14" t="s">
        <v>41</v>
      </c>
      <c r="J727" s="31">
        <v>364.71600000000001</v>
      </c>
    </row>
    <row r="728" spans="1:10" x14ac:dyDescent="0.25">
      <c r="A728" s="29" t="s">
        <v>1257</v>
      </c>
      <c r="B728" s="30">
        <v>45640</v>
      </c>
      <c r="C728" s="14" t="s">
        <v>1258</v>
      </c>
      <c r="D728" s="14" t="s">
        <v>576</v>
      </c>
      <c r="E728" s="14" t="s">
        <v>18</v>
      </c>
      <c r="F728" s="14">
        <v>3</v>
      </c>
      <c r="G728" s="14">
        <v>28.69</v>
      </c>
      <c r="H728" s="14">
        <v>0.02</v>
      </c>
      <c r="I728" s="14" t="s">
        <v>41</v>
      </c>
      <c r="J728" s="31">
        <v>84.348600000000005</v>
      </c>
    </row>
    <row r="729" spans="1:10" x14ac:dyDescent="0.25">
      <c r="A729" s="29" t="s">
        <v>1259</v>
      </c>
      <c r="B729" s="30">
        <v>45253</v>
      </c>
      <c r="C729" s="14" t="s">
        <v>1260</v>
      </c>
      <c r="D729" s="14" t="s">
        <v>51</v>
      </c>
      <c r="E729" s="14" t="s">
        <v>11</v>
      </c>
      <c r="F729" s="14">
        <v>1</v>
      </c>
      <c r="G729" s="14">
        <v>106.07</v>
      </c>
      <c r="H729" s="14">
        <v>0.23</v>
      </c>
      <c r="I729" s="14" t="s">
        <v>52</v>
      </c>
      <c r="J729" s="31">
        <v>81.673900000000003</v>
      </c>
    </row>
    <row r="730" spans="1:10" x14ac:dyDescent="0.25">
      <c r="A730" s="29" t="s">
        <v>1261</v>
      </c>
      <c r="B730" s="30">
        <v>45225</v>
      </c>
      <c r="C730" s="14" t="s">
        <v>638</v>
      </c>
      <c r="D730" s="14" t="s">
        <v>251</v>
      </c>
      <c r="E730" s="14" t="s">
        <v>7</v>
      </c>
      <c r="F730" s="14">
        <v>4</v>
      </c>
      <c r="G730" s="14">
        <v>289.77</v>
      </c>
      <c r="H730" s="14">
        <v>0.06</v>
      </c>
      <c r="I730" s="14" t="s">
        <v>45</v>
      </c>
      <c r="J730" s="31">
        <v>1089.5352</v>
      </c>
    </row>
    <row r="731" spans="1:10" x14ac:dyDescent="0.25">
      <c r="A731" s="29" t="s">
        <v>1262</v>
      </c>
      <c r="B731" s="30">
        <v>45263</v>
      </c>
      <c r="C731" s="14" t="s">
        <v>940</v>
      </c>
      <c r="D731" s="14" t="s">
        <v>241</v>
      </c>
      <c r="E731" s="14" t="s">
        <v>25</v>
      </c>
      <c r="F731" s="14">
        <v>2</v>
      </c>
      <c r="G731" s="14">
        <v>354.26</v>
      </c>
      <c r="H731" s="14">
        <v>0.01</v>
      </c>
      <c r="I731" s="14" t="s">
        <v>52</v>
      </c>
      <c r="J731" s="31">
        <v>701.4348</v>
      </c>
    </row>
    <row r="732" spans="1:10" x14ac:dyDescent="0.25">
      <c r="A732" s="29" t="s">
        <v>1263</v>
      </c>
      <c r="B732" s="30">
        <v>45554</v>
      </c>
      <c r="C732" s="14" t="s">
        <v>1264</v>
      </c>
      <c r="D732" s="14" t="s">
        <v>573</v>
      </c>
      <c r="E732" s="14" t="s">
        <v>21</v>
      </c>
      <c r="F732" s="14">
        <v>1</v>
      </c>
      <c r="G732" s="14">
        <v>522.72</v>
      </c>
      <c r="H732" s="14">
        <v>0.25</v>
      </c>
      <c r="I732" s="14" t="s">
        <v>45</v>
      </c>
      <c r="J732" s="31">
        <v>392.04</v>
      </c>
    </row>
    <row r="733" spans="1:10" x14ac:dyDescent="0.25">
      <c r="A733" s="29" t="s">
        <v>1265</v>
      </c>
      <c r="B733" s="30">
        <v>45569</v>
      </c>
      <c r="C733" s="14" t="s">
        <v>1027</v>
      </c>
      <c r="D733" s="14" t="s">
        <v>116</v>
      </c>
      <c r="E733" s="14" t="s">
        <v>16</v>
      </c>
      <c r="F733" s="14">
        <v>3</v>
      </c>
      <c r="G733" s="14">
        <v>966.02</v>
      </c>
      <c r="H733" s="14">
        <v>0.03</v>
      </c>
      <c r="I733" s="14" t="s">
        <v>52</v>
      </c>
      <c r="J733" s="31">
        <v>2811.1181999999999</v>
      </c>
    </row>
    <row r="734" spans="1:10" x14ac:dyDescent="0.25">
      <c r="A734" s="29" t="s">
        <v>1266</v>
      </c>
      <c r="B734" s="30">
        <v>45217</v>
      </c>
      <c r="C734" s="14" t="s">
        <v>654</v>
      </c>
      <c r="D734" s="14" t="s">
        <v>281</v>
      </c>
      <c r="E734" s="14" t="s">
        <v>24</v>
      </c>
      <c r="F734" s="14">
        <v>1</v>
      </c>
      <c r="G734" s="14">
        <v>498.61</v>
      </c>
      <c r="H734" s="14">
        <v>0.04</v>
      </c>
      <c r="I734" s="14" t="s">
        <v>45</v>
      </c>
      <c r="J734" s="31">
        <v>478.66559999999998</v>
      </c>
    </row>
    <row r="735" spans="1:10" x14ac:dyDescent="0.25">
      <c r="A735" s="29" t="s">
        <v>1267</v>
      </c>
      <c r="B735" s="30">
        <v>45783</v>
      </c>
      <c r="C735" s="14" t="s">
        <v>1268</v>
      </c>
      <c r="D735" s="14" t="s">
        <v>312</v>
      </c>
      <c r="E735" s="14" t="s">
        <v>13</v>
      </c>
      <c r="F735" s="14">
        <v>4</v>
      </c>
      <c r="G735" s="14">
        <v>758.27</v>
      </c>
      <c r="H735" s="14">
        <v>0.05</v>
      </c>
      <c r="I735" s="14" t="s">
        <v>45</v>
      </c>
      <c r="J735" s="31">
        <v>2881.4259999999999</v>
      </c>
    </row>
    <row r="736" spans="1:10" x14ac:dyDescent="0.25">
      <c r="A736" s="29" t="s">
        <v>1269</v>
      </c>
      <c r="B736" s="30">
        <v>45371</v>
      </c>
      <c r="C736" s="14" t="s">
        <v>664</v>
      </c>
      <c r="D736" s="14" t="s">
        <v>284</v>
      </c>
      <c r="E736" s="14" t="s">
        <v>9</v>
      </c>
      <c r="F736" s="14">
        <v>2</v>
      </c>
      <c r="G736" s="14">
        <v>371.03</v>
      </c>
      <c r="H736" s="14">
        <v>0.23</v>
      </c>
      <c r="I736" s="14" t="s">
        <v>45</v>
      </c>
      <c r="J736" s="31">
        <v>571.38619999999992</v>
      </c>
    </row>
    <row r="737" spans="1:10" x14ac:dyDescent="0.25">
      <c r="A737" s="29" t="s">
        <v>1270</v>
      </c>
      <c r="B737" s="30">
        <v>45453</v>
      </c>
      <c r="C737" s="14" t="s">
        <v>1271</v>
      </c>
      <c r="D737" s="14" t="s">
        <v>251</v>
      </c>
      <c r="E737" s="14" t="s">
        <v>24</v>
      </c>
      <c r="F737" s="14">
        <v>1</v>
      </c>
      <c r="G737" s="14">
        <v>230.32</v>
      </c>
      <c r="H737" s="14">
        <v>0.05</v>
      </c>
      <c r="I737" s="14" t="s">
        <v>52</v>
      </c>
      <c r="J737" s="31">
        <v>218.804</v>
      </c>
    </row>
    <row r="738" spans="1:10" x14ac:dyDescent="0.25">
      <c r="A738" s="29" t="s">
        <v>1272</v>
      </c>
      <c r="B738" s="30">
        <v>45526</v>
      </c>
      <c r="C738" s="14" t="s">
        <v>1273</v>
      </c>
      <c r="D738" s="14" t="s">
        <v>532</v>
      </c>
      <c r="E738" s="14" t="s">
        <v>13</v>
      </c>
      <c r="F738" s="14">
        <v>2</v>
      </c>
      <c r="G738" s="14">
        <v>985.43</v>
      </c>
      <c r="H738" s="14">
        <v>0.28000000000000003</v>
      </c>
      <c r="I738" s="14" t="s">
        <v>52</v>
      </c>
      <c r="J738" s="31">
        <v>1419.0192</v>
      </c>
    </row>
    <row r="739" spans="1:10" x14ac:dyDescent="0.25">
      <c r="A739" s="29" t="s">
        <v>1274</v>
      </c>
      <c r="B739" s="30">
        <v>45756</v>
      </c>
      <c r="C739" s="14" t="s">
        <v>884</v>
      </c>
      <c r="D739" s="14" t="s">
        <v>636</v>
      </c>
      <c r="E739" s="14" t="s">
        <v>11</v>
      </c>
      <c r="F739" s="14">
        <v>2</v>
      </c>
      <c r="G739" s="14">
        <v>492.5</v>
      </c>
      <c r="H739" s="14">
        <v>0.3</v>
      </c>
      <c r="I739" s="14" t="s">
        <v>45</v>
      </c>
      <c r="J739" s="31">
        <v>689.5</v>
      </c>
    </row>
    <row r="740" spans="1:10" x14ac:dyDescent="0.25">
      <c r="A740" s="29" t="s">
        <v>1275</v>
      </c>
      <c r="B740" s="30">
        <v>45657</v>
      </c>
      <c r="C740" s="14" t="s">
        <v>563</v>
      </c>
      <c r="D740" s="14" t="s">
        <v>256</v>
      </c>
      <c r="E740" s="14" t="s">
        <v>18</v>
      </c>
      <c r="F740" s="14">
        <v>2</v>
      </c>
      <c r="G740" s="14">
        <v>213.69</v>
      </c>
      <c r="H740" s="14">
        <v>0.28000000000000003</v>
      </c>
      <c r="I740" s="14" t="s">
        <v>45</v>
      </c>
      <c r="J740" s="31">
        <v>307.71359999999999</v>
      </c>
    </row>
    <row r="741" spans="1:10" x14ac:dyDescent="0.25">
      <c r="A741" s="29" t="s">
        <v>1276</v>
      </c>
      <c r="B741" s="30">
        <v>45716</v>
      </c>
      <c r="C741" s="14" t="s">
        <v>72</v>
      </c>
      <c r="D741" s="14" t="s">
        <v>187</v>
      </c>
      <c r="E741" s="14" t="s">
        <v>15</v>
      </c>
      <c r="F741" s="14">
        <v>4</v>
      </c>
      <c r="G741" s="14">
        <v>618.83000000000004</v>
      </c>
      <c r="H741" s="14">
        <v>0.08</v>
      </c>
      <c r="I741" s="14" t="s">
        <v>45</v>
      </c>
      <c r="J741" s="31">
        <v>2277.2944000000002</v>
      </c>
    </row>
    <row r="742" spans="1:10" x14ac:dyDescent="0.25">
      <c r="A742" s="29" t="s">
        <v>1277</v>
      </c>
      <c r="B742" s="30">
        <v>45313</v>
      </c>
      <c r="C742" s="14" t="s">
        <v>392</v>
      </c>
      <c r="D742" s="14" t="s">
        <v>55</v>
      </c>
      <c r="E742" s="14" t="s">
        <v>18</v>
      </c>
      <c r="F742" s="14">
        <v>2</v>
      </c>
      <c r="G742" s="14">
        <v>81.16</v>
      </c>
      <c r="H742" s="14">
        <v>0.16</v>
      </c>
      <c r="I742" s="14" t="s">
        <v>45</v>
      </c>
      <c r="J742" s="31">
        <v>136.34880000000001</v>
      </c>
    </row>
    <row r="743" spans="1:10" x14ac:dyDescent="0.25">
      <c r="A743" s="29" t="s">
        <v>1278</v>
      </c>
      <c r="B743" s="30">
        <v>45372</v>
      </c>
      <c r="C743" s="14" t="s">
        <v>302</v>
      </c>
      <c r="D743" s="14" t="s">
        <v>273</v>
      </c>
      <c r="E743" s="14" t="s">
        <v>16</v>
      </c>
      <c r="F743" s="14">
        <v>1</v>
      </c>
      <c r="G743" s="14">
        <v>431.69</v>
      </c>
      <c r="H743" s="14">
        <v>0.09</v>
      </c>
      <c r="I743" s="14" t="s">
        <v>41</v>
      </c>
      <c r="J743" s="31">
        <v>392.83789999999999</v>
      </c>
    </row>
    <row r="744" spans="1:10" x14ac:dyDescent="0.25">
      <c r="A744" s="29" t="s">
        <v>1279</v>
      </c>
      <c r="B744" s="30">
        <v>45648</v>
      </c>
      <c r="C744" s="14" t="s">
        <v>403</v>
      </c>
      <c r="D744" s="14" t="s">
        <v>750</v>
      </c>
      <c r="E744" s="14" t="s">
        <v>12</v>
      </c>
      <c r="F744" s="14">
        <v>3</v>
      </c>
      <c r="G744" s="14">
        <v>438.65</v>
      </c>
      <c r="H744" s="14">
        <v>0.28999999999999998</v>
      </c>
      <c r="I744" s="14" t="s">
        <v>45</v>
      </c>
      <c r="J744" s="31">
        <v>934.32449999999983</v>
      </c>
    </row>
    <row r="745" spans="1:10" x14ac:dyDescent="0.25">
      <c r="A745" s="29" t="s">
        <v>1280</v>
      </c>
      <c r="B745" s="30">
        <v>45384</v>
      </c>
      <c r="C745" s="14" t="s">
        <v>1281</v>
      </c>
      <c r="D745" s="14" t="s">
        <v>139</v>
      </c>
      <c r="E745" s="14" t="s">
        <v>10</v>
      </c>
      <c r="F745" s="14">
        <v>3</v>
      </c>
      <c r="G745" s="14">
        <v>339.41</v>
      </c>
      <c r="H745" s="14">
        <v>0.26</v>
      </c>
      <c r="I745" s="14" t="s">
        <v>41</v>
      </c>
      <c r="J745" s="31">
        <v>753.49019999999996</v>
      </c>
    </row>
    <row r="746" spans="1:10" x14ac:dyDescent="0.25">
      <c r="A746" s="29" t="s">
        <v>1282</v>
      </c>
      <c r="B746" s="30">
        <v>45687</v>
      </c>
      <c r="C746" s="14" t="s">
        <v>167</v>
      </c>
      <c r="D746" s="14" t="s">
        <v>139</v>
      </c>
      <c r="E746" s="14" t="s">
        <v>16</v>
      </c>
      <c r="F746" s="14">
        <v>4</v>
      </c>
      <c r="G746" s="14">
        <v>848.47</v>
      </c>
      <c r="H746" s="14">
        <v>0.21</v>
      </c>
      <c r="I746" s="14" t="s">
        <v>52</v>
      </c>
      <c r="J746" s="31">
        <v>2681.1651999999999</v>
      </c>
    </row>
    <row r="747" spans="1:10" x14ac:dyDescent="0.25">
      <c r="A747" s="29" t="s">
        <v>1283</v>
      </c>
      <c r="B747" s="30">
        <v>45747</v>
      </c>
      <c r="C747" s="14" t="s">
        <v>1201</v>
      </c>
      <c r="D747" s="14" t="s">
        <v>113</v>
      </c>
      <c r="E747" s="14" t="s">
        <v>15</v>
      </c>
      <c r="F747" s="14">
        <v>1</v>
      </c>
      <c r="G747" s="14">
        <v>664.87</v>
      </c>
      <c r="H747" s="14">
        <v>0.08</v>
      </c>
      <c r="I747" s="14" t="s">
        <v>45</v>
      </c>
      <c r="J747" s="31">
        <v>611.68040000000008</v>
      </c>
    </row>
    <row r="748" spans="1:10" x14ac:dyDescent="0.25">
      <c r="A748" s="29" t="s">
        <v>1284</v>
      </c>
      <c r="B748" s="30">
        <v>45687</v>
      </c>
      <c r="C748" s="14" t="s">
        <v>528</v>
      </c>
      <c r="D748" s="14" t="s">
        <v>73</v>
      </c>
      <c r="E748" s="14" t="s">
        <v>14</v>
      </c>
      <c r="F748" s="14">
        <v>1</v>
      </c>
      <c r="G748" s="14">
        <v>412.11</v>
      </c>
      <c r="H748" s="14">
        <v>0.23</v>
      </c>
      <c r="I748" s="14" t="s">
        <v>45</v>
      </c>
      <c r="J748" s="31">
        <v>317.32470000000001</v>
      </c>
    </row>
    <row r="749" spans="1:10" x14ac:dyDescent="0.25">
      <c r="A749" s="29" t="s">
        <v>1285</v>
      </c>
      <c r="B749" s="30">
        <v>45916</v>
      </c>
      <c r="C749" s="14" t="s">
        <v>1286</v>
      </c>
      <c r="D749" s="14" t="s">
        <v>152</v>
      </c>
      <c r="E749" s="14" t="s">
        <v>8</v>
      </c>
      <c r="F749" s="14">
        <v>1</v>
      </c>
      <c r="G749" s="14">
        <v>126.09</v>
      </c>
      <c r="H749" s="14">
        <v>0.05</v>
      </c>
      <c r="I749" s="14" t="s">
        <v>52</v>
      </c>
      <c r="J749" s="31">
        <v>119.7855</v>
      </c>
    </row>
    <row r="750" spans="1:10" x14ac:dyDescent="0.25">
      <c r="A750" s="29" t="s">
        <v>1287</v>
      </c>
      <c r="B750" s="30">
        <v>45917</v>
      </c>
      <c r="C750" s="14" t="s">
        <v>664</v>
      </c>
      <c r="D750" s="14" t="s">
        <v>113</v>
      </c>
      <c r="E750" s="14" t="s">
        <v>17</v>
      </c>
      <c r="F750" s="14">
        <v>4</v>
      </c>
      <c r="G750" s="14">
        <v>602.39</v>
      </c>
      <c r="H750" s="14">
        <v>0.19</v>
      </c>
      <c r="I750" s="14" t="s">
        <v>52</v>
      </c>
      <c r="J750" s="31">
        <v>1951.7436</v>
      </c>
    </row>
    <row r="751" spans="1:10" x14ac:dyDescent="0.25">
      <c r="A751" s="29" t="s">
        <v>1288</v>
      </c>
      <c r="B751" s="30">
        <v>45941</v>
      </c>
      <c r="C751" s="14" t="s">
        <v>288</v>
      </c>
      <c r="D751" s="14" t="s">
        <v>389</v>
      </c>
      <c r="E751" s="14" t="s">
        <v>10</v>
      </c>
      <c r="F751" s="14">
        <v>3</v>
      </c>
      <c r="G751" s="14">
        <v>447.69</v>
      </c>
      <c r="H751" s="14">
        <v>0.02</v>
      </c>
      <c r="I751" s="14" t="s">
        <v>52</v>
      </c>
      <c r="J751" s="31">
        <v>1316.2085999999999</v>
      </c>
    </row>
    <row r="752" spans="1:10" x14ac:dyDescent="0.25">
      <c r="A752" s="29" t="s">
        <v>1289</v>
      </c>
      <c r="B752" s="30">
        <v>45778</v>
      </c>
      <c r="C752" s="14" t="s">
        <v>592</v>
      </c>
      <c r="D752" s="14" t="s">
        <v>82</v>
      </c>
      <c r="E752" s="14" t="s">
        <v>10</v>
      </c>
      <c r="F752" s="14">
        <v>3</v>
      </c>
      <c r="G752" s="14">
        <v>35.159999999999997</v>
      </c>
      <c r="H752" s="14">
        <v>0.04</v>
      </c>
      <c r="I752" s="14" t="s">
        <v>52</v>
      </c>
      <c r="J752" s="31">
        <v>101.2608</v>
      </c>
    </row>
    <row r="753" spans="1:10" x14ac:dyDescent="0.25">
      <c r="A753" s="29" t="s">
        <v>1290</v>
      </c>
      <c r="B753" s="30">
        <v>45740</v>
      </c>
      <c r="C753" s="14" t="s">
        <v>1268</v>
      </c>
      <c r="D753" s="14" t="s">
        <v>101</v>
      </c>
      <c r="E753" s="14" t="s">
        <v>18</v>
      </c>
      <c r="F753" s="14">
        <v>2</v>
      </c>
      <c r="G753" s="14">
        <v>838.59</v>
      </c>
      <c r="H753" s="14">
        <v>0.18</v>
      </c>
      <c r="I753" s="14" t="s">
        <v>52</v>
      </c>
      <c r="J753" s="31">
        <v>1375.2876000000001</v>
      </c>
    </row>
    <row r="754" spans="1:10" x14ac:dyDescent="0.25">
      <c r="A754" s="29" t="s">
        <v>1291</v>
      </c>
      <c r="B754" s="30">
        <v>45598</v>
      </c>
      <c r="C754" s="14" t="s">
        <v>799</v>
      </c>
      <c r="D754" s="14" t="s">
        <v>55</v>
      </c>
      <c r="E754" s="14" t="s">
        <v>13</v>
      </c>
      <c r="F754" s="14">
        <v>4</v>
      </c>
      <c r="G754" s="14">
        <v>867.94</v>
      </c>
      <c r="H754" s="14">
        <v>0.26</v>
      </c>
      <c r="I754" s="14" t="s">
        <v>45</v>
      </c>
      <c r="J754" s="31">
        <v>2569.1024000000002</v>
      </c>
    </row>
    <row r="755" spans="1:10" x14ac:dyDescent="0.25">
      <c r="A755" s="29" t="s">
        <v>1292</v>
      </c>
      <c r="B755" s="30">
        <v>45591</v>
      </c>
      <c r="C755" s="14" t="s">
        <v>1226</v>
      </c>
      <c r="D755" s="14" t="s">
        <v>76</v>
      </c>
      <c r="E755" s="14" t="s">
        <v>24</v>
      </c>
      <c r="F755" s="14">
        <v>1</v>
      </c>
      <c r="G755" s="14">
        <v>623.88</v>
      </c>
      <c r="H755" s="14">
        <v>0.25</v>
      </c>
      <c r="I755" s="14" t="s">
        <v>41</v>
      </c>
      <c r="J755" s="31">
        <v>467.91</v>
      </c>
    </row>
    <row r="756" spans="1:10" x14ac:dyDescent="0.25">
      <c r="A756" s="29" t="s">
        <v>1293</v>
      </c>
      <c r="B756" s="30">
        <v>45546</v>
      </c>
      <c r="C756" s="14" t="s">
        <v>1191</v>
      </c>
      <c r="D756" s="14" t="s">
        <v>312</v>
      </c>
      <c r="E756" s="14" t="s">
        <v>21</v>
      </c>
      <c r="F756" s="14">
        <v>2</v>
      </c>
      <c r="G756" s="14">
        <v>567.95000000000005</v>
      </c>
      <c r="H756" s="14">
        <v>0.12</v>
      </c>
      <c r="I756" s="14" t="s">
        <v>45</v>
      </c>
      <c r="J756" s="31">
        <v>999.5920000000001</v>
      </c>
    </row>
    <row r="757" spans="1:10" x14ac:dyDescent="0.25">
      <c r="A757" s="29" t="s">
        <v>1294</v>
      </c>
      <c r="B757" s="30">
        <v>45483</v>
      </c>
      <c r="C757" s="14" t="s">
        <v>483</v>
      </c>
      <c r="D757" s="14" t="s">
        <v>203</v>
      </c>
      <c r="E757" s="14" t="s">
        <v>25</v>
      </c>
      <c r="F757" s="14">
        <v>2</v>
      </c>
      <c r="G757" s="14">
        <v>671.69</v>
      </c>
      <c r="H757" s="14">
        <v>0.19</v>
      </c>
      <c r="I757" s="14" t="s">
        <v>41</v>
      </c>
      <c r="J757" s="31">
        <v>1088.1378</v>
      </c>
    </row>
    <row r="758" spans="1:10" x14ac:dyDescent="0.25">
      <c r="A758" s="29" t="s">
        <v>1295</v>
      </c>
      <c r="B758" s="30">
        <v>45786</v>
      </c>
      <c r="C758" s="14" t="s">
        <v>809</v>
      </c>
      <c r="D758" s="14" t="s">
        <v>710</v>
      </c>
      <c r="E758" s="14" t="s">
        <v>14</v>
      </c>
      <c r="F758" s="14">
        <v>2</v>
      </c>
      <c r="G758" s="14">
        <v>257.95999999999998</v>
      </c>
      <c r="H758" s="14">
        <v>0.21</v>
      </c>
      <c r="I758" s="14" t="s">
        <v>45</v>
      </c>
      <c r="J758" s="31">
        <v>407.57679999999999</v>
      </c>
    </row>
    <row r="759" spans="1:10" x14ac:dyDescent="0.25">
      <c r="A759" s="29" t="s">
        <v>1296</v>
      </c>
      <c r="B759" s="30">
        <v>45475</v>
      </c>
      <c r="C759" s="14" t="s">
        <v>1012</v>
      </c>
      <c r="D759" s="14" t="s">
        <v>119</v>
      </c>
      <c r="E759" s="14" t="s">
        <v>26</v>
      </c>
      <c r="F759" s="14">
        <v>4</v>
      </c>
      <c r="G759" s="14">
        <v>281.48</v>
      </c>
      <c r="H759" s="14">
        <v>0.27</v>
      </c>
      <c r="I759" s="14" t="s">
        <v>45</v>
      </c>
      <c r="J759" s="31">
        <v>821.92160000000001</v>
      </c>
    </row>
    <row r="760" spans="1:10" x14ac:dyDescent="0.25">
      <c r="A760" s="29" t="s">
        <v>1297</v>
      </c>
      <c r="B760" s="30">
        <v>45470</v>
      </c>
      <c r="C760" s="14" t="s">
        <v>627</v>
      </c>
      <c r="D760" s="14" t="s">
        <v>187</v>
      </c>
      <c r="E760" s="14" t="s">
        <v>18</v>
      </c>
      <c r="F760" s="14">
        <v>1</v>
      </c>
      <c r="G760" s="14">
        <v>202.13</v>
      </c>
      <c r="H760" s="14">
        <v>0.13</v>
      </c>
      <c r="I760" s="14" t="s">
        <v>52</v>
      </c>
      <c r="J760" s="31">
        <v>175.85310000000001</v>
      </c>
    </row>
    <row r="761" spans="1:10" x14ac:dyDescent="0.25">
      <c r="A761" s="29" t="s">
        <v>1298</v>
      </c>
      <c r="B761" s="30">
        <v>45243</v>
      </c>
      <c r="C761" s="14" t="s">
        <v>1299</v>
      </c>
      <c r="D761" s="14" t="s">
        <v>44</v>
      </c>
      <c r="E761" s="14" t="s">
        <v>12</v>
      </c>
      <c r="F761" s="14">
        <v>1</v>
      </c>
      <c r="G761" s="14">
        <v>370.66</v>
      </c>
      <c r="H761" s="14">
        <v>0.01</v>
      </c>
      <c r="I761" s="14" t="s">
        <v>45</v>
      </c>
      <c r="J761" s="31">
        <v>366.95339999999999</v>
      </c>
    </row>
    <row r="762" spans="1:10" x14ac:dyDescent="0.25">
      <c r="A762" s="29" t="s">
        <v>1300</v>
      </c>
      <c r="B762" s="30">
        <v>45341</v>
      </c>
      <c r="C762" s="14" t="s">
        <v>1301</v>
      </c>
      <c r="D762" s="14" t="s">
        <v>532</v>
      </c>
      <c r="E762" s="14" t="s">
        <v>19</v>
      </c>
      <c r="F762" s="14">
        <v>4</v>
      </c>
      <c r="G762" s="14">
        <v>731.53</v>
      </c>
      <c r="H762" s="14">
        <v>0.12</v>
      </c>
      <c r="I762" s="14" t="s">
        <v>41</v>
      </c>
      <c r="J762" s="31">
        <v>2574.9856</v>
      </c>
    </row>
    <row r="763" spans="1:10" x14ac:dyDescent="0.25">
      <c r="A763" s="29" t="s">
        <v>1302</v>
      </c>
      <c r="B763" s="30">
        <v>45371</v>
      </c>
      <c r="C763" s="14" t="s">
        <v>752</v>
      </c>
      <c r="D763" s="14" t="s">
        <v>170</v>
      </c>
      <c r="E763" s="14" t="s">
        <v>8</v>
      </c>
      <c r="F763" s="14">
        <v>3</v>
      </c>
      <c r="G763" s="14">
        <v>468.25</v>
      </c>
      <c r="H763" s="14">
        <v>7.0000000000000007E-2</v>
      </c>
      <c r="I763" s="14" t="s">
        <v>45</v>
      </c>
      <c r="J763" s="31">
        <v>1306.4175</v>
      </c>
    </row>
    <row r="764" spans="1:10" x14ac:dyDescent="0.25">
      <c r="A764" s="29" t="s">
        <v>1303</v>
      </c>
      <c r="B764" s="30">
        <v>45360</v>
      </c>
      <c r="C764" s="14" t="s">
        <v>853</v>
      </c>
      <c r="D764" s="14" t="s">
        <v>113</v>
      </c>
      <c r="E764" s="14" t="s">
        <v>7</v>
      </c>
      <c r="F764" s="14">
        <v>1</v>
      </c>
      <c r="G764" s="14">
        <v>928.72</v>
      </c>
      <c r="H764" s="14">
        <v>0.1</v>
      </c>
      <c r="I764" s="14" t="s">
        <v>52</v>
      </c>
      <c r="J764" s="31">
        <v>835.84800000000007</v>
      </c>
    </row>
    <row r="765" spans="1:10" x14ac:dyDescent="0.25">
      <c r="A765" s="29" t="s">
        <v>1304</v>
      </c>
      <c r="B765" s="30">
        <v>45499</v>
      </c>
      <c r="C765" s="14" t="s">
        <v>615</v>
      </c>
      <c r="D765" s="14" t="s">
        <v>471</v>
      </c>
      <c r="E765" s="14" t="s">
        <v>25</v>
      </c>
      <c r="F765" s="14">
        <v>3</v>
      </c>
      <c r="G765" s="14">
        <v>217.22</v>
      </c>
      <c r="H765" s="14">
        <v>0.06</v>
      </c>
      <c r="I765" s="14" t="s">
        <v>45</v>
      </c>
      <c r="J765" s="31">
        <v>612.56039999999996</v>
      </c>
    </row>
    <row r="766" spans="1:10" x14ac:dyDescent="0.25">
      <c r="A766" s="29" t="s">
        <v>1305</v>
      </c>
      <c r="B766" s="30">
        <v>45745</v>
      </c>
      <c r="C766" s="14" t="s">
        <v>403</v>
      </c>
      <c r="D766" s="14" t="s">
        <v>73</v>
      </c>
      <c r="E766" s="14" t="s">
        <v>10</v>
      </c>
      <c r="F766" s="14">
        <v>1</v>
      </c>
      <c r="G766" s="14">
        <v>387.99</v>
      </c>
      <c r="H766" s="14">
        <v>0.3</v>
      </c>
      <c r="I766" s="14" t="s">
        <v>41</v>
      </c>
      <c r="J766" s="31">
        <v>271.59300000000002</v>
      </c>
    </row>
    <row r="767" spans="1:10" x14ac:dyDescent="0.25">
      <c r="A767" s="29" t="s">
        <v>1306</v>
      </c>
      <c r="B767" s="30">
        <v>45718</v>
      </c>
      <c r="C767" s="14" t="s">
        <v>106</v>
      </c>
      <c r="D767" s="14" t="s">
        <v>750</v>
      </c>
      <c r="E767" s="14" t="s">
        <v>13</v>
      </c>
      <c r="F767" s="14">
        <v>4</v>
      </c>
      <c r="G767" s="14">
        <v>186.24</v>
      </c>
      <c r="H767" s="14">
        <v>0.23</v>
      </c>
      <c r="I767" s="14" t="s">
        <v>41</v>
      </c>
      <c r="J767" s="31">
        <v>573.61920000000009</v>
      </c>
    </row>
    <row r="768" spans="1:10" x14ac:dyDescent="0.25">
      <c r="A768" s="29" t="s">
        <v>1307</v>
      </c>
      <c r="B768" s="30">
        <v>45454</v>
      </c>
      <c r="C768" s="14" t="s">
        <v>814</v>
      </c>
      <c r="D768" s="14" t="s">
        <v>190</v>
      </c>
      <c r="E768" s="14" t="s">
        <v>15</v>
      </c>
      <c r="F768" s="14">
        <v>4</v>
      </c>
      <c r="G768" s="14">
        <v>609.05999999999995</v>
      </c>
      <c r="H768" s="14">
        <v>0.22</v>
      </c>
      <c r="I768" s="14" t="s">
        <v>52</v>
      </c>
      <c r="J768" s="31">
        <v>1900.2672</v>
      </c>
    </row>
    <row r="769" spans="1:10" x14ac:dyDescent="0.25">
      <c r="A769" s="29" t="s">
        <v>1308</v>
      </c>
      <c r="B769" s="30">
        <v>45434</v>
      </c>
      <c r="C769" s="14" t="s">
        <v>501</v>
      </c>
      <c r="D769" s="14" t="s">
        <v>70</v>
      </c>
      <c r="E769" s="14" t="s">
        <v>18</v>
      </c>
      <c r="F769" s="14">
        <v>1</v>
      </c>
      <c r="G769" s="14">
        <v>827.91</v>
      </c>
      <c r="H769" s="14">
        <v>0.21</v>
      </c>
      <c r="I769" s="14" t="s">
        <v>45</v>
      </c>
      <c r="J769" s="31">
        <v>654.0489</v>
      </c>
    </row>
    <row r="770" spans="1:10" x14ac:dyDescent="0.25">
      <c r="A770" s="29" t="s">
        <v>1309</v>
      </c>
      <c r="B770" s="30">
        <v>45486</v>
      </c>
      <c r="C770" s="14" t="s">
        <v>245</v>
      </c>
      <c r="D770" s="14" t="s">
        <v>241</v>
      </c>
      <c r="E770" s="14" t="s">
        <v>7</v>
      </c>
      <c r="F770" s="14">
        <v>1</v>
      </c>
      <c r="G770" s="14">
        <v>303.79000000000002</v>
      </c>
      <c r="H770" s="14">
        <v>0.24</v>
      </c>
      <c r="I770" s="14" t="s">
        <v>45</v>
      </c>
      <c r="J770" s="31">
        <v>230.88040000000001</v>
      </c>
    </row>
    <row r="771" spans="1:10" x14ac:dyDescent="0.25">
      <c r="A771" s="29" t="s">
        <v>1310</v>
      </c>
      <c r="B771" s="30">
        <v>45902</v>
      </c>
      <c r="C771" s="14" t="s">
        <v>745</v>
      </c>
      <c r="D771" s="14" t="s">
        <v>613</v>
      </c>
      <c r="E771" s="14" t="s">
        <v>13</v>
      </c>
      <c r="F771" s="14">
        <v>2</v>
      </c>
      <c r="G771" s="14">
        <v>365.91</v>
      </c>
      <c r="H771" s="14">
        <v>0.14000000000000001</v>
      </c>
      <c r="I771" s="14" t="s">
        <v>52</v>
      </c>
      <c r="J771" s="31">
        <v>629.36520000000007</v>
      </c>
    </row>
    <row r="772" spans="1:10" x14ac:dyDescent="0.25">
      <c r="A772" s="29" t="s">
        <v>1311</v>
      </c>
      <c r="B772" s="30">
        <v>45762</v>
      </c>
      <c r="C772" s="14" t="s">
        <v>536</v>
      </c>
      <c r="D772" s="14" t="s">
        <v>293</v>
      </c>
      <c r="E772" s="14" t="s">
        <v>24</v>
      </c>
      <c r="F772" s="14">
        <v>3</v>
      </c>
      <c r="G772" s="14">
        <v>852.72</v>
      </c>
      <c r="H772" s="14">
        <v>0.16</v>
      </c>
      <c r="I772" s="14" t="s">
        <v>41</v>
      </c>
      <c r="J772" s="31">
        <v>2148.8544000000002</v>
      </c>
    </row>
    <row r="773" spans="1:10" x14ac:dyDescent="0.25">
      <c r="A773" s="29" t="s">
        <v>1312</v>
      </c>
      <c r="B773" s="30">
        <v>45752</v>
      </c>
      <c r="C773" s="14" t="s">
        <v>1313</v>
      </c>
      <c r="D773" s="14" t="s">
        <v>147</v>
      </c>
      <c r="E773" s="14" t="s">
        <v>11</v>
      </c>
      <c r="F773" s="14">
        <v>1</v>
      </c>
      <c r="G773" s="14">
        <v>768.25</v>
      </c>
      <c r="H773" s="14">
        <v>0.18</v>
      </c>
      <c r="I773" s="14" t="s">
        <v>41</v>
      </c>
      <c r="J773" s="31">
        <v>629.96500000000003</v>
      </c>
    </row>
    <row r="774" spans="1:10" x14ac:dyDescent="0.25">
      <c r="A774" s="29" t="s">
        <v>1314</v>
      </c>
      <c r="B774" s="30">
        <v>45254</v>
      </c>
      <c r="C774" s="14" t="s">
        <v>1315</v>
      </c>
      <c r="D774" s="14" t="s">
        <v>444</v>
      </c>
      <c r="E774" s="14" t="s">
        <v>26</v>
      </c>
      <c r="F774" s="14">
        <v>2</v>
      </c>
      <c r="G774" s="14">
        <v>318.62</v>
      </c>
      <c r="H774" s="14">
        <v>0.02</v>
      </c>
      <c r="I774" s="14" t="s">
        <v>52</v>
      </c>
      <c r="J774" s="31">
        <v>624.49519999999995</v>
      </c>
    </row>
    <row r="775" spans="1:10" x14ac:dyDescent="0.25">
      <c r="A775" s="29" t="s">
        <v>1316</v>
      </c>
      <c r="B775" s="30">
        <v>45683</v>
      </c>
      <c r="C775" s="14" t="s">
        <v>543</v>
      </c>
      <c r="D775" s="14" t="s">
        <v>51</v>
      </c>
      <c r="E775" s="14" t="s">
        <v>9</v>
      </c>
      <c r="F775" s="14">
        <v>4</v>
      </c>
      <c r="G775" s="14">
        <v>402.11</v>
      </c>
      <c r="H775" s="14">
        <v>0.14000000000000001</v>
      </c>
      <c r="I775" s="14" t="s">
        <v>45</v>
      </c>
      <c r="J775" s="31">
        <v>1383.2583999999999</v>
      </c>
    </row>
    <row r="776" spans="1:10" x14ac:dyDescent="0.25">
      <c r="A776" s="29" t="s">
        <v>1317</v>
      </c>
      <c r="B776" s="30">
        <v>45804</v>
      </c>
      <c r="C776" s="14" t="s">
        <v>202</v>
      </c>
      <c r="D776" s="14" t="s">
        <v>639</v>
      </c>
      <c r="E776" s="14" t="s">
        <v>24</v>
      </c>
      <c r="F776" s="14">
        <v>3</v>
      </c>
      <c r="G776" s="14">
        <v>846.31</v>
      </c>
      <c r="H776" s="14">
        <v>0.18</v>
      </c>
      <c r="I776" s="14" t="s">
        <v>52</v>
      </c>
      <c r="J776" s="31">
        <v>2081.9225999999999</v>
      </c>
    </row>
    <row r="777" spans="1:10" x14ac:dyDescent="0.25">
      <c r="A777" s="29" t="s">
        <v>1318</v>
      </c>
      <c r="B777" s="30">
        <v>45821</v>
      </c>
      <c r="C777" s="14" t="s">
        <v>225</v>
      </c>
      <c r="D777" s="14" t="s">
        <v>152</v>
      </c>
      <c r="E777" s="14" t="s">
        <v>21</v>
      </c>
      <c r="F777" s="14">
        <v>1</v>
      </c>
      <c r="G777" s="14">
        <v>269.94</v>
      </c>
      <c r="H777" s="14">
        <v>7.0000000000000007E-2</v>
      </c>
      <c r="I777" s="14" t="s">
        <v>52</v>
      </c>
      <c r="J777" s="31">
        <v>251.04419999999999</v>
      </c>
    </row>
    <row r="778" spans="1:10" x14ac:dyDescent="0.25">
      <c r="A778" s="29" t="s">
        <v>1319</v>
      </c>
      <c r="B778" s="30">
        <v>45472</v>
      </c>
      <c r="C778" s="14" t="s">
        <v>748</v>
      </c>
      <c r="D778" s="14" t="s">
        <v>187</v>
      </c>
      <c r="E778" s="14" t="s">
        <v>11</v>
      </c>
      <c r="F778" s="14">
        <v>3</v>
      </c>
      <c r="G778" s="14">
        <v>909.25</v>
      </c>
      <c r="H778" s="14">
        <v>0.28999999999999998</v>
      </c>
      <c r="I778" s="14" t="s">
        <v>52</v>
      </c>
      <c r="J778" s="31">
        <v>1936.7025000000001</v>
      </c>
    </row>
    <row r="779" spans="1:10" x14ac:dyDescent="0.25">
      <c r="A779" s="29" t="s">
        <v>1320</v>
      </c>
      <c r="B779" s="30">
        <v>45331</v>
      </c>
      <c r="C779" s="14" t="s">
        <v>1321</v>
      </c>
      <c r="D779" s="14" t="s">
        <v>251</v>
      </c>
      <c r="E779" s="14" t="s">
        <v>19</v>
      </c>
      <c r="F779" s="14">
        <v>2</v>
      </c>
      <c r="G779" s="14">
        <v>229.81</v>
      </c>
      <c r="H779" s="14">
        <v>0.21</v>
      </c>
      <c r="I779" s="14" t="s">
        <v>52</v>
      </c>
      <c r="J779" s="31">
        <v>363.09980000000002</v>
      </c>
    </row>
    <row r="780" spans="1:10" x14ac:dyDescent="0.25">
      <c r="A780" s="29" t="s">
        <v>1322</v>
      </c>
      <c r="B780" s="30">
        <v>45451</v>
      </c>
      <c r="C780" s="14" t="s">
        <v>229</v>
      </c>
      <c r="D780" s="14" t="s">
        <v>170</v>
      </c>
      <c r="E780" s="14" t="s">
        <v>22</v>
      </c>
      <c r="F780" s="14">
        <v>3</v>
      </c>
      <c r="G780" s="14">
        <v>442.36</v>
      </c>
      <c r="H780" s="14">
        <v>0.06</v>
      </c>
      <c r="I780" s="14" t="s">
        <v>45</v>
      </c>
      <c r="J780" s="31">
        <v>1247.4552000000001</v>
      </c>
    </row>
    <row r="781" spans="1:10" x14ac:dyDescent="0.25">
      <c r="A781" s="29" t="s">
        <v>1323</v>
      </c>
      <c r="B781" s="30">
        <v>45386</v>
      </c>
      <c r="C781" s="14" t="s">
        <v>97</v>
      </c>
      <c r="D781" s="14" t="s">
        <v>273</v>
      </c>
      <c r="E781" s="14" t="s">
        <v>10</v>
      </c>
      <c r="F781" s="14">
        <v>3</v>
      </c>
      <c r="G781" s="14">
        <v>413.74</v>
      </c>
      <c r="H781" s="14">
        <v>0.01</v>
      </c>
      <c r="I781" s="14" t="s">
        <v>41</v>
      </c>
      <c r="J781" s="31">
        <v>1228.8078</v>
      </c>
    </row>
    <row r="782" spans="1:10" x14ac:dyDescent="0.25">
      <c r="A782" s="29" t="s">
        <v>1324</v>
      </c>
      <c r="B782" s="30">
        <v>45477</v>
      </c>
      <c r="C782" s="14" t="s">
        <v>353</v>
      </c>
      <c r="D782" s="14" t="s">
        <v>184</v>
      </c>
      <c r="E782" s="14" t="s">
        <v>21</v>
      </c>
      <c r="F782" s="14">
        <v>4</v>
      </c>
      <c r="G782" s="14">
        <v>79.75</v>
      </c>
      <c r="H782" s="14">
        <v>0.18</v>
      </c>
      <c r="I782" s="14" t="s">
        <v>45</v>
      </c>
      <c r="J782" s="31">
        <v>261.58</v>
      </c>
    </row>
    <row r="783" spans="1:10" x14ac:dyDescent="0.25">
      <c r="A783" s="29" t="s">
        <v>1325</v>
      </c>
      <c r="B783" s="30">
        <v>45433</v>
      </c>
      <c r="C783" s="14" t="s">
        <v>531</v>
      </c>
      <c r="D783" s="14" t="s">
        <v>190</v>
      </c>
      <c r="E783" s="14" t="s">
        <v>19</v>
      </c>
      <c r="F783" s="14">
        <v>4</v>
      </c>
      <c r="G783" s="14">
        <v>95.06</v>
      </c>
      <c r="H783" s="14">
        <v>0.03</v>
      </c>
      <c r="I783" s="14" t="s">
        <v>41</v>
      </c>
      <c r="J783" s="31">
        <v>368.83280000000002</v>
      </c>
    </row>
    <row r="784" spans="1:10" x14ac:dyDescent="0.25">
      <c r="A784" s="29" t="s">
        <v>1326</v>
      </c>
      <c r="B784" s="30">
        <v>45759</v>
      </c>
      <c r="C784" s="14" t="s">
        <v>192</v>
      </c>
      <c r="D784" s="14" t="s">
        <v>119</v>
      </c>
      <c r="E784" s="14" t="s">
        <v>14</v>
      </c>
      <c r="F784" s="14">
        <v>4</v>
      </c>
      <c r="G784" s="14">
        <v>107.08</v>
      </c>
      <c r="H784" s="14">
        <v>0.27</v>
      </c>
      <c r="I784" s="14" t="s">
        <v>52</v>
      </c>
      <c r="J784" s="31">
        <v>312.67360000000002</v>
      </c>
    </row>
    <row r="785" spans="1:10" x14ac:dyDescent="0.25">
      <c r="A785" s="29" t="s">
        <v>1327</v>
      </c>
      <c r="B785" s="30">
        <v>45794</v>
      </c>
      <c r="C785" s="14" t="s">
        <v>1328</v>
      </c>
      <c r="D785" s="14" t="s">
        <v>67</v>
      </c>
      <c r="E785" s="14" t="s">
        <v>25</v>
      </c>
      <c r="F785" s="14">
        <v>1</v>
      </c>
      <c r="G785" s="14">
        <v>873.18</v>
      </c>
      <c r="H785" s="14">
        <v>0.03</v>
      </c>
      <c r="I785" s="14" t="s">
        <v>52</v>
      </c>
      <c r="J785" s="31">
        <v>846.98459999999989</v>
      </c>
    </row>
    <row r="786" spans="1:10" x14ac:dyDescent="0.25">
      <c r="A786" s="29" t="s">
        <v>1329</v>
      </c>
      <c r="B786" s="30">
        <v>45764</v>
      </c>
      <c r="C786" s="14" t="s">
        <v>443</v>
      </c>
      <c r="D786" s="14" t="s">
        <v>64</v>
      </c>
      <c r="E786" s="14" t="s">
        <v>25</v>
      </c>
      <c r="F786" s="14">
        <v>1</v>
      </c>
      <c r="G786" s="14">
        <v>914.75</v>
      </c>
      <c r="H786" s="14">
        <v>0.1</v>
      </c>
      <c r="I786" s="14" t="s">
        <v>52</v>
      </c>
      <c r="J786" s="31">
        <v>823.27499999999998</v>
      </c>
    </row>
    <row r="787" spans="1:10" x14ac:dyDescent="0.25">
      <c r="A787" s="29" t="s">
        <v>1330</v>
      </c>
      <c r="B787" s="30">
        <v>45279</v>
      </c>
      <c r="C787" s="14" t="s">
        <v>543</v>
      </c>
      <c r="D787" s="14" t="s">
        <v>418</v>
      </c>
      <c r="E787" s="14" t="s">
        <v>20</v>
      </c>
      <c r="F787" s="14">
        <v>4</v>
      </c>
      <c r="G787" s="14">
        <v>457.33</v>
      </c>
      <c r="H787" s="14">
        <v>0.1</v>
      </c>
      <c r="I787" s="14" t="s">
        <v>41</v>
      </c>
      <c r="J787" s="31">
        <v>1646.3879999999999</v>
      </c>
    </row>
    <row r="788" spans="1:10" x14ac:dyDescent="0.25">
      <c r="A788" s="29" t="s">
        <v>1331</v>
      </c>
      <c r="B788" s="30">
        <v>45602</v>
      </c>
      <c r="C788" s="14" t="s">
        <v>1332</v>
      </c>
      <c r="D788" s="14" t="s">
        <v>67</v>
      </c>
      <c r="E788" s="14" t="s">
        <v>10</v>
      </c>
      <c r="F788" s="14">
        <v>3</v>
      </c>
      <c r="G788" s="14">
        <v>761.88</v>
      </c>
      <c r="H788" s="14">
        <v>0.23</v>
      </c>
      <c r="I788" s="14" t="s">
        <v>45</v>
      </c>
      <c r="J788" s="31">
        <v>1759.9428</v>
      </c>
    </row>
    <row r="789" spans="1:10" x14ac:dyDescent="0.25">
      <c r="A789" s="29" t="s">
        <v>1333</v>
      </c>
      <c r="B789" s="30">
        <v>45793</v>
      </c>
      <c r="C789" s="14" t="s">
        <v>1191</v>
      </c>
      <c r="D789" s="14" t="s">
        <v>613</v>
      </c>
      <c r="E789" s="14" t="s">
        <v>26</v>
      </c>
      <c r="F789" s="14">
        <v>4</v>
      </c>
      <c r="G789" s="14">
        <v>122.87</v>
      </c>
      <c r="H789" s="14">
        <v>0.13</v>
      </c>
      <c r="I789" s="14" t="s">
        <v>41</v>
      </c>
      <c r="J789" s="31">
        <v>427.58760000000001</v>
      </c>
    </row>
    <row r="790" spans="1:10" x14ac:dyDescent="0.25">
      <c r="A790" s="29" t="s">
        <v>1334</v>
      </c>
      <c r="B790" s="30">
        <v>45778</v>
      </c>
      <c r="C790" s="14" t="s">
        <v>1335</v>
      </c>
      <c r="D790" s="14" t="s">
        <v>418</v>
      </c>
      <c r="E790" s="14" t="s">
        <v>11</v>
      </c>
      <c r="F790" s="14">
        <v>4</v>
      </c>
      <c r="G790" s="14">
        <v>753</v>
      </c>
      <c r="H790" s="14">
        <v>0.28000000000000003</v>
      </c>
      <c r="I790" s="14" t="s">
        <v>52</v>
      </c>
      <c r="J790" s="31">
        <v>2168.64</v>
      </c>
    </row>
    <row r="791" spans="1:10" x14ac:dyDescent="0.25">
      <c r="A791" s="29" t="s">
        <v>1336</v>
      </c>
      <c r="B791" s="30">
        <v>45325</v>
      </c>
      <c r="C791" s="14" t="s">
        <v>766</v>
      </c>
      <c r="D791" s="14" t="s">
        <v>116</v>
      </c>
      <c r="E791" s="14" t="s">
        <v>12</v>
      </c>
      <c r="F791" s="14">
        <v>2</v>
      </c>
      <c r="G791" s="14">
        <v>788.05</v>
      </c>
      <c r="H791" s="14">
        <v>0.21</v>
      </c>
      <c r="I791" s="14" t="s">
        <v>41</v>
      </c>
      <c r="J791" s="31">
        <v>1245.1189999999999</v>
      </c>
    </row>
    <row r="792" spans="1:10" x14ac:dyDescent="0.25">
      <c r="A792" s="29" t="s">
        <v>1337</v>
      </c>
      <c r="B792" s="30">
        <v>45875</v>
      </c>
      <c r="C792" s="14" t="s">
        <v>456</v>
      </c>
      <c r="D792" s="14" t="s">
        <v>389</v>
      </c>
      <c r="E792" s="14" t="s">
        <v>17</v>
      </c>
      <c r="F792" s="14">
        <v>2</v>
      </c>
      <c r="G792" s="14">
        <v>807.1</v>
      </c>
      <c r="H792" s="14">
        <v>0.28999999999999998</v>
      </c>
      <c r="I792" s="14" t="s">
        <v>41</v>
      </c>
      <c r="J792" s="31">
        <v>1146.0820000000001</v>
      </c>
    </row>
    <row r="793" spans="1:10" x14ac:dyDescent="0.25">
      <c r="A793" s="29" t="s">
        <v>1338</v>
      </c>
      <c r="B793" s="30">
        <v>45320</v>
      </c>
      <c r="C793" s="14" t="s">
        <v>617</v>
      </c>
      <c r="D793" s="14" t="s">
        <v>341</v>
      </c>
      <c r="E793" s="14" t="s">
        <v>8</v>
      </c>
      <c r="F793" s="14">
        <v>2</v>
      </c>
      <c r="G793" s="14">
        <v>443.09</v>
      </c>
      <c r="H793" s="14">
        <v>0.02</v>
      </c>
      <c r="I793" s="14" t="s">
        <v>45</v>
      </c>
      <c r="J793" s="31">
        <v>868.45639999999992</v>
      </c>
    </row>
    <row r="794" spans="1:10" x14ac:dyDescent="0.25">
      <c r="A794" s="29" t="s">
        <v>1339</v>
      </c>
      <c r="B794" s="30">
        <v>45870</v>
      </c>
      <c r="C794" s="14" t="s">
        <v>667</v>
      </c>
      <c r="D794" s="14" t="s">
        <v>205</v>
      </c>
      <c r="E794" s="14" t="s">
        <v>22</v>
      </c>
      <c r="F794" s="14">
        <v>1</v>
      </c>
      <c r="G794" s="14">
        <v>512.16</v>
      </c>
      <c r="H794" s="14">
        <v>0.02</v>
      </c>
      <c r="I794" s="14" t="s">
        <v>52</v>
      </c>
      <c r="J794" s="31">
        <v>501.91680000000002</v>
      </c>
    </row>
    <row r="795" spans="1:10" x14ac:dyDescent="0.25">
      <c r="A795" s="29" t="s">
        <v>1340</v>
      </c>
      <c r="B795" s="30">
        <v>45577</v>
      </c>
      <c r="C795" s="14" t="s">
        <v>788</v>
      </c>
      <c r="D795" s="14" t="s">
        <v>576</v>
      </c>
      <c r="E795" s="14" t="s">
        <v>25</v>
      </c>
      <c r="F795" s="14">
        <v>2</v>
      </c>
      <c r="G795" s="14">
        <v>602.54999999999995</v>
      </c>
      <c r="H795" s="14">
        <v>0.23</v>
      </c>
      <c r="I795" s="14" t="s">
        <v>52</v>
      </c>
      <c r="J795" s="31">
        <v>927.92699999999991</v>
      </c>
    </row>
    <row r="796" spans="1:10" x14ac:dyDescent="0.25">
      <c r="A796" s="29" t="s">
        <v>1341</v>
      </c>
      <c r="B796" s="30">
        <v>45745</v>
      </c>
      <c r="C796" s="14" t="s">
        <v>356</v>
      </c>
      <c r="D796" s="14" t="s">
        <v>312</v>
      </c>
      <c r="E796" s="14" t="s">
        <v>7</v>
      </c>
      <c r="F796" s="14">
        <v>3</v>
      </c>
      <c r="G796" s="14">
        <v>846.19</v>
      </c>
      <c r="H796" s="14">
        <v>0.09</v>
      </c>
      <c r="I796" s="14" t="s">
        <v>52</v>
      </c>
      <c r="J796" s="31">
        <v>2310.0987</v>
      </c>
    </row>
    <row r="797" spans="1:10" x14ac:dyDescent="0.25">
      <c r="A797" s="29" t="s">
        <v>1342</v>
      </c>
      <c r="B797" s="30">
        <v>45772</v>
      </c>
      <c r="C797" s="14" t="s">
        <v>629</v>
      </c>
      <c r="D797" s="14" t="s">
        <v>107</v>
      </c>
      <c r="E797" s="14" t="s">
        <v>15</v>
      </c>
      <c r="F797" s="14">
        <v>1</v>
      </c>
      <c r="G797" s="14">
        <v>506.73</v>
      </c>
      <c r="H797" s="14">
        <v>0.28999999999999998</v>
      </c>
      <c r="I797" s="14" t="s">
        <v>41</v>
      </c>
      <c r="J797" s="31">
        <v>359.7783</v>
      </c>
    </row>
    <row r="798" spans="1:10" x14ac:dyDescent="0.25">
      <c r="A798" s="29" t="s">
        <v>1343</v>
      </c>
      <c r="B798" s="30">
        <v>45299</v>
      </c>
      <c r="C798" s="14" t="s">
        <v>1344</v>
      </c>
      <c r="D798" s="14" t="s">
        <v>354</v>
      </c>
      <c r="E798" s="14" t="s">
        <v>23</v>
      </c>
      <c r="F798" s="14">
        <v>1</v>
      </c>
      <c r="G798" s="14">
        <v>408.66</v>
      </c>
      <c r="H798" s="14">
        <v>0.13</v>
      </c>
      <c r="I798" s="14" t="s">
        <v>52</v>
      </c>
      <c r="J798" s="31">
        <v>355.5342</v>
      </c>
    </row>
    <row r="799" spans="1:10" x14ac:dyDescent="0.25">
      <c r="A799" s="29" t="s">
        <v>1345</v>
      </c>
      <c r="B799" s="30">
        <v>45447</v>
      </c>
      <c r="C799" s="14" t="s">
        <v>1346</v>
      </c>
      <c r="D799" s="14" t="s">
        <v>341</v>
      </c>
      <c r="E799" s="14" t="s">
        <v>24</v>
      </c>
      <c r="F799" s="14">
        <v>3</v>
      </c>
      <c r="G799" s="14">
        <v>170.48</v>
      </c>
      <c r="H799" s="14">
        <v>0.06</v>
      </c>
      <c r="I799" s="14" t="s">
        <v>52</v>
      </c>
      <c r="J799" s="31">
        <v>480.75359999999989</v>
      </c>
    </row>
    <row r="800" spans="1:10" x14ac:dyDescent="0.25">
      <c r="A800" s="29" t="s">
        <v>1347</v>
      </c>
      <c r="B800" s="30">
        <v>45717</v>
      </c>
      <c r="C800" s="14" t="s">
        <v>295</v>
      </c>
      <c r="D800" s="14" t="s">
        <v>750</v>
      </c>
      <c r="E800" s="14" t="s">
        <v>16</v>
      </c>
      <c r="F800" s="14">
        <v>1</v>
      </c>
      <c r="G800" s="14">
        <v>423.48</v>
      </c>
      <c r="H800" s="14">
        <v>0.18</v>
      </c>
      <c r="I800" s="14" t="s">
        <v>45</v>
      </c>
      <c r="J800" s="31">
        <v>347.25360000000012</v>
      </c>
    </row>
    <row r="801" spans="1:10" x14ac:dyDescent="0.25">
      <c r="A801" s="29" t="s">
        <v>1348</v>
      </c>
      <c r="B801" s="30">
        <v>45213</v>
      </c>
      <c r="C801" s="14" t="s">
        <v>1009</v>
      </c>
      <c r="D801" s="14" t="s">
        <v>444</v>
      </c>
      <c r="E801" s="14" t="s">
        <v>18</v>
      </c>
      <c r="F801" s="14">
        <v>4</v>
      </c>
      <c r="G801" s="14">
        <v>23.57</v>
      </c>
      <c r="H801" s="14">
        <v>0.1</v>
      </c>
      <c r="I801" s="14" t="s">
        <v>41</v>
      </c>
      <c r="J801" s="31">
        <v>84.852000000000004</v>
      </c>
    </row>
    <row r="802" spans="1:10" x14ac:dyDescent="0.25">
      <c r="A802" s="29" t="s">
        <v>1349</v>
      </c>
      <c r="B802" s="30">
        <v>45837</v>
      </c>
      <c r="C802" s="14" t="s">
        <v>115</v>
      </c>
      <c r="D802" s="14" t="s">
        <v>312</v>
      </c>
      <c r="E802" s="14" t="s">
        <v>25</v>
      </c>
      <c r="F802" s="14">
        <v>2</v>
      </c>
      <c r="G802" s="14">
        <v>953.26</v>
      </c>
      <c r="H802" s="14">
        <v>0.1</v>
      </c>
      <c r="I802" s="14" t="s">
        <v>52</v>
      </c>
      <c r="J802" s="31">
        <v>1715.8679999999999</v>
      </c>
    </row>
    <row r="803" spans="1:10" x14ac:dyDescent="0.25">
      <c r="A803" s="29" t="s">
        <v>1350</v>
      </c>
      <c r="B803" s="30">
        <v>45277</v>
      </c>
      <c r="C803" s="14" t="s">
        <v>797</v>
      </c>
      <c r="D803" s="14" t="s">
        <v>418</v>
      </c>
      <c r="E803" s="14" t="s">
        <v>14</v>
      </c>
      <c r="F803" s="14">
        <v>3</v>
      </c>
      <c r="G803" s="14">
        <v>405.13</v>
      </c>
      <c r="H803" s="14">
        <v>0.14000000000000001</v>
      </c>
      <c r="I803" s="14" t="s">
        <v>52</v>
      </c>
      <c r="J803" s="31">
        <v>1045.2354</v>
      </c>
    </row>
    <row r="804" spans="1:10" x14ac:dyDescent="0.25">
      <c r="A804" s="29" t="s">
        <v>1351</v>
      </c>
      <c r="B804" s="30">
        <v>45248</v>
      </c>
      <c r="C804" s="14" t="s">
        <v>1091</v>
      </c>
      <c r="D804" s="14" t="s">
        <v>692</v>
      </c>
      <c r="E804" s="14" t="s">
        <v>11</v>
      </c>
      <c r="F804" s="14">
        <v>2</v>
      </c>
      <c r="G804" s="14">
        <v>333.83</v>
      </c>
      <c r="H804" s="14">
        <v>0.26</v>
      </c>
      <c r="I804" s="14" t="s">
        <v>45</v>
      </c>
      <c r="J804" s="31">
        <v>494.0684</v>
      </c>
    </row>
    <row r="805" spans="1:10" x14ac:dyDescent="0.25">
      <c r="A805" s="29" t="s">
        <v>1352</v>
      </c>
      <c r="B805" s="30">
        <v>45741</v>
      </c>
      <c r="C805" s="14" t="s">
        <v>596</v>
      </c>
      <c r="D805" s="14" t="s">
        <v>251</v>
      </c>
      <c r="E805" s="14" t="s">
        <v>10</v>
      </c>
      <c r="F805" s="14">
        <v>2</v>
      </c>
      <c r="G805" s="14">
        <v>727.18</v>
      </c>
      <c r="H805" s="14">
        <v>0.22</v>
      </c>
      <c r="I805" s="14" t="s">
        <v>45</v>
      </c>
      <c r="J805" s="31">
        <v>1134.4007999999999</v>
      </c>
    </row>
    <row r="806" spans="1:10" x14ac:dyDescent="0.25">
      <c r="A806" s="29" t="s">
        <v>1353</v>
      </c>
      <c r="B806" s="30">
        <v>45778</v>
      </c>
      <c r="C806" s="14" t="s">
        <v>1354</v>
      </c>
      <c r="D806" s="14" t="s">
        <v>116</v>
      </c>
      <c r="E806" s="14" t="s">
        <v>17</v>
      </c>
      <c r="F806" s="14">
        <v>2</v>
      </c>
      <c r="G806" s="14">
        <v>516.02</v>
      </c>
      <c r="H806" s="14">
        <v>0.19</v>
      </c>
      <c r="I806" s="14" t="s">
        <v>52</v>
      </c>
      <c r="J806" s="31">
        <v>835.95240000000001</v>
      </c>
    </row>
    <row r="807" spans="1:10" x14ac:dyDescent="0.25">
      <c r="A807" s="29" t="s">
        <v>1355</v>
      </c>
      <c r="B807" s="30">
        <v>45361</v>
      </c>
      <c r="C807" s="14" t="s">
        <v>388</v>
      </c>
      <c r="D807" s="14" t="s">
        <v>312</v>
      </c>
      <c r="E807" s="14" t="s">
        <v>18</v>
      </c>
      <c r="F807" s="14">
        <v>2</v>
      </c>
      <c r="G807" s="14">
        <v>705.61</v>
      </c>
      <c r="H807" s="14">
        <v>0.28000000000000003</v>
      </c>
      <c r="I807" s="14" t="s">
        <v>41</v>
      </c>
      <c r="J807" s="31">
        <v>1016.0784</v>
      </c>
    </row>
    <row r="808" spans="1:10" x14ac:dyDescent="0.25">
      <c r="A808" s="29" t="s">
        <v>1356</v>
      </c>
      <c r="B808" s="30">
        <v>45414</v>
      </c>
      <c r="C808" s="14" t="s">
        <v>545</v>
      </c>
      <c r="D808" s="14" t="s">
        <v>639</v>
      </c>
      <c r="E808" s="14" t="s">
        <v>15</v>
      </c>
      <c r="F808" s="14">
        <v>3</v>
      </c>
      <c r="G808" s="14">
        <v>654.47</v>
      </c>
      <c r="H808" s="14">
        <v>0.18</v>
      </c>
      <c r="I808" s="14" t="s">
        <v>52</v>
      </c>
      <c r="J808" s="31">
        <v>1609.9962</v>
      </c>
    </row>
    <row r="809" spans="1:10" x14ac:dyDescent="0.25">
      <c r="A809" s="29" t="s">
        <v>1357</v>
      </c>
      <c r="B809" s="30">
        <v>45734</v>
      </c>
      <c r="C809" s="14" t="s">
        <v>375</v>
      </c>
      <c r="D809" s="14" t="s">
        <v>79</v>
      </c>
      <c r="E809" s="14" t="s">
        <v>22</v>
      </c>
      <c r="F809" s="14">
        <v>2</v>
      </c>
      <c r="G809" s="14">
        <v>315.27</v>
      </c>
      <c r="H809" s="14">
        <v>0.23</v>
      </c>
      <c r="I809" s="14" t="s">
        <v>41</v>
      </c>
      <c r="J809" s="31">
        <v>485.51580000000001</v>
      </c>
    </row>
    <row r="810" spans="1:10" x14ac:dyDescent="0.25">
      <c r="A810" s="29" t="s">
        <v>1358</v>
      </c>
      <c r="B810" s="30">
        <v>45623</v>
      </c>
      <c r="C810" s="14" t="s">
        <v>726</v>
      </c>
      <c r="D810" s="14" t="s">
        <v>411</v>
      </c>
      <c r="E810" s="14" t="s">
        <v>9</v>
      </c>
      <c r="F810" s="14">
        <v>1</v>
      </c>
      <c r="G810" s="14">
        <v>974.47</v>
      </c>
      <c r="H810" s="14">
        <v>0.05</v>
      </c>
      <c r="I810" s="14" t="s">
        <v>41</v>
      </c>
      <c r="J810" s="31">
        <v>925.74649999999997</v>
      </c>
    </row>
    <row r="811" spans="1:10" x14ac:dyDescent="0.25">
      <c r="A811" s="29" t="s">
        <v>1359</v>
      </c>
      <c r="B811" s="30">
        <v>45340</v>
      </c>
      <c r="C811" s="14" t="s">
        <v>326</v>
      </c>
      <c r="D811" s="14" t="s">
        <v>692</v>
      </c>
      <c r="E811" s="14" t="s">
        <v>11</v>
      </c>
      <c r="F811" s="14">
        <v>2</v>
      </c>
      <c r="G811" s="14">
        <v>803.3</v>
      </c>
      <c r="H811" s="14">
        <v>0.17</v>
      </c>
      <c r="I811" s="14" t="s">
        <v>41</v>
      </c>
      <c r="J811" s="31">
        <v>1333.4780000000001</v>
      </c>
    </row>
    <row r="812" spans="1:10" x14ac:dyDescent="0.25">
      <c r="A812" s="29" t="s">
        <v>1360</v>
      </c>
      <c r="B812" s="30">
        <v>45447</v>
      </c>
      <c r="C812" s="14" t="s">
        <v>588</v>
      </c>
      <c r="D812" s="14" t="s">
        <v>692</v>
      </c>
      <c r="E812" s="14" t="s">
        <v>17</v>
      </c>
      <c r="F812" s="14">
        <v>4</v>
      </c>
      <c r="G812" s="14">
        <v>863.87</v>
      </c>
      <c r="H812" s="14">
        <v>0.21</v>
      </c>
      <c r="I812" s="14" t="s">
        <v>52</v>
      </c>
      <c r="J812" s="31">
        <v>2729.8292000000001</v>
      </c>
    </row>
    <row r="813" spans="1:10" x14ac:dyDescent="0.25">
      <c r="A813" s="29" t="s">
        <v>1361</v>
      </c>
      <c r="B813" s="30">
        <v>45513</v>
      </c>
      <c r="C813" s="14" t="s">
        <v>776</v>
      </c>
      <c r="D813" s="14" t="s">
        <v>296</v>
      </c>
      <c r="E813" s="14" t="s">
        <v>25</v>
      </c>
      <c r="F813" s="14">
        <v>1</v>
      </c>
      <c r="G813" s="14">
        <v>450.11</v>
      </c>
      <c r="H813" s="14">
        <v>0.17</v>
      </c>
      <c r="I813" s="14" t="s">
        <v>41</v>
      </c>
      <c r="J813" s="31">
        <v>373.59129999999999</v>
      </c>
    </row>
    <row r="814" spans="1:10" x14ac:dyDescent="0.25">
      <c r="A814" s="29" t="s">
        <v>1362</v>
      </c>
      <c r="B814" s="30">
        <v>45486</v>
      </c>
      <c r="C814" s="14" t="s">
        <v>1363</v>
      </c>
      <c r="D814" s="14" t="s">
        <v>573</v>
      </c>
      <c r="E814" s="14" t="s">
        <v>20</v>
      </c>
      <c r="F814" s="14">
        <v>1</v>
      </c>
      <c r="G814" s="14">
        <v>289.82</v>
      </c>
      <c r="H814" s="14">
        <v>0.18</v>
      </c>
      <c r="I814" s="14" t="s">
        <v>52</v>
      </c>
      <c r="J814" s="31">
        <v>237.6524</v>
      </c>
    </row>
    <row r="815" spans="1:10" x14ac:dyDescent="0.25">
      <c r="A815" s="29" t="s">
        <v>1364</v>
      </c>
      <c r="B815" s="30">
        <v>45890</v>
      </c>
      <c r="C815" s="14" t="s">
        <v>475</v>
      </c>
      <c r="D815" s="14" t="s">
        <v>289</v>
      </c>
      <c r="E815" s="14" t="s">
        <v>17</v>
      </c>
      <c r="F815" s="14">
        <v>4</v>
      </c>
      <c r="G815" s="14">
        <v>250.64</v>
      </c>
      <c r="H815" s="14">
        <v>0.1</v>
      </c>
      <c r="I815" s="14" t="s">
        <v>45</v>
      </c>
      <c r="J815" s="31">
        <v>902.30399999999997</v>
      </c>
    </row>
    <row r="816" spans="1:10" x14ac:dyDescent="0.25">
      <c r="A816" s="29" t="s">
        <v>1365</v>
      </c>
      <c r="B816" s="30">
        <v>45876</v>
      </c>
      <c r="C816" s="14" t="s">
        <v>283</v>
      </c>
      <c r="D816" s="14" t="s">
        <v>107</v>
      </c>
      <c r="E816" s="14" t="s">
        <v>26</v>
      </c>
      <c r="F816" s="14">
        <v>4</v>
      </c>
      <c r="G816" s="14">
        <v>373.49</v>
      </c>
      <c r="H816" s="14">
        <v>0.16</v>
      </c>
      <c r="I816" s="14" t="s">
        <v>52</v>
      </c>
      <c r="J816" s="31">
        <v>1254.9264000000001</v>
      </c>
    </row>
    <row r="817" spans="1:10" x14ac:dyDescent="0.25">
      <c r="A817" s="29" t="s">
        <v>1366</v>
      </c>
      <c r="B817" s="30">
        <v>45398</v>
      </c>
      <c r="C817" s="14" t="s">
        <v>450</v>
      </c>
      <c r="D817" s="14" t="s">
        <v>284</v>
      </c>
      <c r="E817" s="14" t="s">
        <v>16</v>
      </c>
      <c r="F817" s="14">
        <v>4</v>
      </c>
      <c r="G817" s="14">
        <v>348.91</v>
      </c>
      <c r="H817" s="14">
        <v>0.18</v>
      </c>
      <c r="I817" s="14" t="s">
        <v>45</v>
      </c>
      <c r="J817" s="31">
        <v>1144.4248</v>
      </c>
    </row>
    <row r="818" spans="1:10" x14ac:dyDescent="0.25">
      <c r="A818" s="29" t="s">
        <v>1367</v>
      </c>
      <c r="B818" s="30">
        <v>45390</v>
      </c>
      <c r="C818" s="14" t="s">
        <v>1346</v>
      </c>
      <c r="D818" s="14" t="s">
        <v>152</v>
      </c>
      <c r="E818" s="14" t="s">
        <v>24</v>
      </c>
      <c r="F818" s="14">
        <v>4</v>
      </c>
      <c r="G818" s="14">
        <v>212.96</v>
      </c>
      <c r="H818" s="14">
        <v>0.17</v>
      </c>
      <c r="I818" s="14" t="s">
        <v>41</v>
      </c>
      <c r="J818" s="31">
        <v>707.02719999999999</v>
      </c>
    </row>
    <row r="819" spans="1:10" x14ac:dyDescent="0.25">
      <c r="A819" s="29" t="s">
        <v>1368</v>
      </c>
      <c r="B819" s="30">
        <v>45406</v>
      </c>
      <c r="C819" s="14" t="s">
        <v>1369</v>
      </c>
      <c r="D819" s="14" t="s">
        <v>93</v>
      </c>
      <c r="E819" s="14" t="s">
        <v>26</v>
      </c>
      <c r="F819" s="14">
        <v>3</v>
      </c>
      <c r="G819" s="14">
        <v>871.34</v>
      </c>
      <c r="H819" s="14">
        <v>0.11</v>
      </c>
      <c r="I819" s="14" t="s">
        <v>52</v>
      </c>
      <c r="J819" s="31">
        <v>2326.4778000000001</v>
      </c>
    </row>
    <row r="820" spans="1:10" x14ac:dyDescent="0.25">
      <c r="A820" s="29" t="s">
        <v>1370</v>
      </c>
      <c r="B820" s="30">
        <v>45844</v>
      </c>
      <c r="C820" s="14" t="s">
        <v>988</v>
      </c>
      <c r="D820" s="14" t="s">
        <v>152</v>
      </c>
      <c r="E820" s="14" t="s">
        <v>7</v>
      </c>
      <c r="F820" s="14">
        <v>2</v>
      </c>
      <c r="G820" s="14">
        <v>698.94</v>
      </c>
      <c r="H820" s="14">
        <v>0.06</v>
      </c>
      <c r="I820" s="14" t="s">
        <v>41</v>
      </c>
      <c r="J820" s="31">
        <v>1314.0072</v>
      </c>
    </row>
    <row r="821" spans="1:10" x14ac:dyDescent="0.25">
      <c r="A821" s="29" t="s">
        <v>1371</v>
      </c>
      <c r="B821" s="30">
        <v>45697</v>
      </c>
      <c r="C821" s="14" t="s">
        <v>627</v>
      </c>
      <c r="D821" s="14" t="s">
        <v>44</v>
      </c>
      <c r="E821" s="14" t="s">
        <v>7</v>
      </c>
      <c r="F821" s="14">
        <v>1</v>
      </c>
      <c r="G821" s="14">
        <v>719.94</v>
      </c>
      <c r="H821" s="14">
        <v>0.23</v>
      </c>
      <c r="I821" s="14" t="s">
        <v>52</v>
      </c>
      <c r="J821" s="31">
        <v>554.35380000000009</v>
      </c>
    </row>
    <row r="822" spans="1:10" x14ac:dyDescent="0.25">
      <c r="A822" s="29" t="s">
        <v>1372</v>
      </c>
      <c r="B822" s="30">
        <v>45607</v>
      </c>
      <c r="C822" s="14" t="s">
        <v>833</v>
      </c>
      <c r="D822" s="14" t="s">
        <v>411</v>
      </c>
      <c r="E822" s="14" t="s">
        <v>11</v>
      </c>
      <c r="F822" s="14">
        <v>2</v>
      </c>
      <c r="G822" s="14">
        <v>278.16000000000003</v>
      </c>
      <c r="H822" s="14">
        <v>0.22</v>
      </c>
      <c r="I822" s="14" t="s">
        <v>45</v>
      </c>
      <c r="J822" s="31">
        <v>433.92960000000011</v>
      </c>
    </row>
    <row r="823" spans="1:10" x14ac:dyDescent="0.25">
      <c r="A823" s="29" t="s">
        <v>1373</v>
      </c>
      <c r="B823" s="30">
        <v>45307</v>
      </c>
      <c r="C823" s="14" t="s">
        <v>862</v>
      </c>
      <c r="D823" s="14" t="s">
        <v>48</v>
      </c>
      <c r="E823" s="14" t="s">
        <v>12</v>
      </c>
      <c r="F823" s="14">
        <v>1</v>
      </c>
      <c r="G823" s="14">
        <v>678.9</v>
      </c>
      <c r="H823" s="14">
        <v>0.17</v>
      </c>
      <c r="I823" s="14" t="s">
        <v>41</v>
      </c>
      <c r="J823" s="31">
        <v>563.48699999999997</v>
      </c>
    </row>
    <row r="824" spans="1:10" x14ac:dyDescent="0.25">
      <c r="A824" s="29" t="s">
        <v>1374</v>
      </c>
      <c r="B824" s="30">
        <v>45520</v>
      </c>
      <c r="C824" s="14" t="s">
        <v>806</v>
      </c>
      <c r="D824" s="14" t="s">
        <v>293</v>
      </c>
      <c r="E824" s="14" t="s">
        <v>22</v>
      </c>
      <c r="F824" s="14">
        <v>4</v>
      </c>
      <c r="G824" s="14">
        <v>94.13</v>
      </c>
      <c r="H824" s="14">
        <v>0.15</v>
      </c>
      <c r="I824" s="14" t="s">
        <v>41</v>
      </c>
      <c r="J824" s="31">
        <v>320.04199999999997</v>
      </c>
    </row>
    <row r="825" spans="1:10" x14ac:dyDescent="0.25">
      <c r="A825" s="29" t="s">
        <v>1375</v>
      </c>
      <c r="B825" s="30">
        <v>45933</v>
      </c>
      <c r="C825" s="14" t="s">
        <v>1376</v>
      </c>
      <c r="D825" s="14" t="s">
        <v>175</v>
      </c>
      <c r="E825" s="14" t="s">
        <v>8</v>
      </c>
      <c r="F825" s="14">
        <v>4</v>
      </c>
      <c r="G825" s="14">
        <v>415.02</v>
      </c>
      <c r="H825" s="14">
        <v>0.01</v>
      </c>
      <c r="I825" s="14" t="s">
        <v>45</v>
      </c>
      <c r="J825" s="31">
        <v>1643.4792</v>
      </c>
    </row>
    <row r="826" spans="1:10" x14ac:dyDescent="0.25">
      <c r="A826" s="29" t="s">
        <v>1377</v>
      </c>
      <c r="B826" s="30">
        <v>45841</v>
      </c>
      <c r="C826" s="14" t="s">
        <v>1179</v>
      </c>
      <c r="D826" s="14" t="s">
        <v>401</v>
      </c>
      <c r="E826" s="14" t="s">
        <v>11</v>
      </c>
      <c r="F826" s="14">
        <v>4</v>
      </c>
      <c r="G826" s="14">
        <v>780.07</v>
      </c>
      <c r="H826" s="14">
        <v>0.03</v>
      </c>
      <c r="I826" s="14" t="s">
        <v>41</v>
      </c>
      <c r="J826" s="31">
        <v>3026.6716000000001</v>
      </c>
    </row>
    <row r="827" spans="1:10" x14ac:dyDescent="0.25">
      <c r="A827" s="29" t="s">
        <v>1378</v>
      </c>
      <c r="B827" s="30">
        <v>45877</v>
      </c>
      <c r="C827" s="14" t="s">
        <v>463</v>
      </c>
      <c r="D827" s="14" t="s">
        <v>613</v>
      </c>
      <c r="E827" s="14" t="s">
        <v>22</v>
      </c>
      <c r="F827" s="14">
        <v>4</v>
      </c>
      <c r="G827" s="14">
        <v>184.57</v>
      </c>
      <c r="H827" s="14">
        <v>0.28000000000000003</v>
      </c>
      <c r="I827" s="14" t="s">
        <v>41</v>
      </c>
      <c r="J827" s="31">
        <v>531.5616</v>
      </c>
    </row>
    <row r="828" spans="1:10" x14ac:dyDescent="0.25">
      <c r="A828" s="29" t="s">
        <v>1379</v>
      </c>
      <c r="B828" s="30">
        <v>45532</v>
      </c>
      <c r="C828" s="14" t="s">
        <v>283</v>
      </c>
      <c r="D828" s="14" t="s">
        <v>90</v>
      </c>
      <c r="E828" s="14" t="s">
        <v>11</v>
      </c>
      <c r="F828" s="14">
        <v>4</v>
      </c>
      <c r="G828" s="14">
        <v>277.58</v>
      </c>
      <c r="H828" s="14">
        <v>0.22</v>
      </c>
      <c r="I828" s="14" t="s">
        <v>45</v>
      </c>
      <c r="J828" s="31">
        <v>866.04959999999994</v>
      </c>
    </row>
    <row r="829" spans="1:10" x14ac:dyDescent="0.25">
      <c r="A829" s="29" t="s">
        <v>1380</v>
      </c>
      <c r="B829" s="30">
        <v>45734</v>
      </c>
      <c r="C829" s="14" t="s">
        <v>745</v>
      </c>
      <c r="D829" s="14" t="s">
        <v>203</v>
      </c>
      <c r="E829" s="14" t="s">
        <v>10</v>
      </c>
      <c r="F829" s="14">
        <v>1</v>
      </c>
      <c r="G829" s="14">
        <v>36.799999999999997</v>
      </c>
      <c r="H829" s="14">
        <v>0.18</v>
      </c>
      <c r="I829" s="14" t="s">
        <v>41</v>
      </c>
      <c r="J829" s="31">
        <v>30.175999999999998</v>
      </c>
    </row>
    <row r="830" spans="1:10" x14ac:dyDescent="0.25">
      <c r="A830" s="29" t="s">
        <v>1381</v>
      </c>
      <c r="B830" s="30">
        <v>45809</v>
      </c>
      <c r="C830" s="14" t="s">
        <v>1382</v>
      </c>
      <c r="D830" s="14" t="s">
        <v>79</v>
      </c>
      <c r="E830" s="14" t="s">
        <v>13</v>
      </c>
      <c r="F830" s="14">
        <v>1</v>
      </c>
      <c r="G830" s="14">
        <v>539.37</v>
      </c>
      <c r="H830" s="14">
        <v>0.14000000000000001</v>
      </c>
      <c r="I830" s="14" t="s">
        <v>41</v>
      </c>
      <c r="J830" s="31">
        <v>463.85820000000001</v>
      </c>
    </row>
    <row r="831" spans="1:10" x14ac:dyDescent="0.25">
      <c r="A831" s="29" t="s">
        <v>1383</v>
      </c>
      <c r="B831" s="30">
        <v>45760</v>
      </c>
      <c r="C831" s="14" t="s">
        <v>799</v>
      </c>
      <c r="D831" s="14" t="s">
        <v>187</v>
      </c>
      <c r="E831" s="14" t="s">
        <v>25</v>
      </c>
      <c r="F831" s="14">
        <v>1</v>
      </c>
      <c r="G831" s="14">
        <v>27.83</v>
      </c>
      <c r="H831" s="14">
        <v>0.3</v>
      </c>
      <c r="I831" s="14" t="s">
        <v>45</v>
      </c>
      <c r="J831" s="31">
        <v>19.481000000000002</v>
      </c>
    </row>
    <row r="832" spans="1:10" x14ac:dyDescent="0.25">
      <c r="A832" s="29" t="s">
        <v>1384</v>
      </c>
      <c r="B832" s="30">
        <v>45456</v>
      </c>
      <c r="C832" s="14" t="s">
        <v>1385</v>
      </c>
      <c r="D832" s="14" t="s">
        <v>64</v>
      </c>
      <c r="E832" s="14" t="s">
        <v>11</v>
      </c>
      <c r="F832" s="14">
        <v>3</v>
      </c>
      <c r="G832" s="14">
        <v>698.72</v>
      </c>
      <c r="H832" s="14">
        <v>0.28000000000000003</v>
      </c>
      <c r="I832" s="14" t="s">
        <v>52</v>
      </c>
      <c r="J832" s="31">
        <v>1509.2352000000001</v>
      </c>
    </row>
    <row r="833" spans="1:10" x14ac:dyDescent="0.25">
      <c r="A833" s="29" t="s">
        <v>1386</v>
      </c>
      <c r="B833" s="30">
        <v>45698</v>
      </c>
      <c r="C833" s="14" t="s">
        <v>511</v>
      </c>
      <c r="D833" s="14" t="s">
        <v>51</v>
      </c>
      <c r="E833" s="14" t="s">
        <v>20</v>
      </c>
      <c r="F833" s="14">
        <v>4</v>
      </c>
      <c r="G833" s="14">
        <v>528.23</v>
      </c>
      <c r="H833" s="14">
        <v>0.15</v>
      </c>
      <c r="I833" s="14" t="s">
        <v>52</v>
      </c>
      <c r="J833" s="31">
        <v>1795.982</v>
      </c>
    </row>
    <row r="834" spans="1:10" x14ac:dyDescent="0.25">
      <c r="A834" s="29" t="s">
        <v>1387</v>
      </c>
      <c r="B834" s="30">
        <v>45548</v>
      </c>
      <c r="C834" s="14" t="s">
        <v>146</v>
      </c>
      <c r="D834" s="14" t="s">
        <v>256</v>
      </c>
      <c r="E834" s="14" t="s">
        <v>23</v>
      </c>
      <c r="F834" s="14">
        <v>2</v>
      </c>
      <c r="G834" s="14">
        <v>780.9</v>
      </c>
      <c r="H834" s="14">
        <v>0.24</v>
      </c>
      <c r="I834" s="14" t="s">
        <v>45</v>
      </c>
      <c r="J834" s="31">
        <v>1186.9680000000001</v>
      </c>
    </row>
    <row r="835" spans="1:10" x14ac:dyDescent="0.25">
      <c r="A835" s="29" t="s">
        <v>1388</v>
      </c>
      <c r="B835" s="30">
        <v>45236</v>
      </c>
      <c r="C835" s="14" t="s">
        <v>1169</v>
      </c>
      <c r="D835" s="14" t="s">
        <v>178</v>
      </c>
      <c r="E835" s="14" t="s">
        <v>21</v>
      </c>
      <c r="F835" s="14">
        <v>1</v>
      </c>
      <c r="G835" s="14">
        <v>977.97</v>
      </c>
      <c r="H835" s="14">
        <v>0.06</v>
      </c>
      <c r="I835" s="14" t="s">
        <v>52</v>
      </c>
      <c r="J835" s="31">
        <v>919.29179999999997</v>
      </c>
    </row>
    <row r="836" spans="1:10" x14ac:dyDescent="0.25">
      <c r="A836" s="29" t="s">
        <v>1389</v>
      </c>
      <c r="B836" s="30">
        <v>45310</v>
      </c>
      <c r="C836" s="14" t="s">
        <v>291</v>
      </c>
      <c r="D836" s="14" t="s">
        <v>241</v>
      </c>
      <c r="E836" s="14" t="s">
        <v>19</v>
      </c>
      <c r="F836" s="14">
        <v>4</v>
      </c>
      <c r="G836" s="14">
        <v>354.65</v>
      </c>
      <c r="H836" s="14">
        <v>0.19</v>
      </c>
      <c r="I836" s="14" t="s">
        <v>41</v>
      </c>
      <c r="J836" s="31">
        <v>1149.066</v>
      </c>
    </row>
    <row r="837" spans="1:10" x14ac:dyDescent="0.25">
      <c r="A837" s="29" t="s">
        <v>1390</v>
      </c>
      <c r="B837" s="30">
        <v>45376</v>
      </c>
      <c r="C837" s="14" t="s">
        <v>1385</v>
      </c>
      <c r="D837" s="14" t="s">
        <v>573</v>
      </c>
      <c r="E837" s="14" t="s">
        <v>26</v>
      </c>
      <c r="F837" s="14">
        <v>1</v>
      </c>
      <c r="G837" s="14">
        <v>671.62</v>
      </c>
      <c r="H837" s="14">
        <v>0.09</v>
      </c>
      <c r="I837" s="14" t="s">
        <v>52</v>
      </c>
      <c r="J837" s="31">
        <v>611.17420000000004</v>
      </c>
    </row>
    <row r="838" spans="1:10" x14ac:dyDescent="0.25">
      <c r="A838" s="29" t="s">
        <v>1391</v>
      </c>
      <c r="B838" s="30">
        <v>45914</v>
      </c>
      <c r="C838" s="14" t="s">
        <v>1102</v>
      </c>
      <c r="D838" s="14" t="s">
        <v>389</v>
      </c>
      <c r="E838" s="14" t="s">
        <v>10</v>
      </c>
      <c r="F838" s="14">
        <v>1</v>
      </c>
      <c r="G838" s="14">
        <v>867.32</v>
      </c>
      <c r="H838" s="14">
        <v>0.28999999999999998</v>
      </c>
      <c r="I838" s="14" t="s">
        <v>45</v>
      </c>
      <c r="J838" s="31">
        <v>615.79719999999998</v>
      </c>
    </row>
    <row r="839" spans="1:10" x14ac:dyDescent="0.25">
      <c r="A839" s="29" t="s">
        <v>1392</v>
      </c>
      <c r="B839" s="30">
        <v>45336</v>
      </c>
      <c r="C839" s="14" t="s">
        <v>452</v>
      </c>
      <c r="D839" s="14" t="s">
        <v>147</v>
      </c>
      <c r="E839" s="14" t="s">
        <v>19</v>
      </c>
      <c r="F839" s="14">
        <v>3</v>
      </c>
      <c r="G839" s="14">
        <v>240.27</v>
      </c>
      <c r="H839" s="14">
        <v>0.15</v>
      </c>
      <c r="I839" s="14" t="s">
        <v>45</v>
      </c>
      <c r="J839" s="31">
        <v>612.68850000000009</v>
      </c>
    </row>
    <row r="840" spans="1:10" x14ac:dyDescent="0.25">
      <c r="A840" s="29" t="s">
        <v>1393</v>
      </c>
      <c r="B840" s="30">
        <v>45728</v>
      </c>
      <c r="C840" s="14" t="s">
        <v>526</v>
      </c>
      <c r="D840" s="14" t="s">
        <v>411</v>
      </c>
      <c r="E840" s="14" t="s">
        <v>23</v>
      </c>
      <c r="F840" s="14">
        <v>2</v>
      </c>
      <c r="G840" s="14">
        <v>619.12</v>
      </c>
      <c r="H840" s="14">
        <v>0.28000000000000003</v>
      </c>
      <c r="I840" s="14" t="s">
        <v>52</v>
      </c>
      <c r="J840" s="31">
        <v>891.53279999999995</v>
      </c>
    </row>
    <row r="841" spans="1:10" x14ac:dyDescent="0.25">
      <c r="A841" s="29" t="s">
        <v>1394</v>
      </c>
      <c r="B841" s="30">
        <v>45755</v>
      </c>
      <c r="C841" s="14" t="s">
        <v>118</v>
      </c>
      <c r="D841" s="14" t="s">
        <v>363</v>
      </c>
      <c r="E841" s="14" t="s">
        <v>7</v>
      </c>
      <c r="F841" s="14">
        <v>3</v>
      </c>
      <c r="G841" s="14">
        <v>693.42</v>
      </c>
      <c r="H841" s="14">
        <v>0.08</v>
      </c>
      <c r="I841" s="14" t="s">
        <v>45</v>
      </c>
      <c r="J841" s="31">
        <v>1913.8391999999999</v>
      </c>
    </row>
    <row r="842" spans="1:10" x14ac:dyDescent="0.25">
      <c r="A842" s="29" t="s">
        <v>1395</v>
      </c>
      <c r="B842" s="30">
        <v>45695</v>
      </c>
      <c r="C842" s="14" t="s">
        <v>430</v>
      </c>
      <c r="D842" s="14" t="s">
        <v>357</v>
      </c>
      <c r="E842" s="14" t="s">
        <v>17</v>
      </c>
      <c r="F842" s="14">
        <v>4</v>
      </c>
      <c r="G842" s="14">
        <v>751.63</v>
      </c>
      <c r="H842" s="14">
        <v>0.28000000000000003</v>
      </c>
      <c r="I842" s="14" t="s">
        <v>52</v>
      </c>
      <c r="J842" s="31">
        <v>2164.6943999999999</v>
      </c>
    </row>
    <row r="843" spans="1:10" x14ac:dyDescent="0.25">
      <c r="A843" s="29" t="s">
        <v>1396</v>
      </c>
      <c r="B843" s="30">
        <v>45380</v>
      </c>
      <c r="C843" s="14" t="s">
        <v>1346</v>
      </c>
      <c r="D843" s="14" t="s">
        <v>203</v>
      </c>
      <c r="E843" s="14" t="s">
        <v>22</v>
      </c>
      <c r="F843" s="14">
        <v>3</v>
      </c>
      <c r="G843" s="14">
        <v>108.14</v>
      </c>
      <c r="H843" s="14">
        <v>0.19</v>
      </c>
      <c r="I843" s="14" t="s">
        <v>52</v>
      </c>
      <c r="J843" s="31">
        <v>262.78019999999998</v>
      </c>
    </row>
    <row r="844" spans="1:10" x14ac:dyDescent="0.25">
      <c r="A844" s="29" t="s">
        <v>1397</v>
      </c>
      <c r="B844" s="30">
        <v>45446</v>
      </c>
      <c r="C844" s="14" t="s">
        <v>434</v>
      </c>
      <c r="D844" s="14" t="s">
        <v>93</v>
      </c>
      <c r="E844" s="14" t="s">
        <v>11</v>
      </c>
      <c r="F844" s="14">
        <v>1</v>
      </c>
      <c r="G844" s="14">
        <v>964.11</v>
      </c>
      <c r="H844" s="14">
        <v>0.17</v>
      </c>
      <c r="I844" s="14" t="s">
        <v>52</v>
      </c>
      <c r="J844" s="31">
        <v>800.21129999999994</v>
      </c>
    </row>
    <row r="845" spans="1:10" x14ac:dyDescent="0.25">
      <c r="A845" s="29" t="s">
        <v>1398</v>
      </c>
      <c r="B845" s="30">
        <v>45525</v>
      </c>
      <c r="C845" s="14" t="s">
        <v>286</v>
      </c>
      <c r="D845" s="14" t="s">
        <v>205</v>
      </c>
      <c r="E845" s="14" t="s">
        <v>7</v>
      </c>
      <c r="F845" s="14">
        <v>1</v>
      </c>
      <c r="G845" s="14">
        <v>346.2</v>
      </c>
      <c r="H845" s="14">
        <v>0.28999999999999998</v>
      </c>
      <c r="I845" s="14" t="s">
        <v>41</v>
      </c>
      <c r="J845" s="31">
        <v>245.80199999999999</v>
      </c>
    </row>
    <row r="846" spans="1:10" x14ac:dyDescent="0.25">
      <c r="A846" s="29" t="s">
        <v>1399</v>
      </c>
      <c r="B846" s="30">
        <v>45527</v>
      </c>
      <c r="C846" s="14" t="s">
        <v>1400</v>
      </c>
      <c r="D846" s="14" t="s">
        <v>104</v>
      </c>
      <c r="E846" s="14" t="s">
        <v>22</v>
      </c>
      <c r="F846" s="14">
        <v>3</v>
      </c>
      <c r="G846" s="14">
        <v>791.75</v>
      </c>
      <c r="H846" s="14">
        <v>0.28999999999999998</v>
      </c>
      <c r="I846" s="14" t="s">
        <v>41</v>
      </c>
      <c r="J846" s="31">
        <v>1686.4275</v>
      </c>
    </row>
    <row r="847" spans="1:10" x14ac:dyDescent="0.25">
      <c r="A847" s="29" t="s">
        <v>1401</v>
      </c>
      <c r="B847" s="30">
        <v>45265</v>
      </c>
      <c r="C847" s="14" t="s">
        <v>407</v>
      </c>
      <c r="D847" s="14" t="s">
        <v>76</v>
      </c>
      <c r="E847" s="14" t="s">
        <v>20</v>
      </c>
      <c r="F847" s="14">
        <v>1</v>
      </c>
      <c r="G847" s="14">
        <v>529.84</v>
      </c>
      <c r="H847" s="14">
        <v>0.13</v>
      </c>
      <c r="I847" s="14" t="s">
        <v>45</v>
      </c>
      <c r="J847" s="31">
        <v>460.96080000000001</v>
      </c>
    </row>
    <row r="848" spans="1:10" x14ac:dyDescent="0.25">
      <c r="A848" s="29" t="s">
        <v>1402</v>
      </c>
      <c r="B848" s="30">
        <v>45936</v>
      </c>
      <c r="C848" s="14" t="s">
        <v>586</v>
      </c>
      <c r="D848" s="14" t="s">
        <v>289</v>
      </c>
      <c r="E848" s="14" t="s">
        <v>10</v>
      </c>
      <c r="F848" s="14">
        <v>3</v>
      </c>
      <c r="G848" s="14">
        <v>582.57000000000005</v>
      </c>
      <c r="H848" s="14">
        <v>0.11</v>
      </c>
      <c r="I848" s="14" t="s">
        <v>45</v>
      </c>
      <c r="J848" s="31">
        <v>1555.4619</v>
      </c>
    </row>
    <row r="849" spans="1:10" x14ac:dyDescent="0.25">
      <c r="A849" s="29" t="s">
        <v>1403</v>
      </c>
      <c r="B849" s="30">
        <v>45242</v>
      </c>
      <c r="C849" s="14" t="s">
        <v>657</v>
      </c>
      <c r="D849" s="14" t="s">
        <v>946</v>
      </c>
      <c r="E849" s="14" t="s">
        <v>24</v>
      </c>
      <c r="F849" s="14">
        <v>1</v>
      </c>
      <c r="G849" s="14">
        <v>219.81</v>
      </c>
      <c r="H849" s="14">
        <v>0.22</v>
      </c>
      <c r="I849" s="14" t="s">
        <v>52</v>
      </c>
      <c r="J849" s="31">
        <v>171.45179999999999</v>
      </c>
    </row>
    <row r="850" spans="1:10" x14ac:dyDescent="0.25">
      <c r="A850" s="29" t="s">
        <v>1404</v>
      </c>
      <c r="B850" s="30">
        <v>45437</v>
      </c>
      <c r="C850" s="14" t="s">
        <v>1248</v>
      </c>
      <c r="D850" s="14" t="s">
        <v>64</v>
      </c>
      <c r="E850" s="14" t="s">
        <v>25</v>
      </c>
      <c r="F850" s="14">
        <v>4</v>
      </c>
      <c r="G850" s="14">
        <v>883.31</v>
      </c>
      <c r="H850" s="14">
        <v>0.27</v>
      </c>
      <c r="I850" s="14" t="s">
        <v>41</v>
      </c>
      <c r="J850" s="31">
        <v>2579.2651999999998</v>
      </c>
    </row>
    <row r="851" spans="1:10" x14ac:dyDescent="0.25">
      <c r="A851" s="29" t="s">
        <v>1405</v>
      </c>
      <c r="B851" s="30">
        <v>45627</v>
      </c>
      <c r="C851" s="14" t="s">
        <v>703</v>
      </c>
      <c r="D851" s="14" t="s">
        <v>254</v>
      </c>
      <c r="E851" s="14" t="s">
        <v>21</v>
      </c>
      <c r="F851" s="14">
        <v>4</v>
      </c>
      <c r="G851" s="14">
        <v>329.06</v>
      </c>
      <c r="H851" s="14">
        <v>0.04</v>
      </c>
      <c r="I851" s="14" t="s">
        <v>52</v>
      </c>
      <c r="J851" s="31">
        <v>1263.5904</v>
      </c>
    </row>
    <row r="852" spans="1:10" x14ac:dyDescent="0.25">
      <c r="A852" s="29" t="s">
        <v>1406</v>
      </c>
      <c r="B852" s="30">
        <v>45678</v>
      </c>
      <c r="C852" s="14" t="s">
        <v>328</v>
      </c>
      <c r="D852" s="14" t="s">
        <v>573</v>
      </c>
      <c r="E852" s="14" t="s">
        <v>18</v>
      </c>
      <c r="F852" s="14">
        <v>1</v>
      </c>
      <c r="G852" s="14">
        <v>935.78</v>
      </c>
      <c r="H852" s="14">
        <v>0.03</v>
      </c>
      <c r="I852" s="14" t="s">
        <v>45</v>
      </c>
      <c r="J852" s="31">
        <v>907.70659999999998</v>
      </c>
    </row>
    <row r="853" spans="1:10" x14ac:dyDescent="0.25">
      <c r="A853" s="29" t="s">
        <v>1407</v>
      </c>
      <c r="B853" s="30">
        <v>45484</v>
      </c>
      <c r="C853" s="14" t="s">
        <v>75</v>
      </c>
      <c r="D853" s="14" t="s">
        <v>98</v>
      </c>
      <c r="E853" s="14" t="s">
        <v>17</v>
      </c>
      <c r="F853" s="14">
        <v>4</v>
      </c>
      <c r="G853" s="14">
        <v>597.79999999999995</v>
      </c>
      <c r="H853" s="14">
        <v>0.2</v>
      </c>
      <c r="I853" s="14" t="s">
        <v>41</v>
      </c>
      <c r="J853" s="31">
        <v>1912.96</v>
      </c>
    </row>
    <row r="854" spans="1:10" x14ac:dyDescent="0.25">
      <c r="A854" s="29" t="s">
        <v>1408</v>
      </c>
      <c r="B854" s="30">
        <v>45700</v>
      </c>
      <c r="C854" s="14" t="s">
        <v>1409</v>
      </c>
      <c r="D854" s="14" t="s">
        <v>125</v>
      </c>
      <c r="E854" s="14" t="s">
        <v>25</v>
      </c>
      <c r="F854" s="14">
        <v>4</v>
      </c>
      <c r="G854" s="14">
        <v>266.98</v>
      </c>
      <c r="H854" s="14">
        <v>0.16</v>
      </c>
      <c r="I854" s="14" t="s">
        <v>41</v>
      </c>
      <c r="J854" s="31">
        <v>897.05280000000005</v>
      </c>
    </row>
    <row r="855" spans="1:10" x14ac:dyDescent="0.25">
      <c r="A855" s="29" t="s">
        <v>1410</v>
      </c>
      <c r="B855" s="30">
        <v>45873</v>
      </c>
      <c r="C855" s="14" t="s">
        <v>1411</v>
      </c>
      <c r="D855" s="14" t="s">
        <v>64</v>
      </c>
      <c r="E855" s="14" t="s">
        <v>22</v>
      </c>
      <c r="F855" s="14">
        <v>3</v>
      </c>
      <c r="G855" s="14">
        <v>360.18</v>
      </c>
      <c r="H855" s="14">
        <v>0.03</v>
      </c>
      <c r="I855" s="14" t="s">
        <v>41</v>
      </c>
      <c r="J855" s="31">
        <v>1048.1238000000001</v>
      </c>
    </row>
    <row r="856" spans="1:10" x14ac:dyDescent="0.25">
      <c r="A856" s="29" t="s">
        <v>1412</v>
      </c>
      <c r="B856" s="30">
        <v>45860</v>
      </c>
      <c r="C856" s="14" t="s">
        <v>1321</v>
      </c>
      <c r="D856" s="14" t="s">
        <v>61</v>
      </c>
      <c r="E856" s="14" t="s">
        <v>7</v>
      </c>
      <c r="F856" s="14">
        <v>3</v>
      </c>
      <c r="G856" s="14">
        <v>247.41</v>
      </c>
      <c r="H856" s="14">
        <v>0.05</v>
      </c>
      <c r="I856" s="14" t="s">
        <v>52</v>
      </c>
      <c r="J856" s="31">
        <v>705.11850000000004</v>
      </c>
    </row>
    <row r="857" spans="1:10" x14ac:dyDescent="0.25">
      <c r="A857" s="29" t="s">
        <v>1413</v>
      </c>
      <c r="B857" s="30">
        <v>45235</v>
      </c>
      <c r="C857" s="14" t="s">
        <v>1414</v>
      </c>
      <c r="D857" s="14" t="s">
        <v>230</v>
      </c>
      <c r="E857" s="14" t="s">
        <v>22</v>
      </c>
      <c r="F857" s="14">
        <v>3</v>
      </c>
      <c r="G857" s="14">
        <v>674.66</v>
      </c>
      <c r="H857" s="14">
        <v>0.23</v>
      </c>
      <c r="I857" s="14" t="s">
        <v>41</v>
      </c>
      <c r="J857" s="31">
        <v>1558.4646</v>
      </c>
    </row>
    <row r="858" spans="1:10" x14ac:dyDescent="0.25">
      <c r="A858" s="29" t="s">
        <v>1415</v>
      </c>
      <c r="B858" s="30">
        <v>45874</v>
      </c>
      <c r="C858" s="14" t="s">
        <v>428</v>
      </c>
      <c r="D858" s="14" t="s">
        <v>312</v>
      </c>
      <c r="E858" s="14" t="s">
        <v>11</v>
      </c>
      <c r="F858" s="14">
        <v>1</v>
      </c>
      <c r="G858" s="14">
        <v>913.98</v>
      </c>
      <c r="H858" s="14">
        <v>0.27</v>
      </c>
      <c r="I858" s="14" t="s">
        <v>45</v>
      </c>
      <c r="J858" s="31">
        <v>667.20539999999994</v>
      </c>
    </row>
    <row r="859" spans="1:10" x14ac:dyDescent="0.25">
      <c r="A859" s="29" t="s">
        <v>1416</v>
      </c>
      <c r="B859" s="30">
        <v>45769</v>
      </c>
      <c r="C859" s="14" t="s">
        <v>400</v>
      </c>
      <c r="D859" s="14" t="s">
        <v>207</v>
      </c>
      <c r="E859" s="14" t="s">
        <v>17</v>
      </c>
      <c r="F859" s="14">
        <v>4</v>
      </c>
      <c r="G859" s="14">
        <v>370.5</v>
      </c>
      <c r="H859" s="14">
        <v>0.13</v>
      </c>
      <c r="I859" s="14" t="s">
        <v>45</v>
      </c>
      <c r="J859" s="31">
        <v>1289.3399999999999</v>
      </c>
    </row>
    <row r="860" spans="1:10" x14ac:dyDescent="0.25">
      <c r="A860" s="29" t="s">
        <v>1417</v>
      </c>
      <c r="B860" s="30">
        <v>45619</v>
      </c>
      <c r="C860" s="14" t="s">
        <v>694</v>
      </c>
      <c r="D860" s="14" t="s">
        <v>101</v>
      </c>
      <c r="E860" s="14" t="s">
        <v>20</v>
      </c>
      <c r="F860" s="14">
        <v>1</v>
      </c>
      <c r="G860" s="14">
        <v>735.1</v>
      </c>
      <c r="H860" s="14">
        <v>0.1</v>
      </c>
      <c r="I860" s="14" t="s">
        <v>45</v>
      </c>
      <c r="J860" s="31">
        <v>661.59</v>
      </c>
    </row>
    <row r="861" spans="1:10" x14ac:dyDescent="0.25">
      <c r="A861" s="29" t="s">
        <v>1418</v>
      </c>
      <c r="B861" s="30">
        <v>45614</v>
      </c>
      <c r="C861" s="14" t="s">
        <v>487</v>
      </c>
      <c r="D861" s="14" t="s">
        <v>139</v>
      </c>
      <c r="E861" s="14" t="s">
        <v>9</v>
      </c>
      <c r="F861" s="14">
        <v>3</v>
      </c>
      <c r="G861" s="14">
        <v>448.55</v>
      </c>
      <c r="H861" s="14">
        <v>0.05</v>
      </c>
      <c r="I861" s="14" t="s">
        <v>41</v>
      </c>
      <c r="J861" s="31">
        <v>1278.3675000000001</v>
      </c>
    </row>
    <row r="862" spans="1:10" x14ac:dyDescent="0.25">
      <c r="A862" s="29" t="s">
        <v>1419</v>
      </c>
      <c r="B862" s="30">
        <v>45691</v>
      </c>
      <c r="C862" s="14" t="s">
        <v>1124</v>
      </c>
      <c r="D862" s="14" t="s">
        <v>639</v>
      </c>
      <c r="E862" s="14" t="s">
        <v>20</v>
      </c>
      <c r="F862" s="14">
        <v>3</v>
      </c>
      <c r="G862" s="14">
        <v>904.96</v>
      </c>
      <c r="H862" s="14">
        <v>7.0000000000000007E-2</v>
      </c>
      <c r="I862" s="14" t="s">
        <v>52</v>
      </c>
      <c r="J862" s="31">
        <v>2524.8384000000001</v>
      </c>
    </row>
    <row r="863" spans="1:10" x14ac:dyDescent="0.25">
      <c r="A863" s="29" t="s">
        <v>1420</v>
      </c>
      <c r="B863" s="30">
        <v>45608</v>
      </c>
      <c r="C863" s="14" t="s">
        <v>1242</v>
      </c>
      <c r="D863" s="14" t="s">
        <v>573</v>
      </c>
      <c r="E863" s="14" t="s">
        <v>20</v>
      </c>
      <c r="F863" s="14">
        <v>4</v>
      </c>
      <c r="G863" s="14">
        <v>408.72</v>
      </c>
      <c r="H863" s="14">
        <v>0.16</v>
      </c>
      <c r="I863" s="14" t="s">
        <v>52</v>
      </c>
      <c r="J863" s="31">
        <v>1373.2991999999999</v>
      </c>
    </row>
    <row r="864" spans="1:10" x14ac:dyDescent="0.25">
      <c r="A864" s="29" t="s">
        <v>1421</v>
      </c>
      <c r="B864" s="30">
        <v>45412</v>
      </c>
      <c r="C864" s="14" t="s">
        <v>601</v>
      </c>
      <c r="D864" s="14" t="s">
        <v>248</v>
      </c>
      <c r="E864" s="14" t="s">
        <v>10</v>
      </c>
      <c r="F864" s="14">
        <v>4</v>
      </c>
      <c r="G864" s="14">
        <v>770.65</v>
      </c>
      <c r="H864" s="14">
        <v>0.27</v>
      </c>
      <c r="I864" s="14" t="s">
        <v>41</v>
      </c>
      <c r="J864" s="31">
        <v>2250.2979999999998</v>
      </c>
    </row>
    <row r="865" spans="1:10" x14ac:dyDescent="0.25">
      <c r="A865" s="29" t="s">
        <v>1422</v>
      </c>
      <c r="B865" s="30">
        <v>45767</v>
      </c>
      <c r="C865" s="14" t="s">
        <v>165</v>
      </c>
      <c r="D865" s="14" t="s">
        <v>173</v>
      </c>
      <c r="E865" s="14" t="s">
        <v>13</v>
      </c>
      <c r="F865" s="14">
        <v>1</v>
      </c>
      <c r="G865" s="14">
        <v>649.22</v>
      </c>
      <c r="H865" s="14">
        <v>0.03</v>
      </c>
      <c r="I865" s="14" t="s">
        <v>52</v>
      </c>
      <c r="J865" s="31">
        <v>629.74340000000007</v>
      </c>
    </row>
    <row r="866" spans="1:10" x14ac:dyDescent="0.25">
      <c r="A866" s="29" t="s">
        <v>1423</v>
      </c>
      <c r="B866" s="30">
        <v>45428</v>
      </c>
      <c r="C866" s="14" t="s">
        <v>84</v>
      </c>
      <c r="D866" s="14" t="s">
        <v>70</v>
      </c>
      <c r="E866" s="14" t="s">
        <v>17</v>
      </c>
      <c r="F866" s="14">
        <v>2</v>
      </c>
      <c r="G866" s="14">
        <v>379.78</v>
      </c>
      <c r="H866" s="14">
        <v>0.2</v>
      </c>
      <c r="I866" s="14" t="s">
        <v>41</v>
      </c>
      <c r="J866" s="31">
        <v>607.64800000000002</v>
      </c>
    </row>
    <row r="867" spans="1:10" x14ac:dyDescent="0.25">
      <c r="A867" s="29" t="s">
        <v>1424</v>
      </c>
      <c r="B867" s="30">
        <v>45770</v>
      </c>
      <c r="C867" s="14" t="s">
        <v>592</v>
      </c>
      <c r="D867" s="14" t="s">
        <v>104</v>
      </c>
      <c r="E867" s="14" t="s">
        <v>15</v>
      </c>
      <c r="F867" s="14">
        <v>3</v>
      </c>
      <c r="G867" s="14">
        <v>924.15</v>
      </c>
      <c r="H867" s="14">
        <v>0.1</v>
      </c>
      <c r="I867" s="14" t="s">
        <v>45</v>
      </c>
      <c r="J867" s="31">
        <v>2495.2049999999999</v>
      </c>
    </row>
    <row r="868" spans="1:10" x14ac:dyDescent="0.25">
      <c r="A868" s="29" t="s">
        <v>1425</v>
      </c>
      <c r="B868" s="30">
        <v>45571</v>
      </c>
      <c r="C868" s="14" t="s">
        <v>776</v>
      </c>
      <c r="D868" s="14" t="s">
        <v>230</v>
      </c>
      <c r="E868" s="14" t="s">
        <v>24</v>
      </c>
      <c r="F868" s="14">
        <v>3</v>
      </c>
      <c r="G868" s="14">
        <v>144.66999999999999</v>
      </c>
      <c r="H868" s="14">
        <v>0.28999999999999998</v>
      </c>
      <c r="I868" s="14" t="s">
        <v>52</v>
      </c>
      <c r="J868" s="31">
        <v>308.14710000000002</v>
      </c>
    </row>
    <row r="869" spans="1:10" x14ac:dyDescent="0.25">
      <c r="A869" s="29" t="s">
        <v>1426</v>
      </c>
      <c r="B869" s="30">
        <v>45700</v>
      </c>
      <c r="C869" s="14" t="s">
        <v>1427</v>
      </c>
      <c r="D869" s="14" t="s">
        <v>70</v>
      </c>
      <c r="E869" s="14" t="s">
        <v>22</v>
      </c>
      <c r="F869" s="14">
        <v>2</v>
      </c>
      <c r="G869" s="14">
        <v>667.17</v>
      </c>
      <c r="H869" s="14">
        <v>0.1</v>
      </c>
      <c r="I869" s="14" t="s">
        <v>45</v>
      </c>
      <c r="J869" s="31">
        <v>1200.9059999999999</v>
      </c>
    </row>
    <row r="870" spans="1:10" x14ac:dyDescent="0.25">
      <c r="A870" s="29" t="s">
        <v>1428</v>
      </c>
      <c r="B870" s="30">
        <v>45382</v>
      </c>
      <c r="C870" s="14" t="s">
        <v>1154</v>
      </c>
      <c r="D870" s="14" t="s">
        <v>380</v>
      </c>
      <c r="E870" s="14" t="s">
        <v>10</v>
      </c>
      <c r="F870" s="14">
        <v>1</v>
      </c>
      <c r="G870" s="14">
        <v>984.6</v>
      </c>
      <c r="H870" s="14">
        <v>0.22</v>
      </c>
      <c r="I870" s="14" t="s">
        <v>41</v>
      </c>
      <c r="J870" s="31">
        <v>767.98800000000006</v>
      </c>
    </row>
    <row r="871" spans="1:10" x14ac:dyDescent="0.25">
      <c r="A871" s="29" t="s">
        <v>1429</v>
      </c>
      <c r="B871" s="30">
        <v>45260</v>
      </c>
      <c r="C871" s="14" t="s">
        <v>1430</v>
      </c>
      <c r="D871" s="14" t="s">
        <v>125</v>
      </c>
      <c r="E871" s="14" t="s">
        <v>15</v>
      </c>
      <c r="F871" s="14">
        <v>1</v>
      </c>
      <c r="G871" s="14">
        <v>139.29</v>
      </c>
      <c r="H871" s="14">
        <v>0</v>
      </c>
      <c r="I871" s="14" t="s">
        <v>41</v>
      </c>
      <c r="J871" s="31">
        <v>139.29</v>
      </c>
    </row>
    <row r="872" spans="1:10" x14ac:dyDescent="0.25">
      <c r="A872" s="29" t="s">
        <v>1431</v>
      </c>
      <c r="B872" s="30">
        <v>45702</v>
      </c>
      <c r="C872" s="14" t="s">
        <v>459</v>
      </c>
      <c r="D872" s="14" t="s">
        <v>142</v>
      </c>
      <c r="E872" s="14" t="s">
        <v>15</v>
      </c>
      <c r="F872" s="14">
        <v>3</v>
      </c>
      <c r="G872" s="14">
        <v>459.57</v>
      </c>
      <c r="H872" s="14">
        <v>0.1</v>
      </c>
      <c r="I872" s="14" t="s">
        <v>52</v>
      </c>
      <c r="J872" s="31">
        <v>1240.8389999999999</v>
      </c>
    </row>
    <row r="873" spans="1:10" x14ac:dyDescent="0.25">
      <c r="A873" s="29" t="s">
        <v>1432</v>
      </c>
      <c r="B873" s="30">
        <v>45302</v>
      </c>
      <c r="C873" s="14" t="s">
        <v>450</v>
      </c>
      <c r="D873" s="14" t="s">
        <v>190</v>
      </c>
      <c r="E873" s="14" t="s">
        <v>22</v>
      </c>
      <c r="F873" s="14">
        <v>1</v>
      </c>
      <c r="G873" s="14">
        <v>517.82000000000005</v>
      </c>
      <c r="H873" s="14">
        <v>0.28999999999999998</v>
      </c>
      <c r="I873" s="14" t="s">
        <v>41</v>
      </c>
      <c r="J873" s="31">
        <v>367.65219999999999</v>
      </c>
    </row>
    <row r="874" spans="1:10" x14ac:dyDescent="0.25">
      <c r="A874" s="29" t="s">
        <v>1433</v>
      </c>
      <c r="B874" s="30">
        <v>45653</v>
      </c>
      <c r="C874" s="14" t="s">
        <v>817</v>
      </c>
      <c r="D874" s="14" t="s">
        <v>51</v>
      </c>
      <c r="E874" s="14" t="s">
        <v>13</v>
      </c>
      <c r="F874" s="14">
        <v>4</v>
      </c>
      <c r="G874" s="14">
        <v>282.45</v>
      </c>
      <c r="H874" s="14">
        <v>0.28999999999999998</v>
      </c>
      <c r="I874" s="14" t="s">
        <v>52</v>
      </c>
      <c r="J874" s="31">
        <v>802.1579999999999</v>
      </c>
    </row>
    <row r="875" spans="1:10" x14ac:dyDescent="0.25">
      <c r="A875" s="29" t="s">
        <v>1434</v>
      </c>
      <c r="B875" s="30">
        <v>45250</v>
      </c>
      <c r="C875" s="14" t="s">
        <v>781</v>
      </c>
      <c r="D875" s="14" t="s">
        <v>363</v>
      </c>
      <c r="E875" s="14" t="s">
        <v>14</v>
      </c>
      <c r="F875" s="14">
        <v>2</v>
      </c>
      <c r="G875" s="14">
        <v>386.46</v>
      </c>
      <c r="H875" s="14">
        <v>0.23</v>
      </c>
      <c r="I875" s="14" t="s">
        <v>52</v>
      </c>
      <c r="J875" s="31">
        <v>595.14840000000004</v>
      </c>
    </row>
    <row r="876" spans="1:10" x14ac:dyDescent="0.25">
      <c r="A876" s="29" t="s">
        <v>1435</v>
      </c>
      <c r="B876" s="30">
        <v>45661</v>
      </c>
      <c r="C876" s="14" t="s">
        <v>1436</v>
      </c>
      <c r="D876" s="14" t="s">
        <v>205</v>
      </c>
      <c r="E876" s="14" t="s">
        <v>10</v>
      </c>
      <c r="F876" s="14">
        <v>1</v>
      </c>
      <c r="G876" s="14">
        <v>270.45</v>
      </c>
      <c r="H876" s="14">
        <v>0.15</v>
      </c>
      <c r="I876" s="14" t="s">
        <v>52</v>
      </c>
      <c r="J876" s="31">
        <v>229.88249999999999</v>
      </c>
    </row>
    <row r="877" spans="1:10" x14ac:dyDescent="0.25">
      <c r="A877" s="29" t="s">
        <v>1437</v>
      </c>
      <c r="B877" s="30">
        <v>45493</v>
      </c>
      <c r="C877" s="14" t="s">
        <v>307</v>
      </c>
      <c r="D877" s="14" t="s">
        <v>51</v>
      </c>
      <c r="E877" s="14" t="s">
        <v>17</v>
      </c>
      <c r="F877" s="14">
        <v>4</v>
      </c>
      <c r="G877" s="14">
        <v>762.94</v>
      </c>
      <c r="H877" s="14">
        <v>0.09</v>
      </c>
      <c r="I877" s="14" t="s">
        <v>52</v>
      </c>
      <c r="J877" s="31">
        <v>2777.1016</v>
      </c>
    </row>
    <row r="878" spans="1:10" x14ac:dyDescent="0.25">
      <c r="A878" s="29" t="s">
        <v>1438</v>
      </c>
      <c r="B878" s="30">
        <v>45242</v>
      </c>
      <c r="C878" s="14" t="s">
        <v>554</v>
      </c>
      <c r="D878" s="14" t="s">
        <v>576</v>
      </c>
      <c r="E878" s="14" t="s">
        <v>20</v>
      </c>
      <c r="F878" s="14">
        <v>1</v>
      </c>
      <c r="G878" s="14">
        <v>409.03</v>
      </c>
      <c r="H878" s="14">
        <v>0.25</v>
      </c>
      <c r="I878" s="14" t="s">
        <v>52</v>
      </c>
      <c r="J878" s="31">
        <v>306.77249999999998</v>
      </c>
    </row>
    <row r="879" spans="1:10" x14ac:dyDescent="0.25">
      <c r="A879" s="29" t="s">
        <v>1439</v>
      </c>
      <c r="B879" s="30">
        <v>45411</v>
      </c>
      <c r="C879" s="14" t="s">
        <v>612</v>
      </c>
      <c r="D879" s="14" t="s">
        <v>1078</v>
      </c>
      <c r="E879" s="14" t="s">
        <v>25</v>
      </c>
      <c r="F879" s="14">
        <v>2</v>
      </c>
      <c r="G879" s="14">
        <v>891.13</v>
      </c>
      <c r="H879" s="14">
        <v>0.13</v>
      </c>
      <c r="I879" s="14" t="s">
        <v>41</v>
      </c>
      <c r="J879" s="31">
        <v>1550.5662</v>
      </c>
    </row>
    <row r="880" spans="1:10" x14ac:dyDescent="0.25">
      <c r="A880" s="29" t="s">
        <v>1440</v>
      </c>
      <c r="B880" s="30">
        <v>45593</v>
      </c>
      <c r="C880" s="14" t="s">
        <v>1002</v>
      </c>
      <c r="D880" s="14" t="s">
        <v>444</v>
      </c>
      <c r="E880" s="14" t="s">
        <v>23</v>
      </c>
      <c r="F880" s="14">
        <v>1</v>
      </c>
      <c r="G880" s="14">
        <v>553.38</v>
      </c>
      <c r="H880" s="14">
        <v>0.21</v>
      </c>
      <c r="I880" s="14" t="s">
        <v>45</v>
      </c>
      <c r="J880" s="31">
        <v>437.17020000000002</v>
      </c>
    </row>
    <row r="881" spans="1:10" x14ac:dyDescent="0.25">
      <c r="A881" s="29" t="s">
        <v>1441</v>
      </c>
      <c r="B881" s="30">
        <v>45281</v>
      </c>
      <c r="C881" s="14" t="s">
        <v>974</v>
      </c>
      <c r="D881" s="14" t="s">
        <v>322</v>
      </c>
      <c r="E881" s="14" t="s">
        <v>20</v>
      </c>
      <c r="F881" s="14">
        <v>2</v>
      </c>
      <c r="G881" s="14">
        <v>652.29999999999995</v>
      </c>
      <c r="H881" s="14">
        <v>0.16</v>
      </c>
      <c r="I881" s="14" t="s">
        <v>52</v>
      </c>
      <c r="J881" s="31">
        <v>1095.864</v>
      </c>
    </row>
    <row r="882" spans="1:10" x14ac:dyDescent="0.25">
      <c r="A882" s="29" t="s">
        <v>1442</v>
      </c>
      <c r="B882" s="30">
        <v>45575</v>
      </c>
      <c r="C882" s="14" t="s">
        <v>1286</v>
      </c>
      <c r="D882" s="14" t="s">
        <v>312</v>
      </c>
      <c r="E882" s="14" t="s">
        <v>16</v>
      </c>
      <c r="F882" s="14">
        <v>4</v>
      </c>
      <c r="G882" s="14">
        <v>194.36</v>
      </c>
      <c r="H882" s="14">
        <v>0.18</v>
      </c>
      <c r="I882" s="14" t="s">
        <v>52</v>
      </c>
      <c r="J882" s="31">
        <v>637.50080000000014</v>
      </c>
    </row>
    <row r="883" spans="1:10" x14ac:dyDescent="0.25">
      <c r="A883" s="29" t="s">
        <v>1443</v>
      </c>
      <c r="B883" s="30">
        <v>45660</v>
      </c>
      <c r="C883" s="14" t="s">
        <v>519</v>
      </c>
      <c r="D883" s="14" t="s">
        <v>444</v>
      </c>
      <c r="E883" s="14" t="s">
        <v>8</v>
      </c>
      <c r="F883" s="14">
        <v>3</v>
      </c>
      <c r="G883" s="14">
        <v>476.37</v>
      </c>
      <c r="H883" s="14">
        <v>0.21</v>
      </c>
      <c r="I883" s="14" t="s">
        <v>52</v>
      </c>
      <c r="J883" s="31">
        <v>1128.9969000000001</v>
      </c>
    </row>
    <row r="884" spans="1:10" x14ac:dyDescent="0.25">
      <c r="A884" s="29" t="s">
        <v>1444</v>
      </c>
      <c r="B884" s="30">
        <v>45360</v>
      </c>
      <c r="C884" s="14" t="s">
        <v>971</v>
      </c>
      <c r="D884" s="14" t="s">
        <v>190</v>
      </c>
      <c r="E884" s="14" t="s">
        <v>12</v>
      </c>
      <c r="F884" s="14">
        <v>3</v>
      </c>
      <c r="G884" s="14">
        <v>174.57</v>
      </c>
      <c r="H884" s="14">
        <v>0</v>
      </c>
      <c r="I884" s="14" t="s">
        <v>45</v>
      </c>
      <c r="J884" s="31">
        <v>523.71</v>
      </c>
    </row>
    <row r="885" spans="1:10" x14ac:dyDescent="0.25">
      <c r="A885" s="29" t="s">
        <v>1445</v>
      </c>
      <c r="B885" s="30">
        <v>45526</v>
      </c>
      <c r="C885" s="14" t="s">
        <v>314</v>
      </c>
      <c r="D885" s="14" t="s">
        <v>322</v>
      </c>
      <c r="E885" s="14" t="s">
        <v>7</v>
      </c>
      <c r="F885" s="14">
        <v>3</v>
      </c>
      <c r="G885" s="14">
        <v>762</v>
      </c>
      <c r="H885" s="14">
        <v>0.02</v>
      </c>
      <c r="I885" s="14" t="s">
        <v>45</v>
      </c>
      <c r="J885" s="31">
        <v>2240.2800000000002</v>
      </c>
    </row>
    <row r="886" spans="1:10" x14ac:dyDescent="0.25">
      <c r="A886" s="29" t="s">
        <v>1446</v>
      </c>
      <c r="B886" s="30">
        <v>45395</v>
      </c>
      <c r="C886" s="14" t="s">
        <v>1108</v>
      </c>
      <c r="D886" s="14" t="s">
        <v>101</v>
      </c>
      <c r="E886" s="14" t="s">
        <v>26</v>
      </c>
      <c r="F886" s="14">
        <v>1</v>
      </c>
      <c r="G886" s="14">
        <v>44.08</v>
      </c>
      <c r="H886" s="14">
        <v>0.05</v>
      </c>
      <c r="I886" s="14" t="s">
        <v>41</v>
      </c>
      <c r="J886" s="31">
        <v>41.875999999999998</v>
      </c>
    </row>
    <row r="887" spans="1:10" x14ac:dyDescent="0.25">
      <c r="A887" s="29" t="s">
        <v>1447</v>
      </c>
      <c r="B887" s="30">
        <v>45466</v>
      </c>
      <c r="C887" s="14" t="s">
        <v>531</v>
      </c>
      <c r="D887" s="14" t="s">
        <v>55</v>
      </c>
      <c r="E887" s="14" t="s">
        <v>20</v>
      </c>
      <c r="F887" s="14">
        <v>1</v>
      </c>
      <c r="G887" s="14">
        <v>992.37</v>
      </c>
      <c r="H887" s="14">
        <v>0.24</v>
      </c>
      <c r="I887" s="14" t="s">
        <v>52</v>
      </c>
      <c r="J887" s="31">
        <v>754.20119999999997</v>
      </c>
    </row>
    <row r="888" spans="1:10" x14ac:dyDescent="0.25">
      <c r="A888" s="29" t="s">
        <v>1448</v>
      </c>
      <c r="B888" s="30">
        <v>45876</v>
      </c>
      <c r="C888" s="14" t="s">
        <v>362</v>
      </c>
      <c r="D888" s="14" t="s">
        <v>203</v>
      </c>
      <c r="E888" s="14" t="s">
        <v>17</v>
      </c>
      <c r="F888" s="14">
        <v>3</v>
      </c>
      <c r="G888" s="14">
        <v>465.4</v>
      </c>
      <c r="H888" s="14">
        <v>0.28999999999999998</v>
      </c>
      <c r="I888" s="14" t="s">
        <v>52</v>
      </c>
      <c r="J888" s="31">
        <v>991.30199999999979</v>
      </c>
    </row>
    <row r="889" spans="1:10" x14ac:dyDescent="0.25">
      <c r="A889" s="29" t="s">
        <v>1449</v>
      </c>
      <c r="B889" s="30">
        <v>45724</v>
      </c>
      <c r="C889" s="14" t="s">
        <v>373</v>
      </c>
      <c r="D889" s="14" t="s">
        <v>142</v>
      </c>
      <c r="E889" s="14" t="s">
        <v>17</v>
      </c>
      <c r="F889" s="14">
        <v>2</v>
      </c>
      <c r="G889" s="14">
        <v>693.61</v>
      </c>
      <c r="H889" s="14">
        <v>0.15</v>
      </c>
      <c r="I889" s="14" t="s">
        <v>45</v>
      </c>
      <c r="J889" s="31">
        <v>1179.1369999999999</v>
      </c>
    </row>
    <row r="890" spans="1:10" x14ac:dyDescent="0.25">
      <c r="A890" s="29" t="s">
        <v>1450</v>
      </c>
      <c r="B890" s="30">
        <v>45801</v>
      </c>
      <c r="C890" s="14" t="s">
        <v>1451</v>
      </c>
      <c r="D890" s="14" t="s">
        <v>113</v>
      </c>
      <c r="E890" s="14" t="s">
        <v>15</v>
      </c>
      <c r="F890" s="14">
        <v>2</v>
      </c>
      <c r="G890" s="14">
        <v>995.11</v>
      </c>
      <c r="H890" s="14">
        <v>0.13</v>
      </c>
      <c r="I890" s="14" t="s">
        <v>45</v>
      </c>
      <c r="J890" s="31">
        <v>1731.4914000000001</v>
      </c>
    </row>
    <row r="891" spans="1:10" x14ac:dyDescent="0.25">
      <c r="A891" s="29" t="s">
        <v>1452</v>
      </c>
      <c r="B891" s="30">
        <v>45749</v>
      </c>
      <c r="C891" s="14" t="s">
        <v>115</v>
      </c>
      <c r="D891" s="14" t="s">
        <v>158</v>
      </c>
      <c r="E891" s="14" t="s">
        <v>11</v>
      </c>
      <c r="F891" s="14">
        <v>3</v>
      </c>
      <c r="G891" s="14">
        <v>70.97</v>
      </c>
      <c r="H891" s="14">
        <v>0.06</v>
      </c>
      <c r="I891" s="14" t="s">
        <v>52</v>
      </c>
      <c r="J891" s="31">
        <v>200.1354</v>
      </c>
    </row>
    <row r="892" spans="1:10" x14ac:dyDescent="0.25">
      <c r="A892" s="29" t="s">
        <v>1453</v>
      </c>
      <c r="B892" s="30">
        <v>45325</v>
      </c>
      <c r="C892" s="14" t="s">
        <v>377</v>
      </c>
      <c r="D892" s="14" t="s">
        <v>241</v>
      </c>
      <c r="E892" s="14" t="s">
        <v>16</v>
      </c>
      <c r="F892" s="14">
        <v>3</v>
      </c>
      <c r="G892" s="14">
        <v>470.42</v>
      </c>
      <c r="H892" s="14">
        <v>0.16</v>
      </c>
      <c r="I892" s="14" t="s">
        <v>41</v>
      </c>
      <c r="J892" s="31">
        <v>1185.4584</v>
      </c>
    </row>
    <row r="893" spans="1:10" x14ac:dyDescent="0.25">
      <c r="A893" s="29" t="s">
        <v>1454</v>
      </c>
      <c r="B893" s="30">
        <v>45932</v>
      </c>
      <c r="C893" s="14" t="s">
        <v>400</v>
      </c>
      <c r="D893" s="14" t="s">
        <v>273</v>
      </c>
      <c r="E893" s="14" t="s">
        <v>23</v>
      </c>
      <c r="F893" s="14">
        <v>2</v>
      </c>
      <c r="G893" s="14">
        <v>215.59</v>
      </c>
      <c r="H893" s="14">
        <v>0.18</v>
      </c>
      <c r="I893" s="14" t="s">
        <v>41</v>
      </c>
      <c r="J893" s="31">
        <v>353.56760000000003</v>
      </c>
    </row>
    <row r="894" spans="1:10" x14ac:dyDescent="0.25">
      <c r="A894" s="29" t="s">
        <v>1455</v>
      </c>
      <c r="B894" s="30">
        <v>45895</v>
      </c>
      <c r="C894" s="14" t="s">
        <v>97</v>
      </c>
      <c r="D894" s="14" t="s">
        <v>444</v>
      </c>
      <c r="E894" s="14" t="s">
        <v>7</v>
      </c>
      <c r="F894" s="14">
        <v>1</v>
      </c>
      <c r="G894" s="14">
        <v>533.79999999999995</v>
      </c>
      <c r="H894" s="14">
        <v>0.27</v>
      </c>
      <c r="I894" s="14" t="s">
        <v>52</v>
      </c>
      <c r="J894" s="31">
        <v>389.67399999999998</v>
      </c>
    </row>
    <row r="895" spans="1:10" x14ac:dyDescent="0.25">
      <c r="A895" s="29" t="s">
        <v>1456</v>
      </c>
      <c r="B895" s="30">
        <v>45614</v>
      </c>
      <c r="C895" s="14" t="s">
        <v>392</v>
      </c>
      <c r="D895" s="14" t="s">
        <v>421</v>
      </c>
      <c r="E895" s="14" t="s">
        <v>10</v>
      </c>
      <c r="F895" s="14">
        <v>2</v>
      </c>
      <c r="G895" s="14">
        <v>732.67</v>
      </c>
      <c r="H895" s="14">
        <v>0.24</v>
      </c>
      <c r="I895" s="14" t="s">
        <v>45</v>
      </c>
      <c r="J895" s="31">
        <v>1113.6584</v>
      </c>
    </row>
    <row r="896" spans="1:10" x14ac:dyDescent="0.25">
      <c r="A896" s="29" t="s">
        <v>1457</v>
      </c>
      <c r="B896" s="30">
        <v>45247</v>
      </c>
      <c r="C896" s="14" t="s">
        <v>461</v>
      </c>
      <c r="D896" s="14" t="s">
        <v>98</v>
      </c>
      <c r="E896" s="14" t="s">
        <v>20</v>
      </c>
      <c r="F896" s="14">
        <v>4</v>
      </c>
      <c r="G896" s="14">
        <v>106.48</v>
      </c>
      <c r="H896" s="14">
        <v>0.1</v>
      </c>
      <c r="I896" s="14" t="s">
        <v>52</v>
      </c>
      <c r="J896" s="31">
        <v>383.32799999999997</v>
      </c>
    </row>
    <row r="897" spans="1:10" x14ac:dyDescent="0.25">
      <c r="A897" s="29" t="s">
        <v>1458</v>
      </c>
      <c r="B897" s="30">
        <v>45696</v>
      </c>
      <c r="C897" s="14" t="s">
        <v>328</v>
      </c>
      <c r="D897" s="14" t="s">
        <v>360</v>
      </c>
      <c r="E897" s="14" t="s">
        <v>10</v>
      </c>
      <c r="F897" s="14">
        <v>1</v>
      </c>
      <c r="G897" s="14">
        <v>38.950000000000003</v>
      </c>
      <c r="H897" s="14">
        <v>0.28000000000000003</v>
      </c>
      <c r="I897" s="14" t="s">
        <v>41</v>
      </c>
      <c r="J897" s="31">
        <v>28.044</v>
      </c>
    </row>
    <row r="898" spans="1:10" x14ac:dyDescent="0.25">
      <c r="A898" s="29" t="s">
        <v>1459</v>
      </c>
      <c r="B898" s="30">
        <v>45294</v>
      </c>
      <c r="C898" s="14" t="s">
        <v>151</v>
      </c>
      <c r="D898" s="14" t="s">
        <v>1078</v>
      </c>
      <c r="E898" s="14" t="s">
        <v>23</v>
      </c>
      <c r="F898" s="14">
        <v>1</v>
      </c>
      <c r="G898" s="14">
        <v>835.17</v>
      </c>
      <c r="H898" s="14">
        <v>0.02</v>
      </c>
      <c r="I898" s="14" t="s">
        <v>52</v>
      </c>
      <c r="J898" s="31">
        <v>818.46659999999997</v>
      </c>
    </row>
    <row r="899" spans="1:10" x14ac:dyDescent="0.25">
      <c r="A899" s="29" t="s">
        <v>1460</v>
      </c>
      <c r="B899" s="30">
        <v>45389</v>
      </c>
      <c r="C899" s="14" t="s">
        <v>617</v>
      </c>
      <c r="D899" s="14" t="s">
        <v>241</v>
      </c>
      <c r="E899" s="14" t="s">
        <v>10</v>
      </c>
      <c r="F899" s="14">
        <v>1</v>
      </c>
      <c r="G899" s="14">
        <v>113.07</v>
      </c>
      <c r="H899" s="14">
        <v>0.24</v>
      </c>
      <c r="I899" s="14" t="s">
        <v>41</v>
      </c>
      <c r="J899" s="31">
        <v>85.933199999999999</v>
      </c>
    </row>
    <row r="900" spans="1:10" x14ac:dyDescent="0.25">
      <c r="A900" s="29" t="s">
        <v>1461</v>
      </c>
      <c r="B900" s="30">
        <v>45930</v>
      </c>
      <c r="C900" s="14" t="s">
        <v>643</v>
      </c>
      <c r="D900" s="14" t="s">
        <v>152</v>
      </c>
      <c r="E900" s="14" t="s">
        <v>19</v>
      </c>
      <c r="F900" s="14">
        <v>2</v>
      </c>
      <c r="G900" s="14">
        <v>451.33</v>
      </c>
      <c r="H900" s="14">
        <v>0.23</v>
      </c>
      <c r="I900" s="14" t="s">
        <v>52</v>
      </c>
      <c r="J900" s="31">
        <v>695.04819999999995</v>
      </c>
    </row>
    <row r="901" spans="1:10" x14ac:dyDescent="0.25">
      <c r="A901" s="29" t="s">
        <v>1462</v>
      </c>
      <c r="B901" s="30">
        <v>45456</v>
      </c>
      <c r="C901" s="14" t="s">
        <v>219</v>
      </c>
      <c r="D901" s="14" t="s">
        <v>273</v>
      </c>
      <c r="E901" s="14" t="s">
        <v>13</v>
      </c>
      <c r="F901" s="14">
        <v>3</v>
      </c>
      <c r="G901" s="14">
        <v>619.80999999999995</v>
      </c>
      <c r="H901" s="14">
        <v>0.16</v>
      </c>
      <c r="I901" s="14" t="s">
        <v>52</v>
      </c>
      <c r="J901" s="31">
        <v>1561.9212</v>
      </c>
    </row>
    <row r="902" spans="1:10" x14ac:dyDescent="0.25">
      <c r="A902" s="29" t="s">
        <v>1463</v>
      </c>
      <c r="B902" s="30">
        <v>45713</v>
      </c>
      <c r="C902" s="14" t="s">
        <v>430</v>
      </c>
      <c r="D902" s="14" t="s">
        <v>496</v>
      </c>
      <c r="E902" s="14" t="s">
        <v>14</v>
      </c>
      <c r="F902" s="14">
        <v>4</v>
      </c>
      <c r="G902" s="14">
        <v>46.97</v>
      </c>
      <c r="H902" s="14">
        <v>0.26</v>
      </c>
      <c r="I902" s="14" t="s">
        <v>45</v>
      </c>
      <c r="J902" s="31">
        <v>139.03120000000001</v>
      </c>
    </row>
    <row r="903" spans="1:10" x14ac:dyDescent="0.25">
      <c r="A903" s="29" t="s">
        <v>1464</v>
      </c>
      <c r="B903" s="30">
        <v>45784</v>
      </c>
      <c r="C903" s="14" t="s">
        <v>506</v>
      </c>
      <c r="D903" s="14" t="s">
        <v>256</v>
      </c>
      <c r="E903" s="14" t="s">
        <v>9</v>
      </c>
      <c r="F903" s="14">
        <v>2</v>
      </c>
      <c r="G903" s="14">
        <v>71.48</v>
      </c>
      <c r="H903" s="14">
        <v>0.14000000000000001</v>
      </c>
      <c r="I903" s="14" t="s">
        <v>52</v>
      </c>
      <c r="J903" s="31">
        <v>122.9456</v>
      </c>
    </row>
    <row r="904" spans="1:10" x14ac:dyDescent="0.25">
      <c r="A904" s="29" t="s">
        <v>1465</v>
      </c>
      <c r="B904" s="30">
        <v>45812</v>
      </c>
      <c r="C904" s="14" t="s">
        <v>795</v>
      </c>
      <c r="D904" s="14" t="s">
        <v>61</v>
      </c>
      <c r="E904" s="14" t="s">
        <v>26</v>
      </c>
      <c r="F904" s="14">
        <v>2</v>
      </c>
      <c r="G904" s="14">
        <v>404.08</v>
      </c>
      <c r="H904" s="14">
        <v>7.0000000000000007E-2</v>
      </c>
      <c r="I904" s="14" t="s">
        <v>41</v>
      </c>
      <c r="J904" s="31">
        <v>751.58879999999988</v>
      </c>
    </row>
    <row r="905" spans="1:10" x14ac:dyDescent="0.25">
      <c r="A905" s="29" t="s">
        <v>1466</v>
      </c>
      <c r="B905" s="30">
        <v>45653</v>
      </c>
      <c r="C905" s="14" t="s">
        <v>334</v>
      </c>
      <c r="D905" s="14" t="s">
        <v>254</v>
      </c>
      <c r="E905" s="14" t="s">
        <v>23</v>
      </c>
      <c r="F905" s="14">
        <v>1</v>
      </c>
      <c r="G905" s="14">
        <v>519.91</v>
      </c>
      <c r="H905" s="14">
        <v>0.05</v>
      </c>
      <c r="I905" s="14" t="s">
        <v>52</v>
      </c>
      <c r="J905" s="31">
        <v>493.91449999999992</v>
      </c>
    </row>
    <row r="906" spans="1:10" x14ac:dyDescent="0.25">
      <c r="A906" s="29" t="s">
        <v>1467</v>
      </c>
      <c r="B906" s="30">
        <v>45672</v>
      </c>
      <c r="C906" s="14" t="s">
        <v>844</v>
      </c>
      <c r="D906" s="14" t="s">
        <v>357</v>
      </c>
      <c r="E906" s="14" t="s">
        <v>20</v>
      </c>
      <c r="F906" s="14">
        <v>3</v>
      </c>
      <c r="G906" s="14">
        <v>566.16</v>
      </c>
      <c r="H906" s="14">
        <v>0.05</v>
      </c>
      <c r="I906" s="14" t="s">
        <v>45</v>
      </c>
      <c r="J906" s="31">
        <v>1613.556</v>
      </c>
    </row>
    <row r="907" spans="1:10" x14ac:dyDescent="0.25">
      <c r="A907" s="29" t="s">
        <v>1468</v>
      </c>
      <c r="B907" s="30">
        <v>45799</v>
      </c>
      <c r="C907" s="14" t="s">
        <v>1469</v>
      </c>
      <c r="D907" s="14" t="s">
        <v>180</v>
      </c>
      <c r="E907" s="14" t="s">
        <v>17</v>
      </c>
      <c r="F907" s="14">
        <v>2</v>
      </c>
      <c r="G907" s="14">
        <v>295.12</v>
      </c>
      <c r="H907" s="14">
        <v>0.09</v>
      </c>
      <c r="I907" s="14" t="s">
        <v>52</v>
      </c>
      <c r="J907" s="31">
        <v>537.11840000000007</v>
      </c>
    </row>
    <row r="908" spans="1:10" x14ac:dyDescent="0.25">
      <c r="A908" s="29" t="s">
        <v>1470</v>
      </c>
      <c r="B908" s="30">
        <v>45848</v>
      </c>
      <c r="C908" s="14" t="s">
        <v>1471</v>
      </c>
      <c r="D908" s="14" t="s">
        <v>82</v>
      </c>
      <c r="E908" s="14" t="s">
        <v>18</v>
      </c>
      <c r="F908" s="14">
        <v>2</v>
      </c>
      <c r="G908" s="14">
        <v>414.18</v>
      </c>
      <c r="H908" s="14">
        <v>0.25</v>
      </c>
      <c r="I908" s="14" t="s">
        <v>45</v>
      </c>
      <c r="J908" s="31">
        <v>621.27</v>
      </c>
    </row>
    <row r="909" spans="1:10" x14ac:dyDescent="0.25">
      <c r="A909" s="29" t="s">
        <v>1472</v>
      </c>
      <c r="B909" s="30">
        <v>45918</v>
      </c>
      <c r="C909" s="14" t="s">
        <v>1473</v>
      </c>
      <c r="D909" s="14" t="s">
        <v>547</v>
      </c>
      <c r="E909" s="14" t="s">
        <v>15</v>
      </c>
      <c r="F909" s="14">
        <v>2</v>
      </c>
      <c r="G909" s="14">
        <v>433.75</v>
      </c>
      <c r="H909" s="14">
        <v>0</v>
      </c>
      <c r="I909" s="14" t="s">
        <v>41</v>
      </c>
      <c r="J909" s="31">
        <v>867.5</v>
      </c>
    </row>
    <row r="910" spans="1:10" x14ac:dyDescent="0.25">
      <c r="A910" s="29" t="s">
        <v>1474</v>
      </c>
      <c r="B910" s="30">
        <v>45288</v>
      </c>
      <c r="C910" s="14" t="s">
        <v>1197</v>
      </c>
      <c r="D910" s="14" t="s">
        <v>322</v>
      </c>
      <c r="E910" s="14" t="s">
        <v>26</v>
      </c>
      <c r="F910" s="14">
        <v>3</v>
      </c>
      <c r="G910" s="14">
        <v>104.33</v>
      </c>
      <c r="H910" s="14">
        <v>0.13</v>
      </c>
      <c r="I910" s="14" t="s">
        <v>52</v>
      </c>
      <c r="J910" s="31">
        <v>272.30130000000003</v>
      </c>
    </row>
    <row r="911" spans="1:10" x14ac:dyDescent="0.25">
      <c r="A911" s="29" t="s">
        <v>1475</v>
      </c>
      <c r="B911" s="30">
        <v>45477</v>
      </c>
      <c r="C911" s="14" t="s">
        <v>69</v>
      </c>
      <c r="D911" s="14" t="s">
        <v>471</v>
      </c>
      <c r="E911" s="14" t="s">
        <v>19</v>
      </c>
      <c r="F911" s="14">
        <v>1</v>
      </c>
      <c r="G911" s="14">
        <v>221.7</v>
      </c>
      <c r="H911" s="14">
        <v>0.04</v>
      </c>
      <c r="I911" s="14" t="s">
        <v>41</v>
      </c>
      <c r="J911" s="31">
        <v>212.83199999999999</v>
      </c>
    </row>
    <row r="912" spans="1:10" x14ac:dyDescent="0.25">
      <c r="A912" s="29" t="s">
        <v>1476</v>
      </c>
      <c r="B912" s="30">
        <v>45796</v>
      </c>
      <c r="C912" s="14" t="s">
        <v>657</v>
      </c>
      <c r="D912" s="14" t="s">
        <v>113</v>
      </c>
      <c r="E912" s="14" t="s">
        <v>12</v>
      </c>
      <c r="F912" s="14">
        <v>2</v>
      </c>
      <c r="G912" s="14">
        <v>491.26</v>
      </c>
      <c r="H912" s="14">
        <v>0.14000000000000001</v>
      </c>
      <c r="I912" s="14" t="s">
        <v>52</v>
      </c>
      <c r="J912" s="31">
        <v>844.96719999999993</v>
      </c>
    </row>
    <row r="913" spans="1:10" x14ac:dyDescent="0.25">
      <c r="A913" s="29" t="s">
        <v>1477</v>
      </c>
      <c r="B913" s="30">
        <v>45630</v>
      </c>
      <c r="C913" s="14" t="s">
        <v>849</v>
      </c>
      <c r="D913" s="14" t="s">
        <v>613</v>
      </c>
      <c r="E913" s="14" t="s">
        <v>15</v>
      </c>
      <c r="F913" s="14">
        <v>4</v>
      </c>
      <c r="G913" s="14">
        <v>923.14</v>
      </c>
      <c r="H913" s="14">
        <v>0.15</v>
      </c>
      <c r="I913" s="14" t="s">
        <v>41</v>
      </c>
      <c r="J913" s="31">
        <v>3138.6759999999999</v>
      </c>
    </row>
    <row r="914" spans="1:10" x14ac:dyDescent="0.25">
      <c r="A914" s="29" t="s">
        <v>1478</v>
      </c>
      <c r="B914" s="30">
        <v>45625</v>
      </c>
      <c r="C914" s="14" t="s">
        <v>1479</v>
      </c>
      <c r="D914" s="14" t="s">
        <v>607</v>
      </c>
      <c r="E914" s="14" t="s">
        <v>14</v>
      </c>
      <c r="F914" s="14">
        <v>2</v>
      </c>
      <c r="G914" s="14">
        <v>747.65</v>
      </c>
      <c r="H914" s="14">
        <v>0.08</v>
      </c>
      <c r="I914" s="14" t="s">
        <v>41</v>
      </c>
      <c r="J914" s="31">
        <v>1375.6759999999999</v>
      </c>
    </row>
    <row r="915" spans="1:10" x14ac:dyDescent="0.25">
      <c r="A915" s="29" t="s">
        <v>1480</v>
      </c>
      <c r="B915" s="30">
        <v>45773</v>
      </c>
      <c r="C915" s="14" t="s">
        <v>1471</v>
      </c>
      <c r="D915" s="14" t="s">
        <v>312</v>
      </c>
      <c r="E915" s="14" t="s">
        <v>14</v>
      </c>
      <c r="F915" s="14">
        <v>3</v>
      </c>
      <c r="G915" s="14">
        <v>94.55</v>
      </c>
      <c r="H915" s="14">
        <v>0.13</v>
      </c>
      <c r="I915" s="14" t="s">
        <v>52</v>
      </c>
      <c r="J915" s="31">
        <v>246.77549999999999</v>
      </c>
    </row>
    <row r="916" spans="1:10" x14ac:dyDescent="0.25">
      <c r="A916" s="29" t="s">
        <v>1481</v>
      </c>
      <c r="B916" s="30">
        <v>45308</v>
      </c>
      <c r="C916" s="14" t="s">
        <v>824</v>
      </c>
      <c r="D916" s="14" t="s">
        <v>58</v>
      </c>
      <c r="E916" s="14" t="s">
        <v>26</v>
      </c>
      <c r="F916" s="14">
        <v>3</v>
      </c>
      <c r="G916" s="14">
        <v>620.12</v>
      </c>
      <c r="H916" s="14">
        <v>0.06</v>
      </c>
      <c r="I916" s="14" t="s">
        <v>41</v>
      </c>
      <c r="J916" s="31">
        <v>1748.7384</v>
      </c>
    </row>
    <row r="917" spans="1:10" x14ac:dyDescent="0.25">
      <c r="A917" s="29" t="s">
        <v>1482</v>
      </c>
      <c r="B917" s="30">
        <v>45869</v>
      </c>
      <c r="C917" s="14" t="s">
        <v>1185</v>
      </c>
      <c r="D917" s="14" t="s">
        <v>107</v>
      </c>
      <c r="E917" s="14" t="s">
        <v>13</v>
      </c>
      <c r="F917" s="14">
        <v>2</v>
      </c>
      <c r="G917" s="14">
        <v>354.09</v>
      </c>
      <c r="H917" s="14">
        <v>0.12</v>
      </c>
      <c r="I917" s="14" t="s">
        <v>52</v>
      </c>
      <c r="J917" s="31">
        <v>623.19839999999999</v>
      </c>
    </row>
    <row r="918" spans="1:10" x14ac:dyDescent="0.25">
      <c r="A918" s="29" t="s">
        <v>1483</v>
      </c>
      <c r="B918" s="30">
        <v>45621</v>
      </c>
      <c r="C918" s="14" t="s">
        <v>1258</v>
      </c>
      <c r="D918" s="14" t="s">
        <v>131</v>
      </c>
      <c r="E918" s="14" t="s">
        <v>12</v>
      </c>
      <c r="F918" s="14">
        <v>3</v>
      </c>
      <c r="G918" s="14">
        <v>214.94</v>
      </c>
      <c r="H918" s="14">
        <v>0.22</v>
      </c>
      <c r="I918" s="14" t="s">
        <v>52</v>
      </c>
      <c r="J918" s="31">
        <v>502.95960000000002</v>
      </c>
    </row>
    <row r="919" spans="1:10" x14ac:dyDescent="0.25">
      <c r="A919" s="29" t="s">
        <v>1484</v>
      </c>
      <c r="B919" s="30">
        <v>45428</v>
      </c>
      <c r="C919" s="14" t="s">
        <v>516</v>
      </c>
      <c r="D919" s="14" t="s">
        <v>636</v>
      </c>
      <c r="E919" s="14" t="s">
        <v>19</v>
      </c>
      <c r="F919" s="14">
        <v>2</v>
      </c>
      <c r="G919" s="14">
        <v>309.77999999999997</v>
      </c>
      <c r="H919" s="14">
        <v>0.16</v>
      </c>
      <c r="I919" s="14" t="s">
        <v>41</v>
      </c>
      <c r="J919" s="31">
        <v>520.43039999999996</v>
      </c>
    </row>
    <row r="920" spans="1:10" x14ac:dyDescent="0.25">
      <c r="A920" s="29" t="s">
        <v>1485</v>
      </c>
      <c r="B920" s="30">
        <v>45807</v>
      </c>
      <c r="C920" s="14" t="s">
        <v>536</v>
      </c>
      <c r="D920" s="14" t="s">
        <v>125</v>
      </c>
      <c r="E920" s="14" t="s">
        <v>10</v>
      </c>
      <c r="F920" s="14">
        <v>2</v>
      </c>
      <c r="G920" s="14">
        <v>183.85</v>
      </c>
      <c r="H920" s="14">
        <v>0.14000000000000001</v>
      </c>
      <c r="I920" s="14" t="s">
        <v>45</v>
      </c>
      <c r="J920" s="31">
        <v>316.22199999999998</v>
      </c>
    </row>
    <row r="921" spans="1:10" x14ac:dyDescent="0.25">
      <c r="A921" s="29" t="s">
        <v>1486</v>
      </c>
      <c r="B921" s="30">
        <v>45238</v>
      </c>
      <c r="C921" s="14" t="s">
        <v>39</v>
      </c>
      <c r="D921" s="14" t="s">
        <v>64</v>
      </c>
      <c r="E921" s="14" t="s">
        <v>7</v>
      </c>
      <c r="F921" s="14">
        <v>1</v>
      </c>
      <c r="G921" s="14">
        <v>550.05999999999995</v>
      </c>
      <c r="H921" s="14">
        <v>0.01</v>
      </c>
      <c r="I921" s="14" t="s">
        <v>41</v>
      </c>
      <c r="J921" s="31">
        <v>544.55939999999998</v>
      </c>
    </row>
    <row r="922" spans="1:10" x14ac:dyDescent="0.25">
      <c r="A922" s="29" t="s">
        <v>1487</v>
      </c>
      <c r="B922" s="30">
        <v>45253</v>
      </c>
      <c r="C922" s="14" t="s">
        <v>300</v>
      </c>
      <c r="D922" s="14" t="s">
        <v>139</v>
      </c>
      <c r="E922" s="14" t="s">
        <v>11</v>
      </c>
      <c r="F922" s="14">
        <v>2</v>
      </c>
      <c r="G922" s="14">
        <v>32.19</v>
      </c>
      <c r="H922" s="14">
        <v>0.13</v>
      </c>
      <c r="I922" s="14" t="s">
        <v>52</v>
      </c>
      <c r="J922" s="31">
        <v>56.010599999999997</v>
      </c>
    </row>
    <row r="923" spans="1:10" x14ac:dyDescent="0.25">
      <c r="A923" s="29" t="s">
        <v>1488</v>
      </c>
      <c r="B923" s="30">
        <v>45460</v>
      </c>
      <c r="C923" s="14" t="s">
        <v>477</v>
      </c>
      <c r="D923" s="14" t="s">
        <v>70</v>
      </c>
      <c r="E923" s="14" t="s">
        <v>26</v>
      </c>
      <c r="F923" s="14">
        <v>2</v>
      </c>
      <c r="G923" s="14">
        <v>892.06</v>
      </c>
      <c r="H923" s="14">
        <v>0.08</v>
      </c>
      <c r="I923" s="14" t="s">
        <v>41</v>
      </c>
      <c r="J923" s="31">
        <v>1641.3904</v>
      </c>
    </row>
    <row r="924" spans="1:10" x14ac:dyDescent="0.25">
      <c r="A924" s="29" t="s">
        <v>1489</v>
      </c>
      <c r="B924" s="30">
        <v>45628</v>
      </c>
      <c r="C924" s="14" t="s">
        <v>498</v>
      </c>
      <c r="D924" s="14" t="s">
        <v>547</v>
      </c>
      <c r="E924" s="14" t="s">
        <v>13</v>
      </c>
      <c r="F924" s="14">
        <v>1</v>
      </c>
      <c r="G924" s="14">
        <v>127.47</v>
      </c>
      <c r="H924" s="14">
        <v>0.16</v>
      </c>
      <c r="I924" s="14" t="s">
        <v>52</v>
      </c>
      <c r="J924" s="31">
        <v>107.0748</v>
      </c>
    </row>
    <row r="925" spans="1:10" x14ac:dyDescent="0.25">
      <c r="A925" s="29" t="s">
        <v>1490</v>
      </c>
      <c r="B925" s="30">
        <v>45778</v>
      </c>
      <c r="C925" s="14" t="s">
        <v>1006</v>
      </c>
      <c r="D925" s="14" t="s">
        <v>122</v>
      </c>
      <c r="E925" s="14" t="s">
        <v>21</v>
      </c>
      <c r="F925" s="14">
        <v>3</v>
      </c>
      <c r="G925" s="14">
        <v>212.87</v>
      </c>
      <c r="H925" s="14">
        <v>0.18</v>
      </c>
      <c r="I925" s="14" t="s">
        <v>41</v>
      </c>
      <c r="J925" s="31">
        <v>523.66020000000003</v>
      </c>
    </row>
    <row r="926" spans="1:10" x14ac:dyDescent="0.25">
      <c r="A926" s="29" t="s">
        <v>1491</v>
      </c>
      <c r="B926" s="30">
        <v>45471</v>
      </c>
      <c r="C926" s="14" t="s">
        <v>849</v>
      </c>
      <c r="D926" s="14" t="s">
        <v>468</v>
      </c>
      <c r="E926" s="14" t="s">
        <v>14</v>
      </c>
      <c r="F926" s="14">
        <v>1</v>
      </c>
      <c r="G926" s="14">
        <v>26.37</v>
      </c>
      <c r="H926" s="14">
        <v>0.3</v>
      </c>
      <c r="I926" s="14" t="s">
        <v>52</v>
      </c>
      <c r="J926" s="31">
        <v>18.459</v>
      </c>
    </row>
    <row r="927" spans="1:10" x14ac:dyDescent="0.25">
      <c r="A927" s="29" t="s">
        <v>1492</v>
      </c>
      <c r="B927" s="30">
        <v>45770</v>
      </c>
      <c r="C927" s="14" t="s">
        <v>643</v>
      </c>
      <c r="D927" s="14" t="s">
        <v>82</v>
      </c>
      <c r="E927" s="14" t="s">
        <v>25</v>
      </c>
      <c r="F927" s="14">
        <v>4</v>
      </c>
      <c r="G927" s="14">
        <v>953.98</v>
      </c>
      <c r="H927" s="14">
        <v>0.16</v>
      </c>
      <c r="I927" s="14" t="s">
        <v>41</v>
      </c>
      <c r="J927" s="31">
        <v>3205.3728000000001</v>
      </c>
    </row>
    <row r="928" spans="1:10" x14ac:dyDescent="0.25">
      <c r="A928" s="29" t="s">
        <v>1493</v>
      </c>
      <c r="B928" s="30">
        <v>45369</v>
      </c>
      <c r="C928" s="14" t="s">
        <v>891</v>
      </c>
      <c r="D928" s="14" t="s">
        <v>113</v>
      </c>
      <c r="E928" s="14" t="s">
        <v>26</v>
      </c>
      <c r="F928" s="14">
        <v>3</v>
      </c>
      <c r="G928" s="14">
        <v>968.88</v>
      </c>
      <c r="H928" s="14">
        <v>0.15</v>
      </c>
      <c r="I928" s="14" t="s">
        <v>41</v>
      </c>
      <c r="J928" s="31">
        <v>2470.6439999999998</v>
      </c>
    </row>
    <row r="929" spans="1:10" x14ac:dyDescent="0.25">
      <c r="A929" s="29" t="s">
        <v>1494</v>
      </c>
      <c r="B929" s="30">
        <v>45910</v>
      </c>
      <c r="C929" s="14" t="s">
        <v>66</v>
      </c>
      <c r="D929" s="14" t="s">
        <v>51</v>
      </c>
      <c r="E929" s="14" t="s">
        <v>25</v>
      </c>
      <c r="F929" s="14">
        <v>1</v>
      </c>
      <c r="G929" s="14">
        <v>533.04999999999995</v>
      </c>
      <c r="H929" s="14">
        <v>0.11</v>
      </c>
      <c r="I929" s="14" t="s">
        <v>45</v>
      </c>
      <c r="J929" s="31">
        <v>474.41449999999998</v>
      </c>
    </row>
    <row r="930" spans="1:10" x14ac:dyDescent="0.25">
      <c r="A930" s="29" t="s">
        <v>1495</v>
      </c>
      <c r="B930" s="30">
        <v>45637</v>
      </c>
      <c r="C930" s="14" t="s">
        <v>115</v>
      </c>
      <c r="D930" s="14" t="s">
        <v>468</v>
      </c>
      <c r="E930" s="14" t="s">
        <v>8</v>
      </c>
      <c r="F930" s="14">
        <v>3</v>
      </c>
      <c r="G930" s="14">
        <v>138.86000000000001</v>
      </c>
      <c r="H930" s="14">
        <v>0.11</v>
      </c>
      <c r="I930" s="14" t="s">
        <v>45</v>
      </c>
      <c r="J930" s="31">
        <v>370.75619999999998</v>
      </c>
    </row>
    <row r="931" spans="1:10" x14ac:dyDescent="0.25">
      <c r="A931" s="29" t="s">
        <v>1496</v>
      </c>
      <c r="B931" s="30">
        <v>45706</v>
      </c>
      <c r="C931" s="14" t="s">
        <v>865</v>
      </c>
      <c r="D931" s="14" t="s">
        <v>308</v>
      </c>
      <c r="E931" s="14" t="s">
        <v>7</v>
      </c>
      <c r="F931" s="14">
        <v>1</v>
      </c>
      <c r="G931" s="14">
        <v>588.92999999999995</v>
      </c>
      <c r="H931" s="14">
        <v>0.03</v>
      </c>
      <c r="I931" s="14" t="s">
        <v>52</v>
      </c>
      <c r="J931" s="31">
        <v>571.26209999999992</v>
      </c>
    </row>
    <row r="932" spans="1:10" x14ac:dyDescent="0.25">
      <c r="A932" s="29" t="s">
        <v>1497</v>
      </c>
      <c r="B932" s="30">
        <v>45557</v>
      </c>
      <c r="C932" s="14" t="s">
        <v>253</v>
      </c>
      <c r="D932" s="14" t="s">
        <v>180</v>
      </c>
      <c r="E932" s="14" t="s">
        <v>12</v>
      </c>
      <c r="F932" s="14">
        <v>2</v>
      </c>
      <c r="G932" s="14">
        <v>576.83000000000004</v>
      </c>
      <c r="H932" s="14">
        <v>0.19</v>
      </c>
      <c r="I932" s="14" t="s">
        <v>45</v>
      </c>
      <c r="J932" s="31">
        <v>934.46460000000013</v>
      </c>
    </row>
    <row r="933" spans="1:10" x14ac:dyDescent="0.25">
      <c r="A933" s="29" t="s">
        <v>1498</v>
      </c>
      <c r="B933" s="30">
        <v>45338</v>
      </c>
      <c r="C933" s="14" t="s">
        <v>483</v>
      </c>
      <c r="D933" s="14" t="s">
        <v>90</v>
      </c>
      <c r="E933" s="14" t="s">
        <v>19</v>
      </c>
      <c r="F933" s="14">
        <v>1</v>
      </c>
      <c r="G933" s="14">
        <v>681.3</v>
      </c>
      <c r="H933" s="14">
        <v>0.05</v>
      </c>
      <c r="I933" s="14" t="s">
        <v>41</v>
      </c>
      <c r="J933" s="31">
        <v>647.2349999999999</v>
      </c>
    </row>
    <row r="934" spans="1:10" x14ac:dyDescent="0.25">
      <c r="A934" s="29" t="s">
        <v>1499</v>
      </c>
      <c r="B934" s="30">
        <v>45441</v>
      </c>
      <c r="C934" s="14" t="s">
        <v>1400</v>
      </c>
      <c r="D934" s="14" t="s">
        <v>293</v>
      </c>
      <c r="E934" s="14" t="s">
        <v>22</v>
      </c>
      <c r="F934" s="14">
        <v>3</v>
      </c>
      <c r="G934" s="14">
        <v>504.97</v>
      </c>
      <c r="H934" s="14">
        <v>0.3</v>
      </c>
      <c r="I934" s="14" t="s">
        <v>41</v>
      </c>
      <c r="J934" s="31">
        <v>1060.4369999999999</v>
      </c>
    </row>
    <row r="935" spans="1:10" x14ac:dyDescent="0.25">
      <c r="A935" s="29" t="s">
        <v>1500</v>
      </c>
      <c r="B935" s="30">
        <v>45396</v>
      </c>
      <c r="C935" s="14" t="s">
        <v>1501</v>
      </c>
      <c r="D935" s="14" t="s">
        <v>227</v>
      </c>
      <c r="E935" s="14" t="s">
        <v>18</v>
      </c>
      <c r="F935" s="14">
        <v>3</v>
      </c>
      <c r="G935" s="14">
        <v>649.78</v>
      </c>
      <c r="H935" s="14">
        <v>0.1</v>
      </c>
      <c r="I935" s="14" t="s">
        <v>45</v>
      </c>
      <c r="J935" s="31">
        <v>1754.4059999999999</v>
      </c>
    </row>
    <row r="936" spans="1:10" x14ac:dyDescent="0.25">
      <c r="A936" s="29" t="s">
        <v>1502</v>
      </c>
      <c r="B936" s="30">
        <v>45317</v>
      </c>
      <c r="C936" s="14" t="s">
        <v>1503</v>
      </c>
      <c r="D936" s="14" t="s">
        <v>76</v>
      </c>
      <c r="E936" s="14" t="s">
        <v>16</v>
      </c>
      <c r="F936" s="14">
        <v>2</v>
      </c>
      <c r="G936" s="14">
        <v>986.73</v>
      </c>
      <c r="H936" s="14">
        <v>0.05</v>
      </c>
      <c r="I936" s="14" t="s">
        <v>45</v>
      </c>
      <c r="J936" s="31">
        <v>1874.787</v>
      </c>
    </row>
    <row r="937" spans="1:10" x14ac:dyDescent="0.25">
      <c r="A937" s="29" t="s">
        <v>1504</v>
      </c>
      <c r="B937" s="30">
        <v>45235</v>
      </c>
      <c r="C937" s="14" t="s">
        <v>314</v>
      </c>
      <c r="D937" s="14" t="s">
        <v>125</v>
      </c>
      <c r="E937" s="14" t="s">
        <v>22</v>
      </c>
      <c r="F937" s="14">
        <v>2</v>
      </c>
      <c r="G937" s="14">
        <v>65.44</v>
      </c>
      <c r="H937" s="14">
        <v>0.05</v>
      </c>
      <c r="I937" s="14" t="s">
        <v>45</v>
      </c>
      <c r="J937" s="31">
        <v>124.336</v>
      </c>
    </row>
    <row r="938" spans="1:10" x14ac:dyDescent="0.25">
      <c r="A938" s="29" t="s">
        <v>1505</v>
      </c>
      <c r="B938" s="30">
        <v>45824</v>
      </c>
      <c r="C938" s="14" t="s">
        <v>837</v>
      </c>
      <c r="D938" s="14" t="s">
        <v>464</v>
      </c>
      <c r="E938" s="14" t="s">
        <v>20</v>
      </c>
      <c r="F938" s="14">
        <v>3</v>
      </c>
      <c r="G938" s="14">
        <v>953.74</v>
      </c>
      <c r="H938" s="14">
        <v>0.04</v>
      </c>
      <c r="I938" s="14" t="s">
        <v>41</v>
      </c>
      <c r="J938" s="31">
        <v>2746.7712000000001</v>
      </c>
    </row>
    <row r="939" spans="1:10" x14ac:dyDescent="0.25">
      <c r="A939" s="29" t="s">
        <v>1506</v>
      </c>
      <c r="B939" s="30">
        <v>45543</v>
      </c>
      <c r="C939" s="14" t="s">
        <v>326</v>
      </c>
      <c r="D939" s="14" t="s">
        <v>51</v>
      </c>
      <c r="E939" s="14" t="s">
        <v>17</v>
      </c>
      <c r="F939" s="14">
        <v>3</v>
      </c>
      <c r="G939" s="14">
        <v>904.48</v>
      </c>
      <c r="H939" s="14">
        <v>0.21</v>
      </c>
      <c r="I939" s="14" t="s">
        <v>45</v>
      </c>
      <c r="J939" s="31">
        <v>2143.6176</v>
      </c>
    </row>
    <row r="940" spans="1:10" x14ac:dyDescent="0.25">
      <c r="A940" s="29" t="s">
        <v>1507</v>
      </c>
      <c r="B940" s="30">
        <v>45595</v>
      </c>
      <c r="C940" s="14" t="s">
        <v>146</v>
      </c>
      <c r="D940" s="14" t="s">
        <v>496</v>
      </c>
      <c r="E940" s="14" t="s">
        <v>22</v>
      </c>
      <c r="F940" s="14">
        <v>3</v>
      </c>
      <c r="G940" s="14">
        <v>920.82</v>
      </c>
      <c r="H940" s="14">
        <v>0.1</v>
      </c>
      <c r="I940" s="14" t="s">
        <v>45</v>
      </c>
      <c r="J940" s="31">
        <v>2486.2139999999999</v>
      </c>
    </row>
    <row r="941" spans="1:10" x14ac:dyDescent="0.25">
      <c r="A941" s="29" t="s">
        <v>1508</v>
      </c>
      <c r="B941" s="30">
        <v>45803</v>
      </c>
      <c r="C941" s="14" t="s">
        <v>1509</v>
      </c>
      <c r="D941" s="14" t="s">
        <v>411</v>
      </c>
      <c r="E941" s="14" t="s">
        <v>8</v>
      </c>
      <c r="F941" s="14">
        <v>1</v>
      </c>
      <c r="G941" s="14">
        <v>182.28</v>
      </c>
      <c r="H941" s="14">
        <v>0.15</v>
      </c>
      <c r="I941" s="14" t="s">
        <v>52</v>
      </c>
      <c r="J941" s="31">
        <v>154.93799999999999</v>
      </c>
    </row>
    <row r="942" spans="1:10" x14ac:dyDescent="0.25">
      <c r="A942" s="29" t="s">
        <v>1510</v>
      </c>
      <c r="B942" s="30">
        <v>45880</v>
      </c>
      <c r="C942" s="14" t="s">
        <v>953</v>
      </c>
      <c r="D942" s="14" t="s">
        <v>203</v>
      </c>
      <c r="E942" s="14" t="s">
        <v>23</v>
      </c>
      <c r="F942" s="14">
        <v>3</v>
      </c>
      <c r="G942" s="14">
        <v>938.68</v>
      </c>
      <c r="H942" s="14">
        <v>0.14000000000000001</v>
      </c>
      <c r="I942" s="14" t="s">
        <v>41</v>
      </c>
      <c r="J942" s="31">
        <v>2421.7944000000002</v>
      </c>
    </row>
    <row r="943" spans="1:10" x14ac:dyDescent="0.25">
      <c r="A943" s="29" t="s">
        <v>1511</v>
      </c>
      <c r="B943" s="30">
        <v>45690</v>
      </c>
      <c r="C943" s="14" t="s">
        <v>452</v>
      </c>
      <c r="D943" s="14" t="s">
        <v>251</v>
      </c>
      <c r="E943" s="14" t="s">
        <v>12</v>
      </c>
      <c r="F943" s="14">
        <v>3</v>
      </c>
      <c r="G943" s="14">
        <v>219.96</v>
      </c>
      <c r="H943" s="14">
        <v>0.18</v>
      </c>
      <c r="I943" s="14" t="s">
        <v>45</v>
      </c>
      <c r="J943" s="31">
        <v>541.10160000000008</v>
      </c>
    </row>
    <row r="944" spans="1:10" x14ac:dyDescent="0.25">
      <c r="A944" s="29" t="s">
        <v>1512</v>
      </c>
      <c r="B944" s="30">
        <v>45841</v>
      </c>
      <c r="C944" s="14" t="s">
        <v>369</v>
      </c>
      <c r="D944" s="14" t="s">
        <v>248</v>
      </c>
      <c r="E944" s="14" t="s">
        <v>25</v>
      </c>
      <c r="F944" s="14">
        <v>3</v>
      </c>
      <c r="G944" s="14">
        <v>385.74</v>
      </c>
      <c r="H944" s="14">
        <v>0.27</v>
      </c>
      <c r="I944" s="14" t="s">
        <v>41</v>
      </c>
      <c r="J944" s="31">
        <v>844.77059999999994</v>
      </c>
    </row>
    <row r="945" spans="1:10" x14ac:dyDescent="0.25">
      <c r="A945" s="29" t="s">
        <v>1513</v>
      </c>
      <c r="B945" s="30">
        <v>45380</v>
      </c>
      <c r="C945" s="14" t="s">
        <v>136</v>
      </c>
      <c r="D945" s="14" t="s">
        <v>468</v>
      </c>
      <c r="E945" s="14" t="s">
        <v>25</v>
      </c>
      <c r="F945" s="14">
        <v>2</v>
      </c>
      <c r="G945" s="14">
        <v>830.94</v>
      </c>
      <c r="H945" s="14">
        <v>0.28000000000000003</v>
      </c>
      <c r="I945" s="14" t="s">
        <v>45</v>
      </c>
      <c r="J945" s="31">
        <v>1196.5536</v>
      </c>
    </row>
    <row r="946" spans="1:10" x14ac:dyDescent="0.25">
      <c r="A946" s="29" t="s">
        <v>1514</v>
      </c>
      <c r="B946" s="30">
        <v>45503</v>
      </c>
      <c r="C946" s="14" t="s">
        <v>837</v>
      </c>
      <c r="D946" s="14" t="s">
        <v>284</v>
      </c>
      <c r="E946" s="14" t="s">
        <v>16</v>
      </c>
      <c r="F946" s="14">
        <v>3</v>
      </c>
      <c r="G946" s="14">
        <v>462.75</v>
      </c>
      <c r="H946" s="14">
        <v>0.22</v>
      </c>
      <c r="I946" s="14" t="s">
        <v>45</v>
      </c>
      <c r="J946" s="31">
        <v>1082.835</v>
      </c>
    </row>
    <row r="947" spans="1:10" x14ac:dyDescent="0.25">
      <c r="A947" s="29" t="s">
        <v>1515</v>
      </c>
      <c r="B947" s="30">
        <v>45567</v>
      </c>
      <c r="C947" s="14" t="s">
        <v>326</v>
      </c>
      <c r="D947" s="14" t="s">
        <v>338</v>
      </c>
      <c r="E947" s="14" t="s">
        <v>22</v>
      </c>
      <c r="F947" s="14">
        <v>4</v>
      </c>
      <c r="G947" s="14">
        <v>973.9</v>
      </c>
      <c r="H947" s="14">
        <v>0.02</v>
      </c>
      <c r="I947" s="14" t="s">
        <v>52</v>
      </c>
      <c r="J947" s="31">
        <v>3817.6880000000001</v>
      </c>
    </row>
    <row r="948" spans="1:10" x14ac:dyDescent="0.25">
      <c r="A948" s="29" t="s">
        <v>1516</v>
      </c>
      <c r="B948" s="30">
        <v>45600</v>
      </c>
      <c r="C948" s="14" t="s">
        <v>1517</v>
      </c>
      <c r="D948" s="14" t="s">
        <v>343</v>
      </c>
      <c r="E948" s="14" t="s">
        <v>8</v>
      </c>
      <c r="F948" s="14">
        <v>2</v>
      </c>
      <c r="G948" s="14">
        <v>157.18</v>
      </c>
      <c r="H948" s="14">
        <v>0.15</v>
      </c>
      <c r="I948" s="14" t="s">
        <v>41</v>
      </c>
      <c r="J948" s="31">
        <v>267.20600000000002</v>
      </c>
    </row>
    <row r="949" spans="1:10" x14ac:dyDescent="0.25">
      <c r="A949" s="29" t="s">
        <v>1518</v>
      </c>
      <c r="B949" s="30">
        <v>45415</v>
      </c>
      <c r="C949" s="14" t="s">
        <v>588</v>
      </c>
      <c r="D949" s="14" t="s">
        <v>418</v>
      </c>
      <c r="E949" s="14" t="s">
        <v>20</v>
      </c>
      <c r="F949" s="14">
        <v>3</v>
      </c>
      <c r="G949" s="14">
        <v>239.57</v>
      </c>
      <c r="H949" s="14">
        <v>0.16</v>
      </c>
      <c r="I949" s="14" t="s">
        <v>41</v>
      </c>
      <c r="J949" s="31">
        <v>603.71640000000002</v>
      </c>
    </row>
    <row r="950" spans="1:10" x14ac:dyDescent="0.25">
      <c r="A950" s="29" t="s">
        <v>1519</v>
      </c>
      <c r="B950" s="30">
        <v>45343</v>
      </c>
      <c r="C950" s="14" t="s">
        <v>262</v>
      </c>
      <c r="D950" s="14" t="s">
        <v>636</v>
      </c>
      <c r="E950" s="14" t="s">
        <v>23</v>
      </c>
      <c r="F950" s="14">
        <v>4</v>
      </c>
      <c r="G950" s="14">
        <v>583.21</v>
      </c>
      <c r="H950" s="14">
        <v>0.2</v>
      </c>
      <c r="I950" s="14" t="s">
        <v>41</v>
      </c>
      <c r="J950" s="31">
        <v>1866.2719999999999</v>
      </c>
    </row>
    <row r="951" spans="1:10" x14ac:dyDescent="0.25">
      <c r="A951" s="29" t="s">
        <v>1520</v>
      </c>
      <c r="B951" s="30">
        <v>45399</v>
      </c>
      <c r="C951" s="14" t="s">
        <v>822</v>
      </c>
      <c r="D951" s="14" t="s">
        <v>468</v>
      </c>
      <c r="E951" s="14" t="s">
        <v>15</v>
      </c>
      <c r="F951" s="14">
        <v>3</v>
      </c>
      <c r="G951" s="14">
        <v>758.75</v>
      </c>
      <c r="H951" s="14">
        <v>0.27</v>
      </c>
      <c r="I951" s="14" t="s">
        <v>45</v>
      </c>
      <c r="J951" s="31">
        <v>1661.6624999999999</v>
      </c>
    </row>
    <row r="952" spans="1:10" x14ac:dyDescent="0.25">
      <c r="A952" s="29" t="s">
        <v>1521</v>
      </c>
      <c r="B952" s="30">
        <v>45689</v>
      </c>
      <c r="C952" s="14" t="s">
        <v>1522</v>
      </c>
      <c r="D952" s="14" t="s">
        <v>532</v>
      </c>
      <c r="E952" s="14" t="s">
        <v>12</v>
      </c>
      <c r="F952" s="14">
        <v>4</v>
      </c>
      <c r="G952" s="14">
        <v>372.42</v>
      </c>
      <c r="H952" s="14">
        <v>0.19</v>
      </c>
      <c r="I952" s="14" t="s">
        <v>41</v>
      </c>
      <c r="J952" s="31">
        <v>1206.6407999999999</v>
      </c>
    </row>
    <row r="953" spans="1:10" x14ac:dyDescent="0.25">
      <c r="A953" s="29" t="s">
        <v>1523</v>
      </c>
      <c r="B953" s="30">
        <v>45699</v>
      </c>
      <c r="C953" s="14" t="s">
        <v>1524</v>
      </c>
      <c r="D953" s="14" t="s">
        <v>464</v>
      </c>
      <c r="E953" s="14" t="s">
        <v>26</v>
      </c>
      <c r="F953" s="14">
        <v>4</v>
      </c>
      <c r="G953" s="14">
        <v>286.27999999999997</v>
      </c>
      <c r="H953" s="14">
        <v>0.28000000000000003</v>
      </c>
      <c r="I953" s="14" t="s">
        <v>45</v>
      </c>
      <c r="J953" s="31">
        <v>824.48639999999989</v>
      </c>
    </row>
    <row r="954" spans="1:10" x14ac:dyDescent="0.25">
      <c r="A954" s="29" t="s">
        <v>1525</v>
      </c>
      <c r="B954" s="30">
        <v>45663</v>
      </c>
      <c r="C954" s="14" t="s">
        <v>1430</v>
      </c>
      <c r="D954" s="14" t="s">
        <v>418</v>
      </c>
      <c r="E954" s="14" t="s">
        <v>18</v>
      </c>
      <c r="F954" s="14">
        <v>3</v>
      </c>
      <c r="G954" s="14">
        <v>488.37</v>
      </c>
      <c r="H954" s="14">
        <v>0.27</v>
      </c>
      <c r="I954" s="14" t="s">
        <v>52</v>
      </c>
      <c r="J954" s="31">
        <v>1069.5302999999999</v>
      </c>
    </row>
    <row r="955" spans="1:10" x14ac:dyDescent="0.25">
      <c r="A955" s="29" t="s">
        <v>1526</v>
      </c>
      <c r="B955" s="30">
        <v>45377</v>
      </c>
      <c r="C955" s="14" t="s">
        <v>776</v>
      </c>
      <c r="D955" s="14" t="s">
        <v>363</v>
      </c>
      <c r="E955" s="14" t="s">
        <v>15</v>
      </c>
      <c r="F955" s="14">
        <v>3</v>
      </c>
      <c r="G955" s="14">
        <v>662.82</v>
      </c>
      <c r="H955" s="14">
        <v>0.01</v>
      </c>
      <c r="I955" s="14" t="s">
        <v>52</v>
      </c>
      <c r="J955" s="31">
        <v>1968.5753999999999</v>
      </c>
    </row>
    <row r="956" spans="1:10" x14ac:dyDescent="0.25">
      <c r="A956" s="29" t="s">
        <v>1527</v>
      </c>
      <c r="B956" s="30">
        <v>45412</v>
      </c>
      <c r="C956" s="14" t="s">
        <v>1248</v>
      </c>
      <c r="D956" s="14" t="s">
        <v>710</v>
      </c>
      <c r="E956" s="14" t="s">
        <v>23</v>
      </c>
      <c r="F956" s="14">
        <v>2</v>
      </c>
      <c r="G956" s="14">
        <v>824.34</v>
      </c>
      <c r="H956" s="14">
        <v>0.1</v>
      </c>
      <c r="I956" s="14" t="s">
        <v>52</v>
      </c>
      <c r="J956" s="31">
        <v>1483.8119999999999</v>
      </c>
    </row>
    <row r="957" spans="1:10" x14ac:dyDescent="0.25">
      <c r="A957" s="29" t="s">
        <v>1528</v>
      </c>
      <c r="B957" s="30">
        <v>45349</v>
      </c>
      <c r="C957" s="14" t="s">
        <v>377</v>
      </c>
      <c r="D957" s="14" t="s">
        <v>55</v>
      </c>
      <c r="E957" s="14" t="s">
        <v>15</v>
      </c>
      <c r="F957" s="14">
        <v>1</v>
      </c>
      <c r="G957" s="14">
        <v>437.12</v>
      </c>
      <c r="H957" s="14">
        <v>0.21</v>
      </c>
      <c r="I957" s="14" t="s">
        <v>41</v>
      </c>
      <c r="J957" s="31">
        <v>345.32479999999998</v>
      </c>
    </row>
    <row r="958" spans="1:10" x14ac:dyDescent="0.25">
      <c r="A958" s="29" t="s">
        <v>1529</v>
      </c>
      <c r="B958" s="30">
        <v>45486</v>
      </c>
      <c r="C958" s="14" t="s">
        <v>1199</v>
      </c>
      <c r="D958" s="14" t="s">
        <v>79</v>
      </c>
      <c r="E958" s="14" t="s">
        <v>13</v>
      </c>
      <c r="F958" s="14">
        <v>3</v>
      </c>
      <c r="G958" s="14">
        <v>23.37</v>
      </c>
      <c r="H958" s="14">
        <v>0.15</v>
      </c>
      <c r="I958" s="14" t="s">
        <v>45</v>
      </c>
      <c r="J958" s="31">
        <v>59.593499999999999</v>
      </c>
    </row>
    <row r="959" spans="1:10" x14ac:dyDescent="0.25">
      <c r="A959" s="29" t="s">
        <v>1530</v>
      </c>
      <c r="B959" s="30">
        <v>45761</v>
      </c>
      <c r="C959" s="14" t="s">
        <v>66</v>
      </c>
      <c r="D959" s="14" t="s">
        <v>87</v>
      </c>
      <c r="E959" s="14" t="s">
        <v>15</v>
      </c>
      <c r="F959" s="14">
        <v>1</v>
      </c>
      <c r="G959" s="14">
        <v>579.69000000000005</v>
      </c>
      <c r="H959" s="14">
        <v>0.02</v>
      </c>
      <c r="I959" s="14" t="s">
        <v>41</v>
      </c>
      <c r="J959" s="31">
        <v>568.09620000000007</v>
      </c>
    </row>
    <row r="960" spans="1:10" x14ac:dyDescent="0.25">
      <c r="A960" s="29" t="s">
        <v>1531</v>
      </c>
      <c r="B960" s="30">
        <v>45639</v>
      </c>
      <c r="C960" s="14" t="s">
        <v>1100</v>
      </c>
      <c r="D960" s="14" t="s">
        <v>170</v>
      </c>
      <c r="E960" s="14" t="s">
        <v>21</v>
      </c>
      <c r="F960" s="14">
        <v>3</v>
      </c>
      <c r="G960" s="14">
        <v>240.51</v>
      </c>
      <c r="H960" s="14">
        <v>7.0000000000000007E-2</v>
      </c>
      <c r="I960" s="14" t="s">
        <v>41</v>
      </c>
      <c r="J960" s="31">
        <v>671.02289999999994</v>
      </c>
    </row>
    <row r="961" spans="1:10" x14ac:dyDescent="0.25">
      <c r="A961" s="29" t="s">
        <v>1532</v>
      </c>
      <c r="B961" s="30">
        <v>45893</v>
      </c>
      <c r="C961" s="14" t="s">
        <v>470</v>
      </c>
      <c r="D961" s="14" t="s">
        <v>293</v>
      </c>
      <c r="E961" s="14" t="s">
        <v>21</v>
      </c>
      <c r="F961" s="14">
        <v>2</v>
      </c>
      <c r="G961" s="14">
        <v>855.4</v>
      </c>
      <c r="H961" s="14">
        <v>0.08</v>
      </c>
      <c r="I961" s="14" t="s">
        <v>52</v>
      </c>
      <c r="J961" s="31">
        <v>1573.9359999999999</v>
      </c>
    </row>
    <row r="962" spans="1:10" x14ac:dyDescent="0.25">
      <c r="A962" s="29" t="s">
        <v>1533</v>
      </c>
      <c r="B962" s="30">
        <v>45227</v>
      </c>
      <c r="C962" s="14" t="s">
        <v>238</v>
      </c>
      <c r="D962" s="14" t="s">
        <v>315</v>
      </c>
      <c r="E962" s="14" t="s">
        <v>14</v>
      </c>
      <c r="F962" s="14">
        <v>1</v>
      </c>
      <c r="G962" s="14">
        <v>537.26</v>
      </c>
      <c r="H962" s="14">
        <v>0.09</v>
      </c>
      <c r="I962" s="14" t="s">
        <v>41</v>
      </c>
      <c r="J962" s="31">
        <v>488.90660000000003</v>
      </c>
    </row>
    <row r="963" spans="1:10" x14ac:dyDescent="0.25">
      <c r="A963" s="29" t="s">
        <v>1534</v>
      </c>
      <c r="B963" s="30">
        <v>45637</v>
      </c>
      <c r="C963" s="14" t="s">
        <v>917</v>
      </c>
      <c r="D963" s="14" t="s">
        <v>354</v>
      </c>
      <c r="E963" s="14" t="s">
        <v>17</v>
      </c>
      <c r="F963" s="14">
        <v>3</v>
      </c>
      <c r="G963" s="14">
        <v>918.26</v>
      </c>
      <c r="H963" s="14">
        <v>0.17</v>
      </c>
      <c r="I963" s="14" t="s">
        <v>52</v>
      </c>
      <c r="J963" s="31">
        <v>2286.4674</v>
      </c>
    </row>
    <row r="964" spans="1:10" x14ac:dyDescent="0.25">
      <c r="A964" s="29" t="s">
        <v>1535</v>
      </c>
      <c r="B964" s="30">
        <v>45472</v>
      </c>
      <c r="C964" s="14" t="s">
        <v>189</v>
      </c>
      <c r="D964" s="14" t="s">
        <v>710</v>
      </c>
      <c r="E964" s="14" t="s">
        <v>16</v>
      </c>
      <c r="F964" s="14">
        <v>4</v>
      </c>
      <c r="G964" s="14">
        <v>579.70000000000005</v>
      </c>
      <c r="H964" s="14">
        <v>0.18</v>
      </c>
      <c r="I964" s="14" t="s">
        <v>45</v>
      </c>
      <c r="J964" s="31">
        <v>1901.4159999999999</v>
      </c>
    </row>
    <row r="965" spans="1:10" x14ac:dyDescent="0.25">
      <c r="A965" s="29" t="s">
        <v>1536</v>
      </c>
      <c r="B965" s="30">
        <v>45710</v>
      </c>
      <c r="C965" s="14" t="s">
        <v>844</v>
      </c>
      <c r="D965" s="14" t="s">
        <v>104</v>
      </c>
      <c r="E965" s="14" t="s">
        <v>13</v>
      </c>
      <c r="F965" s="14">
        <v>1</v>
      </c>
      <c r="G965" s="14">
        <v>824.32</v>
      </c>
      <c r="H965" s="14">
        <v>0.18</v>
      </c>
      <c r="I965" s="14" t="s">
        <v>41</v>
      </c>
      <c r="J965" s="31">
        <v>675.94240000000013</v>
      </c>
    </row>
    <row r="966" spans="1:10" x14ac:dyDescent="0.25">
      <c r="A966" s="29" t="s">
        <v>1537</v>
      </c>
      <c r="B966" s="30">
        <v>45682</v>
      </c>
      <c r="C966" s="14" t="s">
        <v>1471</v>
      </c>
      <c r="D966" s="14" t="s">
        <v>256</v>
      </c>
      <c r="E966" s="14" t="s">
        <v>22</v>
      </c>
      <c r="F966" s="14">
        <v>4</v>
      </c>
      <c r="G966" s="14">
        <v>614.99</v>
      </c>
      <c r="H966" s="14">
        <v>0.16</v>
      </c>
      <c r="I966" s="14" t="s">
        <v>45</v>
      </c>
      <c r="J966" s="31">
        <v>2066.3663999999999</v>
      </c>
    </row>
    <row r="967" spans="1:10" x14ac:dyDescent="0.25">
      <c r="A967" s="29" t="s">
        <v>1538</v>
      </c>
      <c r="B967" s="30">
        <v>45730</v>
      </c>
      <c r="C967" s="14" t="s">
        <v>446</v>
      </c>
      <c r="D967" s="14" t="s">
        <v>496</v>
      </c>
      <c r="E967" s="14" t="s">
        <v>7</v>
      </c>
      <c r="F967" s="14">
        <v>4</v>
      </c>
      <c r="G967" s="14">
        <v>189.21</v>
      </c>
      <c r="H967" s="14">
        <v>0.06</v>
      </c>
      <c r="I967" s="14" t="s">
        <v>52</v>
      </c>
      <c r="J967" s="31">
        <v>711.42959999999994</v>
      </c>
    </row>
    <row r="968" spans="1:10" x14ac:dyDescent="0.25">
      <c r="A968" s="29" t="s">
        <v>1539</v>
      </c>
      <c r="B968" s="30">
        <v>45629</v>
      </c>
      <c r="C968" s="14" t="s">
        <v>1524</v>
      </c>
      <c r="D968" s="14" t="s">
        <v>496</v>
      </c>
      <c r="E968" s="14" t="s">
        <v>21</v>
      </c>
      <c r="F968" s="14">
        <v>2</v>
      </c>
      <c r="G968" s="14">
        <v>233.33</v>
      </c>
      <c r="H968" s="14">
        <v>0.05</v>
      </c>
      <c r="I968" s="14" t="s">
        <v>41</v>
      </c>
      <c r="J968" s="31">
        <v>443.327</v>
      </c>
    </row>
    <row r="969" spans="1:10" x14ac:dyDescent="0.25">
      <c r="A969" s="29" t="s">
        <v>1540</v>
      </c>
      <c r="B969" s="30">
        <v>45783</v>
      </c>
      <c r="C969" s="14" t="s">
        <v>592</v>
      </c>
      <c r="D969" s="14" t="s">
        <v>76</v>
      </c>
      <c r="E969" s="14" t="s">
        <v>25</v>
      </c>
      <c r="F969" s="14">
        <v>3</v>
      </c>
      <c r="G969" s="14">
        <v>529.89</v>
      </c>
      <c r="H969" s="14">
        <v>0.21</v>
      </c>
      <c r="I969" s="14" t="s">
        <v>41</v>
      </c>
      <c r="J969" s="31">
        <v>1255.8393000000001</v>
      </c>
    </row>
    <row r="970" spans="1:10" x14ac:dyDescent="0.25">
      <c r="A970" s="29" t="s">
        <v>1541</v>
      </c>
      <c r="B970" s="30">
        <v>45518</v>
      </c>
      <c r="C970" s="14" t="s">
        <v>461</v>
      </c>
      <c r="D970" s="14" t="s">
        <v>444</v>
      </c>
      <c r="E970" s="14" t="s">
        <v>8</v>
      </c>
      <c r="F970" s="14">
        <v>2</v>
      </c>
      <c r="G970" s="14">
        <v>954.1</v>
      </c>
      <c r="H970" s="14">
        <v>0.17</v>
      </c>
      <c r="I970" s="14" t="s">
        <v>45</v>
      </c>
      <c r="J970" s="31">
        <v>1583.806</v>
      </c>
    </row>
    <row r="971" spans="1:10" x14ac:dyDescent="0.25">
      <c r="A971" s="29" t="s">
        <v>1542</v>
      </c>
      <c r="B971" s="30">
        <v>45274</v>
      </c>
      <c r="C971" s="14" t="s">
        <v>483</v>
      </c>
      <c r="D971" s="14" t="s">
        <v>90</v>
      </c>
      <c r="E971" s="14" t="s">
        <v>14</v>
      </c>
      <c r="F971" s="14">
        <v>1</v>
      </c>
      <c r="G971" s="14">
        <v>370.04</v>
      </c>
      <c r="H971" s="14">
        <v>0.04</v>
      </c>
      <c r="I971" s="14" t="s">
        <v>52</v>
      </c>
      <c r="J971" s="31">
        <v>355.23840000000001</v>
      </c>
    </row>
    <row r="972" spans="1:10" x14ac:dyDescent="0.25">
      <c r="A972" s="29" t="s">
        <v>1543</v>
      </c>
      <c r="B972" s="30">
        <v>45297</v>
      </c>
      <c r="C972" s="14" t="s">
        <v>737</v>
      </c>
      <c r="D972" s="14" t="s">
        <v>1078</v>
      </c>
      <c r="E972" s="14" t="s">
        <v>26</v>
      </c>
      <c r="F972" s="14">
        <v>4</v>
      </c>
      <c r="G972" s="14">
        <v>492.71</v>
      </c>
      <c r="H972" s="14">
        <v>0.08</v>
      </c>
      <c r="I972" s="14" t="s">
        <v>41</v>
      </c>
      <c r="J972" s="31">
        <v>1813.1728000000001</v>
      </c>
    </row>
    <row r="973" spans="1:10" x14ac:dyDescent="0.25">
      <c r="A973" s="29" t="s">
        <v>1544</v>
      </c>
      <c r="B973" s="30">
        <v>45530</v>
      </c>
      <c r="C973" s="14" t="s">
        <v>1545</v>
      </c>
      <c r="D973" s="14" t="s">
        <v>251</v>
      </c>
      <c r="E973" s="14" t="s">
        <v>20</v>
      </c>
      <c r="F973" s="14">
        <v>4</v>
      </c>
      <c r="G973" s="14">
        <v>853.26</v>
      </c>
      <c r="H973" s="14">
        <v>0.24</v>
      </c>
      <c r="I973" s="14" t="s">
        <v>52</v>
      </c>
      <c r="J973" s="31">
        <v>2593.9104000000002</v>
      </c>
    </row>
    <row r="974" spans="1:10" x14ac:dyDescent="0.25">
      <c r="A974" s="29" t="s">
        <v>1546</v>
      </c>
      <c r="B974" s="30">
        <v>45740</v>
      </c>
      <c r="C974" s="14" t="s">
        <v>271</v>
      </c>
      <c r="D974" s="14" t="s">
        <v>284</v>
      </c>
      <c r="E974" s="14" t="s">
        <v>23</v>
      </c>
      <c r="F974" s="14">
        <v>1</v>
      </c>
      <c r="G974" s="14">
        <v>402.47</v>
      </c>
      <c r="H974" s="14">
        <v>0.19</v>
      </c>
      <c r="I974" s="14" t="s">
        <v>45</v>
      </c>
      <c r="J974" s="31">
        <v>326.00070000000011</v>
      </c>
    </row>
    <row r="975" spans="1:10" x14ac:dyDescent="0.25">
      <c r="A975" s="29" t="s">
        <v>1547</v>
      </c>
      <c r="B975" s="30">
        <v>45311</v>
      </c>
      <c r="C975" s="14" t="s">
        <v>1154</v>
      </c>
      <c r="D975" s="14" t="s">
        <v>289</v>
      </c>
      <c r="E975" s="14" t="s">
        <v>25</v>
      </c>
      <c r="F975" s="14">
        <v>2</v>
      </c>
      <c r="G975" s="14">
        <v>528.29999999999995</v>
      </c>
      <c r="H975" s="14">
        <v>0.24</v>
      </c>
      <c r="I975" s="14" t="s">
        <v>41</v>
      </c>
      <c r="J975" s="31">
        <v>803.01599999999996</v>
      </c>
    </row>
    <row r="976" spans="1:10" x14ac:dyDescent="0.25">
      <c r="A976" s="29" t="s">
        <v>1548</v>
      </c>
      <c r="B976" s="30">
        <v>45667</v>
      </c>
      <c r="C976" s="14" t="s">
        <v>1549</v>
      </c>
      <c r="D976" s="14" t="s">
        <v>147</v>
      </c>
      <c r="E976" s="14" t="s">
        <v>13</v>
      </c>
      <c r="F976" s="14">
        <v>4</v>
      </c>
      <c r="G976" s="14">
        <v>599.85</v>
      </c>
      <c r="H976" s="14">
        <v>0.25</v>
      </c>
      <c r="I976" s="14" t="s">
        <v>41</v>
      </c>
      <c r="J976" s="31">
        <v>1799.55</v>
      </c>
    </row>
    <row r="977" spans="1:10" x14ac:dyDescent="0.25">
      <c r="A977" s="29" t="s">
        <v>1550</v>
      </c>
      <c r="B977" s="30">
        <v>45281</v>
      </c>
      <c r="C977" s="14" t="s">
        <v>260</v>
      </c>
      <c r="D977" s="14" t="s">
        <v>142</v>
      </c>
      <c r="E977" s="14" t="s">
        <v>16</v>
      </c>
      <c r="F977" s="14">
        <v>2</v>
      </c>
      <c r="G977" s="14">
        <v>61.42</v>
      </c>
      <c r="H977" s="14">
        <v>0.08</v>
      </c>
      <c r="I977" s="14" t="s">
        <v>45</v>
      </c>
      <c r="J977" s="31">
        <v>113.0128</v>
      </c>
    </row>
    <row r="978" spans="1:10" x14ac:dyDescent="0.25">
      <c r="A978" s="29" t="s">
        <v>1551</v>
      </c>
      <c r="B978" s="30">
        <v>45693</v>
      </c>
      <c r="C978" s="14" t="s">
        <v>1552</v>
      </c>
      <c r="D978" s="14" t="s">
        <v>205</v>
      </c>
      <c r="E978" s="14" t="s">
        <v>17</v>
      </c>
      <c r="F978" s="14">
        <v>2</v>
      </c>
      <c r="G978" s="14">
        <v>466.42</v>
      </c>
      <c r="H978" s="14">
        <v>0.12</v>
      </c>
      <c r="I978" s="14" t="s">
        <v>45</v>
      </c>
      <c r="J978" s="31">
        <v>820.89920000000006</v>
      </c>
    </row>
    <row r="979" spans="1:10" x14ac:dyDescent="0.25">
      <c r="A979" s="29" t="s">
        <v>1553</v>
      </c>
      <c r="B979" s="30">
        <v>45857</v>
      </c>
      <c r="C979" s="14" t="s">
        <v>528</v>
      </c>
      <c r="D979" s="14" t="s">
        <v>203</v>
      </c>
      <c r="E979" s="14" t="s">
        <v>12</v>
      </c>
      <c r="F979" s="14">
        <v>4</v>
      </c>
      <c r="G979" s="14">
        <v>540.69000000000005</v>
      </c>
      <c r="H979" s="14">
        <v>0.09</v>
      </c>
      <c r="I979" s="14" t="s">
        <v>52</v>
      </c>
      <c r="J979" s="31">
        <v>1968.1116</v>
      </c>
    </row>
    <row r="980" spans="1:10" x14ac:dyDescent="0.25">
      <c r="A980" s="29" t="s">
        <v>1554</v>
      </c>
      <c r="B980" s="30">
        <v>45737</v>
      </c>
      <c r="C980" s="14" t="s">
        <v>276</v>
      </c>
      <c r="D980" s="14" t="s">
        <v>205</v>
      </c>
      <c r="E980" s="14" t="s">
        <v>20</v>
      </c>
      <c r="F980" s="14">
        <v>3</v>
      </c>
      <c r="G980" s="14">
        <v>677.46</v>
      </c>
      <c r="H980" s="14">
        <v>0.05</v>
      </c>
      <c r="I980" s="14" t="s">
        <v>41</v>
      </c>
      <c r="J980" s="31">
        <v>1930.761</v>
      </c>
    </row>
    <row r="981" spans="1:10" x14ac:dyDescent="0.25">
      <c r="A981" s="29" t="s">
        <v>1555</v>
      </c>
      <c r="B981" s="30">
        <v>45771</v>
      </c>
      <c r="C981" s="14" t="s">
        <v>1051</v>
      </c>
      <c r="D981" s="14" t="s">
        <v>178</v>
      </c>
      <c r="E981" s="14" t="s">
        <v>8</v>
      </c>
      <c r="F981" s="14">
        <v>3</v>
      </c>
      <c r="G981" s="14">
        <v>614.63</v>
      </c>
      <c r="H981" s="14">
        <v>0.06</v>
      </c>
      <c r="I981" s="14" t="s">
        <v>45</v>
      </c>
      <c r="J981" s="31">
        <v>1733.2565999999999</v>
      </c>
    </row>
    <row r="982" spans="1:10" x14ac:dyDescent="0.25">
      <c r="A982" s="29" t="s">
        <v>1556</v>
      </c>
      <c r="B982" s="30">
        <v>45272</v>
      </c>
      <c r="C982" s="14" t="s">
        <v>945</v>
      </c>
      <c r="D982" s="14" t="s">
        <v>380</v>
      </c>
      <c r="E982" s="14" t="s">
        <v>15</v>
      </c>
      <c r="F982" s="14">
        <v>4</v>
      </c>
      <c r="G982" s="14">
        <v>649.52</v>
      </c>
      <c r="H982" s="14">
        <v>0.11</v>
      </c>
      <c r="I982" s="14" t="s">
        <v>41</v>
      </c>
      <c r="J982" s="31">
        <v>2312.2912000000001</v>
      </c>
    </row>
    <row r="983" spans="1:10" x14ac:dyDescent="0.25">
      <c r="A983" s="29" t="s">
        <v>1557</v>
      </c>
      <c r="B983" s="30">
        <v>45481</v>
      </c>
      <c r="C983" s="14" t="s">
        <v>953</v>
      </c>
      <c r="D983" s="14" t="s">
        <v>322</v>
      </c>
      <c r="E983" s="14" t="s">
        <v>15</v>
      </c>
      <c r="F983" s="14">
        <v>2</v>
      </c>
      <c r="G983" s="14">
        <v>943.93</v>
      </c>
      <c r="H983" s="14">
        <v>0.22</v>
      </c>
      <c r="I983" s="14" t="s">
        <v>45</v>
      </c>
      <c r="J983" s="31">
        <v>1472.5308</v>
      </c>
    </row>
    <row r="984" spans="1:10" x14ac:dyDescent="0.25">
      <c r="A984" s="29" t="s">
        <v>1558</v>
      </c>
      <c r="B984" s="30">
        <v>45228</v>
      </c>
      <c r="C984" s="14" t="s">
        <v>752</v>
      </c>
      <c r="D984" s="14" t="s">
        <v>203</v>
      </c>
      <c r="E984" s="14" t="s">
        <v>15</v>
      </c>
      <c r="F984" s="14">
        <v>4</v>
      </c>
      <c r="G984" s="14">
        <v>538.73</v>
      </c>
      <c r="H984" s="14">
        <v>0.03</v>
      </c>
      <c r="I984" s="14" t="s">
        <v>41</v>
      </c>
      <c r="J984" s="31">
        <v>2090.2723999999998</v>
      </c>
    </row>
    <row r="985" spans="1:10" x14ac:dyDescent="0.25">
      <c r="A985" s="29" t="s">
        <v>1559</v>
      </c>
      <c r="B985" s="30">
        <v>45432</v>
      </c>
      <c r="C985" s="14" t="s">
        <v>691</v>
      </c>
      <c r="D985" s="14" t="s">
        <v>380</v>
      </c>
      <c r="E985" s="14" t="s">
        <v>15</v>
      </c>
      <c r="F985" s="14">
        <v>2</v>
      </c>
      <c r="G985" s="14">
        <v>853.93</v>
      </c>
      <c r="H985" s="14">
        <v>0.01</v>
      </c>
      <c r="I985" s="14" t="s">
        <v>45</v>
      </c>
      <c r="J985" s="31">
        <v>1690.7814000000001</v>
      </c>
    </row>
    <row r="986" spans="1:10" x14ac:dyDescent="0.25">
      <c r="A986" s="29" t="s">
        <v>1560</v>
      </c>
      <c r="B986" s="30">
        <v>45914</v>
      </c>
      <c r="C986" s="14" t="s">
        <v>1110</v>
      </c>
      <c r="D986" s="14" t="s">
        <v>161</v>
      </c>
      <c r="E986" s="14" t="s">
        <v>11</v>
      </c>
      <c r="F986" s="14">
        <v>4</v>
      </c>
      <c r="G986" s="14">
        <v>465.42</v>
      </c>
      <c r="H986" s="14">
        <v>0.26</v>
      </c>
      <c r="I986" s="14" t="s">
        <v>52</v>
      </c>
      <c r="J986" s="31">
        <v>1377.6432</v>
      </c>
    </row>
    <row r="987" spans="1:10" x14ac:dyDescent="0.25">
      <c r="A987" s="29" t="s">
        <v>1561</v>
      </c>
      <c r="B987" s="30">
        <v>45758</v>
      </c>
      <c r="C987" s="14" t="s">
        <v>1166</v>
      </c>
      <c r="D987" s="14" t="s">
        <v>263</v>
      </c>
      <c r="E987" s="14" t="s">
        <v>18</v>
      </c>
      <c r="F987" s="14">
        <v>4</v>
      </c>
      <c r="G987" s="14">
        <v>880.26</v>
      </c>
      <c r="H987" s="14">
        <v>0.11</v>
      </c>
      <c r="I987" s="14" t="s">
        <v>52</v>
      </c>
      <c r="J987" s="31">
        <v>3133.7256000000002</v>
      </c>
    </row>
    <row r="988" spans="1:10" x14ac:dyDescent="0.25">
      <c r="A988" s="29" t="s">
        <v>1562</v>
      </c>
      <c r="B988" s="30">
        <v>45429</v>
      </c>
      <c r="C988" s="14" t="s">
        <v>217</v>
      </c>
      <c r="D988" s="14" t="s">
        <v>354</v>
      </c>
      <c r="E988" s="14" t="s">
        <v>18</v>
      </c>
      <c r="F988" s="14">
        <v>3</v>
      </c>
      <c r="G988" s="14">
        <v>461.02</v>
      </c>
      <c r="H988" s="14">
        <v>0.28999999999999998</v>
      </c>
      <c r="I988" s="14" t="s">
        <v>45</v>
      </c>
      <c r="J988" s="31">
        <v>981.97259999999994</v>
      </c>
    </row>
    <row r="989" spans="1:10" x14ac:dyDescent="0.25">
      <c r="A989" s="29" t="s">
        <v>1563</v>
      </c>
      <c r="B989" s="30">
        <v>45578</v>
      </c>
      <c r="C989" s="14" t="s">
        <v>1042</v>
      </c>
      <c r="D989" s="14" t="s">
        <v>293</v>
      </c>
      <c r="E989" s="14" t="s">
        <v>20</v>
      </c>
      <c r="F989" s="14">
        <v>1</v>
      </c>
      <c r="G989" s="14">
        <v>531.99</v>
      </c>
      <c r="H989" s="14">
        <v>0.17</v>
      </c>
      <c r="I989" s="14" t="s">
        <v>45</v>
      </c>
      <c r="J989" s="31">
        <v>441.55169999999998</v>
      </c>
    </row>
    <row r="990" spans="1:10" x14ac:dyDescent="0.25">
      <c r="A990" s="29" t="s">
        <v>1564</v>
      </c>
      <c r="B990" s="30">
        <v>45486</v>
      </c>
      <c r="C990" s="14" t="s">
        <v>1565</v>
      </c>
      <c r="D990" s="14" t="s">
        <v>196</v>
      </c>
      <c r="E990" s="14" t="s">
        <v>24</v>
      </c>
      <c r="F990" s="14">
        <v>2</v>
      </c>
      <c r="G990" s="14">
        <v>274.08999999999997</v>
      </c>
      <c r="H990" s="14">
        <v>0.13</v>
      </c>
      <c r="I990" s="14" t="s">
        <v>45</v>
      </c>
      <c r="J990" s="31">
        <v>476.91660000000002</v>
      </c>
    </row>
    <row r="991" spans="1:10" x14ac:dyDescent="0.25">
      <c r="A991" s="29" t="s">
        <v>1566</v>
      </c>
      <c r="B991" s="30">
        <v>45694</v>
      </c>
      <c r="C991" s="14" t="s">
        <v>81</v>
      </c>
      <c r="D991" s="14" t="s">
        <v>79</v>
      </c>
      <c r="E991" s="14" t="s">
        <v>17</v>
      </c>
      <c r="F991" s="14">
        <v>1</v>
      </c>
      <c r="G991" s="14">
        <v>66.14</v>
      </c>
      <c r="H991" s="14">
        <v>0.14000000000000001</v>
      </c>
      <c r="I991" s="14" t="s">
        <v>52</v>
      </c>
      <c r="J991" s="31">
        <v>56.880400000000002</v>
      </c>
    </row>
    <row r="992" spans="1:10" x14ac:dyDescent="0.25">
      <c r="A992" s="29" t="s">
        <v>1567</v>
      </c>
      <c r="B992" s="30">
        <v>45875</v>
      </c>
      <c r="C992" s="14" t="s">
        <v>764</v>
      </c>
      <c r="D992" s="14" t="s">
        <v>187</v>
      </c>
      <c r="E992" s="14" t="s">
        <v>16</v>
      </c>
      <c r="F992" s="14">
        <v>3</v>
      </c>
      <c r="G992" s="14">
        <v>955.82</v>
      </c>
      <c r="H992" s="14">
        <v>0.16</v>
      </c>
      <c r="I992" s="14" t="s">
        <v>52</v>
      </c>
      <c r="J992" s="31">
        <v>2408.6664000000001</v>
      </c>
    </row>
    <row r="993" spans="1:10" x14ac:dyDescent="0.25">
      <c r="A993" s="29" t="s">
        <v>1568</v>
      </c>
      <c r="B993" s="30">
        <v>45432</v>
      </c>
      <c r="C993" s="14" t="s">
        <v>407</v>
      </c>
      <c r="D993" s="14" t="s">
        <v>308</v>
      </c>
      <c r="E993" s="14" t="s">
        <v>19</v>
      </c>
      <c r="F993" s="14">
        <v>1</v>
      </c>
      <c r="G993" s="14">
        <v>904.92</v>
      </c>
      <c r="H993" s="14">
        <v>0.13</v>
      </c>
      <c r="I993" s="14" t="s">
        <v>41</v>
      </c>
      <c r="J993" s="31">
        <v>787.28039999999999</v>
      </c>
    </row>
    <row r="994" spans="1:10" x14ac:dyDescent="0.25">
      <c r="A994" s="29" t="s">
        <v>1569</v>
      </c>
      <c r="B994" s="30">
        <v>45575</v>
      </c>
      <c r="C994" s="14" t="s">
        <v>795</v>
      </c>
      <c r="D994" s="14" t="s">
        <v>190</v>
      </c>
      <c r="E994" s="14" t="s">
        <v>14</v>
      </c>
      <c r="F994" s="14">
        <v>3</v>
      </c>
      <c r="G994" s="14">
        <v>490.02</v>
      </c>
      <c r="H994" s="14">
        <v>0.26</v>
      </c>
      <c r="I994" s="14" t="s">
        <v>41</v>
      </c>
      <c r="J994" s="31">
        <v>1087.8444</v>
      </c>
    </row>
    <row r="995" spans="1:10" x14ac:dyDescent="0.25">
      <c r="A995" s="29" t="s">
        <v>1570</v>
      </c>
      <c r="B995" s="30">
        <v>45340</v>
      </c>
      <c r="C995" s="14" t="s">
        <v>1321</v>
      </c>
      <c r="D995" s="14" t="s">
        <v>205</v>
      </c>
      <c r="E995" s="14" t="s">
        <v>13</v>
      </c>
      <c r="F995" s="14">
        <v>2</v>
      </c>
      <c r="G995" s="14">
        <v>957.54</v>
      </c>
      <c r="H995" s="14">
        <v>0.1</v>
      </c>
      <c r="I995" s="14" t="s">
        <v>52</v>
      </c>
      <c r="J995" s="31">
        <v>1723.5719999999999</v>
      </c>
    </row>
    <row r="996" spans="1:10" x14ac:dyDescent="0.25">
      <c r="A996" s="29" t="s">
        <v>1571</v>
      </c>
      <c r="B996" s="30">
        <v>45926</v>
      </c>
      <c r="C996" s="14" t="s">
        <v>359</v>
      </c>
      <c r="D996" s="14" t="s">
        <v>67</v>
      </c>
      <c r="E996" s="14" t="s">
        <v>20</v>
      </c>
      <c r="F996" s="14">
        <v>2</v>
      </c>
      <c r="G996" s="14">
        <v>314.39999999999998</v>
      </c>
      <c r="H996" s="14">
        <v>7.0000000000000007E-2</v>
      </c>
      <c r="I996" s="14" t="s">
        <v>45</v>
      </c>
      <c r="J996" s="31">
        <v>584.78399999999988</v>
      </c>
    </row>
    <row r="997" spans="1:10" x14ac:dyDescent="0.25">
      <c r="A997" s="29" t="s">
        <v>1572</v>
      </c>
      <c r="B997" s="30">
        <v>45373</v>
      </c>
      <c r="C997" s="14" t="s">
        <v>413</v>
      </c>
      <c r="D997" s="14" t="s">
        <v>73</v>
      </c>
      <c r="E997" s="14" t="s">
        <v>13</v>
      </c>
      <c r="F997" s="14">
        <v>3</v>
      </c>
      <c r="G997" s="14">
        <v>480.11</v>
      </c>
      <c r="H997" s="14">
        <v>0.11</v>
      </c>
      <c r="I997" s="14" t="s">
        <v>45</v>
      </c>
      <c r="J997" s="31">
        <v>1281.8937000000001</v>
      </c>
    </row>
    <row r="998" spans="1:10" x14ac:dyDescent="0.25">
      <c r="A998" s="29" t="s">
        <v>1573</v>
      </c>
      <c r="B998" s="30">
        <v>45579</v>
      </c>
      <c r="C998" s="14" t="s">
        <v>1006</v>
      </c>
      <c r="D998" s="14" t="s">
        <v>357</v>
      </c>
      <c r="E998" s="14" t="s">
        <v>13</v>
      </c>
      <c r="F998" s="14">
        <v>4</v>
      </c>
      <c r="G998" s="14">
        <v>826.55</v>
      </c>
      <c r="H998" s="14">
        <v>0.28000000000000003</v>
      </c>
      <c r="I998" s="14" t="s">
        <v>41</v>
      </c>
      <c r="J998" s="31">
        <v>2380.4639999999999</v>
      </c>
    </row>
    <row r="999" spans="1:10" x14ac:dyDescent="0.25">
      <c r="A999" s="29" t="s">
        <v>1574</v>
      </c>
      <c r="B999" s="30">
        <v>45805</v>
      </c>
      <c r="C999" s="14" t="s">
        <v>1369</v>
      </c>
      <c r="D999" s="14" t="s">
        <v>93</v>
      </c>
      <c r="E999" s="14" t="s">
        <v>10</v>
      </c>
      <c r="F999" s="14">
        <v>3</v>
      </c>
      <c r="G999" s="14">
        <v>530.16999999999996</v>
      </c>
      <c r="H999" s="14">
        <v>0.18</v>
      </c>
      <c r="I999" s="14" t="s">
        <v>45</v>
      </c>
      <c r="J999" s="31">
        <v>1304.2182</v>
      </c>
    </row>
    <row r="1000" spans="1:10" x14ac:dyDescent="0.25">
      <c r="A1000" s="29" t="s">
        <v>1575</v>
      </c>
      <c r="B1000" s="30">
        <v>45522</v>
      </c>
      <c r="C1000" s="14" t="s">
        <v>1411</v>
      </c>
      <c r="D1000" s="14" t="s">
        <v>82</v>
      </c>
      <c r="E1000" s="14" t="s">
        <v>24</v>
      </c>
      <c r="F1000" s="14">
        <v>3</v>
      </c>
      <c r="G1000" s="14">
        <v>336.17</v>
      </c>
      <c r="H1000" s="14">
        <v>0.04</v>
      </c>
      <c r="I1000" s="14" t="s">
        <v>52</v>
      </c>
      <c r="J1000" s="31">
        <v>968.16959999999995</v>
      </c>
    </row>
    <row r="1001" spans="1:10" x14ac:dyDescent="0.25">
      <c r="A1001" s="29" t="s">
        <v>1576</v>
      </c>
      <c r="B1001" s="30">
        <v>45304</v>
      </c>
      <c r="C1001" s="14" t="s">
        <v>1577</v>
      </c>
      <c r="D1001" s="14" t="s">
        <v>468</v>
      </c>
      <c r="E1001" s="14" t="s">
        <v>15</v>
      </c>
      <c r="F1001" s="14">
        <v>4</v>
      </c>
      <c r="G1001" s="14">
        <v>22.51</v>
      </c>
      <c r="H1001" s="14">
        <v>0.27</v>
      </c>
      <c r="I1001" s="14" t="s">
        <v>45</v>
      </c>
      <c r="J1001" s="31">
        <v>65.729200000000006</v>
      </c>
    </row>
    <row r="1002" spans="1:10" x14ac:dyDescent="0.25">
      <c r="A1002" s="29" t="s">
        <v>1578</v>
      </c>
      <c r="B1002" s="30">
        <v>45456</v>
      </c>
      <c r="C1002" s="14" t="s">
        <v>1369</v>
      </c>
      <c r="D1002" s="14" t="s">
        <v>55</v>
      </c>
      <c r="E1002" s="14" t="s">
        <v>9</v>
      </c>
      <c r="F1002" s="14">
        <v>2</v>
      </c>
      <c r="G1002" s="14">
        <v>909.51</v>
      </c>
      <c r="H1002" s="14">
        <v>0.27</v>
      </c>
      <c r="I1002" s="14" t="s">
        <v>41</v>
      </c>
      <c r="J1002" s="31">
        <v>1327.8846000000001</v>
      </c>
    </row>
    <row r="1003" spans="1:10" x14ac:dyDescent="0.25">
      <c r="A1003" s="29" t="s">
        <v>1579</v>
      </c>
      <c r="B1003" s="30">
        <v>45776</v>
      </c>
      <c r="C1003" s="14" t="s">
        <v>1344</v>
      </c>
      <c r="D1003" s="14" t="s">
        <v>107</v>
      </c>
      <c r="E1003" s="14" t="s">
        <v>21</v>
      </c>
      <c r="F1003" s="14">
        <v>4</v>
      </c>
      <c r="G1003" s="14">
        <v>593.84</v>
      </c>
      <c r="H1003" s="14">
        <v>0.24</v>
      </c>
      <c r="I1003" s="14" t="s">
        <v>45</v>
      </c>
      <c r="J1003" s="31">
        <v>1805.2736</v>
      </c>
    </row>
    <row r="1004" spans="1:10" x14ac:dyDescent="0.25">
      <c r="A1004" s="29" t="s">
        <v>1580</v>
      </c>
      <c r="B1004" s="30">
        <v>45566</v>
      </c>
      <c r="C1004" s="14" t="s">
        <v>1471</v>
      </c>
      <c r="D1004" s="14" t="s">
        <v>418</v>
      </c>
      <c r="E1004" s="14" t="s">
        <v>17</v>
      </c>
      <c r="F1004" s="14">
        <v>3</v>
      </c>
      <c r="G1004" s="14">
        <v>909.11</v>
      </c>
      <c r="H1004" s="14">
        <v>0.23</v>
      </c>
      <c r="I1004" s="14" t="s">
        <v>52</v>
      </c>
      <c r="J1004" s="31">
        <v>2100.0441000000001</v>
      </c>
    </row>
    <row r="1005" spans="1:10" x14ac:dyDescent="0.25">
      <c r="A1005" s="29" t="s">
        <v>1581</v>
      </c>
      <c r="B1005" s="30">
        <v>45542</v>
      </c>
      <c r="C1005" s="14" t="s">
        <v>379</v>
      </c>
      <c r="D1005" s="14" t="s">
        <v>73</v>
      </c>
      <c r="E1005" s="14" t="s">
        <v>8</v>
      </c>
      <c r="F1005" s="14">
        <v>4</v>
      </c>
      <c r="G1005" s="14">
        <v>996.85</v>
      </c>
      <c r="H1005" s="14">
        <v>0.24</v>
      </c>
      <c r="I1005" s="14" t="s">
        <v>45</v>
      </c>
      <c r="J1005" s="31">
        <v>3030.424</v>
      </c>
    </row>
    <row r="1006" spans="1:10" x14ac:dyDescent="0.25">
      <c r="A1006" s="29" t="s">
        <v>1582</v>
      </c>
      <c r="B1006" s="30">
        <v>45834</v>
      </c>
      <c r="C1006" s="14" t="s">
        <v>905</v>
      </c>
      <c r="D1006" s="14" t="s">
        <v>597</v>
      </c>
      <c r="E1006" s="14" t="s">
        <v>24</v>
      </c>
      <c r="F1006" s="14">
        <v>1</v>
      </c>
      <c r="G1006" s="14">
        <v>522.69000000000005</v>
      </c>
      <c r="H1006" s="14">
        <v>0.06</v>
      </c>
      <c r="I1006" s="14" t="s">
        <v>52</v>
      </c>
      <c r="J1006" s="31">
        <v>491.32860000000011</v>
      </c>
    </row>
    <row r="1007" spans="1:10" x14ac:dyDescent="0.25">
      <c r="A1007" s="29" t="s">
        <v>1583</v>
      </c>
      <c r="B1007" s="30">
        <v>45405</v>
      </c>
      <c r="C1007" s="14" t="s">
        <v>1584</v>
      </c>
      <c r="D1007" s="14" t="s">
        <v>289</v>
      </c>
      <c r="E1007" s="14" t="s">
        <v>10</v>
      </c>
      <c r="F1007" s="14">
        <v>3</v>
      </c>
      <c r="G1007" s="14">
        <v>261.05</v>
      </c>
      <c r="H1007" s="14">
        <v>0.12</v>
      </c>
      <c r="I1007" s="14" t="s">
        <v>45</v>
      </c>
      <c r="J1007" s="31">
        <v>689.17200000000014</v>
      </c>
    </row>
    <row r="1008" spans="1:10" x14ac:dyDescent="0.25">
      <c r="A1008" s="29" t="s">
        <v>1585</v>
      </c>
      <c r="B1008" s="30">
        <v>45918</v>
      </c>
      <c r="C1008" s="14" t="s">
        <v>317</v>
      </c>
      <c r="D1008" s="14" t="s">
        <v>158</v>
      </c>
      <c r="E1008" s="14" t="s">
        <v>24</v>
      </c>
      <c r="F1008" s="14">
        <v>3</v>
      </c>
      <c r="G1008" s="14">
        <v>644.73</v>
      </c>
      <c r="H1008" s="14">
        <v>0.01</v>
      </c>
      <c r="I1008" s="14" t="s">
        <v>52</v>
      </c>
      <c r="J1008" s="31">
        <v>1914.8480999999999</v>
      </c>
    </row>
    <row r="1009" spans="1:10" x14ac:dyDescent="0.25">
      <c r="A1009" s="29" t="s">
        <v>1586</v>
      </c>
      <c r="B1009" s="30">
        <v>45217</v>
      </c>
      <c r="C1009" s="14" t="s">
        <v>664</v>
      </c>
      <c r="D1009" s="14" t="s">
        <v>134</v>
      </c>
      <c r="E1009" s="14" t="s">
        <v>9</v>
      </c>
      <c r="F1009" s="14">
        <v>2</v>
      </c>
      <c r="G1009" s="14">
        <v>541.52</v>
      </c>
      <c r="H1009" s="14">
        <v>0.26</v>
      </c>
      <c r="I1009" s="14" t="s">
        <v>45</v>
      </c>
      <c r="J1009" s="31">
        <v>801.44959999999992</v>
      </c>
    </row>
    <row r="1010" spans="1:10" x14ac:dyDescent="0.25">
      <c r="A1010" s="29" t="s">
        <v>1587</v>
      </c>
      <c r="B1010" s="30">
        <v>45259</v>
      </c>
      <c r="C1010" s="14" t="s">
        <v>1588</v>
      </c>
      <c r="D1010" s="14" t="s">
        <v>464</v>
      </c>
      <c r="E1010" s="14" t="s">
        <v>17</v>
      </c>
      <c r="F1010" s="14">
        <v>1</v>
      </c>
      <c r="G1010" s="14">
        <v>395.18</v>
      </c>
      <c r="H1010" s="14">
        <v>0.09</v>
      </c>
      <c r="I1010" s="14" t="s">
        <v>45</v>
      </c>
      <c r="J1010" s="31">
        <v>359.61380000000003</v>
      </c>
    </row>
    <row r="1011" spans="1:10" x14ac:dyDescent="0.25">
      <c r="A1011" s="29" t="s">
        <v>1589</v>
      </c>
      <c r="B1011" s="30">
        <v>45740</v>
      </c>
      <c r="C1011" s="14" t="s">
        <v>988</v>
      </c>
      <c r="D1011" s="14" t="s">
        <v>341</v>
      </c>
      <c r="E1011" s="14" t="s">
        <v>15</v>
      </c>
      <c r="F1011" s="14">
        <v>4</v>
      </c>
      <c r="G1011" s="14">
        <v>56.37</v>
      </c>
      <c r="H1011" s="14">
        <v>0.17</v>
      </c>
      <c r="I1011" s="14" t="s">
        <v>41</v>
      </c>
      <c r="J1011" s="31">
        <v>187.14840000000001</v>
      </c>
    </row>
    <row r="1012" spans="1:10" x14ac:dyDescent="0.25">
      <c r="A1012" s="29" t="s">
        <v>1590</v>
      </c>
      <c r="B1012" s="30">
        <v>45908</v>
      </c>
      <c r="C1012" s="14" t="s">
        <v>599</v>
      </c>
      <c r="D1012" s="14" t="s">
        <v>139</v>
      </c>
      <c r="E1012" s="14" t="s">
        <v>16</v>
      </c>
      <c r="F1012" s="14">
        <v>4</v>
      </c>
      <c r="G1012" s="14">
        <v>202.59</v>
      </c>
      <c r="H1012" s="14">
        <v>0.06</v>
      </c>
      <c r="I1012" s="14" t="s">
        <v>52</v>
      </c>
      <c r="J1012" s="31">
        <v>761.73839999999996</v>
      </c>
    </row>
    <row r="1013" spans="1:10" x14ac:dyDescent="0.25">
      <c r="A1013" s="29" t="s">
        <v>1591</v>
      </c>
      <c r="B1013" s="30">
        <v>45601</v>
      </c>
      <c r="C1013" s="14" t="s">
        <v>1565</v>
      </c>
      <c r="D1013" s="14" t="s">
        <v>468</v>
      </c>
      <c r="E1013" s="14" t="s">
        <v>12</v>
      </c>
      <c r="F1013" s="14">
        <v>2</v>
      </c>
      <c r="G1013" s="14">
        <v>358.36</v>
      </c>
      <c r="H1013" s="14">
        <v>0.05</v>
      </c>
      <c r="I1013" s="14" t="s">
        <v>45</v>
      </c>
      <c r="J1013" s="31">
        <v>680.88400000000001</v>
      </c>
    </row>
    <row r="1014" spans="1:10" x14ac:dyDescent="0.25">
      <c r="A1014" s="29" t="s">
        <v>1592</v>
      </c>
      <c r="B1014" s="30">
        <v>45535</v>
      </c>
      <c r="C1014" s="14" t="s">
        <v>154</v>
      </c>
      <c r="D1014" s="14" t="s">
        <v>613</v>
      </c>
      <c r="E1014" s="14" t="s">
        <v>25</v>
      </c>
      <c r="F1014" s="14">
        <v>4</v>
      </c>
      <c r="G1014" s="14">
        <v>85.62</v>
      </c>
      <c r="H1014" s="14">
        <v>0.28000000000000003</v>
      </c>
      <c r="I1014" s="14" t="s">
        <v>52</v>
      </c>
      <c r="J1014" s="31">
        <v>246.5856</v>
      </c>
    </row>
    <row r="1015" spans="1:10" x14ac:dyDescent="0.25">
      <c r="A1015" s="29" t="s">
        <v>1593</v>
      </c>
      <c r="B1015" s="30">
        <v>45459</v>
      </c>
      <c r="C1015" s="14" t="s">
        <v>504</v>
      </c>
      <c r="D1015" s="14" t="s">
        <v>481</v>
      </c>
      <c r="E1015" s="14" t="s">
        <v>24</v>
      </c>
      <c r="F1015" s="14">
        <v>4</v>
      </c>
      <c r="G1015" s="14">
        <v>929.26</v>
      </c>
      <c r="H1015" s="14">
        <v>0.23</v>
      </c>
      <c r="I1015" s="14" t="s">
        <v>45</v>
      </c>
      <c r="J1015" s="31">
        <v>2862.1208000000001</v>
      </c>
    </row>
    <row r="1016" spans="1:10" x14ac:dyDescent="0.25">
      <c r="A1016" s="29" t="s">
        <v>1594</v>
      </c>
      <c r="B1016" s="30">
        <v>45681</v>
      </c>
      <c r="C1016" s="14" t="s">
        <v>1522</v>
      </c>
      <c r="D1016" s="14" t="s">
        <v>98</v>
      </c>
      <c r="E1016" s="14" t="s">
        <v>20</v>
      </c>
      <c r="F1016" s="14">
        <v>2</v>
      </c>
      <c r="G1016" s="14">
        <v>92.64</v>
      </c>
      <c r="H1016" s="14">
        <v>0.14000000000000001</v>
      </c>
      <c r="I1016" s="14" t="s">
        <v>52</v>
      </c>
      <c r="J1016" s="31">
        <v>159.3408</v>
      </c>
    </row>
    <row r="1017" spans="1:10" x14ac:dyDescent="0.25">
      <c r="A1017" s="29" t="s">
        <v>1595</v>
      </c>
      <c r="B1017" s="30">
        <v>45725</v>
      </c>
      <c r="C1017" s="14" t="s">
        <v>592</v>
      </c>
      <c r="D1017" s="14" t="s">
        <v>496</v>
      </c>
      <c r="E1017" s="14" t="s">
        <v>11</v>
      </c>
      <c r="F1017" s="14">
        <v>4</v>
      </c>
      <c r="G1017" s="14">
        <v>139.05000000000001</v>
      </c>
      <c r="H1017" s="14">
        <v>0.28999999999999998</v>
      </c>
      <c r="I1017" s="14" t="s">
        <v>52</v>
      </c>
      <c r="J1017" s="31">
        <v>394.90199999999999</v>
      </c>
    </row>
    <row r="1018" spans="1:10" x14ac:dyDescent="0.25">
      <c r="A1018" s="29" t="s">
        <v>1596</v>
      </c>
      <c r="B1018" s="30">
        <v>45461</v>
      </c>
      <c r="C1018" s="14" t="s">
        <v>1517</v>
      </c>
      <c r="D1018" s="14" t="s">
        <v>131</v>
      </c>
      <c r="E1018" s="14" t="s">
        <v>11</v>
      </c>
      <c r="F1018" s="14">
        <v>3</v>
      </c>
      <c r="G1018" s="14">
        <v>155.87</v>
      </c>
      <c r="H1018" s="14">
        <v>0.03</v>
      </c>
      <c r="I1018" s="14" t="s">
        <v>52</v>
      </c>
      <c r="J1018" s="31">
        <v>453.58170000000001</v>
      </c>
    </row>
    <row r="1019" spans="1:10" x14ac:dyDescent="0.25">
      <c r="A1019" s="29" t="s">
        <v>1597</v>
      </c>
      <c r="B1019" s="30">
        <v>45837</v>
      </c>
      <c r="C1019" s="14" t="s">
        <v>513</v>
      </c>
      <c r="D1019" s="14" t="s">
        <v>82</v>
      </c>
      <c r="E1019" s="14" t="s">
        <v>23</v>
      </c>
      <c r="F1019" s="14">
        <v>4</v>
      </c>
      <c r="G1019" s="14">
        <v>115.42</v>
      </c>
      <c r="H1019" s="14">
        <v>0.03</v>
      </c>
      <c r="I1019" s="14" t="s">
        <v>52</v>
      </c>
      <c r="J1019" s="31">
        <v>447.82960000000003</v>
      </c>
    </row>
    <row r="1020" spans="1:10" x14ac:dyDescent="0.25">
      <c r="A1020" s="29" t="s">
        <v>1598</v>
      </c>
      <c r="B1020" s="30">
        <v>45823</v>
      </c>
      <c r="C1020" s="14" t="s">
        <v>1286</v>
      </c>
      <c r="D1020" s="14" t="s">
        <v>180</v>
      </c>
      <c r="E1020" s="14" t="s">
        <v>13</v>
      </c>
      <c r="F1020" s="14">
        <v>3</v>
      </c>
      <c r="G1020" s="14">
        <v>593.62</v>
      </c>
      <c r="H1020" s="14">
        <v>0.08</v>
      </c>
      <c r="I1020" s="14" t="s">
        <v>41</v>
      </c>
      <c r="J1020" s="31">
        <v>1638.3912</v>
      </c>
    </row>
    <row r="1021" spans="1:10" x14ac:dyDescent="0.25">
      <c r="A1021" s="29" t="s">
        <v>1599</v>
      </c>
      <c r="B1021" s="30">
        <v>45733</v>
      </c>
      <c r="C1021" s="14" t="s">
        <v>1119</v>
      </c>
      <c r="D1021" s="14" t="s">
        <v>230</v>
      </c>
      <c r="E1021" s="14" t="s">
        <v>11</v>
      </c>
      <c r="F1021" s="14">
        <v>2</v>
      </c>
      <c r="G1021" s="14">
        <v>825.04</v>
      </c>
      <c r="H1021" s="14">
        <v>0.2</v>
      </c>
      <c r="I1021" s="14" t="s">
        <v>41</v>
      </c>
      <c r="J1021" s="31">
        <v>1320.0640000000001</v>
      </c>
    </row>
    <row r="1022" spans="1:10" x14ac:dyDescent="0.25">
      <c r="A1022" s="29" t="s">
        <v>1600</v>
      </c>
      <c r="B1022" s="30">
        <v>45322</v>
      </c>
      <c r="C1022" s="14" t="s">
        <v>69</v>
      </c>
      <c r="D1022" s="14" t="s">
        <v>293</v>
      </c>
      <c r="E1022" s="14" t="s">
        <v>20</v>
      </c>
      <c r="F1022" s="14">
        <v>1</v>
      </c>
      <c r="G1022" s="14">
        <v>963.76</v>
      </c>
      <c r="H1022" s="14">
        <v>0.14000000000000001</v>
      </c>
      <c r="I1022" s="14" t="s">
        <v>45</v>
      </c>
      <c r="J1022" s="31">
        <v>828.83359999999993</v>
      </c>
    </row>
    <row r="1023" spans="1:10" x14ac:dyDescent="0.25">
      <c r="A1023" s="29" t="s">
        <v>1601</v>
      </c>
      <c r="B1023" s="30">
        <v>45415</v>
      </c>
      <c r="C1023" s="14" t="s">
        <v>1332</v>
      </c>
      <c r="D1023" s="14" t="s">
        <v>409</v>
      </c>
      <c r="E1023" s="14" t="s">
        <v>13</v>
      </c>
      <c r="F1023" s="14">
        <v>1</v>
      </c>
      <c r="G1023" s="14">
        <v>238.24</v>
      </c>
      <c r="H1023" s="14">
        <v>0.12</v>
      </c>
      <c r="I1023" s="14" t="s">
        <v>45</v>
      </c>
      <c r="J1023" s="31">
        <v>209.65119999999999</v>
      </c>
    </row>
    <row r="1024" spans="1:10" x14ac:dyDescent="0.25">
      <c r="A1024" s="29" t="s">
        <v>1602</v>
      </c>
      <c r="B1024" s="30">
        <v>45644</v>
      </c>
      <c r="C1024" s="14" t="s">
        <v>1400</v>
      </c>
      <c r="D1024" s="14" t="s">
        <v>389</v>
      </c>
      <c r="E1024" s="14" t="s">
        <v>23</v>
      </c>
      <c r="F1024" s="14">
        <v>1</v>
      </c>
      <c r="G1024" s="14">
        <v>756.63</v>
      </c>
      <c r="H1024" s="14">
        <v>0.04</v>
      </c>
      <c r="I1024" s="14" t="s">
        <v>45</v>
      </c>
      <c r="J1024" s="31">
        <v>726.36479999999995</v>
      </c>
    </row>
    <row r="1025" spans="1:10" x14ac:dyDescent="0.25">
      <c r="A1025" s="29" t="s">
        <v>1603</v>
      </c>
      <c r="B1025" s="30">
        <v>45845</v>
      </c>
      <c r="C1025" s="14" t="s">
        <v>236</v>
      </c>
      <c r="D1025" s="14" t="s">
        <v>207</v>
      </c>
      <c r="E1025" s="14" t="s">
        <v>14</v>
      </c>
      <c r="F1025" s="14">
        <v>3</v>
      </c>
      <c r="G1025" s="14">
        <v>159.76</v>
      </c>
      <c r="H1025" s="14">
        <v>0.22</v>
      </c>
      <c r="I1025" s="14" t="s">
        <v>41</v>
      </c>
      <c r="J1025" s="31">
        <v>373.83839999999998</v>
      </c>
    </row>
    <row r="1026" spans="1:10" x14ac:dyDescent="0.25">
      <c r="A1026" s="29" t="s">
        <v>1604</v>
      </c>
      <c r="B1026" s="30">
        <v>45354</v>
      </c>
      <c r="C1026" s="14" t="s">
        <v>109</v>
      </c>
      <c r="D1026" s="14" t="s">
        <v>946</v>
      </c>
      <c r="E1026" s="14" t="s">
        <v>15</v>
      </c>
      <c r="F1026" s="14">
        <v>1</v>
      </c>
      <c r="G1026" s="14">
        <v>329.94</v>
      </c>
      <c r="H1026" s="14">
        <v>0.14000000000000001</v>
      </c>
      <c r="I1026" s="14" t="s">
        <v>52</v>
      </c>
      <c r="J1026" s="31">
        <v>283.7484</v>
      </c>
    </row>
    <row r="1027" spans="1:10" x14ac:dyDescent="0.25">
      <c r="A1027" s="29" t="s">
        <v>1605</v>
      </c>
      <c r="B1027" s="30">
        <v>45720</v>
      </c>
      <c r="C1027" s="14" t="s">
        <v>1501</v>
      </c>
      <c r="D1027" s="14" t="s">
        <v>254</v>
      </c>
      <c r="E1027" s="14" t="s">
        <v>15</v>
      </c>
      <c r="F1027" s="14">
        <v>1</v>
      </c>
      <c r="G1027" s="14">
        <v>234.06</v>
      </c>
      <c r="H1027" s="14">
        <v>0.11</v>
      </c>
      <c r="I1027" s="14" t="s">
        <v>45</v>
      </c>
      <c r="J1027" s="31">
        <v>208.3134</v>
      </c>
    </row>
    <row r="1028" spans="1:10" x14ac:dyDescent="0.25">
      <c r="A1028" s="29" t="s">
        <v>1606</v>
      </c>
      <c r="B1028" s="30">
        <v>45278</v>
      </c>
      <c r="C1028" s="14" t="s">
        <v>1102</v>
      </c>
      <c r="D1028" s="14" t="s">
        <v>468</v>
      </c>
      <c r="E1028" s="14" t="s">
        <v>7</v>
      </c>
      <c r="F1028" s="14">
        <v>2</v>
      </c>
      <c r="G1028" s="14">
        <v>773.75</v>
      </c>
      <c r="H1028" s="14">
        <v>0.16</v>
      </c>
      <c r="I1028" s="14" t="s">
        <v>45</v>
      </c>
      <c r="J1028" s="31">
        <v>1299.9000000000001</v>
      </c>
    </row>
    <row r="1029" spans="1:10" x14ac:dyDescent="0.25">
      <c r="A1029" s="29" t="s">
        <v>1607</v>
      </c>
      <c r="B1029" s="30">
        <v>45422</v>
      </c>
      <c r="C1029" s="14" t="s">
        <v>1608</v>
      </c>
      <c r="D1029" s="14" t="s">
        <v>180</v>
      </c>
      <c r="E1029" s="14" t="s">
        <v>25</v>
      </c>
      <c r="F1029" s="14">
        <v>1</v>
      </c>
      <c r="G1029" s="14">
        <v>73.88</v>
      </c>
      <c r="H1029" s="14">
        <v>0.04</v>
      </c>
      <c r="I1029" s="14" t="s">
        <v>41</v>
      </c>
      <c r="J1029" s="31">
        <v>70.924799999999991</v>
      </c>
    </row>
    <row r="1030" spans="1:10" x14ac:dyDescent="0.25">
      <c r="A1030" s="29" t="s">
        <v>1609</v>
      </c>
      <c r="B1030" s="30">
        <v>45337</v>
      </c>
      <c r="C1030" s="14" t="s">
        <v>1301</v>
      </c>
      <c r="D1030" s="14" t="s">
        <v>273</v>
      </c>
      <c r="E1030" s="14" t="s">
        <v>25</v>
      </c>
      <c r="F1030" s="14">
        <v>1</v>
      </c>
      <c r="G1030" s="14">
        <v>859.3</v>
      </c>
      <c r="H1030" s="14">
        <v>0.16</v>
      </c>
      <c r="I1030" s="14" t="s">
        <v>45</v>
      </c>
      <c r="J1030" s="31">
        <v>721.8119999999999</v>
      </c>
    </row>
    <row r="1031" spans="1:10" x14ac:dyDescent="0.25">
      <c r="A1031" s="29" t="s">
        <v>1610</v>
      </c>
      <c r="B1031" s="30">
        <v>45564</v>
      </c>
      <c r="C1031" s="14" t="s">
        <v>899</v>
      </c>
      <c r="D1031" s="14" t="s">
        <v>468</v>
      </c>
      <c r="E1031" s="14" t="s">
        <v>13</v>
      </c>
      <c r="F1031" s="14">
        <v>4</v>
      </c>
      <c r="G1031" s="14">
        <v>762.43</v>
      </c>
      <c r="H1031" s="14">
        <v>0.05</v>
      </c>
      <c r="I1031" s="14" t="s">
        <v>41</v>
      </c>
      <c r="J1031" s="31">
        <v>2897.233999999999</v>
      </c>
    </row>
    <row r="1032" spans="1:10" x14ac:dyDescent="0.25">
      <c r="A1032" s="29" t="s">
        <v>1611</v>
      </c>
      <c r="B1032" s="30">
        <v>45424</v>
      </c>
      <c r="C1032" s="14" t="s">
        <v>1210</v>
      </c>
      <c r="D1032" s="14" t="s">
        <v>418</v>
      </c>
      <c r="E1032" s="14" t="s">
        <v>7</v>
      </c>
      <c r="F1032" s="14">
        <v>1</v>
      </c>
      <c r="G1032" s="14">
        <v>328.51</v>
      </c>
      <c r="H1032" s="14">
        <v>0.2</v>
      </c>
      <c r="I1032" s="14" t="s">
        <v>52</v>
      </c>
      <c r="J1032" s="31">
        <v>262.80799999999999</v>
      </c>
    </row>
    <row r="1033" spans="1:10" x14ac:dyDescent="0.25">
      <c r="A1033" s="29" t="s">
        <v>1612</v>
      </c>
      <c r="B1033" s="30">
        <v>45719</v>
      </c>
      <c r="C1033" s="14" t="s">
        <v>1244</v>
      </c>
      <c r="D1033" s="14" t="s">
        <v>175</v>
      </c>
      <c r="E1033" s="14" t="s">
        <v>11</v>
      </c>
      <c r="F1033" s="14">
        <v>1</v>
      </c>
      <c r="G1033" s="14">
        <v>34.51</v>
      </c>
      <c r="H1033" s="14">
        <v>0.04</v>
      </c>
      <c r="I1033" s="14" t="s">
        <v>52</v>
      </c>
      <c r="J1033" s="31">
        <v>33.129600000000003</v>
      </c>
    </row>
    <row r="1034" spans="1:10" x14ac:dyDescent="0.25">
      <c r="A1034" s="29" t="s">
        <v>1613</v>
      </c>
      <c r="B1034" s="30">
        <v>45250</v>
      </c>
      <c r="C1034" s="14" t="s">
        <v>328</v>
      </c>
      <c r="D1034" s="14" t="s">
        <v>205</v>
      </c>
      <c r="E1034" s="14" t="s">
        <v>18</v>
      </c>
      <c r="F1034" s="14">
        <v>3</v>
      </c>
      <c r="G1034" s="14">
        <v>663.73</v>
      </c>
      <c r="H1034" s="14">
        <v>0.06</v>
      </c>
      <c r="I1034" s="14" t="s">
        <v>52</v>
      </c>
      <c r="J1034" s="31">
        <v>1871.7185999999999</v>
      </c>
    </row>
    <row r="1035" spans="1:10" x14ac:dyDescent="0.25">
      <c r="A1035" s="29" t="s">
        <v>1614</v>
      </c>
      <c r="B1035" s="30">
        <v>45479</v>
      </c>
      <c r="C1035" s="14" t="s">
        <v>523</v>
      </c>
      <c r="D1035" s="14" t="s">
        <v>70</v>
      </c>
      <c r="E1035" s="14" t="s">
        <v>16</v>
      </c>
      <c r="F1035" s="14">
        <v>1</v>
      </c>
      <c r="G1035" s="14">
        <v>409.41</v>
      </c>
      <c r="H1035" s="14">
        <v>0.13</v>
      </c>
      <c r="I1035" s="14" t="s">
        <v>45</v>
      </c>
      <c r="J1035" s="31">
        <v>356.18669999999997</v>
      </c>
    </row>
    <row r="1036" spans="1:10" x14ac:dyDescent="0.25">
      <c r="A1036" s="29" t="s">
        <v>1615</v>
      </c>
      <c r="B1036" s="30">
        <v>45727</v>
      </c>
      <c r="C1036" s="14" t="s">
        <v>994</v>
      </c>
      <c r="D1036" s="14" t="s">
        <v>170</v>
      </c>
      <c r="E1036" s="14" t="s">
        <v>10</v>
      </c>
      <c r="F1036" s="14">
        <v>3</v>
      </c>
      <c r="G1036" s="14">
        <v>461.03</v>
      </c>
      <c r="H1036" s="14">
        <v>0.11</v>
      </c>
      <c r="I1036" s="14" t="s">
        <v>45</v>
      </c>
      <c r="J1036" s="31">
        <v>1230.9501</v>
      </c>
    </row>
    <row r="1037" spans="1:10" x14ac:dyDescent="0.25">
      <c r="A1037" s="29" t="s">
        <v>1616</v>
      </c>
      <c r="B1037" s="30">
        <v>45394</v>
      </c>
      <c r="C1037" s="14" t="s">
        <v>109</v>
      </c>
      <c r="D1037" s="14" t="s">
        <v>205</v>
      </c>
      <c r="E1037" s="14" t="s">
        <v>21</v>
      </c>
      <c r="F1037" s="14">
        <v>2</v>
      </c>
      <c r="G1037" s="14">
        <v>760.14</v>
      </c>
      <c r="H1037" s="14">
        <v>0.02</v>
      </c>
      <c r="I1037" s="14" t="s">
        <v>52</v>
      </c>
      <c r="J1037" s="31">
        <v>1489.8743999999999</v>
      </c>
    </row>
    <row r="1038" spans="1:10" x14ac:dyDescent="0.25">
      <c r="A1038" s="29" t="s">
        <v>1617</v>
      </c>
      <c r="B1038" s="30">
        <v>45773</v>
      </c>
      <c r="C1038" s="14" t="s">
        <v>1031</v>
      </c>
      <c r="D1038" s="14" t="s">
        <v>158</v>
      </c>
      <c r="E1038" s="14" t="s">
        <v>8</v>
      </c>
      <c r="F1038" s="14">
        <v>3</v>
      </c>
      <c r="G1038" s="14">
        <v>688.76</v>
      </c>
      <c r="H1038" s="14">
        <v>0.12</v>
      </c>
      <c r="I1038" s="14" t="s">
        <v>45</v>
      </c>
      <c r="J1038" s="31">
        <v>1818.3263999999999</v>
      </c>
    </row>
    <row r="1039" spans="1:10" x14ac:dyDescent="0.25">
      <c r="A1039" s="29" t="s">
        <v>1618</v>
      </c>
      <c r="B1039" s="30">
        <v>45779</v>
      </c>
      <c r="C1039" s="14" t="s">
        <v>865</v>
      </c>
      <c r="D1039" s="14" t="s">
        <v>104</v>
      </c>
      <c r="E1039" s="14" t="s">
        <v>16</v>
      </c>
      <c r="F1039" s="14">
        <v>2</v>
      </c>
      <c r="G1039" s="14">
        <v>257.77999999999997</v>
      </c>
      <c r="H1039" s="14">
        <v>0.05</v>
      </c>
      <c r="I1039" s="14" t="s">
        <v>41</v>
      </c>
      <c r="J1039" s="31">
        <v>489.78199999999993</v>
      </c>
    </row>
    <row r="1040" spans="1:10" x14ac:dyDescent="0.25">
      <c r="A1040" s="29" t="s">
        <v>1619</v>
      </c>
      <c r="B1040" s="30">
        <v>45400</v>
      </c>
      <c r="C1040" s="14" t="s">
        <v>1344</v>
      </c>
      <c r="D1040" s="14" t="s">
        <v>131</v>
      </c>
      <c r="E1040" s="14" t="s">
        <v>14</v>
      </c>
      <c r="F1040" s="14">
        <v>2</v>
      </c>
      <c r="G1040" s="14">
        <v>314.29000000000002</v>
      </c>
      <c r="H1040" s="14">
        <v>0.19</v>
      </c>
      <c r="I1040" s="14" t="s">
        <v>52</v>
      </c>
      <c r="J1040" s="31">
        <v>509.14980000000008</v>
      </c>
    </row>
    <row r="1041" spans="1:10" x14ac:dyDescent="0.25">
      <c r="A1041" s="29" t="s">
        <v>1620</v>
      </c>
      <c r="B1041" s="30">
        <v>45520</v>
      </c>
      <c r="C1041" s="14" t="s">
        <v>1621</v>
      </c>
      <c r="D1041" s="14" t="s">
        <v>101</v>
      </c>
      <c r="E1041" s="14" t="s">
        <v>21</v>
      </c>
      <c r="F1041" s="14">
        <v>3</v>
      </c>
      <c r="G1041" s="14">
        <v>336.09</v>
      </c>
      <c r="H1041" s="14">
        <v>0.01</v>
      </c>
      <c r="I1041" s="14" t="s">
        <v>45</v>
      </c>
      <c r="J1041" s="31">
        <v>998.18729999999994</v>
      </c>
    </row>
    <row r="1042" spans="1:10" x14ac:dyDescent="0.25">
      <c r="A1042" s="29" t="s">
        <v>1622</v>
      </c>
      <c r="B1042" s="30">
        <v>45861</v>
      </c>
      <c r="C1042" s="14" t="s">
        <v>302</v>
      </c>
      <c r="D1042" s="14" t="s">
        <v>134</v>
      </c>
      <c r="E1042" s="14" t="s">
        <v>24</v>
      </c>
      <c r="F1042" s="14">
        <v>3</v>
      </c>
      <c r="G1042" s="14">
        <v>202.07</v>
      </c>
      <c r="H1042" s="14">
        <v>0.23</v>
      </c>
      <c r="I1042" s="14" t="s">
        <v>45</v>
      </c>
      <c r="J1042" s="31">
        <v>466.78170000000011</v>
      </c>
    </row>
    <row r="1043" spans="1:10" x14ac:dyDescent="0.25">
      <c r="A1043" s="29" t="s">
        <v>1623</v>
      </c>
      <c r="B1043" s="30">
        <v>45781</v>
      </c>
      <c r="C1043" s="14" t="s">
        <v>1624</v>
      </c>
      <c r="D1043" s="14" t="s">
        <v>254</v>
      </c>
      <c r="E1043" s="14" t="s">
        <v>15</v>
      </c>
      <c r="F1043" s="14">
        <v>2</v>
      </c>
      <c r="G1043" s="14">
        <v>485.25</v>
      </c>
      <c r="H1043" s="14">
        <v>0.28000000000000003</v>
      </c>
      <c r="I1043" s="14" t="s">
        <v>41</v>
      </c>
      <c r="J1043" s="31">
        <v>698.76</v>
      </c>
    </row>
    <row r="1044" spans="1:10" x14ac:dyDescent="0.25">
      <c r="A1044" s="29" t="s">
        <v>1625</v>
      </c>
      <c r="B1044" s="30">
        <v>45906</v>
      </c>
      <c r="C1044" s="14" t="s">
        <v>375</v>
      </c>
      <c r="D1044" s="14" t="s">
        <v>134</v>
      </c>
      <c r="E1044" s="14" t="s">
        <v>17</v>
      </c>
      <c r="F1044" s="14">
        <v>4</v>
      </c>
      <c r="G1044" s="14">
        <v>552.38</v>
      </c>
      <c r="H1044" s="14">
        <v>0.1</v>
      </c>
      <c r="I1044" s="14" t="s">
        <v>45</v>
      </c>
      <c r="J1044" s="31">
        <v>1988.568</v>
      </c>
    </row>
    <row r="1045" spans="1:10" x14ac:dyDescent="0.25">
      <c r="A1045" s="29" t="s">
        <v>1626</v>
      </c>
      <c r="B1045" s="30">
        <v>45251</v>
      </c>
      <c r="C1045" s="14" t="s">
        <v>540</v>
      </c>
      <c r="D1045" s="14" t="s">
        <v>547</v>
      </c>
      <c r="E1045" s="14" t="s">
        <v>24</v>
      </c>
      <c r="F1045" s="14">
        <v>4</v>
      </c>
      <c r="G1045" s="14">
        <v>377.26</v>
      </c>
      <c r="H1045" s="14">
        <v>0.22</v>
      </c>
      <c r="I1045" s="14" t="s">
        <v>52</v>
      </c>
      <c r="J1045" s="31">
        <v>1177.0512000000001</v>
      </c>
    </row>
    <row r="1046" spans="1:10" x14ac:dyDescent="0.25">
      <c r="A1046" s="29" t="s">
        <v>1627</v>
      </c>
      <c r="B1046" s="30">
        <v>45257</v>
      </c>
      <c r="C1046" s="14" t="s">
        <v>862</v>
      </c>
      <c r="D1046" s="14" t="s">
        <v>196</v>
      </c>
      <c r="E1046" s="14" t="s">
        <v>26</v>
      </c>
      <c r="F1046" s="14">
        <v>4</v>
      </c>
      <c r="G1046" s="14">
        <v>189.07</v>
      </c>
      <c r="H1046" s="14">
        <v>0.1</v>
      </c>
      <c r="I1046" s="14" t="s">
        <v>52</v>
      </c>
      <c r="J1046" s="31">
        <v>680.65200000000004</v>
      </c>
    </row>
    <row r="1047" spans="1:10" x14ac:dyDescent="0.25">
      <c r="A1047" s="29" t="s">
        <v>1628</v>
      </c>
      <c r="B1047" s="30">
        <v>45818</v>
      </c>
      <c r="C1047" s="14" t="s">
        <v>448</v>
      </c>
      <c r="D1047" s="14" t="s">
        <v>173</v>
      </c>
      <c r="E1047" s="14" t="s">
        <v>11</v>
      </c>
      <c r="F1047" s="14">
        <v>3</v>
      </c>
      <c r="G1047" s="14">
        <v>272.27</v>
      </c>
      <c r="H1047" s="14">
        <v>0.01</v>
      </c>
      <c r="I1047" s="14" t="s">
        <v>41</v>
      </c>
      <c r="J1047" s="31">
        <v>808.64189999999996</v>
      </c>
    </row>
    <row r="1048" spans="1:10" x14ac:dyDescent="0.25">
      <c r="A1048" s="29" t="s">
        <v>1629</v>
      </c>
      <c r="B1048" s="30">
        <v>45806</v>
      </c>
      <c r="C1048" s="14" t="s">
        <v>334</v>
      </c>
      <c r="D1048" s="14" t="s">
        <v>444</v>
      </c>
      <c r="E1048" s="14" t="s">
        <v>18</v>
      </c>
      <c r="F1048" s="14">
        <v>1</v>
      </c>
      <c r="G1048" s="14">
        <v>209.39</v>
      </c>
      <c r="H1048" s="14">
        <v>0.28000000000000003</v>
      </c>
      <c r="I1048" s="14" t="s">
        <v>45</v>
      </c>
      <c r="J1048" s="31">
        <v>150.76079999999999</v>
      </c>
    </row>
    <row r="1049" spans="1:10" x14ac:dyDescent="0.25">
      <c r="A1049" s="29" t="s">
        <v>1630</v>
      </c>
      <c r="B1049" s="30">
        <v>45288</v>
      </c>
      <c r="C1049" s="14" t="s">
        <v>862</v>
      </c>
      <c r="D1049" s="14" t="s">
        <v>296</v>
      </c>
      <c r="E1049" s="14" t="s">
        <v>16</v>
      </c>
      <c r="F1049" s="14">
        <v>1</v>
      </c>
      <c r="G1049" s="14">
        <v>813.87</v>
      </c>
      <c r="H1049" s="14">
        <v>0.23</v>
      </c>
      <c r="I1049" s="14" t="s">
        <v>41</v>
      </c>
      <c r="J1049" s="31">
        <v>626.67989999999998</v>
      </c>
    </row>
    <row r="1050" spans="1:10" x14ac:dyDescent="0.25">
      <c r="A1050" s="29" t="s">
        <v>1631</v>
      </c>
      <c r="B1050" s="30">
        <v>45783</v>
      </c>
      <c r="C1050" s="14" t="s">
        <v>321</v>
      </c>
      <c r="D1050" s="14" t="s">
        <v>411</v>
      </c>
      <c r="E1050" s="14" t="s">
        <v>7</v>
      </c>
      <c r="F1050" s="14">
        <v>1</v>
      </c>
      <c r="G1050" s="14">
        <v>143.69999999999999</v>
      </c>
      <c r="H1050" s="14">
        <v>0.19</v>
      </c>
      <c r="I1050" s="14" t="s">
        <v>45</v>
      </c>
      <c r="J1050" s="31">
        <v>116.39700000000001</v>
      </c>
    </row>
    <row r="1051" spans="1:10" x14ac:dyDescent="0.25">
      <c r="A1051" s="29" t="s">
        <v>1632</v>
      </c>
      <c r="B1051" s="30">
        <v>45385</v>
      </c>
      <c r="C1051" s="14" t="s">
        <v>167</v>
      </c>
      <c r="D1051" s="14" t="s">
        <v>256</v>
      </c>
      <c r="E1051" s="14" t="s">
        <v>8</v>
      </c>
      <c r="F1051" s="14">
        <v>4</v>
      </c>
      <c r="G1051" s="14">
        <v>837.34</v>
      </c>
      <c r="H1051" s="14">
        <v>0.05</v>
      </c>
      <c r="I1051" s="14" t="s">
        <v>45</v>
      </c>
      <c r="J1051" s="31">
        <v>3181.8919999999998</v>
      </c>
    </row>
    <row r="1052" spans="1:10" x14ac:dyDescent="0.25">
      <c r="A1052" s="29" t="s">
        <v>1633</v>
      </c>
      <c r="B1052" s="30">
        <v>45878</v>
      </c>
      <c r="C1052" s="14" t="s">
        <v>779</v>
      </c>
      <c r="D1052" s="14" t="s">
        <v>58</v>
      </c>
      <c r="E1052" s="14" t="s">
        <v>26</v>
      </c>
      <c r="F1052" s="14">
        <v>1</v>
      </c>
      <c r="G1052" s="14">
        <v>151.66</v>
      </c>
      <c r="H1052" s="14">
        <v>0.16</v>
      </c>
      <c r="I1052" s="14" t="s">
        <v>52</v>
      </c>
      <c r="J1052" s="31">
        <v>127.3944</v>
      </c>
    </row>
    <row r="1053" spans="1:10" x14ac:dyDescent="0.25">
      <c r="A1053" s="29" t="s">
        <v>1634</v>
      </c>
      <c r="B1053" s="30">
        <v>45720</v>
      </c>
      <c r="C1053" s="14" t="s">
        <v>448</v>
      </c>
      <c r="D1053" s="14" t="s">
        <v>175</v>
      </c>
      <c r="E1053" s="14" t="s">
        <v>15</v>
      </c>
      <c r="F1053" s="14">
        <v>3</v>
      </c>
      <c r="G1053" s="14">
        <v>961.4</v>
      </c>
      <c r="H1053" s="14">
        <v>0.02</v>
      </c>
      <c r="I1053" s="14" t="s">
        <v>45</v>
      </c>
      <c r="J1053" s="31">
        <v>2826.5160000000001</v>
      </c>
    </row>
    <row r="1054" spans="1:10" x14ac:dyDescent="0.25">
      <c r="A1054" s="29" t="s">
        <v>1635</v>
      </c>
      <c r="B1054" s="30">
        <v>45503</v>
      </c>
      <c r="C1054" s="14" t="s">
        <v>766</v>
      </c>
      <c r="D1054" s="14" t="s">
        <v>44</v>
      </c>
      <c r="E1054" s="14" t="s">
        <v>25</v>
      </c>
      <c r="F1054" s="14">
        <v>4</v>
      </c>
      <c r="G1054" s="14">
        <v>475.98</v>
      </c>
      <c r="H1054" s="14">
        <v>0.19</v>
      </c>
      <c r="I1054" s="14" t="s">
        <v>45</v>
      </c>
      <c r="J1054" s="31">
        <v>1542.1751999999999</v>
      </c>
    </row>
    <row r="1055" spans="1:10" x14ac:dyDescent="0.25">
      <c r="A1055" s="29" t="s">
        <v>1636</v>
      </c>
      <c r="B1055" s="30">
        <v>45551</v>
      </c>
      <c r="C1055" s="14" t="s">
        <v>1242</v>
      </c>
      <c r="D1055" s="14" t="s">
        <v>227</v>
      </c>
      <c r="E1055" s="14" t="s">
        <v>22</v>
      </c>
      <c r="F1055" s="14">
        <v>4</v>
      </c>
      <c r="G1055" s="14">
        <v>132.88999999999999</v>
      </c>
      <c r="H1055" s="14">
        <v>0.12</v>
      </c>
      <c r="I1055" s="14" t="s">
        <v>41</v>
      </c>
      <c r="J1055" s="31">
        <v>467.77280000000002</v>
      </c>
    </row>
    <row r="1056" spans="1:10" x14ac:dyDescent="0.25">
      <c r="A1056" s="29" t="s">
        <v>1637</v>
      </c>
      <c r="B1056" s="30">
        <v>45850</v>
      </c>
      <c r="C1056" s="14" t="s">
        <v>501</v>
      </c>
      <c r="D1056" s="14" t="s">
        <v>343</v>
      </c>
      <c r="E1056" s="14" t="s">
        <v>19</v>
      </c>
      <c r="F1056" s="14">
        <v>3</v>
      </c>
      <c r="G1056" s="14">
        <v>471.31</v>
      </c>
      <c r="H1056" s="14">
        <v>0</v>
      </c>
      <c r="I1056" s="14" t="s">
        <v>45</v>
      </c>
      <c r="J1056" s="31">
        <v>1413.93</v>
      </c>
    </row>
    <row r="1057" spans="1:10" x14ac:dyDescent="0.25">
      <c r="A1057" s="29" t="s">
        <v>1638</v>
      </c>
      <c r="B1057" s="30">
        <v>45441</v>
      </c>
      <c r="C1057" s="14" t="s">
        <v>69</v>
      </c>
      <c r="D1057" s="14" t="s">
        <v>51</v>
      </c>
      <c r="E1057" s="14" t="s">
        <v>21</v>
      </c>
      <c r="F1057" s="14">
        <v>2</v>
      </c>
      <c r="G1057" s="14">
        <v>720.32</v>
      </c>
      <c r="H1057" s="14">
        <v>0.26</v>
      </c>
      <c r="I1057" s="14" t="s">
        <v>41</v>
      </c>
      <c r="J1057" s="31">
        <v>1066.0735999999999</v>
      </c>
    </row>
    <row r="1058" spans="1:10" x14ac:dyDescent="0.25">
      <c r="A1058" s="29" t="s">
        <v>1639</v>
      </c>
      <c r="B1058" s="30">
        <v>45431</v>
      </c>
      <c r="C1058" s="14" t="s">
        <v>526</v>
      </c>
      <c r="D1058" s="14" t="s">
        <v>380</v>
      </c>
      <c r="E1058" s="14" t="s">
        <v>25</v>
      </c>
      <c r="F1058" s="14">
        <v>4</v>
      </c>
      <c r="G1058" s="14">
        <v>99.92</v>
      </c>
      <c r="H1058" s="14">
        <v>0.11</v>
      </c>
      <c r="I1058" s="14" t="s">
        <v>52</v>
      </c>
      <c r="J1058" s="31">
        <v>355.71519999999998</v>
      </c>
    </row>
    <row r="1059" spans="1:10" x14ac:dyDescent="0.25">
      <c r="A1059" s="29" t="s">
        <v>1640</v>
      </c>
      <c r="B1059" s="30">
        <v>45873</v>
      </c>
      <c r="C1059" s="14" t="s">
        <v>326</v>
      </c>
      <c r="D1059" s="14" t="s">
        <v>147</v>
      </c>
      <c r="E1059" s="14" t="s">
        <v>10</v>
      </c>
      <c r="F1059" s="14">
        <v>3</v>
      </c>
      <c r="G1059" s="14">
        <v>900.63</v>
      </c>
      <c r="H1059" s="14">
        <v>0.11</v>
      </c>
      <c r="I1059" s="14" t="s">
        <v>52</v>
      </c>
      <c r="J1059" s="31">
        <v>2404.6821</v>
      </c>
    </row>
    <row r="1060" spans="1:10" x14ac:dyDescent="0.25">
      <c r="A1060" s="29" t="s">
        <v>1641</v>
      </c>
      <c r="B1060" s="30">
        <v>45629</v>
      </c>
      <c r="C1060" s="14" t="s">
        <v>513</v>
      </c>
      <c r="D1060" s="14" t="s">
        <v>256</v>
      </c>
      <c r="E1060" s="14" t="s">
        <v>15</v>
      </c>
      <c r="F1060" s="14">
        <v>1</v>
      </c>
      <c r="G1060" s="14">
        <v>681.72</v>
      </c>
      <c r="H1060" s="14">
        <v>0.11</v>
      </c>
      <c r="I1060" s="14" t="s">
        <v>45</v>
      </c>
      <c r="J1060" s="31">
        <v>606.73080000000004</v>
      </c>
    </row>
    <row r="1061" spans="1:10" x14ac:dyDescent="0.25">
      <c r="A1061" s="29" t="s">
        <v>1642</v>
      </c>
      <c r="B1061" s="30">
        <v>45222</v>
      </c>
      <c r="C1061" s="14" t="s">
        <v>1643</v>
      </c>
      <c r="D1061" s="14" t="s">
        <v>170</v>
      </c>
      <c r="E1061" s="14" t="s">
        <v>20</v>
      </c>
      <c r="F1061" s="14">
        <v>2</v>
      </c>
      <c r="G1061" s="14">
        <v>838.22</v>
      </c>
      <c r="H1061" s="14">
        <v>0.3</v>
      </c>
      <c r="I1061" s="14" t="s">
        <v>41</v>
      </c>
      <c r="J1061" s="31">
        <v>1173.508</v>
      </c>
    </row>
    <row r="1062" spans="1:10" x14ac:dyDescent="0.25">
      <c r="A1062" s="29" t="s">
        <v>1644</v>
      </c>
      <c r="B1062" s="30">
        <v>45797</v>
      </c>
      <c r="C1062" s="14" t="s">
        <v>1584</v>
      </c>
      <c r="D1062" s="14" t="s">
        <v>363</v>
      </c>
      <c r="E1062" s="14" t="s">
        <v>19</v>
      </c>
      <c r="F1062" s="14">
        <v>2</v>
      </c>
      <c r="G1062" s="14">
        <v>816.22</v>
      </c>
      <c r="H1062" s="14">
        <v>0.27</v>
      </c>
      <c r="I1062" s="14" t="s">
        <v>41</v>
      </c>
      <c r="J1062" s="31">
        <v>1191.6812</v>
      </c>
    </row>
    <row r="1063" spans="1:10" x14ac:dyDescent="0.25">
      <c r="A1063" s="29" t="s">
        <v>1645</v>
      </c>
      <c r="B1063" s="30">
        <v>45554</v>
      </c>
      <c r="C1063" s="14" t="s">
        <v>1242</v>
      </c>
      <c r="D1063" s="14" t="s">
        <v>532</v>
      </c>
      <c r="E1063" s="14" t="s">
        <v>14</v>
      </c>
      <c r="F1063" s="14">
        <v>2</v>
      </c>
      <c r="G1063" s="14">
        <v>654.12</v>
      </c>
      <c r="H1063" s="14">
        <v>0.27</v>
      </c>
      <c r="I1063" s="14" t="s">
        <v>45</v>
      </c>
      <c r="J1063" s="31">
        <v>955.01519999999994</v>
      </c>
    </row>
    <row r="1064" spans="1:10" x14ac:dyDescent="0.25">
      <c r="A1064" s="29" t="s">
        <v>1646</v>
      </c>
      <c r="B1064" s="30">
        <v>45385</v>
      </c>
      <c r="C1064" s="14" t="s">
        <v>328</v>
      </c>
      <c r="D1064" s="14" t="s">
        <v>418</v>
      </c>
      <c r="E1064" s="14" t="s">
        <v>20</v>
      </c>
      <c r="F1064" s="14">
        <v>4</v>
      </c>
      <c r="G1064" s="14">
        <v>528.22</v>
      </c>
      <c r="H1064" s="14">
        <v>0.2</v>
      </c>
      <c r="I1064" s="14" t="s">
        <v>45</v>
      </c>
      <c r="J1064" s="31">
        <v>1690.3040000000001</v>
      </c>
    </row>
    <row r="1065" spans="1:10" x14ac:dyDescent="0.25">
      <c r="A1065" s="29" t="s">
        <v>1647</v>
      </c>
      <c r="B1065" s="30">
        <v>45704</v>
      </c>
      <c r="C1065" s="14" t="s">
        <v>240</v>
      </c>
      <c r="D1065" s="14" t="s">
        <v>82</v>
      </c>
      <c r="E1065" s="14" t="s">
        <v>14</v>
      </c>
      <c r="F1065" s="14">
        <v>4</v>
      </c>
      <c r="G1065" s="14">
        <v>36.72</v>
      </c>
      <c r="H1065" s="14">
        <v>7.0000000000000007E-2</v>
      </c>
      <c r="I1065" s="14" t="s">
        <v>52</v>
      </c>
      <c r="J1065" s="31">
        <v>136.5984</v>
      </c>
    </row>
    <row r="1066" spans="1:10" x14ac:dyDescent="0.25">
      <c r="A1066" s="29" t="s">
        <v>1648</v>
      </c>
      <c r="B1066" s="30">
        <v>45545</v>
      </c>
      <c r="C1066" s="14" t="s">
        <v>766</v>
      </c>
      <c r="D1066" s="14" t="s">
        <v>170</v>
      </c>
      <c r="E1066" s="14" t="s">
        <v>26</v>
      </c>
      <c r="F1066" s="14">
        <v>2</v>
      </c>
      <c r="G1066" s="14">
        <v>705.97</v>
      </c>
      <c r="H1066" s="14">
        <v>0.1</v>
      </c>
      <c r="I1066" s="14" t="s">
        <v>45</v>
      </c>
      <c r="J1066" s="31">
        <v>1270.7460000000001</v>
      </c>
    </row>
    <row r="1067" spans="1:10" x14ac:dyDescent="0.25">
      <c r="A1067" s="29" t="s">
        <v>1649</v>
      </c>
      <c r="B1067" s="30">
        <v>45736</v>
      </c>
      <c r="C1067" s="14" t="s">
        <v>572</v>
      </c>
      <c r="D1067" s="14" t="s">
        <v>190</v>
      </c>
      <c r="E1067" s="14" t="s">
        <v>8</v>
      </c>
      <c r="F1067" s="14">
        <v>2</v>
      </c>
      <c r="G1067" s="14">
        <v>994.29</v>
      </c>
      <c r="H1067" s="14">
        <v>0.01</v>
      </c>
      <c r="I1067" s="14" t="s">
        <v>45</v>
      </c>
      <c r="J1067" s="31">
        <v>1968.6941999999999</v>
      </c>
    </row>
    <row r="1068" spans="1:10" x14ac:dyDescent="0.25">
      <c r="A1068" s="29" t="s">
        <v>1650</v>
      </c>
      <c r="B1068" s="30">
        <v>45608</v>
      </c>
      <c r="C1068" s="14" t="s">
        <v>1577</v>
      </c>
      <c r="D1068" s="14" t="s">
        <v>444</v>
      </c>
      <c r="E1068" s="14" t="s">
        <v>25</v>
      </c>
      <c r="F1068" s="14">
        <v>1</v>
      </c>
      <c r="G1068" s="14">
        <v>909.04</v>
      </c>
      <c r="H1068" s="14">
        <v>0.11</v>
      </c>
      <c r="I1068" s="14" t="s">
        <v>41</v>
      </c>
      <c r="J1068" s="31">
        <v>809.04560000000004</v>
      </c>
    </row>
    <row r="1069" spans="1:10" x14ac:dyDescent="0.25">
      <c r="A1069" s="29" t="s">
        <v>1651</v>
      </c>
      <c r="B1069" s="30">
        <v>45334</v>
      </c>
      <c r="C1069" s="14" t="s">
        <v>367</v>
      </c>
      <c r="D1069" s="14" t="s">
        <v>82</v>
      </c>
      <c r="E1069" s="14" t="s">
        <v>18</v>
      </c>
      <c r="F1069" s="14">
        <v>1</v>
      </c>
      <c r="G1069" s="14">
        <v>164.73</v>
      </c>
      <c r="H1069" s="14">
        <v>0.12</v>
      </c>
      <c r="I1069" s="14" t="s">
        <v>45</v>
      </c>
      <c r="J1069" s="31">
        <v>144.9624</v>
      </c>
    </row>
    <row r="1070" spans="1:10" x14ac:dyDescent="0.25">
      <c r="A1070" s="29" t="s">
        <v>1652</v>
      </c>
      <c r="B1070" s="30">
        <v>45690</v>
      </c>
      <c r="C1070" s="14" t="s">
        <v>1034</v>
      </c>
      <c r="D1070" s="14" t="s">
        <v>613</v>
      </c>
      <c r="E1070" s="14" t="s">
        <v>14</v>
      </c>
      <c r="F1070" s="14">
        <v>2</v>
      </c>
      <c r="G1070" s="14">
        <v>606.35</v>
      </c>
      <c r="H1070" s="14">
        <v>0.16</v>
      </c>
      <c r="I1070" s="14" t="s">
        <v>52</v>
      </c>
      <c r="J1070" s="31">
        <v>1018.668</v>
      </c>
    </row>
    <row r="1071" spans="1:10" x14ac:dyDescent="0.25">
      <c r="A1071" s="29" t="s">
        <v>1653</v>
      </c>
      <c r="B1071" s="30">
        <v>45481</v>
      </c>
      <c r="C1071" s="14" t="s">
        <v>903</v>
      </c>
      <c r="D1071" s="14" t="s">
        <v>119</v>
      </c>
      <c r="E1071" s="14" t="s">
        <v>11</v>
      </c>
      <c r="F1071" s="14">
        <v>3</v>
      </c>
      <c r="G1071" s="14">
        <v>904.19</v>
      </c>
      <c r="H1071" s="14">
        <v>0.09</v>
      </c>
      <c r="I1071" s="14" t="s">
        <v>41</v>
      </c>
      <c r="J1071" s="31">
        <v>2468.4387000000002</v>
      </c>
    </row>
    <row r="1072" spans="1:10" x14ac:dyDescent="0.25">
      <c r="A1072" s="29" t="s">
        <v>1654</v>
      </c>
      <c r="B1072" s="30">
        <v>45576</v>
      </c>
      <c r="C1072" s="14" t="s">
        <v>1230</v>
      </c>
      <c r="D1072" s="14" t="s">
        <v>281</v>
      </c>
      <c r="E1072" s="14" t="s">
        <v>9</v>
      </c>
      <c r="F1072" s="14">
        <v>4</v>
      </c>
      <c r="G1072" s="14">
        <v>694.61</v>
      </c>
      <c r="H1072" s="14">
        <v>0.18</v>
      </c>
      <c r="I1072" s="14" t="s">
        <v>52</v>
      </c>
      <c r="J1072" s="31">
        <v>2278.3208</v>
      </c>
    </row>
    <row r="1073" spans="1:10" x14ac:dyDescent="0.25">
      <c r="A1073" s="29" t="s">
        <v>1655</v>
      </c>
      <c r="B1073" s="30">
        <v>45215</v>
      </c>
      <c r="C1073" s="14" t="s">
        <v>641</v>
      </c>
      <c r="D1073" s="14" t="s">
        <v>184</v>
      </c>
      <c r="E1073" s="14" t="s">
        <v>9</v>
      </c>
      <c r="F1073" s="14">
        <v>4</v>
      </c>
      <c r="G1073" s="14">
        <v>753.83</v>
      </c>
      <c r="H1073" s="14">
        <v>0.24</v>
      </c>
      <c r="I1073" s="14" t="s">
        <v>41</v>
      </c>
      <c r="J1073" s="31">
        <v>2291.6432</v>
      </c>
    </row>
    <row r="1074" spans="1:10" x14ac:dyDescent="0.25">
      <c r="A1074" s="29" t="s">
        <v>1656</v>
      </c>
      <c r="B1074" s="30">
        <v>45653</v>
      </c>
      <c r="C1074" s="14" t="s">
        <v>915</v>
      </c>
      <c r="D1074" s="14" t="s">
        <v>178</v>
      </c>
      <c r="E1074" s="14" t="s">
        <v>15</v>
      </c>
      <c r="F1074" s="14">
        <v>1</v>
      </c>
      <c r="G1074" s="14">
        <v>66.22</v>
      </c>
      <c r="H1074" s="14">
        <v>0.02</v>
      </c>
      <c r="I1074" s="14" t="s">
        <v>41</v>
      </c>
      <c r="J1074" s="31">
        <v>64.895600000000002</v>
      </c>
    </row>
    <row r="1075" spans="1:10" x14ac:dyDescent="0.25">
      <c r="A1075" s="29" t="s">
        <v>1657</v>
      </c>
      <c r="B1075" s="30">
        <v>45241</v>
      </c>
      <c r="C1075" s="14" t="s">
        <v>373</v>
      </c>
      <c r="D1075" s="14" t="s">
        <v>607</v>
      </c>
      <c r="E1075" s="14" t="s">
        <v>21</v>
      </c>
      <c r="F1075" s="14">
        <v>2</v>
      </c>
      <c r="G1075" s="14">
        <v>891.8</v>
      </c>
      <c r="H1075" s="14">
        <v>0.28999999999999998</v>
      </c>
      <c r="I1075" s="14" t="s">
        <v>52</v>
      </c>
      <c r="J1075" s="31">
        <v>1266.356</v>
      </c>
    </row>
    <row r="1076" spans="1:10" x14ac:dyDescent="0.25">
      <c r="A1076" s="29" t="s">
        <v>1658</v>
      </c>
      <c r="B1076" s="30">
        <v>45428</v>
      </c>
      <c r="C1076" s="14" t="s">
        <v>1321</v>
      </c>
      <c r="D1076" s="14" t="s">
        <v>134</v>
      </c>
      <c r="E1076" s="14" t="s">
        <v>16</v>
      </c>
      <c r="F1076" s="14">
        <v>4</v>
      </c>
      <c r="G1076" s="14">
        <v>255.48</v>
      </c>
      <c r="H1076" s="14">
        <v>0.03</v>
      </c>
      <c r="I1076" s="14" t="s">
        <v>52</v>
      </c>
      <c r="J1076" s="31">
        <v>991.26239999999996</v>
      </c>
    </row>
    <row r="1077" spans="1:10" x14ac:dyDescent="0.25">
      <c r="A1077" s="29" t="s">
        <v>1659</v>
      </c>
      <c r="B1077" s="30">
        <v>45593</v>
      </c>
      <c r="C1077" s="14" t="s">
        <v>1660</v>
      </c>
      <c r="D1077" s="14" t="s">
        <v>639</v>
      </c>
      <c r="E1077" s="14" t="s">
        <v>24</v>
      </c>
      <c r="F1077" s="14">
        <v>4</v>
      </c>
      <c r="G1077" s="14">
        <v>604.87</v>
      </c>
      <c r="H1077" s="14">
        <v>0.28000000000000003</v>
      </c>
      <c r="I1077" s="14" t="s">
        <v>45</v>
      </c>
      <c r="J1077" s="31">
        <v>1742.0255999999999</v>
      </c>
    </row>
    <row r="1078" spans="1:10" x14ac:dyDescent="0.25">
      <c r="A1078" s="29" t="s">
        <v>1661</v>
      </c>
      <c r="B1078" s="30">
        <v>45370</v>
      </c>
      <c r="C1078" s="14" t="s">
        <v>1662</v>
      </c>
      <c r="D1078" s="14" t="s">
        <v>70</v>
      </c>
      <c r="E1078" s="14" t="s">
        <v>24</v>
      </c>
      <c r="F1078" s="14">
        <v>3</v>
      </c>
      <c r="G1078" s="14">
        <v>623.82000000000005</v>
      </c>
      <c r="H1078" s="14">
        <v>0.13</v>
      </c>
      <c r="I1078" s="14" t="s">
        <v>52</v>
      </c>
      <c r="J1078" s="31">
        <v>1628.1702</v>
      </c>
    </row>
    <row r="1079" spans="1:10" x14ac:dyDescent="0.25">
      <c r="A1079" s="29" t="s">
        <v>1663</v>
      </c>
      <c r="B1079" s="30">
        <v>45882</v>
      </c>
      <c r="C1079" s="14" t="s">
        <v>477</v>
      </c>
      <c r="D1079" s="14" t="s">
        <v>248</v>
      </c>
      <c r="E1079" s="14" t="s">
        <v>23</v>
      </c>
      <c r="F1079" s="14">
        <v>3</v>
      </c>
      <c r="G1079" s="14">
        <v>575.24</v>
      </c>
      <c r="H1079" s="14">
        <v>0.12</v>
      </c>
      <c r="I1079" s="14" t="s">
        <v>52</v>
      </c>
      <c r="J1079" s="31">
        <v>1518.6335999999999</v>
      </c>
    </row>
    <row r="1080" spans="1:10" x14ac:dyDescent="0.25">
      <c r="A1080" s="29" t="s">
        <v>1664</v>
      </c>
      <c r="B1080" s="30">
        <v>45878</v>
      </c>
      <c r="C1080" s="14" t="s">
        <v>1665</v>
      </c>
      <c r="D1080" s="14" t="s">
        <v>471</v>
      </c>
      <c r="E1080" s="14" t="s">
        <v>18</v>
      </c>
      <c r="F1080" s="14">
        <v>1</v>
      </c>
      <c r="G1080" s="14">
        <v>769.4</v>
      </c>
      <c r="H1080" s="14">
        <v>0.16</v>
      </c>
      <c r="I1080" s="14" t="s">
        <v>41</v>
      </c>
      <c r="J1080" s="31">
        <v>646.29599999999994</v>
      </c>
    </row>
    <row r="1081" spans="1:10" x14ac:dyDescent="0.25">
      <c r="A1081" s="29" t="s">
        <v>1666</v>
      </c>
      <c r="B1081" s="30">
        <v>45420</v>
      </c>
      <c r="C1081" s="14" t="s">
        <v>359</v>
      </c>
      <c r="D1081" s="14" t="s">
        <v>471</v>
      </c>
      <c r="E1081" s="14" t="s">
        <v>24</v>
      </c>
      <c r="F1081" s="14">
        <v>1</v>
      </c>
      <c r="G1081" s="14">
        <v>227.28</v>
      </c>
      <c r="H1081" s="14">
        <v>0.13</v>
      </c>
      <c r="I1081" s="14" t="s">
        <v>52</v>
      </c>
      <c r="J1081" s="31">
        <v>197.7336</v>
      </c>
    </row>
    <row r="1082" spans="1:10" x14ac:dyDescent="0.25">
      <c r="A1082" s="29" t="s">
        <v>1667</v>
      </c>
      <c r="B1082" s="30">
        <v>45361</v>
      </c>
      <c r="C1082" s="14" t="s">
        <v>1179</v>
      </c>
      <c r="D1082" s="14" t="s">
        <v>692</v>
      </c>
      <c r="E1082" s="14" t="s">
        <v>24</v>
      </c>
      <c r="F1082" s="14">
        <v>4</v>
      </c>
      <c r="G1082" s="14">
        <v>127.58</v>
      </c>
      <c r="H1082" s="14">
        <v>0.15</v>
      </c>
      <c r="I1082" s="14" t="s">
        <v>41</v>
      </c>
      <c r="J1082" s="31">
        <v>433.77199999999999</v>
      </c>
    </row>
    <row r="1083" spans="1:10" x14ac:dyDescent="0.25">
      <c r="A1083" s="29" t="s">
        <v>1668</v>
      </c>
      <c r="B1083" s="30">
        <v>45702</v>
      </c>
      <c r="C1083" s="14" t="s">
        <v>936</v>
      </c>
      <c r="D1083" s="14" t="s">
        <v>175</v>
      </c>
      <c r="E1083" s="14" t="s">
        <v>10</v>
      </c>
      <c r="F1083" s="14">
        <v>1</v>
      </c>
      <c r="G1083" s="14">
        <v>793.21</v>
      </c>
      <c r="H1083" s="14">
        <v>0.09</v>
      </c>
      <c r="I1083" s="14" t="s">
        <v>41</v>
      </c>
      <c r="J1083" s="31">
        <v>721.8211</v>
      </c>
    </row>
    <row r="1084" spans="1:10" x14ac:dyDescent="0.25">
      <c r="A1084" s="29" t="s">
        <v>1669</v>
      </c>
      <c r="B1084" s="30">
        <v>45871</v>
      </c>
      <c r="C1084" s="14" t="s">
        <v>1660</v>
      </c>
      <c r="D1084" s="14" t="s">
        <v>241</v>
      </c>
      <c r="E1084" s="14" t="s">
        <v>19</v>
      </c>
      <c r="F1084" s="14">
        <v>3</v>
      </c>
      <c r="G1084" s="14">
        <v>435.61</v>
      </c>
      <c r="H1084" s="14">
        <v>0.03</v>
      </c>
      <c r="I1084" s="14" t="s">
        <v>45</v>
      </c>
      <c r="J1084" s="31">
        <v>1267.6251</v>
      </c>
    </row>
    <row r="1085" spans="1:10" x14ac:dyDescent="0.25">
      <c r="A1085" s="29" t="s">
        <v>1670</v>
      </c>
      <c r="B1085" s="30">
        <v>45531</v>
      </c>
      <c r="C1085" s="14" t="s">
        <v>1264</v>
      </c>
      <c r="D1085" s="14" t="s">
        <v>161</v>
      </c>
      <c r="E1085" s="14" t="s">
        <v>23</v>
      </c>
      <c r="F1085" s="14">
        <v>1</v>
      </c>
      <c r="G1085" s="14">
        <v>850.06</v>
      </c>
      <c r="H1085" s="14">
        <v>0.28999999999999998</v>
      </c>
      <c r="I1085" s="14" t="s">
        <v>45</v>
      </c>
      <c r="J1085" s="31">
        <v>603.54259999999988</v>
      </c>
    </row>
    <row r="1086" spans="1:10" x14ac:dyDescent="0.25">
      <c r="A1086" s="29" t="s">
        <v>1671</v>
      </c>
      <c r="B1086" s="30">
        <v>45330</v>
      </c>
      <c r="C1086" s="14" t="s">
        <v>797</v>
      </c>
      <c r="D1086" s="14" t="s">
        <v>142</v>
      </c>
      <c r="E1086" s="14" t="s">
        <v>23</v>
      </c>
      <c r="F1086" s="14">
        <v>2</v>
      </c>
      <c r="G1086" s="14">
        <v>753.92</v>
      </c>
      <c r="H1086" s="14">
        <v>0.17</v>
      </c>
      <c r="I1086" s="14" t="s">
        <v>45</v>
      </c>
      <c r="J1086" s="31">
        <v>1251.5072</v>
      </c>
    </row>
    <row r="1087" spans="1:10" x14ac:dyDescent="0.25">
      <c r="A1087" s="29" t="s">
        <v>1672</v>
      </c>
      <c r="B1087" s="30">
        <v>45311</v>
      </c>
      <c r="C1087" s="14" t="s">
        <v>873</v>
      </c>
      <c r="D1087" s="14" t="s">
        <v>471</v>
      </c>
      <c r="E1087" s="14" t="s">
        <v>20</v>
      </c>
      <c r="F1087" s="14">
        <v>3</v>
      </c>
      <c r="G1087" s="14">
        <v>408.99</v>
      </c>
      <c r="H1087" s="14">
        <v>0.27</v>
      </c>
      <c r="I1087" s="14" t="s">
        <v>45</v>
      </c>
      <c r="J1087" s="31">
        <v>895.68809999999996</v>
      </c>
    </row>
    <row r="1088" spans="1:10" x14ac:dyDescent="0.25">
      <c r="A1088" s="29" t="s">
        <v>1673</v>
      </c>
      <c r="B1088" s="30">
        <v>45567</v>
      </c>
      <c r="C1088" s="14" t="s">
        <v>1222</v>
      </c>
      <c r="D1088" s="14" t="s">
        <v>360</v>
      </c>
      <c r="E1088" s="14" t="s">
        <v>12</v>
      </c>
      <c r="F1088" s="14">
        <v>3</v>
      </c>
      <c r="G1088" s="14">
        <v>404.5</v>
      </c>
      <c r="H1088" s="14">
        <v>0.22</v>
      </c>
      <c r="I1088" s="14" t="s">
        <v>45</v>
      </c>
      <c r="J1088" s="31">
        <v>946.53000000000009</v>
      </c>
    </row>
    <row r="1089" spans="1:10" x14ac:dyDescent="0.25">
      <c r="A1089" s="29" t="s">
        <v>1674</v>
      </c>
      <c r="B1089" s="30">
        <v>45239</v>
      </c>
      <c r="C1089" s="14" t="s">
        <v>1242</v>
      </c>
      <c r="D1089" s="14" t="s">
        <v>76</v>
      </c>
      <c r="E1089" s="14" t="s">
        <v>10</v>
      </c>
      <c r="F1089" s="14">
        <v>3</v>
      </c>
      <c r="G1089" s="14">
        <v>717.81</v>
      </c>
      <c r="H1089" s="14">
        <v>0.17</v>
      </c>
      <c r="I1089" s="14" t="s">
        <v>52</v>
      </c>
      <c r="J1089" s="31">
        <v>1787.3469</v>
      </c>
    </row>
    <row r="1090" spans="1:10" x14ac:dyDescent="0.25">
      <c r="A1090" s="29" t="s">
        <v>1675</v>
      </c>
      <c r="B1090" s="30">
        <v>45284</v>
      </c>
      <c r="C1090" s="14" t="s">
        <v>712</v>
      </c>
      <c r="D1090" s="14" t="s">
        <v>639</v>
      </c>
      <c r="E1090" s="14" t="s">
        <v>8</v>
      </c>
      <c r="F1090" s="14">
        <v>3</v>
      </c>
      <c r="G1090" s="14">
        <v>204.77</v>
      </c>
      <c r="H1090" s="14">
        <v>0.14000000000000001</v>
      </c>
      <c r="I1090" s="14" t="s">
        <v>41</v>
      </c>
      <c r="J1090" s="31">
        <v>528.3066</v>
      </c>
    </row>
    <row r="1091" spans="1:10" x14ac:dyDescent="0.25">
      <c r="A1091" s="29" t="s">
        <v>1676</v>
      </c>
      <c r="B1091" s="30">
        <v>45686</v>
      </c>
      <c r="C1091" s="14" t="s">
        <v>824</v>
      </c>
      <c r="D1091" s="14" t="s">
        <v>357</v>
      </c>
      <c r="E1091" s="14" t="s">
        <v>25</v>
      </c>
      <c r="F1091" s="14">
        <v>4</v>
      </c>
      <c r="G1091" s="14">
        <v>106.23</v>
      </c>
      <c r="H1091" s="14">
        <v>0.28000000000000003</v>
      </c>
      <c r="I1091" s="14" t="s">
        <v>52</v>
      </c>
      <c r="J1091" s="31">
        <v>305.94240000000002</v>
      </c>
    </row>
    <row r="1092" spans="1:10" x14ac:dyDescent="0.25">
      <c r="A1092" s="29" t="s">
        <v>1677</v>
      </c>
      <c r="B1092" s="30">
        <v>45824</v>
      </c>
      <c r="C1092" s="14" t="s">
        <v>288</v>
      </c>
      <c r="D1092" s="14" t="s">
        <v>380</v>
      </c>
      <c r="E1092" s="14" t="s">
        <v>12</v>
      </c>
      <c r="F1092" s="14">
        <v>2</v>
      </c>
      <c r="G1092" s="14">
        <v>769.48</v>
      </c>
      <c r="H1092" s="14">
        <v>0.11</v>
      </c>
      <c r="I1092" s="14" t="s">
        <v>45</v>
      </c>
      <c r="J1092" s="31">
        <v>1369.6744000000001</v>
      </c>
    </row>
    <row r="1093" spans="1:10" x14ac:dyDescent="0.25">
      <c r="A1093" s="29" t="s">
        <v>1678</v>
      </c>
      <c r="B1093" s="30">
        <v>45867</v>
      </c>
      <c r="C1093" s="14" t="s">
        <v>211</v>
      </c>
      <c r="D1093" s="14" t="s">
        <v>360</v>
      </c>
      <c r="E1093" s="14" t="s">
        <v>20</v>
      </c>
      <c r="F1093" s="14">
        <v>2</v>
      </c>
      <c r="G1093" s="14">
        <v>714.21</v>
      </c>
      <c r="H1093" s="14">
        <v>0.14000000000000001</v>
      </c>
      <c r="I1093" s="14" t="s">
        <v>41</v>
      </c>
      <c r="J1093" s="31">
        <v>1228.4412</v>
      </c>
    </row>
    <row r="1094" spans="1:10" x14ac:dyDescent="0.25">
      <c r="A1094" s="29" t="s">
        <v>1679</v>
      </c>
      <c r="B1094" s="30">
        <v>45578</v>
      </c>
      <c r="C1094" s="14" t="s">
        <v>1299</v>
      </c>
      <c r="D1094" s="14" t="s">
        <v>401</v>
      </c>
      <c r="E1094" s="14" t="s">
        <v>22</v>
      </c>
      <c r="F1094" s="14">
        <v>4</v>
      </c>
      <c r="G1094" s="14">
        <v>632.24</v>
      </c>
      <c r="H1094" s="14">
        <v>0.25</v>
      </c>
      <c r="I1094" s="14" t="s">
        <v>45</v>
      </c>
      <c r="J1094" s="31">
        <v>1896.72</v>
      </c>
    </row>
    <row r="1095" spans="1:10" x14ac:dyDescent="0.25">
      <c r="A1095" s="29" t="s">
        <v>1680</v>
      </c>
      <c r="B1095" s="30">
        <v>45575</v>
      </c>
      <c r="C1095" s="14" t="s">
        <v>774</v>
      </c>
      <c r="D1095" s="14" t="s">
        <v>170</v>
      </c>
      <c r="E1095" s="14" t="s">
        <v>10</v>
      </c>
      <c r="F1095" s="14">
        <v>2</v>
      </c>
      <c r="G1095" s="14">
        <v>845.27</v>
      </c>
      <c r="H1095" s="14">
        <v>0.18</v>
      </c>
      <c r="I1095" s="14" t="s">
        <v>45</v>
      </c>
      <c r="J1095" s="31">
        <v>1386.2428</v>
      </c>
    </row>
    <row r="1096" spans="1:10" x14ac:dyDescent="0.25">
      <c r="A1096" s="29" t="s">
        <v>1681</v>
      </c>
      <c r="B1096" s="30">
        <v>45816</v>
      </c>
      <c r="C1096" s="14" t="s">
        <v>1248</v>
      </c>
      <c r="D1096" s="14" t="s">
        <v>363</v>
      </c>
      <c r="E1096" s="14" t="s">
        <v>20</v>
      </c>
      <c r="F1096" s="14">
        <v>1</v>
      </c>
      <c r="G1096" s="14">
        <v>575.94000000000005</v>
      </c>
      <c r="H1096" s="14">
        <v>0.17</v>
      </c>
      <c r="I1096" s="14" t="s">
        <v>41</v>
      </c>
      <c r="J1096" s="31">
        <v>478.03019999999998</v>
      </c>
    </row>
    <row r="1097" spans="1:10" x14ac:dyDescent="0.25">
      <c r="A1097" s="29" t="s">
        <v>1682</v>
      </c>
      <c r="B1097" s="30">
        <v>45620</v>
      </c>
      <c r="C1097" s="14" t="s">
        <v>712</v>
      </c>
      <c r="D1097" s="14" t="s">
        <v>639</v>
      </c>
      <c r="E1097" s="14" t="s">
        <v>22</v>
      </c>
      <c r="F1097" s="14">
        <v>1</v>
      </c>
      <c r="G1097" s="14">
        <v>907.97</v>
      </c>
      <c r="H1097" s="14">
        <v>0.26</v>
      </c>
      <c r="I1097" s="14" t="s">
        <v>52</v>
      </c>
      <c r="J1097" s="31">
        <v>671.89779999999996</v>
      </c>
    </row>
    <row r="1098" spans="1:10" x14ac:dyDescent="0.25">
      <c r="A1098" s="29" t="s">
        <v>1683</v>
      </c>
      <c r="B1098" s="30">
        <v>45695</v>
      </c>
      <c r="C1098" s="14" t="s">
        <v>521</v>
      </c>
      <c r="D1098" s="14" t="s">
        <v>187</v>
      </c>
      <c r="E1098" s="14" t="s">
        <v>19</v>
      </c>
      <c r="F1098" s="14">
        <v>1</v>
      </c>
      <c r="G1098" s="14">
        <v>99.35</v>
      </c>
      <c r="H1098" s="14">
        <v>0.08</v>
      </c>
      <c r="I1098" s="14" t="s">
        <v>52</v>
      </c>
      <c r="J1098" s="31">
        <v>91.402000000000001</v>
      </c>
    </row>
    <row r="1099" spans="1:10" x14ac:dyDescent="0.25">
      <c r="A1099" s="29" t="s">
        <v>1684</v>
      </c>
      <c r="B1099" s="30">
        <v>45596</v>
      </c>
      <c r="C1099" s="14" t="s">
        <v>880</v>
      </c>
      <c r="D1099" s="14" t="s">
        <v>597</v>
      </c>
      <c r="E1099" s="14" t="s">
        <v>10</v>
      </c>
      <c r="F1099" s="14">
        <v>2</v>
      </c>
      <c r="G1099" s="14">
        <v>374.42</v>
      </c>
      <c r="H1099" s="14">
        <v>0.21</v>
      </c>
      <c r="I1099" s="14" t="s">
        <v>52</v>
      </c>
      <c r="J1099" s="31">
        <v>591.58360000000005</v>
      </c>
    </row>
    <row r="1100" spans="1:10" x14ac:dyDescent="0.25">
      <c r="A1100" s="29" t="s">
        <v>1685</v>
      </c>
      <c r="B1100" s="30">
        <v>45869</v>
      </c>
      <c r="C1100" s="14" t="s">
        <v>673</v>
      </c>
      <c r="D1100" s="14" t="s">
        <v>58</v>
      </c>
      <c r="E1100" s="14" t="s">
        <v>22</v>
      </c>
      <c r="F1100" s="14">
        <v>3</v>
      </c>
      <c r="G1100" s="14">
        <v>248.43</v>
      </c>
      <c r="H1100" s="14">
        <v>0.24</v>
      </c>
      <c r="I1100" s="14" t="s">
        <v>52</v>
      </c>
      <c r="J1100" s="31">
        <v>566.42039999999997</v>
      </c>
    </row>
    <row r="1101" spans="1:10" x14ac:dyDescent="0.25">
      <c r="A1101" s="29" t="s">
        <v>1686</v>
      </c>
      <c r="B1101" s="30">
        <v>45631</v>
      </c>
      <c r="C1101" s="14" t="s">
        <v>667</v>
      </c>
      <c r="D1101" s="14" t="s">
        <v>322</v>
      </c>
      <c r="E1101" s="14" t="s">
        <v>8</v>
      </c>
      <c r="F1101" s="14">
        <v>1</v>
      </c>
      <c r="G1101" s="14">
        <v>784.46</v>
      </c>
      <c r="H1101" s="14">
        <v>0.14000000000000001</v>
      </c>
      <c r="I1101" s="14" t="s">
        <v>52</v>
      </c>
      <c r="J1101" s="31">
        <v>674.63560000000007</v>
      </c>
    </row>
    <row r="1102" spans="1:10" x14ac:dyDescent="0.25">
      <c r="A1102" s="29" t="s">
        <v>1687</v>
      </c>
      <c r="B1102" s="30">
        <v>45379</v>
      </c>
      <c r="C1102" s="14" t="s">
        <v>1409</v>
      </c>
      <c r="D1102" s="14" t="s">
        <v>180</v>
      </c>
      <c r="E1102" s="14" t="s">
        <v>17</v>
      </c>
      <c r="F1102" s="14">
        <v>3</v>
      </c>
      <c r="G1102" s="14">
        <v>70.88</v>
      </c>
      <c r="H1102" s="14">
        <v>0.27</v>
      </c>
      <c r="I1102" s="14" t="s">
        <v>52</v>
      </c>
      <c r="J1102" s="31">
        <v>155.22720000000001</v>
      </c>
    </row>
    <row r="1103" spans="1:10" x14ac:dyDescent="0.25">
      <c r="A1103" s="29" t="s">
        <v>1688</v>
      </c>
      <c r="B1103" s="30">
        <v>45641</v>
      </c>
      <c r="C1103" s="14" t="s">
        <v>1346</v>
      </c>
      <c r="D1103" s="14" t="s">
        <v>341</v>
      </c>
      <c r="E1103" s="14" t="s">
        <v>8</v>
      </c>
      <c r="F1103" s="14">
        <v>3</v>
      </c>
      <c r="G1103" s="14">
        <v>324.29000000000002</v>
      </c>
      <c r="H1103" s="14">
        <v>0.16</v>
      </c>
      <c r="I1103" s="14" t="s">
        <v>52</v>
      </c>
      <c r="J1103" s="31">
        <v>817.21080000000006</v>
      </c>
    </row>
    <row r="1104" spans="1:10" x14ac:dyDescent="0.25">
      <c r="A1104" s="29" t="s">
        <v>1689</v>
      </c>
      <c r="B1104" s="30">
        <v>45842</v>
      </c>
      <c r="C1104" s="14" t="s">
        <v>604</v>
      </c>
      <c r="D1104" s="14" t="s">
        <v>58</v>
      </c>
      <c r="E1104" s="14" t="s">
        <v>10</v>
      </c>
      <c r="F1104" s="14">
        <v>4</v>
      </c>
      <c r="G1104" s="14">
        <v>243.92</v>
      </c>
      <c r="H1104" s="14">
        <v>0.02</v>
      </c>
      <c r="I1104" s="14" t="s">
        <v>45</v>
      </c>
      <c r="J1104" s="31">
        <v>956.16639999999995</v>
      </c>
    </row>
    <row r="1105" spans="1:10" x14ac:dyDescent="0.25">
      <c r="A1105" s="29" t="s">
        <v>1690</v>
      </c>
      <c r="B1105" s="30">
        <v>45257</v>
      </c>
      <c r="C1105" s="14" t="s">
        <v>1691</v>
      </c>
      <c r="D1105" s="14" t="s">
        <v>411</v>
      </c>
      <c r="E1105" s="14" t="s">
        <v>20</v>
      </c>
      <c r="F1105" s="14">
        <v>1</v>
      </c>
      <c r="G1105" s="14">
        <v>664.35</v>
      </c>
      <c r="H1105" s="14">
        <v>0</v>
      </c>
      <c r="I1105" s="14" t="s">
        <v>41</v>
      </c>
      <c r="J1105" s="31">
        <v>664.35</v>
      </c>
    </row>
    <row r="1106" spans="1:10" x14ac:dyDescent="0.25">
      <c r="A1106" s="29" t="s">
        <v>1692</v>
      </c>
      <c r="B1106" s="30">
        <v>45468</v>
      </c>
      <c r="C1106" s="14" t="s">
        <v>917</v>
      </c>
      <c r="D1106" s="14" t="s">
        <v>178</v>
      </c>
      <c r="E1106" s="14" t="s">
        <v>17</v>
      </c>
      <c r="F1106" s="14">
        <v>2</v>
      </c>
      <c r="G1106" s="14">
        <v>218.07</v>
      </c>
      <c r="H1106" s="14">
        <v>0.19</v>
      </c>
      <c r="I1106" s="14" t="s">
        <v>45</v>
      </c>
      <c r="J1106" s="31">
        <v>353.27339999999998</v>
      </c>
    </row>
    <row r="1107" spans="1:10" x14ac:dyDescent="0.25">
      <c r="A1107" s="29" t="s">
        <v>1693</v>
      </c>
      <c r="B1107" s="30">
        <v>45228</v>
      </c>
      <c r="C1107" s="14" t="s">
        <v>837</v>
      </c>
      <c r="D1107" s="14" t="s">
        <v>58</v>
      </c>
      <c r="E1107" s="14" t="s">
        <v>10</v>
      </c>
      <c r="F1107" s="14">
        <v>4</v>
      </c>
      <c r="G1107" s="14">
        <v>921.83</v>
      </c>
      <c r="H1107" s="14">
        <v>0.27</v>
      </c>
      <c r="I1107" s="14" t="s">
        <v>41</v>
      </c>
      <c r="J1107" s="31">
        <v>2691.7435999999998</v>
      </c>
    </row>
    <row r="1108" spans="1:10" x14ac:dyDescent="0.25">
      <c r="A1108" s="29" t="s">
        <v>1694</v>
      </c>
      <c r="B1108" s="30">
        <v>45661</v>
      </c>
      <c r="C1108" s="14" t="s">
        <v>225</v>
      </c>
      <c r="D1108" s="14" t="s">
        <v>281</v>
      </c>
      <c r="E1108" s="14" t="s">
        <v>8</v>
      </c>
      <c r="F1108" s="14">
        <v>3</v>
      </c>
      <c r="G1108" s="14">
        <v>326.2</v>
      </c>
      <c r="H1108" s="14">
        <v>0.22</v>
      </c>
      <c r="I1108" s="14" t="s">
        <v>52</v>
      </c>
      <c r="J1108" s="31">
        <v>763.30799999999999</v>
      </c>
    </row>
    <row r="1109" spans="1:10" x14ac:dyDescent="0.25">
      <c r="A1109" s="29" t="s">
        <v>1695</v>
      </c>
      <c r="B1109" s="30">
        <v>45701</v>
      </c>
      <c r="C1109" s="14" t="s">
        <v>720</v>
      </c>
      <c r="D1109" s="14" t="s">
        <v>254</v>
      </c>
      <c r="E1109" s="14" t="s">
        <v>26</v>
      </c>
      <c r="F1109" s="14">
        <v>1</v>
      </c>
      <c r="G1109" s="14">
        <v>244.25</v>
      </c>
      <c r="H1109" s="14">
        <v>0.09</v>
      </c>
      <c r="I1109" s="14" t="s">
        <v>45</v>
      </c>
      <c r="J1109" s="31">
        <v>222.26750000000001</v>
      </c>
    </row>
    <row r="1110" spans="1:10" x14ac:dyDescent="0.25">
      <c r="A1110" s="29" t="s">
        <v>1696</v>
      </c>
      <c r="B1110" s="30">
        <v>45448</v>
      </c>
      <c r="C1110" s="14" t="s">
        <v>291</v>
      </c>
      <c r="D1110" s="14" t="s">
        <v>532</v>
      </c>
      <c r="E1110" s="14" t="s">
        <v>17</v>
      </c>
      <c r="F1110" s="14">
        <v>3</v>
      </c>
      <c r="G1110" s="14">
        <v>808.87</v>
      </c>
      <c r="H1110" s="14">
        <v>0.12</v>
      </c>
      <c r="I1110" s="14" t="s">
        <v>52</v>
      </c>
      <c r="J1110" s="31">
        <v>2135.4168</v>
      </c>
    </row>
    <row r="1111" spans="1:10" x14ac:dyDescent="0.25">
      <c r="A1111" s="29" t="s">
        <v>1697</v>
      </c>
      <c r="B1111" s="30">
        <v>45387</v>
      </c>
      <c r="C1111" s="14" t="s">
        <v>305</v>
      </c>
      <c r="D1111" s="14" t="s">
        <v>203</v>
      </c>
      <c r="E1111" s="14" t="s">
        <v>9</v>
      </c>
      <c r="F1111" s="14">
        <v>3</v>
      </c>
      <c r="G1111" s="14">
        <v>826.15</v>
      </c>
      <c r="H1111" s="14">
        <v>0</v>
      </c>
      <c r="I1111" s="14" t="s">
        <v>45</v>
      </c>
      <c r="J1111" s="31">
        <v>2478.4499999999998</v>
      </c>
    </row>
    <row r="1112" spans="1:10" x14ac:dyDescent="0.25">
      <c r="A1112" s="29" t="s">
        <v>1698</v>
      </c>
      <c r="B1112" s="30">
        <v>45652</v>
      </c>
      <c r="C1112" s="14" t="s">
        <v>66</v>
      </c>
      <c r="D1112" s="14" t="s">
        <v>73</v>
      </c>
      <c r="E1112" s="14" t="s">
        <v>26</v>
      </c>
      <c r="F1112" s="14">
        <v>3</v>
      </c>
      <c r="G1112" s="14">
        <v>631.20000000000005</v>
      </c>
      <c r="H1112" s="14">
        <v>0.24</v>
      </c>
      <c r="I1112" s="14" t="s">
        <v>41</v>
      </c>
      <c r="J1112" s="31">
        <v>1439.136</v>
      </c>
    </row>
    <row r="1113" spans="1:10" x14ac:dyDescent="0.25">
      <c r="A1113" s="29" t="s">
        <v>1699</v>
      </c>
      <c r="B1113" s="30">
        <v>45316</v>
      </c>
      <c r="C1113" s="14" t="s">
        <v>1244</v>
      </c>
      <c r="D1113" s="14" t="s">
        <v>547</v>
      </c>
      <c r="E1113" s="14" t="s">
        <v>17</v>
      </c>
      <c r="F1113" s="14">
        <v>1</v>
      </c>
      <c r="G1113" s="14">
        <v>937.01</v>
      </c>
      <c r="H1113" s="14">
        <v>7.0000000000000007E-2</v>
      </c>
      <c r="I1113" s="14" t="s">
        <v>41</v>
      </c>
      <c r="J1113" s="31">
        <v>871.41929999999991</v>
      </c>
    </row>
    <row r="1114" spans="1:10" x14ac:dyDescent="0.25">
      <c r="A1114" s="29" t="s">
        <v>1700</v>
      </c>
      <c r="B1114" s="30">
        <v>45316</v>
      </c>
      <c r="C1114" s="14" t="s">
        <v>1230</v>
      </c>
      <c r="D1114" s="14" t="s">
        <v>418</v>
      </c>
      <c r="E1114" s="14" t="s">
        <v>12</v>
      </c>
      <c r="F1114" s="14">
        <v>2</v>
      </c>
      <c r="G1114" s="14">
        <v>644</v>
      </c>
      <c r="H1114" s="14">
        <v>0.04</v>
      </c>
      <c r="I1114" s="14" t="s">
        <v>45</v>
      </c>
      <c r="J1114" s="31">
        <v>1236.48</v>
      </c>
    </row>
    <row r="1115" spans="1:10" x14ac:dyDescent="0.25">
      <c r="A1115" s="29" t="s">
        <v>1701</v>
      </c>
      <c r="B1115" s="30">
        <v>45888</v>
      </c>
      <c r="C1115" s="14" t="s">
        <v>95</v>
      </c>
      <c r="D1115" s="14" t="s">
        <v>251</v>
      </c>
      <c r="E1115" s="14" t="s">
        <v>12</v>
      </c>
      <c r="F1115" s="14">
        <v>3</v>
      </c>
      <c r="G1115" s="14">
        <v>629.58000000000004</v>
      </c>
      <c r="H1115" s="14">
        <v>0.05</v>
      </c>
      <c r="I1115" s="14" t="s">
        <v>41</v>
      </c>
      <c r="J1115" s="31">
        <v>1794.3030000000001</v>
      </c>
    </row>
    <row r="1116" spans="1:10" x14ac:dyDescent="0.25">
      <c r="A1116" s="29" t="s">
        <v>1702</v>
      </c>
      <c r="B1116" s="30">
        <v>45791</v>
      </c>
      <c r="C1116" s="14" t="s">
        <v>643</v>
      </c>
      <c r="D1116" s="14" t="s">
        <v>363</v>
      </c>
      <c r="E1116" s="14" t="s">
        <v>9</v>
      </c>
      <c r="F1116" s="14">
        <v>2</v>
      </c>
      <c r="G1116" s="14">
        <v>121.52</v>
      </c>
      <c r="H1116" s="14">
        <v>0.18</v>
      </c>
      <c r="I1116" s="14" t="s">
        <v>52</v>
      </c>
      <c r="J1116" s="31">
        <v>199.2928</v>
      </c>
    </row>
    <row r="1117" spans="1:10" x14ac:dyDescent="0.25">
      <c r="A1117" s="29" t="s">
        <v>1703</v>
      </c>
      <c r="B1117" s="30">
        <v>45420</v>
      </c>
      <c r="C1117" s="14" t="s">
        <v>382</v>
      </c>
      <c r="D1117" s="14" t="s">
        <v>90</v>
      </c>
      <c r="E1117" s="14" t="s">
        <v>26</v>
      </c>
      <c r="F1117" s="14">
        <v>2</v>
      </c>
      <c r="G1117" s="14">
        <v>549.83000000000004</v>
      </c>
      <c r="H1117" s="14">
        <v>7.0000000000000007E-2</v>
      </c>
      <c r="I1117" s="14" t="s">
        <v>45</v>
      </c>
      <c r="J1117" s="31">
        <v>1022.6838</v>
      </c>
    </row>
    <row r="1118" spans="1:10" x14ac:dyDescent="0.25">
      <c r="A1118" s="29" t="s">
        <v>1704</v>
      </c>
      <c r="B1118" s="30">
        <v>45219</v>
      </c>
      <c r="C1118" s="14" t="s">
        <v>1517</v>
      </c>
      <c r="D1118" s="14" t="s">
        <v>125</v>
      </c>
      <c r="E1118" s="14" t="s">
        <v>15</v>
      </c>
      <c r="F1118" s="14">
        <v>3</v>
      </c>
      <c r="G1118" s="14">
        <v>278.38</v>
      </c>
      <c r="H1118" s="14">
        <v>0.03</v>
      </c>
      <c r="I1118" s="14" t="s">
        <v>41</v>
      </c>
      <c r="J1118" s="31">
        <v>810.08579999999995</v>
      </c>
    </row>
    <row r="1119" spans="1:10" x14ac:dyDescent="0.25">
      <c r="A1119" s="29" t="s">
        <v>1705</v>
      </c>
      <c r="B1119" s="30">
        <v>45510</v>
      </c>
      <c r="C1119" s="14" t="s">
        <v>501</v>
      </c>
      <c r="D1119" s="14" t="s">
        <v>1078</v>
      </c>
      <c r="E1119" s="14" t="s">
        <v>10</v>
      </c>
      <c r="F1119" s="14">
        <v>4</v>
      </c>
      <c r="G1119" s="14">
        <v>723.66</v>
      </c>
      <c r="H1119" s="14">
        <v>0.03</v>
      </c>
      <c r="I1119" s="14" t="s">
        <v>45</v>
      </c>
      <c r="J1119" s="31">
        <v>2807.8008</v>
      </c>
    </row>
    <row r="1120" spans="1:10" x14ac:dyDescent="0.25">
      <c r="A1120" s="29" t="s">
        <v>1706</v>
      </c>
      <c r="B1120" s="30">
        <v>45687</v>
      </c>
      <c r="C1120" s="14" t="s">
        <v>895</v>
      </c>
      <c r="D1120" s="14" t="s">
        <v>101</v>
      </c>
      <c r="E1120" s="14" t="s">
        <v>16</v>
      </c>
      <c r="F1120" s="14">
        <v>1</v>
      </c>
      <c r="G1120" s="14">
        <v>724.74</v>
      </c>
      <c r="H1120" s="14">
        <v>0.15</v>
      </c>
      <c r="I1120" s="14" t="s">
        <v>45</v>
      </c>
      <c r="J1120" s="31">
        <v>616.029</v>
      </c>
    </row>
    <row r="1121" spans="1:10" x14ac:dyDescent="0.25">
      <c r="A1121" s="29" t="s">
        <v>1707</v>
      </c>
      <c r="B1121" s="30">
        <v>45271</v>
      </c>
      <c r="C1121" s="14" t="s">
        <v>781</v>
      </c>
      <c r="D1121" s="14" t="s">
        <v>178</v>
      </c>
      <c r="E1121" s="14" t="s">
        <v>11</v>
      </c>
      <c r="F1121" s="14">
        <v>2</v>
      </c>
      <c r="G1121" s="14">
        <v>961.84</v>
      </c>
      <c r="H1121" s="14">
        <v>0.25</v>
      </c>
      <c r="I1121" s="14" t="s">
        <v>45</v>
      </c>
      <c r="J1121" s="31">
        <v>1442.76</v>
      </c>
    </row>
    <row r="1122" spans="1:10" x14ac:dyDescent="0.25">
      <c r="A1122" s="29" t="s">
        <v>1708</v>
      </c>
      <c r="B1122" s="30">
        <v>45446</v>
      </c>
      <c r="C1122" s="14" t="s">
        <v>415</v>
      </c>
      <c r="D1122" s="14" t="s">
        <v>613</v>
      </c>
      <c r="E1122" s="14" t="s">
        <v>23</v>
      </c>
      <c r="F1122" s="14">
        <v>4</v>
      </c>
      <c r="G1122" s="14">
        <v>21.12</v>
      </c>
      <c r="H1122" s="14">
        <v>0.18</v>
      </c>
      <c r="I1122" s="14" t="s">
        <v>52</v>
      </c>
      <c r="J1122" s="31">
        <v>69.273600000000002</v>
      </c>
    </row>
    <row r="1123" spans="1:10" x14ac:dyDescent="0.25">
      <c r="A1123" s="29" t="s">
        <v>1709</v>
      </c>
      <c r="B1123" s="30">
        <v>45579</v>
      </c>
      <c r="C1123" s="14" t="s">
        <v>407</v>
      </c>
      <c r="D1123" s="14" t="s">
        <v>597</v>
      </c>
      <c r="E1123" s="14" t="s">
        <v>11</v>
      </c>
      <c r="F1123" s="14">
        <v>3</v>
      </c>
      <c r="G1123" s="14">
        <v>819.93</v>
      </c>
      <c r="H1123" s="14">
        <v>0.08</v>
      </c>
      <c r="I1123" s="14" t="s">
        <v>45</v>
      </c>
      <c r="J1123" s="31">
        <v>2263.0068000000001</v>
      </c>
    </row>
    <row r="1124" spans="1:10" x14ac:dyDescent="0.25">
      <c r="A1124" s="29" t="s">
        <v>1710</v>
      </c>
      <c r="B1124" s="30">
        <v>45725</v>
      </c>
      <c r="C1124" s="14" t="s">
        <v>388</v>
      </c>
      <c r="D1124" s="14" t="s">
        <v>312</v>
      </c>
      <c r="E1124" s="14" t="s">
        <v>7</v>
      </c>
      <c r="F1124" s="14">
        <v>2</v>
      </c>
      <c r="G1124" s="14">
        <v>700.95</v>
      </c>
      <c r="H1124" s="14">
        <v>0.18</v>
      </c>
      <c r="I1124" s="14" t="s">
        <v>41</v>
      </c>
      <c r="J1124" s="31">
        <v>1149.558</v>
      </c>
    </row>
    <row r="1125" spans="1:10" x14ac:dyDescent="0.25">
      <c r="A1125" s="29" t="s">
        <v>1711</v>
      </c>
      <c r="B1125" s="30">
        <v>45910</v>
      </c>
      <c r="C1125" s="14" t="s">
        <v>604</v>
      </c>
      <c r="D1125" s="14" t="s">
        <v>254</v>
      </c>
      <c r="E1125" s="14" t="s">
        <v>21</v>
      </c>
      <c r="F1125" s="14">
        <v>2</v>
      </c>
      <c r="G1125" s="14">
        <v>456.38</v>
      </c>
      <c r="H1125" s="14">
        <v>0.12</v>
      </c>
      <c r="I1125" s="14" t="s">
        <v>41</v>
      </c>
      <c r="J1125" s="31">
        <v>803.22879999999998</v>
      </c>
    </row>
    <row r="1126" spans="1:10" x14ac:dyDescent="0.25">
      <c r="A1126" s="29" t="s">
        <v>1712</v>
      </c>
      <c r="B1126" s="30">
        <v>45447</v>
      </c>
      <c r="C1126" s="14" t="s">
        <v>1713</v>
      </c>
      <c r="D1126" s="14" t="s">
        <v>51</v>
      </c>
      <c r="E1126" s="14" t="s">
        <v>21</v>
      </c>
      <c r="F1126" s="14">
        <v>3</v>
      </c>
      <c r="G1126" s="14">
        <v>291.05</v>
      </c>
      <c r="H1126" s="14">
        <v>0.3</v>
      </c>
      <c r="I1126" s="14" t="s">
        <v>41</v>
      </c>
      <c r="J1126" s="31">
        <v>611.20500000000004</v>
      </c>
    </row>
    <row r="1127" spans="1:10" x14ac:dyDescent="0.25">
      <c r="A1127" s="29" t="s">
        <v>1714</v>
      </c>
      <c r="B1127" s="30">
        <v>45307</v>
      </c>
      <c r="C1127" s="14" t="s">
        <v>980</v>
      </c>
      <c r="D1127" s="14" t="s">
        <v>946</v>
      </c>
      <c r="E1127" s="14" t="s">
        <v>22</v>
      </c>
      <c r="F1127" s="14">
        <v>2</v>
      </c>
      <c r="G1127" s="14">
        <v>463.52</v>
      </c>
      <c r="H1127" s="14">
        <v>0.27</v>
      </c>
      <c r="I1127" s="14" t="s">
        <v>45</v>
      </c>
      <c r="J1127" s="31">
        <v>676.73919999999998</v>
      </c>
    </row>
    <row r="1128" spans="1:10" x14ac:dyDescent="0.25">
      <c r="A1128" s="29" t="s">
        <v>1715</v>
      </c>
      <c r="B1128" s="30">
        <v>45653</v>
      </c>
      <c r="C1128" s="14" t="s">
        <v>817</v>
      </c>
      <c r="D1128" s="14" t="s">
        <v>597</v>
      </c>
      <c r="E1128" s="14" t="s">
        <v>24</v>
      </c>
      <c r="F1128" s="14">
        <v>3</v>
      </c>
      <c r="G1128" s="14">
        <v>241.64</v>
      </c>
      <c r="H1128" s="14">
        <v>0.28999999999999998</v>
      </c>
      <c r="I1128" s="14" t="s">
        <v>45</v>
      </c>
      <c r="J1128" s="31">
        <v>514.69319999999993</v>
      </c>
    </row>
    <row r="1129" spans="1:10" x14ac:dyDescent="0.25">
      <c r="A1129" s="29" t="s">
        <v>1716</v>
      </c>
      <c r="B1129" s="30">
        <v>45817</v>
      </c>
      <c r="C1129" s="14" t="s">
        <v>217</v>
      </c>
      <c r="D1129" s="14" t="s">
        <v>173</v>
      </c>
      <c r="E1129" s="14" t="s">
        <v>17</v>
      </c>
      <c r="F1129" s="14">
        <v>2</v>
      </c>
      <c r="G1129" s="14">
        <v>47.86</v>
      </c>
      <c r="H1129" s="14">
        <v>0.03</v>
      </c>
      <c r="I1129" s="14" t="s">
        <v>45</v>
      </c>
      <c r="J1129" s="31">
        <v>92.848399999999998</v>
      </c>
    </row>
    <row r="1130" spans="1:10" x14ac:dyDescent="0.25">
      <c r="A1130" s="29" t="s">
        <v>1717</v>
      </c>
      <c r="B1130" s="30">
        <v>45509</v>
      </c>
      <c r="C1130" s="14" t="s">
        <v>138</v>
      </c>
      <c r="D1130" s="14" t="s">
        <v>444</v>
      </c>
      <c r="E1130" s="14" t="s">
        <v>10</v>
      </c>
      <c r="F1130" s="14">
        <v>1</v>
      </c>
      <c r="G1130" s="14">
        <v>805.07</v>
      </c>
      <c r="H1130" s="14">
        <v>0.06</v>
      </c>
      <c r="I1130" s="14" t="s">
        <v>52</v>
      </c>
      <c r="J1130" s="31">
        <v>756.76580000000001</v>
      </c>
    </row>
    <row r="1131" spans="1:10" x14ac:dyDescent="0.25">
      <c r="A1131" s="29" t="s">
        <v>1718</v>
      </c>
      <c r="B1131" s="30">
        <v>45753</v>
      </c>
      <c r="C1131" s="14" t="s">
        <v>432</v>
      </c>
      <c r="D1131" s="14" t="s">
        <v>82</v>
      </c>
      <c r="E1131" s="14" t="s">
        <v>8</v>
      </c>
      <c r="F1131" s="14">
        <v>3</v>
      </c>
      <c r="G1131" s="14">
        <v>848.48</v>
      </c>
      <c r="H1131" s="14">
        <v>0</v>
      </c>
      <c r="I1131" s="14" t="s">
        <v>52</v>
      </c>
      <c r="J1131" s="31">
        <v>2545.44</v>
      </c>
    </row>
    <row r="1132" spans="1:10" x14ac:dyDescent="0.25">
      <c r="A1132" s="29" t="s">
        <v>1719</v>
      </c>
      <c r="B1132" s="30">
        <v>45512</v>
      </c>
      <c r="C1132" s="14" t="s">
        <v>280</v>
      </c>
      <c r="D1132" s="14" t="s">
        <v>131</v>
      </c>
      <c r="E1132" s="14" t="s">
        <v>15</v>
      </c>
      <c r="F1132" s="14">
        <v>2</v>
      </c>
      <c r="G1132" s="14">
        <v>568.95000000000005</v>
      </c>
      <c r="H1132" s="14">
        <v>0.22</v>
      </c>
      <c r="I1132" s="14" t="s">
        <v>41</v>
      </c>
      <c r="J1132" s="31">
        <v>887.56200000000013</v>
      </c>
    </row>
    <row r="1133" spans="1:10" x14ac:dyDescent="0.25">
      <c r="A1133" s="29" t="s">
        <v>1720</v>
      </c>
      <c r="B1133" s="30">
        <v>45764</v>
      </c>
      <c r="C1133" s="14" t="s">
        <v>213</v>
      </c>
      <c r="D1133" s="14" t="s">
        <v>131</v>
      </c>
      <c r="E1133" s="14" t="s">
        <v>18</v>
      </c>
      <c r="F1133" s="14">
        <v>3</v>
      </c>
      <c r="G1133" s="14">
        <v>269.83999999999997</v>
      </c>
      <c r="H1133" s="14">
        <v>0.05</v>
      </c>
      <c r="I1133" s="14" t="s">
        <v>45</v>
      </c>
      <c r="J1133" s="31">
        <v>769.04399999999998</v>
      </c>
    </row>
    <row r="1134" spans="1:10" x14ac:dyDescent="0.25">
      <c r="A1134" s="29" t="s">
        <v>1721</v>
      </c>
      <c r="B1134" s="30">
        <v>45746</v>
      </c>
      <c r="C1134" s="14" t="s">
        <v>1522</v>
      </c>
      <c r="D1134" s="14" t="s">
        <v>496</v>
      </c>
      <c r="E1134" s="14" t="s">
        <v>20</v>
      </c>
      <c r="F1134" s="14">
        <v>4</v>
      </c>
      <c r="G1134" s="14">
        <v>267.36</v>
      </c>
      <c r="H1134" s="14">
        <v>0.27</v>
      </c>
      <c r="I1134" s="14" t="s">
        <v>45</v>
      </c>
      <c r="J1134" s="31">
        <v>780.69119999999998</v>
      </c>
    </row>
    <row r="1135" spans="1:10" x14ac:dyDescent="0.25">
      <c r="A1135" s="29" t="s">
        <v>1722</v>
      </c>
      <c r="B1135" s="30">
        <v>45647</v>
      </c>
      <c r="C1135" s="14" t="s">
        <v>857</v>
      </c>
      <c r="D1135" s="14" t="s">
        <v>613</v>
      </c>
      <c r="E1135" s="14" t="s">
        <v>8</v>
      </c>
      <c r="F1135" s="14">
        <v>1</v>
      </c>
      <c r="G1135" s="14">
        <v>438.41</v>
      </c>
      <c r="H1135" s="14">
        <v>0.09</v>
      </c>
      <c r="I1135" s="14" t="s">
        <v>41</v>
      </c>
      <c r="J1135" s="31">
        <v>398.95310000000012</v>
      </c>
    </row>
    <row r="1136" spans="1:10" x14ac:dyDescent="0.25">
      <c r="A1136" s="29" t="s">
        <v>1723</v>
      </c>
      <c r="B1136" s="30">
        <v>45443</v>
      </c>
      <c r="C1136" s="14" t="s">
        <v>356</v>
      </c>
      <c r="D1136" s="14" t="s">
        <v>354</v>
      </c>
      <c r="E1136" s="14" t="s">
        <v>25</v>
      </c>
      <c r="F1136" s="14">
        <v>2</v>
      </c>
      <c r="G1136" s="14">
        <v>86.72</v>
      </c>
      <c r="H1136" s="14">
        <v>0.28000000000000003</v>
      </c>
      <c r="I1136" s="14" t="s">
        <v>52</v>
      </c>
      <c r="J1136" s="31">
        <v>124.8768</v>
      </c>
    </row>
    <row r="1137" spans="1:10" x14ac:dyDescent="0.25">
      <c r="A1137" s="29" t="s">
        <v>1724</v>
      </c>
      <c r="B1137" s="30">
        <v>45722</v>
      </c>
      <c r="C1137" s="14" t="s">
        <v>1108</v>
      </c>
      <c r="D1137" s="14" t="s">
        <v>184</v>
      </c>
      <c r="E1137" s="14" t="s">
        <v>13</v>
      </c>
      <c r="F1137" s="14">
        <v>4</v>
      </c>
      <c r="G1137" s="14">
        <v>630.21</v>
      </c>
      <c r="H1137" s="14">
        <v>0.14000000000000001</v>
      </c>
      <c r="I1137" s="14" t="s">
        <v>52</v>
      </c>
      <c r="J1137" s="31">
        <v>2167.9223999999999</v>
      </c>
    </row>
    <row r="1138" spans="1:10" x14ac:dyDescent="0.25">
      <c r="A1138" s="29" t="s">
        <v>1725</v>
      </c>
      <c r="B1138" s="30">
        <v>45575</v>
      </c>
      <c r="C1138" s="14" t="s">
        <v>1726</v>
      </c>
      <c r="D1138" s="14" t="s">
        <v>55</v>
      </c>
      <c r="E1138" s="14" t="s">
        <v>13</v>
      </c>
      <c r="F1138" s="14">
        <v>3</v>
      </c>
      <c r="G1138" s="14">
        <v>180.84</v>
      </c>
      <c r="H1138" s="14">
        <v>0.03</v>
      </c>
      <c r="I1138" s="14" t="s">
        <v>45</v>
      </c>
      <c r="J1138" s="31">
        <v>526.24439999999993</v>
      </c>
    </row>
    <row r="1139" spans="1:10" x14ac:dyDescent="0.25">
      <c r="A1139" s="29" t="s">
        <v>1727</v>
      </c>
      <c r="B1139" s="30">
        <v>45441</v>
      </c>
      <c r="C1139" s="14" t="s">
        <v>1565</v>
      </c>
      <c r="D1139" s="14" t="s">
        <v>607</v>
      </c>
      <c r="E1139" s="14" t="s">
        <v>23</v>
      </c>
      <c r="F1139" s="14">
        <v>1</v>
      </c>
      <c r="G1139" s="14">
        <v>453.41</v>
      </c>
      <c r="H1139" s="14">
        <v>0.04</v>
      </c>
      <c r="I1139" s="14" t="s">
        <v>52</v>
      </c>
      <c r="J1139" s="31">
        <v>435.27359999999999</v>
      </c>
    </row>
    <row r="1140" spans="1:10" x14ac:dyDescent="0.25">
      <c r="A1140" s="29" t="s">
        <v>1728</v>
      </c>
      <c r="B1140" s="30">
        <v>45940</v>
      </c>
      <c r="C1140" s="14" t="s">
        <v>1240</v>
      </c>
      <c r="D1140" s="14" t="s">
        <v>354</v>
      </c>
      <c r="E1140" s="14" t="s">
        <v>13</v>
      </c>
      <c r="F1140" s="14">
        <v>1</v>
      </c>
      <c r="G1140" s="14">
        <v>629.09</v>
      </c>
      <c r="H1140" s="14">
        <v>0.02</v>
      </c>
      <c r="I1140" s="14" t="s">
        <v>41</v>
      </c>
      <c r="J1140" s="31">
        <v>616.50819999999999</v>
      </c>
    </row>
    <row r="1141" spans="1:10" x14ac:dyDescent="0.25">
      <c r="A1141" s="29" t="s">
        <v>1729</v>
      </c>
      <c r="B1141" s="30">
        <v>45518</v>
      </c>
      <c r="C1141" s="14" t="s">
        <v>396</v>
      </c>
      <c r="D1141" s="14" t="s">
        <v>122</v>
      </c>
      <c r="E1141" s="14" t="s">
        <v>9</v>
      </c>
      <c r="F1141" s="14">
        <v>2</v>
      </c>
      <c r="G1141" s="14">
        <v>257.45</v>
      </c>
      <c r="H1141" s="14">
        <v>0</v>
      </c>
      <c r="I1141" s="14" t="s">
        <v>52</v>
      </c>
      <c r="J1141" s="31">
        <v>514.9</v>
      </c>
    </row>
    <row r="1142" spans="1:10" x14ac:dyDescent="0.25">
      <c r="A1142" s="29" t="s">
        <v>1730</v>
      </c>
      <c r="B1142" s="30">
        <v>45861</v>
      </c>
      <c r="C1142" s="14" t="s">
        <v>1731</v>
      </c>
      <c r="D1142" s="14" t="s">
        <v>82</v>
      </c>
      <c r="E1142" s="14" t="s">
        <v>22</v>
      </c>
      <c r="F1142" s="14">
        <v>2</v>
      </c>
      <c r="G1142" s="14">
        <v>696.61</v>
      </c>
      <c r="H1142" s="14">
        <v>0.17</v>
      </c>
      <c r="I1142" s="14" t="s">
        <v>45</v>
      </c>
      <c r="J1142" s="31">
        <v>1156.3725999999999</v>
      </c>
    </row>
    <row r="1143" spans="1:10" x14ac:dyDescent="0.25">
      <c r="A1143" s="29" t="s">
        <v>1732</v>
      </c>
      <c r="B1143" s="30">
        <v>45416</v>
      </c>
      <c r="C1143" s="14" t="s">
        <v>432</v>
      </c>
      <c r="D1143" s="14" t="s">
        <v>256</v>
      </c>
      <c r="E1143" s="14" t="s">
        <v>14</v>
      </c>
      <c r="F1143" s="14">
        <v>2</v>
      </c>
      <c r="G1143" s="14">
        <v>143.79</v>
      </c>
      <c r="H1143" s="14">
        <v>0.1</v>
      </c>
      <c r="I1143" s="14" t="s">
        <v>45</v>
      </c>
      <c r="J1143" s="31">
        <v>258.822</v>
      </c>
    </row>
    <row r="1144" spans="1:10" x14ac:dyDescent="0.25">
      <c r="A1144" s="29" t="s">
        <v>1733</v>
      </c>
      <c r="B1144" s="30">
        <v>45608</v>
      </c>
      <c r="C1144" s="14" t="s">
        <v>814</v>
      </c>
      <c r="D1144" s="14" t="s">
        <v>241</v>
      </c>
      <c r="E1144" s="14" t="s">
        <v>8</v>
      </c>
      <c r="F1144" s="14">
        <v>3</v>
      </c>
      <c r="G1144" s="14">
        <v>460.93</v>
      </c>
      <c r="H1144" s="14">
        <v>0.19</v>
      </c>
      <c r="I1144" s="14" t="s">
        <v>52</v>
      </c>
      <c r="J1144" s="31">
        <v>1120.0599</v>
      </c>
    </row>
    <row r="1145" spans="1:10" x14ac:dyDescent="0.25">
      <c r="A1145" s="29" t="s">
        <v>1734</v>
      </c>
      <c r="B1145" s="30">
        <v>45301</v>
      </c>
      <c r="C1145" s="14" t="s">
        <v>448</v>
      </c>
      <c r="D1145" s="14" t="s">
        <v>411</v>
      </c>
      <c r="E1145" s="14" t="s">
        <v>16</v>
      </c>
      <c r="F1145" s="14">
        <v>2</v>
      </c>
      <c r="G1145" s="14">
        <v>67.55</v>
      </c>
      <c r="H1145" s="14">
        <v>0.03</v>
      </c>
      <c r="I1145" s="14" t="s">
        <v>41</v>
      </c>
      <c r="J1145" s="31">
        <v>131.047</v>
      </c>
    </row>
    <row r="1146" spans="1:10" x14ac:dyDescent="0.25">
      <c r="A1146" s="29" t="s">
        <v>1735</v>
      </c>
      <c r="B1146" s="30">
        <v>45433</v>
      </c>
      <c r="C1146" s="14" t="s">
        <v>754</v>
      </c>
      <c r="D1146" s="14" t="s">
        <v>48</v>
      </c>
      <c r="E1146" s="14" t="s">
        <v>8</v>
      </c>
      <c r="F1146" s="14">
        <v>3</v>
      </c>
      <c r="G1146" s="14">
        <v>803.31</v>
      </c>
      <c r="H1146" s="14">
        <v>0.1</v>
      </c>
      <c r="I1146" s="14" t="s">
        <v>45</v>
      </c>
      <c r="J1146" s="31">
        <v>2168.9369999999999</v>
      </c>
    </row>
    <row r="1147" spans="1:10" x14ac:dyDescent="0.25">
      <c r="A1147" s="29" t="s">
        <v>1736</v>
      </c>
      <c r="B1147" s="30">
        <v>45821</v>
      </c>
      <c r="C1147" s="14" t="s">
        <v>1737</v>
      </c>
      <c r="D1147" s="14" t="s">
        <v>142</v>
      </c>
      <c r="E1147" s="14" t="s">
        <v>20</v>
      </c>
      <c r="F1147" s="14">
        <v>4</v>
      </c>
      <c r="G1147" s="14">
        <v>254.71</v>
      </c>
      <c r="H1147" s="14">
        <v>0.2</v>
      </c>
      <c r="I1147" s="14" t="s">
        <v>52</v>
      </c>
      <c r="J1147" s="31">
        <v>815.07200000000012</v>
      </c>
    </row>
    <row r="1148" spans="1:10" x14ac:dyDescent="0.25">
      <c r="A1148" s="29" t="s">
        <v>1738</v>
      </c>
      <c r="B1148" s="30">
        <v>45508</v>
      </c>
      <c r="C1148" s="14" t="s">
        <v>1179</v>
      </c>
      <c r="D1148" s="14" t="s">
        <v>281</v>
      </c>
      <c r="E1148" s="14" t="s">
        <v>11</v>
      </c>
      <c r="F1148" s="14">
        <v>4</v>
      </c>
      <c r="G1148" s="14">
        <v>594.89</v>
      </c>
      <c r="H1148" s="14">
        <v>0.3</v>
      </c>
      <c r="I1148" s="14" t="s">
        <v>45</v>
      </c>
      <c r="J1148" s="31">
        <v>1665.692</v>
      </c>
    </row>
    <row r="1149" spans="1:10" x14ac:dyDescent="0.25">
      <c r="A1149" s="29" t="s">
        <v>1739</v>
      </c>
      <c r="B1149" s="30">
        <v>45854</v>
      </c>
      <c r="C1149" s="14" t="s">
        <v>612</v>
      </c>
      <c r="D1149" s="14" t="s">
        <v>251</v>
      </c>
      <c r="E1149" s="14" t="s">
        <v>7</v>
      </c>
      <c r="F1149" s="14">
        <v>2</v>
      </c>
      <c r="G1149" s="14">
        <v>844.31</v>
      </c>
      <c r="H1149" s="14">
        <v>7.0000000000000007E-2</v>
      </c>
      <c r="I1149" s="14" t="s">
        <v>45</v>
      </c>
      <c r="J1149" s="31">
        <v>1570.4166</v>
      </c>
    </row>
    <row r="1150" spans="1:10" x14ac:dyDescent="0.25">
      <c r="A1150" s="29" t="s">
        <v>1740</v>
      </c>
      <c r="B1150" s="30">
        <v>45569</v>
      </c>
      <c r="C1150" s="14" t="s">
        <v>617</v>
      </c>
      <c r="D1150" s="14" t="s">
        <v>58</v>
      </c>
      <c r="E1150" s="14" t="s">
        <v>13</v>
      </c>
      <c r="F1150" s="14">
        <v>4</v>
      </c>
      <c r="G1150" s="14">
        <v>101.33</v>
      </c>
      <c r="H1150" s="14">
        <v>0</v>
      </c>
      <c r="I1150" s="14" t="s">
        <v>41</v>
      </c>
      <c r="J1150" s="31">
        <v>405.32</v>
      </c>
    </row>
    <row r="1151" spans="1:10" x14ac:dyDescent="0.25">
      <c r="A1151" s="29" t="s">
        <v>1741</v>
      </c>
      <c r="B1151" s="30">
        <v>45824</v>
      </c>
      <c r="C1151" s="14" t="s">
        <v>286</v>
      </c>
      <c r="D1151" s="14" t="s">
        <v>155</v>
      </c>
      <c r="E1151" s="14" t="s">
        <v>15</v>
      </c>
      <c r="F1151" s="14">
        <v>3</v>
      </c>
      <c r="G1151" s="14">
        <v>922.56</v>
      </c>
      <c r="H1151" s="14">
        <v>0.18</v>
      </c>
      <c r="I1151" s="14" t="s">
        <v>45</v>
      </c>
      <c r="J1151" s="31">
        <v>2269.4976000000001</v>
      </c>
    </row>
    <row r="1152" spans="1:10" x14ac:dyDescent="0.25">
      <c r="A1152" s="29" t="s">
        <v>1742</v>
      </c>
      <c r="B1152" s="30">
        <v>45352</v>
      </c>
      <c r="C1152" s="14" t="s">
        <v>1737</v>
      </c>
      <c r="D1152" s="14" t="s">
        <v>227</v>
      </c>
      <c r="E1152" s="14" t="s">
        <v>21</v>
      </c>
      <c r="F1152" s="14">
        <v>4</v>
      </c>
      <c r="G1152" s="14">
        <v>867.19</v>
      </c>
      <c r="H1152" s="14">
        <v>7.0000000000000007E-2</v>
      </c>
      <c r="I1152" s="14" t="s">
        <v>52</v>
      </c>
      <c r="J1152" s="31">
        <v>3225.9468000000002</v>
      </c>
    </row>
    <row r="1153" spans="1:10" x14ac:dyDescent="0.25">
      <c r="A1153" s="29" t="s">
        <v>1743</v>
      </c>
      <c r="B1153" s="30">
        <v>45454</v>
      </c>
      <c r="C1153" s="14" t="s">
        <v>833</v>
      </c>
      <c r="D1153" s="14" t="s">
        <v>241</v>
      </c>
      <c r="E1153" s="14" t="s">
        <v>24</v>
      </c>
      <c r="F1153" s="14">
        <v>3</v>
      </c>
      <c r="G1153" s="14">
        <v>816.87</v>
      </c>
      <c r="H1153" s="14">
        <v>0.14000000000000001</v>
      </c>
      <c r="I1153" s="14" t="s">
        <v>45</v>
      </c>
      <c r="J1153" s="31">
        <v>2107.5246000000002</v>
      </c>
    </row>
    <row r="1154" spans="1:10" x14ac:dyDescent="0.25">
      <c r="A1154" s="29" t="s">
        <v>1744</v>
      </c>
      <c r="B1154" s="30">
        <v>45924</v>
      </c>
      <c r="C1154" s="14" t="s">
        <v>1745</v>
      </c>
      <c r="D1154" s="14" t="s">
        <v>90</v>
      </c>
      <c r="E1154" s="14" t="s">
        <v>10</v>
      </c>
      <c r="F1154" s="14">
        <v>3</v>
      </c>
      <c r="G1154" s="14">
        <v>258.06</v>
      </c>
      <c r="H1154" s="14">
        <v>0</v>
      </c>
      <c r="I1154" s="14" t="s">
        <v>45</v>
      </c>
      <c r="J1154" s="31">
        <v>774.18000000000006</v>
      </c>
    </row>
    <row r="1155" spans="1:10" x14ac:dyDescent="0.25">
      <c r="A1155" s="29" t="s">
        <v>1746</v>
      </c>
      <c r="B1155" s="30">
        <v>45694</v>
      </c>
      <c r="C1155" s="14" t="s">
        <v>620</v>
      </c>
      <c r="D1155" s="14" t="s">
        <v>227</v>
      </c>
      <c r="E1155" s="14" t="s">
        <v>21</v>
      </c>
      <c r="F1155" s="14">
        <v>2</v>
      </c>
      <c r="G1155" s="14">
        <v>574.58000000000004</v>
      </c>
      <c r="H1155" s="14">
        <v>0.06</v>
      </c>
      <c r="I1155" s="14" t="s">
        <v>41</v>
      </c>
      <c r="J1155" s="31">
        <v>1080.2103999999999</v>
      </c>
    </row>
    <row r="1156" spans="1:10" x14ac:dyDescent="0.25">
      <c r="A1156" s="29" t="s">
        <v>1747</v>
      </c>
      <c r="B1156" s="30">
        <v>45587</v>
      </c>
      <c r="C1156" s="14" t="s">
        <v>396</v>
      </c>
      <c r="D1156" s="14" t="s">
        <v>241</v>
      </c>
      <c r="E1156" s="14" t="s">
        <v>13</v>
      </c>
      <c r="F1156" s="14">
        <v>2</v>
      </c>
      <c r="G1156" s="14">
        <v>472.18</v>
      </c>
      <c r="H1156" s="14">
        <v>0.27</v>
      </c>
      <c r="I1156" s="14" t="s">
        <v>45</v>
      </c>
      <c r="J1156" s="31">
        <v>689.38279999999997</v>
      </c>
    </row>
    <row r="1157" spans="1:10" x14ac:dyDescent="0.25">
      <c r="A1157" s="29" t="s">
        <v>1748</v>
      </c>
      <c r="B1157" s="30">
        <v>45556</v>
      </c>
      <c r="C1157" s="14" t="s">
        <v>1749</v>
      </c>
      <c r="D1157" s="14" t="s">
        <v>576</v>
      </c>
      <c r="E1157" s="14" t="s">
        <v>12</v>
      </c>
      <c r="F1157" s="14">
        <v>2</v>
      </c>
      <c r="G1157" s="14">
        <v>20.47</v>
      </c>
      <c r="H1157" s="14">
        <v>0.12</v>
      </c>
      <c r="I1157" s="14" t="s">
        <v>52</v>
      </c>
      <c r="J1157" s="31">
        <v>36.027200000000001</v>
      </c>
    </row>
    <row r="1158" spans="1:10" x14ac:dyDescent="0.25">
      <c r="A1158" s="29" t="s">
        <v>1750</v>
      </c>
      <c r="B1158" s="30">
        <v>45923</v>
      </c>
      <c r="C1158" s="14" t="s">
        <v>572</v>
      </c>
      <c r="D1158" s="14" t="s">
        <v>308</v>
      </c>
      <c r="E1158" s="14" t="s">
        <v>14</v>
      </c>
      <c r="F1158" s="14">
        <v>3</v>
      </c>
      <c r="G1158" s="14">
        <v>235.41</v>
      </c>
      <c r="H1158" s="14">
        <v>0.15</v>
      </c>
      <c r="I1158" s="14" t="s">
        <v>45</v>
      </c>
      <c r="J1158" s="31">
        <v>600.29549999999995</v>
      </c>
    </row>
    <row r="1159" spans="1:10" x14ac:dyDescent="0.25">
      <c r="A1159" s="29" t="s">
        <v>1751</v>
      </c>
      <c r="B1159" s="30">
        <v>45811</v>
      </c>
      <c r="C1159" s="14" t="s">
        <v>1363</v>
      </c>
      <c r="D1159" s="14" t="s">
        <v>170</v>
      </c>
      <c r="E1159" s="14" t="s">
        <v>14</v>
      </c>
      <c r="F1159" s="14">
        <v>3</v>
      </c>
      <c r="G1159" s="14">
        <v>744.9</v>
      </c>
      <c r="H1159" s="14">
        <v>0.27</v>
      </c>
      <c r="I1159" s="14" t="s">
        <v>45</v>
      </c>
      <c r="J1159" s="31">
        <v>1631.3309999999999</v>
      </c>
    </row>
    <row r="1160" spans="1:10" x14ac:dyDescent="0.25">
      <c r="A1160" s="29" t="s">
        <v>1752</v>
      </c>
      <c r="B1160" s="30">
        <v>45559</v>
      </c>
      <c r="C1160" s="14" t="s">
        <v>681</v>
      </c>
      <c r="D1160" s="14" t="s">
        <v>750</v>
      </c>
      <c r="E1160" s="14" t="s">
        <v>10</v>
      </c>
      <c r="F1160" s="14">
        <v>2</v>
      </c>
      <c r="G1160" s="14">
        <v>382.2</v>
      </c>
      <c r="H1160" s="14">
        <v>0.15</v>
      </c>
      <c r="I1160" s="14" t="s">
        <v>41</v>
      </c>
      <c r="J1160" s="31">
        <v>649.74</v>
      </c>
    </row>
    <row r="1161" spans="1:10" x14ac:dyDescent="0.25">
      <c r="A1161" s="29" t="s">
        <v>1753</v>
      </c>
      <c r="B1161" s="30">
        <v>45881</v>
      </c>
      <c r="C1161" s="14" t="s">
        <v>50</v>
      </c>
      <c r="D1161" s="14" t="s">
        <v>315</v>
      </c>
      <c r="E1161" s="14" t="s">
        <v>23</v>
      </c>
      <c r="F1161" s="14">
        <v>1</v>
      </c>
      <c r="G1161" s="14">
        <v>269.25</v>
      </c>
      <c r="H1161" s="14">
        <v>0.14000000000000001</v>
      </c>
      <c r="I1161" s="14" t="s">
        <v>45</v>
      </c>
      <c r="J1161" s="31">
        <v>231.55500000000001</v>
      </c>
    </row>
    <row r="1162" spans="1:10" x14ac:dyDescent="0.25">
      <c r="A1162" s="29" t="s">
        <v>1754</v>
      </c>
      <c r="B1162" s="30">
        <v>45367</v>
      </c>
      <c r="C1162" s="14" t="s">
        <v>971</v>
      </c>
      <c r="D1162" s="14" t="s">
        <v>173</v>
      </c>
      <c r="E1162" s="14" t="s">
        <v>18</v>
      </c>
      <c r="F1162" s="14">
        <v>2</v>
      </c>
      <c r="G1162" s="14">
        <v>723.75</v>
      </c>
      <c r="H1162" s="14">
        <v>0.03</v>
      </c>
      <c r="I1162" s="14" t="s">
        <v>45</v>
      </c>
      <c r="J1162" s="31">
        <v>1404.075</v>
      </c>
    </row>
    <row r="1163" spans="1:10" x14ac:dyDescent="0.25">
      <c r="A1163" s="29" t="s">
        <v>1755</v>
      </c>
      <c r="B1163" s="30">
        <v>45832</v>
      </c>
      <c r="C1163" s="14" t="s">
        <v>1197</v>
      </c>
      <c r="D1163" s="14" t="s">
        <v>205</v>
      </c>
      <c r="E1163" s="14" t="s">
        <v>26</v>
      </c>
      <c r="F1163" s="14">
        <v>4</v>
      </c>
      <c r="G1163" s="14">
        <v>58.92</v>
      </c>
      <c r="H1163" s="14">
        <v>0.18</v>
      </c>
      <c r="I1163" s="14" t="s">
        <v>41</v>
      </c>
      <c r="J1163" s="31">
        <v>193.2576</v>
      </c>
    </row>
    <row r="1164" spans="1:10" x14ac:dyDescent="0.25">
      <c r="A1164" s="29" t="s">
        <v>1756</v>
      </c>
      <c r="B1164" s="30">
        <v>45438</v>
      </c>
      <c r="C1164" s="14" t="s">
        <v>1039</v>
      </c>
      <c r="D1164" s="14" t="s">
        <v>248</v>
      </c>
      <c r="E1164" s="14" t="s">
        <v>17</v>
      </c>
      <c r="F1164" s="14">
        <v>2</v>
      </c>
      <c r="G1164" s="14">
        <v>913.08</v>
      </c>
      <c r="H1164" s="14">
        <v>0.26</v>
      </c>
      <c r="I1164" s="14" t="s">
        <v>41</v>
      </c>
      <c r="J1164" s="31">
        <v>1351.3584000000001</v>
      </c>
    </row>
    <row r="1165" spans="1:10" x14ac:dyDescent="0.25">
      <c r="A1165" s="29" t="s">
        <v>1757</v>
      </c>
      <c r="B1165" s="30">
        <v>45691</v>
      </c>
      <c r="C1165" s="14" t="s">
        <v>1067</v>
      </c>
      <c r="D1165" s="14" t="s">
        <v>468</v>
      </c>
      <c r="E1165" s="14" t="s">
        <v>8</v>
      </c>
      <c r="F1165" s="14">
        <v>1</v>
      </c>
      <c r="G1165" s="14">
        <v>791.83</v>
      </c>
      <c r="H1165" s="14">
        <v>0.28000000000000003</v>
      </c>
      <c r="I1165" s="14" t="s">
        <v>45</v>
      </c>
      <c r="J1165" s="31">
        <v>570.11760000000004</v>
      </c>
    </row>
    <row r="1166" spans="1:10" x14ac:dyDescent="0.25">
      <c r="A1166" s="29" t="s">
        <v>1758</v>
      </c>
      <c r="B1166" s="30">
        <v>45506</v>
      </c>
      <c r="C1166" s="14" t="s">
        <v>586</v>
      </c>
      <c r="D1166" s="14" t="s">
        <v>284</v>
      </c>
      <c r="E1166" s="14" t="s">
        <v>22</v>
      </c>
      <c r="F1166" s="14">
        <v>1</v>
      </c>
      <c r="G1166" s="14">
        <v>74.290000000000006</v>
      </c>
      <c r="H1166" s="14">
        <v>0.3</v>
      </c>
      <c r="I1166" s="14" t="s">
        <v>52</v>
      </c>
      <c r="J1166" s="31">
        <v>52.003</v>
      </c>
    </row>
    <row r="1167" spans="1:10" x14ac:dyDescent="0.25">
      <c r="A1167" s="29" t="s">
        <v>1759</v>
      </c>
      <c r="B1167" s="30">
        <v>45251</v>
      </c>
      <c r="C1167" s="14" t="s">
        <v>398</v>
      </c>
      <c r="D1167" s="14" t="s">
        <v>343</v>
      </c>
      <c r="E1167" s="14" t="s">
        <v>7</v>
      </c>
      <c r="F1167" s="14">
        <v>2</v>
      </c>
      <c r="G1167" s="14">
        <v>961.68</v>
      </c>
      <c r="H1167" s="14">
        <v>0.27</v>
      </c>
      <c r="I1167" s="14" t="s">
        <v>45</v>
      </c>
      <c r="J1167" s="31">
        <v>1404.0527999999999</v>
      </c>
    </row>
    <row r="1168" spans="1:10" x14ac:dyDescent="0.25">
      <c r="A1168" s="29" t="s">
        <v>1760</v>
      </c>
      <c r="B1168" s="30">
        <v>45722</v>
      </c>
      <c r="C1168" s="14" t="s">
        <v>554</v>
      </c>
      <c r="D1168" s="14" t="s">
        <v>205</v>
      </c>
      <c r="E1168" s="14" t="s">
        <v>21</v>
      </c>
      <c r="F1168" s="14">
        <v>1</v>
      </c>
      <c r="G1168" s="14">
        <v>90.72</v>
      </c>
      <c r="H1168" s="14">
        <v>0.1</v>
      </c>
      <c r="I1168" s="14" t="s">
        <v>45</v>
      </c>
      <c r="J1168" s="31">
        <v>81.647999999999996</v>
      </c>
    </row>
    <row r="1169" spans="1:10" x14ac:dyDescent="0.25">
      <c r="A1169" s="29" t="s">
        <v>1761</v>
      </c>
      <c r="B1169" s="30">
        <v>45689</v>
      </c>
      <c r="C1169" s="14" t="s">
        <v>1501</v>
      </c>
      <c r="D1169" s="14" t="s">
        <v>547</v>
      </c>
      <c r="E1169" s="14" t="s">
        <v>14</v>
      </c>
      <c r="F1169" s="14">
        <v>1</v>
      </c>
      <c r="G1169" s="14">
        <v>458.69</v>
      </c>
      <c r="H1169" s="14">
        <v>0.16</v>
      </c>
      <c r="I1169" s="14" t="s">
        <v>45</v>
      </c>
      <c r="J1169" s="31">
        <v>385.2996</v>
      </c>
    </row>
    <row r="1170" spans="1:10" x14ac:dyDescent="0.25">
      <c r="A1170" s="29" t="s">
        <v>1762</v>
      </c>
      <c r="B1170" s="30">
        <v>45346</v>
      </c>
      <c r="C1170" s="14" t="s">
        <v>332</v>
      </c>
      <c r="D1170" s="14" t="s">
        <v>82</v>
      </c>
      <c r="E1170" s="14" t="s">
        <v>14</v>
      </c>
      <c r="F1170" s="14">
        <v>1</v>
      </c>
      <c r="G1170" s="14">
        <v>168.29</v>
      </c>
      <c r="H1170" s="14">
        <v>0.05</v>
      </c>
      <c r="I1170" s="14" t="s">
        <v>45</v>
      </c>
      <c r="J1170" s="31">
        <v>159.87549999999999</v>
      </c>
    </row>
    <row r="1171" spans="1:10" x14ac:dyDescent="0.25">
      <c r="A1171" s="29" t="s">
        <v>1763</v>
      </c>
      <c r="B1171" s="30">
        <v>45549</v>
      </c>
      <c r="C1171" s="14" t="s">
        <v>657</v>
      </c>
      <c r="D1171" s="14" t="s">
        <v>254</v>
      </c>
      <c r="E1171" s="14" t="s">
        <v>24</v>
      </c>
      <c r="F1171" s="14">
        <v>1</v>
      </c>
      <c r="G1171" s="14">
        <v>391.77</v>
      </c>
      <c r="H1171" s="14">
        <v>0.1</v>
      </c>
      <c r="I1171" s="14" t="s">
        <v>45</v>
      </c>
      <c r="J1171" s="31">
        <v>352.59300000000002</v>
      </c>
    </row>
    <row r="1172" spans="1:10" x14ac:dyDescent="0.25">
      <c r="A1172" s="29" t="s">
        <v>1764</v>
      </c>
      <c r="B1172" s="30">
        <v>45900</v>
      </c>
      <c r="C1172" s="14" t="s">
        <v>351</v>
      </c>
      <c r="D1172" s="14" t="s">
        <v>110</v>
      </c>
      <c r="E1172" s="14" t="s">
        <v>21</v>
      </c>
      <c r="F1172" s="14">
        <v>1</v>
      </c>
      <c r="G1172" s="14">
        <v>424.83</v>
      </c>
      <c r="H1172" s="14">
        <v>0.05</v>
      </c>
      <c r="I1172" s="14" t="s">
        <v>52</v>
      </c>
      <c r="J1172" s="31">
        <v>403.58850000000001</v>
      </c>
    </row>
    <row r="1173" spans="1:10" x14ac:dyDescent="0.25">
      <c r="A1173" s="29" t="s">
        <v>1765</v>
      </c>
      <c r="B1173" s="30">
        <v>45308</v>
      </c>
      <c r="C1173" s="14" t="s">
        <v>862</v>
      </c>
      <c r="D1173" s="14" t="s">
        <v>401</v>
      </c>
      <c r="E1173" s="14" t="s">
        <v>10</v>
      </c>
      <c r="F1173" s="14">
        <v>1</v>
      </c>
      <c r="G1173" s="14">
        <v>499.46</v>
      </c>
      <c r="H1173" s="14">
        <v>0.1</v>
      </c>
      <c r="I1173" s="14" t="s">
        <v>41</v>
      </c>
      <c r="J1173" s="31">
        <v>449.51400000000001</v>
      </c>
    </row>
    <row r="1174" spans="1:10" x14ac:dyDescent="0.25">
      <c r="A1174" s="29" t="s">
        <v>1766</v>
      </c>
      <c r="B1174" s="30">
        <v>45336</v>
      </c>
      <c r="C1174" s="14" t="s">
        <v>236</v>
      </c>
      <c r="D1174" s="14" t="s">
        <v>67</v>
      </c>
      <c r="E1174" s="14" t="s">
        <v>8</v>
      </c>
      <c r="F1174" s="14">
        <v>2</v>
      </c>
      <c r="G1174" s="14">
        <v>698.34</v>
      </c>
      <c r="H1174" s="14">
        <v>0.15</v>
      </c>
      <c r="I1174" s="14" t="s">
        <v>45</v>
      </c>
      <c r="J1174" s="31">
        <v>1187.1780000000001</v>
      </c>
    </row>
    <row r="1175" spans="1:10" x14ac:dyDescent="0.25">
      <c r="A1175" s="29" t="s">
        <v>1767</v>
      </c>
      <c r="B1175" s="30">
        <v>45213</v>
      </c>
      <c r="C1175" s="14" t="s">
        <v>1385</v>
      </c>
      <c r="D1175" s="14" t="s">
        <v>61</v>
      </c>
      <c r="E1175" s="14" t="s">
        <v>23</v>
      </c>
      <c r="F1175" s="14">
        <v>2</v>
      </c>
      <c r="G1175" s="14">
        <v>805.08</v>
      </c>
      <c r="H1175" s="14">
        <v>0.27</v>
      </c>
      <c r="I1175" s="14" t="s">
        <v>45</v>
      </c>
      <c r="J1175" s="31">
        <v>1175.4168</v>
      </c>
    </row>
    <row r="1176" spans="1:10" x14ac:dyDescent="0.25">
      <c r="A1176" s="29" t="s">
        <v>1768</v>
      </c>
      <c r="B1176" s="30">
        <v>45742</v>
      </c>
      <c r="C1176" s="14" t="s">
        <v>643</v>
      </c>
      <c r="D1176" s="14" t="s">
        <v>51</v>
      </c>
      <c r="E1176" s="14" t="s">
        <v>9</v>
      </c>
      <c r="F1176" s="14">
        <v>4</v>
      </c>
      <c r="G1176" s="14">
        <v>934.79</v>
      </c>
      <c r="H1176" s="14">
        <v>0.08</v>
      </c>
      <c r="I1176" s="14" t="s">
        <v>45</v>
      </c>
      <c r="J1176" s="31">
        <v>3440.0272</v>
      </c>
    </row>
    <row r="1177" spans="1:10" x14ac:dyDescent="0.25">
      <c r="A1177" s="29" t="s">
        <v>1769</v>
      </c>
      <c r="B1177" s="30">
        <v>45932</v>
      </c>
      <c r="C1177" s="14" t="s">
        <v>236</v>
      </c>
      <c r="D1177" s="14" t="s">
        <v>98</v>
      </c>
      <c r="E1177" s="14" t="s">
        <v>8</v>
      </c>
      <c r="F1177" s="14">
        <v>2</v>
      </c>
      <c r="G1177" s="14">
        <v>424.54</v>
      </c>
      <c r="H1177" s="14">
        <v>0.24</v>
      </c>
      <c r="I1177" s="14" t="s">
        <v>45</v>
      </c>
      <c r="J1177" s="31">
        <v>645.30080000000009</v>
      </c>
    </row>
    <row r="1178" spans="1:10" x14ac:dyDescent="0.25">
      <c r="A1178" s="29" t="s">
        <v>1770</v>
      </c>
      <c r="B1178" s="30">
        <v>45462</v>
      </c>
      <c r="C1178" s="14" t="s">
        <v>262</v>
      </c>
      <c r="D1178" s="14" t="s">
        <v>639</v>
      </c>
      <c r="E1178" s="14" t="s">
        <v>24</v>
      </c>
      <c r="F1178" s="14">
        <v>1</v>
      </c>
      <c r="G1178" s="14">
        <v>235.44</v>
      </c>
      <c r="H1178" s="14">
        <v>0.19</v>
      </c>
      <c r="I1178" s="14" t="s">
        <v>52</v>
      </c>
      <c r="J1178" s="31">
        <v>190.7064</v>
      </c>
    </row>
    <row r="1179" spans="1:10" x14ac:dyDescent="0.25">
      <c r="A1179" s="29" t="s">
        <v>1771</v>
      </c>
      <c r="B1179" s="30">
        <v>45568</v>
      </c>
      <c r="C1179" s="14" t="s">
        <v>1299</v>
      </c>
      <c r="D1179" s="14" t="s">
        <v>48</v>
      </c>
      <c r="E1179" s="14" t="s">
        <v>20</v>
      </c>
      <c r="F1179" s="14">
        <v>2</v>
      </c>
      <c r="G1179" s="14">
        <v>620.71</v>
      </c>
      <c r="H1179" s="14">
        <v>0.27</v>
      </c>
      <c r="I1179" s="14" t="s">
        <v>41</v>
      </c>
      <c r="J1179" s="31">
        <v>906.23660000000007</v>
      </c>
    </row>
    <row r="1180" spans="1:10" x14ac:dyDescent="0.25">
      <c r="A1180" s="29" t="s">
        <v>1772</v>
      </c>
      <c r="B1180" s="30">
        <v>45397</v>
      </c>
      <c r="C1180" s="14" t="s">
        <v>243</v>
      </c>
      <c r="D1180" s="14" t="s">
        <v>142</v>
      </c>
      <c r="E1180" s="14" t="s">
        <v>18</v>
      </c>
      <c r="F1180" s="14">
        <v>2</v>
      </c>
      <c r="G1180" s="14">
        <v>851.77</v>
      </c>
      <c r="H1180" s="14">
        <v>0.13</v>
      </c>
      <c r="I1180" s="14" t="s">
        <v>45</v>
      </c>
      <c r="J1180" s="31">
        <v>1482.0798</v>
      </c>
    </row>
    <row r="1181" spans="1:10" x14ac:dyDescent="0.25">
      <c r="A1181" s="29" t="s">
        <v>1773</v>
      </c>
      <c r="B1181" s="30">
        <v>45569</v>
      </c>
      <c r="C1181" s="14" t="s">
        <v>225</v>
      </c>
      <c r="D1181" s="14" t="s">
        <v>230</v>
      </c>
      <c r="E1181" s="14" t="s">
        <v>8</v>
      </c>
      <c r="F1181" s="14">
        <v>3</v>
      </c>
      <c r="G1181" s="14">
        <v>876.01</v>
      </c>
      <c r="H1181" s="14">
        <v>0.2</v>
      </c>
      <c r="I1181" s="14" t="s">
        <v>41</v>
      </c>
      <c r="J1181" s="31">
        <v>2102.424</v>
      </c>
    </row>
    <row r="1182" spans="1:10" x14ac:dyDescent="0.25">
      <c r="A1182" s="29" t="s">
        <v>1774</v>
      </c>
      <c r="B1182" s="30">
        <v>45353</v>
      </c>
      <c r="C1182" s="14" t="s">
        <v>89</v>
      </c>
      <c r="D1182" s="14" t="s">
        <v>93</v>
      </c>
      <c r="E1182" s="14" t="s">
        <v>16</v>
      </c>
      <c r="F1182" s="14">
        <v>2</v>
      </c>
      <c r="G1182" s="14">
        <v>717.21</v>
      </c>
      <c r="H1182" s="14">
        <v>0.15</v>
      </c>
      <c r="I1182" s="14" t="s">
        <v>52</v>
      </c>
      <c r="J1182" s="31">
        <v>1219.2570000000001</v>
      </c>
    </row>
    <row r="1183" spans="1:10" x14ac:dyDescent="0.25">
      <c r="A1183" s="29" t="s">
        <v>1775</v>
      </c>
      <c r="B1183" s="30">
        <v>45343</v>
      </c>
      <c r="C1183" s="14" t="s">
        <v>47</v>
      </c>
      <c r="D1183" s="14" t="s">
        <v>576</v>
      </c>
      <c r="E1183" s="14" t="s">
        <v>15</v>
      </c>
      <c r="F1183" s="14">
        <v>2</v>
      </c>
      <c r="G1183" s="14">
        <v>871.43</v>
      </c>
      <c r="H1183" s="14">
        <v>0.05</v>
      </c>
      <c r="I1183" s="14" t="s">
        <v>41</v>
      </c>
      <c r="J1183" s="31">
        <v>1655.7170000000001</v>
      </c>
    </row>
    <row r="1184" spans="1:10" x14ac:dyDescent="0.25">
      <c r="A1184" s="29" t="s">
        <v>1776</v>
      </c>
      <c r="B1184" s="30">
        <v>45321</v>
      </c>
      <c r="C1184" s="14" t="s">
        <v>136</v>
      </c>
      <c r="D1184" s="14" t="s">
        <v>87</v>
      </c>
      <c r="E1184" s="14" t="s">
        <v>14</v>
      </c>
      <c r="F1184" s="14">
        <v>1</v>
      </c>
      <c r="G1184" s="14">
        <v>514.65</v>
      </c>
      <c r="H1184" s="14">
        <v>0.18</v>
      </c>
      <c r="I1184" s="14" t="s">
        <v>41</v>
      </c>
      <c r="J1184" s="31">
        <v>422.01299999999998</v>
      </c>
    </row>
    <row r="1185" spans="1:10" x14ac:dyDescent="0.25">
      <c r="A1185" s="29" t="s">
        <v>1777</v>
      </c>
      <c r="B1185" s="30">
        <v>45650</v>
      </c>
      <c r="C1185" s="14" t="s">
        <v>385</v>
      </c>
      <c r="D1185" s="14" t="s">
        <v>496</v>
      </c>
      <c r="E1185" s="14" t="s">
        <v>23</v>
      </c>
      <c r="F1185" s="14">
        <v>3</v>
      </c>
      <c r="G1185" s="14">
        <v>198.76</v>
      </c>
      <c r="H1185" s="14">
        <v>0.28000000000000003</v>
      </c>
      <c r="I1185" s="14" t="s">
        <v>52</v>
      </c>
      <c r="J1185" s="31">
        <v>429.32159999999999</v>
      </c>
    </row>
    <row r="1186" spans="1:10" x14ac:dyDescent="0.25">
      <c r="A1186" s="29" t="s">
        <v>1778</v>
      </c>
      <c r="B1186" s="30">
        <v>45811</v>
      </c>
      <c r="C1186" s="14" t="s">
        <v>641</v>
      </c>
      <c r="D1186" s="14" t="s">
        <v>464</v>
      </c>
      <c r="E1186" s="14" t="s">
        <v>10</v>
      </c>
      <c r="F1186" s="14">
        <v>2</v>
      </c>
      <c r="G1186" s="14">
        <v>975.72</v>
      </c>
      <c r="H1186" s="14">
        <v>0.16</v>
      </c>
      <c r="I1186" s="14" t="s">
        <v>52</v>
      </c>
      <c r="J1186" s="31">
        <v>1639.2095999999999</v>
      </c>
    </row>
    <row r="1187" spans="1:10" x14ac:dyDescent="0.25">
      <c r="A1187" s="29" t="s">
        <v>1779</v>
      </c>
      <c r="B1187" s="30">
        <v>45505</v>
      </c>
      <c r="C1187" s="14" t="s">
        <v>177</v>
      </c>
      <c r="D1187" s="14" t="s">
        <v>58</v>
      </c>
      <c r="E1187" s="14" t="s">
        <v>8</v>
      </c>
      <c r="F1187" s="14">
        <v>1</v>
      </c>
      <c r="G1187" s="14">
        <v>86.03</v>
      </c>
      <c r="H1187" s="14">
        <v>0.01</v>
      </c>
      <c r="I1187" s="14" t="s">
        <v>41</v>
      </c>
      <c r="J1187" s="31">
        <v>85.169700000000006</v>
      </c>
    </row>
    <row r="1188" spans="1:10" x14ac:dyDescent="0.25">
      <c r="A1188" s="29" t="s">
        <v>1780</v>
      </c>
      <c r="B1188" s="30">
        <v>45897</v>
      </c>
      <c r="C1188" s="14" t="s">
        <v>317</v>
      </c>
      <c r="D1188" s="14" t="s">
        <v>289</v>
      </c>
      <c r="E1188" s="14" t="s">
        <v>19</v>
      </c>
      <c r="F1188" s="14">
        <v>4</v>
      </c>
      <c r="G1188" s="14">
        <v>705.12</v>
      </c>
      <c r="H1188" s="14">
        <v>0.15</v>
      </c>
      <c r="I1188" s="14" t="s">
        <v>45</v>
      </c>
      <c r="J1188" s="31">
        <v>2397.4079999999999</v>
      </c>
    </row>
    <row r="1189" spans="1:10" x14ac:dyDescent="0.25">
      <c r="A1189" s="29" t="s">
        <v>1781</v>
      </c>
      <c r="B1189" s="30">
        <v>45602</v>
      </c>
      <c r="C1189" s="14" t="s">
        <v>508</v>
      </c>
      <c r="D1189" s="14" t="s">
        <v>750</v>
      </c>
      <c r="E1189" s="14" t="s">
        <v>19</v>
      </c>
      <c r="F1189" s="14">
        <v>3</v>
      </c>
      <c r="G1189" s="14">
        <v>99.77</v>
      </c>
      <c r="H1189" s="14">
        <v>0.01</v>
      </c>
      <c r="I1189" s="14" t="s">
        <v>45</v>
      </c>
      <c r="J1189" s="31">
        <v>296.31689999999998</v>
      </c>
    </row>
    <row r="1190" spans="1:10" x14ac:dyDescent="0.25">
      <c r="A1190" s="29" t="s">
        <v>1782</v>
      </c>
      <c r="B1190" s="30">
        <v>45530</v>
      </c>
      <c r="C1190" s="14" t="s">
        <v>599</v>
      </c>
      <c r="D1190" s="14" t="s">
        <v>82</v>
      </c>
      <c r="E1190" s="14" t="s">
        <v>16</v>
      </c>
      <c r="F1190" s="14">
        <v>2</v>
      </c>
      <c r="G1190" s="14">
        <v>166.26</v>
      </c>
      <c r="H1190" s="14">
        <v>0.14000000000000001</v>
      </c>
      <c r="I1190" s="14" t="s">
        <v>45</v>
      </c>
      <c r="J1190" s="31">
        <v>285.96719999999999</v>
      </c>
    </row>
    <row r="1191" spans="1:10" x14ac:dyDescent="0.25">
      <c r="A1191" s="29" t="s">
        <v>1783</v>
      </c>
      <c r="B1191" s="30">
        <v>45729</v>
      </c>
      <c r="C1191" s="14" t="s">
        <v>385</v>
      </c>
      <c r="D1191" s="14" t="s">
        <v>155</v>
      </c>
      <c r="E1191" s="14" t="s">
        <v>12</v>
      </c>
      <c r="F1191" s="14">
        <v>1</v>
      </c>
      <c r="G1191" s="14">
        <v>429.25</v>
      </c>
      <c r="H1191" s="14">
        <v>0.28999999999999998</v>
      </c>
      <c r="I1191" s="14" t="s">
        <v>41</v>
      </c>
      <c r="J1191" s="31">
        <v>304.76749999999998</v>
      </c>
    </row>
    <row r="1192" spans="1:10" x14ac:dyDescent="0.25">
      <c r="A1192" s="29" t="s">
        <v>1784</v>
      </c>
      <c r="B1192" s="30">
        <v>45468</v>
      </c>
      <c r="C1192" s="14" t="s">
        <v>81</v>
      </c>
      <c r="D1192" s="14" t="s">
        <v>597</v>
      </c>
      <c r="E1192" s="14" t="s">
        <v>16</v>
      </c>
      <c r="F1192" s="14">
        <v>2</v>
      </c>
      <c r="G1192" s="14">
        <v>540.48</v>
      </c>
      <c r="H1192" s="14">
        <v>0.28999999999999998</v>
      </c>
      <c r="I1192" s="14" t="s">
        <v>41</v>
      </c>
      <c r="J1192" s="31">
        <v>767.48159999999996</v>
      </c>
    </row>
    <row r="1193" spans="1:10" x14ac:dyDescent="0.25">
      <c r="A1193" s="29" t="s">
        <v>1785</v>
      </c>
      <c r="B1193" s="30">
        <v>45936</v>
      </c>
      <c r="C1193" s="14" t="s">
        <v>215</v>
      </c>
      <c r="D1193" s="14" t="s">
        <v>55</v>
      </c>
      <c r="E1193" s="14" t="s">
        <v>21</v>
      </c>
      <c r="F1193" s="14">
        <v>2</v>
      </c>
      <c r="G1193" s="14">
        <v>579.52</v>
      </c>
      <c r="H1193" s="14">
        <v>0.01</v>
      </c>
      <c r="I1193" s="14" t="s">
        <v>45</v>
      </c>
      <c r="J1193" s="31">
        <v>1147.4495999999999</v>
      </c>
    </row>
    <row r="1194" spans="1:10" x14ac:dyDescent="0.25">
      <c r="A1194" s="29" t="s">
        <v>1786</v>
      </c>
      <c r="B1194" s="30">
        <v>45622</v>
      </c>
      <c r="C1194" s="14" t="s">
        <v>1042</v>
      </c>
      <c r="D1194" s="14" t="s">
        <v>107</v>
      </c>
      <c r="E1194" s="14" t="s">
        <v>24</v>
      </c>
      <c r="F1194" s="14">
        <v>4</v>
      </c>
      <c r="G1194" s="14">
        <v>477.52</v>
      </c>
      <c r="H1194" s="14">
        <v>7.0000000000000007E-2</v>
      </c>
      <c r="I1194" s="14" t="s">
        <v>45</v>
      </c>
      <c r="J1194" s="31">
        <v>1776.3743999999999</v>
      </c>
    </row>
    <row r="1195" spans="1:10" x14ac:dyDescent="0.25">
      <c r="A1195" s="29" t="s">
        <v>1787</v>
      </c>
      <c r="B1195" s="30">
        <v>45705</v>
      </c>
      <c r="C1195" s="14" t="s">
        <v>1409</v>
      </c>
      <c r="D1195" s="14" t="s">
        <v>251</v>
      </c>
      <c r="E1195" s="14" t="s">
        <v>13</v>
      </c>
      <c r="F1195" s="14">
        <v>3</v>
      </c>
      <c r="G1195" s="14">
        <v>242.58</v>
      </c>
      <c r="H1195" s="14">
        <v>0.25</v>
      </c>
      <c r="I1195" s="14" t="s">
        <v>41</v>
      </c>
      <c r="J1195" s="31">
        <v>545.80500000000006</v>
      </c>
    </row>
    <row r="1196" spans="1:10" x14ac:dyDescent="0.25">
      <c r="A1196" s="29" t="s">
        <v>1788</v>
      </c>
      <c r="B1196" s="30">
        <v>45250</v>
      </c>
      <c r="C1196" s="14" t="s">
        <v>200</v>
      </c>
      <c r="D1196" s="14" t="s">
        <v>155</v>
      </c>
      <c r="E1196" s="14" t="s">
        <v>24</v>
      </c>
      <c r="F1196" s="14">
        <v>2</v>
      </c>
      <c r="G1196" s="14">
        <v>519.29999999999995</v>
      </c>
      <c r="H1196" s="14">
        <v>0.09</v>
      </c>
      <c r="I1196" s="14" t="s">
        <v>45</v>
      </c>
      <c r="J1196" s="31">
        <v>945.12599999999998</v>
      </c>
    </row>
    <row r="1197" spans="1:10" x14ac:dyDescent="0.25">
      <c r="A1197" s="29" t="s">
        <v>1789</v>
      </c>
      <c r="B1197" s="30">
        <v>45684</v>
      </c>
      <c r="C1197" s="14" t="s">
        <v>1110</v>
      </c>
      <c r="D1197" s="14" t="s">
        <v>152</v>
      </c>
      <c r="E1197" s="14" t="s">
        <v>18</v>
      </c>
      <c r="F1197" s="14">
        <v>3</v>
      </c>
      <c r="G1197" s="14">
        <v>845.67</v>
      </c>
      <c r="H1197" s="14">
        <v>0.12</v>
      </c>
      <c r="I1197" s="14" t="s">
        <v>52</v>
      </c>
      <c r="J1197" s="31">
        <v>2232.5688</v>
      </c>
    </row>
    <row r="1198" spans="1:10" x14ac:dyDescent="0.25">
      <c r="A1198" s="29" t="s">
        <v>1790</v>
      </c>
      <c r="B1198" s="30">
        <v>45395</v>
      </c>
      <c r="C1198" s="14" t="s">
        <v>1509</v>
      </c>
      <c r="D1198" s="14" t="s">
        <v>409</v>
      </c>
      <c r="E1198" s="14" t="s">
        <v>23</v>
      </c>
      <c r="F1198" s="14">
        <v>4</v>
      </c>
      <c r="G1198" s="14">
        <v>750.26</v>
      </c>
      <c r="H1198" s="14">
        <v>0.01</v>
      </c>
      <c r="I1198" s="14" t="s">
        <v>45</v>
      </c>
      <c r="J1198" s="31">
        <v>2971.0295999999998</v>
      </c>
    </row>
    <row r="1199" spans="1:10" x14ac:dyDescent="0.25">
      <c r="A1199" s="29" t="s">
        <v>1791</v>
      </c>
      <c r="B1199" s="30">
        <v>45382</v>
      </c>
      <c r="C1199" s="14" t="s">
        <v>696</v>
      </c>
      <c r="D1199" s="14" t="s">
        <v>444</v>
      </c>
      <c r="E1199" s="14" t="s">
        <v>19</v>
      </c>
      <c r="F1199" s="14">
        <v>4</v>
      </c>
      <c r="G1199" s="14">
        <v>294.38</v>
      </c>
      <c r="H1199" s="14">
        <v>0.2</v>
      </c>
      <c r="I1199" s="14" t="s">
        <v>41</v>
      </c>
      <c r="J1199" s="31">
        <v>942.01600000000008</v>
      </c>
    </row>
    <row r="1200" spans="1:10" x14ac:dyDescent="0.25">
      <c r="A1200" s="29" t="s">
        <v>1792</v>
      </c>
      <c r="B1200" s="30">
        <v>45919</v>
      </c>
      <c r="C1200" s="14" t="s">
        <v>295</v>
      </c>
      <c r="D1200" s="14" t="s">
        <v>1078</v>
      </c>
      <c r="E1200" s="14" t="s">
        <v>9</v>
      </c>
      <c r="F1200" s="14">
        <v>3</v>
      </c>
      <c r="G1200" s="14">
        <v>583.52</v>
      </c>
      <c r="H1200" s="14">
        <v>7.0000000000000007E-2</v>
      </c>
      <c r="I1200" s="14" t="s">
        <v>45</v>
      </c>
      <c r="J1200" s="31">
        <v>1628.0208</v>
      </c>
    </row>
    <row r="1201" spans="1:10" x14ac:dyDescent="0.25">
      <c r="A1201" s="29" t="s">
        <v>1793</v>
      </c>
      <c r="B1201" s="30">
        <v>45453</v>
      </c>
      <c r="C1201" s="14" t="s">
        <v>167</v>
      </c>
      <c r="D1201" s="14" t="s">
        <v>184</v>
      </c>
      <c r="E1201" s="14" t="s">
        <v>23</v>
      </c>
      <c r="F1201" s="14">
        <v>2</v>
      </c>
      <c r="G1201" s="14">
        <v>635.22</v>
      </c>
      <c r="H1201" s="14">
        <v>0.3</v>
      </c>
      <c r="I1201" s="14" t="s">
        <v>52</v>
      </c>
      <c r="J1201" s="31">
        <v>889.30799999999999</v>
      </c>
    </row>
    <row r="1202" spans="1:10" x14ac:dyDescent="0.25">
      <c r="A1202" s="29" t="s">
        <v>1794</v>
      </c>
      <c r="B1202" s="30">
        <v>45313</v>
      </c>
      <c r="C1202" s="14" t="s">
        <v>463</v>
      </c>
      <c r="D1202" s="14" t="s">
        <v>380</v>
      </c>
      <c r="E1202" s="14" t="s">
        <v>9</v>
      </c>
      <c r="F1202" s="14">
        <v>1</v>
      </c>
      <c r="G1202" s="14">
        <v>743.55</v>
      </c>
      <c r="H1202" s="14">
        <v>0.11</v>
      </c>
      <c r="I1202" s="14" t="s">
        <v>52</v>
      </c>
      <c r="J1202" s="31">
        <v>661.7595</v>
      </c>
    </row>
    <row r="1203" spans="1:10" x14ac:dyDescent="0.25">
      <c r="A1203" s="29" t="s">
        <v>1795</v>
      </c>
      <c r="B1203" s="30">
        <v>45377</v>
      </c>
      <c r="C1203" s="14" t="s">
        <v>615</v>
      </c>
      <c r="D1203" s="14" t="s">
        <v>175</v>
      </c>
      <c r="E1203" s="14" t="s">
        <v>10</v>
      </c>
      <c r="F1203" s="14">
        <v>4</v>
      </c>
      <c r="G1203" s="14">
        <v>530.45000000000005</v>
      </c>
      <c r="H1203" s="14">
        <v>0.13</v>
      </c>
      <c r="I1203" s="14" t="s">
        <v>41</v>
      </c>
      <c r="J1203" s="31">
        <v>1845.9659999999999</v>
      </c>
    </row>
    <row r="1204" spans="1:10" x14ac:dyDescent="0.25">
      <c r="A1204" s="29" t="s">
        <v>1796</v>
      </c>
      <c r="B1204" s="30">
        <v>45371</v>
      </c>
      <c r="C1204" s="14" t="s">
        <v>334</v>
      </c>
      <c r="D1204" s="14" t="s">
        <v>380</v>
      </c>
      <c r="E1204" s="14" t="s">
        <v>16</v>
      </c>
      <c r="F1204" s="14">
        <v>2</v>
      </c>
      <c r="G1204" s="14">
        <v>972.4</v>
      </c>
      <c r="H1204" s="14">
        <v>0.06</v>
      </c>
      <c r="I1204" s="14" t="s">
        <v>52</v>
      </c>
      <c r="J1204" s="31">
        <v>1828.1120000000001</v>
      </c>
    </row>
    <row r="1205" spans="1:10" x14ac:dyDescent="0.25">
      <c r="A1205" s="29" t="s">
        <v>1797</v>
      </c>
      <c r="B1205" s="30">
        <v>45797</v>
      </c>
      <c r="C1205" s="14" t="s">
        <v>250</v>
      </c>
      <c r="D1205" s="14" t="s">
        <v>58</v>
      </c>
      <c r="E1205" s="14" t="s">
        <v>25</v>
      </c>
      <c r="F1205" s="14">
        <v>3</v>
      </c>
      <c r="G1205" s="14">
        <v>197.93</v>
      </c>
      <c r="H1205" s="14">
        <v>0</v>
      </c>
      <c r="I1205" s="14" t="s">
        <v>52</v>
      </c>
      <c r="J1205" s="31">
        <v>593.79</v>
      </c>
    </row>
    <row r="1206" spans="1:10" x14ac:dyDescent="0.25">
      <c r="A1206" s="29" t="s">
        <v>1798</v>
      </c>
      <c r="B1206" s="30">
        <v>45575</v>
      </c>
      <c r="C1206" s="14" t="s">
        <v>1273</v>
      </c>
      <c r="D1206" s="14" t="s">
        <v>363</v>
      </c>
      <c r="E1206" s="14" t="s">
        <v>18</v>
      </c>
      <c r="F1206" s="14">
        <v>4</v>
      </c>
      <c r="G1206" s="14">
        <v>565.51</v>
      </c>
      <c r="H1206" s="14">
        <v>0.16</v>
      </c>
      <c r="I1206" s="14" t="s">
        <v>45</v>
      </c>
      <c r="J1206" s="31">
        <v>1900.1135999999999</v>
      </c>
    </row>
    <row r="1207" spans="1:10" x14ac:dyDescent="0.25">
      <c r="A1207" s="29" t="s">
        <v>1799</v>
      </c>
      <c r="B1207" s="30">
        <v>45566</v>
      </c>
      <c r="C1207" s="14" t="s">
        <v>1800</v>
      </c>
      <c r="D1207" s="14" t="s">
        <v>76</v>
      </c>
      <c r="E1207" s="14" t="s">
        <v>11</v>
      </c>
      <c r="F1207" s="14">
        <v>4</v>
      </c>
      <c r="G1207" s="14">
        <v>983.38</v>
      </c>
      <c r="H1207" s="14">
        <v>0.25</v>
      </c>
      <c r="I1207" s="14" t="s">
        <v>52</v>
      </c>
      <c r="J1207" s="31">
        <v>2950.14</v>
      </c>
    </row>
    <row r="1208" spans="1:10" x14ac:dyDescent="0.25">
      <c r="A1208" s="29" t="s">
        <v>1801</v>
      </c>
      <c r="B1208" s="30">
        <v>45252</v>
      </c>
      <c r="C1208" s="14" t="s">
        <v>703</v>
      </c>
      <c r="D1208" s="14" t="s">
        <v>67</v>
      </c>
      <c r="E1208" s="14" t="s">
        <v>16</v>
      </c>
      <c r="F1208" s="14">
        <v>1</v>
      </c>
      <c r="G1208" s="14">
        <v>955.06</v>
      </c>
      <c r="H1208" s="14">
        <v>0.14000000000000001</v>
      </c>
      <c r="I1208" s="14" t="s">
        <v>41</v>
      </c>
      <c r="J1208" s="31">
        <v>821.35159999999996</v>
      </c>
    </row>
    <row r="1209" spans="1:10" x14ac:dyDescent="0.25">
      <c r="A1209" s="29" t="s">
        <v>1802</v>
      </c>
      <c r="B1209" s="30">
        <v>45693</v>
      </c>
      <c r="C1209" s="14" t="s">
        <v>968</v>
      </c>
      <c r="D1209" s="14" t="s">
        <v>55</v>
      </c>
      <c r="E1209" s="14" t="s">
        <v>22</v>
      </c>
      <c r="F1209" s="14">
        <v>3</v>
      </c>
      <c r="G1209" s="14">
        <v>597.46</v>
      </c>
      <c r="H1209" s="14">
        <v>0.02</v>
      </c>
      <c r="I1209" s="14" t="s">
        <v>45</v>
      </c>
      <c r="J1209" s="31">
        <v>1756.5324000000001</v>
      </c>
    </row>
    <row r="1210" spans="1:10" x14ac:dyDescent="0.25">
      <c r="A1210" s="29" t="s">
        <v>1803</v>
      </c>
      <c r="B1210" s="30">
        <v>45446</v>
      </c>
      <c r="C1210" s="14" t="s">
        <v>1102</v>
      </c>
      <c r="D1210" s="14" t="s">
        <v>341</v>
      </c>
      <c r="E1210" s="14" t="s">
        <v>23</v>
      </c>
      <c r="F1210" s="14">
        <v>3</v>
      </c>
      <c r="G1210" s="14">
        <v>581.09</v>
      </c>
      <c r="H1210" s="14">
        <v>0.1</v>
      </c>
      <c r="I1210" s="14" t="s">
        <v>52</v>
      </c>
      <c r="J1210" s="31">
        <v>1568.943</v>
      </c>
    </row>
    <row r="1211" spans="1:10" x14ac:dyDescent="0.25">
      <c r="A1211" s="29" t="s">
        <v>1804</v>
      </c>
      <c r="B1211" s="30">
        <v>45862</v>
      </c>
      <c r="C1211" s="14" t="s">
        <v>258</v>
      </c>
      <c r="D1211" s="14" t="s">
        <v>173</v>
      </c>
      <c r="E1211" s="14" t="s">
        <v>11</v>
      </c>
      <c r="F1211" s="14">
        <v>4</v>
      </c>
      <c r="G1211" s="14">
        <v>153.94999999999999</v>
      </c>
      <c r="H1211" s="14">
        <v>0.11</v>
      </c>
      <c r="I1211" s="14" t="s">
        <v>45</v>
      </c>
      <c r="J1211" s="31">
        <v>548.06200000000001</v>
      </c>
    </row>
    <row r="1212" spans="1:10" x14ac:dyDescent="0.25">
      <c r="A1212" s="29" t="s">
        <v>1805</v>
      </c>
      <c r="B1212" s="30">
        <v>45530</v>
      </c>
      <c r="C1212" s="14" t="s">
        <v>452</v>
      </c>
      <c r="D1212" s="14" t="s">
        <v>87</v>
      </c>
      <c r="E1212" s="14" t="s">
        <v>15</v>
      </c>
      <c r="F1212" s="14">
        <v>4</v>
      </c>
      <c r="G1212" s="14">
        <v>271.04000000000002</v>
      </c>
      <c r="H1212" s="14">
        <v>0.12</v>
      </c>
      <c r="I1212" s="14" t="s">
        <v>52</v>
      </c>
      <c r="J1212" s="31">
        <v>954.06080000000009</v>
      </c>
    </row>
    <row r="1213" spans="1:10" x14ac:dyDescent="0.25">
      <c r="A1213" s="29" t="s">
        <v>1806</v>
      </c>
      <c r="B1213" s="30">
        <v>45558</v>
      </c>
      <c r="C1213" s="14" t="s">
        <v>806</v>
      </c>
      <c r="D1213" s="14" t="s">
        <v>343</v>
      </c>
      <c r="E1213" s="14" t="s">
        <v>13</v>
      </c>
      <c r="F1213" s="14">
        <v>4</v>
      </c>
      <c r="G1213" s="14">
        <v>328.27</v>
      </c>
      <c r="H1213" s="14">
        <v>0.09</v>
      </c>
      <c r="I1213" s="14" t="s">
        <v>45</v>
      </c>
      <c r="J1213" s="31">
        <v>1194.9028000000001</v>
      </c>
    </row>
    <row r="1214" spans="1:10" x14ac:dyDescent="0.25">
      <c r="A1214" s="29" t="s">
        <v>1807</v>
      </c>
      <c r="B1214" s="30">
        <v>45472</v>
      </c>
      <c r="C1214" s="14" t="s">
        <v>554</v>
      </c>
      <c r="D1214" s="14" t="s">
        <v>254</v>
      </c>
      <c r="E1214" s="14" t="s">
        <v>21</v>
      </c>
      <c r="F1214" s="14">
        <v>4</v>
      </c>
      <c r="G1214" s="14">
        <v>884.71</v>
      </c>
      <c r="H1214" s="14">
        <v>0.09</v>
      </c>
      <c r="I1214" s="14" t="s">
        <v>45</v>
      </c>
      <c r="J1214" s="31">
        <v>3220.3444</v>
      </c>
    </row>
    <row r="1215" spans="1:10" x14ac:dyDescent="0.25">
      <c r="A1215" s="29" t="s">
        <v>1808</v>
      </c>
      <c r="B1215" s="30">
        <v>45809</v>
      </c>
      <c r="C1215" s="14" t="s">
        <v>1552</v>
      </c>
      <c r="D1215" s="14" t="s">
        <v>101</v>
      </c>
      <c r="E1215" s="14" t="s">
        <v>11</v>
      </c>
      <c r="F1215" s="14">
        <v>1</v>
      </c>
      <c r="G1215" s="14">
        <v>41.39</v>
      </c>
      <c r="H1215" s="14">
        <v>0.01</v>
      </c>
      <c r="I1215" s="14" t="s">
        <v>41</v>
      </c>
      <c r="J1215" s="31">
        <v>40.976100000000002</v>
      </c>
    </row>
    <row r="1216" spans="1:10" x14ac:dyDescent="0.25">
      <c r="A1216" s="29" t="s">
        <v>1809</v>
      </c>
      <c r="B1216" s="30">
        <v>45783</v>
      </c>
      <c r="C1216" s="14" t="s">
        <v>752</v>
      </c>
      <c r="D1216" s="14" t="s">
        <v>360</v>
      </c>
      <c r="E1216" s="14" t="s">
        <v>16</v>
      </c>
      <c r="F1216" s="14">
        <v>4</v>
      </c>
      <c r="G1216" s="14">
        <v>64.06</v>
      </c>
      <c r="H1216" s="14">
        <v>0.26</v>
      </c>
      <c r="I1216" s="14" t="s">
        <v>41</v>
      </c>
      <c r="J1216" s="31">
        <v>189.61760000000001</v>
      </c>
    </row>
    <row r="1217" spans="1:10" x14ac:dyDescent="0.25">
      <c r="A1217" s="29" t="s">
        <v>1810</v>
      </c>
      <c r="B1217" s="30">
        <v>45849</v>
      </c>
      <c r="C1217" s="14" t="s">
        <v>50</v>
      </c>
      <c r="D1217" s="14" t="s">
        <v>256</v>
      </c>
      <c r="E1217" s="14" t="s">
        <v>16</v>
      </c>
      <c r="F1217" s="14">
        <v>2</v>
      </c>
      <c r="G1217" s="14">
        <v>152.25</v>
      </c>
      <c r="H1217" s="14">
        <v>0.13</v>
      </c>
      <c r="I1217" s="14" t="s">
        <v>41</v>
      </c>
      <c r="J1217" s="31">
        <v>264.91500000000002</v>
      </c>
    </row>
    <row r="1218" spans="1:10" x14ac:dyDescent="0.25">
      <c r="A1218" s="29" t="s">
        <v>1811</v>
      </c>
      <c r="B1218" s="30">
        <v>45281</v>
      </c>
      <c r="C1218" s="14" t="s">
        <v>988</v>
      </c>
      <c r="D1218" s="14" t="s">
        <v>125</v>
      </c>
      <c r="E1218" s="14" t="s">
        <v>26</v>
      </c>
      <c r="F1218" s="14">
        <v>2</v>
      </c>
      <c r="G1218" s="14">
        <v>889.04</v>
      </c>
      <c r="H1218" s="14">
        <v>0.23</v>
      </c>
      <c r="I1218" s="14" t="s">
        <v>41</v>
      </c>
      <c r="J1218" s="31">
        <v>1369.1215999999999</v>
      </c>
    </row>
    <row r="1219" spans="1:10" x14ac:dyDescent="0.25">
      <c r="A1219" s="29" t="s">
        <v>1812</v>
      </c>
      <c r="B1219" s="30">
        <v>45322</v>
      </c>
      <c r="C1219" s="14" t="s">
        <v>774</v>
      </c>
      <c r="D1219" s="14" t="s">
        <v>613</v>
      </c>
      <c r="E1219" s="14" t="s">
        <v>17</v>
      </c>
      <c r="F1219" s="14">
        <v>3</v>
      </c>
      <c r="G1219" s="14">
        <v>145.25</v>
      </c>
      <c r="H1219" s="14">
        <v>0.24</v>
      </c>
      <c r="I1219" s="14" t="s">
        <v>45</v>
      </c>
      <c r="J1219" s="31">
        <v>331.17</v>
      </c>
    </row>
    <row r="1220" spans="1:10" x14ac:dyDescent="0.25">
      <c r="A1220" s="29" t="s">
        <v>1813</v>
      </c>
      <c r="B1220" s="30">
        <v>45560</v>
      </c>
      <c r="C1220" s="14" t="s">
        <v>47</v>
      </c>
      <c r="D1220" s="14" t="s">
        <v>79</v>
      </c>
      <c r="E1220" s="14" t="s">
        <v>9</v>
      </c>
      <c r="F1220" s="14">
        <v>2</v>
      </c>
      <c r="G1220" s="14">
        <v>898.45</v>
      </c>
      <c r="H1220" s="14">
        <v>0.28999999999999998</v>
      </c>
      <c r="I1220" s="14" t="s">
        <v>52</v>
      </c>
      <c r="J1220" s="31">
        <v>1275.799</v>
      </c>
    </row>
    <row r="1221" spans="1:10" x14ac:dyDescent="0.25">
      <c r="A1221" s="29" t="s">
        <v>1814</v>
      </c>
      <c r="B1221" s="30">
        <v>45905</v>
      </c>
      <c r="C1221" s="14" t="s">
        <v>1815</v>
      </c>
      <c r="D1221" s="14" t="s">
        <v>343</v>
      </c>
      <c r="E1221" s="14" t="s">
        <v>22</v>
      </c>
      <c r="F1221" s="14">
        <v>4</v>
      </c>
      <c r="G1221" s="14">
        <v>642.04999999999995</v>
      </c>
      <c r="H1221" s="14">
        <v>0.25</v>
      </c>
      <c r="I1221" s="14" t="s">
        <v>41</v>
      </c>
      <c r="J1221" s="31">
        <v>1926.15</v>
      </c>
    </row>
    <row r="1222" spans="1:10" x14ac:dyDescent="0.25">
      <c r="A1222" s="29" t="s">
        <v>1816</v>
      </c>
      <c r="B1222" s="30">
        <v>45531</v>
      </c>
      <c r="C1222" s="14" t="s">
        <v>1817</v>
      </c>
      <c r="D1222" s="14" t="s">
        <v>639</v>
      </c>
      <c r="E1222" s="14" t="s">
        <v>14</v>
      </c>
      <c r="F1222" s="14">
        <v>4</v>
      </c>
      <c r="G1222" s="14">
        <v>450.83</v>
      </c>
      <c r="H1222" s="14">
        <v>0.24</v>
      </c>
      <c r="I1222" s="14" t="s">
        <v>41</v>
      </c>
      <c r="J1222" s="31">
        <v>1370.5232000000001</v>
      </c>
    </row>
    <row r="1223" spans="1:10" x14ac:dyDescent="0.25">
      <c r="A1223" s="29" t="s">
        <v>1818</v>
      </c>
      <c r="B1223" s="30">
        <v>45216</v>
      </c>
      <c r="C1223" s="14" t="s">
        <v>269</v>
      </c>
      <c r="D1223" s="14" t="s">
        <v>180</v>
      </c>
      <c r="E1223" s="14" t="s">
        <v>26</v>
      </c>
      <c r="F1223" s="14">
        <v>2</v>
      </c>
      <c r="G1223" s="14">
        <v>441.03</v>
      </c>
      <c r="H1223" s="14">
        <v>0.23</v>
      </c>
      <c r="I1223" s="14" t="s">
        <v>52</v>
      </c>
      <c r="J1223" s="31">
        <v>679.18619999999999</v>
      </c>
    </row>
    <row r="1224" spans="1:10" x14ac:dyDescent="0.25">
      <c r="A1224" s="29" t="s">
        <v>1819</v>
      </c>
      <c r="B1224" s="30">
        <v>45384</v>
      </c>
      <c r="C1224" s="14" t="s">
        <v>582</v>
      </c>
      <c r="D1224" s="14" t="s">
        <v>293</v>
      </c>
      <c r="E1224" s="14" t="s">
        <v>9</v>
      </c>
      <c r="F1224" s="14">
        <v>3</v>
      </c>
      <c r="G1224" s="14">
        <v>377.69</v>
      </c>
      <c r="H1224" s="14">
        <v>7.0000000000000007E-2</v>
      </c>
      <c r="I1224" s="14" t="s">
        <v>45</v>
      </c>
      <c r="J1224" s="31">
        <v>1053.7551000000001</v>
      </c>
    </row>
    <row r="1225" spans="1:10" x14ac:dyDescent="0.25">
      <c r="A1225" s="29" t="s">
        <v>1820</v>
      </c>
      <c r="B1225" s="30">
        <v>45416</v>
      </c>
      <c r="C1225" s="14" t="s">
        <v>974</v>
      </c>
      <c r="D1225" s="14" t="s">
        <v>147</v>
      </c>
      <c r="E1225" s="14" t="s">
        <v>14</v>
      </c>
      <c r="F1225" s="14">
        <v>1</v>
      </c>
      <c r="G1225" s="14">
        <v>457.33</v>
      </c>
      <c r="H1225" s="14">
        <v>0.27</v>
      </c>
      <c r="I1225" s="14" t="s">
        <v>41</v>
      </c>
      <c r="J1225" s="31">
        <v>333.85090000000002</v>
      </c>
    </row>
    <row r="1226" spans="1:10" x14ac:dyDescent="0.25">
      <c r="A1226" s="29" t="s">
        <v>1821</v>
      </c>
      <c r="B1226" s="30">
        <v>45880</v>
      </c>
      <c r="C1226" s="14" t="s">
        <v>280</v>
      </c>
      <c r="D1226" s="14" t="s">
        <v>51</v>
      </c>
      <c r="E1226" s="14" t="s">
        <v>13</v>
      </c>
      <c r="F1226" s="14">
        <v>4</v>
      </c>
      <c r="G1226" s="14">
        <v>218.01</v>
      </c>
      <c r="H1226" s="14">
        <v>0.06</v>
      </c>
      <c r="I1226" s="14" t="s">
        <v>41</v>
      </c>
      <c r="J1226" s="31">
        <v>819.71759999999995</v>
      </c>
    </row>
    <row r="1227" spans="1:10" x14ac:dyDescent="0.25">
      <c r="A1227" s="29" t="s">
        <v>1822</v>
      </c>
      <c r="B1227" s="30">
        <v>45933</v>
      </c>
      <c r="C1227" s="14" t="s">
        <v>141</v>
      </c>
      <c r="D1227" s="14" t="s">
        <v>444</v>
      </c>
      <c r="E1227" s="14" t="s">
        <v>25</v>
      </c>
      <c r="F1227" s="14">
        <v>2</v>
      </c>
      <c r="G1227" s="14">
        <v>682.7</v>
      </c>
      <c r="H1227" s="14">
        <v>0.13</v>
      </c>
      <c r="I1227" s="14" t="s">
        <v>41</v>
      </c>
      <c r="J1227" s="31">
        <v>1187.8979999999999</v>
      </c>
    </row>
    <row r="1228" spans="1:10" x14ac:dyDescent="0.25">
      <c r="A1228" s="29" t="s">
        <v>1823</v>
      </c>
      <c r="B1228" s="30">
        <v>45345</v>
      </c>
      <c r="C1228" s="14" t="s">
        <v>483</v>
      </c>
      <c r="D1228" s="14" t="s">
        <v>205</v>
      </c>
      <c r="E1228" s="14" t="s">
        <v>25</v>
      </c>
      <c r="F1228" s="14">
        <v>3</v>
      </c>
      <c r="G1228" s="14">
        <v>726.97</v>
      </c>
      <c r="H1228" s="14">
        <v>0.04</v>
      </c>
      <c r="I1228" s="14" t="s">
        <v>45</v>
      </c>
      <c r="J1228" s="31">
        <v>2093.6736000000001</v>
      </c>
    </row>
    <row r="1229" spans="1:10" x14ac:dyDescent="0.25">
      <c r="A1229" s="29" t="s">
        <v>1824</v>
      </c>
      <c r="B1229" s="30">
        <v>45681</v>
      </c>
      <c r="C1229" s="14" t="s">
        <v>202</v>
      </c>
      <c r="D1229" s="14" t="s">
        <v>55</v>
      </c>
      <c r="E1229" s="14" t="s">
        <v>16</v>
      </c>
      <c r="F1229" s="14">
        <v>2</v>
      </c>
      <c r="G1229" s="14">
        <v>107.97</v>
      </c>
      <c r="H1229" s="14">
        <v>0.06</v>
      </c>
      <c r="I1229" s="14" t="s">
        <v>41</v>
      </c>
      <c r="J1229" s="31">
        <v>202.9836</v>
      </c>
    </row>
    <row r="1230" spans="1:10" x14ac:dyDescent="0.25">
      <c r="A1230" s="29" t="s">
        <v>1825</v>
      </c>
      <c r="B1230" s="30">
        <v>45785</v>
      </c>
      <c r="C1230" s="14" t="s">
        <v>238</v>
      </c>
      <c r="D1230" s="14" t="s">
        <v>116</v>
      </c>
      <c r="E1230" s="14" t="s">
        <v>21</v>
      </c>
      <c r="F1230" s="14">
        <v>1</v>
      </c>
      <c r="G1230" s="14">
        <v>38.880000000000003</v>
      </c>
      <c r="H1230" s="14">
        <v>0.16</v>
      </c>
      <c r="I1230" s="14" t="s">
        <v>52</v>
      </c>
      <c r="J1230" s="31">
        <v>32.659199999999998</v>
      </c>
    </row>
    <row r="1231" spans="1:10" x14ac:dyDescent="0.25">
      <c r="A1231" s="29" t="s">
        <v>1826</v>
      </c>
      <c r="B1231" s="30">
        <v>45823</v>
      </c>
      <c r="C1231" s="14" t="s">
        <v>1414</v>
      </c>
      <c r="D1231" s="14" t="s">
        <v>142</v>
      </c>
      <c r="E1231" s="14" t="s">
        <v>24</v>
      </c>
      <c r="F1231" s="14">
        <v>3</v>
      </c>
      <c r="G1231" s="14">
        <v>484.39</v>
      </c>
      <c r="H1231" s="14">
        <v>0.28999999999999998</v>
      </c>
      <c r="I1231" s="14" t="s">
        <v>52</v>
      </c>
      <c r="J1231" s="31">
        <v>1031.7507000000001</v>
      </c>
    </row>
    <row r="1232" spans="1:10" x14ac:dyDescent="0.25">
      <c r="A1232" s="29" t="s">
        <v>1827</v>
      </c>
      <c r="B1232" s="30">
        <v>45572</v>
      </c>
      <c r="C1232" s="14" t="s">
        <v>1828</v>
      </c>
      <c r="D1232" s="14" t="s">
        <v>296</v>
      </c>
      <c r="E1232" s="14" t="s">
        <v>22</v>
      </c>
      <c r="F1232" s="14">
        <v>2</v>
      </c>
      <c r="G1232" s="14">
        <v>949.3</v>
      </c>
      <c r="H1232" s="14">
        <v>0.08</v>
      </c>
      <c r="I1232" s="14" t="s">
        <v>52</v>
      </c>
      <c r="J1232" s="31">
        <v>1746.712</v>
      </c>
    </row>
    <row r="1233" spans="1:10" x14ac:dyDescent="0.25">
      <c r="A1233" s="29" t="s">
        <v>1829</v>
      </c>
      <c r="B1233" s="30">
        <v>45259</v>
      </c>
      <c r="C1233" s="14" t="s">
        <v>606</v>
      </c>
      <c r="D1233" s="14" t="s">
        <v>248</v>
      </c>
      <c r="E1233" s="14" t="s">
        <v>13</v>
      </c>
      <c r="F1233" s="14">
        <v>3</v>
      </c>
      <c r="G1233" s="14">
        <v>664.75</v>
      </c>
      <c r="H1233" s="14">
        <v>0.12</v>
      </c>
      <c r="I1233" s="14" t="s">
        <v>41</v>
      </c>
      <c r="J1233" s="31">
        <v>1754.94</v>
      </c>
    </row>
    <row r="1234" spans="1:10" x14ac:dyDescent="0.25">
      <c r="A1234" s="29" t="s">
        <v>1830</v>
      </c>
      <c r="B1234" s="30">
        <v>45740</v>
      </c>
      <c r="C1234" s="14" t="s">
        <v>601</v>
      </c>
      <c r="D1234" s="14" t="s">
        <v>64</v>
      </c>
      <c r="E1234" s="14" t="s">
        <v>24</v>
      </c>
      <c r="F1234" s="14">
        <v>3</v>
      </c>
      <c r="G1234" s="14">
        <v>190.04</v>
      </c>
      <c r="H1234" s="14">
        <v>7.0000000000000007E-2</v>
      </c>
      <c r="I1234" s="14" t="s">
        <v>45</v>
      </c>
      <c r="J1234" s="31">
        <v>530.21159999999998</v>
      </c>
    </row>
    <row r="1235" spans="1:10" x14ac:dyDescent="0.25">
      <c r="A1235" s="29" t="s">
        <v>1831</v>
      </c>
      <c r="B1235" s="30">
        <v>45869</v>
      </c>
      <c r="C1235" s="14" t="s">
        <v>345</v>
      </c>
      <c r="D1235" s="14" t="s">
        <v>481</v>
      </c>
      <c r="E1235" s="14" t="s">
        <v>22</v>
      </c>
      <c r="F1235" s="14">
        <v>3</v>
      </c>
      <c r="G1235" s="14">
        <v>754.02</v>
      </c>
      <c r="H1235" s="14">
        <v>0.1</v>
      </c>
      <c r="I1235" s="14" t="s">
        <v>52</v>
      </c>
      <c r="J1235" s="31">
        <v>2035.854</v>
      </c>
    </row>
    <row r="1236" spans="1:10" x14ac:dyDescent="0.25">
      <c r="A1236" s="29" t="s">
        <v>1832</v>
      </c>
      <c r="B1236" s="30">
        <v>45526</v>
      </c>
      <c r="C1236" s="14" t="s">
        <v>917</v>
      </c>
      <c r="D1236" s="14" t="s">
        <v>82</v>
      </c>
      <c r="E1236" s="14" t="s">
        <v>19</v>
      </c>
      <c r="F1236" s="14">
        <v>4</v>
      </c>
      <c r="G1236" s="14">
        <v>94.13</v>
      </c>
      <c r="H1236" s="14">
        <v>0.04</v>
      </c>
      <c r="I1236" s="14" t="s">
        <v>52</v>
      </c>
      <c r="J1236" s="31">
        <v>361.45920000000001</v>
      </c>
    </row>
    <row r="1237" spans="1:10" x14ac:dyDescent="0.25">
      <c r="A1237" s="29" t="s">
        <v>1833</v>
      </c>
      <c r="B1237" s="30">
        <v>45489</v>
      </c>
      <c r="C1237" s="14" t="s">
        <v>667</v>
      </c>
      <c r="D1237" s="14" t="s">
        <v>263</v>
      </c>
      <c r="E1237" s="14" t="s">
        <v>22</v>
      </c>
      <c r="F1237" s="14">
        <v>3</v>
      </c>
      <c r="G1237" s="14">
        <v>402.3</v>
      </c>
      <c r="H1237" s="14">
        <v>0.21</v>
      </c>
      <c r="I1237" s="14" t="s">
        <v>45</v>
      </c>
      <c r="J1237" s="31">
        <v>953.45100000000014</v>
      </c>
    </row>
    <row r="1238" spans="1:10" x14ac:dyDescent="0.25">
      <c r="A1238" s="29" t="s">
        <v>1834</v>
      </c>
      <c r="B1238" s="30">
        <v>45908</v>
      </c>
      <c r="C1238" s="14" t="s">
        <v>97</v>
      </c>
      <c r="D1238" s="14" t="s">
        <v>273</v>
      </c>
      <c r="E1238" s="14" t="s">
        <v>14</v>
      </c>
      <c r="F1238" s="14">
        <v>1</v>
      </c>
      <c r="G1238" s="14">
        <v>729.05</v>
      </c>
      <c r="H1238" s="14">
        <v>0.06</v>
      </c>
      <c r="I1238" s="14" t="s">
        <v>52</v>
      </c>
      <c r="J1238" s="31">
        <v>685.3069999999999</v>
      </c>
    </row>
    <row r="1239" spans="1:10" x14ac:dyDescent="0.25">
      <c r="A1239" s="29" t="s">
        <v>1835</v>
      </c>
      <c r="B1239" s="30">
        <v>45912</v>
      </c>
      <c r="C1239" s="14" t="s">
        <v>617</v>
      </c>
      <c r="D1239" s="14" t="s">
        <v>315</v>
      </c>
      <c r="E1239" s="14" t="s">
        <v>20</v>
      </c>
      <c r="F1239" s="14">
        <v>1</v>
      </c>
      <c r="G1239" s="14">
        <v>822.6</v>
      </c>
      <c r="H1239" s="14">
        <v>0.28999999999999998</v>
      </c>
      <c r="I1239" s="14" t="s">
        <v>45</v>
      </c>
      <c r="J1239" s="31">
        <v>584.04599999999994</v>
      </c>
    </row>
    <row r="1240" spans="1:10" x14ac:dyDescent="0.25">
      <c r="A1240" s="29" t="s">
        <v>1836</v>
      </c>
      <c r="B1240" s="30">
        <v>45771</v>
      </c>
      <c r="C1240" s="14" t="s">
        <v>1479</v>
      </c>
      <c r="D1240" s="14" t="s">
        <v>241</v>
      </c>
      <c r="E1240" s="14" t="s">
        <v>15</v>
      </c>
      <c r="F1240" s="14">
        <v>2</v>
      </c>
      <c r="G1240" s="14">
        <v>327.25</v>
      </c>
      <c r="H1240" s="14">
        <v>0.19</v>
      </c>
      <c r="I1240" s="14" t="s">
        <v>45</v>
      </c>
      <c r="J1240" s="31">
        <v>530.14499999999998</v>
      </c>
    </row>
    <row r="1241" spans="1:10" x14ac:dyDescent="0.25">
      <c r="A1241" s="29" t="s">
        <v>1837</v>
      </c>
      <c r="B1241" s="30">
        <v>45619</v>
      </c>
      <c r="C1241" s="14" t="s">
        <v>163</v>
      </c>
      <c r="D1241" s="14" t="s">
        <v>64</v>
      </c>
      <c r="E1241" s="14" t="s">
        <v>16</v>
      </c>
      <c r="F1241" s="14">
        <v>4</v>
      </c>
      <c r="G1241" s="14">
        <v>930.38</v>
      </c>
      <c r="H1241" s="14">
        <v>0</v>
      </c>
      <c r="I1241" s="14" t="s">
        <v>52</v>
      </c>
      <c r="J1241" s="31">
        <v>3721.52</v>
      </c>
    </row>
    <row r="1242" spans="1:10" x14ac:dyDescent="0.25">
      <c r="A1242" s="29" t="s">
        <v>1838</v>
      </c>
      <c r="B1242" s="30">
        <v>45394</v>
      </c>
      <c r="C1242" s="14" t="s">
        <v>100</v>
      </c>
      <c r="D1242" s="14" t="s">
        <v>93</v>
      </c>
      <c r="E1242" s="14" t="s">
        <v>12</v>
      </c>
      <c r="F1242" s="14">
        <v>2</v>
      </c>
      <c r="G1242" s="14">
        <v>437.84</v>
      </c>
      <c r="H1242" s="14">
        <v>0.24</v>
      </c>
      <c r="I1242" s="14" t="s">
        <v>41</v>
      </c>
      <c r="J1242" s="31">
        <v>665.51679999999999</v>
      </c>
    </row>
    <row r="1243" spans="1:10" x14ac:dyDescent="0.25">
      <c r="A1243" s="29" t="s">
        <v>1839</v>
      </c>
      <c r="B1243" s="30">
        <v>45786</v>
      </c>
      <c r="C1243" s="14" t="s">
        <v>169</v>
      </c>
      <c r="D1243" s="14" t="s">
        <v>142</v>
      </c>
      <c r="E1243" s="14" t="s">
        <v>23</v>
      </c>
      <c r="F1243" s="14">
        <v>2</v>
      </c>
      <c r="G1243" s="14">
        <v>126.02</v>
      </c>
      <c r="H1243" s="14">
        <v>0.09</v>
      </c>
      <c r="I1243" s="14" t="s">
        <v>52</v>
      </c>
      <c r="J1243" s="31">
        <v>229.35640000000001</v>
      </c>
    </row>
    <row r="1244" spans="1:10" x14ac:dyDescent="0.25">
      <c r="A1244" s="29" t="s">
        <v>1840</v>
      </c>
      <c r="B1244" s="30">
        <v>45692</v>
      </c>
      <c r="C1244" s="14" t="s">
        <v>501</v>
      </c>
      <c r="D1244" s="14" t="s">
        <v>241</v>
      </c>
      <c r="E1244" s="14" t="s">
        <v>22</v>
      </c>
      <c r="F1244" s="14">
        <v>1</v>
      </c>
      <c r="G1244" s="14">
        <v>860.84</v>
      </c>
      <c r="H1244" s="14">
        <v>7.0000000000000007E-2</v>
      </c>
      <c r="I1244" s="14" t="s">
        <v>45</v>
      </c>
      <c r="J1244" s="31">
        <v>800.58119999999997</v>
      </c>
    </row>
    <row r="1245" spans="1:10" x14ac:dyDescent="0.25">
      <c r="A1245" s="29" t="s">
        <v>1841</v>
      </c>
      <c r="B1245" s="30">
        <v>45677</v>
      </c>
      <c r="C1245" s="14" t="s">
        <v>392</v>
      </c>
      <c r="D1245" s="14" t="s">
        <v>357</v>
      </c>
      <c r="E1245" s="14" t="s">
        <v>20</v>
      </c>
      <c r="F1245" s="14">
        <v>1</v>
      </c>
      <c r="G1245" s="14">
        <v>161.80000000000001</v>
      </c>
      <c r="H1245" s="14">
        <v>0.24</v>
      </c>
      <c r="I1245" s="14" t="s">
        <v>45</v>
      </c>
      <c r="J1245" s="31">
        <v>122.968</v>
      </c>
    </row>
    <row r="1246" spans="1:10" x14ac:dyDescent="0.25">
      <c r="A1246" s="29" t="s">
        <v>1842</v>
      </c>
      <c r="B1246" s="30">
        <v>45669</v>
      </c>
      <c r="C1246" s="14" t="s">
        <v>1264</v>
      </c>
      <c r="D1246" s="14" t="s">
        <v>227</v>
      </c>
      <c r="E1246" s="14" t="s">
        <v>24</v>
      </c>
      <c r="F1246" s="14">
        <v>4</v>
      </c>
      <c r="G1246" s="14">
        <v>347.82</v>
      </c>
      <c r="H1246" s="14">
        <v>0.02</v>
      </c>
      <c r="I1246" s="14" t="s">
        <v>52</v>
      </c>
      <c r="J1246" s="31">
        <v>1363.4544000000001</v>
      </c>
    </row>
    <row r="1247" spans="1:10" x14ac:dyDescent="0.25">
      <c r="A1247" s="29" t="s">
        <v>1843</v>
      </c>
      <c r="B1247" s="30">
        <v>45299</v>
      </c>
      <c r="C1247" s="14" t="s">
        <v>136</v>
      </c>
      <c r="D1247" s="14" t="s">
        <v>322</v>
      </c>
      <c r="E1247" s="14" t="s">
        <v>23</v>
      </c>
      <c r="F1247" s="14">
        <v>3</v>
      </c>
      <c r="G1247" s="14">
        <v>416.44</v>
      </c>
      <c r="H1247" s="14">
        <v>0.27</v>
      </c>
      <c r="I1247" s="14" t="s">
        <v>41</v>
      </c>
      <c r="J1247" s="31">
        <v>912.00359999999989</v>
      </c>
    </row>
    <row r="1248" spans="1:10" x14ac:dyDescent="0.25">
      <c r="A1248" s="29" t="s">
        <v>1844</v>
      </c>
      <c r="B1248" s="30">
        <v>45893</v>
      </c>
      <c r="C1248" s="14" t="s">
        <v>1301</v>
      </c>
      <c r="D1248" s="14" t="s">
        <v>496</v>
      </c>
      <c r="E1248" s="14" t="s">
        <v>7</v>
      </c>
      <c r="F1248" s="14">
        <v>1</v>
      </c>
      <c r="G1248" s="14">
        <v>147.96</v>
      </c>
      <c r="H1248" s="14">
        <v>0.24</v>
      </c>
      <c r="I1248" s="14" t="s">
        <v>52</v>
      </c>
      <c r="J1248" s="31">
        <v>112.4496</v>
      </c>
    </row>
    <row r="1249" spans="1:10" x14ac:dyDescent="0.25">
      <c r="A1249" s="29" t="s">
        <v>1845</v>
      </c>
      <c r="B1249" s="30">
        <v>45560</v>
      </c>
      <c r="C1249" s="14" t="s">
        <v>953</v>
      </c>
      <c r="D1249" s="14" t="s">
        <v>750</v>
      </c>
      <c r="E1249" s="14" t="s">
        <v>15</v>
      </c>
      <c r="F1249" s="14">
        <v>3</v>
      </c>
      <c r="G1249" s="14">
        <v>550.26</v>
      </c>
      <c r="H1249" s="14">
        <v>0.22</v>
      </c>
      <c r="I1249" s="14" t="s">
        <v>41</v>
      </c>
      <c r="J1249" s="31">
        <v>1287.6084000000001</v>
      </c>
    </row>
    <row r="1250" spans="1:10" x14ac:dyDescent="0.25">
      <c r="A1250" s="29" t="s">
        <v>1846</v>
      </c>
      <c r="B1250" s="30">
        <v>45267</v>
      </c>
      <c r="C1250" s="14" t="s">
        <v>508</v>
      </c>
      <c r="D1250" s="14" t="s">
        <v>40</v>
      </c>
      <c r="E1250" s="14" t="s">
        <v>14</v>
      </c>
      <c r="F1250" s="14">
        <v>4</v>
      </c>
      <c r="G1250" s="14">
        <v>938.21</v>
      </c>
      <c r="H1250" s="14">
        <v>0.04</v>
      </c>
      <c r="I1250" s="14" t="s">
        <v>45</v>
      </c>
      <c r="J1250" s="31">
        <v>3602.7264</v>
      </c>
    </row>
    <row r="1251" spans="1:10" x14ac:dyDescent="0.25">
      <c r="A1251" s="29" t="s">
        <v>1847</v>
      </c>
      <c r="B1251" s="30">
        <v>45467</v>
      </c>
      <c r="C1251" s="14" t="s">
        <v>617</v>
      </c>
      <c r="D1251" s="14" t="s">
        <v>152</v>
      </c>
      <c r="E1251" s="14" t="s">
        <v>23</v>
      </c>
      <c r="F1251" s="14">
        <v>3</v>
      </c>
      <c r="G1251" s="14">
        <v>517.98</v>
      </c>
      <c r="H1251" s="14">
        <v>0.01</v>
      </c>
      <c r="I1251" s="14" t="s">
        <v>45</v>
      </c>
      <c r="J1251" s="31">
        <v>1538.4005999999999</v>
      </c>
    </row>
    <row r="1252" spans="1:10" x14ac:dyDescent="0.25">
      <c r="A1252" s="29" t="s">
        <v>1848</v>
      </c>
      <c r="B1252" s="30">
        <v>45847</v>
      </c>
      <c r="C1252" s="14" t="s">
        <v>1121</v>
      </c>
      <c r="D1252" s="14" t="s">
        <v>710</v>
      </c>
      <c r="E1252" s="14" t="s">
        <v>15</v>
      </c>
      <c r="F1252" s="14">
        <v>1</v>
      </c>
      <c r="G1252" s="14">
        <v>98.27</v>
      </c>
      <c r="H1252" s="14">
        <v>0.16</v>
      </c>
      <c r="I1252" s="14" t="s">
        <v>45</v>
      </c>
      <c r="J1252" s="31">
        <v>82.54679999999999</v>
      </c>
    </row>
    <row r="1253" spans="1:10" x14ac:dyDescent="0.25">
      <c r="A1253" s="29" t="s">
        <v>1849</v>
      </c>
      <c r="B1253" s="30">
        <v>45480</v>
      </c>
      <c r="C1253" s="14" t="s">
        <v>712</v>
      </c>
      <c r="D1253" s="14" t="s">
        <v>357</v>
      </c>
      <c r="E1253" s="14" t="s">
        <v>18</v>
      </c>
      <c r="F1253" s="14">
        <v>2</v>
      </c>
      <c r="G1253" s="14">
        <v>875.2</v>
      </c>
      <c r="H1253" s="14">
        <v>0.19</v>
      </c>
      <c r="I1253" s="14" t="s">
        <v>41</v>
      </c>
      <c r="J1253" s="31">
        <v>1417.8240000000001</v>
      </c>
    </row>
    <row r="1254" spans="1:10" x14ac:dyDescent="0.25">
      <c r="A1254" s="29" t="s">
        <v>1850</v>
      </c>
      <c r="B1254" s="30">
        <v>45345</v>
      </c>
      <c r="C1254" s="14" t="s">
        <v>1509</v>
      </c>
      <c r="D1254" s="14" t="s">
        <v>273</v>
      </c>
      <c r="E1254" s="14" t="s">
        <v>7</v>
      </c>
      <c r="F1254" s="14">
        <v>1</v>
      </c>
      <c r="G1254" s="14">
        <v>227.35</v>
      </c>
      <c r="H1254" s="14">
        <v>0.06</v>
      </c>
      <c r="I1254" s="14" t="s">
        <v>52</v>
      </c>
      <c r="J1254" s="31">
        <v>213.709</v>
      </c>
    </row>
    <row r="1255" spans="1:10" x14ac:dyDescent="0.25">
      <c r="A1255" s="29" t="s">
        <v>1851</v>
      </c>
      <c r="B1255" s="30">
        <v>45235</v>
      </c>
      <c r="C1255" s="14" t="s">
        <v>754</v>
      </c>
      <c r="D1255" s="14" t="s">
        <v>44</v>
      </c>
      <c r="E1255" s="14" t="s">
        <v>8</v>
      </c>
      <c r="F1255" s="14">
        <v>1</v>
      </c>
      <c r="G1255" s="14">
        <v>842.46</v>
      </c>
      <c r="H1255" s="14">
        <v>0.05</v>
      </c>
      <c r="I1255" s="14" t="s">
        <v>52</v>
      </c>
      <c r="J1255" s="31">
        <v>800.33699999999999</v>
      </c>
    </row>
    <row r="1256" spans="1:10" x14ac:dyDescent="0.25">
      <c r="A1256" s="29" t="s">
        <v>1852</v>
      </c>
      <c r="B1256" s="30">
        <v>45543</v>
      </c>
      <c r="C1256" s="14" t="s">
        <v>962</v>
      </c>
      <c r="D1256" s="14" t="s">
        <v>87</v>
      </c>
      <c r="E1256" s="14" t="s">
        <v>18</v>
      </c>
      <c r="F1256" s="14">
        <v>3</v>
      </c>
      <c r="G1256" s="14">
        <v>120.67</v>
      </c>
      <c r="H1256" s="14">
        <v>0.08</v>
      </c>
      <c r="I1256" s="14" t="s">
        <v>52</v>
      </c>
      <c r="J1256" s="31">
        <v>333.04919999999998</v>
      </c>
    </row>
    <row r="1257" spans="1:10" x14ac:dyDescent="0.25">
      <c r="A1257" s="29" t="s">
        <v>1853</v>
      </c>
      <c r="B1257" s="30">
        <v>45402</v>
      </c>
      <c r="C1257" s="14" t="s">
        <v>1248</v>
      </c>
      <c r="D1257" s="14" t="s">
        <v>187</v>
      </c>
      <c r="E1257" s="14" t="s">
        <v>10</v>
      </c>
      <c r="F1257" s="14">
        <v>4</v>
      </c>
      <c r="G1257" s="14">
        <v>176.13</v>
      </c>
      <c r="H1257" s="14">
        <v>0.27</v>
      </c>
      <c r="I1257" s="14" t="s">
        <v>45</v>
      </c>
      <c r="J1257" s="31">
        <v>514.29959999999994</v>
      </c>
    </row>
    <row r="1258" spans="1:10" x14ac:dyDescent="0.25">
      <c r="A1258" s="29" t="s">
        <v>1854</v>
      </c>
      <c r="B1258" s="30">
        <v>45671</v>
      </c>
      <c r="C1258" s="14" t="s">
        <v>1855</v>
      </c>
      <c r="D1258" s="14" t="s">
        <v>464</v>
      </c>
      <c r="E1258" s="14" t="s">
        <v>18</v>
      </c>
      <c r="F1258" s="14">
        <v>4</v>
      </c>
      <c r="G1258" s="14">
        <v>592.67999999999995</v>
      </c>
      <c r="H1258" s="14">
        <v>0.03</v>
      </c>
      <c r="I1258" s="14" t="s">
        <v>41</v>
      </c>
      <c r="J1258" s="31">
        <v>2299.5983999999999</v>
      </c>
    </row>
    <row r="1259" spans="1:10" x14ac:dyDescent="0.25">
      <c r="A1259" s="29" t="s">
        <v>1856</v>
      </c>
      <c r="B1259" s="30">
        <v>45367</v>
      </c>
      <c r="C1259" s="14" t="s">
        <v>245</v>
      </c>
      <c r="D1259" s="14" t="s">
        <v>64</v>
      </c>
      <c r="E1259" s="14" t="s">
        <v>11</v>
      </c>
      <c r="F1259" s="14">
        <v>4</v>
      </c>
      <c r="G1259" s="14">
        <v>662.43</v>
      </c>
      <c r="H1259" s="14">
        <v>0.24</v>
      </c>
      <c r="I1259" s="14" t="s">
        <v>45</v>
      </c>
      <c r="J1259" s="31">
        <v>2013.7872</v>
      </c>
    </row>
    <row r="1260" spans="1:10" x14ac:dyDescent="0.25">
      <c r="A1260" s="29" t="s">
        <v>1857</v>
      </c>
      <c r="B1260" s="30">
        <v>45488</v>
      </c>
      <c r="C1260" s="14" t="s">
        <v>446</v>
      </c>
      <c r="D1260" s="14" t="s">
        <v>104</v>
      </c>
      <c r="E1260" s="14" t="s">
        <v>15</v>
      </c>
      <c r="F1260" s="14">
        <v>3</v>
      </c>
      <c r="G1260" s="14">
        <v>518.35</v>
      </c>
      <c r="H1260" s="14">
        <v>0.21</v>
      </c>
      <c r="I1260" s="14" t="s">
        <v>52</v>
      </c>
      <c r="J1260" s="31">
        <v>1228.4894999999999</v>
      </c>
    </row>
    <row r="1261" spans="1:10" x14ac:dyDescent="0.25">
      <c r="A1261" s="29" t="s">
        <v>1858</v>
      </c>
      <c r="B1261" s="30">
        <v>45509</v>
      </c>
      <c r="C1261" s="14" t="s">
        <v>1624</v>
      </c>
      <c r="D1261" s="14" t="s">
        <v>532</v>
      </c>
      <c r="E1261" s="14" t="s">
        <v>12</v>
      </c>
      <c r="F1261" s="14">
        <v>1</v>
      </c>
      <c r="G1261" s="14">
        <v>85.58</v>
      </c>
      <c r="H1261" s="14">
        <v>0.1</v>
      </c>
      <c r="I1261" s="14" t="s">
        <v>52</v>
      </c>
      <c r="J1261" s="31">
        <v>77.022000000000006</v>
      </c>
    </row>
    <row r="1262" spans="1:10" x14ac:dyDescent="0.25">
      <c r="A1262" s="29" t="s">
        <v>1859</v>
      </c>
      <c r="B1262" s="30">
        <v>45323</v>
      </c>
      <c r="C1262" s="14" t="s">
        <v>1321</v>
      </c>
      <c r="D1262" s="14" t="s">
        <v>363</v>
      </c>
      <c r="E1262" s="14" t="s">
        <v>8</v>
      </c>
      <c r="F1262" s="14">
        <v>4</v>
      </c>
      <c r="G1262" s="14">
        <v>800</v>
      </c>
      <c r="H1262" s="14">
        <v>0.2</v>
      </c>
      <c r="I1262" s="14" t="s">
        <v>41</v>
      </c>
      <c r="J1262" s="31">
        <v>2560</v>
      </c>
    </row>
    <row r="1263" spans="1:10" x14ac:dyDescent="0.25">
      <c r="A1263" s="29" t="s">
        <v>1860</v>
      </c>
      <c r="B1263" s="30">
        <v>45889</v>
      </c>
      <c r="C1263" s="14" t="s">
        <v>1621</v>
      </c>
      <c r="D1263" s="14" t="s">
        <v>98</v>
      </c>
      <c r="E1263" s="14" t="s">
        <v>17</v>
      </c>
      <c r="F1263" s="14">
        <v>3</v>
      </c>
      <c r="G1263" s="14">
        <v>118.25</v>
      </c>
      <c r="H1263" s="14">
        <v>0.26</v>
      </c>
      <c r="I1263" s="14" t="s">
        <v>45</v>
      </c>
      <c r="J1263" s="31">
        <v>262.51499999999999</v>
      </c>
    </row>
    <row r="1264" spans="1:10" x14ac:dyDescent="0.25">
      <c r="A1264" s="29" t="s">
        <v>1861</v>
      </c>
      <c r="B1264" s="30">
        <v>45253</v>
      </c>
      <c r="C1264" s="14" t="s">
        <v>1577</v>
      </c>
      <c r="D1264" s="14" t="s">
        <v>421</v>
      </c>
      <c r="E1264" s="14" t="s">
        <v>22</v>
      </c>
      <c r="F1264" s="14">
        <v>1</v>
      </c>
      <c r="G1264" s="14">
        <v>223.25</v>
      </c>
      <c r="H1264" s="14">
        <v>0.28999999999999998</v>
      </c>
      <c r="I1264" s="14" t="s">
        <v>41</v>
      </c>
      <c r="J1264" s="31">
        <v>158.50749999999999</v>
      </c>
    </row>
    <row r="1265" spans="1:10" x14ac:dyDescent="0.25">
      <c r="A1265" s="29" t="s">
        <v>1862</v>
      </c>
      <c r="B1265" s="30">
        <v>45530</v>
      </c>
      <c r="C1265" s="14" t="s">
        <v>365</v>
      </c>
      <c r="D1265" s="14" t="s">
        <v>421</v>
      </c>
      <c r="E1265" s="14" t="s">
        <v>11</v>
      </c>
      <c r="F1265" s="14">
        <v>3</v>
      </c>
      <c r="G1265" s="14">
        <v>918.76</v>
      </c>
      <c r="H1265" s="14">
        <v>0.2</v>
      </c>
      <c r="I1265" s="14" t="s">
        <v>45</v>
      </c>
      <c r="J1265" s="31">
        <v>2205.0239999999999</v>
      </c>
    </row>
    <row r="1266" spans="1:10" x14ac:dyDescent="0.25">
      <c r="A1266" s="29" t="s">
        <v>1863</v>
      </c>
      <c r="B1266" s="30">
        <v>45491</v>
      </c>
      <c r="C1266" s="14" t="s">
        <v>1545</v>
      </c>
      <c r="D1266" s="14" t="s">
        <v>639</v>
      </c>
      <c r="E1266" s="14" t="s">
        <v>20</v>
      </c>
      <c r="F1266" s="14">
        <v>2</v>
      </c>
      <c r="G1266" s="14">
        <v>905.26</v>
      </c>
      <c r="H1266" s="14">
        <v>0.15</v>
      </c>
      <c r="I1266" s="14" t="s">
        <v>52</v>
      </c>
      <c r="J1266" s="31">
        <v>1538.942</v>
      </c>
    </row>
    <row r="1267" spans="1:10" x14ac:dyDescent="0.25">
      <c r="A1267" s="29" t="s">
        <v>1864</v>
      </c>
      <c r="B1267" s="30">
        <v>45628</v>
      </c>
      <c r="C1267" s="14" t="s">
        <v>620</v>
      </c>
      <c r="D1267" s="14" t="s">
        <v>142</v>
      </c>
      <c r="E1267" s="14" t="s">
        <v>26</v>
      </c>
      <c r="F1267" s="14">
        <v>4</v>
      </c>
      <c r="G1267" s="14">
        <v>295.39999999999998</v>
      </c>
      <c r="H1267" s="14">
        <v>0.23</v>
      </c>
      <c r="I1267" s="14" t="s">
        <v>45</v>
      </c>
      <c r="J1267" s="31">
        <v>909.83199999999999</v>
      </c>
    </row>
    <row r="1268" spans="1:10" x14ac:dyDescent="0.25">
      <c r="A1268" s="29" t="s">
        <v>1865</v>
      </c>
      <c r="B1268" s="30">
        <v>45861</v>
      </c>
      <c r="C1268" s="14" t="s">
        <v>317</v>
      </c>
      <c r="D1268" s="14" t="s">
        <v>152</v>
      </c>
      <c r="E1268" s="14" t="s">
        <v>12</v>
      </c>
      <c r="F1268" s="14">
        <v>1</v>
      </c>
      <c r="G1268" s="14">
        <v>252.18</v>
      </c>
      <c r="H1268" s="14">
        <v>0.23</v>
      </c>
      <c r="I1268" s="14" t="s">
        <v>45</v>
      </c>
      <c r="J1268" s="31">
        <v>194.17859999999999</v>
      </c>
    </row>
    <row r="1269" spans="1:10" x14ac:dyDescent="0.25">
      <c r="A1269" s="29" t="s">
        <v>1866</v>
      </c>
      <c r="B1269" s="30">
        <v>45878</v>
      </c>
      <c r="C1269" s="14" t="s">
        <v>63</v>
      </c>
      <c r="D1269" s="14" t="s">
        <v>40</v>
      </c>
      <c r="E1269" s="14" t="s">
        <v>19</v>
      </c>
      <c r="F1269" s="14">
        <v>4</v>
      </c>
      <c r="G1269" s="14">
        <v>792.1</v>
      </c>
      <c r="H1269" s="14">
        <v>0.19</v>
      </c>
      <c r="I1269" s="14" t="s">
        <v>52</v>
      </c>
      <c r="J1269" s="31">
        <v>2566.404</v>
      </c>
    </row>
    <row r="1270" spans="1:10" x14ac:dyDescent="0.25">
      <c r="A1270" s="29" t="s">
        <v>1867</v>
      </c>
      <c r="B1270" s="30">
        <v>45426</v>
      </c>
      <c r="C1270" s="14" t="s">
        <v>420</v>
      </c>
      <c r="D1270" s="14" t="s">
        <v>79</v>
      </c>
      <c r="E1270" s="14" t="s">
        <v>21</v>
      </c>
      <c r="F1270" s="14">
        <v>1</v>
      </c>
      <c r="G1270" s="14">
        <v>883.36</v>
      </c>
      <c r="H1270" s="14">
        <v>0.11</v>
      </c>
      <c r="I1270" s="14" t="s">
        <v>45</v>
      </c>
      <c r="J1270" s="31">
        <v>786.19040000000007</v>
      </c>
    </row>
    <row r="1271" spans="1:10" x14ac:dyDescent="0.25">
      <c r="A1271" s="29" t="s">
        <v>1868</v>
      </c>
      <c r="B1271" s="30">
        <v>45231</v>
      </c>
      <c r="C1271" s="14" t="s">
        <v>89</v>
      </c>
      <c r="D1271" s="14" t="s">
        <v>107</v>
      </c>
      <c r="E1271" s="14" t="s">
        <v>7</v>
      </c>
      <c r="F1271" s="14">
        <v>4</v>
      </c>
      <c r="G1271" s="14">
        <v>305.95</v>
      </c>
      <c r="H1271" s="14">
        <v>0.08</v>
      </c>
      <c r="I1271" s="14" t="s">
        <v>45</v>
      </c>
      <c r="J1271" s="31">
        <v>1125.896</v>
      </c>
    </row>
    <row r="1272" spans="1:10" x14ac:dyDescent="0.25">
      <c r="A1272" s="29" t="s">
        <v>1869</v>
      </c>
      <c r="B1272" s="30">
        <v>45609</v>
      </c>
      <c r="C1272" s="14" t="s">
        <v>382</v>
      </c>
      <c r="D1272" s="14" t="s">
        <v>547</v>
      </c>
      <c r="E1272" s="14" t="s">
        <v>14</v>
      </c>
      <c r="F1272" s="14">
        <v>3</v>
      </c>
      <c r="G1272" s="14">
        <v>742.45</v>
      </c>
      <c r="H1272" s="14">
        <v>0.23</v>
      </c>
      <c r="I1272" s="14" t="s">
        <v>52</v>
      </c>
      <c r="J1272" s="31">
        <v>1715.0595000000001</v>
      </c>
    </row>
    <row r="1273" spans="1:10" x14ac:dyDescent="0.25">
      <c r="A1273" s="29" t="s">
        <v>1870</v>
      </c>
      <c r="B1273" s="30">
        <v>45392</v>
      </c>
      <c r="C1273" s="14" t="s">
        <v>1271</v>
      </c>
      <c r="D1273" s="14" t="s">
        <v>293</v>
      </c>
      <c r="E1273" s="14" t="s">
        <v>25</v>
      </c>
      <c r="F1273" s="14">
        <v>3</v>
      </c>
      <c r="G1273" s="14">
        <v>336.1</v>
      </c>
      <c r="H1273" s="14">
        <v>0.12</v>
      </c>
      <c r="I1273" s="14" t="s">
        <v>52</v>
      </c>
      <c r="J1273" s="31">
        <v>887.30400000000009</v>
      </c>
    </row>
    <row r="1274" spans="1:10" x14ac:dyDescent="0.25">
      <c r="A1274" s="29" t="s">
        <v>1871</v>
      </c>
      <c r="B1274" s="30">
        <v>45876</v>
      </c>
      <c r="C1274" s="14" t="s">
        <v>130</v>
      </c>
      <c r="D1274" s="14" t="s">
        <v>161</v>
      </c>
      <c r="E1274" s="14" t="s">
        <v>14</v>
      </c>
      <c r="F1274" s="14">
        <v>3</v>
      </c>
      <c r="G1274" s="14">
        <v>310.36</v>
      </c>
      <c r="H1274" s="14">
        <v>0.14000000000000001</v>
      </c>
      <c r="I1274" s="14" t="s">
        <v>52</v>
      </c>
      <c r="J1274" s="31">
        <v>800.72879999999998</v>
      </c>
    </row>
    <row r="1275" spans="1:10" x14ac:dyDescent="0.25">
      <c r="A1275" s="29" t="s">
        <v>1872</v>
      </c>
      <c r="B1275" s="30">
        <v>45772</v>
      </c>
      <c r="C1275" s="14" t="s">
        <v>1430</v>
      </c>
      <c r="D1275" s="14" t="s">
        <v>119</v>
      </c>
      <c r="E1275" s="14" t="s">
        <v>15</v>
      </c>
      <c r="F1275" s="14">
        <v>3</v>
      </c>
      <c r="G1275" s="14">
        <v>992.81</v>
      </c>
      <c r="H1275" s="14">
        <v>0.04</v>
      </c>
      <c r="I1275" s="14" t="s">
        <v>45</v>
      </c>
      <c r="J1275" s="31">
        <v>2859.2928000000002</v>
      </c>
    </row>
    <row r="1276" spans="1:10" x14ac:dyDescent="0.25">
      <c r="A1276" s="29" t="s">
        <v>1873</v>
      </c>
      <c r="B1276" s="30">
        <v>45217</v>
      </c>
      <c r="C1276" s="14" t="s">
        <v>664</v>
      </c>
      <c r="D1276" s="14" t="s">
        <v>98</v>
      </c>
      <c r="E1276" s="14" t="s">
        <v>18</v>
      </c>
      <c r="F1276" s="14">
        <v>3</v>
      </c>
      <c r="G1276" s="14">
        <v>257.11</v>
      </c>
      <c r="H1276" s="14">
        <v>0.26</v>
      </c>
      <c r="I1276" s="14" t="s">
        <v>52</v>
      </c>
      <c r="J1276" s="31">
        <v>570.78420000000006</v>
      </c>
    </row>
    <row r="1277" spans="1:10" x14ac:dyDescent="0.25">
      <c r="A1277" s="29" t="s">
        <v>1874</v>
      </c>
      <c r="B1277" s="30">
        <v>45739</v>
      </c>
      <c r="C1277" s="14" t="s">
        <v>679</v>
      </c>
      <c r="D1277" s="14" t="s">
        <v>946</v>
      </c>
      <c r="E1277" s="14" t="s">
        <v>19</v>
      </c>
      <c r="F1277" s="14">
        <v>4</v>
      </c>
      <c r="G1277" s="14">
        <v>816.29</v>
      </c>
      <c r="H1277" s="14">
        <v>0.24</v>
      </c>
      <c r="I1277" s="14" t="s">
        <v>45</v>
      </c>
      <c r="J1277" s="31">
        <v>2481.5216</v>
      </c>
    </row>
    <row r="1278" spans="1:10" x14ac:dyDescent="0.25">
      <c r="A1278" s="29" t="s">
        <v>1875</v>
      </c>
      <c r="B1278" s="30">
        <v>45272</v>
      </c>
      <c r="C1278" s="14" t="s">
        <v>1286</v>
      </c>
      <c r="D1278" s="14" t="s">
        <v>98</v>
      </c>
      <c r="E1278" s="14" t="s">
        <v>19</v>
      </c>
      <c r="F1278" s="14">
        <v>4</v>
      </c>
      <c r="G1278" s="14">
        <v>755.82</v>
      </c>
      <c r="H1278" s="14">
        <v>0.22</v>
      </c>
      <c r="I1278" s="14" t="s">
        <v>52</v>
      </c>
      <c r="J1278" s="31">
        <v>2358.1583999999998</v>
      </c>
    </row>
    <row r="1279" spans="1:10" x14ac:dyDescent="0.25">
      <c r="A1279" s="29" t="s">
        <v>1876</v>
      </c>
      <c r="B1279" s="30">
        <v>45524</v>
      </c>
      <c r="C1279" s="14" t="s">
        <v>1877</v>
      </c>
      <c r="D1279" s="14" t="s">
        <v>597</v>
      </c>
      <c r="E1279" s="14" t="s">
        <v>21</v>
      </c>
      <c r="F1279" s="14">
        <v>1</v>
      </c>
      <c r="G1279" s="14">
        <v>449.6</v>
      </c>
      <c r="H1279" s="14">
        <v>0.01</v>
      </c>
      <c r="I1279" s="14" t="s">
        <v>45</v>
      </c>
      <c r="J1279" s="31">
        <v>445.10399999999998</v>
      </c>
    </row>
    <row r="1280" spans="1:10" x14ac:dyDescent="0.25">
      <c r="A1280" s="29" t="s">
        <v>1878</v>
      </c>
      <c r="B1280" s="30">
        <v>45481</v>
      </c>
      <c r="C1280" s="14" t="s">
        <v>1215</v>
      </c>
      <c r="D1280" s="14" t="s">
        <v>338</v>
      </c>
      <c r="E1280" s="14" t="s">
        <v>7</v>
      </c>
      <c r="F1280" s="14">
        <v>2</v>
      </c>
      <c r="G1280" s="14">
        <v>779.29</v>
      </c>
      <c r="H1280" s="14">
        <v>0.12</v>
      </c>
      <c r="I1280" s="14" t="s">
        <v>52</v>
      </c>
      <c r="J1280" s="31">
        <v>1371.5504000000001</v>
      </c>
    </row>
    <row r="1281" spans="1:10" x14ac:dyDescent="0.25">
      <c r="A1281" s="29" t="s">
        <v>1879</v>
      </c>
      <c r="B1281" s="30">
        <v>45267</v>
      </c>
      <c r="C1281" s="14" t="s">
        <v>69</v>
      </c>
      <c r="D1281" s="14" t="s">
        <v>122</v>
      </c>
      <c r="E1281" s="14" t="s">
        <v>24</v>
      </c>
      <c r="F1281" s="14">
        <v>1</v>
      </c>
      <c r="G1281" s="14">
        <v>748.75</v>
      </c>
      <c r="H1281" s="14">
        <v>0.1</v>
      </c>
      <c r="I1281" s="14" t="s">
        <v>52</v>
      </c>
      <c r="J1281" s="31">
        <v>673.875</v>
      </c>
    </row>
    <row r="1282" spans="1:10" x14ac:dyDescent="0.25">
      <c r="A1282" s="29" t="s">
        <v>1880</v>
      </c>
      <c r="B1282" s="30">
        <v>45328</v>
      </c>
      <c r="C1282" s="14" t="s">
        <v>849</v>
      </c>
      <c r="D1282" s="14" t="s">
        <v>184</v>
      </c>
      <c r="E1282" s="14" t="s">
        <v>7</v>
      </c>
      <c r="F1282" s="14">
        <v>2</v>
      </c>
      <c r="G1282" s="14">
        <v>121.67</v>
      </c>
      <c r="H1282" s="14">
        <v>0.08</v>
      </c>
      <c r="I1282" s="14" t="s">
        <v>52</v>
      </c>
      <c r="J1282" s="31">
        <v>223.87280000000001</v>
      </c>
    </row>
    <row r="1283" spans="1:10" x14ac:dyDescent="0.25">
      <c r="A1283" s="29" t="s">
        <v>1881</v>
      </c>
      <c r="B1283" s="30">
        <v>45787</v>
      </c>
      <c r="C1283" s="14" t="s">
        <v>146</v>
      </c>
      <c r="D1283" s="14" t="s">
        <v>48</v>
      </c>
      <c r="E1283" s="14" t="s">
        <v>22</v>
      </c>
      <c r="F1283" s="14">
        <v>3</v>
      </c>
      <c r="G1283" s="14">
        <v>225.14</v>
      </c>
      <c r="H1283" s="14">
        <v>0.15</v>
      </c>
      <c r="I1283" s="14" t="s">
        <v>52</v>
      </c>
      <c r="J1283" s="31">
        <v>574.10699999999997</v>
      </c>
    </row>
    <row r="1284" spans="1:10" x14ac:dyDescent="0.25">
      <c r="A1284" s="29" t="s">
        <v>1882</v>
      </c>
      <c r="B1284" s="30">
        <v>45876</v>
      </c>
      <c r="C1284" s="14" t="s">
        <v>278</v>
      </c>
      <c r="D1284" s="14" t="s">
        <v>161</v>
      </c>
      <c r="E1284" s="14" t="s">
        <v>26</v>
      </c>
      <c r="F1284" s="14">
        <v>1</v>
      </c>
      <c r="G1284" s="14">
        <v>654.17999999999995</v>
      </c>
      <c r="H1284" s="14">
        <v>0.19</v>
      </c>
      <c r="I1284" s="14" t="s">
        <v>45</v>
      </c>
      <c r="J1284" s="31">
        <v>529.88580000000002</v>
      </c>
    </row>
    <row r="1285" spans="1:10" x14ac:dyDescent="0.25">
      <c r="A1285" s="29" t="s">
        <v>1883</v>
      </c>
      <c r="B1285" s="30">
        <v>45552</v>
      </c>
      <c r="C1285" s="14" t="s">
        <v>223</v>
      </c>
      <c r="D1285" s="14" t="s">
        <v>248</v>
      </c>
      <c r="E1285" s="14" t="s">
        <v>12</v>
      </c>
      <c r="F1285" s="14">
        <v>2</v>
      </c>
      <c r="G1285" s="14">
        <v>504.98</v>
      </c>
      <c r="H1285" s="14">
        <v>0.08</v>
      </c>
      <c r="I1285" s="14" t="s">
        <v>52</v>
      </c>
      <c r="J1285" s="31">
        <v>929.16320000000007</v>
      </c>
    </row>
    <row r="1286" spans="1:10" x14ac:dyDescent="0.25">
      <c r="A1286" s="29" t="s">
        <v>1884</v>
      </c>
      <c r="B1286" s="30">
        <v>45823</v>
      </c>
      <c r="C1286" s="14" t="s">
        <v>250</v>
      </c>
      <c r="D1286" s="14" t="s">
        <v>289</v>
      </c>
      <c r="E1286" s="14" t="s">
        <v>15</v>
      </c>
      <c r="F1286" s="14">
        <v>2</v>
      </c>
      <c r="G1286" s="14">
        <v>623.20000000000005</v>
      </c>
      <c r="H1286" s="14">
        <v>0.14000000000000001</v>
      </c>
      <c r="I1286" s="14" t="s">
        <v>52</v>
      </c>
      <c r="J1286" s="31">
        <v>1071.904</v>
      </c>
    </row>
    <row r="1287" spans="1:10" x14ac:dyDescent="0.25">
      <c r="A1287" s="29" t="s">
        <v>1885</v>
      </c>
      <c r="B1287" s="30">
        <v>45622</v>
      </c>
      <c r="C1287" s="14" t="s">
        <v>288</v>
      </c>
      <c r="D1287" s="14" t="s">
        <v>116</v>
      </c>
      <c r="E1287" s="14" t="s">
        <v>23</v>
      </c>
      <c r="F1287" s="14">
        <v>2</v>
      </c>
      <c r="G1287" s="14">
        <v>530.54</v>
      </c>
      <c r="H1287" s="14">
        <v>0.28000000000000003</v>
      </c>
      <c r="I1287" s="14" t="s">
        <v>52</v>
      </c>
      <c r="J1287" s="31">
        <v>763.97759999999994</v>
      </c>
    </row>
    <row r="1288" spans="1:10" x14ac:dyDescent="0.25">
      <c r="A1288" s="29" t="s">
        <v>1886</v>
      </c>
      <c r="B1288" s="30">
        <v>45810</v>
      </c>
      <c r="C1288" s="14" t="s">
        <v>971</v>
      </c>
      <c r="D1288" s="14" t="s">
        <v>597</v>
      </c>
      <c r="E1288" s="14" t="s">
        <v>23</v>
      </c>
      <c r="F1288" s="14">
        <v>3</v>
      </c>
      <c r="G1288" s="14">
        <v>279.45</v>
      </c>
      <c r="H1288" s="14">
        <v>0.15</v>
      </c>
      <c r="I1288" s="14" t="s">
        <v>52</v>
      </c>
      <c r="J1288" s="31">
        <v>712.59749999999985</v>
      </c>
    </row>
    <row r="1289" spans="1:10" x14ac:dyDescent="0.25">
      <c r="A1289" s="29" t="s">
        <v>1887</v>
      </c>
      <c r="B1289" s="30">
        <v>45645</v>
      </c>
      <c r="C1289" s="14" t="s">
        <v>521</v>
      </c>
      <c r="D1289" s="14" t="s">
        <v>110</v>
      </c>
      <c r="E1289" s="14" t="s">
        <v>15</v>
      </c>
      <c r="F1289" s="14">
        <v>3</v>
      </c>
      <c r="G1289" s="14">
        <v>906.99</v>
      </c>
      <c r="H1289" s="14">
        <v>0.26</v>
      </c>
      <c r="I1289" s="14" t="s">
        <v>52</v>
      </c>
      <c r="J1289" s="31">
        <v>2013.5178000000001</v>
      </c>
    </row>
    <row r="1290" spans="1:10" x14ac:dyDescent="0.25">
      <c r="A1290" s="29" t="s">
        <v>1888</v>
      </c>
      <c r="B1290" s="30">
        <v>45749</v>
      </c>
      <c r="C1290" s="14" t="s">
        <v>169</v>
      </c>
      <c r="D1290" s="14" t="s">
        <v>296</v>
      </c>
      <c r="E1290" s="14" t="s">
        <v>24</v>
      </c>
      <c r="F1290" s="14">
        <v>4</v>
      </c>
      <c r="G1290" s="14">
        <v>408.76</v>
      </c>
      <c r="H1290" s="14">
        <v>0.12</v>
      </c>
      <c r="I1290" s="14" t="s">
        <v>52</v>
      </c>
      <c r="J1290" s="31">
        <v>1438.8352</v>
      </c>
    </row>
    <row r="1291" spans="1:10" x14ac:dyDescent="0.25">
      <c r="A1291" s="29" t="s">
        <v>1889</v>
      </c>
      <c r="B1291" s="30">
        <v>45537</v>
      </c>
      <c r="C1291" s="14" t="s">
        <v>1191</v>
      </c>
      <c r="D1291" s="14" t="s">
        <v>87</v>
      </c>
      <c r="E1291" s="14" t="s">
        <v>16</v>
      </c>
      <c r="F1291" s="14">
        <v>2</v>
      </c>
      <c r="G1291" s="14">
        <v>117.34</v>
      </c>
      <c r="H1291" s="14">
        <v>0.09</v>
      </c>
      <c r="I1291" s="14" t="s">
        <v>45</v>
      </c>
      <c r="J1291" s="31">
        <v>213.55879999999999</v>
      </c>
    </row>
    <row r="1292" spans="1:10" x14ac:dyDescent="0.25">
      <c r="A1292" s="29" t="s">
        <v>1890</v>
      </c>
      <c r="B1292" s="30">
        <v>45376</v>
      </c>
      <c r="C1292" s="14" t="s">
        <v>225</v>
      </c>
      <c r="D1292" s="14" t="s">
        <v>251</v>
      </c>
      <c r="E1292" s="14" t="s">
        <v>21</v>
      </c>
      <c r="F1292" s="14">
        <v>3</v>
      </c>
      <c r="G1292" s="14">
        <v>690.27</v>
      </c>
      <c r="H1292" s="14">
        <v>7.0000000000000007E-2</v>
      </c>
      <c r="I1292" s="14" t="s">
        <v>45</v>
      </c>
      <c r="J1292" s="31">
        <v>1925.8533</v>
      </c>
    </row>
    <row r="1293" spans="1:10" x14ac:dyDescent="0.25">
      <c r="A1293" s="29" t="s">
        <v>1891</v>
      </c>
      <c r="B1293" s="30">
        <v>45709</v>
      </c>
      <c r="C1293" s="14" t="s">
        <v>430</v>
      </c>
      <c r="D1293" s="14" t="s">
        <v>411</v>
      </c>
      <c r="E1293" s="14" t="s">
        <v>24</v>
      </c>
      <c r="F1293" s="14">
        <v>4</v>
      </c>
      <c r="G1293" s="14">
        <v>377.18</v>
      </c>
      <c r="H1293" s="14">
        <v>0.24</v>
      </c>
      <c r="I1293" s="14" t="s">
        <v>45</v>
      </c>
      <c r="J1293" s="31">
        <v>1146.6271999999999</v>
      </c>
    </row>
    <row r="1294" spans="1:10" x14ac:dyDescent="0.25">
      <c r="A1294" s="29" t="s">
        <v>1892</v>
      </c>
      <c r="B1294" s="30">
        <v>45446</v>
      </c>
      <c r="C1294" s="14" t="s">
        <v>1893</v>
      </c>
      <c r="D1294" s="14" t="s">
        <v>190</v>
      </c>
      <c r="E1294" s="14" t="s">
        <v>7</v>
      </c>
      <c r="F1294" s="14">
        <v>1</v>
      </c>
      <c r="G1294" s="14">
        <v>70.52</v>
      </c>
      <c r="H1294" s="14">
        <v>0.08</v>
      </c>
      <c r="I1294" s="14" t="s">
        <v>52</v>
      </c>
      <c r="J1294" s="31">
        <v>64.878399999999999</v>
      </c>
    </row>
    <row r="1295" spans="1:10" x14ac:dyDescent="0.25">
      <c r="A1295" s="29" t="s">
        <v>1894</v>
      </c>
      <c r="B1295" s="30">
        <v>45330</v>
      </c>
      <c r="C1295" s="14" t="s">
        <v>545</v>
      </c>
      <c r="D1295" s="14" t="s">
        <v>227</v>
      </c>
      <c r="E1295" s="14" t="s">
        <v>16</v>
      </c>
      <c r="F1295" s="14">
        <v>1</v>
      </c>
      <c r="G1295" s="14">
        <v>40.25</v>
      </c>
      <c r="H1295" s="14">
        <v>0.1</v>
      </c>
      <c r="I1295" s="14" t="s">
        <v>45</v>
      </c>
      <c r="J1295" s="31">
        <v>36.225000000000001</v>
      </c>
    </row>
    <row r="1296" spans="1:10" x14ac:dyDescent="0.25">
      <c r="A1296" s="29" t="s">
        <v>1895</v>
      </c>
      <c r="B1296" s="30">
        <v>45388</v>
      </c>
      <c r="C1296" s="14" t="s">
        <v>945</v>
      </c>
      <c r="D1296" s="14" t="s">
        <v>184</v>
      </c>
      <c r="E1296" s="14" t="s">
        <v>18</v>
      </c>
      <c r="F1296" s="14">
        <v>3</v>
      </c>
      <c r="G1296" s="14">
        <v>539.44000000000005</v>
      </c>
      <c r="H1296" s="14">
        <v>0.05</v>
      </c>
      <c r="I1296" s="14" t="s">
        <v>52</v>
      </c>
      <c r="J1296" s="31">
        <v>1537.404</v>
      </c>
    </row>
    <row r="1297" spans="1:10" x14ac:dyDescent="0.25">
      <c r="A1297" s="29" t="s">
        <v>1896</v>
      </c>
      <c r="B1297" s="30">
        <v>45313</v>
      </c>
      <c r="C1297" s="14" t="s">
        <v>1313</v>
      </c>
      <c r="D1297" s="14" t="s">
        <v>98</v>
      </c>
      <c r="E1297" s="14" t="s">
        <v>11</v>
      </c>
      <c r="F1297" s="14">
        <v>3</v>
      </c>
      <c r="G1297" s="14">
        <v>543.49</v>
      </c>
      <c r="H1297" s="14">
        <v>0.05</v>
      </c>
      <c r="I1297" s="14" t="s">
        <v>45</v>
      </c>
      <c r="J1297" s="31">
        <v>1548.9465</v>
      </c>
    </row>
    <row r="1298" spans="1:10" x14ac:dyDescent="0.25">
      <c r="A1298" s="29" t="s">
        <v>1897</v>
      </c>
      <c r="B1298" s="30">
        <v>45221</v>
      </c>
      <c r="C1298" s="14" t="s">
        <v>186</v>
      </c>
      <c r="D1298" s="14" t="s">
        <v>481</v>
      </c>
      <c r="E1298" s="14" t="s">
        <v>13</v>
      </c>
      <c r="F1298" s="14">
        <v>4</v>
      </c>
      <c r="G1298" s="14">
        <v>547.21</v>
      </c>
      <c r="H1298" s="14">
        <v>0.1</v>
      </c>
      <c r="I1298" s="14" t="s">
        <v>52</v>
      </c>
      <c r="J1298" s="31">
        <v>1969.9559999999999</v>
      </c>
    </row>
    <row r="1299" spans="1:10" x14ac:dyDescent="0.25">
      <c r="A1299" s="29" t="s">
        <v>1898</v>
      </c>
      <c r="B1299" s="30">
        <v>45619</v>
      </c>
      <c r="C1299" s="14" t="s">
        <v>748</v>
      </c>
      <c r="D1299" s="14" t="s">
        <v>90</v>
      </c>
      <c r="E1299" s="14" t="s">
        <v>8</v>
      </c>
      <c r="F1299" s="14">
        <v>2</v>
      </c>
      <c r="G1299" s="14">
        <v>892.46</v>
      </c>
      <c r="H1299" s="14">
        <v>7.0000000000000007E-2</v>
      </c>
      <c r="I1299" s="14" t="s">
        <v>45</v>
      </c>
      <c r="J1299" s="31">
        <v>1659.9756</v>
      </c>
    </row>
    <row r="1300" spans="1:10" x14ac:dyDescent="0.25">
      <c r="A1300" s="29" t="s">
        <v>1899</v>
      </c>
      <c r="B1300" s="30">
        <v>45286</v>
      </c>
      <c r="C1300" s="14" t="s">
        <v>1260</v>
      </c>
      <c r="D1300" s="14" t="s">
        <v>155</v>
      </c>
      <c r="E1300" s="14" t="s">
        <v>15</v>
      </c>
      <c r="F1300" s="14">
        <v>2</v>
      </c>
      <c r="G1300" s="14">
        <v>853.41</v>
      </c>
      <c r="H1300" s="14">
        <v>0.25</v>
      </c>
      <c r="I1300" s="14" t="s">
        <v>41</v>
      </c>
      <c r="J1300" s="31">
        <v>1280.115</v>
      </c>
    </row>
    <row r="1301" spans="1:10" x14ac:dyDescent="0.25">
      <c r="A1301" s="29" t="s">
        <v>1900</v>
      </c>
      <c r="B1301" s="30">
        <v>45451</v>
      </c>
      <c r="C1301" s="14" t="s">
        <v>1346</v>
      </c>
      <c r="D1301" s="14" t="s">
        <v>389</v>
      </c>
      <c r="E1301" s="14" t="s">
        <v>14</v>
      </c>
      <c r="F1301" s="14">
        <v>1</v>
      </c>
      <c r="G1301" s="14">
        <v>162.13999999999999</v>
      </c>
      <c r="H1301" s="14">
        <v>7.0000000000000007E-2</v>
      </c>
      <c r="I1301" s="14" t="s">
        <v>45</v>
      </c>
      <c r="J1301" s="31">
        <v>150.7902</v>
      </c>
    </row>
    <row r="1302" spans="1:10" x14ac:dyDescent="0.25">
      <c r="A1302" s="29" t="s">
        <v>1901</v>
      </c>
      <c r="B1302" s="30">
        <v>45478</v>
      </c>
      <c r="C1302" s="14" t="s">
        <v>1075</v>
      </c>
      <c r="D1302" s="14" t="s">
        <v>1078</v>
      </c>
      <c r="E1302" s="14" t="s">
        <v>23</v>
      </c>
      <c r="F1302" s="14">
        <v>1</v>
      </c>
      <c r="G1302" s="14">
        <v>893.14</v>
      </c>
      <c r="H1302" s="14">
        <v>0.09</v>
      </c>
      <c r="I1302" s="14" t="s">
        <v>41</v>
      </c>
      <c r="J1302" s="31">
        <v>812.75739999999996</v>
      </c>
    </row>
    <row r="1303" spans="1:10" x14ac:dyDescent="0.25">
      <c r="A1303" s="29" t="s">
        <v>1902</v>
      </c>
      <c r="B1303" s="30">
        <v>45528</v>
      </c>
      <c r="C1303" s="14" t="s">
        <v>594</v>
      </c>
      <c r="D1303" s="14" t="s">
        <v>82</v>
      </c>
      <c r="E1303" s="14" t="s">
        <v>15</v>
      </c>
      <c r="F1303" s="14">
        <v>4</v>
      </c>
      <c r="G1303" s="14">
        <v>349.07</v>
      </c>
      <c r="H1303" s="14">
        <v>0.28000000000000003</v>
      </c>
      <c r="I1303" s="14" t="s">
        <v>41</v>
      </c>
      <c r="J1303" s="31">
        <v>1005.3216</v>
      </c>
    </row>
    <row r="1304" spans="1:10" x14ac:dyDescent="0.25">
      <c r="A1304" s="29" t="s">
        <v>1903</v>
      </c>
      <c r="B1304" s="30">
        <v>45418</v>
      </c>
      <c r="C1304" s="14" t="s">
        <v>1385</v>
      </c>
      <c r="D1304" s="14" t="s">
        <v>468</v>
      </c>
      <c r="E1304" s="14" t="s">
        <v>20</v>
      </c>
      <c r="F1304" s="14">
        <v>1</v>
      </c>
      <c r="G1304" s="14">
        <v>747.9</v>
      </c>
      <c r="H1304" s="14">
        <v>0.21</v>
      </c>
      <c r="I1304" s="14" t="s">
        <v>52</v>
      </c>
      <c r="J1304" s="31">
        <v>590.84100000000001</v>
      </c>
    </row>
    <row r="1305" spans="1:10" x14ac:dyDescent="0.25">
      <c r="A1305" s="29" t="s">
        <v>1904</v>
      </c>
      <c r="B1305" s="30">
        <v>45478</v>
      </c>
      <c r="C1305" s="14" t="s">
        <v>559</v>
      </c>
      <c r="D1305" s="14" t="s">
        <v>468</v>
      </c>
      <c r="E1305" s="14" t="s">
        <v>13</v>
      </c>
      <c r="F1305" s="14">
        <v>3</v>
      </c>
      <c r="G1305" s="14">
        <v>438.92</v>
      </c>
      <c r="H1305" s="14">
        <v>0.21</v>
      </c>
      <c r="I1305" s="14" t="s">
        <v>41</v>
      </c>
      <c r="J1305" s="31">
        <v>1040.2403999999999</v>
      </c>
    </row>
    <row r="1306" spans="1:10" x14ac:dyDescent="0.25">
      <c r="A1306" s="29" t="s">
        <v>1905</v>
      </c>
      <c r="B1306" s="30">
        <v>45232</v>
      </c>
      <c r="C1306" s="14" t="s">
        <v>1020</v>
      </c>
      <c r="D1306" s="14" t="s">
        <v>122</v>
      </c>
      <c r="E1306" s="14" t="s">
        <v>11</v>
      </c>
      <c r="F1306" s="14">
        <v>4</v>
      </c>
      <c r="G1306" s="14">
        <v>665.38</v>
      </c>
      <c r="H1306" s="14">
        <v>0.18</v>
      </c>
      <c r="I1306" s="14" t="s">
        <v>41</v>
      </c>
      <c r="J1306" s="31">
        <v>2182.4463999999998</v>
      </c>
    </row>
    <row r="1307" spans="1:10" x14ac:dyDescent="0.25">
      <c r="A1307" s="29" t="s">
        <v>1906</v>
      </c>
      <c r="B1307" s="30">
        <v>45616</v>
      </c>
      <c r="C1307" s="14" t="s">
        <v>1877</v>
      </c>
      <c r="D1307" s="14" t="s">
        <v>98</v>
      </c>
      <c r="E1307" s="14" t="s">
        <v>25</v>
      </c>
      <c r="F1307" s="14">
        <v>1</v>
      </c>
      <c r="G1307" s="14">
        <v>146.49</v>
      </c>
      <c r="H1307" s="14">
        <v>0.28000000000000003</v>
      </c>
      <c r="I1307" s="14" t="s">
        <v>41</v>
      </c>
      <c r="J1307" s="31">
        <v>105.47280000000001</v>
      </c>
    </row>
    <row r="1308" spans="1:10" x14ac:dyDescent="0.25">
      <c r="A1308" s="29" t="s">
        <v>1907</v>
      </c>
      <c r="B1308" s="30">
        <v>45774</v>
      </c>
      <c r="C1308" s="14" t="s">
        <v>1218</v>
      </c>
      <c r="D1308" s="14" t="s">
        <v>227</v>
      </c>
      <c r="E1308" s="14" t="s">
        <v>22</v>
      </c>
      <c r="F1308" s="14">
        <v>2</v>
      </c>
      <c r="G1308" s="14">
        <v>235.39</v>
      </c>
      <c r="H1308" s="14">
        <v>0.27</v>
      </c>
      <c r="I1308" s="14" t="s">
        <v>52</v>
      </c>
      <c r="J1308" s="31">
        <v>343.6694</v>
      </c>
    </row>
    <row r="1309" spans="1:10" x14ac:dyDescent="0.25">
      <c r="A1309" s="29" t="s">
        <v>1908</v>
      </c>
      <c r="B1309" s="30">
        <v>45651</v>
      </c>
      <c r="C1309" s="14" t="s">
        <v>128</v>
      </c>
      <c r="D1309" s="14" t="s">
        <v>532</v>
      </c>
      <c r="E1309" s="14" t="s">
        <v>12</v>
      </c>
      <c r="F1309" s="14">
        <v>3</v>
      </c>
      <c r="G1309" s="14">
        <v>38.07</v>
      </c>
      <c r="H1309" s="14">
        <v>0.09</v>
      </c>
      <c r="I1309" s="14" t="s">
        <v>45</v>
      </c>
      <c r="J1309" s="31">
        <v>103.9311</v>
      </c>
    </row>
    <row r="1310" spans="1:10" x14ac:dyDescent="0.25">
      <c r="A1310" s="29" t="s">
        <v>1909</v>
      </c>
      <c r="B1310" s="30">
        <v>45902</v>
      </c>
      <c r="C1310" s="14" t="s">
        <v>253</v>
      </c>
      <c r="D1310" s="14" t="s">
        <v>82</v>
      </c>
      <c r="E1310" s="14" t="s">
        <v>11</v>
      </c>
      <c r="F1310" s="14">
        <v>2</v>
      </c>
      <c r="G1310" s="14">
        <v>511.7</v>
      </c>
      <c r="H1310" s="14">
        <v>0.12</v>
      </c>
      <c r="I1310" s="14" t="s">
        <v>52</v>
      </c>
      <c r="J1310" s="31">
        <v>900.59199999999998</v>
      </c>
    </row>
    <row r="1311" spans="1:10" x14ac:dyDescent="0.25">
      <c r="A1311" s="29" t="s">
        <v>1910</v>
      </c>
      <c r="B1311" s="30">
        <v>45401</v>
      </c>
      <c r="C1311" s="14" t="s">
        <v>994</v>
      </c>
      <c r="D1311" s="14" t="s">
        <v>134</v>
      </c>
      <c r="E1311" s="14" t="s">
        <v>15</v>
      </c>
      <c r="F1311" s="14">
        <v>4</v>
      </c>
      <c r="G1311" s="14">
        <v>488.72</v>
      </c>
      <c r="H1311" s="14">
        <v>0.23</v>
      </c>
      <c r="I1311" s="14" t="s">
        <v>45</v>
      </c>
      <c r="J1311" s="31">
        <v>1505.2575999999999</v>
      </c>
    </row>
    <row r="1312" spans="1:10" x14ac:dyDescent="0.25">
      <c r="A1312" s="29" t="s">
        <v>1911</v>
      </c>
      <c r="B1312" s="30">
        <v>45717</v>
      </c>
      <c r="C1312" s="14" t="s">
        <v>827</v>
      </c>
      <c r="D1312" s="14" t="s">
        <v>281</v>
      </c>
      <c r="E1312" s="14" t="s">
        <v>19</v>
      </c>
      <c r="F1312" s="14">
        <v>2</v>
      </c>
      <c r="G1312" s="14">
        <v>520.45000000000005</v>
      </c>
      <c r="H1312" s="14">
        <v>0.11</v>
      </c>
      <c r="I1312" s="14" t="s">
        <v>52</v>
      </c>
      <c r="J1312" s="31">
        <v>926.40100000000007</v>
      </c>
    </row>
    <row r="1313" spans="1:10" x14ac:dyDescent="0.25">
      <c r="A1313" s="29" t="s">
        <v>1912</v>
      </c>
      <c r="B1313" s="30">
        <v>45376</v>
      </c>
      <c r="C1313" s="14" t="s">
        <v>1737</v>
      </c>
      <c r="D1313" s="14" t="s">
        <v>357</v>
      </c>
      <c r="E1313" s="14" t="s">
        <v>12</v>
      </c>
      <c r="F1313" s="14">
        <v>1</v>
      </c>
      <c r="G1313" s="14">
        <v>340.9</v>
      </c>
      <c r="H1313" s="14">
        <v>0.28999999999999998</v>
      </c>
      <c r="I1313" s="14" t="s">
        <v>41</v>
      </c>
      <c r="J1313" s="31">
        <v>242.03899999999999</v>
      </c>
    </row>
    <row r="1314" spans="1:10" x14ac:dyDescent="0.25">
      <c r="A1314" s="29" t="s">
        <v>1913</v>
      </c>
      <c r="B1314" s="30">
        <v>45576</v>
      </c>
      <c r="C1314" s="14" t="s">
        <v>50</v>
      </c>
      <c r="D1314" s="14" t="s">
        <v>203</v>
      </c>
      <c r="E1314" s="14" t="s">
        <v>15</v>
      </c>
      <c r="F1314" s="14">
        <v>3</v>
      </c>
      <c r="G1314" s="14">
        <v>653.59</v>
      </c>
      <c r="H1314" s="14">
        <v>0.17</v>
      </c>
      <c r="I1314" s="14" t="s">
        <v>52</v>
      </c>
      <c r="J1314" s="31">
        <v>1627.4391000000001</v>
      </c>
    </row>
    <row r="1315" spans="1:10" x14ac:dyDescent="0.25">
      <c r="A1315" s="29" t="s">
        <v>1914</v>
      </c>
      <c r="B1315" s="30">
        <v>45906</v>
      </c>
      <c r="C1315" s="14" t="s">
        <v>1915</v>
      </c>
      <c r="D1315" s="14" t="s">
        <v>155</v>
      </c>
      <c r="E1315" s="14" t="s">
        <v>25</v>
      </c>
      <c r="F1315" s="14">
        <v>1</v>
      </c>
      <c r="G1315" s="14">
        <v>179.77</v>
      </c>
      <c r="H1315" s="14">
        <v>0.23</v>
      </c>
      <c r="I1315" s="14" t="s">
        <v>52</v>
      </c>
      <c r="J1315" s="31">
        <v>138.4229</v>
      </c>
    </row>
    <row r="1316" spans="1:10" x14ac:dyDescent="0.25">
      <c r="A1316" s="29" t="s">
        <v>1916</v>
      </c>
      <c r="B1316" s="30">
        <v>45523</v>
      </c>
      <c r="C1316" s="14" t="s">
        <v>172</v>
      </c>
      <c r="D1316" s="14" t="s">
        <v>597</v>
      </c>
      <c r="E1316" s="14" t="s">
        <v>16</v>
      </c>
      <c r="F1316" s="14">
        <v>2</v>
      </c>
      <c r="G1316" s="14">
        <v>943.8</v>
      </c>
      <c r="H1316" s="14">
        <v>0.06</v>
      </c>
      <c r="I1316" s="14" t="s">
        <v>41</v>
      </c>
      <c r="J1316" s="31">
        <v>1774.3440000000001</v>
      </c>
    </row>
    <row r="1317" spans="1:10" x14ac:dyDescent="0.25">
      <c r="A1317" s="29" t="s">
        <v>1917</v>
      </c>
      <c r="B1317" s="30">
        <v>45234</v>
      </c>
      <c r="C1317" s="14" t="s">
        <v>39</v>
      </c>
      <c r="D1317" s="14" t="s">
        <v>248</v>
      </c>
      <c r="E1317" s="14" t="s">
        <v>22</v>
      </c>
      <c r="F1317" s="14">
        <v>2</v>
      </c>
      <c r="G1317" s="14">
        <v>985</v>
      </c>
      <c r="H1317" s="14">
        <v>0.25</v>
      </c>
      <c r="I1317" s="14" t="s">
        <v>41</v>
      </c>
      <c r="J1317" s="31">
        <v>1477.5</v>
      </c>
    </row>
    <row r="1318" spans="1:10" x14ac:dyDescent="0.25">
      <c r="A1318" s="29" t="s">
        <v>1918</v>
      </c>
      <c r="B1318" s="30">
        <v>45405</v>
      </c>
      <c r="C1318" s="14" t="s">
        <v>439</v>
      </c>
      <c r="D1318" s="14" t="s">
        <v>79</v>
      </c>
      <c r="E1318" s="14" t="s">
        <v>17</v>
      </c>
      <c r="F1318" s="14">
        <v>4</v>
      </c>
      <c r="G1318" s="14">
        <v>216.81</v>
      </c>
      <c r="H1318" s="14">
        <v>0.28999999999999998</v>
      </c>
      <c r="I1318" s="14" t="s">
        <v>41</v>
      </c>
      <c r="J1318" s="31">
        <v>615.74040000000002</v>
      </c>
    </row>
    <row r="1319" spans="1:10" x14ac:dyDescent="0.25">
      <c r="A1319" s="29" t="s">
        <v>1919</v>
      </c>
      <c r="B1319" s="30">
        <v>45223</v>
      </c>
      <c r="C1319" s="14" t="s">
        <v>1117</v>
      </c>
      <c r="D1319" s="14" t="s">
        <v>607</v>
      </c>
      <c r="E1319" s="14" t="s">
        <v>9</v>
      </c>
      <c r="F1319" s="14">
        <v>4</v>
      </c>
      <c r="G1319" s="14">
        <v>950.21</v>
      </c>
      <c r="H1319" s="14">
        <v>0.27</v>
      </c>
      <c r="I1319" s="14" t="s">
        <v>52</v>
      </c>
      <c r="J1319" s="31">
        <v>2774.6131999999998</v>
      </c>
    </row>
    <row r="1320" spans="1:10" x14ac:dyDescent="0.25">
      <c r="A1320" s="29" t="s">
        <v>1920</v>
      </c>
      <c r="B1320" s="30">
        <v>45838</v>
      </c>
      <c r="C1320" s="14" t="s">
        <v>434</v>
      </c>
      <c r="D1320" s="14" t="s">
        <v>357</v>
      </c>
      <c r="E1320" s="14" t="s">
        <v>14</v>
      </c>
      <c r="F1320" s="14">
        <v>2</v>
      </c>
      <c r="G1320" s="14">
        <v>271.39999999999998</v>
      </c>
      <c r="H1320" s="14">
        <v>0.17</v>
      </c>
      <c r="I1320" s="14" t="s">
        <v>45</v>
      </c>
      <c r="J1320" s="31">
        <v>450.52399999999989</v>
      </c>
    </row>
    <row r="1321" spans="1:10" x14ac:dyDescent="0.25">
      <c r="A1321" s="29" t="s">
        <v>1921</v>
      </c>
      <c r="B1321" s="30">
        <v>45883</v>
      </c>
      <c r="C1321" s="14" t="s">
        <v>225</v>
      </c>
      <c r="D1321" s="14" t="s">
        <v>76</v>
      </c>
      <c r="E1321" s="14" t="s">
        <v>15</v>
      </c>
      <c r="F1321" s="14">
        <v>4</v>
      </c>
      <c r="G1321" s="14">
        <v>708.19</v>
      </c>
      <c r="H1321" s="14">
        <v>0.1</v>
      </c>
      <c r="I1321" s="14" t="s">
        <v>45</v>
      </c>
      <c r="J1321" s="31">
        <v>2549.4839999999999</v>
      </c>
    </row>
    <row r="1322" spans="1:10" x14ac:dyDescent="0.25">
      <c r="A1322" s="29" t="s">
        <v>1922</v>
      </c>
      <c r="B1322" s="30">
        <v>45788</v>
      </c>
      <c r="C1322" s="14" t="s">
        <v>1549</v>
      </c>
      <c r="D1322" s="14" t="s">
        <v>289</v>
      </c>
      <c r="E1322" s="14" t="s">
        <v>10</v>
      </c>
      <c r="F1322" s="14">
        <v>3</v>
      </c>
      <c r="G1322" s="14">
        <v>477.05</v>
      </c>
      <c r="H1322" s="14">
        <v>0.05</v>
      </c>
      <c r="I1322" s="14" t="s">
        <v>45</v>
      </c>
      <c r="J1322" s="31">
        <v>1359.5925</v>
      </c>
    </row>
    <row r="1323" spans="1:10" x14ac:dyDescent="0.25">
      <c r="A1323" s="29" t="s">
        <v>1923</v>
      </c>
      <c r="B1323" s="30">
        <v>45383</v>
      </c>
      <c r="C1323" s="14" t="s">
        <v>405</v>
      </c>
      <c r="D1323" s="14" t="s">
        <v>44</v>
      </c>
      <c r="E1323" s="14" t="s">
        <v>16</v>
      </c>
      <c r="F1323" s="14">
        <v>3</v>
      </c>
      <c r="G1323" s="14">
        <v>627.29</v>
      </c>
      <c r="H1323" s="14">
        <v>0.27</v>
      </c>
      <c r="I1323" s="14" t="s">
        <v>52</v>
      </c>
      <c r="J1323" s="31">
        <v>1373.7651000000001</v>
      </c>
    </row>
    <row r="1324" spans="1:10" x14ac:dyDescent="0.25">
      <c r="A1324" s="29" t="s">
        <v>1924</v>
      </c>
      <c r="B1324" s="30">
        <v>45335</v>
      </c>
      <c r="C1324" s="14" t="s">
        <v>685</v>
      </c>
      <c r="D1324" s="14" t="s">
        <v>152</v>
      </c>
      <c r="E1324" s="14" t="s">
        <v>18</v>
      </c>
      <c r="F1324" s="14">
        <v>3</v>
      </c>
      <c r="G1324" s="14">
        <v>206.84</v>
      </c>
      <c r="H1324" s="14">
        <v>0.19</v>
      </c>
      <c r="I1324" s="14" t="s">
        <v>45</v>
      </c>
      <c r="J1324" s="31">
        <v>502.62119999999999</v>
      </c>
    </row>
    <row r="1325" spans="1:10" x14ac:dyDescent="0.25">
      <c r="A1325" s="29" t="s">
        <v>1925</v>
      </c>
      <c r="B1325" s="30">
        <v>45304</v>
      </c>
      <c r="C1325" s="14" t="s">
        <v>712</v>
      </c>
      <c r="D1325" s="14" t="s">
        <v>173</v>
      </c>
      <c r="E1325" s="14" t="s">
        <v>8</v>
      </c>
      <c r="F1325" s="14">
        <v>4</v>
      </c>
      <c r="G1325" s="14">
        <v>629.04999999999995</v>
      </c>
      <c r="H1325" s="14">
        <v>0.26</v>
      </c>
      <c r="I1325" s="14" t="s">
        <v>41</v>
      </c>
      <c r="J1325" s="31">
        <v>1861.9880000000001</v>
      </c>
    </row>
    <row r="1326" spans="1:10" x14ac:dyDescent="0.25">
      <c r="A1326" s="29" t="s">
        <v>1926</v>
      </c>
      <c r="B1326" s="30">
        <v>45543</v>
      </c>
      <c r="C1326" s="14" t="s">
        <v>701</v>
      </c>
      <c r="D1326" s="14" t="s">
        <v>44</v>
      </c>
      <c r="E1326" s="14" t="s">
        <v>24</v>
      </c>
      <c r="F1326" s="14">
        <v>4</v>
      </c>
      <c r="G1326" s="14">
        <v>529.04</v>
      </c>
      <c r="H1326" s="14">
        <v>0.1</v>
      </c>
      <c r="I1326" s="14" t="s">
        <v>45</v>
      </c>
      <c r="J1326" s="31">
        <v>1904.5440000000001</v>
      </c>
    </row>
    <row r="1327" spans="1:10" x14ac:dyDescent="0.25">
      <c r="A1327" s="29" t="s">
        <v>1927</v>
      </c>
      <c r="B1327" s="30">
        <v>45326</v>
      </c>
      <c r="C1327" s="14" t="s">
        <v>367</v>
      </c>
      <c r="D1327" s="14" t="s">
        <v>173</v>
      </c>
      <c r="E1327" s="14" t="s">
        <v>24</v>
      </c>
      <c r="F1327" s="14">
        <v>1</v>
      </c>
      <c r="G1327" s="14">
        <v>350.67</v>
      </c>
      <c r="H1327" s="14">
        <v>0.22</v>
      </c>
      <c r="I1327" s="14" t="s">
        <v>45</v>
      </c>
      <c r="J1327" s="31">
        <v>273.52260000000001</v>
      </c>
    </row>
    <row r="1328" spans="1:10" x14ac:dyDescent="0.25">
      <c r="A1328" s="29" t="s">
        <v>1928</v>
      </c>
      <c r="B1328" s="30">
        <v>45498</v>
      </c>
      <c r="C1328" s="14" t="s">
        <v>508</v>
      </c>
      <c r="D1328" s="14" t="s">
        <v>946</v>
      </c>
      <c r="E1328" s="14" t="s">
        <v>8</v>
      </c>
      <c r="F1328" s="14">
        <v>1</v>
      </c>
      <c r="G1328" s="14">
        <v>128.93</v>
      </c>
      <c r="H1328" s="14">
        <v>0.26</v>
      </c>
      <c r="I1328" s="14" t="s">
        <v>41</v>
      </c>
      <c r="J1328" s="31">
        <v>95.408200000000008</v>
      </c>
    </row>
    <row r="1329" spans="1:10" x14ac:dyDescent="0.25">
      <c r="A1329" s="29" t="s">
        <v>1929</v>
      </c>
      <c r="B1329" s="30">
        <v>45544</v>
      </c>
      <c r="C1329" s="14" t="s">
        <v>844</v>
      </c>
      <c r="D1329" s="14" t="s">
        <v>273</v>
      </c>
      <c r="E1329" s="14" t="s">
        <v>22</v>
      </c>
      <c r="F1329" s="14">
        <v>2</v>
      </c>
      <c r="G1329" s="14">
        <v>384.92</v>
      </c>
      <c r="H1329" s="14">
        <v>0.09</v>
      </c>
      <c r="I1329" s="14" t="s">
        <v>41</v>
      </c>
      <c r="J1329" s="31">
        <v>700.5544000000001</v>
      </c>
    </row>
    <row r="1330" spans="1:10" x14ac:dyDescent="0.25">
      <c r="A1330" s="29" t="s">
        <v>1930</v>
      </c>
      <c r="B1330" s="30">
        <v>45268</v>
      </c>
      <c r="C1330" s="14" t="s">
        <v>475</v>
      </c>
      <c r="D1330" s="14" t="s">
        <v>116</v>
      </c>
      <c r="E1330" s="14" t="s">
        <v>15</v>
      </c>
      <c r="F1330" s="14">
        <v>3</v>
      </c>
      <c r="G1330" s="14">
        <v>120.77</v>
      </c>
      <c r="H1330" s="14">
        <v>0.28999999999999998</v>
      </c>
      <c r="I1330" s="14" t="s">
        <v>45</v>
      </c>
      <c r="J1330" s="31">
        <v>257.24009999999998</v>
      </c>
    </row>
    <row r="1331" spans="1:10" x14ac:dyDescent="0.25">
      <c r="A1331" s="29" t="s">
        <v>1931</v>
      </c>
      <c r="B1331" s="30">
        <v>45824</v>
      </c>
      <c r="C1331" s="14" t="s">
        <v>726</v>
      </c>
      <c r="D1331" s="14" t="s">
        <v>51</v>
      </c>
      <c r="E1331" s="14" t="s">
        <v>24</v>
      </c>
      <c r="F1331" s="14">
        <v>4</v>
      </c>
      <c r="G1331" s="14">
        <v>661.39</v>
      </c>
      <c r="H1331" s="14">
        <v>7.0000000000000007E-2</v>
      </c>
      <c r="I1331" s="14" t="s">
        <v>41</v>
      </c>
      <c r="J1331" s="31">
        <v>2460.3708000000001</v>
      </c>
    </row>
    <row r="1332" spans="1:10" x14ac:dyDescent="0.25">
      <c r="A1332" s="29" t="s">
        <v>1932</v>
      </c>
      <c r="B1332" s="30">
        <v>45261</v>
      </c>
      <c r="C1332" s="14" t="s">
        <v>578</v>
      </c>
      <c r="D1332" s="14" t="s">
        <v>496</v>
      </c>
      <c r="E1332" s="14" t="s">
        <v>9</v>
      </c>
      <c r="F1332" s="14">
        <v>1</v>
      </c>
      <c r="G1332" s="14">
        <v>195.24</v>
      </c>
      <c r="H1332" s="14">
        <v>0.27</v>
      </c>
      <c r="I1332" s="14" t="s">
        <v>45</v>
      </c>
      <c r="J1332" s="31">
        <v>142.52520000000001</v>
      </c>
    </row>
    <row r="1333" spans="1:10" x14ac:dyDescent="0.25">
      <c r="A1333" s="29" t="s">
        <v>1933</v>
      </c>
      <c r="B1333" s="30">
        <v>45233</v>
      </c>
      <c r="C1333" s="14" t="s">
        <v>1565</v>
      </c>
      <c r="D1333" s="14" t="s">
        <v>444</v>
      </c>
      <c r="E1333" s="14" t="s">
        <v>25</v>
      </c>
      <c r="F1333" s="14">
        <v>2</v>
      </c>
      <c r="G1333" s="14">
        <v>177.4</v>
      </c>
      <c r="H1333" s="14">
        <v>0.19</v>
      </c>
      <c r="I1333" s="14" t="s">
        <v>45</v>
      </c>
      <c r="J1333" s="31">
        <v>287.38799999999998</v>
      </c>
    </row>
    <row r="1334" spans="1:10" x14ac:dyDescent="0.25">
      <c r="A1334" s="29" t="s">
        <v>1934</v>
      </c>
      <c r="B1334" s="30">
        <v>45673</v>
      </c>
      <c r="C1334" s="14" t="s">
        <v>1027</v>
      </c>
      <c r="D1334" s="14" t="s">
        <v>119</v>
      </c>
      <c r="E1334" s="14" t="s">
        <v>18</v>
      </c>
      <c r="F1334" s="14">
        <v>4</v>
      </c>
      <c r="G1334" s="14">
        <v>862.67</v>
      </c>
      <c r="H1334" s="14">
        <v>0.2</v>
      </c>
      <c r="I1334" s="14" t="s">
        <v>45</v>
      </c>
      <c r="J1334" s="31">
        <v>2760.5439999999999</v>
      </c>
    </row>
    <row r="1335" spans="1:10" x14ac:dyDescent="0.25">
      <c r="A1335" s="29" t="s">
        <v>1935</v>
      </c>
      <c r="B1335" s="30">
        <v>45565</v>
      </c>
      <c r="C1335" s="14" t="s">
        <v>1549</v>
      </c>
      <c r="D1335" s="14" t="s">
        <v>254</v>
      </c>
      <c r="E1335" s="14" t="s">
        <v>13</v>
      </c>
      <c r="F1335" s="14">
        <v>1</v>
      </c>
      <c r="G1335" s="14">
        <v>55.04</v>
      </c>
      <c r="H1335" s="14">
        <v>0.01</v>
      </c>
      <c r="I1335" s="14" t="s">
        <v>52</v>
      </c>
      <c r="J1335" s="31">
        <v>54.489600000000003</v>
      </c>
    </row>
    <row r="1336" spans="1:10" x14ac:dyDescent="0.25">
      <c r="A1336" s="29" t="s">
        <v>1936</v>
      </c>
      <c r="B1336" s="30">
        <v>45646</v>
      </c>
      <c r="C1336" s="14" t="s">
        <v>543</v>
      </c>
      <c r="D1336" s="14" t="s">
        <v>230</v>
      </c>
      <c r="E1336" s="14" t="s">
        <v>7</v>
      </c>
      <c r="F1336" s="14">
        <v>2</v>
      </c>
      <c r="G1336" s="14">
        <v>905.47</v>
      </c>
      <c r="H1336" s="14">
        <v>0.2</v>
      </c>
      <c r="I1336" s="14" t="s">
        <v>52</v>
      </c>
      <c r="J1336" s="31">
        <v>1448.752</v>
      </c>
    </row>
    <row r="1337" spans="1:10" x14ac:dyDescent="0.25">
      <c r="A1337" s="29" t="s">
        <v>1937</v>
      </c>
      <c r="B1337" s="30">
        <v>45539</v>
      </c>
      <c r="C1337" s="14" t="s">
        <v>1054</v>
      </c>
      <c r="D1337" s="14" t="s">
        <v>464</v>
      </c>
      <c r="E1337" s="14" t="s">
        <v>20</v>
      </c>
      <c r="F1337" s="14">
        <v>3</v>
      </c>
      <c r="G1337" s="14">
        <v>217.13</v>
      </c>
      <c r="H1337" s="14">
        <v>0.28000000000000003</v>
      </c>
      <c r="I1337" s="14" t="s">
        <v>41</v>
      </c>
      <c r="J1337" s="31">
        <v>469.00080000000003</v>
      </c>
    </row>
    <row r="1338" spans="1:10" x14ac:dyDescent="0.25">
      <c r="A1338" s="29" t="s">
        <v>1938</v>
      </c>
      <c r="B1338" s="30">
        <v>45936</v>
      </c>
      <c r="C1338" s="14" t="s">
        <v>1037</v>
      </c>
      <c r="D1338" s="14" t="s">
        <v>134</v>
      </c>
      <c r="E1338" s="14" t="s">
        <v>7</v>
      </c>
      <c r="F1338" s="14">
        <v>3</v>
      </c>
      <c r="G1338" s="14">
        <v>580.45000000000005</v>
      </c>
      <c r="H1338" s="14">
        <v>0</v>
      </c>
      <c r="I1338" s="14" t="s">
        <v>45</v>
      </c>
      <c r="J1338" s="31">
        <v>1741.35</v>
      </c>
    </row>
    <row r="1339" spans="1:10" x14ac:dyDescent="0.25">
      <c r="A1339" s="29" t="s">
        <v>1939</v>
      </c>
      <c r="B1339" s="30">
        <v>45854</v>
      </c>
      <c r="C1339" s="14" t="s">
        <v>594</v>
      </c>
      <c r="D1339" s="14" t="s">
        <v>471</v>
      </c>
      <c r="E1339" s="14" t="s">
        <v>24</v>
      </c>
      <c r="F1339" s="14">
        <v>2</v>
      </c>
      <c r="G1339" s="14">
        <v>892.88</v>
      </c>
      <c r="H1339" s="14">
        <v>0.17</v>
      </c>
      <c r="I1339" s="14" t="s">
        <v>45</v>
      </c>
      <c r="J1339" s="31">
        <v>1482.1808000000001</v>
      </c>
    </row>
    <row r="1340" spans="1:10" x14ac:dyDescent="0.25">
      <c r="A1340" s="29" t="s">
        <v>1940</v>
      </c>
      <c r="B1340" s="30">
        <v>45936</v>
      </c>
      <c r="C1340" s="14" t="s">
        <v>473</v>
      </c>
      <c r="D1340" s="14" t="s">
        <v>190</v>
      </c>
      <c r="E1340" s="14" t="s">
        <v>25</v>
      </c>
      <c r="F1340" s="14">
        <v>2</v>
      </c>
      <c r="G1340" s="14">
        <v>356.28</v>
      </c>
      <c r="H1340" s="14">
        <v>0.11</v>
      </c>
      <c r="I1340" s="14" t="s">
        <v>52</v>
      </c>
      <c r="J1340" s="31">
        <v>634.17840000000001</v>
      </c>
    </row>
    <row r="1341" spans="1:10" x14ac:dyDescent="0.25">
      <c r="A1341" s="29" t="s">
        <v>1941</v>
      </c>
      <c r="B1341" s="30">
        <v>45921</v>
      </c>
      <c r="C1341" s="14" t="s">
        <v>917</v>
      </c>
      <c r="D1341" s="14" t="s">
        <v>296</v>
      </c>
      <c r="E1341" s="14" t="s">
        <v>9</v>
      </c>
      <c r="F1341" s="14">
        <v>4</v>
      </c>
      <c r="G1341" s="14">
        <v>806.99</v>
      </c>
      <c r="H1341" s="14">
        <v>0.06</v>
      </c>
      <c r="I1341" s="14" t="s">
        <v>41</v>
      </c>
      <c r="J1341" s="31">
        <v>3034.2824000000001</v>
      </c>
    </row>
    <row r="1342" spans="1:10" x14ac:dyDescent="0.25">
      <c r="A1342" s="29" t="s">
        <v>1942</v>
      </c>
      <c r="B1342" s="30">
        <v>45855</v>
      </c>
      <c r="C1342" s="14" t="s">
        <v>1943</v>
      </c>
      <c r="D1342" s="14" t="s">
        <v>187</v>
      </c>
      <c r="E1342" s="14" t="s">
        <v>8</v>
      </c>
      <c r="F1342" s="14">
        <v>3</v>
      </c>
      <c r="G1342" s="14">
        <v>684.22</v>
      </c>
      <c r="H1342" s="14">
        <v>0.09</v>
      </c>
      <c r="I1342" s="14" t="s">
        <v>41</v>
      </c>
      <c r="J1342" s="31">
        <v>1867.9205999999999</v>
      </c>
    </row>
    <row r="1343" spans="1:10" x14ac:dyDescent="0.25">
      <c r="A1343" s="29" t="s">
        <v>1944</v>
      </c>
      <c r="B1343" s="30">
        <v>45837</v>
      </c>
      <c r="C1343" s="14" t="s">
        <v>81</v>
      </c>
      <c r="D1343" s="14" t="s">
        <v>207</v>
      </c>
      <c r="E1343" s="14" t="s">
        <v>14</v>
      </c>
      <c r="F1343" s="14">
        <v>4</v>
      </c>
      <c r="G1343" s="14">
        <v>763.34</v>
      </c>
      <c r="H1343" s="14">
        <v>7.0000000000000007E-2</v>
      </c>
      <c r="I1343" s="14" t="s">
        <v>45</v>
      </c>
      <c r="J1343" s="31">
        <v>2839.6248000000001</v>
      </c>
    </row>
    <row r="1344" spans="1:10" x14ac:dyDescent="0.25">
      <c r="A1344" s="29" t="s">
        <v>1945</v>
      </c>
      <c r="B1344" s="30">
        <v>45738</v>
      </c>
      <c r="C1344" s="14" t="s">
        <v>1713</v>
      </c>
      <c r="D1344" s="14" t="s">
        <v>281</v>
      </c>
      <c r="E1344" s="14" t="s">
        <v>10</v>
      </c>
      <c r="F1344" s="14">
        <v>3</v>
      </c>
      <c r="G1344" s="14">
        <v>721.94</v>
      </c>
      <c r="H1344" s="14">
        <v>0.26</v>
      </c>
      <c r="I1344" s="14" t="s">
        <v>41</v>
      </c>
      <c r="J1344" s="31">
        <v>1602.7067999999999</v>
      </c>
    </row>
    <row r="1345" spans="1:10" x14ac:dyDescent="0.25">
      <c r="A1345" s="29" t="s">
        <v>1946</v>
      </c>
      <c r="B1345" s="30">
        <v>45323</v>
      </c>
      <c r="C1345" s="14" t="s">
        <v>271</v>
      </c>
      <c r="D1345" s="14" t="s">
        <v>40</v>
      </c>
      <c r="E1345" s="14" t="s">
        <v>8</v>
      </c>
      <c r="F1345" s="14">
        <v>3</v>
      </c>
      <c r="G1345" s="14">
        <v>760.38</v>
      </c>
      <c r="H1345" s="14">
        <v>0</v>
      </c>
      <c r="I1345" s="14" t="s">
        <v>52</v>
      </c>
      <c r="J1345" s="31">
        <v>2281.14</v>
      </c>
    </row>
    <row r="1346" spans="1:10" x14ac:dyDescent="0.25">
      <c r="A1346" s="29" t="s">
        <v>1947</v>
      </c>
      <c r="B1346" s="30">
        <v>45362</v>
      </c>
      <c r="C1346" s="14" t="s">
        <v>276</v>
      </c>
      <c r="D1346" s="14" t="s">
        <v>40</v>
      </c>
      <c r="E1346" s="14" t="s">
        <v>13</v>
      </c>
      <c r="F1346" s="14">
        <v>3</v>
      </c>
      <c r="G1346" s="14">
        <v>612.53</v>
      </c>
      <c r="H1346" s="14">
        <v>0.21</v>
      </c>
      <c r="I1346" s="14" t="s">
        <v>52</v>
      </c>
      <c r="J1346" s="31">
        <v>1451.6960999999999</v>
      </c>
    </row>
    <row r="1347" spans="1:10" x14ac:dyDescent="0.25">
      <c r="A1347" s="29" t="s">
        <v>1948</v>
      </c>
      <c r="B1347" s="30">
        <v>45544</v>
      </c>
      <c r="C1347" s="14" t="s">
        <v>307</v>
      </c>
      <c r="D1347" s="14" t="s">
        <v>464</v>
      </c>
      <c r="E1347" s="14" t="s">
        <v>23</v>
      </c>
      <c r="F1347" s="14">
        <v>3</v>
      </c>
      <c r="G1347" s="14">
        <v>841.37</v>
      </c>
      <c r="H1347" s="14">
        <v>0.28999999999999998</v>
      </c>
      <c r="I1347" s="14" t="s">
        <v>45</v>
      </c>
      <c r="J1347" s="31">
        <v>1792.1180999999999</v>
      </c>
    </row>
    <row r="1348" spans="1:10" x14ac:dyDescent="0.25">
      <c r="A1348" s="29" t="s">
        <v>1949</v>
      </c>
      <c r="B1348" s="30">
        <v>45249</v>
      </c>
      <c r="C1348" s="14" t="s">
        <v>984</v>
      </c>
      <c r="D1348" s="14" t="s">
        <v>357</v>
      </c>
      <c r="E1348" s="14" t="s">
        <v>16</v>
      </c>
      <c r="F1348" s="14">
        <v>2</v>
      </c>
      <c r="G1348" s="14">
        <v>636.51</v>
      </c>
      <c r="H1348" s="14">
        <v>0.25</v>
      </c>
      <c r="I1348" s="14" t="s">
        <v>41</v>
      </c>
      <c r="J1348" s="31">
        <v>954.76499999999999</v>
      </c>
    </row>
    <row r="1349" spans="1:10" x14ac:dyDescent="0.25">
      <c r="A1349" s="29" t="s">
        <v>1950</v>
      </c>
      <c r="B1349" s="30">
        <v>45659</v>
      </c>
      <c r="C1349" s="14" t="s">
        <v>473</v>
      </c>
      <c r="D1349" s="14" t="s">
        <v>230</v>
      </c>
      <c r="E1349" s="14" t="s">
        <v>15</v>
      </c>
      <c r="F1349" s="14">
        <v>2</v>
      </c>
      <c r="G1349" s="14">
        <v>732.37</v>
      </c>
      <c r="H1349" s="14">
        <v>0.22</v>
      </c>
      <c r="I1349" s="14" t="s">
        <v>52</v>
      </c>
      <c r="J1349" s="31">
        <v>1142.4972</v>
      </c>
    </row>
    <row r="1350" spans="1:10" x14ac:dyDescent="0.25">
      <c r="A1350" s="29" t="s">
        <v>1951</v>
      </c>
      <c r="B1350" s="30">
        <v>45927</v>
      </c>
      <c r="C1350" s="14" t="s">
        <v>356</v>
      </c>
      <c r="D1350" s="14" t="s">
        <v>289</v>
      </c>
      <c r="E1350" s="14" t="s">
        <v>23</v>
      </c>
      <c r="F1350" s="14">
        <v>3</v>
      </c>
      <c r="G1350" s="14">
        <v>183.44</v>
      </c>
      <c r="H1350" s="14">
        <v>0.28000000000000003</v>
      </c>
      <c r="I1350" s="14" t="s">
        <v>52</v>
      </c>
      <c r="J1350" s="31">
        <v>396.23039999999992</v>
      </c>
    </row>
    <row r="1351" spans="1:10" x14ac:dyDescent="0.25">
      <c r="A1351" s="29" t="s">
        <v>1952</v>
      </c>
      <c r="B1351" s="30">
        <v>45373</v>
      </c>
      <c r="C1351" s="14" t="s">
        <v>72</v>
      </c>
      <c r="D1351" s="14" t="s">
        <v>401</v>
      </c>
      <c r="E1351" s="14" t="s">
        <v>20</v>
      </c>
      <c r="F1351" s="14">
        <v>4</v>
      </c>
      <c r="G1351" s="14">
        <v>898.58</v>
      </c>
      <c r="H1351" s="14">
        <v>0.16</v>
      </c>
      <c r="I1351" s="14" t="s">
        <v>45</v>
      </c>
      <c r="J1351" s="31">
        <v>3019.2287999999999</v>
      </c>
    </row>
    <row r="1352" spans="1:10" x14ac:dyDescent="0.25">
      <c r="A1352" s="29" t="s">
        <v>1953</v>
      </c>
      <c r="B1352" s="30">
        <v>45529</v>
      </c>
      <c r="C1352" s="14" t="s">
        <v>1140</v>
      </c>
      <c r="D1352" s="14" t="s">
        <v>158</v>
      </c>
      <c r="E1352" s="14" t="s">
        <v>9</v>
      </c>
      <c r="F1352" s="14">
        <v>3</v>
      </c>
      <c r="G1352" s="14">
        <v>152.41</v>
      </c>
      <c r="H1352" s="14">
        <v>0.25</v>
      </c>
      <c r="I1352" s="14" t="s">
        <v>41</v>
      </c>
      <c r="J1352" s="31">
        <v>342.92250000000001</v>
      </c>
    </row>
    <row r="1353" spans="1:10" x14ac:dyDescent="0.25">
      <c r="A1353" s="29" t="s">
        <v>1954</v>
      </c>
      <c r="B1353" s="30">
        <v>45872</v>
      </c>
      <c r="C1353" s="14" t="s">
        <v>938</v>
      </c>
      <c r="D1353" s="14" t="s">
        <v>444</v>
      </c>
      <c r="E1353" s="14" t="s">
        <v>21</v>
      </c>
      <c r="F1353" s="14">
        <v>3</v>
      </c>
      <c r="G1353" s="14">
        <v>972.58</v>
      </c>
      <c r="H1353" s="14">
        <v>0.28000000000000003</v>
      </c>
      <c r="I1353" s="14" t="s">
        <v>52</v>
      </c>
      <c r="J1353" s="31">
        <v>2100.7728000000002</v>
      </c>
    </row>
    <row r="1354" spans="1:10" x14ac:dyDescent="0.25">
      <c r="A1354" s="29" t="s">
        <v>1955</v>
      </c>
      <c r="B1354" s="30">
        <v>45267</v>
      </c>
      <c r="C1354" s="14" t="s">
        <v>643</v>
      </c>
      <c r="D1354" s="14" t="s">
        <v>107</v>
      </c>
      <c r="E1354" s="14" t="s">
        <v>18</v>
      </c>
      <c r="F1354" s="14">
        <v>4</v>
      </c>
      <c r="G1354" s="14">
        <v>136.4</v>
      </c>
      <c r="H1354" s="14">
        <v>0.04</v>
      </c>
      <c r="I1354" s="14" t="s">
        <v>52</v>
      </c>
      <c r="J1354" s="31">
        <v>523.77599999999995</v>
      </c>
    </row>
    <row r="1355" spans="1:10" x14ac:dyDescent="0.25">
      <c r="A1355" s="29" t="s">
        <v>1956</v>
      </c>
      <c r="B1355" s="30">
        <v>45894</v>
      </c>
      <c r="C1355" s="14" t="s">
        <v>1800</v>
      </c>
      <c r="D1355" s="14" t="s">
        <v>152</v>
      </c>
      <c r="E1355" s="14" t="s">
        <v>22</v>
      </c>
      <c r="F1355" s="14">
        <v>1</v>
      </c>
      <c r="G1355" s="14">
        <v>509.63</v>
      </c>
      <c r="H1355" s="14">
        <v>0.27</v>
      </c>
      <c r="I1355" s="14" t="s">
        <v>52</v>
      </c>
      <c r="J1355" s="31">
        <v>372.0299</v>
      </c>
    </row>
    <row r="1356" spans="1:10" x14ac:dyDescent="0.25">
      <c r="A1356" s="29" t="s">
        <v>1957</v>
      </c>
      <c r="B1356" s="30">
        <v>45331</v>
      </c>
      <c r="C1356" s="14" t="s">
        <v>1877</v>
      </c>
      <c r="D1356" s="14" t="s">
        <v>40</v>
      </c>
      <c r="E1356" s="14" t="s">
        <v>10</v>
      </c>
      <c r="F1356" s="14">
        <v>4</v>
      </c>
      <c r="G1356" s="14">
        <v>360.28</v>
      </c>
      <c r="H1356" s="14">
        <v>0.09</v>
      </c>
      <c r="I1356" s="14" t="s">
        <v>52</v>
      </c>
      <c r="J1356" s="31">
        <v>1311.4192</v>
      </c>
    </row>
    <row r="1357" spans="1:10" x14ac:dyDescent="0.25">
      <c r="A1357" s="29" t="s">
        <v>1958</v>
      </c>
      <c r="B1357" s="30">
        <v>45910</v>
      </c>
      <c r="C1357" s="14" t="s">
        <v>194</v>
      </c>
      <c r="D1357" s="14" t="s">
        <v>184</v>
      </c>
      <c r="E1357" s="14" t="s">
        <v>22</v>
      </c>
      <c r="F1357" s="14">
        <v>3</v>
      </c>
      <c r="G1357" s="14">
        <v>882.05</v>
      </c>
      <c r="H1357" s="14">
        <v>0.06</v>
      </c>
      <c r="I1357" s="14" t="s">
        <v>45</v>
      </c>
      <c r="J1357" s="31">
        <v>2487.3809999999989</v>
      </c>
    </row>
    <row r="1358" spans="1:10" x14ac:dyDescent="0.25">
      <c r="A1358" s="29" t="s">
        <v>1959</v>
      </c>
      <c r="B1358" s="30">
        <v>45564</v>
      </c>
      <c r="C1358" s="14" t="s">
        <v>1436</v>
      </c>
      <c r="D1358" s="14" t="s">
        <v>139</v>
      </c>
      <c r="E1358" s="14" t="s">
        <v>15</v>
      </c>
      <c r="F1358" s="14">
        <v>3</v>
      </c>
      <c r="G1358" s="14">
        <v>141.54</v>
      </c>
      <c r="H1358" s="14">
        <v>0.12</v>
      </c>
      <c r="I1358" s="14" t="s">
        <v>45</v>
      </c>
      <c r="J1358" s="31">
        <v>373.66559999999998</v>
      </c>
    </row>
    <row r="1359" spans="1:10" x14ac:dyDescent="0.25">
      <c r="A1359" s="29" t="s">
        <v>1960</v>
      </c>
      <c r="B1359" s="30">
        <v>45461</v>
      </c>
      <c r="C1359" s="14" t="s">
        <v>829</v>
      </c>
      <c r="D1359" s="14" t="s">
        <v>58</v>
      </c>
      <c r="E1359" s="14" t="s">
        <v>11</v>
      </c>
      <c r="F1359" s="14">
        <v>3</v>
      </c>
      <c r="G1359" s="14">
        <v>83.5</v>
      </c>
      <c r="H1359" s="14">
        <v>0.23</v>
      </c>
      <c r="I1359" s="14" t="s">
        <v>52</v>
      </c>
      <c r="J1359" s="31">
        <v>192.88499999999999</v>
      </c>
    </row>
    <row r="1360" spans="1:10" x14ac:dyDescent="0.25">
      <c r="A1360" s="29" t="s">
        <v>1961</v>
      </c>
      <c r="B1360" s="30">
        <v>45258</v>
      </c>
      <c r="C1360" s="14" t="s">
        <v>1020</v>
      </c>
      <c r="D1360" s="14" t="s">
        <v>338</v>
      </c>
      <c r="E1360" s="14" t="s">
        <v>13</v>
      </c>
      <c r="F1360" s="14">
        <v>2</v>
      </c>
      <c r="G1360" s="14">
        <v>629.73</v>
      </c>
      <c r="H1360" s="14">
        <v>7.0000000000000007E-2</v>
      </c>
      <c r="I1360" s="14" t="s">
        <v>45</v>
      </c>
      <c r="J1360" s="31">
        <v>1171.2978000000001</v>
      </c>
    </row>
    <row r="1361" spans="1:10" x14ac:dyDescent="0.25">
      <c r="A1361" s="29" t="s">
        <v>1962</v>
      </c>
      <c r="B1361" s="30">
        <v>45228</v>
      </c>
      <c r="C1361" s="14" t="s">
        <v>511</v>
      </c>
      <c r="D1361" s="14" t="s">
        <v>70</v>
      </c>
      <c r="E1361" s="14" t="s">
        <v>13</v>
      </c>
      <c r="F1361" s="14">
        <v>2</v>
      </c>
      <c r="G1361" s="14">
        <v>159.93</v>
      </c>
      <c r="H1361" s="14">
        <v>0.2</v>
      </c>
      <c r="I1361" s="14" t="s">
        <v>52</v>
      </c>
      <c r="J1361" s="31">
        <v>255.88800000000001</v>
      </c>
    </row>
    <row r="1362" spans="1:10" x14ac:dyDescent="0.25">
      <c r="A1362" s="29" t="s">
        <v>1963</v>
      </c>
      <c r="B1362" s="30">
        <v>45858</v>
      </c>
      <c r="C1362" s="14" t="s">
        <v>511</v>
      </c>
      <c r="D1362" s="14" t="s">
        <v>230</v>
      </c>
      <c r="E1362" s="14" t="s">
        <v>25</v>
      </c>
      <c r="F1362" s="14">
        <v>1</v>
      </c>
      <c r="G1362" s="14">
        <v>459.89</v>
      </c>
      <c r="H1362" s="14">
        <v>0.18</v>
      </c>
      <c r="I1362" s="14" t="s">
        <v>52</v>
      </c>
      <c r="J1362" s="31">
        <v>377.10980000000001</v>
      </c>
    </row>
    <row r="1363" spans="1:10" x14ac:dyDescent="0.25">
      <c r="A1363" s="29" t="s">
        <v>1964</v>
      </c>
      <c r="B1363" s="30">
        <v>45532</v>
      </c>
      <c r="C1363" s="14" t="s">
        <v>1039</v>
      </c>
      <c r="D1363" s="14" t="s">
        <v>70</v>
      </c>
      <c r="E1363" s="14" t="s">
        <v>26</v>
      </c>
      <c r="F1363" s="14">
        <v>4</v>
      </c>
      <c r="G1363" s="14">
        <v>885.57</v>
      </c>
      <c r="H1363" s="14">
        <v>0.27</v>
      </c>
      <c r="I1363" s="14" t="s">
        <v>41</v>
      </c>
      <c r="J1363" s="31">
        <v>2585.8643999999999</v>
      </c>
    </row>
    <row r="1364" spans="1:10" x14ac:dyDescent="0.25">
      <c r="A1364" s="29" t="s">
        <v>1965</v>
      </c>
      <c r="B1364" s="30">
        <v>45454</v>
      </c>
      <c r="C1364" s="14" t="s">
        <v>1154</v>
      </c>
      <c r="D1364" s="14" t="s">
        <v>289</v>
      </c>
      <c r="E1364" s="14" t="s">
        <v>22</v>
      </c>
      <c r="F1364" s="14">
        <v>3</v>
      </c>
      <c r="G1364" s="14">
        <v>789.05</v>
      </c>
      <c r="H1364" s="14">
        <v>0</v>
      </c>
      <c r="I1364" s="14" t="s">
        <v>45</v>
      </c>
      <c r="J1364" s="31">
        <v>2367.15</v>
      </c>
    </row>
    <row r="1365" spans="1:10" x14ac:dyDescent="0.25">
      <c r="A1365" s="29" t="s">
        <v>1966</v>
      </c>
      <c r="B1365" s="30">
        <v>45244</v>
      </c>
      <c r="C1365" s="14" t="s">
        <v>1524</v>
      </c>
      <c r="D1365" s="14" t="s">
        <v>380</v>
      </c>
      <c r="E1365" s="14" t="s">
        <v>7</v>
      </c>
      <c r="F1365" s="14">
        <v>1</v>
      </c>
      <c r="G1365" s="14">
        <v>570.52</v>
      </c>
      <c r="H1365" s="14">
        <v>0</v>
      </c>
      <c r="I1365" s="14" t="s">
        <v>45</v>
      </c>
      <c r="J1365" s="31">
        <v>570.52</v>
      </c>
    </row>
    <row r="1366" spans="1:10" x14ac:dyDescent="0.25">
      <c r="A1366" s="29" t="s">
        <v>1967</v>
      </c>
      <c r="B1366" s="30">
        <v>45322</v>
      </c>
      <c r="C1366" s="14" t="s">
        <v>1731</v>
      </c>
      <c r="D1366" s="14" t="s">
        <v>93</v>
      </c>
      <c r="E1366" s="14" t="s">
        <v>23</v>
      </c>
      <c r="F1366" s="14">
        <v>4</v>
      </c>
      <c r="G1366" s="14">
        <v>310.79000000000002</v>
      </c>
      <c r="H1366" s="14">
        <v>0.22</v>
      </c>
      <c r="I1366" s="14" t="s">
        <v>52</v>
      </c>
      <c r="J1366" s="31">
        <v>969.66480000000013</v>
      </c>
    </row>
    <row r="1367" spans="1:10" x14ac:dyDescent="0.25">
      <c r="A1367" s="29" t="s">
        <v>1968</v>
      </c>
      <c r="B1367" s="30">
        <v>45757</v>
      </c>
      <c r="C1367" s="14" t="s">
        <v>1027</v>
      </c>
      <c r="D1367" s="14" t="s">
        <v>573</v>
      </c>
      <c r="E1367" s="14" t="s">
        <v>24</v>
      </c>
      <c r="F1367" s="14">
        <v>4</v>
      </c>
      <c r="G1367" s="14">
        <v>255.67</v>
      </c>
      <c r="H1367" s="14">
        <v>0.17</v>
      </c>
      <c r="I1367" s="14" t="s">
        <v>41</v>
      </c>
      <c r="J1367" s="31">
        <v>848.82439999999997</v>
      </c>
    </row>
    <row r="1368" spans="1:10" x14ac:dyDescent="0.25">
      <c r="A1368" s="29" t="s">
        <v>1969</v>
      </c>
      <c r="B1368" s="30">
        <v>45397</v>
      </c>
      <c r="C1368" s="14" t="s">
        <v>899</v>
      </c>
      <c r="D1368" s="14" t="s">
        <v>93</v>
      </c>
      <c r="E1368" s="14" t="s">
        <v>23</v>
      </c>
      <c r="F1368" s="14">
        <v>2</v>
      </c>
      <c r="G1368" s="14">
        <v>270.66000000000003</v>
      </c>
      <c r="H1368" s="14">
        <v>0.1</v>
      </c>
      <c r="I1368" s="14" t="s">
        <v>52</v>
      </c>
      <c r="J1368" s="31">
        <v>487.18799999999999</v>
      </c>
    </row>
    <row r="1369" spans="1:10" x14ac:dyDescent="0.25">
      <c r="A1369" s="29" t="s">
        <v>1970</v>
      </c>
      <c r="B1369" s="30">
        <v>45914</v>
      </c>
      <c r="C1369" s="14" t="s">
        <v>1971</v>
      </c>
      <c r="D1369" s="14" t="s">
        <v>158</v>
      </c>
      <c r="E1369" s="14" t="s">
        <v>24</v>
      </c>
      <c r="F1369" s="14">
        <v>3</v>
      </c>
      <c r="G1369" s="14">
        <v>373.35</v>
      </c>
      <c r="H1369" s="14">
        <v>0.2</v>
      </c>
      <c r="I1369" s="14" t="s">
        <v>52</v>
      </c>
      <c r="J1369" s="31">
        <v>896.04000000000019</v>
      </c>
    </row>
    <row r="1370" spans="1:10" x14ac:dyDescent="0.25">
      <c r="A1370" s="29" t="s">
        <v>1972</v>
      </c>
      <c r="B1370" s="30">
        <v>45432</v>
      </c>
      <c r="C1370" s="14" t="s">
        <v>1121</v>
      </c>
      <c r="D1370" s="14" t="s">
        <v>55</v>
      </c>
      <c r="E1370" s="14" t="s">
        <v>18</v>
      </c>
      <c r="F1370" s="14">
        <v>2</v>
      </c>
      <c r="G1370" s="14">
        <v>23.58</v>
      </c>
      <c r="H1370" s="14">
        <v>0.02</v>
      </c>
      <c r="I1370" s="14" t="s">
        <v>45</v>
      </c>
      <c r="J1370" s="31">
        <v>46.216799999999999</v>
      </c>
    </row>
    <row r="1371" spans="1:10" x14ac:dyDescent="0.25">
      <c r="A1371" s="29" t="s">
        <v>1973</v>
      </c>
      <c r="B1371" s="30">
        <v>45798</v>
      </c>
      <c r="C1371" s="14" t="s">
        <v>1301</v>
      </c>
      <c r="D1371" s="14" t="s">
        <v>343</v>
      </c>
      <c r="E1371" s="14" t="s">
        <v>14</v>
      </c>
      <c r="F1371" s="14">
        <v>4</v>
      </c>
      <c r="G1371" s="14">
        <v>185.67</v>
      </c>
      <c r="H1371" s="14">
        <v>0.21</v>
      </c>
      <c r="I1371" s="14" t="s">
        <v>45</v>
      </c>
      <c r="J1371" s="31">
        <v>586.71719999999993</v>
      </c>
    </row>
    <row r="1372" spans="1:10" x14ac:dyDescent="0.25">
      <c r="A1372" s="29" t="s">
        <v>1974</v>
      </c>
      <c r="B1372" s="30">
        <v>45396</v>
      </c>
      <c r="C1372" s="14" t="s">
        <v>779</v>
      </c>
      <c r="D1372" s="14" t="s">
        <v>750</v>
      </c>
      <c r="E1372" s="14" t="s">
        <v>20</v>
      </c>
      <c r="F1372" s="14">
        <v>3</v>
      </c>
      <c r="G1372" s="14">
        <v>928.74</v>
      </c>
      <c r="H1372" s="14">
        <v>0.27</v>
      </c>
      <c r="I1372" s="14" t="s">
        <v>45</v>
      </c>
      <c r="J1372" s="31">
        <v>2033.9405999999999</v>
      </c>
    </row>
    <row r="1373" spans="1:10" x14ac:dyDescent="0.25">
      <c r="A1373" s="29" t="s">
        <v>1975</v>
      </c>
      <c r="B1373" s="30">
        <v>45235</v>
      </c>
      <c r="C1373" s="14" t="s">
        <v>300</v>
      </c>
      <c r="D1373" s="14" t="s">
        <v>639</v>
      </c>
      <c r="E1373" s="14" t="s">
        <v>12</v>
      </c>
      <c r="F1373" s="14">
        <v>3</v>
      </c>
      <c r="G1373" s="14">
        <v>923.38</v>
      </c>
      <c r="H1373" s="14">
        <v>7.0000000000000007E-2</v>
      </c>
      <c r="I1373" s="14" t="s">
        <v>52</v>
      </c>
      <c r="J1373" s="31">
        <v>2576.2302</v>
      </c>
    </row>
    <row r="1374" spans="1:10" x14ac:dyDescent="0.25">
      <c r="A1374" s="29" t="s">
        <v>1976</v>
      </c>
      <c r="B1374" s="30">
        <v>45499</v>
      </c>
      <c r="C1374" s="14" t="s">
        <v>456</v>
      </c>
      <c r="D1374" s="14" t="s">
        <v>471</v>
      </c>
      <c r="E1374" s="14" t="s">
        <v>16</v>
      </c>
      <c r="F1374" s="14">
        <v>2</v>
      </c>
      <c r="G1374" s="14">
        <v>409.26</v>
      </c>
      <c r="H1374" s="14">
        <v>0.1</v>
      </c>
      <c r="I1374" s="14" t="s">
        <v>45</v>
      </c>
      <c r="J1374" s="31">
        <v>736.66800000000001</v>
      </c>
    </row>
    <row r="1375" spans="1:10" x14ac:dyDescent="0.25">
      <c r="A1375" s="29" t="s">
        <v>1977</v>
      </c>
      <c r="B1375" s="30">
        <v>45272</v>
      </c>
      <c r="C1375" s="14" t="s">
        <v>1978</v>
      </c>
      <c r="D1375" s="14" t="s">
        <v>158</v>
      </c>
      <c r="E1375" s="14" t="s">
        <v>14</v>
      </c>
      <c r="F1375" s="14">
        <v>2</v>
      </c>
      <c r="G1375" s="14">
        <v>608.46</v>
      </c>
      <c r="H1375" s="14">
        <v>0.16</v>
      </c>
      <c r="I1375" s="14" t="s">
        <v>41</v>
      </c>
      <c r="J1375" s="31">
        <v>1022.2128</v>
      </c>
    </row>
    <row r="1376" spans="1:10" x14ac:dyDescent="0.25">
      <c r="A1376" s="29" t="s">
        <v>1979</v>
      </c>
      <c r="B1376" s="30">
        <v>45785</v>
      </c>
      <c r="C1376" s="14" t="s">
        <v>962</v>
      </c>
      <c r="D1376" s="14" t="s">
        <v>312</v>
      </c>
      <c r="E1376" s="14" t="s">
        <v>26</v>
      </c>
      <c r="F1376" s="14">
        <v>4</v>
      </c>
      <c r="G1376" s="14">
        <v>150.47999999999999</v>
      </c>
      <c r="H1376" s="14">
        <v>0.09</v>
      </c>
      <c r="I1376" s="14" t="s">
        <v>41</v>
      </c>
      <c r="J1376" s="31">
        <v>547.74720000000002</v>
      </c>
    </row>
    <row r="1377" spans="1:10" x14ac:dyDescent="0.25">
      <c r="A1377" s="29" t="s">
        <v>1980</v>
      </c>
      <c r="B1377" s="30">
        <v>45534</v>
      </c>
      <c r="C1377" s="14" t="s">
        <v>1503</v>
      </c>
      <c r="D1377" s="14" t="s">
        <v>573</v>
      </c>
      <c r="E1377" s="14" t="s">
        <v>21</v>
      </c>
      <c r="F1377" s="14">
        <v>4</v>
      </c>
      <c r="G1377" s="14">
        <v>207.41</v>
      </c>
      <c r="H1377" s="14">
        <v>0.02</v>
      </c>
      <c r="I1377" s="14" t="s">
        <v>41</v>
      </c>
      <c r="J1377" s="31">
        <v>813.04719999999998</v>
      </c>
    </row>
    <row r="1378" spans="1:10" x14ac:dyDescent="0.25">
      <c r="A1378" s="29" t="s">
        <v>1981</v>
      </c>
      <c r="B1378" s="30">
        <v>45803</v>
      </c>
      <c r="C1378" s="14" t="s">
        <v>1281</v>
      </c>
      <c r="D1378" s="14" t="s">
        <v>401</v>
      </c>
      <c r="E1378" s="14" t="s">
        <v>13</v>
      </c>
      <c r="F1378" s="14">
        <v>1</v>
      </c>
      <c r="G1378" s="14">
        <v>56.59</v>
      </c>
      <c r="H1378" s="14">
        <v>0.15</v>
      </c>
      <c r="I1378" s="14" t="s">
        <v>45</v>
      </c>
      <c r="J1378" s="31">
        <v>48.101500000000001</v>
      </c>
    </row>
    <row r="1379" spans="1:10" x14ac:dyDescent="0.25">
      <c r="A1379" s="29" t="s">
        <v>1982</v>
      </c>
      <c r="B1379" s="30">
        <v>45667</v>
      </c>
      <c r="C1379" s="14" t="s">
        <v>403</v>
      </c>
      <c r="D1379" s="14" t="s">
        <v>76</v>
      </c>
      <c r="E1379" s="14" t="s">
        <v>11</v>
      </c>
      <c r="F1379" s="14">
        <v>4</v>
      </c>
      <c r="G1379" s="14">
        <v>995.4</v>
      </c>
      <c r="H1379" s="14">
        <v>0.27</v>
      </c>
      <c r="I1379" s="14" t="s">
        <v>41</v>
      </c>
      <c r="J1379" s="31">
        <v>2906.5680000000002</v>
      </c>
    </row>
    <row r="1380" spans="1:10" x14ac:dyDescent="0.25">
      <c r="A1380" s="29" t="s">
        <v>1983</v>
      </c>
      <c r="B1380" s="30">
        <v>45656</v>
      </c>
      <c r="C1380" s="14" t="s">
        <v>1984</v>
      </c>
      <c r="D1380" s="14" t="s">
        <v>196</v>
      </c>
      <c r="E1380" s="14" t="s">
        <v>19</v>
      </c>
      <c r="F1380" s="14">
        <v>2</v>
      </c>
      <c r="G1380" s="14">
        <v>591.33000000000004</v>
      </c>
      <c r="H1380" s="14">
        <v>0.24</v>
      </c>
      <c r="I1380" s="14" t="s">
        <v>41</v>
      </c>
      <c r="J1380" s="31">
        <v>898.8216000000001</v>
      </c>
    </row>
    <row r="1381" spans="1:10" x14ac:dyDescent="0.25">
      <c r="A1381" s="29" t="s">
        <v>1985</v>
      </c>
      <c r="B1381" s="30">
        <v>45869</v>
      </c>
      <c r="C1381" s="14" t="s">
        <v>250</v>
      </c>
      <c r="D1381" s="14" t="s">
        <v>357</v>
      </c>
      <c r="E1381" s="14" t="s">
        <v>24</v>
      </c>
      <c r="F1381" s="14">
        <v>2</v>
      </c>
      <c r="G1381" s="14">
        <v>204.89</v>
      </c>
      <c r="H1381" s="14">
        <v>0.24</v>
      </c>
      <c r="I1381" s="14" t="s">
        <v>41</v>
      </c>
      <c r="J1381" s="31">
        <v>311.43279999999999</v>
      </c>
    </row>
    <row r="1382" spans="1:10" x14ac:dyDescent="0.25">
      <c r="A1382" s="29" t="s">
        <v>1986</v>
      </c>
      <c r="B1382" s="30">
        <v>45549</v>
      </c>
      <c r="C1382" s="14" t="s">
        <v>1987</v>
      </c>
      <c r="D1382" s="14" t="s">
        <v>90</v>
      </c>
      <c r="E1382" s="14" t="s">
        <v>21</v>
      </c>
      <c r="F1382" s="14">
        <v>2</v>
      </c>
      <c r="G1382" s="14">
        <v>546.41</v>
      </c>
      <c r="H1382" s="14">
        <v>0.08</v>
      </c>
      <c r="I1382" s="14" t="s">
        <v>52</v>
      </c>
      <c r="J1382" s="31">
        <v>1005.3944</v>
      </c>
    </row>
    <row r="1383" spans="1:10" x14ac:dyDescent="0.25">
      <c r="A1383" s="29" t="s">
        <v>1988</v>
      </c>
      <c r="B1383" s="30">
        <v>45409</v>
      </c>
      <c r="C1383" s="14" t="s">
        <v>47</v>
      </c>
      <c r="D1383" s="14" t="s">
        <v>750</v>
      </c>
      <c r="E1383" s="14" t="s">
        <v>19</v>
      </c>
      <c r="F1383" s="14">
        <v>4</v>
      </c>
      <c r="G1383" s="14">
        <v>455.49</v>
      </c>
      <c r="H1383" s="14">
        <v>0.17</v>
      </c>
      <c r="I1383" s="14" t="s">
        <v>41</v>
      </c>
      <c r="J1383" s="31">
        <v>1512.2267999999999</v>
      </c>
    </row>
    <row r="1384" spans="1:10" x14ac:dyDescent="0.25">
      <c r="A1384" s="29" t="s">
        <v>1989</v>
      </c>
      <c r="B1384" s="30">
        <v>45374</v>
      </c>
      <c r="C1384" s="14" t="s">
        <v>884</v>
      </c>
      <c r="D1384" s="14" t="s">
        <v>147</v>
      </c>
      <c r="E1384" s="14" t="s">
        <v>23</v>
      </c>
      <c r="F1384" s="14">
        <v>2</v>
      </c>
      <c r="G1384" s="14">
        <v>700.27</v>
      </c>
      <c r="H1384" s="14">
        <v>0.16</v>
      </c>
      <c r="I1384" s="14" t="s">
        <v>41</v>
      </c>
      <c r="J1384" s="31">
        <v>1176.4536000000001</v>
      </c>
    </row>
    <row r="1385" spans="1:10" x14ac:dyDescent="0.25">
      <c r="A1385" s="29" t="s">
        <v>1990</v>
      </c>
      <c r="B1385" s="30">
        <v>45282</v>
      </c>
      <c r="C1385" s="14" t="s">
        <v>875</v>
      </c>
      <c r="D1385" s="14" t="s">
        <v>389</v>
      </c>
      <c r="E1385" s="14" t="s">
        <v>24</v>
      </c>
      <c r="F1385" s="14">
        <v>2</v>
      </c>
      <c r="G1385" s="14">
        <v>160.21</v>
      </c>
      <c r="H1385" s="14">
        <v>0.09</v>
      </c>
      <c r="I1385" s="14" t="s">
        <v>41</v>
      </c>
      <c r="J1385" s="31">
        <v>291.5822</v>
      </c>
    </row>
    <row r="1386" spans="1:10" x14ac:dyDescent="0.25">
      <c r="A1386" s="29" t="s">
        <v>1991</v>
      </c>
      <c r="B1386" s="30">
        <v>45742</v>
      </c>
      <c r="C1386" s="14" t="s">
        <v>559</v>
      </c>
      <c r="D1386" s="14" t="s">
        <v>196</v>
      </c>
      <c r="E1386" s="14" t="s">
        <v>18</v>
      </c>
      <c r="F1386" s="14">
        <v>1</v>
      </c>
      <c r="G1386" s="14">
        <v>713.63</v>
      </c>
      <c r="H1386" s="14">
        <v>0.28000000000000003</v>
      </c>
      <c r="I1386" s="14" t="s">
        <v>52</v>
      </c>
      <c r="J1386" s="31">
        <v>513.81359999999995</v>
      </c>
    </row>
    <row r="1387" spans="1:10" x14ac:dyDescent="0.25">
      <c r="A1387" s="29" t="s">
        <v>1992</v>
      </c>
      <c r="B1387" s="30">
        <v>45447</v>
      </c>
      <c r="C1387" s="14" t="s">
        <v>1993</v>
      </c>
      <c r="D1387" s="14" t="s">
        <v>207</v>
      </c>
      <c r="E1387" s="14" t="s">
        <v>14</v>
      </c>
      <c r="F1387" s="14">
        <v>2</v>
      </c>
      <c r="G1387" s="14">
        <v>224.69</v>
      </c>
      <c r="H1387" s="14">
        <v>0.2</v>
      </c>
      <c r="I1387" s="14" t="s">
        <v>52</v>
      </c>
      <c r="J1387" s="31">
        <v>359.50400000000002</v>
      </c>
    </row>
    <row r="1388" spans="1:10" x14ac:dyDescent="0.25">
      <c r="A1388" s="29" t="s">
        <v>1994</v>
      </c>
      <c r="B1388" s="30">
        <v>45733</v>
      </c>
      <c r="C1388" s="14" t="s">
        <v>136</v>
      </c>
      <c r="D1388" s="14" t="s">
        <v>187</v>
      </c>
      <c r="E1388" s="14" t="s">
        <v>21</v>
      </c>
      <c r="F1388" s="14">
        <v>2</v>
      </c>
      <c r="G1388" s="14">
        <v>740.57</v>
      </c>
      <c r="H1388" s="14">
        <v>0.06</v>
      </c>
      <c r="I1388" s="14" t="s">
        <v>41</v>
      </c>
      <c r="J1388" s="31">
        <v>1392.2716</v>
      </c>
    </row>
    <row r="1389" spans="1:10" x14ac:dyDescent="0.25">
      <c r="A1389" s="29" t="s">
        <v>1995</v>
      </c>
      <c r="B1389" s="30">
        <v>45373</v>
      </c>
      <c r="C1389" s="14" t="s">
        <v>182</v>
      </c>
      <c r="D1389" s="14" t="s">
        <v>401</v>
      </c>
      <c r="E1389" s="14" t="s">
        <v>10</v>
      </c>
      <c r="F1389" s="14">
        <v>3</v>
      </c>
      <c r="G1389" s="14">
        <v>250.14</v>
      </c>
      <c r="H1389" s="14">
        <v>0.23</v>
      </c>
      <c r="I1389" s="14" t="s">
        <v>45</v>
      </c>
      <c r="J1389" s="31">
        <v>577.82339999999999</v>
      </c>
    </row>
    <row r="1390" spans="1:10" x14ac:dyDescent="0.25">
      <c r="A1390" s="29" t="s">
        <v>1996</v>
      </c>
      <c r="B1390" s="30">
        <v>45655</v>
      </c>
      <c r="C1390" s="14" t="s">
        <v>415</v>
      </c>
      <c r="D1390" s="14" t="s">
        <v>119</v>
      </c>
      <c r="E1390" s="14" t="s">
        <v>26</v>
      </c>
      <c r="F1390" s="14">
        <v>3</v>
      </c>
      <c r="G1390" s="14">
        <v>34.97</v>
      </c>
      <c r="H1390" s="14">
        <v>0.01</v>
      </c>
      <c r="I1390" s="14" t="s">
        <v>41</v>
      </c>
      <c r="J1390" s="31">
        <v>103.8609</v>
      </c>
    </row>
    <row r="1391" spans="1:10" x14ac:dyDescent="0.25">
      <c r="A1391" s="29" t="s">
        <v>1997</v>
      </c>
      <c r="B1391" s="30">
        <v>45868</v>
      </c>
      <c r="C1391" s="14" t="s">
        <v>685</v>
      </c>
      <c r="D1391" s="14" t="s">
        <v>312</v>
      </c>
      <c r="E1391" s="14" t="s">
        <v>23</v>
      </c>
      <c r="F1391" s="14">
        <v>1</v>
      </c>
      <c r="G1391" s="14">
        <v>653.91</v>
      </c>
      <c r="H1391" s="14">
        <v>0.3</v>
      </c>
      <c r="I1391" s="14" t="s">
        <v>45</v>
      </c>
      <c r="J1391" s="31">
        <v>457.73700000000002</v>
      </c>
    </row>
    <row r="1392" spans="1:10" x14ac:dyDescent="0.25">
      <c r="A1392" s="29" t="s">
        <v>1998</v>
      </c>
      <c r="B1392" s="30">
        <v>45338</v>
      </c>
      <c r="C1392" s="14" t="s">
        <v>1321</v>
      </c>
      <c r="D1392" s="14" t="s">
        <v>380</v>
      </c>
      <c r="E1392" s="14" t="s">
        <v>10</v>
      </c>
      <c r="F1392" s="14">
        <v>1</v>
      </c>
      <c r="G1392" s="14">
        <v>997.87</v>
      </c>
      <c r="H1392" s="14">
        <v>0.24</v>
      </c>
      <c r="I1392" s="14" t="s">
        <v>41</v>
      </c>
      <c r="J1392" s="31">
        <v>758.38120000000004</v>
      </c>
    </row>
    <row r="1393" spans="1:10" x14ac:dyDescent="0.25">
      <c r="A1393" s="29" t="s">
        <v>1999</v>
      </c>
      <c r="B1393" s="30">
        <v>45349</v>
      </c>
      <c r="C1393" s="14" t="s">
        <v>788</v>
      </c>
      <c r="D1393" s="14" t="s">
        <v>184</v>
      </c>
      <c r="E1393" s="14" t="s">
        <v>21</v>
      </c>
      <c r="F1393" s="14">
        <v>1</v>
      </c>
      <c r="G1393" s="14">
        <v>174.27</v>
      </c>
      <c r="H1393" s="14">
        <v>0.27</v>
      </c>
      <c r="I1393" s="14" t="s">
        <v>52</v>
      </c>
      <c r="J1393" s="31">
        <v>127.2171</v>
      </c>
    </row>
    <row r="1394" spans="1:10" x14ac:dyDescent="0.25">
      <c r="A1394" s="29" t="s">
        <v>2000</v>
      </c>
      <c r="B1394" s="30">
        <v>45368</v>
      </c>
      <c r="C1394" s="14" t="s">
        <v>243</v>
      </c>
      <c r="D1394" s="14" t="s">
        <v>48</v>
      </c>
      <c r="E1394" s="14" t="s">
        <v>14</v>
      </c>
      <c r="F1394" s="14">
        <v>3</v>
      </c>
      <c r="G1394" s="14">
        <v>847.44</v>
      </c>
      <c r="H1394" s="14">
        <v>0.17</v>
      </c>
      <c r="I1394" s="14" t="s">
        <v>41</v>
      </c>
      <c r="J1394" s="31">
        <v>2110.1255999999998</v>
      </c>
    </row>
    <row r="1395" spans="1:10" x14ac:dyDescent="0.25">
      <c r="A1395" s="29" t="s">
        <v>2001</v>
      </c>
      <c r="B1395" s="30">
        <v>45243</v>
      </c>
      <c r="C1395" s="14" t="s">
        <v>463</v>
      </c>
      <c r="D1395" s="14" t="s">
        <v>692</v>
      </c>
      <c r="E1395" s="14" t="s">
        <v>9</v>
      </c>
      <c r="F1395" s="14">
        <v>1</v>
      </c>
      <c r="G1395" s="14">
        <v>493.45</v>
      </c>
      <c r="H1395" s="14">
        <v>0.09</v>
      </c>
      <c r="I1395" s="14" t="s">
        <v>41</v>
      </c>
      <c r="J1395" s="31">
        <v>449.03949999999998</v>
      </c>
    </row>
    <row r="1396" spans="1:10" x14ac:dyDescent="0.25">
      <c r="A1396" s="29" t="s">
        <v>2002</v>
      </c>
      <c r="B1396" s="30">
        <v>45577</v>
      </c>
      <c r="C1396" s="14" t="s">
        <v>945</v>
      </c>
      <c r="D1396" s="14" t="s">
        <v>496</v>
      </c>
      <c r="E1396" s="14" t="s">
        <v>9</v>
      </c>
      <c r="F1396" s="14">
        <v>4</v>
      </c>
      <c r="G1396" s="14">
        <v>111.66</v>
      </c>
      <c r="H1396" s="14">
        <v>0.14000000000000001</v>
      </c>
      <c r="I1396" s="14" t="s">
        <v>41</v>
      </c>
      <c r="J1396" s="31">
        <v>384.11040000000003</v>
      </c>
    </row>
    <row r="1397" spans="1:10" x14ac:dyDescent="0.25">
      <c r="A1397" s="29" t="s">
        <v>2003</v>
      </c>
      <c r="B1397" s="30">
        <v>45343</v>
      </c>
      <c r="C1397" s="14" t="s">
        <v>1031</v>
      </c>
      <c r="D1397" s="14" t="s">
        <v>315</v>
      </c>
      <c r="E1397" s="14" t="s">
        <v>18</v>
      </c>
      <c r="F1397" s="14">
        <v>1</v>
      </c>
      <c r="G1397" s="14">
        <v>413.65</v>
      </c>
      <c r="H1397" s="14">
        <v>0.1</v>
      </c>
      <c r="I1397" s="14" t="s">
        <v>52</v>
      </c>
      <c r="J1397" s="31">
        <v>372.28500000000003</v>
      </c>
    </row>
    <row r="1398" spans="1:10" x14ac:dyDescent="0.25">
      <c r="A1398" s="29" t="s">
        <v>2004</v>
      </c>
      <c r="B1398" s="30">
        <v>45744</v>
      </c>
      <c r="C1398" s="14" t="s">
        <v>1335</v>
      </c>
      <c r="D1398" s="14" t="s">
        <v>184</v>
      </c>
      <c r="E1398" s="14" t="s">
        <v>16</v>
      </c>
      <c r="F1398" s="14">
        <v>1</v>
      </c>
      <c r="G1398" s="14">
        <v>317.14999999999998</v>
      </c>
      <c r="H1398" s="14">
        <v>0.24</v>
      </c>
      <c r="I1398" s="14" t="s">
        <v>52</v>
      </c>
      <c r="J1398" s="31">
        <v>241.03399999999999</v>
      </c>
    </row>
    <row r="1399" spans="1:10" x14ac:dyDescent="0.25">
      <c r="A1399" s="29" t="s">
        <v>2005</v>
      </c>
      <c r="B1399" s="30">
        <v>45873</v>
      </c>
      <c r="C1399" s="14" t="s">
        <v>1726</v>
      </c>
      <c r="D1399" s="14" t="s">
        <v>79</v>
      </c>
      <c r="E1399" s="14" t="s">
        <v>8</v>
      </c>
      <c r="F1399" s="14">
        <v>3</v>
      </c>
      <c r="G1399" s="14">
        <v>642.94000000000005</v>
      </c>
      <c r="H1399" s="14">
        <v>0.05</v>
      </c>
      <c r="I1399" s="14" t="s">
        <v>52</v>
      </c>
      <c r="J1399" s="31">
        <v>1832.3789999999999</v>
      </c>
    </row>
    <row r="1400" spans="1:10" x14ac:dyDescent="0.25">
      <c r="A1400" s="29" t="s">
        <v>2006</v>
      </c>
      <c r="B1400" s="30">
        <v>45601</v>
      </c>
      <c r="C1400" s="14" t="s">
        <v>715</v>
      </c>
      <c r="D1400" s="14" t="s">
        <v>360</v>
      </c>
      <c r="E1400" s="14" t="s">
        <v>17</v>
      </c>
      <c r="F1400" s="14">
        <v>4</v>
      </c>
      <c r="G1400" s="14">
        <v>559.59</v>
      </c>
      <c r="H1400" s="14">
        <v>0.19</v>
      </c>
      <c r="I1400" s="14" t="s">
        <v>52</v>
      </c>
      <c r="J1400" s="31">
        <v>1813.0716</v>
      </c>
    </row>
    <row r="1401" spans="1:10" x14ac:dyDescent="0.25">
      <c r="A1401" s="29" t="s">
        <v>2007</v>
      </c>
      <c r="B1401" s="30">
        <v>45458</v>
      </c>
      <c r="C1401" s="14" t="s">
        <v>857</v>
      </c>
      <c r="D1401" s="14" t="s">
        <v>161</v>
      </c>
      <c r="E1401" s="14" t="s">
        <v>25</v>
      </c>
      <c r="F1401" s="14">
        <v>1</v>
      </c>
      <c r="G1401" s="14">
        <v>758.54</v>
      </c>
      <c r="H1401" s="14">
        <v>0.28999999999999998</v>
      </c>
      <c r="I1401" s="14" t="s">
        <v>45</v>
      </c>
      <c r="J1401" s="31">
        <v>538.5634</v>
      </c>
    </row>
    <row r="1402" spans="1:10" x14ac:dyDescent="0.25">
      <c r="A1402" s="29" t="s">
        <v>2008</v>
      </c>
      <c r="B1402" s="30">
        <v>45649</v>
      </c>
      <c r="C1402" s="14" t="s">
        <v>456</v>
      </c>
      <c r="D1402" s="14" t="s">
        <v>296</v>
      </c>
      <c r="E1402" s="14" t="s">
        <v>22</v>
      </c>
      <c r="F1402" s="14">
        <v>4</v>
      </c>
      <c r="G1402" s="14">
        <v>643.96</v>
      </c>
      <c r="H1402" s="14">
        <v>0.16</v>
      </c>
      <c r="I1402" s="14" t="s">
        <v>45</v>
      </c>
      <c r="J1402" s="31">
        <v>2163.7055999999998</v>
      </c>
    </row>
    <row r="1403" spans="1:10" x14ac:dyDescent="0.25">
      <c r="A1403" s="29" t="s">
        <v>2009</v>
      </c>
      <c r="B1403" s="30">
        <v>45653</v>
      </c>
      <c r="C1403" s="14" t="s">
        <v>398</v>
      </c>
      <c r="D1403" s="14" t="s">
        <v>73</v>
      </c>
      <c r="E1403" s="14" t="s">
        <v>16</v>
      </c>
      <c r="F1403" s="14">
        <v>1</v>
      </c>
      <c r="G1403" s="14">
        <v>882.73</v>
      </c>
      <c r="H1403" s="14">
        <v>0.1</v>
      </c>
      <c r="I1403" s="14" t="s">
        <v>41</v>
      </c>
      <c r="J1403" s="31">
        <v>794.45699999999999</v>
      </c>
    </row>
    <row r="1404" spans="1:10" x14ac:dyDescent="0.25">
      <c r="A1404" s="29" t="s">
        <v>2010</v>
      </c>
      <c r="B1404" s="30">
        <v>45378</v>
      </c>
      <c r="C1404" s="14" t="s">
        <v>288</v>
      </c>
      <c r="D1404" s="14" t="s">
        <v>251</v>
      </c>
      <c r="E1404" s="14" t="s">
        <v>26</v>
      </c>
      <c r="F1404" s="14">
        <v>2</v>
      </c>
      <c r="G1404" s="14">
        <v>600.03</v>
      </c>
      <c r="H1404" s="14">
        <v>0.26</v>
      </c>
      <c r="I1404" s="14" t="s">
        <v>45</v>
      </c>
      <c r="J1404" s="31">
        <v>888.0444</v>
      </c>
    </row>
    <row r="1405" spans="1:10" x14ac:dyDescent="0.25">
      <c r="A1405" s="29" t="s">
        <v>2011</v>
      </c>
      <c r="B1405" s="30">
        <v>45638</v>
      </c>
      <c r="C1405" s="14" t="s">
        <v>1022</v>
      </c>
      <c r="D1405" s="14" t="s">
        <v>289</v>
      </c>
      <c r="E1405" s="14" t="s">
        <v>12</v>
      </c>
      <c r="F1405" s="14">
        <v>2</v>
      </c>
      <c r="G1405" s="14">
        <v>628.83000000000004</v>
      </c>
      <c r="H1405" s="14">
        <v>7.0000000000000007E-2</v>
      </c>
      <c r="I1405" s="14" t="s">
        <v>45</v>
      </c>
      <c r="J1405" s="31">
        <v>1169.6238000000001</v>
      </c>
    </row>
    <row r="1406" spans="1:10" x14ac:dyDescent="0.25">
      <c r="A1406" s="29" t="s">
        <v>2012</v>
      </c>
      <c r="B1406" s="30">
        <v>45277</v>
      </c>
      <c r="C1406" s="14" t="s">
        <v>436</v>
      </c>
      <c r="D1406" s="14" t="s">
        <v>468</v>
      </c>
      <c r="E1406" s="14" t="s">
        <v>16</v>
      </c>
      <c r="F1406" s="14">
        <v>3</v>
      </c>
      <c r="G1406" s="14">
        <v>113.87</v>
      </c>
      <c r="H1406" s="14">
        <v>0.21</v>
      </c>
      <c r="I1406" s="14" t="s">
        <v>52</v>
      </c>
      <c r="J1406" s="31">
        <v>269.87189999999998</v>
      </c>
    </row>
    <row r="1407" spans="1:10" x14ac:dyDescent="0.25">
      <c r="A1407" s="29" t="s">
        <v>2013</v>
      </c>
      <c r="B1407" s="30">
        <v>45351</v>
      </c>
      <c r="C1407" s="14" t="s">
        <v>936</v>
      </c>
      <c r="D1407" s="14" t="s">
        <v>101</v>
      </c>
      <c r="E1407" s="14" t="s">
        <v>14</v>
      </c>
      <c r="F1407" s="14">
        <v>4</v>
      </c>
      <c r="G1407" s="14">
        <v>282.07</v>
      </c>
      <c r="H1407" s="14">
        <v>0.18</v>
      </c>
      <c r="I1407" s="14" t="s">
        <v>45</v>
      </c>
      <c r="J1407" s="31">
        <v>925.18960000000004</v>
      </c>
    </row>
    <row r="1408" spans="1:10" x14ac:dyDescent="0.25">
      <c r="A1408" s="29" t="s">
        <v>2014</v>
      </c>
      <c r="B1408" s="30">
        <v>45290</v>
      </c>
      <c r="C1408" s="14" t="s">
        <v>940</v>
      </c>
      <c r="D1408" s="14" t="s">
        <v>289</v>
      </c>
      <c r="E1408" s="14" t="s">
        <v>13</v>
      </c>
      <c r="F1408" s="14">
        <v>3</v>
      </c>
      <c r="G1408" s="14">
        <v>676.77</v>
      </c>
      <c r="H1408" s="14">
        <v>0.17</v>
      </c>
      <c r="I1408" s="14" t="s">
        <v>45</v>
      </c>
      <c r="J1408" s="31">
        <v>1685.1573000000001</v>
      </c>
    </row>
    <row r="1409" spans="1:10" x14ac:dyDescent="0.25">
      <c r="A1409" s="29" t="s">
        <v>2015</v>
      </c>
      <c r="B1409" s="30">
        <v>45638</v>
      </c>
      <c r="C1409" s="14" t="s">
        <v>679</v>
      </c>
      <c r="D1409" s="14" t="s">
        <v>481</v>
      </c>
      <c r="E1409" s="14" t="s">
        <v>23</v>
      </c>
      <c r="F1409" s="14">
        <v>2</v>
      </c>
      <c r="G1409" s="14">
        <v>362.7</v>
      </c>
      <c r="H1409" s="14">
        <v>0.09</v>
      </c>
      <c r="I1409" s="14" t="s">
        <v>41</v>
      </c>
      <c r="J1409" s="31">
        <v>660.11400000000003</v>
      </c>
    </row>
    <row r="1410" spans="1:10" x14ac:dyDescent="0.25">
      <c r="A1410" s="29" t="s">
        <v>2016</v>
      </c>
      <c r="B1410" s="30">
        <v>45679</v>
      </c>
      <c r="C1410" s="14" t="s">
        <v>487</v>
      </c>
      <c r="D1410" s="14" t="s">
        <v>125</v>
      </c>
      <c r="E1410" s="14" t="s">
        <v>9</v>
      </c>
      <c r="F1410" s="14">
        <v>1</v>
      </c>
      <c r="G1410" s="14">
        <v>908.5</v>
      </c>
      <c r="H1410" s="14">
        <v>0.2</v>
      </c>
      <c r="I1410" s="14" t="s">
        <v>52</v>
      </c>
      <c r="J1410" s="31">
        <v>726.80000000000007</v>
      </c>
    </row>
    <row r="1411" spans="1:10" x14ac:dyDescent="0.25">
      <c r="A1411" s="29" t="s">
        <v>2017</v>
      </c>
      <c r="B1411" s="30">
        <v>45296</v>
      </c>
      <c r="C1411" s="14" t="s">
        <v>326</v>
      </c>
      <c r="D1411" s="14" t="s">
        <v>293</v>
      </c>
      <c r="E1411" s="14" t="s">
        <v>22</v>
      </c>
      <c r="F1411" s="14">
        <v>2</v>
      </c>
      <c r="G1411" s="14">
        <v>795.37</v>
      </c>
      <c r="H1411" s="14">
        <v>0.2</v>
      </c>
      <c r="I1411" s="14" t="s">
        <v>52</v>
      </c>
      <c r="J1411" s="31">
        <v>1272.5920000000001</v>
      </c>
    </row>
    <row r="1412" spans="1:10" x14ac:dyDescent="0.25">
      <c r="A1412" s="29" t="s">
        <v>2018</v>
      </c>
      <c r="B1412" s="30">
        <v>45760</v>
      </c>
      <c r="C1412" s="14" t="s">
        <v>100</v>
      </c>
      <c r="D1412" s="14" t="s">
        <v>343</v>
      </c>
      <c r="E1412" s="14" t="s">
        <v>11</v>
      </c>
      <c r="F1412" s="14">
        <v>2</v>
      </c>
      <c r="G1412" s="14">
        <v>326.85000000000002</v>
      </c>
      <c r="H1412" s="14">
        <v>0.17</v>
      </c>
      <c r="I1412" s="14" t="s">
        <v>52</v>
      </c>
      <c r="J1412" s="31">
        <v>542.57100000000003</v>
      </c>
    </row>
    <row r="1413" spans="1:10" x14ac:dyDescent="0.25">
      <c r="A1413" s="29" t="s">
        <v>2019</v>
      </c>
      <c r="B1413" s="30">
        <v>45603</v>
      </c>
      <c r="C1413" s="14" t="s">
        <v>1315</v>
      </c>
      <c r="D1413" s="14" t="s">
        <v>61</v>
      </c>
      <c r="E1413" s="14" t="s">
        <v>21</v>
      </c>
      <c r="F1413" s="14">
        <v>3</v>
      </c>
      <c r="G1413" s="14">
        <v>169.43</v>
      </c>
      <c r="H1413" s="14">
        <v>0.19</v>
      </c>
      <c r="I1413" s="14" t="s">
        <v>41</v>
      </c>
      <c r="J1413" s="31">
        <v>411.71490000000011</v>
      </c>
    </row>
    <row r="1414" spans="1:10" x14ac:dyDescent="0.25">
      <c r="A1414" s="29" t="s">
        <v>2020</v>
      </c>
      <c r="B1414" s="30">
        <v>45413</v>
      </c>
      <c r="C1414" s="14" t="s">
        <v>903</v>
      </c>
      <c r="D1414" s="14" t="s">
        <v>241</v>
      </c>
      <c r="E1414" s="14" t="s">
        <v>13</v>
      </c>
      <c r="F1414" s="14">
        <v>1</v>
      </c>
      <c r="G1414" s="14">
        <v>254.47</v>
      </c>
      <c r="H1414" s="14">
        <v>0.1</v>
      </c>
      <c r="I1414" s="14" t="s">
        <v>41</v>
      </c>
      <c r="J1414" s="31">
        <v>229.023</v>
      </c>
    </row>
    <row r="1415" spans="1:10" x14ac:dyDescent="0.25">
      <c r="A1415" s="29" t="s">
        <v>2021</v>
      </c>
      <c r="B1415" s="30">
        <v>45506</v>
      </c>
      <c r="C1415" s="14" t="s">
        <v>936</v>
      </c>
      <c r="D1415" s="14" t="s">
        <v>293</v>
      </c>
      <c r="E1415" s="14" t="s">
        <v>23</v>
      </c>
      <c r="F1415" s="14">
        <v>4</v>
      </c>
      <c r="G1415" s="14">
        <v>627.73</v>
      </c>
      <c r="H1415" s="14">
        <v>0.11</v>
      </c>
      <c r="I1415" s="14" t="s">
        <v>52</v>
      </c>
      <c r="J1415" s="31">
        <v>2234.7188000000001</v>
      </c>
    </row>
    <row r="1416" spans="1:10" x14ac:dyDescent="0.25">
      <c r="A1416" s="29" t="s">
        <v>2022</v>
      </c>
      <c r="B1416" s="30">
        <v>45394</v>
      </c>
      <c r="C1416" s="14" t="s">
        <v>508</v>
      </c>
      <c r="D1416" s="14" t="s">
        <v>203</v>
      </c>
      <c r="E1416" s="14" t="s">
        <v>26</v>
      </c>
      <c r="F1416" s="14">
        <v>4</v>
      </c>
      <c r="G1416" s="14">
        <v>327.25</v>
      </c>
      <c r="H1416" s="14">
        <v>0.13</v>
      </c>
      <c r="I1416" s="14" t="s">
        <v>52</v>
      </c>
      <c r="J1416" s="31">
        <v>1138.83</v>
      </c>
    </row>
    <row r="1417" spans="1:10" x14ac:dyDescent="0.25">
      <c r="A1417" s="29" t="s">
        <v>2023</v>
      </c>
      <c r="B1417" s="30">
        <v>45755</v>
      </c>
      <c r="C1417" s="14" t="s">
        <v>844</v>
      </c>
      <c r="D1417" s="14" t="s">
        <v>55</v>
      </c>
      <c r="E1417" s="14" t="s">
        <v>18</v>
      </c>
      <c r="F1417" s="14">
        <v>4</v>
      </c>
      <c r="G1417" s="14">
        <v>511.43</v>
      </c>
      <c r="H1417" s="14">
        <v>0.18</v>
      </c>
      <c r="I1417" s="14" t="s">
        <v>52</v>
      </c>
      <c r="J1417" s="31">
        <v>1677.4903999999999</v>
      </c>
    </row>
    <row r="1418" spans="1:10" x14ac:dyDescent="0.25">
      <c r="A1418" s="29" t="s">
        <v>2024</v>
      </c>
      <c r="B1418" s="30">
        <v>45473</v>
      </c>
      <c r="C1418" s="14" t="s">
        <v>752</v>
      </c>
      <c r="D1418" s="14" t="s">
        <v>464</v>
      </c>
      <c r="E1418" s="14" t="s">
        <v>24</v>
      </c>
      <c r="F1418" s="14">
        <v>4</v>
      </c>
      <c r="G1418" s="14">
        <v>194.67</v>
      </c>
      <c r="H1418" s="14">
        <v>0.23</v>
      </c>
      <c r="I1418" s="14" t="s">
        <v>45</v>
      </c>
      <c r="J1418" s="31">
        <v>599.58359999999993</v>
      </c>
    </row>
    <row r="1419" spans="1:10" x14ac:dyDescent="0.25">
      <c r="A1419" s="29" t="s">
        <v>2025</v>
      </c>
      <c r="B1419" s="30">
        <v>45304</v>
      </c>
      <c r="C1419" s="14" t="s">
        <v>1124</v>
      </c>
      <c r="D1419" s="14" t="s">
        <v>158</v>
      </c>
      <c r="E1419" s="14" t="s">
        <v>8</v>
      </c>
      <c r="F1419" s="14">
        <v>2</v>
      </c>
      <c r="G1419" s="14">
        <v>54.51</v>
      </c>
      <c r="H1419" s="14">
        <v>7.0000000000000007E-2</v>
      </c>
      <c r="I1419" s="14" t="s">
        <v>41</v>
      </c>
      <c r="J1419" s="31">
        <v>101.3886</v>
      </c>
    </row>
    <row r="1420" spans="1:10" x14ac:dyDescent="0.25">
      <c r="A1420" s="29" t="s">
        <v>2026</v>
      </c>
      <c r="B1420" s="30">
        <v>45557</v>
      </c>
      <c r="C1420" s="14" t="s">
        <v>420</v>
      </c>
      <c r="D1420" s="14" t="s">
        <v>496</v>
      </c>
      <c r="E1420" s="14" t="s">
        <v>18</v>
      </c>
      <c r="F1420" s="14">
        <v>4</v>
      </c>
      <c r="G1420" s="14">
        <v>964</v>
      </c>
      <c r="H1420" s="14">
        <v>0.14000000000000001</v>
      </c>
      <c r="I1420" s="14" t="s">
        <v>45</v>
      </c>
      <c r="J1420" s="31">
        <v>3316.16</v>
      </c>
    </row>
    <row r="1421" spans="1:10" x14ac:dyDescent="0.25">
      <c r="A1421" s="29" t="s">
        <v>2027</v>
      </c>
      <c r="B1421" s="30">
        <v>45527</v>
      </c>
      <c r="C1421" s="14" t="s">
        <v>1058</v>
      </c>
      <c r="D1421" s="14" t="s">
        <v>184</v>
      </c>
      <c r="E1421" s="14" t="s">
        <v>11</v>
      </c>
      <c r="F1421" s="14">
        <v>1</v>
      </c>
      <c r="G1421" s="14">
        <v>170.12</v>
      </c>
      <c r="H1421" s="14">
        <v>0.26</v>
      </c>
      <c r="I1421" s="14" t="s">
        <v>45</v>
      </c>
      <c r="J1421" s="31">
        <v>125.8888</v>
      </c>
    </row>
    <row r="1422" spans="1:10" x14ac:dyDescent="0.25">
      <c r="A1422" s="29" t="s">
        <v>2028</v>
      </c>
      <c r="B1422" s="30">
        <v>45875</v>
      </c>
      <c r="C1422" s="14" t="s">
        <v>63</v>
      </c>
      <c r="D1422" s="14" t="s">
        <v>131</v>
      </c>
      <c r="E1422" s="14" t="s">
        <v>26</v>
      </c>
      <c r="F1422" s="14">
        <v>2</v>
      </c>
      <c r="G1422" s="14">
        <v>664.5</v>
      </c>
      <c r="H1422" s="14">
        <v>0.23</v>
      </c>
      <c r="I1422" s="14" t="s">
        <v>41</v>
      </c>
      <c r="J1422" s="31">
        <v>1023.33</v>
      </c>
    </row>
    <row r="1423" spans="1:10" x14ac:dyDescent="0.25">
      <c r="A1423" s="29" t="s">
        <v>2029</v>
      </c>
      <c r="B1423" s="30">
        <v>45936</v>
      </c>
      <c r="C1423" s="14" t="s">
        <v>508</v>
      </c>
      <c r="D1423" s="14" t="s">
        <v>230</v>
      </c>
      <c r="E1423" s="14" t="s">
        <v>17</v>
      </c>
      <c r="F1423" s="14">
        <v>4</v>
      </c>
      <c r="G1423" s="14">
        <v>557.51</v>
      </c>
      <c r="H1423" s="14">
        <v>0.11</v>
      </c>
      <c r="I1423" s="14" t="s">
        <v>41</v>
      </c>
      <c r="J1423" s="31">
        <v>1984.7356</v>
      </c>
    </row>
    <row r="1424" spans="1:10" x14ac:dyDescent="0.25">
      <c r="A1424" s="29" t="s">
        <v>2030</v>
      </c>
      <c r="B1424" s="30">
        <v>45807</v>
      </c>
      <c r="C1424" s="14" t="s">
        <v>347</v>
      </c>
      <c r="D1424" s="14" t="s">
        <v>315</v>
      </c>
      <c r="E1424" s="14" t="s">
        <v>8</v>
      </c>
      <c r="F1424" s="14">
        <v>2</v>
      </c>
      <c r="G1424" s="14">
        <v>410</v>
      </c>
      <c r="H1424" s="14">
        <v>0.13</v>
      </c>
      <c r="I1424" s="14" t="s">
        <v>52</v>
      </c>
      <c r="J1424" s="31">
        <v>713.4</v>
      </c>
    </row>
    <row r="1425" spans="1:10" x14ac:dyDescent="0.25">
      <c r="A1425" s="29" t="s">
        <v>2031</v>
      </c>
      <c r="B1425" s="30">
        <v>45473</v>
      </c>
      <c r="C1425" s="14" t="s">
        <v>1354</v>
      </c>
      <c r="D1425" s="14" t="s">
        <v>241</v>
      </c>
      <c r="E1425" s="14" t="s">
        <v>12</v>
      </c>
      <c r="F1425" s="14">
        <v>2</v>
      </c>
      <c r="G1425" s="14">
        <v>879.93</v>
      </c>
      <c r="H1425" s="14">
        <v>0.28999999999999998</v>
      </c>
      <c r="I1425" s="14" t="s">
        <v>52</v>
      </c>
      <c r="J1425" s="31">
        <v>1249.5006000000001</v>
      </c>
    </row>
    <row r="1426" spans="1:10" x14ac:dyDescent="0.25">
      <c r="A1426" s="29" t="s">
        <v>2032</v>
      </c>
      <c r="B1426" s="30">
        <v>45664</v>
      </c>
      <c r="C1426" s="14" t="s">
        <v>238</v>
      </c>
      <c r="D1426" s="14" t="s">
        <v>125</v>
      </c>
      <c r="E1426" s="14" t="s">
        <v>25</v>
      </c>
      <c r="F1426" s="14">
        <v>1</v>
      </c>
      <c r="G1426" s="14">
        <v>350.58</v>
      </c>
      <c r="H1426" s="14">
        <v>0.03</v>
      </c>
      <c r="I1426" s="14" t="s">
        <v>52</v>
      </c>
      <c r="J1426" s="31">
        <v>340.06259999999997</v>
      </c>
    </row>
    <row r="1427" spans="1:10" x14ac:dyDescent="0.25">
      <c r="A1427" s="29" t="s">
        <v>2033</v>
      </c>
      <c r="B1427" s="30">
        <v>45633</v>
      </c>
      <c r="C1427" s="14" t="s">
        <v>1315</v>
      </c>
      <c r="D1427" s="14" t="s">
        <v>547</v>
      </c>
      <c r="E1427" s="14" t="s">
        <v>10</v>
      </c>
      <c r="F1427" s="14">
        <v>4</v>
      </c>
      <c r="G1427" s="14">
        <v>348.58</v>
      </c>
      <c r="H1427" s="14">
        <v>0.16</v>
      </c>
      <c r="I1427" s="14" t="s">
        <v>41</v>
      </c>
      <c r="J1427" s="31">
        <v>1171.2288000000001</v>
      </c>
    </row>
    <row r="1428" spans="1:10" x14ac:dyDescent="0.25">
      <c r="A1428" s="29" t="s">
        <v>2034</v>
      </c>
      <c r="B1428" s="30">
        <v>45548</v>
      </c>
      <c r="C1428" s="14" t="s">
        <v>385</v>
      </c>
      <c r="D1428" s="14" t="s">
        <v>293</v>
      </c>
      <c r="E1428" s="14" t="s">
        <v>10</v>
      </c>
      <c r="F1428" s="14">
        <v>3</v>
      </c>
      <c r="G1428" s="14">
        <v>247.66</v>
      </c>
      <c r="H1428" s="14">
        <v>0.02</v>
      </c>
      <c r="I1428" s="14" t="s">
        <v>52</v>
      </c>
      <c r="J1428" s="31">
        <v>728.12040000000002</v>
      </c>
    </row>
    <row r="1429" spans="1:10" x14ac:dyDescent="0.25">
      <c r="A1429" s="29" t="s">
        <v>2035</v>
      </c>
      <c r="B1429" s="30">
        <v>45244</v>
      </c>
      <c r="C1429" s="14" t="s">
        <v>1006</v>
      </c>
      <c r="D1429" s="14" t="s">
        <v>76</v>
      </c>
      <c r="E1429" s="14" t="s">
        <v>22</v>
      </c>
      <c r="F1429" s="14">
        <v>3</v>
      </c>
      <c r="G1429" s="14">
        <v>836.27</v>
      </c>
      <c r="H1429" s="14">
        <v>0.16</v>
      </c>
      <c r="I1429" s="14" t="s">
        <v>41</v>
      </c>
      <c r="J1429" s="31">
        <v>2107.4004</v>
      </c>
    </row>
    <row r="1430" spans="1:10" x14ac:dyDescent="0.25">
      <c r="A1430" s="29" t="s">
        <v>2036</v>
      </c>
      <c r="B1430" s="30">
        <v>45753</v>
      </c>
      <c r="C1430" s="14" t="s">
        <v>1436</v>
      </c>
      <c r="D1430" s="14" t="s">
        <v>338</v>
      </c>
      <c r="E1430" s="14" t="s">
        <v>17</v>
      </c>
      <c r="F1430" s="14">
        <v>3</v>
      </c>
      <c r="G1430" s="14">
        <v>696.74</v>
      </c>
      <c r="H1430" s="14">
        <v>0.13</v>
      </c>
      <c r="I1430" s="14" t="s">
        <v>52</v>
      </c>
      <c r="J1430" s="31">
        <v>1818.4914000000001</v>
      </c>
    </row>
    <row r="1431" spans="1:10" x14ac:dyDescent="0.25">
      <c r="A1431" s="29" t="s">
        <v>2037</v>
      </c>
      <c r="B1431" s="30">
        <v>45804</v>
      </c>
      <c r="C1431" s="14" t="s">
        <v>1503</v>
      </c>
      <c r="D1431" s="14" t="s">
        <v>152</v>
      </c>
      <c r="E1431" s="14" t="s">
        <v>20</v>
      </c>
      <c r="F1431" s="14">
        <v>2</v>
      </c>
      <c r="G1431" s="14">
        <v>822.59</v>
      </c>
      <c r="H1431" s="14">
        <v>0.22</v>
      </c>
      <c r="I1431" s="14" t="s">
        <v>45</v>
      </c>
      <c r="J1431" s="31">
        <v>1283.2403999999999</v>
      </c>
    </row>
    <row r="1432" spans="1:10" x14ac:dyDescent="0.25">
      <c r="A1432" s="29" t="s">
        <v>2038</v>
      </c>
      <c r="B1432" s="30">
        <v>45263</v>
      </c>
      <c r="C1432" s="14" t="s">
        <v>726</v>
      </c>
      <c r="D1432" s="14" t="s">
        <v>139</v>
      </c>
      <c r="E1432" s="14" t="s">
        <v>9</v>
      </c>
      <c r="F1432" s="14">
        <v>1</v>
      </c>
      <c r="G1432" s="14">
        <v>462.23</v>
      </c>
      <c r="H1432" s="14">
        <v>0.3</v>
      </c>
      <c r="I1432" s="14" t="s">
        <v>45</v>
      </c>
      <c r="J1432" s="31">
        <v>323.56099999999998</v>
      </c>
    </row>
    <row r="1433" spans="1:10" x14ac:dyDescent="0.25">
      <c r="A1433" s="29" t="s">
        <v>2039</v>
      </c>
      <c r="B1433" s="30">
        <v>45906</v>
      </c>
      <c r="C1433" s="14" t="s">
        <v>2040</v>
      </c>
      <c r="D1433" s="14" t="s">
        <v>312</v>
      </c>
      <c r="E1433" s="14" t="s">
        <v>24</v>
      </c>
      <c r="F1433" s="14">
        <v>1</v>
      </c>
      <c r="G1433" s="14">
        <v>361.09</v>
      </c>
      <c r="H1433" s="14">
        <v>0.06</v>
      </c>
      <c r="I1433" s="14" t="s">
        <v>45</v>
      </c>
      <c r="J1433" s="31">
        <v>339.42459999999988</v>
      </c>
    </row>
    <row r="1434" spans="1:10" x14ac:dyDescent="0.25">
      <c r="A1434" s="29" t="s">
        <v>2041</v>
      </c>
      <c r="B1434" s="30">
        <v>45243</v>
      </c>
      <c r="C1434" s="14" t="s">
        <v>837</v>
      </c>
      <c r="D1434" s="14" t="s">
        <v>418</v>
      </c>
      <c r="E1434" s="14" t="s">
        <v>26</v>
      </c>
      <c r="F1434" s="14">
        <v>3</v>
      </c>
      <c r="G1434" s="14">
        <v>59.37</v>
      </c>
      <c r="H1434" s="14">
        <v>0.03</v>
      </c>
      <c r="I1434" s="14" t="s">
        <v>45</v>
      </c>
      <c r="J1434" s="31">
        <v>172.76669999999999</v>
      </c>
    </row>
    <row r="1435" spans="1:10" x14ac:dyDescent="0.25">
      <c r="A1435" s="29" t="s">
        <v>2042</v>
      </c>
      <c r="B1435" s="30">
        <v>45686</v>
      </c>
      <c r="C1435" s="14" t="s">
        <v>1121</v>
      </c>
      <c r="D1435" s="14" t="s">
        <v>190</v>
      </c>
      <c r="E1435" s="14" t="s">
        <v>8</v>
      </c>
      <c r="F1435" s="14">
        <v>3</v>
      </c>
      <c r="G1435" s="14">
        <v>765.21</v>
      </c>
      <c r="H1435" s="14">
        <v>0.14000000000000001</v>
      </c>
      <c r="I1435" s="14" t="s">
        <v>52</v>
      </c>
      <c r="J1435" s="31">
        <v>1974.2418</v>
      </c>
    </row>
    <row r="1436" spans="1:10" x14ac:dyDescent="0.25">
      <c r="A1436" s="29" t="s">
        <v>2043</v>
      </c>
      <c r="B1436" s="30">
        <v>45472</v>
      </c>
      <c r="C1436" s="14" t="s">
        <v>398</v>
      </c>
      <c r="D1436" s="14" t="s">
        <v>421</v>
      </c>
      <c r="E1436" s="14" t="s">
        <v>19</v>
      </c>
      <c r="F1436" s="14">
        <v>4</v>
      </c>
      <c r="G1436" s="14">
        <v>303.56</v>
      </c>
      <c r="H1436" s="14">
        <v>0.2</v>
      </c>
      <c r="I1436" s="14" t="s">
        <v>52</v>
      </c>
      <c r="J1436" s="31">
        <v>971.39200000000005</v>
      </c>
    </row>
    <row r="1437" spans="1:10" x14ac:dyDescent="0.25">
      <c r="A1437" s="29" t="s">
        <v>2044</v>
      </c>
      <c r="B1437" s="30">
        <v>45779</v>
      </c>
      <c r="C1437" s="14" t="s">
        <v>81</v>
      </c>
      <c r="D1437" s="14" t="s">
        <v>93</v>
      </c>
      <c r="E1437" s="14" t="s">
        <v>7</v>
      </c>
      <c r="F1437" s="14">
        <v>1</v>
      </c>
      <c r="G1437" s="14">
        <v>640.92999999999995</v>
      </c>
      <c r="H1437" s="14">
        <v>0.19</v>
      </c>
      <c r="I1437" s="14" t="s">
        <v>45</v>
      </c>
      <c r="J1437" s="31">
        <v>519.15329999999994</v>
      </c>
    </row>
    <row r="1438" spans="1:10" x14ac:dyDescent="0.25">
      <c r="A1438" s="29" t="s">
        <v>2045</v>
      </c>
      <c r="B1438" s="30">
        <v>45830</v>
      </c>
      <c r="C1438" s="14" t="s">
        <v>2046</v>
      </c>
      <c r="D1438" s="14" t="s">
        <v>273</v>
      </c>
      <c r="E1438" s="14" t="s">
        <v>17</v>
      </c>
      <c r="F1438" s="14">
        <v>2</v>
      </c>
      <c r="G1438" s="14">
        <v>611.25</v>
      </c>
      <c r="H1438" s="14">
        <v>0.22</v>
      </c>
      <c r="I1438" s="14" t="s">
        <v>41</v>
      </c>
      <c r="J1438" s="31">
        <v>953.55000000000007</v>
      </c>
    </row>
    <row r="1439" spans="1:10" x14ac:dyDescent="0.25">
      <c r="A1439" s="29" t="s">
        <v>2047</v>
      </c>
      <c r="B1439" s="30">
        <v>45756</v>
      </c>
      <c r="C1439" s="14" t="s">
        <v>1054</v>
      </c>
      <c r="D1439" s="14" t="s">
        <v>380</v>
      </c>
      <c r="E1439" s="14" t="s">
        <v>8</v>
      </c>
      <c r="F1439" s="14">
        <v>1</v>
      </c>
      <c r="G1439" s="14">
        <v>209.93</v>
      </c>
      <c r="H1439" s="14">
        <v>0.21</v>
      </c>
      <c r="I1439" s="14" t="s">
        <v>41</v>
      </c>
      <c r="J1439" s="31">
        <v>165.84469999999999</v>
      </c>
    </row>
    <row r="1440" spans="1:10" x14ac:dyDescent="0.25">
      <c r="A1440" s="29" t="s">
        <v>2048</v>
      </c>
      <c r="B1440" s="30">
        <v>45847</v>
      </c>
      <c r="C1440" s="14" t="s">
        <v>1346</v>
      </c>
      <c r="D1440" s="14" t="s">
        <v>67</v>
      </c>
      <c r="E1440" s="14" t="s">
        <v>17</v>
      </c>
      <c r="F1440" s="14">
        <v>3</v>
      </c>
      <c r="G1440" s="14">
        <v>130.38999999999999</v>
      </c>
      <c r="H1440" s="14">
        <v>0.24</v>
      </c>
      <c r="I1440" s="14" t="s">
        <v>45</v>
      </c>
      <c r="J1440" s="31">
        <v>297.28919999999999</v>
      </c>
    </row>
    <row r="1441" spans="1:10" x14ac:dyDescent="0.25">
      <c r="A1441" s="29" t="s">
        <v>2049</v>
      </c>
      <c r="B1441" s="30">
        <v>45322</v>
      </c>
      <c r="C1441" s="14" t="s">
        <v>2050</v>
      </c>
      <c r="D1441" s="14" t="s">
        <v>207</v>
      </c>
      <c r="E1441" s="14" t="s">
        <v>14</v>
      </c>
      <c r="F1441" s="14">
        <v>2</v>
      </c>
      <c r="G1441" s="14">
        <v>846.18</v>
      </c>
      <c r="H1441" s="14">
        <v>0.1</v>
      </c>
      <c r="I1441" s="14" t="s">
        <v>52</v>
      </c>
      <c r="J1441" s="31">
        <v>1523.124</v>
      </c>
    </row>
    <row r="1442" spans="1:10" x14ac:dyDescent="0.25">
      <c r="A1442" s="29" t="s">
        <v>2051</v>
      </c>
      <c r="B1442" s="30">
        <v>45829</v>
      </c>
      <c r="C1442" s="14" t="s">
        <v>1172</v>
      </c>
      <c r="D1442" s="14" t="s">
        <v>64</v>
      </c>
      <c r="E1442" s="14" t="s">
        <v>21</v>
      </c>
      <c r="F1442" s="14">
        <v>2</v>
      </c>
      <c r="G1442" s="14">
        <v>424.53</v>
      </c>
      <c r="H1442" s="14">
        <v>0.14000000000000001</v>
      </c>
      <c r="I1442" s="14" t="s">
        <v>52</v>
      </c>
      <c r="J1442" s="31">
        <v>730.19159999999999</v>
      </c>
    </row>
    <row r="1443" spans="1:10" x14ac:dyDescent="0.25">
      <c r="A1443" s="29" t="s">
        <v>2052</v>
      </c>
      <c r="B1443" s="30">
        <v>45539</v>
      </c>
      <c r="C1443" s="14" t="s">
        <v>2053</v>
      </c>
      <c r="D1443" s="14" t="s">
        <v>79</v>
      </c>
      <c r="E1443" s="14" t="s">
        <v>21</v>
      </c>
      <c r="F1443" s="14">
        <v>4</v>
      </c>
      <c r="G1443" s="14">
        <v>450.42</v>
      </c>
      <c r="H1443" s="14">
        <v>0.08</v>
      </c>
      <c r="I1443" s="14" t="s">
        <v>52</v>
      </c>
      <c r="J1443" s="31">
        <v>1657.5455999999999</v>
      </c>
    </row>
    <row r="1444" spans="1:10" x14ac:dyDescent="0.25">
      <c r="A1444" s="29" t="s">
        <v>2054</v>
      </c>
      <c r="B1444" s="30">
        <v>45893</v>
      </c>
      <c r="C1444" s="14" t="s">
        <v>940</v>
      </c>
      <c r="D1444" s="14" t="s">
        <v>155</v>
      </c>
      <c r="E1444" s="14" t="s">
        <v>16</v>
      </c>
      <c r="F1444" s="14">
        <v>4</v>
      </c>
      <c r="G1444" s="14">
        <v>896.91</v>
      </c>
      <c r="H1444" s="14">
        <v>0.1</v>
      </c>
      <c r="I1444" s="14" t="s">
        <v>41</v>
      </c>
      <c r="J1444" s="31">
        <v>3228.8760000000002</v>
      </c>
    </row>
    <row r="1445" spans="1:10" x14ac:dyDescent="0.25">
      <c r="A1445" s="29" t="s">
        <v>2055</v>
      </c>
      <c r="B1445" s="30">
        <v>45814</v>
      </c>
      <c r="C1445" s="14" t="s">
        <v>439</v>
      </c>
      <c r="D1445" s="14" t="s">
        <v>40</v>
      </c>
      <c r="E1445" s="14" t="s">
        <v>17</v>
      </c>
      <c r="F1445" s="14">
        <v>3</v>
      </c>
      <c r="G1445" s="14">
        <v>679.38</v>
      </c>
      <c r="H1445" s="14">
        <v>0.3</v>
      </c>
      <c r="I1445" s="14" t="s">
        <v>52</v>
      </c>
      <c r="J1445" s="31">
        <v>1426.6980000000001</v>
      </c>
    </row>
    <row r="1446" spans="1:10" x14ac:dyDescent="0.25">
      <c r="A1446" s="29" t="s">
        <v>2056</v>
      </c>
      <c r="B1446" s="30">
        <v>45571</v>
      </c>
      <c r="C1446" s="14" t="s">
        <v>60</v>
      </c>
      <c r="D1446" s="14" t="s">
        <v>296</v>
      </c>
      <c r="E1446" s="14" t="s">
        <v>23</v>
      </c>
      <c r="F1446" s="14">
        <v>3</v>
      </c>
      <c r="G1446" s="14">
        <v>483.63</v>
      </c>
      <c r="H1446" s="14">
        <v>0</v>
      </c>
      <c r="I1446" s="14" t="s">
        <v>41</v>
      </c>
      <c r="J1446" s="31">
        <v>1450.89</v>
      </c>
    </row>
    <row r="1447" spans="1:10" x14ac:dyDescent="0.25">
      <c r="A1447" s="29" t="s">
        <v>2057</v>
      </c>
      <c r="B1447" s="30">
        <v>45542</v>
      </c>
      <c r="C1447" s="14" t="s">
        <v>1815</v>
      </c>
      <c r="D1447" s="14" t="s">
        <v>76</v>
      </c>
      <c r="E1447" s="14" t="s">
        <v>7</v>
      </c>
      <c r="F1447" s="14">
        <v>3</v>
      </c>
      <c r="G1447" s="14">
        <v>158.27000000000001</v>
      </c>
      <c r="H1447" s="14">
        <v>0.24</v>
      </c>
      <c r="I1447" s="14" t="s">
        <v>52</v>
      </c>
      <c r="J1447" s="31">
        <v>360.85559999999998</v>
      </c>
    </row>
    <row r="1448" spans="1:10" x14ac:dyDescent="0.25">
      <c r="A1448" s="29" t="s">
        <v>2058</v>
      </c>
      <c r="B1448" s="30">
        <v>45758</v>
      </c>
      <c r="C1448" s="14" t="s">
        <v>243</v>
      </c>
      <c r="D1448" s="14" t="s">
        <v>692</v>
      </c>
      <c r="E1448" s="14" t="s">
        <v>22</v>
      </c>
      <c r="F1448" s="14">
        <v>4</v>
      </c>
      <c r="G1448" s="14">
        <v>601.5</v>
      </c>
      <c r="H1448" s="14">
        <v>0.18</v>
      </c>
      <c r="I1448" s="14" t="s">
        <v>41</v>
      </c>
      <c r="J1448" s="31">
        <v>1972.92</v>
      </c>
    </row>
    <row r="1449" spans="1:10" x14ac:dyDescent="0.25">
      <c r="A1449" s="29" t="s">
        <v>2059</v>
      </c>
      <c r="B1449" s="30">
        <v>45709</v>
      </c>
      <c r="C1449" s="14" t="s">
        <v>536</v>
      </c>
      <c r="D1449" s="14" t="s">
        <v>203</v>
      </c>
      <c r="E1449" s="14" t="s">
        <v>25</v>
      </c>
      <c r="F1449" s="14">
        <v>2</v>
      </c>
      <c r="G1449" s="14">
        <v>46.39</v>
      </c>
      <c r="H1449" s="14">
        <v>7.0000000000000007E-2</v>
      </c>
      <c r="I1449" s="14" t="s">
        <v>41</v>
      </c>
      <c r="J1449" s="31">
        <v>86.285399999999996</v>
      </c>
    </row>
    <row r="1450" spans="1:10" x14ac:dyDescent="0.25">
      <c r="A1450" s="29" t="s">
        <v>2060</v>
      </c>
      <c r="B1450" s="30">
        <v>45587</v>
      </c>
      <c r="C1450" s="14" t="s">
        <v>314</v>
      </c>
      <c r="D1450" s="14" t="s">
        <v>389</v>
      </c>
      <c r="E1450" s="14" t="s">
        <v>15</v>
      </c>
      <c r="F1450" s="14">
        <v>4</v>
      </c>
      <c r="G1450" s="14">
        <v>892.28</v>
      </c>
      <c r="H1450" s="14">
        <v>0.23</v>
      </c>
      <c r="I1450" s="14" t="s">
        <v>41</v>
      </c>
      <c r="J1450" s="31">
        <v>2748.2224000000001</v>
      </c>
    </row>
    <row r="1451" spans="1:10" x14ac:dyDescent="0.25">
      <c r="A1451" s="29" t="s">
        <v>2061</v>
      </c>
      <c r="B1451" s="30">
        <v>45494</v>
      </c>
      <c r="C1451" s="14" t="s">
        <v>240</v>
      </c>
      <c r="D1451" s="14" t="s">
        <v>147</v>
      </c>
      <c r="E1451" s="14" t="s">
        <v>14</v>
      </c>
      <c r="F1451" s="14">
        <v>2</v>
      </c>
      <c r="G1451" s="14">
        <v>164.23</v>
      </c>
      <c r="H1451" s="14">
        <v>0.17</v>
      </c>
      <c r="I1451" s="14" t="s">
        <v>41</v>
      </c>
      <c r="J1451" s="31">
        <v>272.62180000000001</v>
      </c>
    </row>
    <row r="1452" spans="1:10" x14ac:dyDescent="0.25">
      <c r="A1452" s="29" t="s">
        <v>2062</v>
      </c>
      <c r="B1452" s="30">
        <v>45305</v>
      </c>
      <c r="C1452" s="14" t="s">
        <v>1045</v>
      </c>
      <c r="D1452" s="14" t="s">
        <v>636</v>
      </c>
      <c r="E1452" s="14" t="s">
        <v>14</v>
      </c>
      <c r="F1452" s="14">
        <v>1</v>
      </c>
      <c r="G1452" s="14">
        <v>484.23</v>
      </c>
      <c r="H1452" s="14">
        <v>0.12</v>
      </c>
      <c r="I1452" s="14" t="s">
        <v>52</v>
      </c>
      <c r="J1452" s="31">
        <v>426.12240000000003</v>
      </c>
    </row>
    <row r="1453" spans="1:10" x14ac:dyDescent="0.25">
      <c r="A1453" s="29" t="s">
        <v>2063</v>
      </c>
      <c r="B1453" s="30">
        <v>45383</v>
      </c>
      <c r="C1453" s="14" t="s">
        <v>1301</v>
      </c>
      <c r="D1453" s="14" t="s">
        <v>343</v>
      </c>
      <c r="E1453" s="14" t="s">
        <v>25</v>
      </c>
      <c r="F1453" s="14">
        <v>3</v>
      </c>
      <c r="G1453" s="14">
        <v>341.51</v>
      </c>
      <c r="H1453" s="14">
        <v>0.22</v>
      </c>
      <c r="I1453" s="14" t="s">
        <v>52</v>
      </c>
      <c r="J1453" s="31">
        <v>799.13340000000005</v>
      </c>
    </row>
    <row r="1454" spans="1:10" x14ac:dyDescent="0.25">
      <c r="A1454" s="29" t="s">
        <v>2064</v>
      </c>
      <c r="B1454" s="30">
        <v>45788</v>
      </c>
      <c r="C1454" s="14" t="s">
        <v>1471</v>
      </c>
      <c r="D1454" s="14" t="s">
        <v>119</v>
      </c>
      <c r="E1454" s="14" t="s">
        <v>20</v>
      </c>
      <c r="F1454" s="14">
        <v>3</v>
      </c>
      <c r="G1454" s="14">
        <v>758.87</v>
      </c>
      <c r="H1454" s="14">
        <v>0.11</v>
      </c>
      <c r="I1454" s="14" t="s">
        <v>45</v>
      </c>
      <c r="J1454" s="31">
        <v>2026.1829</v>
      </c>
    </row>
    <row r="1455" spans="1:10" x14ac:dyDescent="0.25">
      <c r="A1455" s="29" t="s">
        <v>2065</v>
      </c>
      <c r="B1455" s="30">
        <v>45855</v>
      </c>
      <c r="C1455" s="14" t="s">
        <v>167</v>
      </c>
      <c r="D1455" s="14" t="s">
        <v>61</v>
      </c>
      <c r="E1455" s="14" t="s">
        <v>19</v>
      </c>
      <c r="F1455" s="14">
        <v>3</v>
      </c>
      <c r="G1455" s="14">
        <v>560.52</v>
      </c>
      <c r="H1455" s="14">
        <v>0.17</v>
      </c>
      <c r="I1455" s="14" t="s">
        <v>41</v>
      </c>
      <c r="J1455" s="31">
        <v>1395.6948</v>
      </c>
    </row>
    <row r="1456" spans="1:10" x14ac:dyDescent="0.25">
      <c r="A1456" s="29" t="s">
        <v>2066</v>
      </c>
      <c r="B1456" s="30">
        <v>45533</v>
      </c>
      <c r="C1456" s="14" t="s">
        <v>1215</v>
      </c>
      <c r="D1456" s="14" t="s">
        <v>1078</v>
      </c>
      <c r="E1456" s="14" t="s">
        <v>24</v>
      </c>
      <c r="F1456" s="14">
        <v>2</v>
      </c>
      <c r="G1456" s="14">
        <v>977.18</v>
      </c>
      <c r="H1456" s="14">
        <v>0.19</v>
      </c>
      <c r="I1456" s="14" t="s">
        <v>41</v>
      </c>
      <c r="J1456" s="31">
        <v>1583.0316</v>
      </c>
    </row>
    <row r="1457" spans="1:10" x14ac:dyDescent="0.25">
      <c r="A1457" s="29" t="s">
        <v>2067</v>
      </c>
      <c r="B1457" s="30">
        <v>45763</v>
      </c>
      <c r="C1457" s="14" t="s">
        <v>2068</v>
      </c>
      <c r="D1457" s="14" t="s">
        <v>142</v>
      </c>
      <c r="E1457" s="14" t="s">
        <v>21</v>
      </c>
      <c r="F1457" s="14">
        <v>4</v>
      </c>
      <c r="G1457" s="14">
        <v>761.35</v>
      </c>
      <c r="H1457" s="14">
        <v>0.08</v>
      </c>
      <c r="I1457" s="14" t="s">
        <v>41</v>
      </c>
      <c r="J1457" s="31">
        <v>2801.768</v>
      </c>
    </row>
    <row r="1458" spans="1:10" x14ac:dyDescent="0.25">
      <c r="A1458" s="29" t="s">
        <v>2069</v>
      </c>
      <c r="B1458" s="30">
        <v>45900</v>
      </c>
      <c r="C1458" s="14" t="s">
        <v>1731</v>
      </c>
      <c r="D1458" s="14" t="s">
        <v>113</v>
      </c>
      <c r="E1458" s="14" t="s">
        <v>25</v>
      </c>
      <c r="F1458" s="14">
        <v>2</v>
      </c>
      <c r="G1458" s="14">
        <v>947.56</v>
      </c>
      <c r="H1458" s="14">
        <v>0.02</v>
      </c>
      <c r="I1458" s="14" t="s">
        <v>52</v>
      </c>
      <c r="J1458" s="31">
        <v>1857.2175999999999</v>
      </c>
    </row>
    <row r="1459" spans="1:10" x14ac:dyDescent="0.25">
      <c r="A1459" s="29" t="s">
        <v>2070</v>
      </c>
      <c r="B1459" s="30">
        <v>45943</v>
      </c>
      <c r="C1459" s="14" t="s">
        <v>2071</v>
      </c>
      <c r="D1459" s="14" t="s">
        <v>104</v>
      </c>
      <c r="E1459" s="14" t="s">
        <v>25</v>
      </c>
      <c r="F1459" s="14">
        <v>4</v>
      </c>
      <c r="G1459" s="14">
        <v>975.47</v>
      </c>
      <c r="H1459" s="14">
        <v>0.04</v>
      </c>
      <c r="I1459" s="14" t="s">
        <v>41</v>
      </c>
      <c r="J1459" s="31">
        <v>3745.8047999999999</v>
      </c>
    </row>
    <row r="1460" spans="1:10" x14ac:dyDescent="0.25">
      <c r="A1460" s="29" t="s">
        <v>2072</v>
      </c>
      <c r="B1460" s="30">
        <v>45448</v>
      </c>
      <c r="C1460" s="14" t="s">
        <v>882</v>
      </c>
      <c r="D1460" s="14" t="s">
        <v>125</v>
      </c>
      <c r="E1460" s="14" t="s">
        <v>16</v>
      </c>
      <c r="F1460" s="14">
        <v>3</v>
      </c>
      <c r="G1460" s="14">
        <v>769.06</v>
      </c>
      <c r="H1460" s="14">
        <v>0.23</v>
      </c>
      <c r="I1460" s="14" t="s">
        <v>52</v>
      </c>
      <c r="J1460" s="31">
        <v>1776.5286000000001</v>
      </c>
    </row>
    <row r="1461" spans="1:10" x14ac:dyDescent="0.25">
      <c r="A1461" s="29" t="s">
        <v>2073</v>
      </c>
      <c r="B1461" s="30">
        <v>45929</v>
      </c>
      <c r="C1461" s="14" t="s">
        <v>1185</v>
      </c>
      <c r="D1461" s="14" t="s">
        <v>76</v>
      </c>
      <c r="E1461" s="14" t="s">
        <v>9</v>
      </c>
      <c r="F1461" s="14">
        <v>3</v>
      </c>
      <c r="G1461" s="14">
        <v>824.75</v>
      </c>
      <c r="H1461" s="14">
        <v>0.23</v>
      </c>
      <c r="I1461" s="14" t="s">
        <v>41</v>
      </c>
      <c r="J1461" s="31">
        <v>1905.1724999999999</v>
      </c>
    </row>
    <row r="1462" spans="1:10" x14ac:dyDescent="0.25">
      <c r="A1462" s="29" t="s">
        <v>2074</v>
      </c>
      <c r="B1462" s="30">
        <v>45478</v>
      </c>
      <c r="C1462" s="14" t="s">
        <v>382</v>
      </c>
      <c r="D1462" s="14" t="s">
        <v>573</v>
      </c>
      <c r="E1462" s="14" t="s">
        <v>11</v>
      </c>
      <c r="F1462" s="14">
        <v>2</v>
      </c>
      <c r="G1462" s="14">
        <v>821.35</v>
      </c>
      <c r="H1462" s="14">
        <v>0.11</v>
      </c>
      <c r="I1462" s="14" t="s">
        <v>45</v>
      </c>
      <c r="J1462" s="31">
        <v>1462.0029999999999</v>
      </c>
    </row>
    <row r="1463" spans="1:10" x14ac:dyDescent="0.25">
      <c r="A1463" s="29" t="s">
        <v>2075</v>
      </c>
      <c r="B1463" s="30">
        <v>45723</v>
      </c>
      <c r="C1463" s="14" t="s">
        <v>403</v>
      </c>
      <c r="D1463" s="14" t="s">
        <v>125</v>
      </c>
      <c r="E1463" s="14" t="s">
        <v>17</v>
      </c>
      <c r="F1463" s="14">
        <v>1</v>
      </c>
      <c r="G1463" s="14">
        <v>120.57</v>
      </c>
      <c r="H1463" s="14">
        <v>0.06</v>
      </c>
      <c r="I1463" s="14" t="s">
        <v>45</v>
      </c>
      <c r="J1463" s="31">
        <v>113.33580000000001</v>
      </c>
    </row>
    <row r="1464" spans="1:10" x14ac:dyDescent="0.25">
      <c r="A1464" s="29" t="s">
        <v>2076</v>
      </c>
      <c r="B1464" s="30">
        <v>45240</v>
      </c>
      <c r="C1464" s="14" t="s">
        <v>160</v>
      </c>
      <c r="D1464" s="14" t="s">
        <v>184</v>
      </c>
      <c r="E1464" s="14" t="s">
        <v>8</v>
      </c>
      <c r="F1464" s="14">
        <v>1</v>
      </c>
      <c r="G1464" s="14">
        <v>122.27</v>
      </c>
      <c r="H1464" s="14">
        <v>0.26</v>
      </c>
      <c r="I1464" s="14" t="s">
        <v>45</v>
      </c>
      <c r="J1464" s="31">
        <v>90.479799999999997</v>
      </c>
    </row>
    <row r="1465" spans="1:10" x14ac:dyDescent="0.25">
      <c r="A1465" s="29" t="s">
        <v>2077</v>
      </c>
      <c r="B1465" s="30">
        <v>45890</v>
      </c>
      <c r="C1465" s="14" t="s">
        <v>493</v>
      </c>
      <c r="D1465" s="14" t="s">
        <v>155</v>
      </c>
      <c r="E1465" s="14" t="s">
        <v>9</v>
      </c>
      <c r="F1465" s="14">
        <v>2</v>
      </c>
      <c r="G1465" s="14">
        <v>182.89</v>
      </c>
      <c r="H1465" s="14">
        <v>0.11</v>
      </c>
      <c r="I1465" s="14" t="s">
        <v>41</v>
      </c>
      <c r="J1465" s="31">
        <v>325.54419999999999</v>
      </c>
    </row>
    <row r="1466" spans="1:10" x14ac:dyDescent="0.25">
      <c r="A1466" s="29" t="s">
        <v>2078</v>
      </c>
      <c r="B1466" s="30">
        <v>45796</v>
      </c>
      <c r="C1466" s="14" t="s">
        <v>508</v>
      </c>
      <c r="D1466" s="14" t="s">
        <v>256</v>
      </c>
      <c r="E1466" s="14" t="s">
        <v>11</v>
      </c>
      <c r="F1466" s="14">
        <v>1</v>
      </c>
      <c r="G1466" s="14">
        <v>695.26</v>
      </c>
      <c r="H1466" s="14">
        <v>0.23</v>
      </c>
      <c r="I1466" s="14" t="s">
        <v>45</v>
      </c>
      <c r="J1466" s="31">
        <v>535.35019999999997</v>
      </c>
    </row>
    <row r="1467" spans="1:10" x14ac:dyDescent="0.25">
      <c r="A1467" s="29" t="s">
        <v>2079</v>
      </c>
      <c r="B1467" s="30">
        <v>45895</v>
      </c>
      <c r="C1467" s="14" t="s">
        <v>732</v>
      </c>
      <c r="D1467" s="14" t="s">
        <v>161</v>
      </c>
      <c r="E1467" s="14" t="s">
        <v>13</v>
      </c>
      <c r="F1467" s="14">
        <v>2</v>
      </c>
      <c r="G1467" s="14">
        <v>408.8</v>
      </c>
      <c r="H1467" s="14">
        <v>0.17</v>
      </c>
      <c r="I1467" s="14" t="s">
        <v>52</v>
      </c>
      <c r="J1467" s="31">
        <v>678.60799999999995</v>
      </c>
    </row>
    <row r="1468" spans="1:10" x14ac:dyDescent="0.25">
      <c r="A1468" s="29" t="s">
        <v>2080</v>
      </c>
      <c r="B1468" s="30">
        <v>45676</v>
      </c>
      <c r="C1468" s="14" t="s">
        <v>2081</v>
      </c>
      <c r="D1468" s="14" t="s">
        <v>48</v>
      </c>
      <c r="E1468" s="14" t="s">
        <v>15</v>
      </c>
      <c r="F1468" s="14">
        <v>3</v>
      </c>
      <c r="G1468" s="14">
        <v>512.15</v>
      </c>
      <c r="H1468" s="14">
        <v>0.12</v>
      </c>
      <c r="I1468" s="14" t="s">
        <v>41</v>
      </c>
      <c r="J1468" s="31">
        <v>1352.076</v>
      </c>
    </row>
    <row r="1469" spans="1:10" x14ac:dyDescent="0.25">
      <c r="A1469" s="29" t="s">
        <v>2082</v>
      </c>
      <c r="B1469" s="30">
        <v>45568</v>
      </c>
      <c r="C1469" s="14" t="s">
        <v>39</v>
      </c>
      <c r="D1469" s="14" t="s">
        <v>636</v>
      </c>
      <c r="E1469" s="14" t="s">
        <v>15</v>
      </c>
      <c r="F1469" s="14">
        <v>3</v>
      </c>
      <c r="G1469" s="14">
        <v>136.4</v>
      </c>
      <c r="H1469" s="14">
        <v>0.15</v>
      </c>
      <c r="I1469" s="14" t="s">
        <v>45</v>
      </c>
      <c r="J1469" s="31">
        <v>347.82000000000011</v>
      </c>
    </row>
    <row r="1470" spans="1:10" x14ac:dyDescent="0.25">
      <c r="A1470" s="29" t="s">
        <v>2083</v>
      </c>
      <c r="B1470" s="30">
        <v>45272</v>
      </c>
      <c r="C1470" s="14" t="s">
        <v>436</v>
      </c>
      <c r="D1470" s="14" t="s">
        <v>710</v>
      </c>
      <c r="E1470" s="14" t="s">
        <v>10</v>
      </c>
      <c r="F1470" s="14">
        <v>2</v>
      </c>
      <c r="G1470" s="14">
        <v>42.51</v>
      </c>
      <c r="H1470" s="14">
        <v>0.04</v>
      </c>
      <c r="I1470" s="14" t="s">
        <v>52</v>
      </c>
      <c r="J1470" s="31">
        <v>81.619199999999992</v>
      </c>
    </row>
    <row r="1471" spans="1:10" x14ac:dyDescent="0.25">
      <c r="A1471" s="29" t="s">
        <v>2084</v>
      </c>
      <c r="B1471" s="30">
        <v>45718</v>
      </c>
      <c r="C1471" s="14" t="s">
        <v>1726</v>
      </c>
      <c r="D1471" s="14" t="s">
        <v>134</v>
      </c>
      <c r="E1471" s="14" t="s">
        <v>14</v>
      </c>
      <c r="F1471" s="14">
        <v>3</v>
      </c>
      <c r="G1471" s="14">
        <v>582.1</v>
      </c>
      <c r="H1471" s="14">
        <v>0.12</v>
      </c>
      <c r="I1471" s="14" t="s">
        <v>45</v>
      </c>
      <c r="J1471" s="31">
        <v>1536.7439999999999</v>
      </c>
    </row>
    <row r="1472" spans="1:10" x14ac:dyDescent="0.25">
      <c r="A1472" s="29" t="s">
        <v>2085</v>
      </c>
      <c r="B1472" s="30">
        <v>45356</v>
      </c>
      <c r="C1472" s="14" t="s">
        <v>612</v>
      </c>
      <c r="D1472" s="14" t="s">
        <v>389</v>
      </c>
      <c r="E1472" s="14" t="s">
        <v>24</v>
      </c>
      <c r="F1472" s="14">
        <v>4</v>
      </c>
      <c r="G1472" s="14">
        <v>461.52</v>
      </c>
      <c r="H1472" s="14">
        <v>0</v>
      </c>
      <c r="I1472" s="14" t="s">
        <v>52</v>
      </c>
      <c r="J1472" s="31">
        <v>1846.08</v>
      </c>
    </row>
    <row r="1473" spans="1:10" x14ac:dyDescent="0.25">
      <c r="A1473" s="29" t="s">
        <v>2086</v>
      </c>
      <c r="B1473" s="30">
        <v>45552</v>
      </c>
      <c r="C1473" s="14" t="s">
        <v>353</v>
      </c>
      <c r="D1473" s="14" t="s">
        <v>142</v>
      </c>
      <c r="E1473" s="14" t="s">
        <v>18</v>
      </c>
      <c r="F1473" s="14">
        <v>1</v>
      </c>
      <c r="G1473" s="14">
        <v>558.41999999999996</v>
      </c>
      <c r="H1473" s="14">
        <v>0.03</v>
      </c>
      <c r="I1473" s="14" t="s">
        <v>41</v>
      </c>
      <c r="J1473" s="31">
        <v>541.66739999999993</v>
      </c>
    </row>
    <row r="1474" spans="1:10" x14ac:dyDescent="0.25">
      <c r="A1474" s="29" t="s">
        <v>2087</v>
      </c>
      <c r="B1474" s="30">
        <v>45288</v>
      </c>
      <c r="C1474" s="14" t="s">
        <v>647</v>
      </c>
      <c r="D1474" s="14" t="s">
        <v>110</v>
      </c>
      <c r="E1474" s="14" t="s">
        <v>25</v>
      </c>
      <c r="F1474" s="14">
        <v>4</v>
      </c>
      <c r="G1474" s="14">
        <v>700.98</v>
      </c>
      <c r="H1474" s="14">
        <v>0.12</v>
      </c>
      <c r="I1474" s="14" t="s">
        <v>45</v>
      </c>
      <c r="J1474" s="31">
        <v>2467.4495999999999</v>
      </c>
    </row>
    <row r="1475" spans="1:10" x14ac:dyDescent="0.25">
      <c r="A1475" s="29" t="s">
        <v>2088</v>
      </c>
      <c r="B1475" s="30">
        <v>45605</v>
      </c>
      <c r="C1475" s="14" t="s">
        <v>403</v>
      </c>
      <c r="D1475" s="14" t="s">
        <v>322</v>
      </c>
      <c r="E1475" s="14" t="s">
        <v>25</v>
      </c>
      <c r="F1475" s="14">
        <v>2</v>
      </c>
      <c r="G1475" s="14">
        <v>227.97</v>
      </c>
      <c r="H1475" s="14">
        <v>0.08</v>
      </c>
      <c r="I1475" s="14" t="s">
        <v>52</v>
      </c>
      <c r="J1475" s="31">
        <v>419.46480000000003</v>
      </c>
    </row>
    <row r="1476" spans="1:10" x14ac:dyDescent="0.25">
      <c r="A1476" s="29" t="s">
        <v>2089</v>
      </c>
      <c r="B1476" s="30">
        <v>45516</v>
      </c>
      <c r="C1476" s="14" t="s">
        <v>1328</v>
      </c>
      <c r="D1476" s="14" t="s">
        <v>76</v>
      </c>
      <c r="E1476" s="14" t="s">
        <v>18</v>
      </c>
      <c r="F1476" s="14">
        <v>4</v>
      </c>
      <c r="G1476" s="14">
        <v>278.70999999999998</v>
      </c>
      <c r="H1476" s="14">
        <v>0.2</v>
      </c>
      <c r="I1476" s="14" t="s">
        <v>45</v>
      </c>
      <c r="J1476" s="31">
        <v>891.87199999999996</v>
      </c>
    </row>
    <row r="1477" spans="1:10" x14ac:dyDescent="0.25">
      <c r="A1477" s="29" t="s">
        <v>2090</v>
      </c>
      <c r="B1477" s="30">
        <v>45379</v>
      </c>
      <c r="C1477" s="14" t="s">
        <v>1409</v>
      </c>
      <c r="D1477" s="14" t="s">
        <v>67</v>
      </c>
      <c r="E1477" s="14" t="s">
        <v>15</v>
      </c>
      <c r="F1477" s="14">
        <v>2</v>
      </c>
      <c r="G1477" s="14">
        <v>916.12</v>
      </c>
      <c r="H1477" s="14">
        <v>0.05</v>
      </c>
      <c r="I1477" s="14" t="s">
        <v>45</v>
      </c>
      <c r="J1477" s="31">
        <v>1740.6279999999999</v>
      </c>
    </row>
    <row r="1478" spans="1:10" x14ac:dyDescent="0.25">
      <c r="A1478" s="29" t="s">
        <v>2091</v>
      </c>
      <c r="B1478" s="30">
        <v>45567</v>
      </c>
      <c r="C1478" s="14" t="s">
        <v>715</v>
      </c>
      <c r="D1478" s="14" t="s">
        <v>147</v>
      </c>
      <c r="E1478" s="14" t="s">
        <v>19</v>
      </c>
      <c r="F1478" s="14">
        <v>4</v>
      </c>
      <c r="G1478" s="14">
        <v>228.98</v>
      </c>
      <c r="H1478" s="14">
        <v>0.22</v>
      </c>
      <c r="I1478" s="14" t="s">
        <v>45</v>
      </c>
      <c r="J1478" s="31">
        <v>714.41759999999999</v>
      </c>
    </row>
    <row r="1479" spans="1:10" x14ac:dyDescent="0.25">
      <c r="A1479" s="29" t="s">
        <v>2092</v>
      </c>
      <c r="B1479" s="30">
        <v>45510</v>
      </c>
      <c r="C1479" s="14" t="s">
        <v>703</v>
      </c>
      <c r="D1479" s="14" t="s">
        <v>184</v>
      </c>
      <c r="E1479" s="14" t="s">
        <v>22</v>
      </c>
      <c r="F1479" s="14">
        <v>4</v>
      </c>
      <c r="G1479" s="14">
        <v>904.82</v>
      </c>
      <c r="H1479" s="14">
        <v>0.09</v>
      </c>
      <c r="I1479" s="14" t="s">
        <v>45</v>
      </c>
      <c r="J1479" s="31">
        <v>3293.5448000000001</v>
      </c>
    </row>
    <row r="1480" spans="1:10" x14ac:dyDescent="0.25">
      <c r="A1480" s="29" t="s">
        <v>2093</v>
      </c>
      <c r="B1480" s="30">
        <v>45806</v>
      </c>
      <c r="C1480" s="14" t="s">
        <v>452</v>
      </c>
      <c r="D1480" s="14" t="s">
        <v>158</v>
      </c>
      <c r="E1480" s="14" t="s">
        <v>18</v>
      </c>
      <c r="F1480" s="14">
        <v>1</v>
      </c>
      <c r="G1480" s="14">
        <v>588.61</v>
      </c>
      <c r="H1480" s="14">
        <v>0.1</v>
      </c>
      <c r="I1480" s="14" t="s">
        <v>45</v>
      </c>
      <c r="J1480" s="31">
        <v>529.74900000000002</v>
      </c>
    </row>
    <row r="1481" spans="1:10" x14ac:dyDescent="0.25">
      <c r="A1481" s="29" t="s">
        <v>2094</v>
      </c>
      <c r="B1481" s="30">
        <v>45240</v>
      </c>
      <c r="C1481" s="14" t="s">
        <v>377</v>
      </c>
      <c r="D1481" s="14" t="s">
        <v>70</v>
      </c>
      <c r="E1481" s="14" t="s">
        <v>10</v>
      </c>
      <c r="F1481" s="14">
        <v>4</v>
      </c>
      <c r="G1481" s="14">
        <v>695.97</v>
      </c>
      <c r="H1481" s="14">
        <v>0.02</v>
      </c>
      <c r="I1481" s="14" t="s">
        <v>41</v>
      </c>
      <c r="J1481" s="31">
        <v>2728.2024000000001</v>
      </c>
    </row>
    <row r="1482" spans="1:10" x14ac:dyDescent="0.25">
      <c r="A1482" s="29" t="s">
        <v>2095</v>
      </c>
      <c r="B1482" s="30">
        <v>45309</v>
      </c>
      <c r="C1482" s="14" t="s">
        <v>1660</v>
      </c>
      <c r="D1482" s="14" t="s">
        <v>40</v>
      </c>
      <c r="E1482" s="14" t="s">
        <v>18</v>
      </c>
      <c r="F1482" s="14">
        <v>2</v>
      </c>
      <c r="G1482" s="14">
        <v>181.42</v>
      </c>
      <c r="H1482" s="14">
        <v>0.08</v>
      </c>
      <c r="I1482" s="14" t="s">
        <v>45</v>
      </c>
      <c r="J1482" s="31">
        <v>333.81279999999998</v>
      </c>
    </row>
    <row r="1483" spans="1:10" x14ac:dyDescent="0.25">
      <c r="A1483" s="29" t="s">
        <v>2096</v>
      </c>
      <c r="B1483" s="30">
        <v>45375</v>
      </c>
      <c r="C1483" s="14" t="s">
        <v>572</v>
      </c>
      <c r="D1483" s="14" t="s">
        <v>40</v>
      </c>
      <c r="E1483" s="14" t="s">
        <v>20</v>
      </c>
      <c r="F1483" s="14">
        <v>1</v>
      </c>
      <c r="G1483" s="14">
        <v>439.55</v>
      </c>
      <c r="H1483" s="14">
        <v>0.28999999999999998</v>
      </c>
      <c r="I1483" s="14" t="s">
        <v>52</v>
      </c>
      <c r="J1483" s="31">
        <v>312.08049999999997</v>
      </c>
    </row>
    <row r="1484" spans="1:10" x14ac:dyDescent="0.25">
      <c r="A1484" s="29" t="s">
        <v>2097</v>
      </c>
      <c r="B1484" s="30">
        <v>45733</v>
      </c>
      <c r="C1484" s="14" t="s">
        <v>857</v>
      </c>
      <c r="D1484" s="14" t="s">
        <v>409</v>
      </c>
      <c r="E1484" s="14" t="s">
        <v>25</v>
      </c>
      <c r="F1484" s="14">
        <v>3</v>
      </c>
      <c r="G1484" s="14">
        <v>471.27</v>
      </c>
      <c r="H1484" s="14">
        <v>0.27</v>
      </c>
      <c r="I1484" s="14" t="s">
        <v>52</v>
      </c>
      <c r="J1484" s="31">
        <v>1032.0813000000001</v>
      </c>
    </row>
    <row r="1485" spans="1:10" x14ac:dyDescent="0.25">
      <c r="A1485" s="29" t="s">
        <v>2098</v>
      </c>
      <c r="B1485" s="30">
        <v>45435</v>
      </c>
      <c r="C1485" s="14" t="s">
        <v>584</v>
      </c>
      <c r="D1485" s="14" t="s">
        <v>55</v>
      </c>
      <c r="E1485" s="14" t="s">
        <v>19</v>
      </c>
      <c r="F1485" s="14">
        <v>1</v>
      </c>
      <c r="G1485" s="14">
        <v>758.89</v>
      </c>
      <c r="H1485" s="14">
        <v>0.1</v>
      </c>
      <c r="I1485" s="14" t="s">
        <v>41</v>
      </c>
      <c r="J1485" s="31">
        <v>683.00099999999998</v>
      </c>
    </row>
    <row r="1486" spans="1:10" x14ac:dyDescent="0.25">
      <c r="A1486" s="29" t="s">
        <v>2099</v>
      </c>
      <c r="B1486" s="30">
        <v>45864</v>
      </c>
      <c r="C1486" s="14" t="s">
        <v>439</v>
      </c>
      <c r="D1486" s="14" t="s">
        <v>946</v>
      </c>
      <c r="E1486" s="14" t="s">
        <v>22</v>
      </c>
      <c r="F1486" s="14">
        <v>4</v>
      </c>
      <c r="G1486" s="14">
        <v>918.1</v>
      </c>
      <c r="H1486" s="14">
        <v>0.19</v>
      </c>
      <c r="I1486" s="14" t="s">
        <v>52</v>
      </c>
      <c r="J1486" s="31">
        <v>2974.6439999999998</v>
      </c>
    </row>
    <row r="1487" spans="1:10" x14ac:dyDescent="0.25">
      <c r="A1487" s="29" t="s">
        <v>2100</v>
      </c>
      <c r="B1487" s="30">
        <v>45569</v>
      </c>
      <c r="C1487" s="14" t="s">
        <v>1409</v>
      </c>
      <c r="D1487" s="14" t="s">
        <v>152</v>
      </c>
      <c r="E1487" s="14" t="s">
        <v>18</v>
      </c>
      <c r="F1487" s="14">
        <v>1</v>
      </c>
      <c r="G1487" s="14">
        <v>861.5</v>
      </c>
      <c r="H1487" s="14">
        <v>0.05</v>
      </c>
      <c r="I1487" s="14" t="s">
        <v>52</v>
      </c>
      <c r="J1487" s="31">
        <v>818.42499999999995</v>
      </c>
    </row>
    <row r="1488" spans="1:10" x14ac:dyDescent="0.25">
      <c r="A1488" s="29" t="s">
        <v>2101</v>
      </c>
      <c r="B1488" s="30">
        <v>45664</v>
      </c>
      <c r="C1488" s="14" t="s">
        <v>456</v>
      </c>
      <c r="D1488" s="14" t="s">
        <v>308</v>
      </c>
      <c r="E1488" s="14" t="s">
        <v>21</v>
      </c>
      <c r="F1488" s="14">
        <v>1</v>
      </c>
      <c r="G1488" s="14">
        <v>588.29999999999995</v>
      </c>
      <c r="H1488" s="14">
        <v>0.26</v>
      </c>
      <c r="I1488" s="14" t="s">
        <v>52</v>
      </c>
      <c r="J1488" s="31">
        <v>435.34199999999998</v>
      </c>
    </row>
    <row r="1489" spans="1:10" x14ac:dyDescent="0.25">
      <c r="A1489" s="29" t="s">
        <v>2102</v>
      </c>
      <c r="B1489" s="30">
        <v>45645</v>
      </c>
      <c r="C1489" s="14" t="s">
        <v>456</v>
      </c>
      <c r="D1489" s="14" t="s">
        <v>409</v>
      </c>
      <c r="E1489" s="14" t="s">
        <v>14</v>
      </c>
      <c r="F1489" s="14">
        <v>1</v>
      </c>
      <c r="G1489" s="14">
        <v>917.26</v>
      </c>
      <c r="H1489" s="14">
        <v>0.05</v>
      </c>
      <c r="I1489" s="14" t="s">
        <v>45</v>
      </c>
      <c r="J1489" s="31">
        <v>871.39699999999993</v>
      </c>
    </row>
    <row r="1490" spans="1:10" x14ac:dyDescent="0.25">
      <c r="A1490" s="29" t="s">
        <v>2103</v>
      </c>
      <c r="B1490" s="30">
        <v>45449</v>
      </c>
      <c r="C1490" s="14" t="s">
        <v>980</v>
      </c>
      <c r="D1490" s="14" t="s">
        <v>710</v>
      </c>
      <c r="E1490" s="14" t="s">
        <v>25</v>
      </c>
      <c r="F1490" s="14">
        <v>4</v>
      </c>
      <c r="G1490" s="14">
        <v>96.78</v>
      </c>
      <c r="H1490" s="14">
        <v>0.11</v>
      </c>
      <c r="I1490" s="14" t="s">
        <v>45</v>
      </c>
      <c r="J1490" s="31">
        <v>344.53680000000003</v>
      </c>
    </row>
    <row r="1491" spans="1:10" x14ac:dyDescent="0.25">
      <c r="A1491" s="29" t="s">
        <v>2104</v>
      </c>
      <c r="B1491" s="30">
        <v>45629</v>
      </c>
      <c r="C1491" s="14" t="s">
        <v>454</v>
      </c>
      <c r="D1491" s="14" t="s">
        <v>411</v>
      </c>
      <c r="E1491" s="14" t="s">
        <v>11</v>
      </c>
      <c r="F1491" s="14">
        <v>3</v>
      </c>
      <c r="G1491" s="14">
        <v>199.41</v>
      </c>
      <c r="H1491" s="14">
        <v>0.16</v>
      </c>
      <c r="I1491" s="14" t="s">
        <v>52</v>
      </c>
      <c r="J1491" s="31">
        <v>502.51319999999998</v>
      </c>
    </row>
    <row r="1492" spans="1:10" x14ac:dyDescent="0.25">
      <c r="A1492" s="29" t="s">
        <v>2105</v>
      </c>
      <c r="B1492" s="30">
        <v>45739</v>
      </c>
      <c r="C1492" s="14" t="s">
        <v>236</v>
      </c>
      <c r="D1492" s="14" t="s">
        <v>289</v>
      </c>
      <c r="E1492" s="14" t="s">
        <v>16</v>
      </c>
      <c r="F1492" s="14">
        <v>1</v>
      </c>
      <c r="G1492" s="14">
        <v>687.91</v>
      </c>
      <c r="H1492" s="14">
        <v>0.25</v>
      </c>
      <c r="I1492" s="14" t="s">
        <v>41</v>
      </c>
      <c r="J1492" s="31">
        <v>515.9325</v>
      </c>
    </row>
    <row r="1493" spans="1:10" x14ac:dyDescent="0.25">
      <c r="A1493" s="29" t="s">
        <v>2106</v>
      </c>
      <c r="B1493" s="30">
        <v>45849</v>
      </c>
      <c r="C1493" s="14" t="s">
        <v>824</v>
      </c>
      <c r="D1493" s="14" t="s">
        <v>248</v>
      </c>
      <c r="E1493" s="14" t="s">
        <v>9</v>
      </c>
      <c r="F1493" s="14">
        <v>3</v>
      </c>
      <c r="G1493" s="14">
        <v>769.62</v>
      </c>
      <c r="H1493" s="14">
        <v>0.09</v>
      </c>
      <c r="I1493" s="14" t="s">
        <v>45</v>
      </c>
      <c r="J1493" s="31">
        <v>2101.0626000000002</v>
      </c>
    </row>
    <row r="1494" spans="1:10" x14ac:dyDescent="0.25">
      <c r="A1494" s="29" t="s">
        <v>2107</v>
      </c>
      <c r="B1494" s="30">
        <v>45230</v>
      </c>
      <c r="C1494" s="14" t="s">
        <v>679</v>
      </c>
      <c r="D1494" s="14" t="s">
        <v>471</v>
      </c>
      <c r="E1494" s="14" t="s">
        <v>10</v>
      </c>
      <c r="F1494" s="14">
        <v>1</v>
      </c>
      <c r="G1494" s="14">
        <v>492.05</v>
      </c>
      <c r="H1494" s="14">
        <v>0.27</v>
      </c>
      <c r="I1494" s="14" t="s">
        <v>41</v>
      </c>
      <c r="J1494" s="31">
        <v>359.19650000000001</v>
      </c>
    </row>
    <row r="1495" spans="1:10" x14ac:dyDescent="0.25">
      <c r="A1495" s="29" t="s">
        <v>2108</v>
      </c>
      <c r="B1495" s="30">
        <v>45292</v>
      </c>
      <c r="C1495" s="14" t="s">
        <v>745</v>
      </c>
      <c r="D1495" s="14" t="s">
        <v>254</v>
      </c>
      <c r="E1495" s="14" t="s">
        <v>19</v>
      </c>
      <c r="F1495" s="14">
        <v>2</v>
      </c>
      <c r="G1495" s="14">
        <v>428.55</v>
      </c>
      <c r="H1495" s="14">
        <v>0</v>
      </c>
      <c r="I1495" s="14" t="s">
        <v>45</v>
      </c>
      <c r="J1495" s="31">
        <v>857.1</v>
      </c>
    </row>
    <row r="1496" spans="1:10" x14ac:dyDescent="0.25">
      <c r="A1496" s="29" t="s">
        <v>2109</v>
      </c>
      <c r="B1496" s="30">
        <v>45251</v>
      </c>
      <c r="C1496" s="14" t="s">
        <v>893</v>
      </c>
      <c r="D1496" s="14" t="s">
        <v>147</v>
      </c>
      <c r="E1496" s="14" t="s">
        <v>22</v>
      </c>
      <c r="F1496" s="14">
        <v>4</v>
      </c>
      <c r="G1496" s="14">
        <v>316.18</v>
      </c>
      <c r="H1496" s="14">
        <v>0.12</v>
      </c>
      <c r="I1496" s="14" t="s">
        <v>41</v>
      </c>
      <c r="J1496" s="31">
        <v>1112.9536000000001</v>
      </c>
    </row>
    <row r="1497" spans="1:10" x14ac:dyDescent="0.25">
      <c r="A1497" s="29" t="s">
        <v>2110</v>
      </c>
      <c r="B1497" s="30">
        <v>45555</v>
      </c>
      <c r="C1497" s="14" t="s">
        <v>238</v>
      </c>
      <c r="D1497" s="14" t="s">
        <v>125</v>
      </c>
      <c r="E1497" s="14" t="s">
        <v>10</v>
      </c>
      <c r="F1497" s="14">
        <v>3</v>
      </c>
      <c r="G1497" s="14">
        <v>162.16999999999999</v>
      </c>
      <c r="H1497" s="14">
        <v>0.15</v>
      </c>
      <c r="I1497" s="14" t="s">
        <v>45</v>
      </c>
      <c r="J1497" s="31">
        <v>413.5335</v>
      </c>
    </row>
    <row r="1498" spans="1:10" x14ac:dyDescent="0.25">
      <c r="A1498" s="29" t="s">
        <v>2111</v>
      </c>
      <c r="B1498" s="30">
        <v>45385</v>
      </c>
      <c r="C1498" s="14" t="s">
        <v>2112</v>
      </c>
      <c r="D1498" s="14" t="s">
        <v>471</v>
      </c>
      <c r="E1498" s="14" t="s">
        <v>10</v>
      </c>
      <c r="F1498" s="14">
        <v>3</v>
      </c>
      <c r="G1498" s="14">
        <v>698.14</v>
      </c>
      <c r="H1498" s="14">
        <v>0.04</v>
      </c>
      <c r="I1498" s="14" t="s">
        <v>45</v>
      </c>
      <c r="J1498" s="31">
        <v>2010.6432</v>
      </c>
    </row>
    <row r="1499" spans="1:10" x14ac:dyDescent="0.25">
      <c r="A1499" s="29" t="s">
        <v>2113</v>
      </c>
      <c r="B1499" s="30">
        <v>45787</v>
      </c>
      <c r="C1499" s="14" t="s">
        <v>1624</v>
      </c>
      <c r="D1499" s="14" t="s">
        <v>44</v>
      </c>
      <c r="E1499" s="14" t="s">
        <v>25</v>
      </c>
      <c r="F1499" s="14">
        <v>1</v>
      </c>
      <c r="G1499" s="14">
        <v>478.08</v>
      </c>
      <c r="H1499" s="14">
        <v>7.0000000000000007E-2</v>
      </c>
      <c r="I1499" s="14" t="s">
        <v>52</v>
      </c>
      <c r="J1499" s="31">
        <v>444.61439999999988</v>
      </c>
    </row>
    <row r="1500" spans="1:10" x14ac:dyDescent="0.25">
      <c r="A1500" s="29" t="s">
        <v>2114</v>
      </c>
      <c r="B1500" s="30">
        <v>45822</v>
      </c>
      <c r="C1500" s="14" t="s">
        <v>788</v>
      </c>
      <c r="D1500" s="14" t="s">
        <v>55</v>
      </c>
      <c r="E1500" s="14" t="s">
        <v>14</v>
      </c>
      <c r="F1500" s="14">
        <v>2</v>
      </c>
      <c r="G1500" s="14">
        <v>958.64</v>
      </c>
      <c r="H1500" s="14">
        <v>0.2</v>
      </c>
      <c r="I1500" s="14" t="s">
        <v>45</v>
      </c>
      <c r="J1500" s="31">
        <v>1533.8240000000001</v>
      </c>
    </row>
    <row r="1501" spans="1:10" x14ac:dyDescent="0.25">
      <c r="A1501" s="29" t="s">
        <v>2115</v>
      </c>
      <c r="B1501" s="30">
        <v>45590</v>
      </c>
      <c r="C1501" s="14" t="s">
        <v>69</v>
      </c>
      <c r="D1501" s="14" t="s">
        <v>576</v>
      </c>
      <c r="E1501" s="14" t="s">
        <v>19</v>
      </c>
      <c r="F1501" s="14">
        <v>2</v>
      </c>
      <c r="G1501" s="14">
        <v>581.19000000000005</v>
      </c>
      <c r="H1501" s="14">
        <v>7.0000000000000007E-2</v>
      </c>
      <c r="I1501" s="14" t="s">
        <v>52</v>
      </c>
      <c r="J1501" s="31">
        <v>1081.0134</v>
      </c>
    </row>
    <row r="1502" spans="1:10" x14ac:dyDescent="0.25">
      <c r="A1502" s="29" t="s">
        <v>2116</v>
      </c>
      <c r="B1502" s="30">
        <v>45618</v>
      </c>
      <c r="C1502" s="14" t="s">
        <v>1893</v>
      </c>
      <c r="D1502" s="14" t="s">
        <v>67</v>
      </c>
      <c r="E1502" s="14" t="s">
        <v>18</v>
      </c>
      <c r="F1502" s="14">
        <v>1</v>
      </c>
      <c r="G1502" s="14">
        <v>736.54</v>
      </c>
      <c r="H1502" s="14">
        <v>0.16</v>
      </c>
      <c r="I1502" s="14" t="s">
        <v>45</v>
      </c>
      <c r="J1502" s="31">
        <v>618.69359999999995</v>
      </c>
    </row>
    <row r="1503" spans="1:10" x14ac:dyDescent="0.25">
      <c r="A1503" s="29" t="s">
        <v>2117</v>
      </c>
      <c r="B1503" s="30">
        <v>45586</v>
      </c>
      <c r="C1503" s="14" t="s">
        <v>382</v>
      </c>
      <c r="D1503" s="14" t="s">
        <v>90</v>
      </c>
      <c r="E1503" s="14" t="s">
        <v>22</v>
      </c>
      <c r="F1503" s="14">
        <v>1</v>
      </c>
      <c r="G1503" s="14">
        <v>524</v>
      </c>
      <c r="H1503" s="14">
        <v>0.28000000000000003</v>
      </c>
      <c r="I1503" s="14" t="s">
        <v>41</v>
      </c>
      <c r="J1503" s="31">
        <v>377.28</v>
      </c>
    </row>
    <row r="1504" spans="1:10" x14ac:dyDescent="0.25">
      <c r="A1504" s="29" t="s">
        <v>2118</v>
      </c>
      <c r="B1504" s="30">
        <v>45548</v>
      </c>
      <c r="C1504" s="14" t="s">
        <v>1018</v>
      </c>
      <c r="D1504" s="14" t="s">
        <v>411</v>
      </c>
      <c r="E1504" s="14" t="s">
        <v>10</v>
      </c>
      <c r="F1504" s="14">
        <v>4</v>
      </c>
      <c r="G1504" s="14">
        <v>566.09</v>
      </c>
      <c r="H1504" s="14">
        <v>0.28000000000000003</v>
      </c>
      <c r="I1504" s="14" t="s">
        <v>52</v>
      </c>
      <c r="J1504" s="31">
        <v>1630.3391999999999</v>
      </c>
    </row>
    <row r="1505" spans="1:10" x14ac:dyDescent="0.25">
      <c r="A1505" s="29" t="s">
        <v>2119</v>
      </c>
      <c r="B1505" s="30">
        <v>45772</v>
      </c>
      <c r="C1505" s="14" t="s">
        <v>1409</v>
      </c>
      <c r="D1505" s="14" t="s">
        <v>178</v>
      </c>
      <c r="E1505" s="14" t="s">
        <v>17</v>
      </c>
      <c r="F1505" s="14">
        <v>1</v>
      </c>
      <c r="G1505" s="14">
        <v>251.99</v>
      </c>
      <c r="H1505" s="14">
        <v>0.09</v>
      </c>
      <c r="I1505" s="14" t="s">
        <v>41</v>
      </c>
      <c r="J1505" s="31">
        <v>229.3109</v>
      </c>
    </row>
    <row r="1506" spans="1:10" x14ac:dyDescent="0.25">
      <c r="A1506" s="29" t="s">
        <v>2120</v>
      </c>
      <c r="B1506" s="30">
        <v>45361</v>
      </c>
      <c r="C1506" s="14" t="s">
        <v>240</v>
      </c>
      <c r="D1506" s="14" t="s">
        <v>254</v>
      </c>
      <c r="E1506" s="14" t="s">
        <v>26</v>
      </c>
      <c r="F1506" s="14">
        <v>1</v>
      </c>
      <c r="G1506" s="14">
        <v>259.2</v>
      </c>
      <c r="H1506" s="14">
        <v>0.27</v>
      </c>
      <c r="I1506" s="14" t="s">
        <v>52</v>
      </c>
      <c r="J1506" s="31">
        <v>189.21600000000001</v>
      </c>
    </row>
    <row r="1507" spans="1:10" x14ac:dyDescent="0.25">
      <c r="A1507" s="29" t="s">
        <v>2121</v>
      </c>
      <c r="B1507" s="30">
        <v>45235</v>
      </c>
      <c r="C1507" s="14" t="s">
        <v>1234</v>
      </c>
      <c r="D1507" s="14" t="s">
        <v>55</v>
      </c>
      <c r="E1507" s="14" t="s">
        <v>22</v>
      </c>
      <c r="F1507" s="14">
        <v>1</v>
      </c>
      <c r="G1507" s="14">
        <v>935.66</v>
      </c>
      <c r="H1507" s="14">
        <v>0.26</v>
      </c>
      <c r="I1507" s="14" t="s">
        <v>45</v>
      </c>
      <c r="J1507" s="31">
        <v>692.38839999999993</v>
      </c>
    </row>
    <row r="1508" spans="1:10" x14ac:dyDescent="0.25">
      <c r="A1508" s="29" t="s">
        <v>2122</v>
      </c>
      <c r="B1508" s="30">
        <v>45864</v>
      </c>
      <c r="C1508" s="14" t="s">
        <v>776</v>
      </c>
      <c r="D1508" s="14" t="s">
        <v>343</v>
      </c>
      <c r="E1508" s="14" t="s">
        <v>15</v>
      </c>
      <c r="F1508" s="14">
        <v>4</v>
      </c>
      <c r="G1508" s="14">
        <v>480.75</v>
      </c>
      <c r="H1508" s="14">
        <v>0.02</v>
      </c>
      <c r="I1508" s="14" t="s">
        <v>41</v>
      </c>
      <c r="J1508" s="31">
        <v>1884.54</v>
      </c>
    </row>
    <row r="1509" spans="1:10" x14ac:dyDescent="0.25">
      <c r="A1509" s="29" t="s">
        <v>2123</v>
      </c>
      <c r="B1509" s="30">
        <v>45681</v>
      </c>
      <c r="C1509" s="14" t="s">
        <v>291</v>
      </c>
      <c r="D1509" s="14" t="s">
        <v>468</v>
      </c>
      <c r="E1509" s="14" t="s">
        <v>22</v>
      </c>
      <c r="F1509" s="14">
        <v>2</v>
      </c>
      <c r="G1509" s="14">
        <v>457.83</v>
      </c>
      <c r="H1509" s="14">
        <v>0.01</v>
      </c>
      <c r="I1509" s="14" t="s">
        <v>52</v>
      </c>
      <c r="J1509" s="31">
        <v>906.50339999999994</v>
      </c>
    </row>
    <row r="1510" spans="1:10" x14ac:dyDescent="0.25">
      <c r="A1510" s="29" t="s">
        <v>2124</v>
      </c>
      <c r="B1510" s="30">
        <v>45905</v>
      </c>
      <c r="C1510" s="14" t="s">
        <v>356</v>
      </c>
      <c r="D1510" s="14" t="s">
        <v>357</v>
      </c>
      <c r="E1510" s="14" t="s">
        <v>21</v>
      </c>
      <c r="F1510" s="14">
        <v>1</v>
      </c>
      <c r="G1510" s="14">
        <v>994.63</v>
      </c>
      <c r="H1510" s="14">
        <v>0.28000000000000003</v>
      </c>
      <c r="I1510" s="14" t="s">
        <v>41</v>
      </c>
      <c r="J1510" s="31">
        <v>716.1336</v>
      </c>
    </row>
    <row r="1511" spans="1:10" x14ac:dyDescent="0.25">
      <c r="A1511" s="29" t="s">
        <v>2125</v>
      </c>
      <c r="B1511" s="30">
        <v>45765</v>
      </c>
      <c r="C1511" s="14" t="s">
        <v>1503</v>
      </c>
      <c r="D1511" s="14" t="s">
        <v>315</v>
      </c>
      <c r="E1511" s="14" t="s">
        <v>7</v>
      </c>
      <c r="F1511" s="14">
        <v>3</v>
      </c>
      <c r="G1511" s="14">
        <v>65.569999999999993</v>
      </c>
      <c r="H1511" s="14">
        <v>0.3</v>
      </c>
      <c r="I1511" s="14" t="s">
        <v>52</v>
      </c>
      <c r="J1511" s="31">
        <v>137.697</v>
      </c>
    </row>
    <row r="1512" spans="1:10" x14ac:dyDescent="0.25">
      <c r="A1512" s="29" t="s">
        <v>2126</v>
      </c>
      <c r="B1512" s="30">
        <v>45821</v>
      </c>
      <c r="C1512" s="14" t="s">
        <v>974</v>
      </c>
      <c r="D1512" s="14" t="s">
        <v>547</v>
      </c>
      <c r="E1512" s="14" t="s">
        <v>24</v>
      </c>
      <c r="F1512" s="14">
        <v>3</v>
      </c>
      <c r="G1512" s="14">
        <v>622.98</v>
      </c>
      <c r="H1512" s="14">
        <v>0.28000000000000003</v>
      </c>
      <c r="I1512" s="14" t="s">
        <v>45</v>
      </c>
      <c r="J1512" s="31">
        <v>1345.6368</v>
      </c>
    </row>
    <row r="1513" spans="1:10" x14ac:dyDescent="0.25">
      <c r="A1513" s="29" t="s">
        <v>2127</v>
      </c>
      <c r="B1513" s="30">
        <v>45691</v>
      </c>
      <c r="C1513" s="14" t="s">
        <v>2128</v>
      </c>
      <c r="D1513" s="14" t="s">
        <v>409</v>
      </c>
      <c r="E1513" s="14" t="s">
        <v>20</v>
      </c>
      <c r="F1513" s="14">
        <v>1</v>
      </c>
      <c r="G1513" s="14">
        <v>170.68</v>
      </c>
      <c r="H1513" s="14">
        <v>0.13</v>
      </c>
      <c r="I1513" s="14" t="s">
        <v>45</v>
      </c>
      <c r="J1513" s="31">
        <v>148.49160000000001</v>
      </c>
    </row>
    <row r="1514" spans="1:10" x14ac:dyDescent="0.25">
      <c r="A1514" s="29" t="s">
        <v>2129</v>
      </c>
      <c r="B1514" s="30">
        <v>45860</v>
      </c>
      <c r="C1514" s="14" t="s">
        <v>534</v>
      </c>
      <c r="D1514" s="14" t="s">
        <v>481</v>
      </c>
      <c r="E1514" s="14" t="s">
        <v>15</v>
      </c>
      <c r="F1514" s="14">
        <v>4</v>
      </c>
      <c r="G1514" s="14">
        <v>797.83</v>
      </c>
      <c r="H1514" s="14">
        <v>0.08</v>
      </c>
      <c r="I1514" s="14" t="s">
        <v>41</v>
      </c>
      <c r="J1514" s="31">
        <v>2936.0144</v>
      </c>
    </row>
    <row r="1515" spans="1:10" x14ac:dyDescent="0.25">
      <c r="A1515" s="29" t="s">
        <v>2130</v>
      </c>
      <c r="B1515" s="30">
        <v>45922</v>
      </c>
      <c r="C1515" s="14" t="s">
        <v>867</v>
      </c>
      <c r="D1515" s="14" t="s">
        <v>692</v>
      </c>
      <c r="E1515" s="14" t="s">
        <v>23</v>
      </c>
      <c r="F1515" s="14">
        <v>1</v>
      </c>
      <c r="G1515" s="14">
        <v>372.75</v>
      </c>
      <c r="H1515" s="14">
        <v>0.12</v>
      </c>
      <c r="I1515" s="14" t="s">
        <v>41</v>
      </c>
      <c r="J1515" s="31">
        <v>328.02</v>
      </c>
    </row>
    <row r="1516" spans="1:10" x14ac:dyDescent="0.25">
      <c r="A1516" s="29" t="s">
        <v>2131</v>
      </c>
      <c r="B1516" s="30">
        <v>45477</v>
      </c>
      <c r="C1516" s="14" t="s">
        <v>103</v>
      </c>
      <c r="D1516" s="14" t="s">
        <v>532</v>
      </c>
      <c r="E1516" s="14" t="s">
        <v>11</v>
      </c>
      <c r="F1516" s="14">
        <v>1</v>
      </c>
      <c r="G1516" s="14">
        <v>994.18</v>
      </c>
      <c r="H1516" s="14">
        <v>0.05</v>
      </c>
      <c r="I1516" s="14" t="s">
        <v>45</v>
      </c>
      <c r="J1516" s="31">
        <v>944.47099999999989</v>
      </c>
    </row>
    <row r="1517" spans="1:10" x14ac:dyDescent="0.25">
      <c r="A1517" s="29" t="s">
        <v>2132</v>
      </c>
      <c r="B1517" s="30">
        <v>45504</v>
      </c>
      <c r="C1517" s="14" t="s">
        <v>884</v>
      </c>
      <c r="D1517" s="14" t="s">
        <v>187</v>
      </c>
      <c r="E1517" s="14" t="s">
        <v>20</v>
      </c>
      <c r="F1517" s="14">
        <v>1</v>
      </c>
      <c r="G1517" s="14">
        <v>136.12</v>
      </c>
      <c r="H1517" s="14">
        <v>7.0000000000000007E-2</v>
      </c>
      <c r="I1517" s="14" t="s">
        <v>41</v>
      </c>
      <c r="J1517" s="31">
        <v>126.5916</v>
      </c>
    </row>
    <row r="1518" spans="1:10" x14ac:dyDescent="0.25">
      <c r="A1518" s="29" t="s">
        <v>2133</v>
      </c>
      <c r="B1518" s="30">
        <v>45862</v>
      </c>
      <c r="C1518" s="14" t="s">
        <v>1815</v>
      </c>
      <c r="D1518" s="14" t="s">
        <v>180</v>
      </c>
      <c r="E1518" s="14" t="s">
        <v>25</v>
      </c>
      <c r="F1518" s="14">
        <v>3</v>
      </c>
      <c r="G1518" s="14">
        <v>634.45000000000005</v>
      </c>
      <c r="H1518" s="14">
        <v>0.17</v>
      </c>
      <c r="I1518" s="14" t="s">
        <v>45</v>
      </c>
      <c r="J1518" s="31">
        <v>1579.7805000000001</v>
      </c>
    </row>
    <row r="1519" spans="1:10" x14ac:dyDescent="0.25">
      <c r="A1519" s="29" t="s">
        <v>2134</v>
      </c>
      <c r="B1519" s="30">
        <v>45579</v>
      </c>
      <c r="C1519" s="14" t="s">
        <v>359</v>
      </c>
      <c r="D1519" s="14" t="s">
        <v>607</v>
      </c>
      <c r="E1519" s="14" t="s">
        <v>7</v>
      </c>
      <c r="F1519" s="14">
        <v>4</v>
      </c>
      <c r="G1519" s="14">
        <v>179.62</v>
      </c>
      <c r="H1519" s="14">
        <v>0.05</v>
      </c>
      <c r="I1519" s="14" t="s">
        <v>41</v>
      </c>
      <c r="J1519" s="31">
        <v>682.55600000000004</v>
      </c>
    </row>
    <row r="1520" spans="1:10" x14ac:dyDescent="0.25">
      <c r="A1520" s="29" t="s">
        <v>2135</v>
      </c>
      <c r="B1520" s="30">
        <v>45658</v>
      </c>
      <c r="C1520" s="14" t="s">
        <v>388</v>
      </c>
      <c r="D1520" s="14" t="s">
        <v>187</v>
      </c>
      <c r="E1520" s="14" t="s">
        <v>25</v>
      </c>
      <c r="F1520" s="14">
        <v>4</v>
      </c>
      <c r="G1520" s="14">
        <v>558.83000000000004</v>
      </c>
      <c r="H1520" s="14">
        <v>0.16</v>
      </c>
      <c r="I1520" s="14" t="s">
        <v>45</v>
      </c>
      <c r="J1520" s="31">
        <v>1877.6687999999999</v>
      </c>
    </row>
    <row r="1521" spans="1:10" x14ac:dyDescent="0.25">
      <c r="A1521" s="29" t="s">
        <v>2136</v>
      </c>
      <c r="B1521" s="30">
        <v>45664</v>
      </c>
      <c r="C1521" s="14" t="s">
        <v>375</v>
      </c>
      <c r="D1521" s="14" t="s">
        <v>152</v>
      </c>
      <c r="E1521" s="14" t="s">
        <v>13</v>
      </c>
      <c r="F1521" s="14">
        <v>2</v>
      </c>
      <c r="G1521" s="14">
        <v>859.74</v>
      </c>
      <c r="H1521" s="14">
        <v>0.25</v>
      </c>
      <c r="I1521" s="14" t="s">
        <v>52</v>
      </c>
      <c r="J1521" s="31">
        <v>1289.6099999999999</v>
      </c>
    </row>
    <row r="1522" spans="1:10" x14ac:dyDescent="0.25">
      <c r="A1522" s="29" t="s">
        <v>2137</v>
      </c>
      <c r="B1522" s="30">
        <v>45936</v>
      </c>
      <c r="C1522" s="14" t="s">
        <v>2138</v>
      </c>
      <c r="D1522" s="14" t="s">
        <v>90</v>
      </c>
      <c r="E1522" s="14" t="s">
        <v>23</v>
      </c>
      <c r="F1522" s="14">
        <v>3</v>
      </c>
      <c r="G1522" s="14">
        <v>578.47</v>
      </c>
      <c r="H1522" s="14">
        <v>0.06</v>
      </c>
      <c r="I1522" s="14" t="s">
        <v>52</v>
      </c>
      <c r="J1522" s="31">
        <v>1631.2854</v>
      </c>
    </row>
    <row r="1523" spans="1:10" x14ac:dyDescent="0.25">
      <c r="A1523" s="29" t="s">
        <v>2139</v>
      </c>
      <c r="B1523" s="30">
        <v>45344</v>
      </c>
      <c r="C1523" s="14" t="s">
        <v>1166</v>
      </c>
      <c r="D1523" s="14" t="s">
        <v>178</v>
      </c>
      <c r="E1523" s="14" t="s">
        <v>19</v>
      </c>
      <c r="F1523" s="14">
        <v>1</v>
      </c>
      <c r="G1523" s="14">
        <v>440.48</v>
      </c>
      <c r="H1523" s="14">
        <v>0.11</v>
      </c>
      <c r="I1523" s="14" t="s">
        <v>52</v>
      </c>
      <c r="J1523" s="31">
        <v>392.02720000000011</v>
      </c>
    </row>
    <row r="1524" spans="1:10" x14ac:dyDescent="0.25">
      <c r="A1524" s="29" t="s">
        <v>2140</v>
      </c>
      <c r="B1524" s="30">
        <v>45329</v>
      </c>
      <c r="C1524" s="14" t="s">
        <v>60</v>
      </c>
      <c r="D1524" s="14" t="s">
        <v>142</v>
      </c>
      <c r="E1524" s="14" t="s">
        <v>26</v>
      </c>
      <c r="F1524" s="14">
        <v>2</v>
      </c>
      <c r="G1524" s="14">
        <v>303.67</v>
      </c>
      <c r="H1524" s="14">
        <v>0.05</v>
      </c>
      <c r="I1524" s="14" t="s">
        <v>45</v>
      </c>
      <c r="J1524" s="31">
        <v>576.97299999999996</v>
      </c>
    </row>
    <row r="1525" spans="1:10" x14ac:dyDescent="0.25">
      <c r="A1525" s="29" t="s">
        <v>2141</v>
      </c>
      <c r="B1525" s="30">
        <v>45895</v>
      </c>
      <c r="C1525" s="14" t="s">
        <v>1142</v>
      </c>
      <c r="D1525" s="14" t="s">
        <v>44</v>
      </c>
      <c r="E1525" s="14" t="s">
        <v>21</v>
      </c>
      <c r="F1525" s="14">
        <v>2</v>
      </c>
      <c r="G1525" s="14">
        <v>611.21</v>
      </c>
      <c r="H1525" s="14">
        <v>0.22</v>
      </c>
      <c r="I1525" s="14" t="s">
        <v>52</v>
      </c>
      <c r="J1525" s="31">
        <v>953.48760000000004</v>
      </c>
    </row>
    <row r="1526" spans="1:10" x14ac:dyDescent="0.25">
      <c r="A1526" s="29" t="s">
        <v>2142</v>
      </c>
      <c r="B1526" s="30">
        <v>45239</v>
      </c>
      <c r="C1526" s="14" t="s">
        <v>1087</v>
      </c>
      <c r="D1526" s="14" t="s">
        <v>76</v>
      </c>
      <c r="E1526" s="14" t="s">
        <v>22</v>
      </c>
      <c r="F1526" s="14">
        <v>2</v>
      </c>
      <c r="G1526" s="14">
        <v>768.08</v>
      </c>
      <c r="H1526" s="14">
        <v>0.26</v>
      </c>
      <c r="I1526" s="14" t="s">
        <v>45</v>
      </c>
      <c r="J1526" s="31">
        <v>1136.7583999999999</v>
      </c>
    </row>
    <row r="1527" spans="1:10" x14ac:dyDescent="0.25">
      <c r="A1527" s="29" t="s">
        <v>2143</v>
      </c>
      <c r="B1527" s="30">
        <v>45296</v>
      </c>
      <c r="C1527" s="14" t="s">
        <v>814</v>
      </c>
      <c r="D1527" s="14" t="s">
        <v>158</v>
      </c>
      <c r="E1527" s="14" t="s">
        <v>25</v>
      </c>
      <c r="F1527" s="14">
        <v>1</v>
      </c>
      <c r="G1527" s="14">
        <v>616.82000000000005</v>
      </c>
      <c r="H1527" s="14">
        <v>0.24</v>
      </c>
      <c r="I1527" s="14" t="s">
        <v>41</v>
      </c>
      <c r="J1527" s="31">
        <v>468.78320000000002</v>
      </c>
    </row>
    <row r="1528" spans="1:10" x14ac:dyDescent="0.25">
      <c r="A1528" s="29" t="s">
        <v>2144</v>
      </c>
      <c r="B1528" s="30">
        <v>45672</v>
      </c>
      <c r="C1528" s="14" t="s">
        <v>265</v>
      </c>
      <c r="D1528" s="14" t="s">
        <v>190</v>
      </c>
      <c r="E1528" s="14" t="s">
        <v>25</v>
      </c>
      <c r="F1528" s="14">
        <v>1</v>
      </c>
      <c r="G1528" s="14">
        <v>470.34</v>
      </c>
      <c r="H1528" s="14">
        <v>0.18</v>
      </c>
      <c r="I1528" s="14" t="s">
        <v>52</v>
      </c>
      <c r="J1528" s="31">
        <v>385.67880000000002</v>
      </c>
    </row>
    <row r="1529" spans="1:10" x14ac:dyDescent="0.25">
      <c r="A1529" s="29" t="s">
        <v>2145</v>
      </c>
      <c r="B1529" s="30">
        <v>45499</v>
      </c>
      <c r="C1529" s="14" t="s">
        <v>612</v>
      </c>
      <c r="D1529" s="14" t="s">
        <v>131</v>
      </c>
      <c r="E1529" s="14" t="s">
        <v>15</v>
      </c>
      <c r="F1529" s="14">
        <v>2</v>
      </c>
      <c r="G1529" s="14">
        <v>616.36</v>
      </c>
      <c r="H1529" s="14">
        <v>0.12</v>
      </c>
      <c r="I1529" s="14" t="s">
        <v>45</v>
      </c>
      <c r="J1529" s="31">
        <v>1084.7936</v>
      </c>
    </row>
    <row r="1530" spans="1:10" x14ac:dyDescent="0.25">
      <c r="A1530" s="29" t="s">
        <v>2146</v>
      </c>
      <c r="B1530" s="30">
        <v>45434</v>
      </c>
      <c r="C1530" s="14" t="s">
        <v>582</v>
      </c>
      <c r="D1530" s="14" t="s">
        <v>284</v>
      </c>
      <c r="E1530" s="14" t="s">
        <v>16</v>
      </c>
      <c r="F1530" s="14">
        <v>3</v>
      </c>
      <c r="G1530" s="14">
        <v>657.24</v>
      </c>
      <c r="H1530" s="14">
        <v>0.18</v>
      </c>
      <c r="I1530" s="14" t="s">
        <v>45</v>
      </c>
      <c r="J1530" s="31">
        <v>1616.8104000000001</v>
      </c>
    </row>
    <row r="1531" spans="1:10" x14ac:dyDescent="0.25">
      <c r="A1531" s="29" t="s">
        <v>2147</v>
      </c>
      <c r="B1531" s="30">
        <v>45893</v>
      </c>
      <c r="C1531" s="14" t="s">
        <v>722</v>
      </c>
      <c r="D1531" s="14" t="s">
        <v>576</v>
      </c>
      <c r="E1531" s="14" t="s">
        <v>26</v>
      </c>
      <c r="F1531" s="14">
        <v>2</v>
      </c>
      <c r="G1531" s="14">
        <v>392.45</v>
      </c>
      <c r="H1531" s="14">
        <v>0.04</v>
      </c>
      <c r="I1531" s="14" t="s">
        <v>45</v>
      </c>
      <c r="J1531" s="31">
        <v>753.50399999999991</v>
      </c>
    </row>
    <row r="1532" spans="1:10" x14ac:dyDescent="0.25">
      <c r="A1532" s="29" t="s">
        <v>2148</v>
      </c>
      <c r="B1532" s="30">
        <v>45346</v>
      </c>
      <c r="C1532" s="14" t="s">
        <v>1503</v>
      </c>
      <c r="D1532" s="14" t="s">
        <v>190</v>
      </c>
      <c r="E1532" s="14" t="s">
        <v>21</v>
      </c>
      <c r="F1532" s="14">
        <v>3</v>
      </c>
      <c r="G1532" s="14">
        <v>62.03</v>
      </c>
      <c r="H1532" s="14">
        <v>0.01</v>
      </c>
      <c r="I1532" s="14" t="s">
        <v>52</v>
      </c>
      <c r="J1532" s="31">
        <v>184.22909999999999</v>
      </c>
    </row>
    <row r="1533" spans="1:10" x14ac:dyDescent="0.25">
      <c r="A1533" s="29" t="s">
        <v>2149</v>
      </c>
      <c r="B1533" s="30">
        <v>45613</v>
      </c>
      <c r="C1533" s="14" t="s">
        <v>994</v>
      </c>
      <c r="D1533" s="14" t="s">
        <v>1078</v>
      </c>
      <c r="E1533" s="14" t="s">
        <v>10</v>
      </c>
      <c r="F1533" s="14">
        <v>4</v>
      </c>
      <c r="G1533" s="14">
        <v>933.73</v>
      </c>
      <c r="H1533" s="14">
        <v>0.25</v>
      </c>
      <c r="I1533" s="14" t="s">
        <v>45</v>
      </c>
      <c r="J1533" s="31">
        <v>2801.19</v>
      </c>
    </row>
    <row r="1534" spans="1:10" x14ac:dyDescent="0.25">
      <c r="A1534" s="29" t="s">
        <v>2150</v>
      </c>
      <c r="B1534" s="30">
        <v>45928</v>
      </c>
      <c r="C1534" s="14" t="s">
        <v>1621</v>
      </c>
      <c r="D1534" s="14" t="s">
        <v>322</v>
      </c>
      <c r="E1534" s="14" t="s">
        <v>23</v>
      </c>
      <c r="F1534" s="14">
        <v>3</v>
      </c>
      <c r="G1534" s="14">
        <v>615.30999999999995</v>
      </c>
      <c r="H1534" s="14">
        <v>0.14000000000000001</v>
      </c>
      <c r="I1534" s="14" t="s">
        <v>45</v>
      </c>
      <c r="J1534" s="31">
        <v>1587.4998000000001</v>
      </c>
    </row>
    <row r="1535" spans="1:10" x14ac:dyDescent="0.25">
      <c r="A1535" s="29" t="s">
        <v>2151</v>
      </c>
      <c r="B1535" s="30">
        <v>45619</v>
      </c>
      <c r="C1535" s="14" t="s">
        <v>432</v>
      </c>
      <c r="D1535" s="14" t="s">
        <v>55</v>
      </c>
      <c r="E1535" s="14" t="s">
        <v>25</v>
      </c>
      <c r="F1535" s="14">
        <v>4</v>
      </c>
      <c r="G1535" s="14">
        <v>790.38</v>
      </c>
      <c r="H1535" s="14">
        <v>0.22</v>
      </c>
      <c r="I1535" s="14" t="s">
        <v>52</v>
      </c>
      <c r="J1535" s="31">
        <v>2465.9856</v>
      </c>
    </row>
    <row r="1536" spans="1:10" x14ac:dyDescent="0.25">
      <c r="A1536" s="29" t="s">
        <v>2152</v>
      </c>
      <c r="B1536" s="30">
        <v>45533</v>
      </c>
      <c r="C1536" s="14" t="s">
        <v>215</v>
      </c>
      <c r="D1536" s="14" t="s">
        <v>55</v>
      </c>
      <c r="E1536" s="14" t="s">
        <v>24</v>
      </c>
      <c r="F1536" s="14">
        <v>2</v>
      </c>
      <c r="G1536" s="14">
        <v>102.85</v>
      </c>
      <c r="H1536" s="14">
        <v>0.08</v>
      </c>
      <c r="I1536" s="14" t="s">
        <v>45</v>
      </c>
      <c r="J1536" s="31">
        <v>189.244</v>
      </c>
    </row>
    <row r="1537" spans="1:10" x14ac:dyDescent="0.25">
      <c r="A1537" s="29" t="s">
        <v>2153</v>
      </c>
      <c r="B1537" s="30">
        <v>45781</v>
      </c>
      <c r="C1537" s="14" t="s">
        <v>824</v>
      </c>
      <c r="D1537" s="14" t="s">
        <v>401</v>
      </c>
      <c r="E1537" s="14" t="s">
        <v>23</v>
      </c>
      <c r="F1537" s="14">
        <v>3</v>
      </c>
      <c r="G1537" s="14">
        <v>866.78</v>
      </c>
      <c r="H1537" s="14">
        <v>0.27</v>
      </c>
      <c r="I1537" s="14" t="s">
        <v>45</v>
      </c>
      <c r="J1537" s="31">
        <v>1898.2482</v>
      </c>
    </row>
    <row r="1538" spans="1:10" x14ac:dyDescent="0.25">
      <c r="A1538" s="29" t="s">
        <v>2154</v>
      </c>
      <c r="B1538" s="30">
        <v>45378</v>
      </c>
      <c r="C1538" s="14" t="s">
        <v>788</v>
      </c>
      <c r="D1538" s="14" t="s">
        <v>170</v>
      </c>
      <c r="E1538" s="14" t="s">
        <v>23</v>
      </c>
      <c r="F1538" s="14">
        <v>3</v>
      </c>
      <c r="G1538" s="14">
        <v>392.84</v>
      </c>
      <c r="H1538" s="14">
        <v>0.27</v>
      </c>
      <c r="I1538" s="14" t="s">
        <v>45</v>
      </c>
      <c r="J1538" s="31">
        <v>860.31959999999992</v>
      </c>
    </row>
    <row r="1539" spans="1:10" x14ac:dyDescent="0.25">
      <c r="A1539" s="29" t="s">
        <v>2155</v>
      </c>
      <c r="B1539" s="30">
        <v>45688</v>
      </c>
      <c r="C1539" s="14" t="s">
        <v>483</v>
      </c>
      <c r="D1539" s="14" t="s">
        <v>636</v>
      </c>
      <c r="E1539" s="14" t="s">
        <v>12</v>
      </c>
      <c r="F1539" s="14">
        <v>2</v>
      </c>
      <c r="G1539" s="14">
        <v>753.1</v>
      </c>
      <c r="H1539" s="14">
        <v>0.19</v>
      </c>
      <c r="I1539" s="14" t="s">
        <v>45</v>
      </c>
      <c r="J1539" s="31">
        <v>1220.0219999999999</v>
      </c>
    </row>
    <row r="1540" spans="1:10" x14ac:dyDescent="0.25">
      <c r="A1540" s="29" t="s">
        <v>2156</v>
      </c>
      <c r="B1540" s="30">
        <v>45927</v>
      </c>
      <c r="C1540" s="14" t="s">
        <v>238</v>
      </c>
      <c r="D1540" s="14" t="s">
        <v>289</v>
      </c>
      <c r="E1540" s="14" t="s">
        <v>24</v>
      </c>
      <c r="F1540" s="14">
        <v>2</v>
      </c>
      <c r="G1540" s="14">
        <v>700.91</v>
      </c>
      <c r="H1540" s="14">
        <v>0.1</v>
      </c>
      <c r="I1540" s="14" t="s">
        <v>45</v>
      </c>
      <c r="J1540" s="31">
        <v>1261.6379999999999</v>
      </c>
    </row>
    <row r="1541" spans="1:10" x14ac:dyDescent="0.25">
      <c r="A1541" s="29" t="s">
        <v>2157</v>
      </c>
      <c r="B1541" s="30">
        <v>45775</v>
      </c>
      <c r="C1541" s="14" t="s">
        <v>154</v>
      </c>
      <c r="D1541" s="14" t="s">
        <v>58</v>
      </c>
      <c r="E1541" s="14" t="s">
        <v>19</v>
      </c>
      <c r="F1541" s="14">
        <v>4</v>
      </c>
      <c r="G1541" s="14">
        <v>935.98</v>
      </c>
      <c r="H1541" s="14">
        <v>0.11</v>
      </c>
      <c r="I1541" s="14" t="s">
        <v>45</v>
      </c>
      <c r="J1541" s="31">
        <v>3332.0888</v>
      </c>
    </row>
    <row r="1542" spans="1:10" x14ac:dyDescent="0.25">
      <c r="A1542" s="29" t="s">
        <v>2158</v>
      </c>
      <c r="B1542" s="30">
        <v>45849</v>
      </c>
      <c r="C1542" s="14" t="s">
        <v>439</v>
      </c>
      <c r="D1542" s="14" t="s">
        <v>51</v>
      </c>
      <c r="E1542" s="14" t="s">
        <v>23</v>
      </c>
      <c r="F1542" s="14">
        <v>1</v>
      </c>
      <c r="G1542" s="14">
        <v>539.9</v>
      </c>
      <c r="H1542" s="14">
        <v>7.0000000000000007E-2</v>
      </c>
      <c r="I1542" s="14" t="s">
        <v>41</v>
      </c>
      <c r="J1542" s="31">
        <v>502.10700000000003</v>
      </c>
    </row>
    <row r="1543" spans="1:10" x14ac:dyDescent="0.25">
      <c r="A1543" s="29" t="s">
        <v>2159</v>
      </c>
      <c r="B1543" s="30">
        <v>45573</v>
      </c>
      <c r="C1543" s="14" t="s">
        <v>375</v>
      </c>
      <c r="D1543" s="14" t="s">
        <v>190</v>
      </c>
      <c r="E1543" s="14" t="s">
        <v>13</v>
      </c>
      <c r="F1543" s="14">
        <v>1</v>
      </c>
      <c r="G1543" s="14">
        <v>312.81</v>
      </c>
      <c r="H1543" s="14">
        <v>0.14000000000000001</v>
      </c>
      <c r="I1543" s="14" t="s">
        <v>45</v>
      </c>
      <c r="J1543" s="31">
        <v>269.01659999999998</v>
      </c>
    </row>
    <row r="1544" spans="1:10" x14ac:dyDescent="0.25">
      <c r="A1544" s="29" t="s">
        <v>2160</v>
      </c>
      <c r="B1544" s="30">
        <v>45356</v>
      </c>
      <c r="C1544" s="14" t="s">
        <v>1552</v>
      </c>
      <c r="D1544" s="14" t="s">
        <v>357</v>
      </c>
      <c r="E1544" s="14" t="s">
        <v>14</v>
      </c>
      <c r="F1544" s="14">
        <v>3</v>
      </c>
      <c r="G1544" s="14">
        <v>855.96</v>
      </c>
      <c r="H1544" s="14">
        <v>0.28999999999999998</v>
      </c>
      <c r="I1544" s="14" t="s">
        <v>52</v>
      </c>
      <c r="J1544" s="31">
        <v>1823.1948</v>
      </c>
    </row>
    <row r="1545" spans="1:10" x14ac:dyDescent="0.25">
      <c r="A1545" s="29" t="s">
        <v>2161</v>
      </c>
      <c r="B1545" s="30">
        <v>45326</v>
      </c>
      <c r="C1545" s="14" t="s">
        <v>1271</v>
      </c>
      <c r="D1545" s="14" t="s">
        <v>263</v>
      </c>
      <c r="E1545" s="14" t="s">
        <v>18</v>
      </c>
      <c r="F1545" s="14">
        <v>3</v>
      </c>
      <c r="G1545" s="14">
        <v>305</v>
      </c>
      <c r="H1545" s="14">
        <v>0.01</v>
      </c>
      <c r="I1545" s="14" t="s">
        <v>52</v>
      </c>
      <c r="J1545" s="31">
        <v>905.85</v>
      </c>
    </row>
    <row r="1546" spans="1:10" x14ac:dyDescent="0.25">
      <c r="A1546" s="29" t="s">
        <v>2162</v>
      </c>
      <c r="B1546" s="30">
        <v>45361</v>
      </c>
      <c r="C1546" s="14" t="s">
        <v>667</v>
      </c>
      <c r="D1546" s="14" t="s">
        <v>67</v>
      </c>
      <c r="E1546" s="14" t="s">
        <v>19</v>
      </c>
      <c r="F1546" s="14">
        <v>3</v>
      </c>
      <c r="G1546" s="14">
        <v>831.15</v>
      </c>
      <c r="H1546" s="14">
        <v>0.19</v>
      </c>
      <c r="I1546" s="14" t="s">
        <v>41</v>
      </c>
      <c r="J1546" s="31">
        <v>2019.6945000000001</v>
      </c>
    </row>
    <row r="1547" spans="1:10" x14ac:dyDescent="0.25">
      <c r="A1547" s="29" t="s">
        <v>2163</v>
      </c>
      <c r="B1547" s="30">
        <v>45926</v>
      </c>
      <c r="C1547" s="14" t="s">
        <v>2164</v>
      </c>
      <c r="D1547" s="14" t="s">
        <v>1078</v>
      </c>
      <c r="E1547" s="14" t="s">
        <v>10</v>
      </c>
      <c r="F1547" s="14">
        <v>2</v>
      </c>
      <c r="G1547" s="14">
        <v>644.97</v>
      </c>
      <c r="H1547" s="14">
        <v>0.24</v>
      </c>
      <c r="I1547" s="14" t="s">
        <v>52</v>
      </c>
      <c r="J1547" s="31">
        <v>980.35440000000006</v>
      </c>
    </row>
    <row r="1548" spans="1:10" x14ac:dyDescent="0.25">
      <c r="A1548" s="29" t="s">
        <v>2165</v>
      </c>
      <c r="B1548" s="30">
        <v>45839</v>
      </c>
      <c r="C1548" s="14" t="s">
        <v>189</v>
      </c>
      <c r="D1548" s="14" t="s">
        <v>79</v>
      </c>
      <c r="E1548" s="14" t="s">
        <v>8</v>
      </c>
      <c r="F1548" s="14">
        <v>1</v>
      </c>
      <c r="G1548" s="14">
        <v>149.56</v>
      </c>
      <c r="H1548" s="14">
        <v>0.09</v>
      </c>
      <c r="I1548" s="14" t="s">
        <v>41</v>
      </c>
      <c r="J1548" s="31">
        <v>136.09960000000001</v>
      </c>
    </row>
    <row r="1549" spans="1:10" x14ac:dyDescent="0.25">
      <c r="A1549" s="29" t="s">
        <v>2166</v>
      </c>
      <c r="B1549" s="30">
        <v>45434</v>
      </c>
      <c r="C1549" s="14" t="s">
        <v>2167</v>
      </c>
      <c r="D1549" s="14" t="s">
        <v>104</v>
      </c>
      <c r="E1549" s="14" t="s">
        <v>26</v>
      </c>
      <c r="F1549" s="14">
        <v>1</v>
      </c>
      <c r="G1549" s="14">
        <v>661.77</v>
      </c>
      <c r="H1549" s="14">
        <v>0.03</v>
      </c>
      <c r="I1549" s="14" t="s">
        <v>45</v>
      </c>
      <c r="J1549" s="31">
        <v>641.91689999999994</v>
      </c>
    </row>
    <row r="1550" spans="1:10" x14ac:dyDescent="0.25">
      <c r="A1550" s="29" t="s">
        <v>2168</v>
      </c>
      <c r="B1550" s="30">
        <v>45819</v>
      </c>
      <c r="C1550" s="14" t="s">
        <v>430</v>
      </c>
      <c r="D1550" s="14" t="s">
        <v>152</v>
      </c>
      <c r="E1550" s="14" t="s">
        <v>14</v>
      </c>
      <c r="F1550" s="14">
        <v>3</v>
      </c>
      <c r="G1550" s="14">
        <v>99.67</v>
      </c>
      <c r="H1550" s="14">
        <v>0.17</v>
      </c>
      <c r="I1550" s="14" t="s">
        <v>41</v>
      </c>
      <c r="J1550" s="31">
        <v>248.17830000000001</v>
      </c>
    </row>
    <row r="1551" spans="1:10" x14ac:dyDescent="0.25">
      <c r="A1551" s="29" t="s">
        <v>2169</v>
      </c>
      <c r="B1551" s="30">
        <v>45553</v>
      </c>
      <c r="C1551" s="14" t="s">
        <v>240</v>
      </c>
      <c r="D1551" s="14" t="s">
        <v>496</v>
      </c>
      <c r="E1551" s="14" t="s">
        <v>8</v>
      </c>
      <c r="F1551" s="14">
        <v>3</v>
      </c>
      <c r="G1551" s="14">
        <v>103.66</v>
      </c>
      <c r="H1551" s="14">
        <v>0.26</v>
      </c>
      <c r="I1551" s="14" t="s">
        <v>52</v>
      </c>
      <c r="J1551" s="31">
        <v>230.12520000000001</v>
      </c>
    </row>
    <row r="1552" spans="1:10" x14ac:dyDescent="0.25">
      <c r="A1552" s="29" t="s">
        <v>2170</v>
      </c>
      <c r="B1552" s="30">
        <v>45258</v>
      </c>
      <c r="C1552" s="14" t="s">
        <v>1608</v>
      </c>
      <c r="D1552" s="14" t="s">
        <v>190</v>
      </c>
      <c r="E1552" s="14" t="s">
        <v>9</v>
      </c>
      <c r="F1552" s="14">
        <v>4</v>
      </c>
      <c r="G1552" s="14">
        <v>54.4</v>
      </c>
      <c r="H1552" s="14">
        <v>0.22</v>
      </c>
      <c r="I1552" s="14" t="s">
        <v>41</v>
      </c>
      <c r="J1552" s="31">
        <v>169.72800000000001</v>
      </c>
    </row>
    <row r="1553" spans="1:10" x14ac:dyDescent="0.25">
      <c r="A1553" s="29" t="s">
        <v>2171</v>
      </c>
      <c r="B1553" s="30">
        <v>45435</v>
      </c>
      <c r="C1553" s="14" t="s">
        <v>632</v>
      </c>
      <c r="D1553" s="14" t="s">
        <v>639</v>
      </c>
      <c r="E1553" s="14" t="s">
        <v>21</v>
      </c>
      <c r="F1553" s="14">
        <v>1</v>
      </c>
      <c r="G1553" s="14">
        <v>46.66</v>
      </c>
      <c r="H1553" s="14">
        <v>0.2</v>
      </c>
      <c r="I1553" s="14" t="s">
        <v>41</v>
      </c>
      <c r="J1553" s="31">
        <v>37.328000000000003</v>
      </c>
    </row>
    <row r="1554" spans="1:10" x14ac:dyDescent="0.25">
      <c r="A1554" s="29" t="s">
        <v>2172</v>
      </c>
      <c r="B1554" s="30">
        <v>45447</v>
      </c>
      <c r="C1554" s="14" t="s">
        <v>238</v>
      </c>
      <c r="D1554" s="14" t="s">
        <v>418</v>
      </c>
      <c r="E1554" s="14" t="s">
        <v>18</v>
      </c>
      <c r="F1554" s="14">
        <v>4</v>
      </c>
      <c r="G1554" s="14">
        <v>871.2</v>
      </c>
      <c r="H1554" s="14">
        <v>0.28999999999999998</v>
      </c>
      <c r="I1554" s="14" t="s">
        <v>41</v>
      </c>
      <c r="J1554" s="31">
        <v>2474.2080000000001</v>
      </c>
    </row>
    <row r="1555" spans="1:10" x14ac:dyDescent="0.25">
      <c r="A1555" s="29" t="s">
        <v>2173</v>
      </c>
      <c r="B1555" s="30">
        <v>45724</v>
      </c>
      <c r="C1555" s="14" t="s">
        <v>817</v>
      </c>
      <c r="D1555" s="14" t="s">
        <v>750</v>
      </c>
      <c r="E1555" s="14" t="s">
        <v>21</v>
      </c>
      <c r="F1555" s="14">
        <v>4</v>
      </c>
      <c r="G1555" s="14">
        <v>317.11</v>
      </c>
      <c r="H1555" s="14">
        <v>0.16</v>
      </c>
      <c r="I1555" s="14" t="s">
        <v>45</v>
      </c>
      <c r="J1555" s="31">
        <v>1065.4896000000001</v>
      </c>
    </row>
    <row r="1556" spans="1:10" x14ac:dyDescent="0.25">
      <c r="A1556" s="29" t="s">
        <v>2174</v>
      </c>
      <c r="B1556" s="30">
        <v>45338</v>
      </c>
      <c r="C1556" s="14" t="s">
        <v>2053</v>
      </c>
      <c r="D1556" s="14" t="s">
        <v>293</v>
      </c>
      <c r="E1556" s="14" t="s">
        <v>20</v>
      </c>
      <c r="F1556" s="14">
        <v>2</v>
      </c>
      <c r="G1556" s="14">
        <v>388.34</v>
      </c>
      <c r="H1556" s="14">
        <v>0.09</v>
      </c>
      <c r="I1556" s="14" t="s">
        <v>45</v>
      </c>
      <c r="J1556" s="31">
        <v>706.77879999999993</v>
      </c>
    </row>
    <row r="1557" spans="1:10" x14ac:dyDescent="0.25">
      <c r="A1557" s="29" t="s">
        <v>2175</v>
      </c>
      <c r="B1557" s="30">
        <v>45252</v>
      </c>
      <c r="C1557" s="14" t="s">
        <v>407</v>
      </c>
      <c r="D1557" s="14" t="s">
        <v>173</v>
      </c>
      <c r="E1557" s="14" t="s">
        <v>13</v>
      </c>
      <c r="F1557" s="14">
        <v>4</v>
      </c>
      <c r="G1557" s="14">
        <v>998.2</v>
      </c>
      <c r="H1557" s="14">
        <v>0.15</v>
      </c>
      <c r="I1557" s="14" t="s">
        <v>41</v>
      </c>
      <c r="J1557" s="31">
        <v>3393.88</v>
      </c>
    </row>
    <row r="1558" spans="1:10" x14ac:dyDescent="0.25">
      <c r="A1558" s="29" t="s">
        <v>2176</v>
      </c>
      <c r="B1558" s="30">
        <v>45606</v>
      </c>
      <c r="C1558" s="14" t="s">
        <v>54</v>
      </c>
      <c r="D1558" s="14" t="s">
        <v>87</v>
      </c>
      <c r="E1558" s="14" t="s">
        <v>7</v>
      </c>
      <c r="F1558" s="14">
        <v>1</v>
      </c>
      <c r="G1558" s="14">
        <v>887.38</v>
      </c>
      <c r="H1558" s="14">
        <v>0.01</v>
      </c>
      <c r="I1558" s="14" t="s">
        <v>52</v>
      </c>
      <c r="J1558" s="31">
        <v>878.50620000000004</v>
      </c>
    </row>
    <row r="1559" spans="1:10" x14ac:dyDescent="0.25">
      <c r="A1559" s="29" t="s">
        <v>2177</v>
      </c>
      <c r="B1559" s="30">
        <v>45524</v>
      </c>
      <c r="C1559" s="14" t="s">
        <v>620</v>
      </c>
      <c r="D1559" s="14" t="s">
        <v>613</v>
      </c>
      <c r="E1559" s="14" t="s">
        <v>19</v>
      </c>
      <c r="F1559" s="14">
        <v>4</v>
      </c>
      <c r="G1559" s="14">
        <v>332.97</v>
      </c>
      <c r="H1559" s="14">
        <v>0.28000000000000003</v>
      </c>
      <c r="I1559" s="14" t="s">
        <v>41</v>
      </c>
      <c r="J1559" s="31">
        <v>958.95360000000005</v>
      </c>
    </row>
    <row r="1560" spans="1:10" x14ac:dyDescent="0.25">
      <c r="A1560" s="29" t="s">
        <v>2178</v>
      </c>
      <c r="B1560" s="30">
        <v>45934</v>
      </c>
      <c r="C1560" s="14" t="s">
        <v>1915</v>
      </c>
      <c r="D1560" s="14" t="s">
        <v>256</v>
      </c>
      <c r="E1560" s="14" t="s">
        <v>7</v>
      </c>
      <c r="F1560" s="14">
        <v>2</v>
      </c>
      <c r="G1560" s="14">
        <v>157.91</v>
      </c>
      <c r="H1560" s="14">
        <v>0.09</v>
      </c>
      <c r="I1560" s="14" t="s">
        <v>52</v>
      </c>
      <c r="J1560" s="31">
        <v>287.39620000000002</v>
      </c>
    </row>
    <row r="1561" spans="1:10" x14ac:dyDescent="0.25">
      <c r="A1561" s="29" t="s">
        <v>2179</v>
      </c>
      <c r="B1561" s="30">
        <v>45539</v>
      </c>
      <c r="C1561" s="14" t="s">
        <v>1382</v>
      </c>
      <c r="D1561" s="14" t="s">
        <v>110</v>
      </c>
      <c r="E1561" s="14" t="s">
        <v>25</v>
      </c>
      <c r="F1561" s="14">
        <v>1</v>
      </c>
      <c r="G1561" s="14">
        <v>548.15</v>
      </c>
      <c r="H1561" s="14">
        <v>0.11</v>
      </c>
      <c r="I1561" s="14" t="s">
        <v>41</v>
      </c>
      <c r="J1561" s="31">
        <v>487.8535</v>
      </c>
    </row>
    <row r="1562" spans="1:10" x14ac:dyDescent="0.25">
      <c r="A1562" s="29" t="s">
        <v>2180</v>
      </c>
      <c r="B1562" s="30">
        <v>45555</v>
      </c>
      <c r="C1562" s="14" t="s">
        <v>599</v>
      </c>
      <c r="D1562" s="14" t="s">
        <v>357</v>
      </c>
      <c r="E1562" s="14" t="s">
        <v>22</v>
      </c>
      <c r="F1562" s="14">
        <v>1</v>
      </c>
      <c r="G1562" s="14">
        <v>135.13</v>
      </c>
      <c r="H1562" s="14">
        <v>0.04</v>
      </c>
      <c r="I1562" s="14" t="s">
        <v>41</v>
      </c>
      <c r="J1562" s="31">
        <v>129.72479999999999</v>
      </c>
    </row>
    <row r="1563" spans="1:10" x14ac:dyDescent="0.25">
      <c r="A1563" s="29" t="s">
        <v>2181</v>
      </c>
      <c r="B1563" s="30">
        <v>45281</v>
      </c>
      <c r="C1563" s="14" t="s">
        <v>612</v>
      </c>
      <c r="D1563" s="14" t="s">
        <v>61</v>
      </c>
      <c r="E1563" s="14" t="s">
        <v>10</v>
      </c>
      <c r="F1563" s="14">
        <v>3</v>
      </c>
      <c r="G1563" s="14">
        <v>579.26</v>
      </c>
      <c r="H1563" s="14">
        <v>0.19</v>
      </c>
      <c r="I1563" s="14" t="s">
        <v>41</v>
      </c>
      <c r="J1563" s="31">
        <v>1407.6017999999999</v>
      </c>
    </row>
    <row r="1564" spans="1:10" x14ac:dyDescent="0.25">
      <c r="A1564" s="29" t="s">
        <v>2182</v>
      </c>
      <c r="B1564" s="30">
        <v>45582</v>
      </c>
      <c r="C1564" s="14" t="s">
        <v>1037</v>
      </c>
      <c r="D1564" s="14" t="s">
        <v>254</v>
      </c>
      <c r="E1564" s="14" t="s">
        <v>7</v>
      </c>
      <c r="F1564" s="14">
        <v>1</v>
      </c>
      <c r="G1564" s="14">
        <v>465.63</v>
      </c>
      <c r="H1564" s="14">
        <v>0.25</v>
      </c>
      <c r="I1564" s="14" t="s">
        <v>41</v>
      </c>
      <c r="J1564" s="31">
        <v>349.22250000000003</v>
      </c>
    </row>
    <row r="1565" spans="1:10" x14ac:dyDescent="0.25">
      <c r="A1565" s="29" t="s">
        <v>2183</v>
      </c>
      <c r="B1565" s="30">
        <v>45372</v>
      </c>
      <c r="C1565" s="14" t="s">
        <v>681</v>
      </c>
      <c r="D1565" s="14" t="s">
        <v>51</v>
      </c>
      <c r="E1565" s="14" t="s">
        <v>23</v>
      </c>
      <c r="F1565" s="14">
        <v>2</v>
      </c>
      <c r="G1565" s="14">
        <v>675.61</v>
      </c>
      <c r="H1565" s="14">
        <v>0.08</v>
      </c>
      <c r="I1565" s="14" t="s">
        <v>52</v>
      </c>
      <c r="J1565" s="31">
        <v>1243.1224</v>
      </c>
    </row>
    <row r="1566" spans="1:10" x14ac:dyDescent="0.25">
      <c r="A1566" s="29" t="s">
        <v>2184</v>
      </c>
      <c r="B1566" s="30">
        <v>45458</v>
      </c>
      <c r="C1566" s="14" t="s">
        <v>192</v>
      </c>
      <c r="D1566" s="14" t="s">
        <v>70</v>
      </c>
      <c r="E1566" s="14" t="s">
        <v>13</v>
      </c>
      <c r="F1566" s="14">
        <v>1</v>
      </c>
      <c r="G1566" s="14">
        <v>718.99</v>
      </c>
      <c r="H1566" s="14">
        <v>0.08</v>
      </c>
      <c r="I1566" s="14" t="s">
        <v>45</v>
      </c>
      <c r="J1566" s="31">
        <v>661.47080000000005</v>
      </c>
    </row>
    <row r="1567" spans="1:10" x14ac:dyDescent="0.25">
      <c r="A1567" s="29" t="s">
        <v>2185</v>
      </c>
      <c r="B1567" s="30">
        <v>45943</v>
      </c>
      <c r="C1567" s="14" t="s">
        <v>1161</v>
      </c>
      <c r="D1567" s="14" t="s">
        <v>338</v>
      </c>
      <c r="E1567" s="14" t="s">
        <v>17</v>
      </c>
      <c r="F1567" s="14">
        <v>2</v>
      </c>
      <c r="G1567" s="14">
        <v>675.65</v>
      </c>
      <c r="H1567" s="14">
        <v>0.2</v>
      </c>
      <c r="I1567" s="14" t="s">
        <v>52</v>
      </c>
      <c r="J1567" s="31">
        <v>1081.04</v>
      </c>
    </row>
    <row r="1568" spans="1:10" x14ac:dyDescent="0.25">
      <c r="A1568" s="29" t="s">
        <v>2186</v>
      </c>
      <c r="B1568" s="30">
        <v>45374</v>
      </c>
      <c r="C1568" s="14" t="s">
        <v>1142</v>
      </c>
      <c r="D1568" s="14" t="s">
        <v>946</v>
      </c>
      <c r="E1568" s="14" t="s">
        <v>22</v>
      </c>
      <c r="F1568" s="14">
        <v>4</v>
      </c>
      <c r="G1568" s="14">
        <v>284.24</v>
      </c>
      <c r="H1568" s="14">
        <v>0.1</v>
      </c>
      <c r="I1568" s="14" t="s">
        <v>41</v>
      </c>
      <c r="J1568" s="31">
        <v>1023.264</v>
      </c>
    </row>
    <row r="1569" spans="1:10" x14ac:dyDescent="0.25">
      <c r="A1569" s="29" t="s">
        <v>2187</v>
      </c>
      <c r="B1569" s="30">
        <v>45374</v>
      </c>
      <c r="C1569" s="14" t="s">
        <v>118</v>
      </c>
      <c r="D1569" s="14" t="s">
        <v>263</v>
      </c>
      <c r="E1569" s="14" t="s">
        <v>10</v>
      </c>
      <c r="F1569" s="14">
        <v>1</v>
      </c>
      <c r="G1569" s="14">
        <v>94.26</v>
      </c>
      <c r="H1569" s="14">
        <v>0.18</v>
      </c>
      <c r="I1569" s="14" t="s">
        <v>45</v>
      </c>
      <c r="J1569" s="31">
        <v>77.293200000000013</v>
      </c>
    </row>
    <row r="1570" spans="1:10" x14ac:dyDescent="0.25">
      <c r="A1570" s="29" t="s">
        <v>2188</v>
      </c>
      <c r="B1570" s="30">
        <v>45789</v>
      </c>
      <c r="C1570" s="14" t="s">
        <v>192</v>
      </c>
      <c r="D1570" s="14" t="s">
        <v>710</v>
      </c>
      <c r="E1570" s="14" t="s">
        <v>17</v>
      </c>
      <c r="F1570" s="14">
        <v>4</v>
      </c>
      <c r="G1570" s="14">
        <v>458.58</v>
      </c>
      <c r="H1570" s="14">
        <v>0.28999999999999998</v>
      </c>
      <c r="I1570" s="14" t="s">
        <v>52</v>
      </c>
      <c r="J1570" s="31">
        <v>1302.3671999999999</v>
      </c>
    </row>
    <row r="1571" spans="1:10" x14ac:dyDescent="0.25">
      <c r="A1571" s="29" t="s">
        <v>2189</v>
      </c>
      <c r="B1571" s="30">
        <v>45452</v>
      </c>
      <c r="C1571" s="14" t="s">
        <v>377</v>
      </c>
      <c r="D1571" s="14" t="s">
        <v>90</v>
      </c>
      <c r="E1571" s="14" t="s">
        <v>17</v>
      </c>
      <c r="F1571" s="14">
        <v>4</v>
      </c>
      <c r="G1571" s="14">
        <v>704.49</v>
      </c>
      <c r="H1571" s="14">
        <v>0.05</v>
      </c>
      <c r="I1571" s="14" t="s">
        <v>52</v>
      </c>
      <c r="J1571" s="31">
        <v>2677.0619999999999</v>
      </c>
    </row>
    <row r="1572" spans="1:10" x14ac:dyDescent="0.25">
      <c r="A1572" s="29" t="s">
        <v>2190</v>
      </c>
      <c r="B1572" s="30">
        <v>45284</v>
      </c>
      <c r="C1572" s="14" t="s">
        <v>1002</v>
      </c>
      <c r="D1572" s="14" t="s">
        <v>93</v>
      </c>
      <c r="E1572" s="14" t="s">
        <v>26</v>
      </c>
      <c r="F1572" s="14">
        <v>4</v>
      </c>
      <c r="G1572" s="14">
        <v>822.32</v>
      </c>
      <c r="H1572" s="14">
        <v>0.26</v>
      </c>
      <c r="I1572" s="14" t="s">
        <v>45</v>
      </c>
      <c r="J1572" s="31">
        <v>2434.0672</v>
      </c>
    </row>
    <row r="1573" spans="1:10" x14ac:dyDescent="0.25">
      <c r="A1573" s="29" t="s">
        <v>2191</v>
      </c>
      <c r="B1573" s="30">
        <v>45325</v>
      </c>
      <c r="C1573" s="14" t="s">
        <v>1503</v>
      </c>
      <c r="D1573" s="14" t="s">
        <v>284</v>
      </c>
      <c r="E1573" s="14" t="s">
        <v>20</v>
      </c>
      <c r="F1573" s="14">
        <v>4</v>
      </c>
      <c r="G1573" s="14">
        <v>785.41</v>
      </c>
      <c r="H1573" s="14">
        <v>0.13</v>
      </c>
      <c r="I1573" s="14" t="s">
        <v>52</v>
      </c>
      <c r="J1573" s="31">
        <v>2733.2267999999999</v>
      </c>
    </row>
    <row r="1574" spans="1:10" x14ac:dyDescent="0.25">
      <c r="A1574" s="29" t="s">
        <v>2192</v>
      </c>
      <c r="B1574" s="30">
        <v>45465</v>
      </c>
      <c r="C1574" s="14" t="s">
        <v>559</v>
      </c>
      <c r="D1574" s="14" t="s">
        <v>76</v>
      </c>
      <c r="E1574" s="14" t="s">
        <v>21</v>
      </c>
      <c r="F1574" s="14">
        <v>1</v>
      </c>
      <c r="G1574" s="14">
        <v>405.8</v>
      </c>
      <c r="H1574" s="14">
        <v>0.11</v>
      </c>
      <c r="I1574" s="14" t="s">
        <v>45</v>
      </c>
      <c r="J1574" s="31">
        <v>361.16199999999998</v>
      </c>
    </row>
    <row r="1575" spans="1:10" x14ac:dyDescent="0.25">
      <c r="A1575" s="29" t="s">
        <v>2193</v>
      </c>
      <c r="B1575" s="30">
        <v>45612</v>
      </c>
      <c r="C1575" s="14" t="s">
        <v>606</v>
      </c>
      <c r="D1575" s="14" t="s">
        <v>251</v>
      </c>
      <c r="E1575" s="14" t="s">
        <v>16</v>
      </c>
      <c r="F1575" s="14">
        <v>2</v>
      </c>
      <c r="G1575" s="14">
        <v>976.83</v>
      </c>
      <c r="H1575" s="14">
        <v>0.1</v>
      </c>
      <c r="I1575" s="14" t="s">
        <v>45</v>
      </c>
      <c r="J1575" s="31">
        <v>1758.2940000000001</v>
      </c>
    </row>
    <row r="1576" spans="1:10" x14ac:dyDescent="0.25">
      <c r="A1576" s="29" t="s">
        <v>2194</v>
      </c>
      <c r="B1576" s="30">
        <v>45472</v>
      </c>
      <c r="C1576" s="14" t="s">
        <v>232</v>
      </c>
      <c r="D1576" s="14" t="s">
        <v>607</v>
      </c>
      <c r="E1576" s="14" t="s">
        <v>9</v>
      </c>
      <c r="F1576" s="14">
        <v>1</v>
      </c>
      <c r="G1576" s="14">
        <v>644.15</v>
      </c>
      <c r="H1576" s="14">
        <v>0.06</v>
      </c>
      <c r="I1576" s="14" t="s">
        <v>41</v>
      </c>
      <c r="J1576" s="31">
        <v>605.50099999999998</v>
      </c>
    </row>
    <row r="1577" spans="1:10" x14ac:dyDescent="0.25">
      <c r="A1577" s="29" t="s">
        <v>2195</v>
      </c>
      <c r="B1577" s="30">
        <v>45897</v>
      </c>
      <c r="C1577" s="14" t="s">
        <v>373</v>
      </c>
      <c r="D1577" s="14" t="s">
        <v>113</v>
      </c>
      <c r="E1577" s="14" t="s">
        <v>20</v>
      </c>
      <c r="F1577" s="14">
        <v>1</v>
      </c>
      <c r="G1577" s="14">
        <v>470.55</v>
      </c>
      <c r="H1577" s="14">
        <v>0.23</v>
      </c>
      <c r="I1577" s="14" t="s">
        <v>45</v>
      </c>
      <c r="J1577" s="31">
        <v>362.32350000000002</v>
      </c>
    </row>
    <row r="1578" spans="1:10" x14ac:dyDescent="0.25">
      <c r="A1578" s="29" t="s">
        <v>2196</v>
      </c>
      <c r="B1578" s="30">
        <v>45241</v>
      </c>
      <c r="C1578" s="14" t="s">
        <v>454</v>
      </c>
      <c r="D1578" s="14" t="s">
        <v>481</v>
      </c>
      <c r="E1578" s="14" t="s">
        <v>13</v>
      </c>
      <c r="F1578" s="14">
        <v>3</v>
      </c>
      <c r="G1578" s="14">
        <v>598.82000000000005</v>
      </c>
      <c r="H1578" s="14">
        <v>0.19</v>
      </c>
      <c r="I1578" s="14" t="s">
        <v>52</v>
      </c>
      <c r="J1578" s="31">
        <v>1455.1325999999999</v>
      </c>
    </row>
    <row r="1579" spans="1:10" x14ac:dyDescent="0.25">
      <c r="A1579" s="29" t="s">
        <v>2197</v>
      </c>
      <c r="B1579" s="30">
        <v>45851</v>
      </c>
      <c r="C1579" s="14" t="s">
        <v>615</v>
      </c>
      <c r="D1579" s="14" t="s">
        <v>187</v>
      </c>
      <c r="E1579" s="14" t="s">
        <v>19</v>
      </c>
      <c r="F1579" s="14">
        <v>4</v>
      </c>
      <c r="G1579" s="14">
        <v>659.17</v>
      </c>
      <c r="H1579" s="14">
        <v>0.12</v>
      </c>
      <c r="I1579" s="14" t="s">
        <v>41</v>
      </c>
      <c r="J1579" s="31">
        <v>2320.2784000000001</v>
      </c>
    </row>
    <row r="1580" spans="1:10" x14ac:dyDescent="0.25">
      <c r="A1580" s="29" t="s">
        <v>2198</v>
      </c>
      <c r="B1580" s="30">
        <v>45572</v>
      </c>
      <c r="C1580" s="14" t="s">
        <v>745</v>
      </c>
      <c r="D1580" s="14" t="s">
        <v>256</v>
      </c>
      <c r="E1580" s="14" t="s">
        <v>8</v>
      </c>
      <c r="F1580" s="14">
        <v>2</v>
      </c>
      <c r="G1580" s="14">
        <v>216.02</v>
      </c>
      <c r="H1580" s="14">
        <v>0.25</v>
      </c>
      <c r="I1580" s="14" t="s">
        <v>41</v>
      </c>
      <c r="J1580" s="31">
        <v>324.02999999999997</v>
      </c>
    </row>
    <row r="1581" spans="1:10" x14ac:dyDescent="0.25">
      <c r="A1581" s="29" t="s">
        <v>2199</v>
      </c>
      <c r="B1581" s="30">
        <v>45774</v>
      </c>
      <c r="C1581" s="14" t="s">
        <v>1815</v>
      </c>
      <c r="D1581" s="14" t="s">
        <v>203</v>
      </c>
      <c r="E1581" s="14" t="s">
        <v>17</v>
      </c>
      <c r="F1581" s="14">
        <v>2</v>
      </c>
      <c r="G1581" s="14">
        <v>613.47</v>
      </c>
      <c r="H1581" s="14">
        <v>0.02</v>
      </c>
      <c r="I1581" s="14" t="s">
        <v>45</v>
      </c>
      <c r="J1581" s="31">
        <v>1202.4012</v>
      </c>
    </row>
    <row r="1582" spans="1:10" x14ac:dyDescent="0.25">
      <c r="A1582" s="29" t="s">
        <v>2200</v>
      </c>
      <c r="B1582" s="30">
        <v>45921</v>
      </c>
      <c r="C1582" s="14" t="s">
        <v>867</v>
      </c>
      <c r="D1582" s="14" t="s">
        <v>547</v>
      </c>
      <c r="E1582" s="14" t="s">
        <v>19</v>
      </c>
      <c r="F1582" s="14">
        <v>2</v>
      </c>
      <c r="G1582" s="14">
        <v>485.17</v>
      </c>
      <c r="H1582" s="14">
        <v>0.11</v>
      </c>
      <c r="I1582" s="14" t="s">
        <v>45</v>
      </c>
      <c r="J1582" s="31">
        <v>863.60260000000005</v>
      </c>
    </row>
    <row r="1583" spans="1:10" x14ac:dyDescent="0.25">
      <c r="A1583" s="29" t="s">
        <v>2201</v>
      </c>
      <c r="B1583" s="30">
        <v>45268</v>
      </c>
      <c r="C1583" s="14" t="s">
        <v>405</v>
      </c>
      <c r="D1583" s="14" t="s">
        <v>256</v>
      </c>
      <c r="E1583" s="14" t="s">
        <v>17</v>
      </c>
      <c r="F1583" s="14">
        <v>1</v>
      </c>
      <c r="G1583" s="14">
        <v>209.7</v>
      </c>
      <c r="H1583" s="14">
        <v>0.2</v>
      </c>
      <c r="I1583" s="14" t="s">
        <v>45</v>
      </c>
      <c r="J1583" s="31">
        <v>167.76</v>
      </c>
    </row>
    <row r="1584" spans="1:10" x14ac:dyDescent="0.25">
      <c r="A1584" s="29" t="s">
        <v>2202</v>
      </c>
      <c r="B1584" s="30">
        <v>45402</v>
      </c>
      <c r="C1584" s="14" t="s">
        <v>629</v>
      </c>
      <c r="D1584" s="14" t="s">
        <v>444</v>
      </c>
      <c r="E1584" s="14" t="s">
        <v>7</v>
      </c>
      <c r="F1584" s="14">
        <v>1</v>
      </c>
      <c r="G1584" s="14">
        <v>681.47</v>
      </c>
      <c r="H1584" s="14">
        <v>0.15</v>
      </c>
      <c r="I1584" s="14" t="s">
        <v>41</v>
      </c>
      <c r="J1584" s="31">
        <v>579.24950000000001</v>
      </c>
    </row>
    <row r="1585" spans="1:10" x14ac:dyDescent="0.25">
      <c r="A1585" s="29" t="s">
        <v>2203</v>
      </c>
      <c r="B1585" s="30">
        <v>45667</v>
      </c>
      <c r="C1585" s="14" t="s">
        <v>1159</v>
      </c>
      <c r="D1585" s="14" t="s">
        <v>51</v>
      </c>
      <c r="E1585" s="14" t="s">
        <v>24</v>
      </c>
      <c r="F1585" s="14">
        <v>2</v>
      </c>
      <c r="G1585" s="14">
        <v>877.21</v>
      </c>
      <c r="H1585" s="14">
        <v>0.1</v>
      </c>
      <c r="I1585" s="14" t="s">
        <v>41</v>
      </c>
      <c r="J1585" s="31">
        <v>1578.9780000000001</v>
      </c>
    </row>
    <row r="1586" spans="1:10" x14ac:dyDescent="0.25">
      <c r="A1586" s="29" t="s">
        <v>2204</v>
      </c>
      <c r="B1586" s="30">
        <v>45902</v>
      </c>
      <c r="C1586" s="14" t="s">
        <v>2205</v>
      </c>
      <c r="D1586" s="14" t="s">
        <v>170</v>
      </c>
      <c r="E1586" s="14" t="s">
        <v>12</v>
      </c>
      <c r="F1586" s="14">
        <v>2</v>
      </c>
      <c r="G1586" s="14">
        <v>479.77</v>
      </c>
      <c r="H1586" s="14">
        <v>0.21</v>
      </c>
      <c r="I1586" s="14" t="s">
        <v>45</v>
      </c>
      <c r="J1586" s="31">
        <v>758.03660000000002</v>
      </c>
    </row>
    <row r="1587" spans="1:10" x14ac:dyDescent="0.25">
      <c r="A1587" s="29" t="s">
        <v>2206</v>
      </c>
      <c r="B1587" s="30">
        <v>45589</v>
      </c>
      <c r="C1587" s="14" t="s">
        <v>709</v>
      </c>
      <c r="D1587" s="14" t="s">
        <v>241</v>
      </c>
      <c r="E1587" s="14" t="s">
        <v>22</v>
      </c>
      <c r="F1587" s="14">
        <v>1</v>
      </c>
      <c r="G1587" s="14">
        <v>140.72</v>
      </c>
      <c r="H1587" s="14">
        <v>0</v>
      </c>
      <c r="I1587" s="14" t="s">
        <v>52</v>
      </c>
      <c r="J1587" s="31">
        <v>140.72</v>
      </c>
    </row>
    <row r="1588" spans="1:10" x14ac:dyDescent="0.25">
      <c r="A1588" s="29" t="s">
        <v>2207</v>
      </c>
      <c r="B1588" s="30">
        <v>45668</v>
      </c>
      <c r="C1588" s="14" t="s">
        <v>732</v>
      </c>
      <c r="D1588" s="14" t="s">
        <v>205</v>
      </c>
      <c r="E1588" s="14" t="s">
        <v>13</v>
      </c>
      <c r="F1588" s="14">
        <v>2</v>
      </c>
      <c r="G1588" s="14">
        <v>764.25</v>
      </c>
      <c r="H1588" s="14">
        <v>0.23</v>
      </c>
      <c r="I1588" s="14" t="s">
        <v>45</v>
      </c>
      <c r="J1588" s="31">
        <v>1176.9449999999999</v>
      </c>
    </row>
    <row r="1589" spans="1:10" x14ac:dyDescent="0.25">
      <c r="A1589" s="29" t="s">
        <v>2208</v>
      </c>
      <c r="B1589" s="30">
        <v>45300</v>
      </c>
      <c r="C1589" s="14" t="s">
        <v>726</v>
      </c>
      <c r="D1589" s="14" t="s">
        <v>241</v>
      </c>
      <c r="E1589" s="14" t="s">
        <v>12</v>
      </c>
      <c r="F1589" s="14">
        <v>3</v>
      </c>
      <c r="G1589" s="14">
        <v>107.8</v>
      </c>
      <c r="H1589" s="14">
        <v>0.28999999999999998</v>
      </c>
      <c r="I1589" s="14" t="s">
        <v>45</v>
      </c>
      <c r="J1589" s="31">
        <v>229.614</v>
      </c>
    </row>
    <row r="1590" spans="1:10" x14ac:dyDescent="0.25">
      <c r="A1590" s="29" t="s">
        <v>2209</v>
      </c>
      <c r="B1590" s="30">
        <v>45757</v>
      </c>
      <c r="C1590" s="14" t="s">
        <v>1075</v>
      </c>
      <c r="D1590" s="14" t="s">
        <v>308</v>
      </c>
      <c r="E1590" s="14" t="s">
        <v>15</v>
      </c>
      <c r="F1590" s="14">
        <v>4</v>
      </c>
      <c r="G1590" s="14">
        <v>565.37</v>
      </c>
      <c r="H1590" s="14">
        <v>7.0000000000000007E-2</v>
      </c>
      <c r="I1590" s="14" t="s">
        <v>45</v>
      </c>
      <c r="J1590" s="31">
        <v>2103.1763999999998</v>
      </c>
    </row>
    <row r="1591" spans="1:10" x14ac:dyDescent="0.25">
      <c r="A1591" s="29" t="s">
        <v>2210</v>
      </c>
      <c r="B1591" s="30">
        <v>45235</v>
      </c>
      <c r="C1591" s="14" t="s">
        <v>722</v>
      </c>
      <c r="D1591" s="14" t="s">
        <v>87</v>
      </c>
      <c r="E1591" s="14" t="s">
        <v>11</v>
      </c>
      <c r="F1591" s="14">
        <v>3</v>
      </c>
      <c r="G1591" s="14">
        <v>811.45</v>
      </c>
      <c r="H1591" s="14">
        <v>0.26</v>
      </c>
      <c r="I1591" s="14" t="s">
        <v>41</v>
      </c>
      <c r="J1591" s="31">
        <v>1801.4190000000001</v>
      </c>
    </row>
    <row r="1592" spans="1:10" x14ac:dyDescent="0.25">
      <c r="A1592" s="29" t="s">
        <v>2211</v>
      </c>
      <c r="B1592" s="30">
        <v>45749</v>
      </c>
      <c r="C1592" s="14" t="s">
        <v>1144</v>
      </c>
      <c r="D1592" s="14" t="s">
        <v>70</v>
      </c>
      <c r="E1592" s="14" t="s">
        <v>26</v>
      </c>
      <c r="F1592" s="14">
        <v>4</v>
      </c>
      <c r="G1592" s="14">
        <v>62.25</v>
      </c>
      <c r="H1592" s="14">
        <v>0.11</v>
      </c>
      <c r="I1592" s="14" t="s">
        <v>45</v>
      </c>
      <c r="J1592" s="31">
        <v>221.61</v>
      </c>
    </row>
    <row r="1593" spans="1:10" x14ac:dyDescent="0.25">
      <c r="A1593" s="29" t="s">
        <v>2212</v>
      </c>
      <c r="B1593" s="30">
        <v>45807</v>
      </c>
      <c r="C1593" s="14" t="s">
        <v>2213</v>
      </c>
      <c r="D1593" s="14" t="s">
        <v>946</v>
      </c>
      <c r="E1593" s="14" t="s">
        <v>17</v>
      </c>
      <c r="F1593" s="14">
        <v>1</v>
      </c>
      <c r="G1593" s="14">
        <v>749.78</v>
      </c>
      <c r="H1593" s="14">
        <v>0.03</v>
      </c>
      <c r="I1593" s="14" t="s">
        <v>41</v>
      </c>
      <c r="J1593" s="31">
        <v>727.28659999999991</v>
      </c>
    </row>
    <row r="1594" spans="1:10" x14ac:dyDescent="0.25">
      <c r="A1594" s="29" t="s">
        <v>2214</v>
      </c>
      <c r="B1594" s="30">
        <v>45496</v>
      </c>
      <c r="C1594" s="14" t="s">
        <v>1315</v>
      </c>
      <c r="D1594" s="14" t="s">
        <v>55</v>
      </c>
      <c r="E1594" s="14" t="s">
        <v>12</v>
      </c>
      <c r="F1594" s="14">
        <v>3</v>
      </c>
      <c r="G1594" s="14">
        <v>630.28</v>
      </c>
      <c r="H1594" s="14">
        <v>7.0000000000000007E-2</v>
      </c>
      <c r="I1594" s="14" t="s">
        <v>52</v>
      </c>
      <c r="J1594" s="31">
        <v>1758.4811999999999</v>
      </c>
    </row>
    <row r="1595" spans="1:10" x14ac:dyDescent="0.25">
      <c r="A1595" s="29" t="s">
        <v>2215</v>
      </c>
      <c r="B1595" s="30">
        <v>45355</v>
      </c>
      <c r="C1595" s="14" t="s">
        <v>267</v>
      </c>
      <c r="D1595" s="14" t="s">
        <v>173</v>
      </c>
      <c r="E1595" s="14" t="s">
        <v>23</v>
      </c>
      <c r="F1595" s="14">
        <v>1</v>
      </c>
      <c r="G1595" s="14">
        <v>101.84</v>
      </c>
      <c r="H1595" s="14">
        <v>0.17</v>
      </c>
      <c r="I1595" s="14" t="s">
        <v>41</v>
      </c>
      <c r="J1595" s="31">
        <v>84.527199999999993</v>
      </c>
    </row>
    <row r="1596" spans="1:10" x14ac:dyDescent="0.25">
      <c r="A1596" s="29" t="s">
        <v>2216</v>
      </c>
      <c r="B1596" s="30">
        <v>45256</v>
      </c>
      <c r="C1596" s="14" t="s">
        <v>1166</v>
      </c>
      <c r="D1596" s="14" t="s">
        <v>73</v>
      </c>
      <c r="E1596" s="14" t="s">
        <v>25</v>
      </c>
      <c r="F1596" s="14">
        <v>4</v>
      </c>
      <c r="G1596" s="14">
        <v>641.45000000000005</v>
      </c>
      <c r="H1596" s="14">
        <v>0.16</v>
      </c>
      <c r="I1596" s="14" t="s">
        <v>52</v>
      </c>
      <c r="J1596" s="31">
        <v>2155.2719999999999</v>
      </c>
    </row>
    <row r="1597" spans="1:10" x14ac:dyDescent="0.25">
      <c r="A1597" s="29" t="s">
        <v>2217</v>
      </c>
      <c r="B1597" s="30">
        <v>45849</v>
      </c>
      <c r="C1597" s="14" t="s">
        <v>586</v>
      </c>
      <c r="D1597" s="14" t="s">
        <v>104</v>
      </c>
      <c r="E1597" s="14" t="s">
        <v>8</v>
      </c>
      <c r="F1597" s="14">
        <v>1</v>
      </c>
      <c r="G1597" s="14">
        <v>135.87</v>
      </c>
      <c r="H1597" s="14">
        <v>0.23</v>
      </c>
      <c r="I1597" s="14" t="s">
        <v>45</v>
      </c>
      <c r="J1597" s="31">
        <v>104.6199</v>
      </c>
    </row>
    <row r="1598" spans="1:10" x14ac:dyDescent="0.25">
      <c r="A1598" s="29" t="s">
        <v>2218</v>
      </c>
      <c r="B1598" s="30">
        <v>45344</v>
      </c>
      <c r="C1598" s="14" t="s">
        <v>189</v>
      </c>
      <c r="D1598" s="14" t="s">
        <v>178</v>
      </c>
      <c r="E1598" s="14" t="s">
        <v>13</v>
      </c>
      <c r="F1598" s="14">
        <v>1</v>
      </c>
      <c r="G1598" s="14">
        <v>388.35</v>
      </c>
      <c r="H1598" s="14">
        <v>0.01</v>
      </c>
      <c r="I1598" s="14" t="s">
        <v>45</v>
      </c>
      <c r="J1598" s="31">
        <v>384.4665</v>
      </c>
    </row>
    <row r="1599" spans="1:10" x14ac:dyDescent="0.25">
      <c r="A1599" s="29" t="s">
        <v>2219</v>
      </c>
      <c r="B1599" s="30">
        <v>45367</v>
      </c>
      <c r="C1599" s="14" t="s">
        <v>1185</v>
      </c>
      <c r="D1599" s="14" t="s">
        <v>227</v>
      </c>
      <c r="E1599" s="14" t="s">
        <v>16</v>
      </c>
      <c r="F1599" s="14">
        <v>2</v>
      </c>
      <c r="G1599" s="14">
        <v>999.08</v>
      </c>
      <c r="H1599" s="14">
        <v>0.3</v>
      </c>
      <c r="I1599" s="14" t="s">
        <v>45</v>
      </c>
      <c r="J1599" s="31">
        <v>1398.712</v>
      </c>
    </row>
    <row r="1600" spans="1:10" x14ac:dyDescent="0.25">
      <c r="A1600" s="29" t="s">
        <v>2220</v>
      </c>
      <c r="B1600" s="30">
        <v>45887</v>
      </c>
      <c r="C1600" s="14" t="s">
        <v>493</v>
      </c>
      <c r="D1600" s="14" t="s">
        <v>227</v>
      </c>
      <c r="E1600" s="14" t="s">
        <v>24</v>
      </c>
      <c r="F1600" s="14">
        <v>3</v>
      </c>
      <c r="G1600" s="14">
        <v>453.19</v>
      </c>
      <c r="H1600" s="14">
        <v>0.08</v>
      </c>
      <c r="I1600" s="14" t="s">
        <v>52</v>
      </c>
      <c r="J1600" s="31">
        <v>1250.8044</v>
      </c>
    </row>
    <row r="1601" spans="1:10" x14ac:dyDescent="0.25">
      <c r="A1601" s="29" t="s">
        <v>2221</v>
      </c>
      <c r="B1601" s="30">
        <v>45567</v>
      </c>
      <c r="C1601" s="14" t="s">
        <v>1009</v>
      </c>
      <c r="D1601" s="14" t="s">
        <v>296</v>
      </c>
      <c r="E1601" s="14" t="s">
        <v>17</v>
      </c>
      <c r="F1601" s="14">
        <v>2</v>
      </c>
      <c r="G1601" s="14">
        <v>61.31</v>
      </c>
      <c r="H1601" s="14">
        <v>0.15</v>
      </c>
      <c r="I1601" s="14" t="s">
        <v>52</v>
      </c>
      <c r="J1601" s="31">
        <v>104.227</v>
      </c>
    </row>
    <row r="1602" spans="1:10" x14ac:dyDescent="0.25">
      <c r="A1602" s="29" t="s">
        <v>2222</v>
      </c>
      <c r="B1602" s="30">
        <v>45223</v>
      </c>
      <c r="C1602" s="14" t="s">
        <v>1273</v>
      </c>
      <c r="D1602" s="14" t="s">
        <v>468</v>
      </c>
      <c r="E1602" s="14" t="s">
        <v>17</v>
      </c>
      <c r="F1602" s="14">
        <v>2</v>
      </c>
      <c r="G1602" s="14">
        <v>870.13</v>
      </c>
      <c r="H1602" s="14">
        <v>0.23</v>
      </c>
      <c r="I1602" s="14" t="s">
        <v>41</v>
      </c>
      <c r="J1602" s="31">
        <v>1340.0001999999999</v>
      </c>
    </row>
    <row r="1603" spans="1:10" x14ac:dyDescent="0.25">
      <c r="A1603" s="29" t="s">
        <v>2223</v>
      </c>
      <c r="B1603" s="30">
        <v>45664</v>
      </c>
      <c r="C1603" s="14" t="s">
        <v>326</v>
      </c>
      <c r="D1603" s="14" t="s">
        <v>58</v>
      </c>
      <c r="E1603" s="14" t="s">
        <v>26</v>
      </c>
      <c r="F1603" s="14">
        <v>1</v>
      </c>
      <c r="G1603" s="14">
        <v>336.51</v>
      </c>
      <c r="H1603" s="14">
        <v>0.11</v>
      </c>
      <c r="I1603" s="14" t="s">
        <v>45</v>
      </c>
      <c r="J1603" s="31">
        <v>299.4939</v>
      </c>
    </row>
    <row r="1604" spans="1:10" x14ac:dyDescent="0.25">
      <c r="A1604" s="29" t="s">
        <v>2224</v>
      </c>
      <c r="B1604" s="30">
        <v>45313</v>
      </c>
      <c r="C1604" s="14" t="s">
        <v>849</v>
      </c>
      <c r="D1604" s="14" t="s">
        <v>113</v>
      </c>
      <c r="E1604" s="14" t="s">
        <v>7</v>
      </c>
      <c r="F1604" s="14">
        <v>1</v>
      </c>
      <c r="G1604" s="14">
        <v>305.70999999999998</v>
      </c>
      <c r="H1604" s="14">
        <v>0.26</v>
      </c>
      <c r="I1604" s="14" t="s">
        <v>52</v>
      </c>
      <c r="J1604" s="31">
        <v>226.22540000000001</v>
      </c>
    </row>
    <row r="1605" spans="1:10" x14ac:dyDescent="0.25">
      <c r="A1605" s="29" t="s">
        <v>2225</v>
      </c>
      <c r="B1605" s="30">
        <v>45224</v>
      </c>
      <c r="C1605" s="14" t="s">
        <v>1427</v>
      </c>
      <c r="D1605" s="14" t="s">
        <v>147</v>
      </c>
      <c r="E1605" s="14" t="s">
        <v>25</v>
      </c>
      <c r="F1605" s="14">
        <v>2</v>
      </c>
      <c r="G1605" s="14">
        <v>635.39</v>
      </c>
      <c r="H1605" s="14">
        <v>0.28999999999999998</v>
      </c>
      <c r="I1605" s="14" t="s">
        <v>52</v>
      </c>
      <c r="J1605" s="31">
        <v>902.25379999999996</v>
      </c>
    </row>
    <row r="1606" spans="1:10" x14ac:dyDescent="0.25">
      <c r="A1606" s="29" t="s">
        <v>2226</v>
      </c>
      <c r="B1606" s="30">
        <v>45491</v>
      </c>
      <c r="C1606" s="14" t="s">
        <v>57</v>
      </c>
      <c r="D1606" s="14" t="s">
        <v>444</v>
      </c>
      <c r="E1606" s="14" t="s">
        <v>26</v>
      </c>
      <c r="F1606" s="14">
        <v>2</v>
      </c>
      <c r="G1606" s="14">
        <v>253.87</v>
      </c>
      <c r="H1606" s="14">
        <v>0.23</v>
      </c>
      <c r="I1606" s="14" t="s">
        <v>52</v>
      </c>
      <c r="J1606" s="31">
        <v>390.95979999999997</v>
      </c>
    </row>
    <row r="1607" spans="1:10" x14ac:dyDescent="0.25">
      <c r="A1607" s="29" t="s">
        <v>2227</v>
      </c>
      <c r="B1607" s="30">
        <v>45472</v>
      </c>
      <c r="C1607" s="14" t="s">
        <v>625</v>
      </c>
      <c r="D1607" s="14" t="s">
        <v>51</v>
      </c>
      <c r="E1607" s="14" t="s">
        <v>24</v>
      </c>
      <c r="F1607" s="14">
        <v>3</v>
      </c>
      <c r="G1607" s="14">
        <v>915.81</v>
      </c>
      <c r="H1607" s="14">
        <v>0.17</v>
      </c>
      <c r="I1607" s="14" t="s">
        <v>52</v>
      </c>
      <c r="J1607" s="31">
        <v>2280.3669</v>
      </c>
    </row>
    <row r="1608" spans="1:10" x14ac:dyDescent="0.25">
      <c r="A1608" s="29" t="s">
        <v>2228</v>
      </c>
      <c r="B1608" s="30">
        <v>45795</v>
      </c>
      <c r="C1608" s="14" t="s">
        <v>599</v>
      </c>
      <c r="D1608" s="14" t="s">
        <v>312</v>
      </c>
      <c r="E1608" s="14" t="s">
        <v>15</v>
      </c>
      <c r="F1608" s="14">
        <v>3</v>
      </c>
      <c r="G1608" s="14">
        <v>779.5</v>
      </c>
      <c r="H1608" s="14">
        <v>0.02</v>
      </c>
      <c r="I1608" s="14" t="s">
        <v>41</v>
      </c>
      <c r="J1608" s="31">
        <v>2291.73</v>
      </c>
    </row>
    <row r="1609" spans="1:10" x14ac:dyDescent="0.25">
      <c r="A1609" s="29" t="s">
        <v>2229</v>
      </c>
      <c r="B1609" s="30">
        <v>45470</v>
      </c>
      <c r="C1609" s="14" t="s">
        <v>776</v>
      </c>
      <c r="D1609" s="14" t="s">
        <v>532</v>
      </c>
      <c r="E1609" s="14" t="s">
        <v>23</v>
      </c>
      <c r="F1609" s="14">
        <v>2</v>
      </c>
      <c r="G1609" s="14">
        <v>780.57</v>
      </c>
      <c r="H1609" s="14">
        <v>0.26</v>
      </c>
      <c r="I1609" s="14" t="s">
        <v>41</v>
      </c>
      <c r="J1609" s="31">
        <v>1155.2436</v>
      </c>
    </row>
    <row r="1610" spans="1:10" x14ac:dyDescent="0.25">
      <c r="A1610" s="29" t="s">
        <v>2230</v>
      </c>
      <c r="B1610" s="30">
        <v>45390</v>
      </c>
      <c r="C1610" s="14" t="s">
        <v>837</v>
      </c>
      <c r="D1610" s="14" t="s">
        <v>946</v>
      </c>
      <c r="E1610" s="14" t="s">
        <v>26</v>
      </c>
      <c r="F1610" s="14">
        <v>1</v>
      </c>
      <c r="G1610" s="14">
        <v>511.35</v>
      </c>
      <c r="H1610" s="14">
        <v>0</v>
      </c>
      <c r="I1610" s="14" t="s">
        <v>41</v>
      </c>
      <c r="J1610" s="31">
        <v>511.35</v>
      </c>
    </row>
    <row r="1611" spans="1:10" x14ac:dyDescent="0.25">
      <c r="A1611" s="29" t="s">
        <v>2231</v>
      </c>
      <c r="B1611" s="30">
        <v>45803</v>
      </c>
      <c r="C1611" s="14" t="s">
        <v>60</v>
      </c>
      <c r="D1611" s="14" t="s">
        <v>40</v>
      </c>
      <c r="E1611" s="14" t="s">
        <v>10</v>
      </c>
      <c r="F1611" s="14">
        <v>4</v>
      </c>
      <c r="G1611" s="14">
        <v>44.07</v>
      </c>
      <c r="H1611" s="14">
        <v>0.28999999999999998</v>
      </c>
      <c r="I1611" s="14" t="s">
        <v>52</v>
      </c>
      <c r="J1611" s="31">
        <v>125.1588</v>
      </c>
    </row>
    <row r="1612" spans="1:10" x14ac:dyDescent="0.25">
      <c r="A1612" s="29" t="s">
        <v>2232</v>
      </c>
      <c r="B1612" s="30">
        <v>45320</v>
      </c>
      <c r="C1612" s="14" t="s">
        <v>915</v>
      </c>
      <c r="D1612" s="14" t="s">
        <v>107</v>
      </c>
      <c r="E1612" s="14" t="s">
        <v>18</v>
      </c>
      <c r="F1612" s="14">
        <v>2</v>
      </c>
      <c r="G1612" s="14">
        <v>895.92</v>
      </c>
      <c r="H1612" s="14">
        <v>0.15</v>
      </c>
      <c r="I1612" s="14" t="s">
        <v>41</v>
      </c>
      <c r="J1612" s="31">
        <v>1523.0640000000001</v>
      </c>
    </row>
    <row r="1613" spans="1:10" x14ac:dyDescent="0.25">
      <c r="A1613" s="29" t="s">
        <v>2233</v>
      </c>
      <c r="B1613" s="30">
        <v>45619</v>
      </c>
      <c r="C1613" s="14" t="s">
        <v>1509</v>
      </c>
      <c r="D1613" s="14" t="s">
        <v>131</v>
      </c>
      <c r="E1613" s="14" t="s">
        <v>9</v>
      </c>
      <c r="F1613" s="14">
        <v>4</v>
      </c>
      <c r="G1613" s="14">
        <v>456.32</v>
      </c>
      <c r="H1613" s="14">
        <v>0.22</v>
      </c>
      <c r="I1613" s="14" t="s">
        <v>52</v>
      </c>
      <c r="J1613" s="31">
        <v>1423.7184</v>
      </c>
    </row>
    <row r="1614" spans="1:10" x14ac:dyDescent="0.25">
      <c r="A1614" s="29" t="s">
        <v>2234</v>
      </c>
      <c r="B1614" s="30">
        <v>45777</v>
      </c>
      <c r="C1614" s="14" t="s">
        <v>177</v>
      </c>
      <c r="D1614" s="14" t="s">
        <v>82</v>
      </c>
      <c r="E1614" s="14" t="s">
        <v>7</v>
      </c>
      <c r="F1614" s="14">
        <v>1</v>
      </c>
      <c r="G1614" s="14">
        <v>905.5</v>
      </c>
      <c r="H1614" s="14">
        <v>0.28999999999999998</v>
      </c>
      <c r="I1614" s="14" t="s">
        <v>52</v>
      </c>
      <c r="J1614" s="31">
        <v>642.90499999999997</v>
      </c>
    </row>
    <row r="1615" spans="1:10" x14ac:dyDescent="0.25">
      <c r="A1615" s="29" t="s">
        <v>2235</v>
      </c>
      <c r="B1615" s="30">
        <v>45523</v>
      </c>
      <c r="C1615" s="14" t="s">
        <v>1012</v>
      </c>
      <c r="D1615" s="14" t="s">
        <v>142</v>
      </c>
      <c r="E1615" s="14" t="s">
        <v>20</v>
      </c>
      <c r="F1615" s="14">
        <v>3</v>
      </c>
      <c r="G1615" s="14">
        <v>63.19</v>
      </c>
      <c r="H1615" s="14">
        <v>0.08</v>
      </c>
      <c r="I1615" s="14" t="s">
        <v>41</v>
      </c>
      <c r="J1615" s="31">
        <v>174.40440000000001</v>
      </c>
    </row>
    <row r="1616" spans="1:10" x14ac:dyDescent="0.25">
      <c r="A1616" s="29" t="s">
        <v>2236</v>
      </c>
      <c r="B1616" s="30">
        <v>45628</v>
      </c>
      <c r="C1616" s="14" t="s">
        <v>820</v>
      </c>
      <c r="D1616" s="14" t="s">
        <v>64</v>
      </c>
      <c r="E1616" s="14" t="s">
        <v>14</v>
      </c>
      <c r="F1616" s="14">
        <v>3</v>
      </c>
      <c r="G1616" s="14">
        <v>687.66</v>
      </c>
      <c r="H1616" s="14">
        <v>0.06</v>
      </c>
      <c r="I1616" s="14" t="s">
        <v>45</v>
      </c>
      <c r="J1616" s="31">
        <v>1939.2012</v>
      </c>
    </row>
    <row r="1617" spans="1:10" x14ac:dyDescent="0.25">
      <c r="A1617" s="29" t="s">
        <v>2237</v>
      </c>
      <c r="B1617" s="30">
        <v>45742</v>
      </c>
      <c r="C1617" s="14" t="s">
        <v>612</v>
      </c>
      <c r="D1617" s="14" t="s">
        <v>104</v>
      </c>
      <c r="E1617" s="14" t="s">
        <v>16</v>
      </c>
      <c r="F1617" s="14">
        <v>4</v>
      </c>
      <c r="G1617" s="14">
        <v>639.05999999999995</v>
      </c>
      <c r="H1617" s="14">
        <v>0.12</v>
      </c>
      <c r="I1617" s="14" t="s">
        <v>45</v>
      </c>
      <c r="J1617" s="31">
        <v>2249.4911999999999</v>
      </c>
    </row>
    <row r="1618" spans="1:10" x14ac:dyDescent="0.25">
      <c r="A1618" s="29" t="s">
        <v>2238</v>
      </c>
      <c r="B1618" s="30">
        <v>45456</v>
      </c>
      <c r="C1618" s="14" t="s">
        <v>326</v>
      </c>
      <c r="D1618" s="14" t="s">
        <v>248</v>
      </c>
      <c r="E1618" s="14" t="s">
        <v>14</v>
      </c>
      <c r="F1618" s="14">
        <v>1</v>
      </c>
      <c r="G1618" s="14">
        <v>475.15</v>
      </c>
      <c r="H1618" s="14">
        <v>0.04</v>
      </c>
      <c r="I1618" s="14" t="s">
        <v>52</v>
      </c>
      <c r="J1618" s="31">
        <v>456.14399999999989</v>
      </c>
    </row>
    <row r="1619" spans="1:10" x14ac:dyDescent="0.25">
      <c r="A1619" s="29" t="s">
        <v>2239</v>
      </c>
      <c r="B1619" s="30">
        <v>45534</v>
      </c>
      <c r="C1619" s="14" t="s">
        <v>1369</v>
      </c>
      <c r="D1619" s="14" t="s">
        <v>175</v>
      </c>
      <c r="E1619" s="14" t="s">
        <v>13</v>
      </c>
      <c r="F1619" s="14">
        <v>1</v>
      </c>
      <c r="G1619" s="14">
        <v>62.38</v>
      </c>
      <c r="H1619" s="14">
        <v>0.08</v>
      </c>
      <c r="I1619" s="14" t="s">
        <v>52</v>
      </c>
      <c r="J1619" s="31">
        <v>57.389600000000002</v>
      </c>
    </row>
    <row r="1620" spans="1:10" x14ac:dyDescent="0.25">
      <c r="A1620" s="29" t="s">
        <v>2240</v>
      </c>
      <c r="B1620" s="30">
        <v>45375</v>
      </c>
      <c r="C1620" s="14" t="s">
        <v>1172</v>
      </c>
      <c r="D1620" s="14" t="s">
        <v>58</v>
      </c>
      <c r="E1620" s="14" t="s">
        <v>14</v>
      </c>
      <c r="F1620" s="14">
        <v>1</v>
      </c>
      <c r="G1620" s="14">
        <v>977.02</v>
      </c>
      <c r="H1620" s="14">
        <v>0.2</v>
      </c>
      <c r="I1620" s="14" t="s">
        <v>52</v>
      </c>
      <c r="J1620" s="31">
        <v>781.61599999999999</v>
      </c>
    </row>
    <row r="1621" spans="1:10" x14ac:dyDescent="0.25">
      <c r="A1621" s="29" t="s">
        <v>2241</v>
      </c>
      <c r="B1621" s="30">
        <v>45546</v>
      </c>
      <c r="C1621" s="14" t="s">
        <v>2242</v>
      </c>
      <c r="D1621" s="14" t="s">
        <v>241</v>
      </c>
      <c r="E1621" s="14" t="s">
        <v>11</v>
      </c>
      <c r="F1621" s="14">
        <v>2</v>
      </c>
      <c r="G1621" s="14">
        <v>898.81</v>
      </c>
      <c r="H1621" s="14">
        <v>0.25</v>
      </c>
      <c r="I1621" s="14" t="s">
        <v>41</v>
      </c>
      <c r="J1621" s="31">
        <v>1348.2149999999999</v>
      </c>
    </row>
    <row r="1622" spans="1:10" x14ac:dyDescent="0.25">
      <c r="A1622" s="29" t="s">
        <v>2243</v>
      </c>
      <c r="B1622" s="30">
        <v>45769</v>
      </c>
      <c r="C1622" s="14" t="s">
        <v>1215</v>
      </c>
      <c r="D1622" s="14" t="s">
        <v>360</v>
      </c>
      <c r="E1622" s="14" t="s">
        <v>10</v>
      </c>
      <c r="F1622" s="14">
        <v>2</v>
      </c>
      <c r="G1622" s="14">
        <v>422.13</v>
      </c>
      <c r="H1622" s="14">
        <v>0.28000000000000003</v>
      </c>
      <c r="I1622" s="14" t="s">
        <v>41</v>
      </c>
      <c r="J1622" s="31">
        <v>607.86720000000003</v>
      </c>
    </row>
    <row r="1623" spans="1:10" x14ac:dyDescent="0.25">
      <c r="A1623" s="29" t="s">
        <v>2244</v>
      </c>
      <c r="B1623" s="30">
        <v>45524</v>
      </c>
      <c r="C1623" s="14" t="s">
        <v>820</v>
      </c>
      <c r="D1623" s="14" t="s">
        <v>82</v>
      </c>
      <c r="E1623" s="14" t="s">
        <v>18</v>
      </c>
      <c r="F1623" s="14">
        <v>1</v>
      </c>
      <c r="G1623" s="14">
        <v>324.56</v>
      </c>
      <c r="H1623" s="14">
        <v>0.03</v>
      </c>
      <c r="I1623" s="14" t="s">
        <v>52</v>
      </c>
      <c r="J1623" s="31">
        <v>314.82319999999999</v>
      </c>
    </row>
    <row r="1624" spans="1:10" x14ac:dyDescent="0.25">
      <c r="A1624" s="29" t="s">
        <v>2245</v>
      </c>
      <c r="B1624" s="30">
        <v>45531</v>
      </c>
      <c r="C1624" s="14" t="s">
        <v>667</v>
      </c>
      <c r="D1624" s="14" t="s">
        <v>409</v>
      </c>
      <c r="E1624" s="14" t="s">
        <v>23</v>
      </c>
      <c r="F1624" s="14">
        <v>4</v>
      </c>
      <c r="G1624" s="14">
        <v>570.38</v>
      </c>
      <c r="H1624" s="14">
        <v>0.26</v>
      </c>
      <c r="I1624" s="14" t="s">
        <v>45</v>
      </c>
      <c r="J1624" s="31">
        <v>1688.3248000000001</v>
      </c>
    </row>
    <row r="1625" spans="1:10" x14ac:dyDescent="0.25">
      <c r="A1625" s="29" t="s">
        <v>2246</v>
      </c>
      <c r="B1625" s="30">
        <v>45479</v>
      </c>
      <c r="C1625" s="14" t="s">
        <v>413</v>
      </c>
      <c r="D1625" s="14" t="s">
        <v>82</v>
      </c>
      <c r="E1625" s="14" t="s">
        <v>22</v>
      </c>
      <c r="F1625" s="14">
        <v>2</v>
      </c>
      <c r="G1625" s="14">
        <v>223.73</v>
      </c>
      <c r="H1625" s="14">
        <v>0.11</v>
      </c>
      <c r="I1625" s="14" t="s">
        <v>45</v>
      </c>
      <c r="J1625" s="31">
        <v>398.23939999999999</v>
      </c>
    </row>
    <row r="1626" spans="1:10" x14ac:dyDescent="0.25">
      <c r="A1626" s="29" t="s">
        <v>2247</v>
      </c>
      <c r="B1626" s="30">
        <v>45868</v>
      </c>
      <c r="C1626" s="14" t="s">
        <v>1215</v>
      </c>
      <c r="D1626" s="14" t="s">
        <v>273</v>
      </c>
      <c r="E1626" s="14" t="s">
        <v>23</v>
      </c>
      <c r="F1626" s="14">
        <v>4</v>
      </c>
      <c r="G1626" s="14">
        <v>164.93</v>
      </c>
      <c r="H1626" s="14">
        <v>0.11</v>
      </c>
      <c r="I1626" s="14" t="s">
        <v>41</v>
      </c>
      <c r="J1626" s="31">
        <v>587.1508</v>
      </c>
    </row>
    <row r="1627" spans="1:10" x14ac:dyDescent="0.25">
      <c r="A1627" s="29" t="s">
        <v>2248</v>
      </c>
      <c r="B1627" s="30">
        <v>45569</v>
      </c>
      <c r="C1627" s="14" t="s">
        <v>1552</v>
      </c>
      <c r="D1627" s="14" t="s">
        <v>58</v>
      </c>
      <c r="E1627" s="14" t="s">
        <v>14</v>
      </c>
      <c r="F1627" s="14">
        <v>3</v>
      </c>
      <c r="G1627" s="14">
        <v>326.66000000000003</v>
      </c>
      <c r="H1627" s="14">
        <v>0.28000000000000003</v>
      </c>
      <c r="I1627" s="14" t="s">
        <v>52</v>
      </c>
      <c r="J1627" s="31">
        <v>705.5856</v>
      </c>
    </row>
    <row r="1628" spans="1:10" x14ac:dyDescent="0.25">
      <c r="A1628" s="29" t="s">
        <v>2249</v>
      </c>
      <c r="B1628" s="30">
        <v>45382</v>
      </c>
      <c r="C1628" s="14" t="s">
        <v>298</v>
      </c>
      <c r="D1628" s="14" t="s">
        <v>263</v>
      </c>
      <c r="E1628" s="14" t="s">
        <v>22</v>
      </c>
      <c r="F1628" s="14">
        <v>2</v>
      </c>
      <c r="G1628" s="14">
        <v>462.93</v>
      </c>
      <c r="H1628" s="14">
        <v>0.17</v>
      </c>
      <c r="I1628" s="14" t="s">
        <v>45</v>
      </c>
      <c r="J1628" s="31">
        <v>768.46379999999999</v>
      </c>
    </row>
    <row r="1629" spans="1:10" x14ac:dyDescent="0.25">
      <c r="A1629" s="29" t="s">
        <v>2250</v>
      </c>
      <c r="B1629" s="30">
        <v>45885</v>
      </c>
      <c r="C1629" s="14" t="s">
        <v>1075</v>
      </c>
      <c r="D1629" s="14" t="s">
        <v>597</v>
      </c>
      <c r="E1629" s="14" t="s">
        <v>23</v>
      </c>
      <c r="F1629" s="14">
        <v>3</v>
      </c>
      <c r="G1629" s="14">
        <v>60.26</v>
      </c>
      <c r="H1629" s="14">
        <v>0.04</v>
      </c>
      <c r="I1629" s="14" t="s">
        <v>41</v>
      </c>
      <c r="J1629" s="31">
        <v>173.5488</v>
      </c>
    </row>
    <row r="1630" spans="1:10" x14ac:dyDescent="0.25">
      <c r="A1630" s="29" t="s">
        <v>2251</v>
      </c>
      <c r="B1630" s="30">
        <v>45829</v>
      </c>
      <c r="C1630" s="14" t="s">
        <v>880</v>
      </c>
      <c r="D1630" s="14" t="s">
        <v>82</v>
      </c>
      <c r="E1630" s="14" t="s">
        <v>16</v>
      </c>
      <c r="F1630" s="14">
        <v>3</v>
      </c>
      <c r="G1630" s="14">
        <v>109.5</v>
      </c>
      <c r="H1630" s="14">
        <v>0.06</v>
      </c>
      <c r="I1630" s="14" t="s">
        <v>52</v>
      </c>
      <c r="J1630" s="31">
        <v>308.79000000000002</v>
      </c>
    </row>
    <row r="1631" spans="1:10" x14ac:dyDescent="0.25">
      <c r="A1631" s="29" t="s">
        <v>2252</v>
      </c>
      <c r="B1631" s="30">
        <v>45721</v>
      </c>
      <c r="C1631" s="14" t="s">
        <v>470</v>
      </c>
      <c r="D1631" s="14" t="s">
        <v>64</v>
      </c>
      <c r="E1631" s="14" t="s">
        <v>23</v>
      </c>
      <c r="F1631" s="14">
        <v>1</v>
      </c>
      <c r="G1631" s="14">
        <v>505.83</v>
      </c>
      <c r="H1631" s="14">
        <v>0.14000000000000001</v>
      </c>
      <c r="I1631" s="14" t="s">
        <v>52</v>
      </c>
      <c r="J1631" s="31">
        <v>435.0138</v>
      </c>
    </row>
    <row r="1632" spans="1:10" x14ac:dyDescent="0.25">
      <c r="A1632" s="29" t="s">
        <v>2253</v>
      </c>
      <c r="B1632" s="30">
        <v>45511</v>
      </c>
      <c r="C1632" s="14" t="s">
        <v>903</v>
      </c>
      <c r="D1632" s="14" t="s">
        <v>119</v>
      </c>
      <c r="E1632" s="14" t="s">
        <v>17</v>
      </c>
      <c r="F1632" s="14">
        <v>2</v>
      </c>
      <c r="G1632" s="14">
        <v>443.15</v>
      </c>
      <c r="H1632" s="14">
        <v>0.27</v>
      </c>
      <c r="I1632" s="14" t="s">
        <v>45</v>
      </c>
      <c r="J1632" s="31">
        <v>646.99899999999991</v>
      </c>
    </row>
    <row r="1633" spans="1:10" x14ac:dyDescent="0.25">
      <c r="A1633" s="29" t="s">
        <v>2254</v>
      </c>
      <c r="B1633" s="30">
        <v>45739</v>
      </c>
      <c r="C1633" s="14" t="s">
        <v>1248</v>
      </c>
      <c r="D1633" s="14" t="s">
        <v>481</v>
      </c>
      <c r="E1633" s="14" t="s">
        <v>14</v>
      </c>
      <c r="F1633" s="14">
        <v>2</v>
      </c>
      <c r="G1633" s="14">
        <v>784.26</v>
      </c>
      <c r="H1633" s="14">
        <v>0.23</v>
      </c>
      <c r="I1633" s="14" t="s">
        <v>45</v>
      </c>
      <c r="J1633" s="31">
        <v>1207.7603999999999</v>
      </c>
    </row>
    <row r="1634" spans="1:10" x14ac:dyDescent="0.25">
      <c r="A1634" s="29" t="s">
        <v>2255</v>
      </c>
      <c r="B1634" s="30">
        <v>45533</v>
      </c>
      <c r="C1634" s="14" t="s">
        <v>781</v>
      </c>
      <c r="D1634" s="14" t="s">
        <v>76</v>
      </c>
      <c r="E1634" s="14" t="s">
        <v>18</v>
      </c>
      <c r="F1634" s="14">
        <v>3</v>
      </c>
      <c r="G1634" s="14">
        <v>590.30999999999995</v>
      </c>
      <c r="H1634" s="14">
        <v>0.17</v>
      </c>
      <c r="I1634" s="14" t="s">
        <v>45</v>
      </c>
      <c r="J1634" s="31">
        <v>1469.8719000000001</v>
      </c>
    </row>
    <row r="1635" spans="1:10" x14ac:dyDescent="0.25">
      <c r="A1635" s="29" t="s">
        <v>2256</v>
      </c>
      <c r="B1635" s="30">
        <v>45553</v>
      </c>
      <c r="C1635" s="14" t="s">
        <v>779</v>
      </c>
      <c r="D1635" s="14" t="s">
        <v>107</v>
      </c>
      <c r="E1635" s="14" t="s">
        <v>23</v>
      </c>
      <c r="F1635" s="14">
        <v>1</v>
      </c>
      <c r="G1635" s="14">
        <v>696.13</v>
      </c>
      <c r="H1635" s="14">
        <v>0.06</v>
      </c>
      <c r="I1635" s="14" t="s">
        <v>52</v>
      </c>
      <c r="J1635" s="31">
        <v>654.36219999999992</v>
      </c>
    </row>
    <row r="1636" spans="1:10" x14ac:dyDescent="0.25">
      <c r="A1636" s="29" t="s">
        <v>2257</v>
      </c>
      <c r="B1636" s="30">
        <v>45341</v>
      </c>
      <c r="C1636" s="14" t="s">
        <v>745</v>
      </c>
      <c r="D1636" s="14" t="s">
        <v>354</v>
      </c>
      <c r="E1636" s="14" t="s">
        <v>13</v>
      </c>
      <c r="F1636" s="14">
        <v>4</v>
      </c>
      <c r="G1636" s="14">
        <v>194.39</v>
      </c>
      <c r="H1636" s="14">
        <v>0.25</v>
      </c>
      <c r="I1636" s="14" t="s">
        <v>41</v>
      </c>
      <c r="J1636" s="31">
        <v>583.16999999999996</v>
      </c>
    </row>
    <row r="1637" spans="1:10" x14ac:dyDescent="0.25">
      <c r="A1637" s="29" t="s">
        <v>2258</v>
      </c>
      <c r="B1637" s="30">
        <v>45430</v>
      </c>
      <c r="C1637" s="14" t="s">
        <v>1268</v>
      </c>
      <c r="D1637" s="14" t="s">
        <v>70</v>
      </c>
      <c r="E1637" s="14" t="s">
        <v>8</v>
      </c>
      <c r="F1637" s="14">
        <v>1</v>
      </c>
      <c r="G1637" s="14">
        <v>339.7</v>
      </c>
      <c r="H1637" s="14">
        <v>0.1</v>
      </c>
      <c r="I1637" s="14" t="s">
        <v>41</v>
      </c>
      <c r="J1637" s="31">
        <v>305.73</v>
      </c>
    </row>
    <row r="1638" spans="1:10" x14ac:dyDescent="0.25">
      <c r="A1638" s="29" t="s">
        <v>2259</v>
      </c>
      <c r="B1638" s="30">
        <v>45912</v>
      </c>
      <c r="C1638" s="14" t="s">
        <v>1176</v>
      </c>
      <c r="D1638" s="14" t="s">
        <v>573</v>
      </c>
      <c r="E1638" s="14" t="s">
        <v>20</v>
      </c>
      <c r="F1638" s="14">
        <v>4</v>
      </c>
      <c r="G1638" s="14">
        <v>463.16</v>
      </c>
      <c r="H1638" s="14">
        <v>0.27</v>
      </c>
      <c r="I1638" s="14" t="s">
        <v>45</v>
      </c>
      <c r="J1638" s="31">
        <v>1352.4272000000001</v>
      </c>
    </row>
    <row r="1639" spans="1:10" x14ac:dyDescent="0.25">
      <c r="A1639" s="29" t="s">
        <v>2260</v>
      </c>
      <c r="B1639" s="30">
        <v>45709</v>
      </c>
      <c r="C1639" s="14" t="s">
        <v>540</v>
      </c>
      <c r="D1639" s="14" t="s">
        <v>116</v>
      </c>
      <c r="E1639" s="14" t="s">
        <v>17</v>
      </c>
      <c r="F1639" s="14">
        <v>2</v>
      </c>
      <c r="G1639" s="14">
        <v>824.91</v>
      </c>
      <c r="H1639" s="14">
        <v>0.09</v>
      </c>
      <c r="I1639" s="14" t="s">
        <v>41</v>
      </c>
      <c r="J1639" s="31">
        <v>1501.3362</v>
      </c>
    </row>
    <row r="1640" spans="1:10" x14ac:dyDescent="0.25">
      <c r="A1640" s="29" t="s">
        <v>2261</v>
      </c>
      <c r="B1640" s="30">
        <v>45520</v>
      </c>
      <c r="C1640" s="14" t="s">
        <v>169</v>
      </c>
      <c r="D1640" s="14" t="s">
        <v>116</v>
      </c>
      <c r="E1640" s="14" t="s">
        <v>9</v>
      </c>
      <c r="F1640" s="14">
        <v>4</v>
      </c>
      <c r="G1640" s="14">
        <v>796.89</v>
      </c>
      <c r="H1640" s="14">
        <v>0.17</v>
      </c>
      <c r="I1640" s="14" t="s">
        <v>41</v>
      </c>
      <c r="J1640" s="31">
        <v>2645.6747999999998</v>
      </c>
    </row>
    <row r="1641" spans="1:10" x14ac:dyDescent="0.25">
      <c r="A1641" s="29" t="s">
        <v>2262</v>
      </c>
      <c r="B1641" s="30">
        <v>45478</v>
      </c>
      <c r="C1641" s="14" t="s">
        <v>580</v>
      </c>
      <c r="D1641" s="14" t="s">
        <v>155</v>
      </c>
      <c r="E1641" s="14" t="s">
        <v>24</v>
      </c>
      <c r="F1641" s="14">
        <v>3</v>
      </c>
      <c r="G1641" s="14">
        <v>543.92999999999995</v>
      </c>
      <c r="H1641" s="14">
        <v>0.3</v>
      </c>
      <c r="I1641" s="14" t="s">
        <v>52</v>
      </c>
      <c r="J1641" s="31">
        <v>1142.2529999999999</v>
      </c>
    </row>
    <row r="1642" spans="1:10" x14ac:dyDescent="0.25">
      <c r="A1642" s="29" t="s">
        <v>2263</v>
      </c>
      <c r="B1642" s="30">
        <v>45496</v>
      </c>
      <c r="C1642" s="14" t="s">
        <v>1085</v>
      </c>
      <c r="D1642" s="14" t="s">
        <v>338</v>
      </c>
      <c r="E1642" s="14" t="s">
        <v>14</v>
      </c>
      <c r="F1642" s="14">
        <v>2</v>
      </c>
      <c r="G1642" s="14">
        <v>44.65</v>
      </c>
      <c r="H1642" s="14">
        <v>0.03</v>
      </c>
      <c r="I1642" s="14" t="s">
        <v>45</v>
      </c>
      <c r="J1642" s="31">
        <v>86.620999999999995</v>
      </c>
    </row>
    <row r="1643" spans="1:10" x14ac:dyDescent="0.25">
      <c r="A1643" s="29" t="s">
        <v>2264</v>
      </c>
      <c r="B1643" s="30">
        <v>45742</v>
      </c>
      <c r="C1643" s="14" t="s">
        <v>2128</v>
      </c>
      <c r="D1643" s="14" t="s">
        <v>61</v>
      </c>
      <c r="E1643" s="14" t="s">
        <v>7</v>
      </c>
      <c r="F1643" s="14">
        <v>4</v>
      </c>
      <c r="G1643" s="14">
        <v>827.39</v>
      </c>
      <c r="H1643" s="14">
        <v>0.06</v>
      </c>
      <c r="I1643" s="14" t="s">
        <v>52</v>
      </c>
      <c r="J1643" s="31">
        <v>3110.9863999999998</v>
      </c>
    </row>
    <row r="1644" spans="1:10" x14ac:dyDescent="0.25">
      <c r="A1644" s="29" t="s">
        <v>2265</v>
      </c>
      <c r="B1644" s="30">
        <v>45301</v>
      </c>
      <c r="C1644" s="14" t="s">
        <v>2266</v>
      </c>
      <c r="D1644" s="14" t="s">
        <v>338</v>
      </c>
      <c r="E1644" s="14" t="s">
        <v>19</v>
      </c>
      <c r="F1644" s="14">
        <v>2</v>
      </c>
      <c r="G1644" s="14">
        <v>403.2</v>
      </c>
      <c r="H1644" s="14">
        <v>0.21</v>
      </c>
      <c r="I1644" s="14" t="s">
        <v>45</v>
      </c>
      <c r="J1644" s="31">
        <v>637.05600000000004</v>
      </c>
    </row>
    <row r="1645" spans="1:10" x14ac:dyDescent="0.25">
      <c r="A1645" s="29" t="s">
        <v>2267</v>
      </c>
      <c r="B1645" s="30">
        <v>45547</v>
      </c>
      <c r="C1645" s="14" t="s">
        <v>651</v>
      </c>
      <c r="D1645" s="14" t="s">
        <v>273</v>
      </c>
      <c r="E1645" s="14" t="s">
        <v>20</v>
      </c>
      <c r="F1645" s="14">
        <v>4</v>
      </c>
      <c r="G1645" s="14">
        <v>292.31</v>
      </c>
      <c r="H1645" s="14">
        <v>0.27</v>
      </c>
      <c r="I1645" s="14" t="s">
        <v>45</v>
      </c>
      <c r="J1645" s="31">
        <v>853.54520000000002</v>
      </c>
    </row>
    <row r="1646" spans="1:10" x14ac:dyDescent="0.25">
      <c r="A1646" s="29" t="s">
        <v>2268</v>
      </c>
      <c r="B1646" s="30">
        <v>45806</v>
      </c>
      <c r="C1646" s="14" t="s">
        <v>146</v>
      </c>
      <c r="D1646" s="14" t="s">
        <v>692</v>
      </c>
      <c r="E1646" s="14" t="s">
        <v>17</v>
      </c>
      <c r="F1646" s="14">
        <v>1</v>
      </c>
      <c r="G1646" s="14">
        <v>948.33</v>
      </c>
      <c r="H1646" s="14">
        <v>0.11</v>
      </c>
      <c r="I1646" s="14" t="s">
        <v>41</v>
      </c>
      <c r="J1646" s="31">
        <v>844.01370000000009</v>
      </c>
    </row>
    <row r="1647" spans="1:10" x14ac:dyDescent="0.25">
      <c r="A1647" s="29" t="s">
        <v>2269</v>
      </c>
      <c r="B1647" s="30">
        <v>45294</v>
      </c>
      <c r="C1647" s="14" t="s">
        <v>351</v>
      </c>
      <c r="D1647" s="14" t="s">
        <v>76</v>
      </c>
      <c r="E1647" s="14" t="s">
        <v>12</v>
      </c>
      <c r="F1647" s="14">
        <v>1</v>
      </c>
      <c r="G1647" s="14">
        <v>702.27</v>
      </c>
      <c r="H1647" s="14">
        <v>0.17</v>
      </c>
      <c r="I1647" s="14" t="s">
        <v>52</v>
      </c>
      <c r="J1647" s="31">
        <v>582.88409999999999</v>
      </c>
    </row>
    <row r="1648" spans="1:10" x14ac:dyDescent="0.25">
      <c r="A1648" s="29" t="s">
        <v>2270</v>
      </c>
      <c r="B1648" s="30">
        <v>45875</v>
      </c>
      <c r="C1648" s="14" t="s">
        <v>307</v>
      </c>
      <c r="D1648" s="14" t="s">
        <v>173</v>
      </c>
      <c r="E1648" s="14" t="s">
        <v>10</v>
      </c>
      <c r="F1648" s="14">
        <v>2</v>
      </c>
      <c r="G1648" s="14">
        <v>379.28</v>
      </c>
      <c r="H1648" s="14">
        <v>0.26</v>
      </c>
      <c r="I1648" s="14" t="s">
        <v>41</v>
      </c>
      <c r="J1648" s="31">
        <v>561.33439999999996</v>
      </c>
    </row>
    <row r="1649" spans="1:10" x14ac:dyDescent="0.25">
      <c r="A1649" s="29" t="s">
        <v>2271</v>
      </c>
      <c r="B1649" s="30">
        <v>45669</v>
      </c>
      <c r="C1649" s="14" t="s">
        <v>2272</v>
      </c>
      <c r="D1649" s="14" t="s">
        <v>196</v>
      </c>
      <c r="E1649" s="14" t="s">
        <v>7</v>
      </c>
      <c r="F1649" s="14">
        <v>4</v>
      </c>
      <c r="G1649" s="14">
        <v>92.35</v>
      </c>
      <c r="H1649" s="14">
        <v>0.15</v>
      </c>
      <c r="I1649" s="14" t="s">
        <v>41</v>
      </c>
      <c r="J1649" s="31">
        <v>313.99</v>
      </c>
    </row>
    <row r="1650" spans="1:10" x14ac:dyDescent="0.25">
      <c r="A1650" s="29" t="s">
        <v>2273</v>
      </c>
      <c r="B1650" s="30">
        <v>45606</v>
      </c>
      <c r="C1650" s="14" t="s">
        <v>612</v>
      </c>
      <c r="D1650" s="14" t="s">
        <v>76</v>
      </c>
      <c r="E1650" s="14" t="s">
        <v>19</v>
      </c>
      <c r="F1650" s="14">
        <v>4</v>
      </c>
      <c r="G1650" s="14">
        <v>721.54</v>
      </c>
      <c r="H1650" s="14">
        <v>0.21</v>
      </c>
      <c r="I1650" s="14" t="s">
        <v>41</v>
      </c>
      <c r="J1650" s="31">
        <v>2280.0664000000002</v>
      </c>
    </row>
    <row r="1651" spans="1:10" x14ac:dyDescent="0.25">
      <c r="A1651" s="29" t="s">
        <v>2274</v>
      </c>
      <c r="B1651" s="30">
        <v>45787</v>
      </c>
      <c r="C1651" s="14" t="s">
        <v>862</v>
      </c>
      <c r="D1651" s="14" t="s">
        <v>227</v>
      </c>
      <c r="E1651" s="14" t="s">
        <v>16</v>
      </c>
      <c r="F1651" s="14">
        <v>1</v>
      </c>
      <c r="G1651" s="14">
        <v>228.69</v>
      </c>
      <c r="H1651" s="14">
        <v>0.14000000000000001</v>
      </c>
      <c r="I1651" s="14" t="s">
        <v>41</v>
      </c>
      <c r="J1651" s="31">
        <v>196.67339999999999</v>
      </c>
    </row>
    <row r="1652" spans="1:10" x14ac:dyDescent="0.25">
      <c r="A1652" s="29" t="s">
        <v>2275</v>
      </c>
      <c r="B1652" s="30">
        <v>45929</v>
      </c>
      <c r="C1652" s="14" t="s">
        <v>1271</v>
      </c>
      <c r="D1652" s="14" t="s">
        <v>131</v>
      </c>
      <c r="E1652" s="14" t="s">
        <v>17</v>
      </c>
      <c r="F1652" s="14">
        <v>1</v>
      </c>
      <c r="G1652" s="14">
        <v>899.09</v>
      </c>
      <c r="H1652" s="14">
        <v>0.2</v>
      </c>
      <c r="I1652" s="14" t="s">
        <v>45</v>
      </c>
      <c r="J1652" s="31">
        <v>719.27200000000005</v>
      </c>
    </row>
    <row r="1653" spans="1:10" x14ac:dyDescent="0.25">
      <c r="A1653" s="29" t="s">
        <v>2276</v>
      </c>
      <c r="B1653" s="30">
        <v>45379</v>
      </c>
      <c r="C1653" s="14" t="s">
        <v>917</v>
      </c>
      <c r="D1653" s="14" t="s">
        <v>341</v>
      </c>
      <c r="E1653" s="14" t="s">
        <v>15</v>
      </c>
      <c r="F1653" s="14">
        <v>4</v>
      </c>
      <c r="G1653" s="14">
        <v>195.75</v>
      </c>
      <c r="H1653" s="14">
        <v>0.17</v>
      </c>
      <c r="I1653" s="14" t="s">
        <v>41</v>
      </c>
      <c r="J1653" s="31">
        <v>649.89</v>
      </c>
    </row>
    <row r="1654" spans="1:10" x14ac:dyDescent="0.25">
      <c r="A1654" s="29" t="s">
        <v>2277</v>
      </c>
      <c r="B1654" s="30">
        <v>45532</v>
      </c>
      <c r="C1654" s="14" t="s">
        <v>1588</v>
      </c>
      <c r="D1654" s="14" t="s">
        <v>207</v>
      </c>
      <c r="E1654" s="14" t="s">
        <v>22</v>
      </c>
      <c r="F1654" s="14">
        <v>3</v>
      </c>
      <c r="G1654" s="14">
        <v>199.13</v>
      </c>
      <c r="H1654" s="14">
        <v>0.24</v>
      </c>
      <c r="I1654" s="14" t="s">
        <v>41</v>
      </c>
      <c r="J1654" s="31">
        <v>454.01639999999998</v>
      </c>
    </row>
    <row r="1655" spans="1:10" x14ac:dyDescent="0.25">
      <c r="A1655" s="29" t="s">
        <v>2278</v>
      </c>
      <c r="B1655" s="30">
        <v>45466</v>
      </c>
      <c r="C1655" s="14" t="s">
        <v>974</v>
      </c>
      <c r="D1655" s="14" t="s">
        <v>308</v>
      </c>
      <c r="E1655" s="14" t="s">
        <v>21</v>
      </c>
      <c r="F1655" s="14">
        <v>2</v>
      </c>
      <c r="G1655" s="14">
        <v>833.62</v>
      </c>
      <c r="H1655" s="14">
        <v>0.18</v>
      </c>
      <c r="I1655" s="14" t="s">
        <v>41</v>
      </c>
      <c r="J1655" s="31">
        <v>1367.1368</v>
      </c>
    </row>
    <row r="1656" spans="1:10" x14ac:dyDescent="0.25">
      <c r="A1656" s="29" t="s">
        <v>2279</v>
      </c>
      <c r="B1656" s="30">
        <v>45395</v>
      </c>
      <c r="C1656" s="14" t="s">
        <v>625</v>
      </c>
      <c r="D1656" s="14" t="s">
        <v>134</v>
      </c>
      <c r="E1656" s="14" t="s">
        <v>7</v>
      </c>
      <c r="F1656" s="14">
        <v>1</v>
      </c>
      <c r="G1656" s="14">
        <v>676.26</v>
      </c>
      <c r="H1656" s="14">
        <v>0.14000000000000001</v>
      </c>
      <c r="I1656" s="14" t="s">
        <v>41</v>
      </c>
      <c r="J1656" s="31">
        <v>581.58359999999993</v>
      </c>
    </row>
    <row r="1657" spans="1:10" x14ac:dyDescent="0.25">
      <c r="A1657" s="29" t="s">
        <v>2280</v>
      </c>
      <c r="B1657" s="30">
        <v>45708</v>
      </c>
      <c r="C1657" s="14" t="s">
        <v>1002</v>
      </c>
      <c r="D1657" s="14" t="s">
        <v>98</v>
      </c>
      <c r="E1657" s="14" t="s">
        <v>16</v>
      </c>
      <c r="F1657" s="14">
        <v>2</v>
      </c>
      <c r="G1657" s="14">
        <v>666.49</v>
      </c>
      <c r="H1657" s="14">
        <v>0.06</v>
      </c>
      <c r="I1657" s="14" t="s">
        <v>41</v>
      </c>
      <c r="J1657" s="31">
        <v>1253.0011999999999</v>
      </c>
    </row>
    <row r="1658" spans="1:10" x14ac:dyDescent="0.25">
      <c r="A1658" s="29" t="s">
        <v>2281</v>
      </c>
      <c r="B1658" s="30">
        <v>45735</v>
      </c>
      <c r="C1658" s="14" t="s">
        <v>2282</v>
      </c>
      <c r="D1658" s="14" t="s">
        <v>58</v>
      </c>
      <c r="E1658" s="14" t="s">
        <v>11</v>
      </c>
      <c r="F1658" s="14">
        <v>3</v>
      </c>
      <c r="G1658" s="14">
        <v>471.19</v>
      </c>
      <c r="H1658" s="14">
        <v>0.28000000000000003</v>
      </c>
      <c r="I1658" s="14" t="s">
        <v>52</v>
      </c>
      <c r="J1658" s="31">
        <v>1017.7704</v>
      </c>
    </row>
    <row r="1659" spans="1:10" x14ac:dyDescent="0.25">
      <c r="A1659" s="29" t="s">
        <v>2283</v>
      </c>
      <c r="B1659" s="30">
        <v>45237</v>
      </c>
      <c r="C1659" s="14" t="s">
        <v>314</v>
      </c>
      <c r="D1659" s="14" t="s">
        <v>341</v>
      </c>
      <c r="E1659" s="14" t="s">
        <v>10</v>
      </c>
      <c r="F1659" s="14">
        <v>4</v>
      </c>
      <c r="G1659" s="14">
        <v>555.65</v>
      </c>
      <c r="H1659" s="14">
        <v>0.25</v>
      </c>
      <c r="I1659" s="14" t="s">
        <v>52</v>
      </c>
      <c r="J1659" s="31">
        <v>1666.95</v>
      </c>
    </row>
    <row r="1660" spans="1:10" x14ac:dyDescent="0.25">
      <c r="A1660" s="29" t="s">
        <v>2284</v>
      </c>
      <c r="B1660" s="30">
        <v>45282</v>
      </c>
      <c r="C1660" s="14" t="s">
        <v>234</v>
      </c>
      <c r="D1660" s="14" t="s">
        <v>946</v>
      </c>
      <c r="E1660" s="14" t="s">
        <v>21</v>
      </c>
      <c r="F1660" s="14">
        <v>2</v>
      </c>
      <c r="G1660" s="14">
        <v>100.42</v>
      </c>
      <c r="H1660" s="14">
        <v>0.06</v>
      </c>
      <c r="I1660" s="14" t="s">
        <v>41</v>
      </c>
      <c r="J1660" s="31">
        <v>188.78960000000001</v>
      </c>
    </row>
    <row r="1661" spans="1:10" x14ac:dyDescent="0.25">
      <c r="A1661" s="29" t="s">
        <v>2285</v>
      </c>
      <c r="B1661" s="30">
        <v>45337</v>
      </c>
      <c r="C1661" s="14" t="s">
        <v>820</v>
      </c>
      <c r="D1661" s="14" t="s">
        <v>119</v>
      </c>
      <c r="E1661" s="14" t="s">
        <v>25</v>
      </c>
      <c r="F1661" s="14">
        <v>3</v>
      </c>
      <c r="G1661" s="14">
        <v>981.69</v>
      </c>
      <c r="H1661" s="14">
        <v>0.05</v>
      </c>
      <c r="I1661" s="14" t="s">
        <v>52</v>
      </c>
      <c r="J1661" s="31">
        <v>2797.8164999999999</v>
      </c>
    </row>
    <row r="1662" spans="1:10" x14ac:dyDescent="0.25">
      <c r="A1662" s="29" t="s">
        <v>2286</v>
      </c>
      <c r="B1662" s="30">
        <v>45310</v>
      </c>
      <c r="C1662" s="14" t="s">
        <v>262</v>
      </c>
      <c r="D1662" s="14" t="s">
        <v>147</v>
      </c>
      <c r="E1662" s="14" t="s">
        <v>23</v>
      </c>
      <c r="F1662" s="14">
        <v>2</v>
      </c>
      <c r="G1662" s="14">
        <v>848.87</v>
      </c>
      <c r="H1662" s="14">
        <v>0.09</v>
      </c>
      <c r="I1662" s="14" t="s">
        <v>52</v>
      </c>
      <c r="J1662" s="31">
        <v>1544.9434000000001</v>
      </c>
    </row>
    <row r="1663" spans="1:10" x14ac:dyDescent="0.25">
      <c r="A1663" s="29" t="s">
        <v>2287</v>
      </c>
      <c r="B1663" s="30">
        <v>45230</v>
      </c>
      <c r="C1663" s="14" t="s">
        <v>1691</v>
      </c>
      <c r="D1663" s="14" t="s">
        <v>1078</v>
      </c>
      <c r="E1663" s="14" t="s">
        <v>17</v>
      </c>
      <c r="F1663" s="14">
        <v>3</v>
      </c>
      <c r="G1663" s="14">
        <v>582.32000000000005</v>
      </c>
      <c r="H1663" s="14">
        <v>0</v>
      </c>
      <c r="I1663" s="14" t="s">
        <v>45</v>
      </c>
      <c r="J1663" s="31">
        <v>1746.96</v>
      </c>
    </row>
    <row r="1664" spans="1:10" x14ac:dyDescent="0.25">
      <c r="A1664" s="29" t="s">
        <v>2288</v>
      </c>
      <c r="B1664" s="30">
        <v>45341</v>
      </c>
      <c r="C1664" s="14" t="s">
        <v>375</v>
      </c>
      <c r="D1664" s="14" t="s">
        <v>48</v>
      </c>
      <c r="E1664" s="14" t="s">
        <v>24</v>
      </c>
      <c r="F1664" s="14">
        <v>2</v>
      </c>
      <c r="G1664" s="14">
        <v>869.43</v>
      </c>
      <c r="H1664" s="14">
        <v>0.24</v>
      </c>
      <c r="I1664" s="14" t="s">
        <v>52</v>
      </c>
      <c r="J1664" s="31">
        <v>1321.5336</v>
      </c>
    </row>
    <row r="1665" spans="1:10" x14ac:dyDescent="0.25">
      <c r="A1665" s="29" t="s">
        <v>2289</v>
      </c>
      <c r="B1665" s="30">
        <v>45440</v>
      </c>
      <c r="C1665" s="14" t="s">
        <v>1915</v>
      </c>
      <c r="D1665" s="14" t="s">
        <v>289</v>
      </c>
      <c r="E1665" s="14" t="s">
        <v>11</v>
      </c>
      <c r="F1665" s="14">
        <v>1</v>
      </c>
      <c r="G1665" s="14">
        <v>62.26</v>
      </c>
      <c r="H1665" s="14">
        <v>0.03</v>
      </c>
      <c r="I1665" s="14" t="s">
        <v>52</v>
      </c>
      <c r="J1665" s="31">
        <v>60.392200000000003</v>
      </c>
    </row>
    <row r="1666" spans="1:10" x14ac:dyDescent="0.25">
      <c r="A1666" s="29" t="s">
        <v>2290</v>
      </c>
      <c r="B1666" s="30">
        <v>45798</v>
      </c>
      <c r="C1666" s="14" t="s">
        <v>63</v>
      </c>
      <c r="D1666" s="14" t="s">
        <v>76</v>
      </c>
      <c r="E1666" s="14" t="s">
        <v>21</v>
      </c>
      <c r="F1666" s="14">
        <v>3</v>
      </c>
      <c r="G1666" s="14">
        <v>343.97</v>
      </c>
      <c r="H1666" s="14">
        <v>0.04</v>
      </c>
      <c r="I1666" s="14" t="s">
        <v>52</v>
      </c>
      <c r="J1666" s="31">
        <v>990.6336</v>
      </c>
    </row>
    <row r="1667" spans="1:10" x14ac:dyDescent="0.25">
      <c r="A1667" s="29" t="s">
        <v>2291</v>
      </c>
      <c r="B1667" s="30">
        <v>45293</v>
      </c>
      <c r="C1667" s="14" t="s">
        <v>260</v>
      </c>
      <c r="D1667" s="14" t="s">
        <v>73</v>
      </c>
      <c r="E1667" s="14" t="s">
        <v>19</v>
      </c>
      <c r="F1667" s="14">
        <v>3</v>
      </c>
      <c r="G1667" s="14">
        <v>304.67</v>
      </c>
      <c r="H1667" s="14">
        <v>0.11</v>
      </c>
      <c r="I1667" s="14" t="s">
        <v>41</v>
      </c>
      <c r="J1667" s="31">
        <v>813.46889999999996</v>
      </c>
    </row>
    <row r="1668" spans="1:10" x14ac:dyDescent="0.25">
      <c r="A1668" s="29" t="s">
        <v>2292</v>
      </c>
      <c r="B1668" s="30">
        <v>45296</v>
      </c>
      <c r="C1668" s="14" t="s">
        <v>971</v>
      </c>
      <c r="D1668" s="14" t="s">
        <v>93</v>
      </c>
      <c r="E1668" s="14" t="s">
        <v>16</v>
      </c>
      <c r="F1668" s="14">
        <v>4</v>
      </c>
      <c r="G1668" s="14">
        <v>208.34</v>
      </c>
      <c r="H1668" s="14">
        <v>0.01</v>
      </c>
      <c r="I1668" s="14" t="s">
        <v>45</v>
      </c>
      <c r="J1668" s="31">
        <v>825.02639999999997</v>
      </c>
    </row>
    <row r="1669" spans="1:10" x14ac:dyDescent="0.25">
      <c r="A1669" s="29" t="s">
        <v>2293</v>
      </c>
      <c r="B1669" s="30">
        <v>45860</v>
      </c>
      <c r="C1669" s="14" t="s">
        <v>620</v>
      </c>
      <c r="D1669" s="14" t="s">
        <v>273</v>
      </c>
      <c r="E1669" s="14" t="s">
        <v>8</v>
      </c>
      <c r="F1669" s="14">
        <v>1</v>
      </c>
      <c r="G1669" s="14">
        <v>119.04</v>
      </c>
      <c r="H1669" s="14">
        <v>0.13</v>
      </c>
      <c r="I1669" s="14" t="s">
        <v>52</v>
      </c>
      <c r="J1669" s="31">
        <v>103.56480000000001</v>
      </c>
    </row>
    <row r="1670" spans="1:10" x14ac:dyDescent="0.25">
      <c r="A1670" s="29" t="s">
        <v>2294</v>
      </c>
      <c r="B1670" s="30">
        <v>45843</v>
      </c>
      <c r="C1670" s="14" t="s">
        <v>278</v>
      </c>
      <c r="D1670" s="14" t="s">
        <v>175</v>
      </c>
      <c r="E1670" s="14" t="s">
        <v>16</v>
      </c>
      <c r="F1670" s="14">
        <v>4</v>
      </c>
      <c r="G1670" s="14">
        <v>791.65</v>
      </c>
      <c r="H1670" s="14">
        <v>0.06</v>
      </c>
      <c r="I1670" s="14" t="s">
        <v>52</v>
      </c>
      <c r="J1670" s="31">
        <v>2976.6039999999998</v>
      </c>
    </row>
    <row r="1671" spans="1:10" x14ac:dyDescent="0.25">
      <c r="A1671" s="29" t="s">
        <v>2295</v>
      </c>
      <c r="B1671" s="30">
        <v>45862</v>
      </c>
      <c r="C1671" s="14" t="s">
        <v>1344</v>
      </c>
      <c r="D1671" s="14" t="s">
        <v>338</v>
      </c>
      <c r="E1671" s="14" t="s">
        <v>9</v>
      </c>
      <c r="F1671" s="14">
        <v>2</v>
      </c>
      <c r="G1671" s="14">
        <v>414.86</v>
      </c>
      <c r="H1671" s="14">
        <v>0.23</v>
      </c>
      <c r="I1671" s="14" t="s">
        <v>41</v>
      </c>
      <c r="J1671" s="31">
        <v>638.88440000000003</v>
      </c>
    </row>
    <row r="1672" spans="1:10" x14ac:dyDescent="0.25">
      <c r="A1672" s="29" t="s">
        <v>2296</v>
      </c>
      <c r="B1672" s="30">
        <v>45385</v>
      </c>
      <c r="C1672" s="14" t="s">
        <v>454</v>
      </c>
      <c r="D1672" s="14" t="s">
        <v>227</v>
      </c>
      <c r="E1672" s="14" t="s">
        <v>19</v>
      </c>
      <c r="F1672" s="14">
        <v>2</v>
      </c>
      <c r="G1672" s="14">
        <v>960.81</v>
      </c>
      <c r="H1672" s="14">
        <v>0.28000000000000003</v>
      </c>
      <c r="I1672" s="14" t="s">
        <v>45</v>
      </c>
      <c r="J1672" s="31">
        <v>1383.5663999999999</v>
      </c>
    </row>
    <row r="1673" spans="1:10" x14ac:dyDescent="0.25">
      <c r="A1673" s="29" t="s">
        <v>2297</v>
      </c>
      <c r="B1673" s="30">
        <v>45668</v>
      </c>
      <c r="C1673" s="14" t="s">
        <v>962</v>
      </c>
      <c r="D1673" s="14" t="s">
        <v>281</v>
      </c>
      <c r="E1673" s="14" t="s">
        <v>11</v>
      </c>
      <c r="F1673" s="14">
        <v>4</v>
      </c>
      <c r="G1673" s="14">
        <v>943.36</v>
      </c>
      <c r="H1673" s="14">
        <v>0.18</v>
      </c>
      <c r="I1673" s="14" t="s">
        <v>45</v>
      </c>
      <c r="J1673" s="31">
        <v>3094.2208000000001</v>
      </c>
    </row>
    <row r="1674" spans="1:10" x14ac:dyDescent="0.25">
      <c r="A1674" s="29" t="s">
        <v>2298</v>
      </c>
      <c r="B1674" s="30">
        <v>45561</v>
      </c>
      <c r="C1674" s="14" t="s">
        <v>118</v>
      </c>
      <c r="D1674" s="14" t="s">
        <v>284</v>
      </c>
      <c r="E1674" s="14" t="s">
        <v>20</v>
      </c>
      <c r="F1674" s="14">
        <v>1</v>
      </c>
      <c r="G1674" s="14">
        <v>830.42</v>
      </c>
      <c r="H1674" s="14">
        <v>0.26</v>
      </c>
      <c r="I1674" s="14" t="s">
        <v>52</v>
      </c>
      <c r="J1674" s="31">
        <v>614.51080000000002</v>
      </c>
    </row>
    <row r="1675" spans="1:10" x14ac:dyDescent="0.25">
      <c r="A1675" s="29" t="s">
        <v>2299</v>
      </c>
      <c r="B1675" s="30">
        <v>45637</v>
      </c>
      <c r="C1675" s="14" t="s">
        <v>1119</v>
      </c>
      <c r="D1675" s="14" t="s">
        <v>113</v>
      </c>
      <c r="E1675" s="14" t="s">
        <v>24</v>
      </c>
      <c r="F1675" s="14">
        <v>1</v>
      </c>
      <c r="G1675" s="14">
        <v>762.55</v>
      </c>
      <c r="H1675" s="14">
        <v>0.19</v>
      </c>
      <c r="I1675" s="14" t="s">
        <v>41</v>
      </c>
      <c r="J1675" s="31">
        <v>617.66549999999995</v>
      </c>
    </row>
    <row r="1676" spans="1:10" x14ac:dyDescent="0.25">
      <c r="A1676" s="29" t="s">
        <v>2300</v>
      </c>
      <c r="B1676" s="30">
        <v>45839</v>
      </c>
      <c r="C1676" s="14" t="s">
        <v>351</v>
      </c>
      <c r="D1676" s="14" t="s">
        <v>44</v>
      </c>
      <c r="E1676" s="14" t="s">
        <v>25</v>
      </c>
      <c r="F1676" s="14">
        <v>2</v>
      </c>
      <c r="G1676" s="14">
        <v>464.43</v>
      </c>
      <c r="H1676" s="14">
        <v>0.24</v>
      </c>
      <c r="I1676" s="14" t="s">
        <v>52</v>
      </c>
      <c r="J1676" s="31">
        <v>705.93360000000007</v>
      </c>
    </row>
    <row r="1677" spans="1:10" x14ac:dyDescent="0.25">
      <c r="A1677" s="29" t="s">
        <v>2301</v>
      </c>
      <c r="B1677" s="30">
        <v>45851</v>
      </c>
      <c r="C1677" s="14" t="s">
        <v>60</v>
      </c>
      <c r="D1677" s="14" t="s">
        <v>607</v>
      </c>
      <c r="E1677" s="14" t="s">
        <v>25</v>
      </c>
      <c r="F1677" s="14">
        <v>1</v>
      </c>
      <c r="G1677" s="14">
        <v>711.08</v>
      </c>
      <c r="H1677" s="14">
        <v>0.24</v>
      </c>
      <c r="I1677" s="14" t="s">
        <v>45</v>
      </c>
      <c r="J1677" s="31">
        <v>540.42079999999999</v>
      </c>
    </row>
    <row r="1678" spans="1:10" x14ac:dyDescent="0.25">
      <c r="A1678" s="29" t="s">
        <v>2302</v>
      </c>
      <c r="B1678" s="30">
        <v>45656</v>
      </c>
      <c r="C1678" s="14" t="s">
        <v>712</v>
      </c>
      <c r="D1678" s="14" t="s">
        <v>230</v>
      </c>
      <c r="E1678" s="14" t="s">
        <v>21</v>
      </c>
      <c r="F1678" s="14">
        <v>2</v>
      </c>
      <c r="G1678" s="14">
        <v>984.96</v>
      </c>
      <c r="H1678" s="14">
        <v>0.16</v>
      </c>
      <c r="I1678" s="14" t="s">
        <v>45</v>
      </c>
      <c r="J1678" s="31">
        <v>1654.7328</v>
      </c>
    </row>
    <row r="1679" spans="1:10" x14ac:dyDescent="0.25">
      <c r="A1679" s="29" t="s">
        <v>2303</v>
      </c>
      <c r="B1679" s="30">
        <v>45759</v>
      </c>
      <c r="C1679" s="14" t="s">
        <v>351</v>
      </c>
      <c r="D1679" s="14" t="s">
        <v>227</v>
      </c>
      <c r="E1679" s="14" t="s">
        <v>19</v>
      </c>
      <c r="F1679" s="14">
        <v>1</v>
      </c>
      <c r="G1679" s="14">
        <v>21.14</v>
      </c>
      <c r="H1679" s="14">
        <v>0.06</v>
      </c>
      <c r="I1679" s="14" t="s">
        <v>52</v>
      </c>
      <c r="J1679" s="31">
        <v>19.871600000000001</v>
      </c>
    </row>
    <row r="1680" spans="1:10" x14ac:dyDescent="0.25">
      <c r="A1680" s="29" t="s">
        <v>2304</v>
      </c>
      <c r="B1680" s="30">
        <v>45679</v>
      </c>
      <c r="C1680" s="14" t="s">
        <v>2138</v>
      </c>
      <c r="D1680" s="14" t="s">
        <v>119</v>
      </c>
      <c r="E1680" s="14" t="s">
        <v>15</v>
      </c>
      <c r="F1680" s="14">
        <v>1</v>
      </c>
      <c r="G1680" s="14">
        <v>343.03</v>
      </c>
      <c r="H1680" s="14">
        <v>0.16</v>
      </c>
      <c r="I1680" s="14" t="s">
        <v>41</v>
      </c>
      <c r="J1680" s="31">
        <v>288.14519999999999</v>
      </c>
    </row>
    <row r="1681" spans="1:10" x14ac:dyDescent="0.25">
      <c r="A1681" s="29" t="s">
        <v>2305</v>
      </c>
      <c r="B1681" s="30">
        <v>45237</v>
      </c>
      <c r="C1681" s="14" t="s">
        <v>1313</v>
      </c>
      <c r="D1681" s="14" t="s">
        <v>187</v>
      </c>
      <c r="E1681" s="14" t="s">
        <v>25</v>
      </c>
      <c r="F1681" s="14">
        <v>3</v>
      </c>
      <c r="G1681" s="14">
        <v>94.83</v>
      </c>
      <c r="H1681" s="14">
        <v>0.16</v>
      </c>
      <c r="I1681" s="14" t="s">
        <v>52</v>
      </c>
      <c r="J1681" s="31">
        <v>238.9716</v>
      </c>
    </row>
    <row r="1682" spans="1:10" x14ac:dyDescent="0.25">
      <c r="A1682" s="29" t="s">
        <v>2306</v>
      </c>
      <c r="B1682" s="30">
        <v>45790</v>
      </c>
      <c r="C1682" s="14" t="s">
        <v>1828</v>
      </c>
      <c r="D1682" s="14" t="s">
        <v>107</v>
      </c>
      <c r="E1682" s="14" t="s">
        <v>26</v>
      </c>
      <c r="F1682" s="14">
        <v>3</v>
      </c>
      <c r="G1682" s="14">
        <v>74.66</v>
      </c>
      <c r="H1682" s="14">
        <v>0.03</v>
      </c>
      <c r="I1682" s="14" t="s">
        <v>45</v>
      </c>
      <c r="J1682" s="31">
        <v>217.26060000000001</v>
      </c>
    </row>
    <row r="1683" spans="1:10" x14ac:dyDescent="0.25">
      <c r="A1683" s="29" t="s">
        <v>2307</v>
      </c>
      <c r="B1683" s="30">
        <v>45268</v>
      </c>
      <c r="C1683" s="14" t="s">
        <v>590</v>
      </c>
      <c r="D1683" s="14" t="s">
        <v>613</v>
      </c>
      <c r="E1683" s="14" t="s">
        <v>22</v>
      </c>
      <c r="F1683" s="14">
        <v>3</v>
      </c>
      <c r="G1683" s="14">
        <v>281.95999999999998</v>
      </c>
      <c r="H1683" s="14">
        <v>0.01</v>
      </c>
      <c r="I1683" s="14" t="s">
        <v>52</v>
      </c>
      <c r="J1683" s="31">
        <v>837.42119999999989</v>
      </c>
    </row>
    <row r="1684" spans="1:10" x14ac:dyDescent="0.25">
      <c r="A1684" s="29" t="s">
        <v>2308</v>
      </c>
      <c r="B1684" s="30">
        <v>45664</v>
      </c>
      <c r="C1684" s="14" t="s">
        <v>2068</v>
      </c>
      <c r="D1684" s="14" t="s">
        <v>248</v>
      </c>
      <c r="E1684" s="14" t="s">
        <v>25</v>
      </c>
      <c r="F1684" s="14">
        <v>4</v>
      </c>
      <c r="G1684" s="14">
        <v>622.27</v>
      </c>
      <c r="H1684" s="14">
        <v>0.02</v>
      </c>
      <c r="I1684" s="14" t="s">
        <v>45</v>
      </c>
      <c r="J1684" s="31">
        <v>2439.2984000000001</v>
      </c>
    </row>
    <row r="1685" spans="1:10" x14ac:dyDescent="0.25">
      <c r="A1685" s="29" t="s">
        <v>2309</v>
      </c>
      <c r="B1685" s="30">
        <v>45475</v>
      </c>
      <c r="C1685" s="14" t="s">
        <v>758</v>
      </c>
      <c r="D1685" s="14" t="s">
        <v>613</v>
      </c>
      <c r="E1685" s="14" t="s">
        <v>14</v>
      </c>
      <c r="F1685" s="14">
        <v>2</v>
      </c>
      <c r="G1685" s="14">
        <v>78.27</v>
      </c>
      <c r="H1685" s="14">
        <v>0.28999999999999998</v>
      </c>
      <c r="I1685" s="14" t="s">
        <v>52</v>
      </c>
      <c r="J1685" s="31">
        <v>111.1434</v>
      </c>
    </row>
    <row r="1686" spans="1:10" x14ac:dyDescent="0.25">
      <c r="A1686" s="29" t="s">
        <v>2310</v>
      </c>
      <c r="B1686" s="30">
        <v>45845</v>
      </c>
      <c r="C1686" s="14" t="s">
        <v>511</v>
      </c>
      <c r="D1686" s="14" t="s">
        <v>496</v>
      </c>
      <c r="E1686" s="14" t="s">
        <v>20</v>
      </c>
      <c r="F1686" s="14">
        <v>4</v>
      </c>
      <c r="G1686" s="14">
        <v>676.58</v>
      </c>
      <c r="H1686" s="14">
        <v>0.23</v>
      </c>
      <c r="I1686" s="14" t="s">
        <v>52</v>
      </c>
      <c r="J1686" s="31">
        <v>2083.8663999999999</v>
      </c>
    </row>
    <row r="1687" spans="1:10" x14ac:dyDescent="0.25">
      <c r="A1687" s="29" t="s">
        <v>2311</v>
      </c>
      <c r="B1687" s="30">
        <v>45446</v>
      </c>
      <c r="C1687" s="14" t="s">
        <v>1185</v>
      </c>
      <c r="D1687" s="14" t="s">
        <v>203</v>
      </c>
      <c r="E1687" s="14" t="s">
        <v>8</v>
      </c>
      <c r="F1687" s="14">
        <v>2</v>
      </c>
      <c r="G1687" s="14">
        <v>938.6</v>
      </c>
      <c r="H1687" s="14">
        <v>0.04</v>
      </c>
      <c r="I1687" s="14" t="s">
        <v>45</v>
      </c>
      <c r="J1687" s="31">
        <v>1802.1120000000001</v>
      </c>
    </row>
    <row r="1688" spans="1:10" x14ac:dyDescent="0.25">
      <c r="A1688" s="29" t="s">
        <v>2312</v>
      </c>
      <c r="B1688" s="30">
        <v>45761</v>
      </c>
      <c r="C1688" s="14" t="s">
        <v>1271</v>
      </c>
      <c r="D1688" s="14" t="s">
        <v>125</v>
      </c>
      <c r="E1688" s="14" t="s">
        <v>21</v>
      </c>
      <c r="F1688" s="14">
        <v>2</v>
      </c>
      <c r="G1688" s="14">
        <v>859.47</v>
      </c>
      <c r="H1688" s="14">
        <v>0.01</v>
      </c>
      <c r="I1688" s="14" t="s">
        <v>41</v>
      </c>
      <c r="J1688" s="31">
        <v>1701.7506000000001</v>
      </c>
    </row>
    <row r="1689" spans="1:10" x14ac:dyDescent="0.25">
      <c r="A1689" s="29" t="s">
        <v>2313</v>
      </c>
      <c r="B1689" s="30">
        <v>45363</v>
      </c>
      <c r="C1689" s="14" t="s">
        <v>1027</v>
      </c>
      <c r="D1689" s="14" t="s">
        <v>93</v>
      </c>
      <c r="E1689" s="14" t="s">
        <v>21</v>
      </c>
      <c r="F1689" s="14">
        <v>3</v>
      </c>
      <c r="G1689" s="14">
        <v>672.98</v>
      </c>
      <c r="H1689" s="14">
        <v>0.23</v>
      </c>
      <c r="I1689" s="14" t="s">
        <v>45</v>
      </c>
      <c r="J1689" s="31">
        <v>1554.5838000000001</v>
      </c>
    </row>
    <row r="1690" spans="1:10" x14ac:dyDescent="0.25">
      <c r="A1690" s="29" t="s">
        <v>2314</v>
      </c>
      <c r="B1690" s="30">
        <v>45420</v>
      </c>
      <c r="C1690" s="14" t="s">
        <v>809</v>
      </c>
      <c r="D1690" s="14" t="s">
        <v>61</v>
      </c>
      <c r="E1690" s="14" t="s">
        <v>25</v>
      </c>
      <c r="F1690" s="14">
        <v>1</v>
      </c>
      <c r="G1690" s="14">
        <v>75.8</v>
      </c>
      <c r="H1690" s="14">
        <v>0.28999999999999998</v>
      </c>
      <c r="I1690" s="14" t="s">
        <v>45</v>
      </c>
      <c r="J1690" s="31">
        <v>53.817999999999998</v>
      </c>
    </row>
    <row r="1691" spans="1:10" x14ac:dyDescent="0.25">
      <c r="A1691" s="29" t="s">
        <v>2315</v>
      </c>
      <c r="B1691" s="30">
        <v>45536</v>
      </c>
      <c r="C1691" s="14" t="s">
        <v>722</v>
      </c>
      <c r="D1691" s="14" t="s">
        <v>254</v>
      </c>
      <c r="E1691" s="14" t="s">
        <v>22</v>
      </c>
      <c r="F1691" s="14">
        <v>4</v>
      </c>
      <c r="G1691" s="14">
        <v>742.15</v>
      </c>
      <c r="H1691" s="14">
        <v>0.1</v>
      </c>
      <c r="I1691" s="14" t="s">
        <v>52</v>
      </c>
      <c r="J1691" s="31">
        <v>2671.74</v>
      </c>
    </row>
    <row r="1692" spans="1:10" x14ac:dyDescent="0.25">
      <c r="A1692" s="29" t="s">
        <v>2316</v>
      </c>
      <c r="B1692" s="30">
        <v>45445</v>
      </c>
      <c r="C1692" s="14" t="s">
        <v>154</v>
      </c>
      <c r="D1692" s="14" t="s">
        <v>173</v>
      </c>
      <c r="E1692" s="14" t="s">
        <v>14</v>
      </c>
      <c r="F1692" s="14">
        <v>1</v>
      </c>
      <c r="G1692" s="14">
        <v>637.39</v>
      </c>
      <c r="H1692" s="14">
        <v>0.22</v>
      </c>
      <c r="I1692" s="14" t="s">
        <v>45</v>
      </c>
      <c r="J1692" s="31">
        <v>497.16419999999999</v>
      </c>
    </row>
    <row r="1693" spans="1:10" x14ac:dyDescent="0.25">
      <c r="A1693" s="29" t="s">
        <v>2317</v>
      </c>
      <c r="B1693" s="30">
        <v>45230</v>
      </c>
      <c r="C1693" s="14" t="s">
        <v>827</v>
      </c>
      <c r="D1693" s="14" t="s">
        <v>710</v>
      </c>
      <c r="E1693" s="14" t="s">
        <v>24</v>
      </c>
      <c r="F1693" s="14">
        <v>1</v>
      </c>
      <c r="G1693" s="14">
        <v>631</v>
      </c>
      <c r="H1693" s="14">
        <v>0.04</v>
      </c>
      <c r="I1693" s="14" t="s">
        <v>41</v>
      </c>
      <c r="J1693" s="31">
        <v>605.76</v>
      </c>
    </row>
    <row r="1694" spans="1:10" x14ac:dyDescent="0.25">
      <c r="A1694" s="29" t="s">
        <v>2318</v>
      </c>
      <c r="B1694" s="30">
        <v>45916</v>
      </c>
      <c r="C1694" s="14" t="s">
        <v>2319</v>
      </c>
      <c r="D1694" s="14" t="s">
        <v>296</v>
      </c>
      <c r="E1694" s="14" t="s">
        <v>10</v>
      </c>
      <c r="F1694" s="14">
        <v>4</v>
      </c>
      <c r="G1694" s="14">
        <v>983.98</v>
      </c>
      <c r="H1694" s="14">
        <v>0.11</v>
      </c>
      <c r="I1694" s="14" t="s">
        <v>52</v>
      </c>
      <c r="J1694" s="31">
        <v>3502.9688000000001</v>
      </c>
    </row>
    <row r="1695" spans="1:10" x14ac:dyDescent="0.25">
      <c r="A1695" s="29" t="s">
        <v>2320</v>
      </c>
      <c r="B1695" s="30">
        <v>45353</v>
      </c>
      <c r="C1695" s="14" t="s">
        <v>258</v>
      </c>
      <c r="D1695" s="14" t="s">
        <v>409</v>
      </c>
      <c r="E1695" s="14" t="s">
        <v>18</v>
      </c>
      <c r="F1695" s="14">
        <v>4</v>
      </c>
      <c r="G1695" s="14">
        <v>73.69</v>
      </c>
      <c r="H1695" s="14">
        <v>0.08</v>
      </c>
      <c r="I1695" s="14" t="s">
        <v>41</v>
      </c>
      <c r="J1695" s="31">
        <v>271.17919999999998</v>
      </c>
    </row>
    <row r="1696" spans="1:10" x14ac:dyDescent="0.25">
      <c r="A1696" s="29" t="s">
        <v>2321</v>
      </c>
      <c r="B1696" s="30">
        <v>45490</v>
      </c>
      <c r="C1696" s="14" t="s">
        <v>606</v>
      </c>
      <c r="D1696" s="14" t="s">
        <v>401</v>
      </c>
      <c r="E1696" s="14" t="s">
        <v>14</v>
      </c>
      <c r="F1696" s="14">
        <v>3</v>
      </c>
      <c r="G1696" s="14">
        <v>110.99</v>
      </c>
      <c r="H1696" s="14">
        <v>0.21</v>
      </c>
      <c r="I1696" s="14" t="s">
        <v>41</v>
      </c>
      <c r="J1696" s="31">
        <v>263.04629999999997</v>
      </c>
    </row>
    <row r="1697" spans="1:10" x14ac:dyDescent="0.25">
      <c r="A1697" s="29" t="s">
        <v>2322</v>
      </c>
      <c r="B1697" s="30">
        <v>45850</v>
      </c>
      <c r="C1697" s="14" t="s">
        <v>570</v>
      </c>
      <c r="D1697" s="14" t="s">
        <v>147</v>
      </c>
      <c r="E1697" s="14" t="s">
        <v>14</v>
      </c>
      <c r="F1697" s="14">
        <v>1</v>
      </c>
      <c r="G1697" s="14">
        <v>66.86</v>
      </c>
      <c r="H1697" s="14">
        <v>0.22</v>
      </c>
      <c r="I1697" s="14" t="s">
        <v>52</v>
      </c>
      <c r="J1697" s="31">
        <v>52.150799999999997</v>
      </c>
    </row>
    <row r="1698" spans="1:10" x14ac:dyDescent="0.25">
      <c r="A1698" s="29" t="s">
        <v>2323</v>
      </c>
      <c r="B1698" s="30">
        <v>45515</v>
      </c>
      <c r="C1698" s="14" t="s">
        <v>649</v>
      </c>
      <c r="D1698" s="14" t="s">
        <v>113</v>
      </c>
      <c r="E1698" s="14" t="s">
        <v>25</v>
      </c>
      <c r="F1698" s="14">
        <v>1</v>
      </c>
      <c r="G1698" s="14">
        <v>980.26</v>
      </c>
      <c r="H1698" s="14">
        <v>0.14000000000000001</v>
      </c>
      <c r="I1698" s="14" t="s">
        <v>45</v>
      </c>
      <c r="J1698" s="31">
        <v>843.02359999999999</v>
      </c>
    </row>
    <row r="1699" spans="1:10" x14ac:dyDescent="0.25">
      <c r="A1699" s="29" t="s">
        <v>2324</v>
      </c>
      <c r="B1699" s="30">
        <v>45322</v>
      </c>
      <c r="C1699" s="14" t="s">
        <v>229</v>
      </c>
      <c r="D1699" s="14" t="s">
        <v>750</v>
      </c>
      <c r="E1699" s="14" t="s">
        <v>25</v>
      </c>
      <c r="F1699" s="14">
        <v>1</v>
      </c>
      <c r="G1699" s="14">
        <v>235.28</v>
      </c>
      <c r="H1699" s="14">
        <v>0.05</v>
      </c>
      <c r="I1699" s="14" t="s">
        <v>45</v>
      </c>
      <c r="J1699" s="31">
        <v>223.51599999999999</v>
      </c>
    </row>
    <row r="1700" spans="1:10" x14ac:dyDescent="0.25">
      <c r="A1700" s="29" t="s">
        <v>2325</v>
      </c>
      <c r="B1700" s="30">
        <v>45542</v>
      </c>
      <c r="C1700" s="14" t="s">
        <v>192</v>
      </c>
      <c r="D1700" s="14" t="s">
        <v>597</v>
      </c>
      <c r="E1700" s="14" t="s">
        <v>22</v>
      </c>
      <c r="F1700" s="14">
        <v>3</v>
      </c>
      <c r="G1700" s="14">
        <v>407.39</v>
      </c>
      <c r="H1700" s="14">
        <v>0.08</v>
      </c>
      <c r="I1700" s="14" t="s">
        <v>45</v>
      </c>
      <c r="J1700" s="31">
        <v>1124.3964000000001</v>
      </c>
    </row>
    <row r="1701" spans="1:10" x14ac:dyDescent="0.25">
      <c r="A1701" s="29" t="s">
        <v>2326</v>
      </c>
      <c r="B1701" s="30">
        <v>45675</v>
      </c>
      <c r="C1701" s="14" t="s">
        <v>394</v>
      </c>
      <c r="D1701" s="14" t="s">
        <v>93</v>
      </c>
      <c r="E1701" s="14" t="s">
        <v>21</v>
      </c>
      <c r="F1701" s="14">
        <v>4</v>
      </c>
      <c r="G1701" s="14">
        <v>459.83</v>
      </c>
      <c r="H1701" s="14">
        <v>0.12</v>
      </c>
      <c r="I1701" s="14" t="s">
        <v>52</v>
      </c>
      <c r="J1701" s="31">
        <v>1618.6016</v>
      </c>
    </row>
    <row r="1702" spans="1:10" x14ac:dyDescent="0.25">
      <c r="A1702" s="29" t="s">
        <v>2327</v>
      </c>
      <c r="B1702" s="30">
        <v>45333</v>
      </c>
      <c r="C1702" s="14" t="s">
        <v>1075</v>
      </c>
      <c r="D1702" s="14" t="s">
        <v>207</v>
      </c>
      <c r="E1702" s="14" t="s">
        <v>11</v>
      </c>
      <c r="F1702" s="14">
        <v>3</v>
      </c>
      <c r="G1702" s="14">
        <v>706.6</v>
      </c>
      <c r="H1702" s="14">
        <v>0.17</v>
      </c>
      <c r="I1702" s="14" t="s">
        <v>45</v>
      </c>
      <c r="J1702" s="31">
        <v>1759.434</v>
      </c>
    </row>
    <row r="1703" spans="1:10" x14ac:dyDescent="0.25">
      <c r="A1703" s="29" t="s">
        <v>2328</v>
      </c>
      <c r="B1703" s="30">
        <v>45819</v>
      </c>
      <c r="C1703" s="14" t="s">
        <v>456</v>
      </c>
      <c r="D1703" s="14" t="s">
        <v>251</v>
      </c>
      <c r="E1703" s="14" t="s">
        <v>26</v>
      </c>
      <c r="F1703" s="14">
        <v>3</v>
      </c>
      <c r="G1703" s="14">
        <v>811.16</v>
      </c>
      <c r="H1703" s="14">
        <v>0.1</v>
      </c>
      <c r="I1703" s="14" t="s">
        <v>52</v>
      </c>
      <c r="J1703" s="31">
        <v>2190.1320000000001</v>
      </c>
    </row>
    <row r="1704" spans="1:10" x14ac:dyDescent="0.25">
      <c r="A1704" s="29" t="s">
        <v>2329</v>
      </c>
      <c r="B1704" s="30">
        <v>45268</v>
      </c>
      <c r="C1704" s="14" t="s">
        <v>2167</v>
      </c>
      <c r="D1704" s="14" t="s">
        <v>613</v>
      </c>
      <c r="E1704" s="14" t="s">
        <v>14</v>
      </c>
      <c r="F1704" s="14">
        <v>2</v>
      </c>
      <c r="G1704" s="14">
        <v>985.79</v>
      </c>
      <c r="H1704" s="14">
        <v>0.04</v>
      </c>
      <c r="I1704" s="14" t="s">
        <v>45</v>
      </c>
      <c r="J1704" s="31">
        <v>1892.7167999999999</v>
      </c>
    </row>
    <row r="1705" spans="1:10" x14ac:dyDescent="0.25">
      <c r="A1705" s="29" t="s">
        <v>2330</v>
      </c>
      <c r="B1705" s="30">
        <v>45521</v>
      </c>
      <c r="C1705" s="14" t="s">
        <v>66</v>
      </c>
      <c r="D1705" s="14" t="s">
        <v>70</v>
      </c>
      <c r="E1705" s="14" t="s">
        <v>21</v>
      </c>
      <c r="F1705" s="14">
        <v>1</v>
      </c>
      <c r="G1705" s="14">
        <v>255.02</v>
      </c>
      <c r="H1705" s="14">
        <v>0.3</v>
      </c>
      <c r="I1705" s="14" t="s">
        <v>41</v>
      </c>
      <c r="J1705" s="31">
        <v>178.51400000000001</v>
      </c>
    </row>
    <row r="1706" spans="1:10" x14ac:dyDescent="0.25">
      <c r="A1706" s="29" t="s">
        <v>2331</v>
      </c>
      <c r="B1706" s="30">
        <v>45693</v>
      </c>
      <c r="C1706" s="14" t="s">
        <v>189</v>
      </c>
      <c r="D1706" s="14" t="s">
        <v>205</v>
      </c>
      <c r="E1706" s="14" t="s">
        <v>15</v>
      </c>
      <c r="F1706" s="14">
        <v>1</v>
      </c>
      <c r="G1706" s="14">
        <v>153.57</v>
      </c>
      <c r="H1706" s="14">
        <v>0.01</v>
      </c>
      <c r="I1706" s="14" t="s">
        <v>45</v>
      </c>
      <c r="J1706" s="31">
        <v>152.0343</v>
      </c>
    </row>
    <row r="1707" spans="1:10" x14ac:dyDescent="0.25">
      <c r="A1707" s="29" t="s">
        <v>2332</v>
      </c>
      <c r="B1707" s="30">
        <v>45734</v>
      </c>
      <c r="C1707" s="14" t="s">
        <v>247</v>
      </c>
      <c r="D1707" s="14" t="s">
        <v>104</v>
      </c>
      <c r="E1707" s="14" t="s">
        <v>25</v>
      </c>
      <c r="F1707" s="14">
        <v>3</v>
      </c>
      <c r="G1707" s="14">
        <v>962.98</v>
      </c>
      <c r="H1707" s="14">
        <v>0.21</v>
      </c>
      <c r="I1707" s="14" t="s">
        <v>41</v>
      </c>
      <c r="J1707" s="31">
        <v>2282.2626</v>
      </c>
    </row>
    <row r="1708" spans="1:10" x14ac:dyDescent="0.25">
      <c r="A1708" s="29" t="s">
        <v>2333</v>
      </c>
      <c r="B1708" s="30">
        <v>45377</v>
      </c>
      <c r="C1708" s="14" t="s">
        <v>1027</v>
      </c>
      <c r="D1708" s="14" t="s">
        <v>175</v>
      </c>
      <c r="E1708" s="14" t="s">
        <v>15</v>
      </c>
      <c r="F1708" s="14">
        <v>3</v>
      </c>
      <c r="G1708" s="14">
        <v>884.46</v>
      </c>
      <c r="H1708" s="14">
        <v>0.25</v>
      </c>
      <c r="I1708" s="14" t="s">
        <v>41</v>
      </c>
      <c r="J1708" s="31">
        <v>1990.0350000000001</v>
      </c>
    </row>
    <row r="1709" spans="1:10" x14ac:dyDescent="0.25">
      <c r="A1709" s="29" t="s">
        <v>2334</v>
      </c>
      <c r="B1709" s="30">
        <v>45778</v>
      </c>
      <c r="C1709" s="14" t="s">
        <v>501</v>
      </c>
      <c r="D1709" s="14" t="s">
        <v>113</v>
      </c>
      <c r="E1709" s="14" t="s">
        <v>17</v>
      </c>
      <c r="F1709" s="14">
        <v>4</v>
      </c>
      <c r="G1709" s="14">
        <v>359.71</v>
      </c>
      <c r="H1709" s="14">
        <v>0.05</v>
      </c>
      <c r="I1709" s="14" t="s">
        <v>45</v>
      </c>
      <c r="J1709" s="31">
        <v>1366.8979999999999</v>
      </c>
    </row>
    <row r="1710" spans="1:10" x14ac:dyDescent="0.25">
      <c r="A1710" s="29" t="s">
        <v>2335</v>
      </c>
      <c r="B1710" s="30">
        <v>45715</v>
      </c>
      <c r="C1710" s="14" t="s">
        <v>1179</v>
      </c>
      <c r="D1710" s="14" t="s">
        <v>281</v>
      </c>
      <c r="E1710" s="14" t="s">
        <v>11</v>
      </c>
      <c r="F1710" s="14">
        <v>3</v>
      </c>
      <c r="G1710" s="14">
        <v>766.47</v>
      </c>
      <c r="H1710" s="14">
        <v>0.18</v>
      </c>
      <c r="I1710" s="14" t="s">
        <v>41</v>
      </c>
      <c r="J1710" s="31">
        <v>1885.5162</v>
      </c>
    </row>
    <row r="1711" spans="1:10" x14ac:dyDescent="0.25">
      <c r="A1711" s="29" t="s">
        <v>2336</v>
      </c>
      <c r="B1711" s="30">
        <v>45492</v>
      </c>
      <c r="C1711" s="14" t="s">
        <v>938</v>
      </c>
      <c r="D1711" s="14" t="s">
        <v>61</v>
      </c>
      <c r="E1711" s="14" t="s">
        <v>25</v>
      </c>
      <c r="F1711" s="14">
        <v>1</v>
      </c>
      <c r="G1711" s="14">
        <v>772.07</v>
      </c>
      <c r="H1711" s="14">
        <v>0.26</v>
      </c>
      <c r="I1711" s="14" t="s">
        <v>45</v>
      </c>
      <c r="J1711" s="31">
        <v>571.33180000000004</v>
      </c>
    </row>
    <row r="1712" spans="1:10" x14ac:dyDescent="0.25">
      <c r="A1712" s="29" t="s">
        <v>2337</v>
      </c>
      <c r="B1712" s="30">
        <v>45292</v>
      </c>
      <c r="C1712" s="14" t="s">
        <v>345</v>
      </c>
      <c r="D1712" s="14" t="s">
        <v>205</v>
      </c>
      <c r="E1712" s="14" t="s">
        <v>12</v>
      </c>
      <c r="F1712" s="14">
        <v>3</v>
      </c>
      <c r="G1712" s="14">
        <v>108.31</v>
      </c>
      <c r="H1712" s="14">
        <v>0.26</v>
      </c>
      <c r="I1712" s="14" t="s">
        <v>52</v>
      </c>
      <c r="J1712" s="31">
        <v>240.44820000000001</v>
      </c>
    </row>
    <row r="1713" spans="1:10" x14ac:dyDescent="0.25">
      <c r="A1713" s="29" t="s">
        <v>2338</v>
      </c>
      <c r="B1713" s="30">
        <v>45316</v>
      </c>
      <c r="C1713" s="14" t="s">
        <v>141</v>
      </c>
      <c r="D1713" s="14" t="s">
        <v>139</v>
      </c>
      <c r="E1713" s="14" t="s">
        <v>13</v>
      </c>
      <c r="F1713" s="14">
        <v>1</v>
      </c>
      <c r="G1713" s="14">
        <v>502.53</v>
      </c>
      <c r="H1713" s="14">
        <v>0</v>
      </c>
      <c r="I1713" s="14" t="s">
        <v>45</v>
      </c>
      <c r="J1713" s="31">
        <v>502.53</v>
      </c>
    </row>
    <row r="1714" spans="1:10" x14ac:dyDescent="0.25">
      <c r="A1714" s="29" t="s">
        <v>2339</v>
      </c>
      <c r="B1714" s="30">
        <v>45548</v>
      </c>
      <c r="C1714" s="14" t="s">
        <v>420</v>
      </c>
      <c r="D1714" s="14" t="s">
        <v>263</v>
      </c>
      <c r="E1714" s="14" t="s">
        <v>23</v>
      </c>
      <c r="F1714" s="14">
        <v>2</v>
      </c>
      <c r="G1714" s="14">
        <v>508.52</v>
      </c>
      <c r="H1714" s="14">
        <v>0.11</v>
      </c>
      <c r="I1714" s="14" t="s">
        <v>52</v>
      </c>
      <c r="J1714" s="31">
        <v>905.16559999999993</v>
      </c>
    </row>
    <row r="1715" spans="1:10" x14ac:dyDescent="0.25">
      <c r="A1715" s="29" t="s">
        <v>2340</v>
      </c>
      <c r="B1715" s="30">
        <v>45572</v>
      </c>
      <c r="C1715" s="14" t="s">
        <v>667</v>
      </c>
      <c r="D1715" s="14" t="s">
        <v>44</v>
      </c>
      <c r="E1715" s="14" t="s">
        <v>10</v>
      </c>
      <c r="F1715" s="14">
        <v>1</v>
      </c>
      <c r="G1715" s="14">
        <v>492</v>
      </c>
      <c r="H1715" s="14">
        <v>0.26</v>
      </c>
      <c r="I1715" s="14" t="s">
        <v>45</v>
      </c>
      <c r="J1715" s="31">
        <v>364.08</v>
      </c>
    </row>
    <row r="1716" spans="1:10" x14ac:dyDescent="0.25">
      <c r="A1716" s="29" t="s">
        <v>2341</v>
      </c>
      <c r="B1716" s="30">
        <v>45347</v>
      </c>
      <c r="C1716" s="14" t="s">
        <v>439</v>
      </c>
      <c r="D1716" s="14" t="s">
        <v>613</v>
      </c>
      <c r="E1716" s="14" t="s">
        <v>21</v>
      </c>
      <c r="F1716" s="14">
        <v>4</v>
      </c>
      <c r="G1716" s="14">
        <v>746.36</v>
      </c>
      <c r="H1716" s="14">
        <v>0.02</v>
      </c>
      <c r="I1716" s="14" t="s">
        <v>41</v>
      </c>
      <c r="J1716" s="31">
        <v>2925.7312000000002</v>
      </c>
    </row>
    <row r="1717" spans="1:10" x14ac:dyDescent="0.25">
      <c r="A1717" s="29" t="s">
        <v>2342</v>
      </c>
      <c r="B1717" s="30">
        <v>45823</v>
      </c>
      <c r="C1717" s="14" t="s">
        <v>606</v>
      </c>
      <c r="D1717" s="14" t="s">
        <v>110</v>
      </c>
      <c r="E1717" s="14" t="s">
        <v>8</v>
      </c>
      <c r="F1717" s="14">
        <v>1</v>
      </c>
      <c r="G1717" s="14">
        <v>120.83</v>
      </c>
      <c r="H1717" s="14">
        <v>0.08</v>
      </c>
      <c r="I1717" s="14" t="s">
        <v>41</v>
      </c>
      <c r="J1717" s="31">
        <v>111.1636</v>
      </c>
    </row>
    <row r="1718" spans="1:10" x14ac:dyDescent="0.25">
      <c r="A1718" s="29" t="s">
        <v>2343</v>
      </c>
      <c r="B1718" s="30">
        <v>45394</v>
      </c>
      <c r="C1718" s="14" t="s">
        <v>379</v>
      </c>
      <c r="D1718" s="14" t="s">
        <v>122</v>
      </c>
      <c r="E1718" s="14" t="s">
        <v>25</v>
      </c>
      <c r="F1718" s="14">
        <v>2</v>
      </c>
      <c r="G1718" s="14">
        <v>68.31</v>
      </c>
      <c r="H1718" s="14">
        <v>0.28999999999999998</v>
      </c>
      <c r="I1718" s="14" t="s">
        <v>52</v>
      </c>
      <c r="J1718" s="31">
        <v>97.000199999999992</v>
      </c>
    </row>
    <row r="1719" spans="1:10" x14ac:dyDescent="0.25">
      <c r="A1719" s="29" t="s">
        <v>2344</v>
      </c>
      <c r="B1719" s="30">
        <v>45265</v>
      </c>
      <c r="C1719" s="14" t="s">
        <v>1034</v>
      </c>
      <c r="D1719" s="14" t="s">
        <v>308</v>
      </c>
      <c r="E1719" s="14" t="s">
        <v>25</v>
      </c>
      <c r="F1719" s="14">
        <v>2</v>
      </c>
      <c r="G1719" s="14">
        <v>761.71</v>
      </c>
      <c r="H1719" s="14">
        <v>0.02</v>
      </c>
      <c r="I1719" s="14" t="s">
        <v>45</v>
      </c>
      <c r="J1719" s="31">
        <v>1492.9516000000001</v>
      </c>
    </row>
    <row r="1720" spans="1:10" x14ac:dyDescent="0.25">
      <c r="A1720" s="29" t="s">
        <v>2345</v>
      </c>
      <c r="B1720" s="30">
        <v>45261</v>
      </c>
      <c r="C1720" s="14" t="s">
        <v>450</v>
      </c>
      <c r="D1720" s="14" t="s">
        <v>170</v>
      </c>
      <c r="E1720" s="14" t="s">
        <v>10</v>
      </c>
      <c r="F1720" s="14">
        <v>4</v>
      </c>
      <c r="G1720" s="14">
        <v>346.37</v>
      </c>
      <c r="H1720" s="14">
        <v>0.18</v>
      </c>
      <c r="I1720" s="14" t="s">
        <v>52</v>
      </c>
      <c r="J1720" s="31">
        <v>1136.0935999999999</v>
      </c>
    </row>
    <row r="1721" spans="1:10" x14ac:dyDescent="0.25">
      <c r="A1721" s="29" t="s">
        <v>2346</v>
      </c>
      <c r="B1721" s="30">
        <v>45702</v>
      </c>
      <c r="C1721" s="14" t="s">
        <v>238</v>
      </c>
      <c r="D1721" s="14" t="s">
        <v>409</v>
      </c>
      <c r="E1721" s="14" t="s">
        <v>19</v>
      </c>
      <c r="F1721" s="14">
        <v>1</v>
      </c>
      <c r="G1721" s="14">
        <v>846.3</v>
      </c>
      <c r="H1721" s="14">
        <v>0.14000000000000001</v>
      </c>
      <c r="I1721" s="14" t="s">
        <v>45</v>
      </c>
      <c r="J1721" s="31">
        <v>727.81799999999998</v>
      </c>
    </row>
    <row r="1722" spans="1:10" x14ac:dyDescent="0.25">
      <c r="A1722" s="29" t="s">
        <v>2347</v>
      </c>
      <c r="B1722" s="30">
        <v>45624</v>
      </c>
      <c r="C1722" s="14" t="s">
        <v>1737</v>
      </c>
      <c r="D1722" s="14" t="s">
        <v>597</v>
      </c>
      <c r="E1722" s="14" t="s">
        <v>26</v>
      </c>
      <c r="F1722" s="14">
        <v>1</v>
      </c>
      <c r="G1722" s="14">
        <v>458.97</v>
      </c>
      <c r="H1722" s="14">
        <v>0.1</v>
      </c>
      <c r="I1722" s="14" t="s">
        <v>45</v>
      </c>
      <c r="J1722" s="31">
        <v>413.07299999999998</v>
      </c>
    </row>
    <row r="1723" spans="1:10" x14ac:dyDescent="0.25">
      <c r="A1723" s="29" t="s">
        <v>2348</v>
      </c>
      <c r="B1723" s="30">
        <v>45736</v>
      </c>
      <c r="C1723" s="14" t="s">
        <v>2349</v>
      </c>
      <c r="D1723" s="14" t="s">
        <v>104</v>
      </c>
      <c r="E1723" s="14" t="s">
        <v>14</v>
      </c>
      <c r="F1723" s="14">
        <v>2</v>
      </c>
      <c r="G1723" s="14">
        <v>536.61</v>
      </c>
      <c r="H1723" s="14">
        <v>0.14000000000000001</v>
      </c>
      <c r="I1723" s="14" t="s">
        <v>41</v>
      </c>
      <c r="J1723" s="31">
        <v>922.9692</v>
      </c>
    </row>
    <row r="1724" spans="1:10" x14ac:dyDescent="0.25">
      <c r="A1724" s="29" t="s">
        <v>2350</v>
      </c>
      <c r="B1724" s="30">
        <v>45709</v>
      </c>
      <c r="C1724" s="14" t="s">
        <v>177</v>
      </c>
      <c r="D1724" s="14" t="s">
        <v>547</v>
      </c>
      <c r="E1724" s="14" t="s">
        <v>7</v>
      </c>
      <c r="F1724" s="14">
        <v>3</v>
      </c>
      <c r="G1724" s="14">
        <v>130.41</v>
      </c>
      <c r="H1724" s="14">
        <v>0.14000000000000001</v>
      </c>
      <c r="I1724" s="14" t="s">
        <v>45</v>
      </c>
      <c r="J1724" s="31">
        <v>336.45780000000002</v>
      </c>
    </row>
    <row r="1725" spans="1:10" x14ac:dyDescent="0.25">
      <c r="A1725" s="29" t="s">
        <v>2351</v>
      </c>
      <c r="B1725" s="30">
        <v>45738</v>
      </c>
      <c r="C1725" s="14" t="s">
        <v>353</v>
      </c>
      <c r="D1725" s="14" t="s">
        <v>184</v>
      </c>
      <c r="E1725" s="14" t="s">
        <v>19</v>
      </c>
      <c r="F1725" s="14">
        <v>4</v>
      </c>
      <c r="G1725" s="14">
        <v>706.67</v>
      </c>
      <c r="H1725" s="14">
        <v>0.01</v>
      </c>
      <c r="I1725" s="14" t="s">
        <v>41</v>
      </c>
      <c r="J1725" s="31">
        <v>2798.4132</v>
      </c>
    </row>
    <row r="1726" spans="1:10" x14ac:dyDescent="0.25">
      <c r="A1726" s="29" t="s">
        <v>2352</v>
      </c>
      <c r="B1726" s="30">
        <v>45685</v>
      </c>
      <c r="C1726" s="14" t="s">
        <v>1469</v>
      </c>
      <c r="D1726" s="14" t="s">
        <v>93</v>
      </c>
      <c r="E1726" s="14" t="s">
        <v>10</v>
      </c>
      <c r="F1726" s="14">
        <v>3</v>
      </c>
      <c r="G1726" s="14">
        <v>523.45000000000005</v>
      </c>
      <c r="H1726" s="14">
        <v>0.17</v>
      </c>
      <c r="I1726" s="14" t="s">
        <v>41</v>
      </c>
      <c r="J1726" s="31">
        <v>1303.3905</v>
      </c>
    </row>
    <row r="1727" spans="1:10" x14ac:dyDescent="0.25">
      <c r="A1727" s="29" t="s">
        <v>2353</v>
      </c>
      <c r="B1727" s="30">
        <v>45701</v>
      </c>
      <c r="C1727" s="14" t="s">
        <v>1643</v>
      </c>
      <c r="D1727" s="14" t="s">
        <v>251</v>
      </c>
      <c r="E1727" s="14" t="s">
        <v>25</v>
      </c>
      <c r="F1727" s="14">
        <v>3</v>
      </c>
      <c r="G1727" s="14">
        <v>482.2</v>
      </c>
      <c r="H1727" s="14">
        <v>0.23</v>
      </c>
      <c r="I1727" s="14" t="s">
        <v>52</v>
      </c>
      <c r="J1727" s="31">
        <v>1113.8820000000001</v>
      </c>
    </row>
    <row r="1728" spans="1:10" x14ac:dyDescent="0.25">
      <c r="A1728" s="29" t="s">
        <v>2354</v>
      </c>
      <c r="B1728" s="30">
        <v>45745</v>
      </c>
      <c r="C1728" s="14" t="s">
        <v>1210</v>
      </c>
      <c r="D1728" s="14" t="s">
        <v>464</v>
      </c>
      <c r="E1728" s="14" t="s">
        <v>12</v>
      </c>
      <c r="F1728" s="14">
        <v>4</v>
      </c>
      <c r="G1728" s="14">
        <v>688.86</v>
      </c>
      <c r="H1728" s="14">
        <v>0.02</v>
      </c>
      <c r="I1728" s="14" t="s">
        <v>52</v>
      </c>
      <c r="J1728" s="31">
        <v>2700.3312000000001</v>
      </c>
    </row>
    <row r="1729" spans="1:10" x14ac:dyDescent="0.25">
      <c r="A1729" s="29" t="s">
        <v>2355</v>
      </c>
      <c r="B1729" s="30">
        <v>45214</v>
      </c>
      <c r="C1729" s="14" t="s">
        <v>572</v>
      </c>
      <c r="D1729" s="14" t="s">
        <v>110</v>
      </c>
      <c r="E1729" s="14" t="s">
        <v>7</v>
      </c>
      <c r="F1729" s="14">
        <v>1</v>
      </c>
      <c r="G1729" s="14">
        <v>145.47999999999999</v>
      </c>
      <c r="H1729" s="14">
        <v>0.1</v>
      </c>
      <c r="I1729" s="14" t="s">
        <v>52</v>
      </c>
      <c r="J1729" s="31">
        <v>130.93199999999999</v>
      </c>
    </row>
    <row r="1730" spans="1:10" x14ac:dyDescent="0.25">
      <c r="A1730" s="29" t="s">
        <v>2356</v>
      </c>
      <c r="B1730" s="30">
        <v>45547</v>
      </c>
      <c r="C1730" s="14" t="s">
        <v>1344</v>
      </c>
      <c r="D1730" s="14" t="s">
        <v>203</v>
      </c>
      <c r="E1730" s="14" t="s">
        <v>18</v>
      </c>
      <c r="F1730" s="14">
        <v>4</v>
      </c>
      <c r="G1730" s="14">
        <v>862.25</v>
      </c>
      <c r="H1730" s="14">
        <v>0.28000000000000003</v>
      </c>
      <c r="I1730" s="14" t="s">
        <v>45</v>
      </c>
      <c r="J1730" s="31">
        <v>2483.2800000000002</v>
      </c>
    </row>
    <row r="1731" spans="1:10" x14ac:dyDescent="0.25">
      <c r="A1731" s="29" t="s">
        <v>2357</v>
      </c>
      <c r="B1731" s="30">
        <v>45296</v>
      </c>
      <c r="C1731" s="14" t="s">
        <v>1332</v>
      </c>
      <c r="D1731" s="14" t="s">
        <v>263</v>
      </c>
      <c r="E1731" s="14" t="s">
        <v>21</v>
      </c>
      <c r="F1731" s="14">
        <v>4</v>
      </c>
      <c r="G1731" s="14">
        <v>146.12</v>
      </c>
      <c r="H1731" s="14">
        <v>0.12</v>
      </c>
      <c r="I1731" s="14" t="s">
        <v>52</v>
      </c>
      <c r="J1731" s="31">
        <v>514.3424</v>
      </c>
    </row>
    <row r="1732" spans="1:10" x14ac:dyDescent="0.25">
      <c r="A1732" s="29" t="s">
        <v>2358</v>
      </c>
      <c r="B1732" s="30">
        <v>45549</v>
      </c>
      <c r="C1732" s="14" t="s">
        <v>454</v>
      </c>
      <c r="D1732" s="14" t="s">
        <v>203</v>
      </c>
      <c r="E1732" s="14" t="s">
        <v>25</v>
      </c>
      <c r="F1732" s="14">
        <v>2</v>
      </c>
      <c r="G1732" s="14">
        <v>695.02</v>
      </c>
      <c r="H1732" s="14">
        <v>0.3</v>
      </c>
      <c r="I1732" s="14" t="s">
        <v>52</v>
      </c>
      <c r="J1732" s="31">
        <v>973.02799999999991</v>
      </c>
    </row>
    <row r="1733" spans="1:10" x14ac:dyDescent="0.25">
      <c r="A1733" s="29" t="s">
        <v>2359</v>
      </c>
      <c r="B1733" s="30">
        <v>45231</v>
      </c>
      <c r="C1733" s="14" t="s">
        <v>612</v>
      </c>
      <c r="D1733" s="14" t="s">
        <v>152</v>
      </c>
      <c r="E1733" s="14" t="s">
        <v>17</v>
      </c>
      <c r="F1733" s="14">
        <v>2</v>
      </c>
      <c r="G1733" s="14">
        <v>886.67</v>
      </c>
      <c r="H1733" s="14">
        <v>0.24</v>
      </c>
      <c r="I1733" s="14" t="s">
        <v>45</v>
      </c>
      <c r="J1733" s="31">
        <v>1347.7384</v>
      </c>
    </row>
    <row r="1734" spans="1:10" x14ac:dyDescent="0.25">
      <c r="A1734" s="29" t="s">
        <v>2360</v>
      </c>
      <c r="B1734" s="30">
        <v>45628</v>
      </c>
      <c r="C1734" s="14" t="s">
        <v>258</v>
      </c>
      <c r="D1734" s="14" t="s">
        <v>380</v>
      </c>
      <c r="E1734" s="14" t="s">
        <v>25</v>
      </c>
      <c r="F1734" s="14">
        <v>2</v>
      </c>
      <c r="G1734" s="14">
        <v>864.09</v>
      </c>
      <c r="H1734" s="14">
        <v>0.06</v>
      </c>
      <c r="I1734" s="14" t="s">
        <v>52</v>
      </c>
      <c r="J1734" s="31">
        <v>1624.4892</v>
      </c>
    </row>
    <row r="1735" spans="1:10" x14ac:dyDescent="0.25">
      <c r="A1735" s="29" t="s">
        <v>2361</v>
      </c>
      <c r="B1735" s="30">
        <v>45862</v>
      </c>
      <c r="C1735" s="14" t="s">
        <v>1877</v>
      </c>
      <c r="D1735" s="14" t="s">
        <v>110</v>
      </c>
      <c r="E1735" s="14" t="s">
        <v>16</v>
      </c>
      <c r="F1735" s="14">
        <v>1</v>
      </c>
      <c r="G1735" s="14">
        <v>437.65</v>
      </c>
      <c r="H1735" s="14">
        <v>0.02</v>
      </c>
      <c r="I1735" s="14" t="s">
        <v>45</v>
      </c>
      <c r="J1735" s="31">
        <v>428.89699999999999</v>
      </c>
    </row>
    <row r="1736" spans="1:10" x14ac:dyDescent="0.25">
      <c r="A1736" s="29" t="s">
        <v>2362</v>
      </c>
      <c r="B1736" s="30">
        <v>45843</v>
      </c>
      <c r="C1736" s="14" t="s">
        <v>1087</v>
      </c>
      <c r="D1736" s="14" t="s">
        <v>87</v>
      </c>
      <c r="E1736" s="14" t="s">
        <v>20</v>
      </c>
      <c r="F1736" s="14">
        <v>2</v>
      </c>
      <c r="G1736" s="14">
        <v>208.09</v>
      </c>
      <c r="H1736" s="14">
        <v>0.27</v>
      </c>
      <c r="I1736" s="14" t="s">
        <v>41</v>
      </c>
      <c r="J1736" s="31">
        <v>303.81139999999999</v>
      </c>
    </row>
    <row r="1737" spans="1:10" x14ac:dyDescent="0.25">
      <c r="A1737" s="29" t="s">
        <v>2363</v>
      </c>
      <c r="B1737" s="30">
        <v>45482</v>
      </c>
      <c r="C1737" s="14" t="s">
        <v>258</v>
      </c>
      <c r="D1737" s="14" t="s">
        <v>207</v>
      </c>
      <c r="E1737" s="14" t="s">
        <v>24</v>
      </c>
      <c r="F1737" s="14">
        <v>4</v>
      </c>
      <c r="G1737" s="14">
        <v>825.78</v>
      </c>
      <c r="H1737" s="14">
        <v>0.02</v>
      </c>
      <c r="I1737" s="14" t="s">
        <v>41</v>
      </c>
      <c r="J1737" s="31">
        <v>3237.0576000000001</v>
      </c>
    </row>
    <row r="1738" spans="1:10" x14ac:dyDescent="0.25">
      <c r="A1738" s="29" t="s">
        <v>2364</v>
      </c>
      <c r="B1738" s="30">
        <v>45313</v>
      </c>
      <c r="C1738" s="14" t="s">
        <v>57</v>
      </c>
      <c r="D1738" s="14" t="s">
        <v>293</v>
      </c>
      <c r="E1738" s="14" t="s">
        <v>24</v>
      </c>
      <c r="F1738" s="14">
        <v>3</v>
      </c>
      <c r="G1738" s="14">
        <v>849.77</v>
      </c>
      <c r="H1738" s="14">
        <v>0.12</v>
      </c>
      <c r="I1738" s="14" t="s">
        <v>45</v>
      </c>
      <c r="J1738" s="31">
        <v>2243.3928000000001</v>
      </c>
    </row>
    <row r="1739" spans="1:10" x14ac:dyDescent="0.25">
      <c r="A1739" s="29" t="s">
        <v>2365</v>
      </c>
      <c r="B1739" s="30">
        <v>45314</v>
      </c>
      <c r="C1739" s="14" t="s">
        <v>138</v>
      </c>
      <c r="D1739" s="14" t="s">
        <v>98</v>
      </c>
      <c r="E1739" s="14" t="s">
        <v>11</v>
      </c>
      <c r="F1739" s="14">
        <v>1</v>
      </c>
      <c r="G1739" s="14">
        <v>88.78</v>
      </c>
      <c r="H1739" s="14">
        <v>0.18</v>
      </c>
      <c r="I1739" s="14" t="s">
        <v>41</v>
      </c>
      <c r="J1739" s="31">
        <v>72.799600000000012</v>
      </c>
    </row>
    <row r="1740" spans="1:10" x14ac:dyDescent="0.25">
      <c r="A1740" s="29" t="s">
        <v>2366</v>
      </c>
      <c r="B1740" s="30">
        <v>45526</v>
      </c>
      <c r="C1740" s="14" t="s">
        <v>660</v>
      </c>
      <c r="D1740" s="14" t="s">
        <v>170</v>
      </c>
      <c r="E1740" s="14" t="s">
        <v>11</v>
      </c>
      <c r="F1740" s="14">
        <v>4</v>
      </c>
      <c r="G1740" s="14">
        <v>507.22</v>
      </c>
      <c r="H1740" s="14">
        <v>0.14000000000000001</v>
      </c>
      <c r="I1740" s="14" t="s">
        <v>45</v>
      </c>
      <c r="J1740" s="31">
        <v>1744.8368</v>
      </c>
    </row>
    <row r="1741" spans="1:10" x14ac:dyDescent="0.25">
      <c r="A1741" s="29" t="s">
        <v>2367</v>
      </c>
      <c r="B1741" s="30">
        <v>45887</v>
      </c>
      <c r="C1741" s="14" t="s">
        <v>627</v>
      </c>
      <c r="D1741" s="14" t="s">
        <v>1078</v>
      </c>
      <c r="E1741" s="14" t="s">
        <v>7</v>
      </c>
      <c r="F1741" s="14">
        <v>3</v>
      </c>
      <c r="G1741" s="14">
        <v>330.98</v>
      </c>
      <c r="H1741" s="14">
        <v>0.11</v>
      </c>
      <c r="I1741" s="14" t="s">
        <v>41</v>
      </c>
      <c r="J1741" s="31">
        <v>883.71660000000008</v>
      </c>
    </row>
    <row r="1742" spans="1:10" x14ac:dyDescent="0.25">
      <c r="A1742" s="29" t="s">
        <v>2368</v>
      </c>
      <c r="B1742" s="30">
        <v>45562</v>
      </c>
      <c r="C1742" s="14" t="s">
        <v>1179</v>
      </c>
      <c r="D1742" s="14" t="s">
        <v>613</v>
      </c>
      <c r="E1742" s="14" t="s">
        <v>26</v>
      </c>
      <c r="F1742" s="14">
        <v>4</v>
      </c>
      <c r="G1742" s="14">
        <v>442.87</v>
      </c>
      <c r="H1742" s="14">
        <v>0.08</v>
      </c>
      <c r="I1742" s="14" t="s">
        <v>41</v>
      </c>
      <c r="J1742" s="31">
        <v>1629.7616</v>
      </c>
    </row>
    <row r="1743" spans="1:10" x14ac:dyDescent="0.25">
      <c r="A1743" s="29" t="s">
        <v>2369</v>
      </c>
      <c r="B1743" s="30">
        <v>45880</v>
      </c>
      <c r="C1743" s="14" t="s">
        <v>1643</v>
      </c>
      <c r="D1743" s="14" t="s">
        <v>1078</v>
      </c>
      <c r="E1743" s="14" t="s">
        <v>9</v>
      </c>
      <c r="F1743" s="14">
        <v>2</v>
      </c>
      <c r="G1743" s="14">
        <v>939.66</v>
      </c>
      <c r="H1743" s="14">
        <v>0.14000000000000001</v>
      </c>
      <c r="I1743" s="14" t="s">
        <v>45</v>
      </c>
      <c r="J1743" s="31">
        <v>1616.2152000000001</v>
      </c>
    </row>
    <row r="1744" spans="1:10" x14ac:dyDescent="0.25">
      <c r="A1744" s="29" t="s">
        <v>2370</v>
      </c>
      <c r="B1744" s="30">
        <v>45556</v>
      </c>
      <c r="C1744" s="14" t="s">
        <v>441</v>
      </c>
      <c r="D1744" s="14" t="s">
        <v>418</v>
      </c>
      <c r="E1744" s="14" t="s">
        <v>10</v>
      </c>
      <c r="F1744" s="14">
        <v>1</v>
      </c>
      <c r="G1744" s="14">
        <v>24.13</v>
      </c>
      <c r="H1744" s="14">
        <v>0</v>
      </c>
      <c r="I1744" s="14" t="s">
        <v>41</v>
      </c>
      <c r="J1744" s="31">
        <v>24.13</v>
      </c>
    </row>
    <row r="1745" spans="1:10" x14ac:dyDescent="0.25">
      <c r="A1745" s="29" t="s">
        <v>2371</v>
      </c>
      <c r="B1745" s="30">
        <v>45355</v>
      </c>
      <c r="C1745" s="14" t="s">
        <v>563</v>
      </c>
      <c r="D1745" s="14" t="s">
        <v>576</v>
      </c>
      <c r="E1745" s="14" t="s">
        <v>10</v>
      </c>
      <c r="F1745" s="14">
        <v>3</v>
      </c>
      <c r="G1745" s="14">
        <v>239.54</v>
      </c>
      <c r="H1745" s="14">
        <v>0.28999999999999998</v>
      </c>
      <c r="I1745" s="14" t="s">
        <v>52</v>
      </c>
      <c r="J1745" s="31">
        <v>510.22019999999998</v>
      </c>
    </row>
    <row r="1746" spans="1:10" x14ac:dyDescent="0.25">
      <c r="A1746" s="29" t="s">
        <v>2372</v>
      </c>
      <c r="B1746" s="30">
        <v>45244</v>
      </c>
      <c r="C1746" s="14" t="s">
        <v>1228</v>
      </c>
      <c r="D1746" s="14" t="s">
        <v>256</v>
      </c>
      <c r="E1746" s="14" t="s">
        <v>21</v>
      </c>
      <c r="F1746" s="14">
        <v>1</v>
      </c>
      <c r="G1746" s="14">
        <v>588.53</v>
      </c>
      <c r="H1746" s="14">
        <v>0.1</v>
      </c>
      <c r="I1746" s="14" t="s">
        <v>41</v>
      </c>
      <c r="J1746" s="31">
        <v>529.67700000000002</v>
      </c>
    </row>
    <row r="1747" spans="1:10" x14ac:dyDescent="0.25">
      <c r="A1747" s="29" t="s">
        <v>2373</v>
      </c>
      <c r="B1747" s="30">
        <v>45863</v>
      </c>
      <c r="C1747" s="14" t="s">
        <v>860</v>
      </c>
      <c r="D1747" s="14" t="s">
        <v>98</v>
      </c>
      <c r="E1747" s="14" t="s">
        <v>22</v>
      </c>
      <c r="F1747" s="14">
        <v>1</v>
      </c>
      <c r="G1747" s="14">
        <v>145.96</v>
      </c>
      <c r="H1747" s="14">
        <v>0.3</v>
      </c>
      <c r="I1747" s="14" t="s">
        <v>41</v>
      </c>
      <c r="J1747" s="31">
        <v>102.172</v>
      </c>
    </row>
    <row r="1748" spans="1:10" x14ac:dyDescent="0.25">
      <c r="A1748" s="29" t="s">
        <v>2374</v>
      </c>
      <c r="B1748" s="30">
        <v>45573</v>
      </c>
      <c r="C1748" s="14" t="s">
        <v>615</v>
      </c>
      <c r="D1748" s="14" t="s">
        <v>64</v>
      </c>
      <c r="E1748" s="14" t="s">
        <v>11</v>
      </c>
      <c r="F1748" s="14">
        <v>4</v>
      </c>
      <c r="G1748" s="14">
        <v>640.91</v>
      </c>
      <c r="H1748" s="14">
        <v>0.06</v>
      </c>
      <c r="I1748" s="14" t="s">
        <v>41</v>
      </c>
      <c r="J1748" s="31">
        <v>2409.8216000000002</v>
      </c>
    </row>
    <row r="1749" spans="1:10" x14ac:dyDescent="0.25">
      <c r="A1749" s="29" t="s">
        <v>2375</v>
      </c>
      <c r="B1749" s="30">
        <v>45792</v>
      </c>
      <c r="C1749" s="14" t="s">
        <v>670</v>
      </c>
      <c r="D1749" s="14" t="s">
        <v>607</v>
      </c>
      <c r="E1749" s="14" t="s">
        <v>18</v>
      </c>
      <c r="F1749" s="14">
        <v>3</v>
      </c>
      <c r="G1749" s="14">
        <v>773.86</v>
      </c>
      <c r="H1749" s="14">
        <v>0.22</v>
      </c>
      <c r="I1749" s="14" t="s">
        <v>41</v>
      </c>
      <c r="J1749" s="31">
        <v>1810.8324</v>
      </c>
    </row>
    <row r="1750" spans="1:10" x14ac:dyDescent="0.25">
      <c r="A1750" s="29" t="s">
        <v>2376</v>
      </c>
      <c r="B1750" s="30">
        <v>45744</v>
      </c>
      <c r="C1750" s="14" t="s">
        <v>566</v>
      </c>
      <c r="D1750" s="14" t="s">
        <v>203</v>
      </c>
      <c r="E1750" s="14" t="s">
        <v>22</v>
      </c>
      <c r="F1750" s="14">
        <v>2</v>
      </c>
      <c r="G1750" s="14">
        <v>31.28</v>
      </c>
      <c r="H1750" s="14">
        <v>0.2</v>
      </c>
      <c r="I1750" s="14" t="s">
        <v>52</v>
      </c>
      <c r="J1750" s="31">
        <v>50.048000000000002</v>
      </c>
    </row>
    <row r="1751" spans="1:10" x14ac:dyDescent="0.25">
      <c r="A1751" s="29" t="s">
        <v>2377</v>
      </c>
      <c r="B1751" s="30">
        <v>45842</v>
      </c>
      <c r="C1751" s="14" t="s">
        <v>432</v>
      </c>
      <c r="D1751" s="14" t="s">
        <v>389</v>
      </c>
      <c r="E1751" s="14" t="s">
        <v>13</v>
      </c>
      <c r="F1751" s="14">
        <v>4</v>
      </c>
      <c r="G1751" s="14">
        <v>389.22</v>
      </c>
      <c r="H1751" s="14">
        <v>0.18</v>
      </c>
      <c r="I1751" s="14" t="s">
        <v>41</v>
      </c>
      <c r="J1751" s="31">
        <v>1276.6415999999999</v>
      </c>
    </row>
    <row r="1752" spans="1:10" x14ac:dyDescent="0.25">
      <c r="A1752" s="29" t="s">
        <v>2378</v>
      </c>
      <c r="B1752" s="30">
        <v>45502</v>
      </c>
      <c r="C1752" s="14" t="s">
        <v>806</v>
      </c>
      <c r="D1752" s="14" t="s">
        <v>607</v>
      </c>
      <c r="E1752" s="14" t="s">
        <v>22</v>
      </c>
      <c r="F1752" s="14">
        <v>3</v>
      </c>
      <c r="G1752" s="14">
        <v>543.44000000000005</v>
      </c>
      <c r="H1752" s="14">
        <v>0.13</v>
      </c>
      <c r="I1752" s="14" t="s">
        <v>45</v>
      </c>
      <c r="J1752" s="31">
        <v>1418.3784000000001</v>
      </c>
    </row>
    <row r="1753" spans="1:10" x14ac:dyDescent="0.25">
      <c r="A1753" s="29" t="s">
        <v>2379</v>
      </c>
      <c r="B1753" s="30">
        <v>45296</v>
      </c>
      <c r="C1753" s="14" t="s">
        <v>321</v>
      </c>
      <c r="D1753" s="14" t="s">
        <v>40</v>
      </c>
      <c r="E1753" s="14" t="s">
        <v>26</v>
      </c>
      <c r="F1753" s="14">
        <v>4</v>
      </c>
      <c r="G1753" s="14">
        <v>715.42</v>
      </c>
      <c r="H1753" s="14">
        <v>0.28999999999999998</v>
      </c>
      <c r="I1753" s="14" t="s">
        <v>45</v>
      </c>
      <c r="J1753" s="31">
        <v>2031.7927999999999</v>
      </c>
    </row>
    <row r="1754" spans="1:10" x14ac:dyDescent="0.25">
      <c r="A1754" s="29" t="s">
        <v>2380</v>
      </c>
      <c r="B1754" s="30">
        <v>45886</v>
      </c>
      <c r="C1754" s="14" t="s">
        <v>1179</v>
      </c>
      <c r="D1754" s="14" t="s">
        <v>110</v>
      </c>
      <c r="E1754" s="14" t="s">
        <v>11</v>
      </c>
      <c r="F1754" s="14">
        <v>4</v>
      </c>
      <c r="G1754" s="14">
        <v>676.14</v>
      </c>
      <c r="H1754" s="14">
        <v>0.11</v>
      </c>
      <c r="I1754" s="14" t="s">
        <v>52</v>
      </c>
      <c r="J1754" s="31">
        <v>2407.0583999999999</v>
      </c>
    </row>
    <row r="1755" spans="1:10" x14ac:dyDescent="0.25">
      <c r="A1755" s="29" t="s">
        <v>2381</v>
      </c>
      <c r="B1755" s="30">
        <v>45425</v>
      </c>
      <c r="C1755" s="14" t="s">
        <v>799</v>
      </c>
      <c r="D1755" s="14" t="s">
        <v>76</v>
      </c>
      <c r="E1755" s="14" t="s">
        <v>8</v>
      </c>
      <c r="F1755" s="14">
        <v>4</v>
      </c>
      <c r="G1755" s="14">
        <v>352.72</v>
      </c>
      <c r="H1755" s="14">
        <v>0.25</v>
      </c>
      <c r="I1755" s="14" t="s">
        <v>41</v>
      </c>
      <c r="J1755" s="31">
        <v>1058.1600000000001</v>
      </c>
    </row>
    <row r="1756" spans="1:10" x14ac:dyDescent="0.25">
      <c r="A1756" s="29" t="s">
        <v>2382</v>
      </c>
      <c r="B1756" s="30">
        <v>45797</v>
      </c>
      <c r="C1756" s="14" t="s">
        <v>1085</v>
      </c>
      <c r="D1756" s="14" t="s">
        <v>401</v>
      </c>
      <c r="E1756" s="14" t="s">
        <v>19</v>
      </c>
      <c r="F1756" s="14">
        <v>1</v>
      </c>
      <c r="G1756" s="14">
        <v>470.18</v>
      </c>
      <c r="H1756" s="14">
        <v>0.19</v>
      </c>
      <c r="I1756" s="14" t="s">
        <v>45</v>
      </c>
      <c r="J1756" s="31">
        <v>380.84580000000011</v>
      </c>
    </row>
    <row r="1757" spans="1:10" x14ac:dyDescent="0.25">
      <c r="A1757" s="29" t="s">
        <v>2383</v>
      </c>
      <c r="B1757" s="30">
        <v>45898</v>
      </c>
      <c r="C1757" s="14" t="s">
        <v>1363</v>
      </c>
      <c r="D1757" s="14" t="s">
        <v>380</v>
      </c>
      <c r="E1757" s="14" t="s">
        <v>18</v>
      </c>
      <c r="F1757" s="14">
        <v>1</v>
      </c>
      <c r="G1757" s="14">
        <v>891.79</v>
      </c>
      <c r="H1757" s="14">
        <v>0.03</v>
      </c>
      <c r="I1757" s="14" t="s">
        <v>41</v>
      </c>
      <c r="J1757" s="31">
        <v>865.03629999999998</v>
      </c>
    </row>
    <row r="1758" spans="1:10" x14ac:dyDescent="0.25">
      <c r="A1758" s="29" t="s">
        <v>2384</v>
      </c>
      <c r="B1758" s="30">
        <v>45390</v>
      </c>
      <c r="C1758" s="14" t="s">
        <v>84</v>
      </c>
      <c r="D1758" s="14" t="s">
        <v>184</v>
      </c>
      <c r="E1758" s="14" t="s">
        <v>24</v>
      </c>
      <c r="F1758" s="14">
        <v>2</v>
      </c>
      <c r="G1758" s="14">
        <v>433.07</v>
      </c>
      <c r="H1758" s="14">
        <v>0.25</v>
      </c>
      <c r="I1758" s="14" t="s">
        <v>52</v>
      </c>
      <c r="J1758" s="31">
        <v>649.60500000000002</v>
      </c>
    </row>
    <row r="1759" spans="1:10" x14ac:dyDescent="0.25">
      <c r="A1759" s="29" t="s">
        <v>2385</v>
      </c>
      <c r="B1759" s="30">
        <v>45355</v>
      </c>
      <c r="C1759" s="14" t="s">
        <v>511</v>
      </c>
      <c r="D1759" s="14" t="s">
        <v>380</v>
      </c>
      <c r="E1759" s="14" t="s">
        <v>26</v>
      </c>
      <c r="F1759" s="14">
        <v>3</v>
      </c>
      <c r="G1759" s="14">
        <v>626.71</v>
      </c>
      <c r="H1759" s="14">
        <v>7.0000000000000007E-2</v>
      </c>
      <c r="I1759" s="14" t="s">
        <v>52</v>
      </c>
      <c r="J1759" s="31">
        <v>1748.5209</v>
      </c>
    </row>
    <row r="1760" spans="1:10" x14ac:dyDescent="0.25">
      <c r="A1760" s="29" t="s">
        <v>2386</v>
      </c>
      <c r="B1760" s="30">
        <v>45916</v>
      </c>
      <c r="C1760" s="14" t="s">
        <v>420</v>
      </c>
      <c r="D1760" s="14" t="s">
        <v>87</v>
      </c>
      <c r="E1760" s="14" t="s">
        <v>7</v>
      </c>
      <c r="F1760" s="14">
        <v>2</v>
      </c>
      <c r="G1760" s="14">
        <v>324.18</v>
      </c>
      <c r="H1760" s="14">
        <v>0.06</v>
      </c>
      <c r="I1760" s="14" t="s">
        <v>52</v>
      </c>
      <c r="J1760" s="31">
        <v>609.45839999999998</v>
      </c>
    </row>
    <row r="1761" spans="1:10" x14ac:dyDescent="0.25">
      <c r="A1761" s="29" t="s">
        <v>2387</v>
      </c>
      <c r="B1761" s="30">
        <v>45448</v>
      </c>
      <c r="C1761" s="14" t="s">
        <v>588</v>
      </c>
      <c r="D1761" s="14" t="s">
        <v>338</v>
      </c>
      <c r="E1761" s="14" t="s">
        <v>24</v>
      </c>
      <c r="F1761" s="14">
        <v>4</v>
      </c>
      <c r="G1761" s="14">
        <v>839.74</v>
      </c>
      <c r="H1761" s="14">
        <v>0.13</v>
      </c>
      <c r="I1761" s="14" t="s">
        <v>45</v>
      </c>
      <c r="J1761" s="31">
        <v>2922.2952</v>
      </c>
    </row>
    <row r="1762" spans="1:10" x14ac:dyDescent="0.25">
      <c r="A1762" s="29" t="s">
        <v>2388</v>
      </c>
      <c r="B1762" s="30">
        <v>45402</v>
      </c>
      <c r="C1762" s="14" t="s">
        <v>940</v>
      </c>
      <c r="D1762" s="14" t="s">
        <v>496</v>
      </c>
      <c r="E1762" s="14" t="s">
        <v>22</v>
      </c>
      <c r="F1762" s="14">
        <v>3</v>
      </c>
      <c r="G1762" s="14">
        <v>252.63</v>
      </c>
      <c r="H1762" s="14">
        <v>0.28000000000000003</v>
      </c>
      <c r="I1762" s="14" t="s">
        <v>41</v>
      </c>
      <c r="J1762" s="31">
        <v>545.68079999999998</v>
      </c>
    </row>
    <row r="1763" spans="1:10" x14ac:dyDescent="0.25">
      <c r="A1763" s="29" t="s">
        <v>2389</v>
      </c>
      <c r="B1763" s="30">
        <v>45581</v>
      </c>
      <c r="C1763" s="14" t="s">
        <v>211</v>
      </c>
      <c r="D1763" s="14" t="s">
        <v>139</v>
      </c>
      <c r="E1763" s="14" t="s">
        <v>26</v>
      </c>
      <c r="F1763" s="14">
        <v>2</v>
      </c>
      <c r="G1763" s="14">
        <v>60.53</v>
      </c>
      <c r="H1763" s="14">
        <v>0.18</v>
      </c>
      <c r="I1763" s="14" t="s">
        <v>41</v>
      </c>
      <c r="J1763" s="31">
        <v>99.269200000000012</v>
      </c>
    </row>
    <row r="1764" spans="1:10" x14ac:dyDescent="0.25">
      <c r="A1764" s="29" t="s">
        <v>2390</v>
      </c>
      <c r="B1764" s="30">
        <v>45610</v>
      </c>
      <c r="C1764" s="14" t="s">
        <v>258</v>
      </c>
      <c r="D1764" s="14" t="s">
        <v>639</v>
      </c>
      <c r="E1764" s="14" t="s">
        <v>20</v>
      </c>
      <c r="F1764" s="14">
        <v>4</v>
      </c>
      <c r="G1764" s="14">
        <v>341.95</v>
      </c>
      <c r="H1764" s="14">
        <v>0.25</v>
      </c>
      <c r="I1764" s="14" t="s">
        <v>41</v>
      </c>
      <c r="J1764" s="31">
        <v>1025.8499999999999</v>
      </c>
    </row>
    <row r="1765" spans="1:10" x14ac:dyDescent="0.25">
      <c r="A1765" s="29" t="s">
        <v>2391</v>
      </c>
      <c r="B1765" s="30">
        <v>45438</v>
      </c>
      <c r="C1765" s="14" t="s">
        <v>1385</v>
      </c>
      <c r="D1765" s="14" t="s">
        <v>308</v>
      </c>
      <c r="E1765" s="14" t="s">
        <v>23</v>
      </c>
      <c r="F1765" s="14">
        <v>4</v>
      </c>
      <c r="G1765" s="14">
        <v>300.12</v>
      </c>
      <c r="H1765" s="14">
        <v>0.05</v>
      </c>
      <c r="I1765" s="14" t="s">
        <v>45</v>
      </c>
      <c r="J1765" s="31">
        <v>1140.4559999999999</v>
      </c>
    </row>
    <row r="1766" spans="1:10" x14ac:dyDescent="0.25">
      <c r="A1766" s="29" t="s">
        <v>2392</v>
      </c>
      <c r="B1766" s="30">
        <v>45705</v>
      </c>
      <c r="C1766" s="14" t="s">
        <v>243</v>
      </c>
      <c r="D1766" s="14" t="s">
        <v>411</v>
      </c>
      <c r="E1766" s="14" t="s">
        <v>24</v>
      </c>
      <c r="F1766" s="14">
        <v>2</v>
      </c>
      <c r="G1766" s="14">
        <v>289.14</v>
      </c>
      <c r="H1766" s="14">
        <v>0.12</v>
      </c>
      <c r="I1766" s="14" t="s">
        <v>52</v>
      </c>
      <c r="J1766" s="31">
        <v>508.88639999999998</v>
      </c>
    </row>
    <row r="1767" spans="1:10" x14ac:dyDescent="0.25">
      <c r="A1767" s="29" t="s">
        <v>2393</v>
      </c>
      <c r="B1767" s="30">
        <v>45695</v>
      </c>
      <c r="C1767" s="14" t="s">
        <v>1662</v>
      </c>
      <c r="D1767" s="14" t="s">
        <v>293</v>
      </c>
      <c r="E1767" s="14" t="s">
        <v>7</v>
      </c>
      <c r="F1767" s="14">
        <v>2</v>
      </c>
      <c r="G1767" s="14">
        <v>596.84</v>
      </c>
      <c r="H1767" s="14">
        <v>0.01</v>
      </c>
      <c r="I1767" s="14" t="s">
        <v>45</v>
      </c>
      <c r="J1767" s="31">
        <v>1181.7431999999999</v>
      </c>
    </row>
    <row r="1768" spans="1:10" x14ac:dyDescent="0.25">
      <c r="A1768" s="29" t="s">
        <v>2394</v>
      </c>
      <c r="B1768" s="30">
        <v>45571</v>
      </c>
      <c r="C1768" s="14" t="s">
        <v>1608</v>
      </c>
      <c r="D1768" s="14" t="s">
        <v>205</v>
      </c>
      <c r="E1768" s="14" t="s">
        <v>15</v>
      </c>
      <c r="F1768" s="14">
        <v>4</v>
      </c>
      <c r="G1768" s="14">
        <v>466.24</v>
      </c>
      <c r="H1768" s="14">
        <v>0.16</v>
      </c>
      <c r="I1768" s="14" t="s">
        <v>41</v>
      </c>
      <c r="J1768" s="31">
        <v>1566.5663999999999</v>
      </c>
    </row>
    <row r="1769" spans="1:10" x14ac:dyDescent="0.25">
      <c r="A1769" s="29" t="s">
        <v>2395</v>
      </c>
      <c r="B1769" s="30">
        <v>45544</v>
      </c>
      <c r="C1769" s="14" t="s">
        <v>2396</v>
      </c>
      <c r="D1769" s="14" t="s">
        <v>125</v>
      </c>
      <c r="E1769" s="14" t="s">
        <v>23</v>
      </c>
      <c r="F1769" s="14">
        <v>2</v>
      </c>
      <c r="G1769" s="14">
        <v>330.59</v>
      </c>
      <c r="H1769" s="14">
        <v>0.14000000000000001</v>
      </c>
      <c r="I1769" s="14" t="s">
        <v>41</v>
      </c>
      <c r="J1769" s="31">
        <v>568.61479999999995</v>
      </c>
    </row>
    <row r="1770" spans="1:10" x14ac:dyDescent="0.25">
      <c r="A1770" s="29" t="s">
        <v>2397</v>
      </c>
      <c r="B1770" s="30">
        <v>45654</v>
      </c>
      <c r="C1770" s="14" t="s">
        <v>54</v>
      </c>
      <c r="D1770" s="14" t="s">
        <v>308</v>
      </c>
      <c r="E1770" s="14" t="s">
        <v>13</v>
      </c>
      <c r="F1770" s="14">
        <v>2</v>
      </c>
      <c r="G1770" s="14">
        <v>616.42999999999995</v>
      </c>
      <c r="H1770" s="14">
        <v>0.02</v>
      </c>
      <c r="I1770" s="14" t="s">
        <v>52</v>
      </c>
      <c r="J1770" s="31">
        <v>1208.2028</v>
      </c>
    </row>
    <row r="1771" spans="1:10" x14ac:dyDescent="0.25">
      <c r="A1771" s="29" t="s">
        <v>2398</v>
      </c>
      <c r="B1771" s="30">
        <v>45589</v>
      </c>
      <c r="C1771" s="14" t="s">
        <v>253</v>
      </c>
      <c r="D1771" s="14" t="s">
        <v>464</v>
      </c>
      <c r="E1771" s="14" t="s">
        <v>13</v>
      </c>
      <c r="F1771" s="14">
        <v>3</v>
      </c>
      <c r="G1771" s="14">
        <v>195.89</v>
      </c>
      <c r="H1771" s="14">
        <v>0.16</v>
      </c>
      <c r="I1771" s="14" t="s">
        <v>45</v>
      </c>
      <c r="J1771" s="31">
        <v>493.64280000000002</v>
      </c>
    </row>
    <row r="1772" spans="1:10" x14ac:dyDescent="0.25">
      <c r="A1772" s="29" t="s">
        <v>2399</v>
      </c>
      <c r="B1772" s="30">
        <v>45487</v>
      </c>
      <c r="C1772" s="14" t="s">
        <v>351</v>
      </c>
      <c r="D1772" s="14" t="s">
        <v>481</v>
      </c>
      <c r="E1772" s="14" t="s">
        <v>17</v>
      </c>
      <c r="F1772" s="14">
        <v>4</v>
      </c>
      <c r="G1772" s="14">
        <v>614.76</v>
      </c>
      <c r="H1772" s="14">
        <v>0.16</v>
      </c>
      <c r="I1772" s="14" t="s">
        <v>41</v>
      </c>
      <c r="J1772" s="31">
        <v>2065.5936000000002</v>
      </c>
    </row>
    <row r="1773" spans="1:10" x14ac:dyDescent="0.25">
      <c r="A1773" s="29" t="s">
        <v>2400</v>
      </c>
      <c r="B1773" s="30">
        <v>45418</v>
      </c>
      <c r="C1773" s="14" t="s">
        <v>198</v>
      </c>
      <c r="D1773" s="14" t="s">
        <v>139</v>
      </c>
      <c r="E1773" s="14" t="s">
        <v>14</v>
      </c>
      <c r="F1773" s="14">
        <v>1</v>
      </c>
      <c r="G1773" s="14">
        <v>224.49</v>
      </c>
      <c r="H1773" s="14">
        <v>0.11</v>
      </c>
      <c r="I1773" s="14" t="s">
        <v>45</v>
      </c>
      <c r="J1773" s="31">
        <v>199.7961</v>
      </c>
    </row>
    <row r="1774" spans="1:10" x14ac:dyDescent="0.25">
      <c r="A1774" s="29" t="s">
        <v>2401</v>
      </c>
      <c r="B1774" s="30">
        <v>45338</v>
      </c>
      <c r="C1774" s="14" t="s">
        <v>1382</v>
      </c>
      <c r="D1774" s="14" t="s">
        <v>409</v>
      </c>
      <c r="E1774" s="14" t="s">
        <v>19</v>
      </c>
      <c r="F1774" s="14">
        <v>1</v>
      </c>
      <c r="G1774" s="14">
        <v>967.76</v>
      </c>
      <c r="H1774" s="14">
        <v>0.09</v>
      </c>
      <c r="I1774" s="14" t="s">
        <v>41</v>
      </c>
      <c r="J1774" s="31">
        <v>880.66160000000002</v>
      </c>
    </row>
    <row r="1775" spans="1:10" x14ac:dyDescent="0.25">
      <c r="A1775" s="29" t="s">
        <v>2402</v>
      </c>
      <c r="B1775" s="30">
        <v>45507</v>
      </c>
      <c r="C1775" s="14" t="s">
        <v>326</v>
      </c>
      <c r="D1775" s="14" t="s">
        <v>576</v>
      </c>
      <c r="E1775" s="14" t="s">
        <v>26</v>
      </c>
      <c r="F1775" s="14">
        <v>2</v>
      </c>
      <c r="G1775" s="14">
        <v>56.52</v>
      </c>
      <c r="H1775" s="14">
        <v>0.17</v>
      </c>
      <c r="I1775" s="14" t="s">
        <v>45</v>
      </c>
      <c r="J1775" s="31">
        <v>93.8232</v>
      </c>
    </row>
    <row r="1776" spans="1:10" x14ac:dyDescent="0.25">
      <c r="A1776" s="29" t="s">
        <v>2403</v>
      </c>
      <c r="B1776" s="30">
        <v>45275</v>
      </c>
      <c r="C1776" s="14" t="s">
        <v>632</v>
      </c>
      <c r="D1776" s="14" t="s">
        <v>113</v>
      </c>
      <c r="E1776" s="14" t="s">
        <v>8</v>
      </c>
      <c r="F1776" s="14">
        <v>4</v>
      </c>
      <c r="G1776" s="14">
        <v>921.84</v>
      </c>
      <c r="H1776" s="14">
        <v>0.04</v>
      </c>
      <c r="I1776" s="14" t="s">
        <v>41</v>
      </c>
      <c r="J1776" s="31">
        <v>3539.8656000000001</v>
      </c>
    </row>
    <row r="1777" spans="1:10" x14ac:dyDescent="0.25">
      <c r="A1777" s="29" t="s">
        <v>2404</v>
      </c>
      <c r="B1777" s="30">
        <v>45319</v>
      </c>
      <c r="C1777" s="14" t="s">
        <v>1051</v>
      </c>
      <c r="D1777" s="14" t="s">
        <v>273</v>
      </c>
      <c r="E1777" s="14" t="s">
        <v>23</v>
      </c>
      <c r="F1777" s="14">
        <v>3</v>
      </c>
      <c r="G1777" s="14">
        <v>738.47</v>
      </c>
      <c r="H1777" s="14">
        <v>0.28000000000000003</v>
      </c>
      <c r="I1777" s="14" t="s">
        <v>41</v>
      </c>
      <c r="J1777" s="31">
        <v>1595.0952</v>
      </c>
    </row>
    <row r="1778" spans="1:10" x14ac:dyDescent="0.25">
      <c r="A1778" s="29" t="s">
        <v>2405</v>
      </c>
      <c r="B1778" s="30">
        <v>45620</v>
      </c>
      <c r="C1778" s="14" t="s">
        <v>1051</v>
      </c>
      <c r="D1778" s="14" t="s">
        <v>116</v>
      </c>
      <c r="E1778" s="14" t="s">
        <v>7</v>
      </c>
      <c r="F1778" s="14">
        <v>4</v>
      </c>
      <c r="G1778" s="14">
        <v>477.83</v>
      </c>
      <c r="H1778" s="14">
        <v>0.05</v>
      </c>
      <c r="I1778" s="14" t="s">
        <v>52</v>
      </c>
      <c r="J1778" s="31">
        <v>1815.7539999999999</v>
      </c>
    </row>
    <row r="1779" spans="1:10" x14ac:dyDescent="0.25">
      <c r="A1779" s="29" t="s">
        <v>2406</v>
      </c>
      <c r="B1779" s="30">
        <v>45831</v>
      </c>
      <c r="C1779" s="14" t="s">
        <v>225</v>
      </c>
      <c r="D1779" s="14" t="s">
        <v>312</v>
      </c>
      <c r="E1779" s="14" t="s">
        <v>19</v>
      </c>
      <c r="F1779" s="14">
        <v>3</v>
      </c>
      <c r="G1779" s="14">
        <v>605.83000000000004</v>
      </c>
      <c r="H1779" s="14">
        <v>0.28000000000000003</v>
      </c>
      <c r="I1779" s="14" t="s">
        <v>52</v>
      </c>
      <c r="J1779" s="31">
        <v>1308.5927999999999</v>
      </c>
    </row>
    <row r="1780" spans="1:10" x14ac:dyDescent="0.25">
      <c r="A1780" s="29" t="s">
        <v>2407</v>
      </c>
      <c r="B1780" s="30">
        <v>45373</v>
      </c>
      <c r="C1780" s="14" t="s">
        <v>326</v>
      </c>
      <c r="D1780" s="14" t="s">
        <v>104</v>
      </c>
      <c r="E1780" s="14" t="s">
        <v>10</v>
      </c>
      <c r="F1780" s="14">
        <v>2</v>
      </c>
      <c r="G1780" s="14">
        <v>521.44000000000005</v>
      </c>
      <c r="H1780" s="14">
        <v>0.25</v>
      </c>
      <c r="I1780" s="14" t="s">
        <v>52</v>
      </c>
      <c r="J1780" s="31">
        <v>782.16000000000008</v>
      </c>
    </row>
    <row r="1781" spans="1:10" x14ac:dyDescent="0.25">
      <c r="A1781" s="29" t="s">
        <v>2408</v>
      </c>
      <c r="B1781" s="30">
        <v>45863</v>
      </c>
      <c r="C1781" s="14" t="s">
        <v>432</v>
      </c>
      <c r="D1781" s="14" t="s">
        <v>147</v>
      </c>
      <c r="E1781" s="14" t="s">
        <v>14</v>
      </c>
      <c r="F1781" s="14">
        <v>4</v>
      </c>
      <c r="G1781" s="14">
        <v>499.02</v>
      </c>
      <c r="H1781" s="14">
        <v>0.06</v>
      </c>
      <c r="I1781" s="14" t="s">
        <v>41</v>
      </c>
      <c r="J1781" s="31">
        <v>1876.3152</v>
      </c>
    </row>
    <row r="1782" spans="1:10" x14ac:dyDescent="0.25">
      <c r="A1782" s="29" t="s">
        <v>2409</v>
      </c>
      <c r="B1782" s="30">
        <v>45758</v>
      </c>
      <c r="C1782" s="14" t="s">
        <v>519</v>
      </c>
      <c r="D1782" s="14" t="s">
        <v>471</v>
      </c>
      <c r="E1782" s="14" t="s">
        <v>25</v>
      </c>
      <c r="F1782" s="14">
        <v>4</v>
      </c>
      <c r="G1782" s="14">
        <v>299.45999999999998</v>
      </c>
      <c r="H1782" s="14">
        <v>0.18</v>
      </c>
      <c r="I1782" s="14" t="s">
        <v>52</v>
      </c>
      <c r="J1782" s="31">
        <v>982.22879999999998</v>
      </c>
    </row>
    <row r="1783" spans="1:10" x14ac:dyDescent="0.25">
      <c r="A1783" s="29" t="s">
        <v>2410</v>
      </c>
      <c r="B1783" s="30">
        <v>45285</v>
      </c>
      <c r="C1783" s="14" t="s">
        <v>1400</v>
      </c>
      <c r="D1783" s="14" t="s">
        <v>76</v>
      </c>
      <c r="E1783" s="14" t="s">
        <v>7</v>
      </c>
      <c r="F1783" s="14">
        <v>1</v>
      </c>
      <c r="G1783" s="14">
        <v>609.29</v>
      </c>
      <c r="H1783" s="14">
        <v>0.15</v>
      </c>
      <c r="I1783" s="14" t="s">
        <v>41</v>
      </c>
      <c r="J1783" s="31">
        <v>517.89649999999995</v>
      </c>
    </row>
    <row r="1784" spans="1:10" x14ac:dyDescent="0.25">
      <c r="A1784" s="29" t="s">
        <v>2411</v>
      </c>
      <c r="B1784" s="30">
        <v>45656</v>
      </c>
      <c r="C1784" s="14" t="s">
        <v>615</v>
      </c>
      <c r="D1784" s="14" t="s">
        <v>692</v>
      </c>
      <c r="E1784" s="14" t="s">
        <v>15</v>
      </c>
      <c r="F1784" s="14">
        <v>1</v>
      </c>
      <c r="G1784" s="14">
        <v>213.74</v>
      </c>
      <c r="H1784" s="14">
        <v>7.0000000000000007E-2</v>
      </c>
      <c r="I1784" s="14" t="s">
        <v>52</v>
      </c>
      <c r="J1784" s="31">
        <v>198.7782</v>
      </c>
    </row>
    <row r="1785" spans="1:10" x14ac:dyDescent="0.25">
      <c r="A1785" s="29" t="s">
        <v>2412</v>
      </c>
      <c r="B1785" s="30">
        <v>45718</v>
      </c>
      <c r="C1785" s="14" t="s">
        <v>519</v>
      </c>
      <c r="D1785" s="14" t="s">
        <v>409</v>
      </c>
      <c r="E1785" s="14" t="s">
        <v>23</v>
      </c>
      <c r="F1785" s="14">
        <v>4</v>
      </c>
      <c r="G1785" s="14">
        <v>613.16999999999996</v>
      </c>
      <c r="H1785" s="14">
        <v>0.26</v>
      </c>
      <c r="I1785" s="14" t="s">
        <v>41</v>
      </c>
      <c r="J1785" s="31">
        <v>1814.9831999999999</v>
      </c>
    </row>
    <row r="1786" spans="1:10" x14ac:dyDescent="0.25">
      <c r="A1786" s="29" t="s">
        <v>2413</v>
      </c>
      <c r="B1786" s="30">
        <v>45293</v>
      </c>
      <c r="C1786" s="14" t="s">
        <v>1199</v>
      </c>
      <c r="D1786" s="14" t="s">
        <v>55</v>
      </c>
      <c r="E1786" s="14" t="s">
        <v>18</v>
      </c>
      <c r="F1786" s="14">
        <v>2</v>
      </c>
      <c r="G1786" s="14">
        <v>687.36</v>
      </c>
      <c r="H1786" s="14">
        <v>7.0000000000000007E-2</v>
      </c>
      <c r="I1786" s="14" t="s">
        <v>52</v>
      </c>
      <c r="J1786" s="31">
        <v>1278.4896000000001</v>
      </c>
    </row>
    <row r="1787" spans="1:10" x14ac:dyDescent="0.25">
      <c r="A1787" s="29" t="s">
        <v>2414</v>
      </c>
      <c r="B1787" s="30">
        <v>45915</v>
      </c>
      <c r="C1787" s="14" t="s">
        <v>629</v>
      </c>
      <c r="D1787" s="14" t="s">
        <v>113</v>
      </c>
      <c r="E1787" s="14" t="s">
        <v>20</v>
      </c>
      <c r="F1787" s="14">
        <v>3</v>
      </c>
      <c r="G1787" s="14">
        <v>115.39</v>
      </c>
      <c r="H1787" s="14">
        <v>0.02</v>
      </c>
      <c r="I1787" s="14" t="s">
        <v>45</v>
      </c>
      <c r="J1787" s="31">
        <v>339.2466</v>
      </c>
    </row>
    <row r="1788" spans="1:10" x14ac:dyDescent="0.25">
      <c r="A1788" s="29" t="s">
        <v>2415</v>
      </c>
      <c r="B1788" s="30">
        <v>45359</v>
      </c>
      <c r="C1788" s="14" t="s">
        <v>1731</v>
      </c>
      <c r="D1788" s="14" t="s">
        <v>73</v>
      </c>
      <c r="E1788" s="14" t="s">
        <v>19</v>
      </c>
      <c r="F1788" s="14">
        <v>2</v>
      </c>
      <c r="G1788" s="14">
        <v>722.06</v>
      </c>
      <c r="H1788" s="14">
        <v>7.0000000000000007E-2</v>
      </c>
      <c r="I1788" s="14" t="s">
        <v>41</v>
      </c>
      <c r="J1788" s="31">
        <v>1343.0316</v>
      </c>
    </row>
    <row r="1789" spans="1:10" x14ac:dyDescent="0.25">
      <c r="A1789" s="29" t="s">
        <v>2416</v>
      </c>
      <c r="B1789" s="30">
        <v>45652</v>
      </c>
      <c r="C1789" s="14" t="s">
        <v>1108</v>
      </c>
      <c r="D1789" s="14" t="s">
        <v>481</v>
      </c>
      <c r="E1789" s="14" t="s">
        <v>22</v>
      </c>
      <c r="F1789" s="14">
        <v>1</v>
      </c>
      <c r="G1789" s="14">
        <v>384.57</v>
      </c>
      <c r="H1789" s="14">
        <v>0.06</v>
      </c>
      <c r="I1789" s="14" t="s">
        <v>45</v>
      </c>
      <c r="J1789" s="31">
        <v>361.49579999999997</v>
      </c>
    </row>
    <row r="1790" spans="1:10" x14ac:dyDescent="0.25">
      <c r="A1790" s="29" t="s">
        <v>2417</v>
      </c>
      <c r="B1790" s="30">
        <v>45735</v>
      </c>
      <c r="C1790" s="14" t="s">
        <v>754</v>
      </c>
      <c r="D1790" s="14" t="s">
        <v>341</v>
      </c>
      <c r="E1790" s="14" t="s">
        <v>20</v>
      </c>
      <c r="F1790" s="14">
        <v>2</v>
      </c>
      <c r="G1790" s="14">
        <v>194.09</v>
      </c>
      <c r="H1790" s="14">
        <v>0.18</v>
      </c>
      <c r="I1790" s="14" t="s">
        <v>45</v>
      </c>
      <c r="J1790" s="31">
        <v>318.30759999999998</v>
      </c>
    </row>
    <row r="1791" spans="1:10" x14ac:dyDescent="0.25">
      <c r="A1791" s="29" t="s">
        <v>2418</v>
      </c>
      <c r="B1791" s="30">
        <v>45579</v>
      </c>
      <c r="C1791" s="14" t="s">
        <v>1281</v>
      </c>
      <c r="D1791" s="14" t="s">
        <v>79</v>
      </c>
      <c r="E1791" s="14" t="s">
        <v>10</v>
      </c>
      <c r="F1791" s="14">
        <v>2</v>
      </c>
      <c r="G1791" s="14">
        <v>403.91</v>
      </c>
      <c r="H1791" s="14">
        <v>7.0000000000000007E-2</v>
      </c>
      <c r="I1791" s="14" t="s">
        <v>41</v>
      </c>
      <c r="J1791" s="31">
        <v>751.27260000000001</v>
      </c>
    </row>
    <row r="1792" spans="1:10" x14ac:dyDescent="0.25">
      <c r="A1792" s="29" t="s">
        <v>2419</v>
      </c>
      <c r="B1792" s="30">
        <v>45721</v>
      </c>
      <c r="C1792" s="14" t="s">
        <v>420</v>
      </c>
      <c r="D1792" s="14" t="s">
        <v>254</v>
      </c>
      <c r="E1792" s="14" t="s">
        <v>21</v>
      </c>
      <c r="F1792" s="14">
        <v>1</v>
      </c>
      <c r="G1792" s="14">
        <v>878.69</v>
      </c>
      <c r="H1792" s="14">
        <v>0.3</v>
      </c>
      <c r="I1792" s="14" t="s">
        <v>45</v>
      </c>
      <c r="J1792" s="31">
        <v>615.08299999999997</v>
      </c>
    </row>
    <row r="1793" spans="1:10" x14ac:dyDescent="0.25">
      <c r="A1793" s="29" t="s">
        <v>2420</v>
      </c>
      <c r="B1793" s="30">
        <v>45446</v>
      </c>
      <c r="C1793" s="14" t="s">
        <v>115</v>
      </c>
      <c r="D1793" s="14" t="s">
        <v>70</v>
      </c>
      <c r="E1793" s="14" t="s">
        <v>22</v>
      </c>
      <c r="F1793" s="14">
        <v>1</v>
      </c>
      <c r="G1793" s="14">
        <v>161.16999999999999</v>
      </c>
      <c r="H1793" s="14">
        <v>0.05</v>
      </c>
      <c r="I1793" s="14" t="s">
        <v>41</v>
      </c>
      <c r="J1793" s="31">
        <v>153.11150000000001</v>
      </c>
    </row>
    <row r="1794" spans="1:10" x14ac:dyDescent="0.25">
      <c r="A1794" s="29" t="s">
        <v>2421</v>
      </c>
      <c r="B1794" s="30">
        <v>45387</v>
      </c>
      <c r="C1794" s="14" t="s">
        <v>310</v>
      </c>
      <c r="D1794" s="14" t="s">
        <v>418</v>
      </c>
      <c r="E1794" s="14" t="s">
        <v>21</v>
      </c>
      <c r="F1794" s="14">
        <v>2</v>
      </c>
      <c r="G1794" s="14">
        <v>720.15</v>
      </c>
      <c r="H1794" s="14">
        <v>0.22</v>
      </c>
      <c r="I1794" s="14" t="s">
        <v>52</v>
      </c>
      <c r="J1794" s="31">
        <v>1123.434</v>
      </c>
    </row>
    <row r="1795" spans="1:10" x14ac:dyDescent="0.25">
      <c r="A1795" s="29" t="s">
        <v>2422</v>
      </c>
      <c r="B1795" s="30">
        <v>45222</v>
      </c>
      <c r="C1795" s="14" t="s">
        <v>797</v>
      </c>
      <c r="D1795" s="14" t="s">
        <v>155</v>
      </c>
      <c r="E1795" s="14" t="s">
        <v>15</v>
      </c>
      <c r="F1795" s="14">
        <v>1</v>
      </c>
      <c r="G1795" s="14">
        <v>361.8</v>
      </c>
      <c r="H1795" s="14">
        <v>0.02</v>
      </c>
      <c r="I1795" s="14" t="s">
        <v>52</v>
      </c>
      <c r="J1795" s="31">
        <v>354.56400000000002</v>
      </c>
    </row>
    <row r="1796" spans="1:10" x14ac:dyDescent="0.25">
      <c r="A1796" s="29" t="s">
        <v>2423</v>
      </c>
      <c r="B1796" s="30">
        <v>45402</v>
      </c>
      <c r="C1796" s="14" t="s">
        <v>1363</v>
      </c>
      <c r="D1796" s="14" t="s">
        <v>946</v>
      </c>
      <c r="E1796" s="14" t="s">
        <v>13</v>
      </c>
      <c r="F1796" s="14">
        <v>1</v>
      </c>
      <c r="G1796" s="14">
        <v>779.84</v>
      </c>
      <c r="H1796" s="14">
        <v>0.28999999999999998</v>
      </c>
      <c r="I1796" s="14" t="s">
        <v>45</v>
      </c>
      <c r="J1796" s="31">
        <v>553.68640000000005</v>
      </c>
    </row>
    <row r="1797" spans="1:10" x14ac:dyDescent="0.25">
      <c r="A1797" s="29" t="s">
        <v>2424</v>
      </c>
      <c r="B1797" s="30">
        <v>45455</v>
      </c>
      <c r="C1797" s="14" t="s">
        <v>1565</v>
      </c>
      <c r="D1797" s="14" t="s">
        <v>1078</v>
      </c>
      <c r="E1797" s="14" t="s">
        <v>11</v>
      </c>
      <c r="F1797" s="14">
        <v>2</v>
      </c>
      <c r="G1797" s="14">
        <v>649.89</v>
      </c>
      <c r="H1797" s="14">
        <v>0.17</v>
      </c>
      <c r="I1797" s="14" t="s">
        <v>52</v>
      </c>
      <c r="J1797" s="31">
        <v>1078.8173999999999</v>
      </c>
    </row>
    <row r="1798" spans="1:10" x14ac:dyDescent="0.25">
      <c r="A1798" s="29" t="s">
        <v>2425</v>
      </c>
      <c r="B1798" s="30">
        <v>45877</v>
      </c>
      <c r="C1798" s="14" t="s">
        <v>1012</v>
      </c>
      <c r="D1798" s="14" t="s">
        <v>131</v>
      </c>
      <c r="E1798" s="14" t="s">
        <v>13</v>
      </c>
      <c r="F1798" s="14">
        <v>1</v>
      </c>
      <c r="G1798" s="14">
        <v>952.73</v>
      </c>
      <c r="H1798" s="14">
        <v>0.17</v>
      </c>
      <c r="I1798" s="14" t="s">
        <v>41</v>
      </c>
      <c r="J1798" s="31">
        <v>790.76589999999999</v>
      </c>
    </row>
    <row r="1799" spans="1:10" x14ac:dyDescent="0.25">
      <c r="A1799" s="29" t="s">
        <v>2426</v>
      </c>
      <c r="B1799" s="30">
        <v>45875</v>
      </c>
      <c r="C1799" s="14" t="s">
        <v>163</v>
      </c>
      <c r="D1799" s="14" t="s">
        <v>67</v>
      </c>
      <c r="E1799" s="14" t="s">
        <v>23</v>
      </c>
      <c r="F1799" s="14">
        <v>4</v>
      </c>
      <c r="G1799" s="14">
        <v>820.78</v>
      </c>
      <c r="H1799" s="14">
        <v>0.25</v>
      </c>
      <c r="I1799" s="14" t="s">
        <v>41</v>
      </c>
      <c r="J1799" s="31">
        <v>2462.34</v>
      </c>
    </row>
    <row r="1800" spans="1:10" x14ac:dyDescent="0.25">
      <c r="A1800" s="29" t="s">
        <v>2427</v>
      </c>
      <c r="B1800" s="30">
        <v>45592</v>
      </c>
      <c r="C1800" s="14" t="s">
        <v>1273</v>
      </c>
      <c r="D1800" s="14" t="s">
        <v>227</v>
      </c>
      <c r="E1800" s="14" t="s">
        <v>10</v>
      </c>
      <c r="F1800" s="14">
        <v>4</v>
      </c>
      <c r="G1800" s="14">
        <v>247.55</v>
      </c>
      <c r="H1800" s="14">
        <v>0.05</v>
      </c>
      <c r="I1800" s="14" t="s">
        <v>41</v>
      </c>
      <c r="J1800" s="31">
        <v>940.69</v>
      </c>
    </row>
    <row r="1801" spans="1:10" x14ac:dyDescent="0.25">
      <c r="A1801" s="29" t="s">
        <v>2428</v>
      </c>
      <c r="B1801" s="30">
        <v>45369</v>
      </c>
      <c r="C1801" s="14" t="s">
        <v>1993</v>
      </c>
      <c r="D1801" s="14" t="s">
        <v>67</v>
      </c>
      <c r="E1801" s="14" t="s">
        <v>15</v>
      </c>
      <c r="F1801" s="14">
        <v>3</v>
      </c>
      <c r="G1801" s="14">
        <v>561.44000000000005</v>
      </c>
      <c r="H1801" s="14">
        <v>0.2</v>
      </c>
      <c r="I1801" s="14" t="s">
        <v>52</v>
      </c>
      <c r="J1801" s="31">
        <v>1347.4559999999999</v>
      </c>
    </row>
    <row r="1802" spans="1:10" x14ac:dyDescent="0.25">
      <c r="A1802" s="29" t="s">
        <v>2429</v>
      </c>
      <c r="B1802" s="30">
        <v>45249</v>
      </c>
      <c r="C1802" s="14" t="s">
        <v>1197</v>
      </c>
      <c r="D1802" s="14" t="s">
        <v>101</v>
      </c>
      <c r="E1802" s="14" t="s">
        <v>15</v>
      </c>
      <c r="F1802" s="14">
        <v>4</v>
      </c>
      <c r="G1802" s="14">
        <v>214.37</v>
      </c>
      <c r="H1802" s="14">
        <v>0.11</v>
      </c>
      <c r="I1802" s="14" t="s">
        <v>52</v>
      </c>
      <c r="J1802" s="31">
        <v>763.15719999999999</v>
      </c>
    </row>
    <row r="1803" spans="1:10" x14ac:dyDescent="0.25">
      <c r="A1803" s="29" t="s">
        <v>2430</v>
      </c>
      <c r="B1803" s="30">
        <v>45741</v>
      </c>
      <c r="C1803" s="14" t="s">
        <v>649</v>
      </c>
      <c r="D1803" s="14" t="s">
        <v>254</v>
      </c>
      <c r="E1803" s="14" t="s">
        <v>23</v>
      </c>
      <c r="F1803" s="14">
        <v>3</v>
      </c>
      <c r="G1803" s="14">
        <v>123.74</v>
      </c>
      <c r="H1803" s="14">
        <v>0.23</v>
      </c>
      <c r="I1803" s="14" t="s">
        <v>45</v>
      </c>
      <c r="J1803" s="31">
        <v>285.83940000000001</v>
      </c>
    </row>
    <row r="1804" spans="1:10" x14ac:dyDescent="0.25">
      <c r="A1804" s="29" t="s">
        <v>2431</v>
      </c>
      <c r="B1804" s="30">
        <v>45427</v>
      </c>
      <c r="C1804" s="14" t="s">
        <v>588</v>
      </c>
      <c r="D1804" s="14" t="s">
        <v>113</v>
      </c>
      <c r="E1804" s="14" t="s">
        <v>18</v>
      </c>
      <c r="F1804" s="14">
        <v>4</v>
      </c>
      <c r="G1804" s="14">
        <v>645.71</v>
      </c>
      <c r="H1804" s="14">
        <v>0.1</v>
      </c>
      <c r="I1804" s="14" t="s">
        <v>45</v>
      </c>
      <c r="J1804" s="31">
        <v>2324.556</v>
      </c>
    </row>
    <row r="1805" spans="1:10" x14ac:dyDescent="0.25">
      <c r="A1805" s="29" t="s">
        <v>2432</v>
      </c>
      <c r="B1805" s="30">
        <v>45736</v>
      </c>
      <c r="C1805" s="14" t="s">
        <v>459</v>
      </c>
      <c r="D1805" s="14" t="s">
        <v>178</v>
      </c>
      <c r="E1805" s="14" t="s">
        <v>19</v>
      </c>
      <c r="F1805" s="14">
        <v>3</v>
      </c>
      <c r="G1805" s="14">
        <v>587.12</v>
      </c>
      <c r="H1805" s="14">
        <v>0.3</v>
      </c>
      <c r="I1805" s="14" t="s">
        <v>41</v>
      </c>
      <c r="J1805" s="31">
        <v>1232.952</v>
      </c>
    </row>
    <row r="1806" spans="1:10" x14ac:dyDescent="0.25">
      <c r="A1806" s="29" t="s">
        <v>2433</v>
      </c>
      <c r="B1806" s="30">
        <v>45941</v>
      </c>
      <c r="C1806" s="14" t="s">
        <v>748</v>
      </c>
      <c r="D1806" s="14" t="s">
        <v>293</v>
      </c>
      <c r="E1806" s="14" t="s">
        <v>25</v>
      </c>
      <c r="F1806" s="14">
        <v>1</v>
      </c>
      <c r="G1806" s="14">
        <v>401.18</v>
      </c>
      <c r="H1806" s="14">
        <v>0.15</v>
      </c>
      <c r="I1806" s="14" t="s">
        <v>52</v>
      </c>
      <c r="J1806" s="31">
        <v>341.00299999999999</v>
      </c>
    </row>
    <row r="1807" spans="1:10" x14ac:dyDescent="0.25">
      <c r="A1807" s="29" t="s">
        <v>2434</v>
      </c>
      <c r="B1807" s="30">
        <v>45486</v>
      </c>
      <c r="C1807" s="14" t="s">
        <v>909</v>
      </c>
      <c r="D1807" s="14" t="s">
        <v>547</v>
      </c>
      <c r="E1807" s="14" t="s">
        <v>25</v>
      </c>
      <c r="F1807" s="14">
        <v>3</v>
      </c>
      <c r="G1807" s="14">
        <v>658.33</v>
      </c>
      <c r="H1807" s="14">
        <v>0.12</v>
      </c>
      <c r="I1807" s="14" t="s">
        <v>52</v>
      </c>
      <c r="J1807" s="31">
        <v>1737.9911999999999</v>
      </c>
    </row>
    <row r="1808" spans="1:10" x14ac:dyDescent="0.25">
      <c r="A1808" s="29" t="s">
        <v>2435</v>
      </c>
      <c r="B1808" s="30">
        <v>45474</v>
      </c>
      <c r="C1808" s="14" t="s">
        <v>362</v>
      </c>
      <c r="D1808" s="14" t="s">
        <v>48</v>
      </c>
      <c r="E1808" s="14" t="s">
        <v>18</v>
      </c>
      <c r="F1808" s="14">
        <v>4</v>
      </c>
      <c r="G1808" s="14">
        <v>450.3</v>
      </c>
      <c r="H1808" s="14">
        <v>0.02</v>
      </c>
      <c r="I1808" s="14" t="s">
        <v>41</v>
      </c>
      <c r="J1808" s="31">
        <v>1765.1759999999999</v>
      </c>
    </row>
    <row r="1809" spans="1:10" x14ac:dyDescent="0.25">
      <c r="A1809" s="29" t="s">
        <v>2436</v>
      </c>
      <c r="B1809" s="30">
        <v>45757</v>
      </c>
      <c r="C1809" s="14" t="s">
        <v>844</v>
      </c>
      <c r="D1809" s="14" t="s">
        <v>152</v>
      </c>
      <c r="E1809" s="14" t="s">
        <v>17</v>
      </c>
      <c r="F1809" s="14">
        <v>4</v>
      </c>
      <c r="G1809" s="14">
        <v>33.630000000000003</v>
      </c>
      <c r="H1809" s="14">
        <v>0.05</v>
      </c>
      <c r="I1809" s="14" t="s">
        <v>41</v>
      </c>
      <c r="J1809" s="31">
        <v>127.794</v>
      </c>
    </row>
    <row r="1810" spans="1:10" x14ac:dyDescent="0.25">
      <c r="A1810" s="29" t="s">
        <v>2437</v>
      </c>
      <c r="B1810" s="30">
        <v>45475</v>
      </c>
      <c r="C1810" s="14" t="s">
        <v>234</v>
      </c>
      <c r="D1810" s="14" t="s">
        <v>142</v>
      </c>
      <c r="E1810" s="14" t="s">
        <v>7</v>
      </c>
      <c r="F1810" s="14">
        <v>3</v>
      </c>
      <c r="G1810" s="14">
        <v>168.89</v>
      </c>
      <c r="H1810" s="14">
        <v>0.03</v>
      </c>
      <c r="I1810" s="14" t="s">
        <v>52</v>
      </c>
      <c r="J1810" s="31">
        <v>491.46989999999988</v>
      </c>
    </row>
    <row r="1811" spans="1:10" x14ac:dyDescent="0.25">
      <c r="A1811" s="29" t="s">
        <v>2438</v>
      </c>
      <c r="B1811" s="30">
        <v>45546</v>
      </c>
      <c r="C1811" s="14" t="s">
        <v>189</v>
      </c>
      <c r="D1811" s="14" t="s">
        <v>98</v>
      </c>
      <c r="E1811" s="14" t="s">
        <v>18</v>
      </c>
      <c r="F1811" s="14">
        <v>1</v>
      </c>
      <c r="G1811" s="14">
        <v>141.85</v>
      </c>
      <c r="H1811" s="14">
        <v>0.06</v>
      </c>
      <c r="I1811" s="14" t="s">
        <v>45</v>
      </c>
      <c r="J1811" s="31">
        <v>133.339</v>
      </c>
    </row>
    <row r="1812" spans="1:10" x14ac:dyDescent="0.25">
      <c r="A1812" s="29" t="s">
        <v>2439</v>
      </c>
      <c r="B1812" s="30">
        <v>45520</v>
      </c>
      <c r="C1812" s="14" t="s">
        <v>1354</v>
      </c>
      <c r="D1812" s="14" t="s">
        <v>343</v>
      </c>
      <c r="E1812" s="14" t="s">
        <v>14</v>
      </c>
      <c r="F1812" s="14">
        <v>1</v>
      </c>
      <c r="G1812" s="14">
        <v>617.4</v>
      </c>
      <c r="H1812" s="14">
        <v>0.21</v>
      </c>
      <c r="I1812" s="14" t="s">
        <v>41</v>
      </c>
      <c r="J1812" s="31">
        <v>487.74599999999998</v>
      </c>
    </row>
    <row r="1813" spans="1:10" x14ac:dyDescent="0.25">
      <c r="A1813" s="29" t="s">
        <v>2440</v>
      </c>
      <c r="B1813" s="30">
        <v>45534</v>
      </c>
      <c r="C1813" s="14" t="s">
        <v>1075</v>
      </c>
      <c r="D1813" s="14" t="s">
        <v>131</v>
      </c>
      <c r="E1813" s="14" t="s">
        <v>8</v>
      </c>
      <c r="F1813" s="14">
        <v>3</v>
      </c>
      <c r="G1813" s="14">
        <v>841.47</v>
      </c>
      <c r="H1813" s="14">
        <v>0.15</v>
      </c>
      <c r="I1813" s="14" t="s">
        <v>52</v>
      </c>
      <c r="J1813" s="31">
        <v>2145.7485000000001</v>
      </c>
    </row>
    <row r="1814" spans="1:10" x14ac:dyDescent="0.25">
      <c r="A1814" s="29" t="s">
        <v>2441</v>
      </c>
      <c r="B1814" s="30">
        <v>45334</v>
      </c>
      <c r="C1814" s="14" t="s">
        <v>1124</v>
      </c>
      <c r="D1814" s="14" t="s">
        <v>178</v>
      </c>
      <c r="E1814" s="14" t="s">
        <v>20</v>
      </c>
      <c r="F1814" s="14">
        <v>2</v>
      </c>
      <c r="G1814" s="14">
        <v>960.41</v>
      </c>
      <c r="H1814" s="14">
        <v>0.18</v>
      </c>
      <c r="I1814" s="14" t="s">
        <v>41</v>
      </c>
      <c r="J1814" s="31">
        <v>1575.0724</v>
      </c>
    </row>
    <row r="1815" spans="1:10" x14ac:dyDescent="0.25">
      <c r="A1815" s="29" t="s">
        <v>2442</v>
      </c>
      <c r="B1815" s="30">
        <v>45289</v>
      </c>
      <c r="C1815" s="14" t="s">
        <v>675</v>
      </c>
      <c r="D1815" s="14" t="s">
        <v>134</v>
      </c>
      <c r="E1815" s="14" t="s">
        <v>25</v>
      </c>
      <c r="F1815" s="14">
        <v>3</v>
      </c>
      <c r="G1815" s="14">
        <v>717.22</v>
      </c>
      <c r="H1815" s="14">
        <v>0.24</v>
      </c>
      <c r="I1815" s="14" t="s">
        <v>45</v>
      </c>
      <c r="J1815" s="31">
        <v>1635.2616</v>
      </c>
    </row>
    <row r="1816" spans="1:10" x14ac:dyDescent="0.25">
      <c r="A1816" s="29" t="s">
        <v>2443</v>
      </c>
      <c r="B1816" s="30">
        <v>45832</v>
      </c>
      <c r="C1816" s="14" t="s">
        <v>243</v>
      </c>
      <c r="D1816" s="14" t="s">
        <v>110</v>
      </c>
      <c r="E1816" s="14" t="s">
        <v>7</v>
      </c>
      <c r="F1816" s="14">
        <v>1</v>
      </c>
      <c r="G1816" s="14">
        <v>281.83</v>
      </c>
      <c r="H1816" s="14">
        <v>0.16</v>
      </c>
      <c r="I1816" s="14" t="s">
        <v>52</v>
      </c>
      <c r="J1816" s="31">
        <v>236.7372</v>
      </c>
    </row>
    <row r="1817" spans="1:10" x14ac:dyDescent="0.25">
      <c r="A1817" s="29" t="s">
        <v>2444</v>
      </c>
      <c r="B1817" s="30">
        <v>45400</v>
      </c>
      <c r="C1817" s="14" t="s">
        <v>1012</v>
      </c>
      <c r="D1817" s="14" t="s">
        <v>55</v>
      </c>
      <c r="E1817" s="14" t="s">
        <v>21</v>
      </c>
      <c r="F1817" s="14">
        <v>1</v>
      </c>
      <c r="G1817" s="14">
        <v>509.08</v>
      </c>
      <c r="H1817" s="14">
        <v>0.04</v>
      </c>
      <c r="I1817" s="14" t="s">
        <v>45</v>
      </c>
      <c r="J1817" s="31">
        <v>488.71679999999998</v>
      </c>
    </row>
    <row r="1818" spans="1:10" x14ac:dyDescent="0.25">
      <c r="A1818" s="29" t="s">
        <v>2445</v>
      </c>
      <c r="B1818" s="30">
        <v>45930</v>
      </c>
      <c r="C1818" s="14" t="s">
        <v>1800</v>
      </c>
      <c r="D1818" s="14" t="s">
        <v>1078</v>
      </c>
      <c r="E1818" s="14" t="s">
        <v>9</v>
      </c>
      <c r="F1818" s="14">
        <v>4</v>
      </c>
      <c r="G1818" s="14">
        <v>827.09</v>
      </c>
      <c r="H1818" s="14">
        <v>0.3</v>
      </c>
      <c r="I1818" s="14" t="s">
        <v>41</v>
      </c>
      <c r="J1818" s="31">
        <v>2315.8519999999999</v>
      </c>
    </row>
    <row r="1819" spans="1:10" x14ac:dyDescent="0.25">
      <c r="A1819" s="29" t="s">
        <v>2446</v>
      </c>
      <c r="B1819" s="30">
        <v>45935</v>
      </c>
      <c r="C1819" s="14" t="s">
        <v>754</v>
      </c>
      <c r="D1819" s="14" t="s">
        <v>161</v>
      </c>
      <c r="E1819" s="14" t="s">
        <v>11</v>
      </c>
      <c r="F1819" s="14">
        <v>2</v>
      </c>
      <c r="G1819" s="14">
        <v>823.36</v>
      </c>
      <c r="H1819" s="14">
        <v>0.23</v>
      </c>
      <c r="I1819" s="14" t="s">
        <v>41</v>
      </c>
      <c r="J1819" s="31">
        <v>1267.9744000000001</v>
      </c>
    </row>
    <row r="1820" spans="1:10" x14ac:dyDescent="0.25">
      <c r="A1820" s="29" t="s">
        <v>2447</v>
      </c>
      <c r="B1820" s="30">
        <v>45814</v>
      </c>
      <c r="C1820" s="14" t="s">
        <v>2448</v>
      </c>
      <c r="D1820" s="14" t="s">
        <v>155</v>
      </c>
      <c r="E1820" s="14" t="s">
        <v>12</v>
      </c>
      <c r="F1820" s="14">
        <v>4</v>
      </c>
      <c r="G1820" s="14">
        <v>282.18</v>
      </c>
      <c r="H1820" s="14">
        <v>0.13</v>
      </c>
      <c r="I1820" s="14" t="s">
        <v>52</v>
      </c>
      <c r="J1820" s="31">
        <v>981.9864</v>
      </c>
    </row>
    <row r="1821" spans="1:10" x14ac:dyDescent="0.25">
      <c r="A1821" s="29" t="s">
        <v>2449</v>
      </c>
      <c r="B1821" s="30">
        <v>45323</v>
      </c>
      <c r="C1821" s="14" t="s">
        <v>1281</v>
      </c>
      <c r="D1821" s="14" t="s">
        <v>178</v>
      </c>
      <c r="E1821" s="14" t="s">
        <v>8</v>
      </c>
      <c r="F1821" s="14">
        <v>1</v>
      </c>
      <c r="G1821" s="14">
        <v>486.39</v>
      </c>
      <c r="H1821" s="14">
        <v>0.09</v>
      </c>
      <c r="I1821" s="14" t="s">
        <v>52</v>
      </c>
      <c r="J1821" s="31">
        <v>442.61489999999998</v>
      </c>
    </row>
    <row r="1822" spans="1:10" x14ac:dyDescent="0.25">
      <c r="A1822" s="29" t="s">
        <v>2450</v>
      </c>
      <c r="B1822" s="30">
        <v>45312</v>
      </c>
      <c r="C1822" s="14" t="s">
        <v>584</v>
      </c>
      <c r="D1822" s="14" t="s">
        <v>750</v>
      </c>
      <c r="E1822" s="14" t="s">
        <v>10</v>
      </c>
      <c r="F1822" s="14">
        <v>2</v>
      </c>
      <c r="G1822" s="14">
        <v>603.62</v>
      </c>
      <c r="H1822" s="14">
        <v>0.18</v>
      </c>
      <c r="I1822" s="14" t="s">
        <v>52</v>
      </c>
      <c r="J1822" s="31">
        <v>989.93680000000006</v>
      </c>
    </row>
    <row r="1823" spans="1:10" x14ac:dyDescent="0.25">
      <c r="A1823" s="29" t="s">
        <v>2451</v>
      </c>
      <c r="B1823" s="30">
        <v>45554</v>
      </c>
      <c r="C1823" s="14" t="s">
        <v>1075</v>
      </c>
      <c r="D1823" s="14" t="s">
        <v>613</v>
      </c>
      <c r="E1823" s="14" t="s">
        <v>15</v>
      </c>
      <c r="F1823" s="14">
        <v>3</v>
      </c>
      <c r="G1823" s="14">
        <v>204.17</v>
      </c>
      <c r="H1823" s="14">
        <v>0.1</v>
      </c>
      <c r="I1823" s="14" t="s">
        <v>45</v>
      </c>
      <c r="J1823" s="31">
        <v>551.25900000000001</v>
      </c>
    </row>
    <row r="1824" spans="1:10" x14ac:dyDescent="0.25">
      <c r="A1824" s="29" t="s">
        <v>2452</v>
      </c>
      <c r="B1824" s="30">
        <v>45310</v>
      </c>
      <c r="C1824" s="14" t="s">
        <v>2448</v>
      </c>
      <c r="D1824" s="14" t="s">
        <v>341</v>
      </c>
      <c r="E1824" s="14" t="s">
        <v>22</v>
      </c>
      <c r="F1824" s="14">
        <v>1</v>
      </c>
      <c r="G1824" s="14">
        <v>43.58</v>
      </c>
      <c r="H1824" s="14">
        <v>0.01</v>
      </c>
      <c r="I1824" s="14" t="s">
        <v>52</v>
      </c>
      <c r="J1824" s="31">
        <v>43.144199999999998</v>
      </c>
    </row>
    <row r="1825" spans="1:10" x14ac:dyDescent="0.25">
      <c r="A1825" s="29" t="s">
        <v>2453</v>
      </c>
      <c r="B1825" s="30">
        <v>45594</v>
      </c>
      <c r="C1825" s="14" t="s">
        <v>696</v>
      </c>
      <c r="D1825" s="14" t="s">
        <v>196</v>
      </c>
      <c r="E1825" s="14" t="s">
        <v>9</v>
      </c>
      <c r="F1825" s="14">
        <v>3</v>
      </c>
      <c r="G1825" s="14">
        <v>469.33</v>
      </c>
      <c r="H1825" s="14">
        <v>0.14000000000000001</v>
      </c>
      <c r="I1825" s="14" t="s">
        <v>45</v>
      </c>
      <c r="J1825" s="31">
        <v>1210.8714</v>
      </c>
    </row>
    <row r="1826" spans="1:10" x14ac:dyDescent="0.25">
      <c r="A1826" s="29" t="s">
        <v>2454</v>
      </c>
      <c r="B1826" s="30">
        <v>45840</v>
      </c>
      <c r="C1826" s="14" t="s">
        <v>599</v>
      </c>
      <c r="D1826" s="14" t="s">
        <v>341</v>
      </c>
      <c r="E1826" s="14" t="s">
        <v>15</v>
      </c>
      <c r="F1826" s="14">
        <v>4</v>
      </c>
      <c r="G1826" s="14">
        <v>836.23</v>
      </c>
      <c r="H1826" s="14">
        <v>0.12</v>
      </c>
      <c r="I1826" s="14" t="s">
        <v>41</v>
      </c>
      <c r="J1826" s="31">
        <v>2943.5295999999998</v>
      </c>
    </row>
    <row r="1827" spans="1:10" x14ac:dyDescent="0.25">
      <c r="A1827" s="29" t="s">
        <v>2455</v>
      </c>
      <c r="B1827" s="30">
        <v>45549</v>
      </c>
      <c r="C1827" s="14" t="s">
        <v>371</v>
      </c>
      <c r="D1827" s="14" t="s">
        <v>113</v>
      </c>
      <c r="E1827" s="14" t="s">
        <v>26</v>
      </c>
      <c r="F1827" s="14">
        <v>2</v>
      </c>
      <c r="G1827" s="14">
        <v>661.53</v>
      </c>
      <c r="H1827" s="14">
        <v>0.2</v>
      </c>
      <c r="I1827" s="14" t="s">
        <v>45</v>
      </c>
      <c r="J1827" s="31">
        <v>1058.4480000000001</v>
      </c>
    </row>
    <row r="1828" spans="1:10" x14ac:dyDescent="0.25">
      <c r="A1828" s="29" t="s">
        <v>2456</v>
      </c>
      <c r="B1828" s="30">
        <v>45903</v>
      </c>
      <c r="C1828" s="14" t="s">
        <v>609</v>
      </c>
      <c r="D1828" s="14" t="s">
        <v>61</v>
      </c>
      <c r="E1828" s="14" t="s">
        <v>23</v>
      </c>
      <c r="F1828" s="14">
        <v>3</v>
      </c>
      <c r="G1828" s="14">
        <v>753.47</v>
      </c>
      <c r="H1828" s="14">
        <v>0.25</v>
      </c>
      <c r="I1828" s="14" t="s">
        <v>45</v>
      </c>
      <c r="J1828" s="31">
        <v>1695.3074999999999</v>
      </c>
    </row>
    <row r="1829" spans="1:10" x14ac:dyDescent="0.25">
      <c r="A1829" s="29" t="s">
        <v>2457</v>
      </c>
      <c r="B1829" s="30">
        <v>45673</v>
      </c>
      <c r="C1829" s="14" t="s">
        <v>940</v>
      </c>
      <c r="D1829" s="14" t="s">
        <v>607</v>
      </c>
      <c r="E1829" s="14" t="s">
        <v>7</v>
      </c>
      <c r="F1829" s="14">
        <v>3</v>
      </c>
      <c r="G1829" s="14">
        <v>713.95</v>
      </c>
      <c r="H1829" s="14">
        <v>0</v>
      </c>
      <c r="I1829" s="14" t="s">
        <v>41</v>
      </c>
      <c r="J1829" s="31">
        <v>2141.85</v>
      </c>
    </row>
    <row r="1830" spans="1:10" x14ac:dyDescent="0.25">
      <c r="A1830" s="29" t="s">
        <v>2458</v>
      </c>
      <c r="B1830" s="30">
        <v>45395</v>
      </c>
      <c r="C1830" s="14" t="s">
        <v>528</v>
      </c>
      <c r="D1830" s="14" t="s">
        <v>401</v>
      </c>
      <c r="E1830" s="14" t="s">
        <v>12</v>
      </c>
      <c r="F1830" s="14">
        <v>3</v>
      </c>
      <c r="G1830" s="14">
        <v>596</v>
      </c>
      <c r="H1830" s="14">
        <v>0.28000000000000003</v>
      </c>
      <c r="I1830" s="14" t="s">
        <v>52</v>
      </c>
      <c r="J1830" s="31">
        <v>1287.3599999999999</v>
      </c>
    </row>
    <row r="1831" spans="1:10" x14ac:dyDescent="0.25">
      <c r="A1831" s="29" t="s">
        <v>2459</v>
      </c>
      <c r="B1831" s="30">
        <v>45379</v>
      </c>
      <c r="C1831" s="14" t="s">
        <v>475</v>
      </c>
      <c r="D1831" s="14" t="s">
        <v>636</v>
      </c>
      <c r="E1831" s="14" t="s">
        <v>16</v>
      </c>
      <c r="F1831" s="14">
        <v>2</v>
      </c>
      <c r="G1831" s="14">
        <v>169.46</v>
      </c>
      <c r="H1831" s="14">
        <v>0.03</v>
      </c>
      <c r="I1831" s="14" t="s">
        <v>45</v>
      </c>
      <c r="J1831" s="31">
        <v>328.75240000000002</v>
      </c>
    </row>
    <row r="1832" spans="1:10" x14ac:dyDescent="0.25">
      <c r="A1832" s="29" t="s">
        <v>2460</v>
      </c>
      <c r="B1832" s="30">
        <v>45860</v>
      </c>
      <c r="C1832" s="14" t="s">
        <v>905</v>
      </c>
      <c r="D1832" s="14" t="s">
        <v>90</v>
      </c>
      <c r="E1832" s="14" t="s">
        <v>21</v>
      </c>
      <c r="F1832" s="14">
        <v>4</v>
      </c>
      <c r="G1832" s="14">
        <v>611.91999999999996</v>
      </c>
      <c r="H1832" s="14">
        <v>0.2</v>
      </c>
      <c r="I1832" s="14" t="s">
        <v>45</v>
      </c>
      <c r="J1832" s="31">
        <v>1958.144</v>
      </c>
    </row>
    <row r="1833" spans="1:10" x14ac:dyDescent="0.25">
      <c r="A1833" s="29" t="s">
        <v>2461</v>
      </c>
      <c r="B1833" s="30">
        <v>45704</v>
      </c>
      <c r="C1833" s="14" t="s">
        <v>1877</v>
      </c>
      <c r="D1833" s="14" t="s">
        <v>44</v>
      </c>
      <c r="E1833" s="14" t="s">
        <v>22</v>
      </c>
      <c r="F1833" s="14">
        <v>2</v>
      </c>
      <c r="G1833" s="14">
        <v>25.3</v>
      </c>
      <c r="H1833" s="14">
        <v>0.21</v>
      </c>
      <c r="I1833" s="14" t="s">
        <v>41</v>
      </c>
      <c r="J1833" s="31">
        <v>39.973999999999997</v>
      </c>
    </row>
    <row r="1834" spans="1:10" x14ac:dyDescent="0.25">
      <c r="A1834" s="29" t="s">
        <v>2462</v>
      </c>
      <c r="B1834" s="30">
        <v>45327</v>
      </c>
      <c r="C1834" s="14" t="s">
        <v>606</v>
      </c>
      <c r="D1834" s="14" t="s">
        <v>418</v>
      </c>
      <c r="E1834" s="14" t="s">
        <v>17</v>
      </c>
      <c r="F1834" s="14">
        <v>4</v>
      </c>
      <c r="G1834" s="14">
        <v>166.93</v>
      </c>
      <c r="H1834" s="14">
        <v>0.02</v>
      </c>
      <c r="I1834" s="14" t="s">
        <v>45</v>
      </c>
      <c r="J1834" s="31">
        <v>654.36559999999997</v>
      </c>
    </row>
    <row r="1835" spans="1:10" x14ac:dyDescent="0.25">
      <c r="A1835" s="29" t="s">
        <v>2463</v>
      </c>
      <c r="B1835" s="30">
        <v>45721</v>
      </c>
      <c r="C1835" s="14" t="s">
        <v>1545</v>
      </c>
      <c r="D1835" s="14" t="s">
        <v>98</v>
      </c>
      <c r="E1835" s="14" t="s">
        <v>18</v>
      </c>
      <c r="F1835" s="14">
        <v>4</v>
      </c>
      <c r="G1835" s="14">
        <v>861.55</v>
      </c>
      <c r="H1835" s="14">
        <v>0.12</v>
      </c>
      <c r="I1835" s="14" t="s">
        <v>41</v>
      </c>
      <c r="J1835" s="31">
        <v>3032.6559999999999</v>
      </c>
    </row>
    <row r="1836" spans="1:10" x14ac:dyDescent="0.25">
      <c r="A1836" s="29" t="s">
        <v>2464</v>
      </c>
      <c r="B1836" s="30">
        <v>45842</v>
      </c>
      <c r="C1836" s="14" t="s">
        <v>760</v>
      </c>
      <c r="D1836" s="14" t="s">
        <v>104</v>
      </c>
      <c r="E1836" s="14" t="s">
        <v>12</v>
      </c>
      <c r="F1836" s="14">
        <v>3</v>
      </c>
      <c r="G1836" s="14">
        <v>56.17</v>
      </c>
      <c r="H1836" s="14">
        <v>0.01</v>
      </c>
      <c r="I1836" s="14" t="s">
        <v>52</v>
      </c>
      <c r="J1836" s="31">
        <v>166.82490000000001</v>
      </c>
    </row>
    <row r="1837" spans="1:10" x14ac:dyDescent="0.25">
      <c r="A1837" s="29" t="s">
        <v>2465</v>
      </c>
      <c r="B1837" s="30">
        <v>45862</v>
      </c>
      <c r="C1837" s="14" t="s">
        <v>521</v>
      </c>
      <c r="D1837" s="14" t="s">
        <v>58</v>
      </c>
      <c r="E1837" s="14" t="s">
        <v>26</v>
      </c>
      <c r="F1837" s="14">
        <v>1</v>
      </c>
      <c r="G1837" s="14">
        <v>582.29</v>
      </c>
      <c r="H1837" s="14">
        <v>0.2</v>
      </c>
      <c r="I1837" s="14" t="s">
        <v>41</v>
      </c>
      <c r="J1837" s="31">
        <v>465.83199999999999</v>
      </c>
    </row>
    <row r="1838" spans="1:10" x14ac:dyDescent="0.25">
      <c r="A1838" s="29" t="s">
        <v>2466</v>
      </c>
      <c r="B1838" s="30">
        <v>45681</v>
      </c>
      <c r="C1838" s="14" t="s">
        <v>984</v>
      </c>
      <c r="D1838" s="14" t="s">
        <v>241</v>
      </c>
      <c r="E1838" s="14" t="s">
        <v>7</v>
      </c>
      <c r="F1838" s="14">
        <v>3</v>
      </c>
      <c r="G1838" s="14">
        <v>63.96</v>
      </c>
      <c r="H1838" s="14">
        <v>0.02</v>
      </c>
      <c r="I1838" s="14" t="s">
        <v>41</v>
      </c>
      <c r="J1838" s="31">
        <v>188.04239999999999</v>
      </c>
    </row>
    <row r="1839" spans="1:10" x14ac:dyDescent="0.25">
      <c r="A1839" s="29" t="s">
        <v>2467</v>
      </c>
      <c r="B1839" s="30">
        <v>45392</v>
      </c>
      <c r="C1839" s="14" t="s">
        <v>72</v>
      </c>
      <c r="D1839" s="14" t="s">
        <v>636</v>
      </c>
      <c r="E1839" s="14" t="s">
        <v>19</v>
      </c>
      <c r="F1839" s="14">
        <v>1</v>
      </c>
      <c r="G1839" s="14">
        <v>829.83</v>
      </c>
      <c r="H1839" s="14">
        <v>0.26</v>
      </c>
      <c r="I1839" s="14" t="s">
        <v>52</v>
      </c>
      <c r="J1839" s="31">
        <v>614.07420000000002</v>
      </c>
    </row>
    <row r="1840" spans="1:10" x14ac:dyDescent="0.25">
      <c r="A1840" s="29" t="s">
        <v>2468</v>
      </c>
      <c r="B1840" s="30">
        <v>45586</v>
      </c>
      <c r="C1840" s="14" t="s">
        <v>766</v>
      </c>
      <c r="D1840" s="14" t="s">
        <v>82</v>
      </c>
      <c r="E1840" s="14" t="s">
        <v>23</v>
      </c>
      <c r="F1840" s="14">
        <v>2</v>
      </c>
      <c r="G1840" s="14">
        <v>858.15</v>
      </c>
      <c r="H1840" s="14">
        <v>0.03</v>
      </c>
      <c r="I1840" s="14" t="s">
        <v>41</v>
      </c>
      <c r="J1840" s="31">
        <v>1664.8109999999999</v>
      </c>
    </row>
    <row r="1841" spans="1:10" x14ac:dyDescent="0.25">
      <c r="A1841" s="29" t="s">
        <v>2469</v>
      </c>
      <c r="B1841" s="30">
        <v>45340</v>
      </c>
      <c r="C1841" s="14" t="s">
        <v>1726</v>
      </c>
      <c r="D1841" s="14" t="s">
        <v>418</v>
      </c>
      <c r="E1841" s="14" t="s">
        <v>20</v>
      </c>
      <c r="F1841" s="14">
        <v>3</v>
      </c>
      <c r="G1841" s="14">
        <v>717.32</v>
      </c>
      <c r="H1841" s="14">
        <v>0.23</v>
      </c>
      <c r="I1841" s="14" t="s">
        <v>52</v>
      </c>
      <c r="J1841" s="31">
        <v>1657.0092</v>
      </c>
    </row>
    <row r="1842" spans="1:10" x14ac:dyDescent="0.25">
      <c r="A1842" s="29" t="s">
        <v>2470</v>
      </c>
      <c r="B1842" s="30">
        <v>45853</v>
      </c>
      <c r="C1842" s="14" t="s">
        <v>463</v>
      </c>
      <c r="D1842" s="14" t="s">
        <v>241</v>
      </c>
      <c r="E1842" s="14" t="s">
        <v>19</v>
      </c>
      <c r="F1842" s="14">
        <v>1</v>
      </c>
      <c r="G1842" s="14">
        <v>163.19999999999999</v>
      </c>
      <c r="H1842" s="14">
        <v>0.22</v>
      </c>
      <c r="I1842" s="14" t="s">
        <v>45</v>
      </c>
      <c r="J1842" s="31">
        <v>127.29600000000001</v>
      </c>
    </row>
    <row r="1843" spans="1:10" x14ac:dyDescent="0.25">
      <c r="A1843" s="29" t="s">
        <v>2471</v>
      </c>
      <c r="B1843" s="30">
        <v>45489</v>
      </c>
      <c r="C1843" s="14" t="s">
        <v>209</v>
      </c>
      <c r="D1843" s="14" t="s">
        <v>468</v>
      </c>
      <c r="E1843" s="14" t="s">
        <v>19</v>
      </c>
      <c r="F1843" s="14">
        <v>2</v>
      </c>
      <c r="G1843" s="14">
        <v>966.71</v>
      </c>
      <c r="H1843" s="14">
        <v>0.11</v>
      </c>
      <c r="I1843" s="14" t="s">
        <v>41</v>
      </c>
      <c r="J1843" s="31">
        <v>1720.7438</v>
      </c>
    </row>
    <row r="1844" spans="1:10" x14ac:dyDescent="0.25">
      <c r="A1844" s="29" t="s">
        <v>2472</v>
      </c>
      <c r="B1844" s="30">
        <v>45761</v>
      </c>
      <c r="C1844" s="14" t="s">
        <v>84</v>
      </c>
      <c r="D1844" s="14" t="s">
        <v>343</v>
      </c>
      <c r="E1844" s="14" t="s">
        <v>20</v>
      </c>
      <c r="F1844" s="14">
        <v>2</v>
      </c>
      <c r="G1844" s="14">
        <v>873.94</v>
      </c>
      <c r="H1844" s="14">
        <v>0.14000000000000001</v>
      </c>
      <c r="I1844" s="14" t="s">
        <v>52</v>
      </c>
      <c r="J1844" s="31">
        <v>1503.1768</v>
      </c>
    </row>
    <row r="1845" spans="1:10" x14ac:dyDescent="0.25">
      <c r="A1845" s="29" t="s">
        <v>2473</v>
      </c>
      <c r="B1845" s="30">
        <v>45379</v>
      </c>
      <c r="C1845" s="14" t="s">
        <v>1047</v>
      </c>
      <c r="D1845" s="14" t="s">
        <v>597</v>
      </c>
      <c r="E1845" s="14" t="s">
        <v>10</v>
      </c>
      <c r="F1845" s="14">
        <v>1</v>
      </c>
      <c r="G1845" s="14">
        <v>140.24</v>
      </c>
      <c r="H1845" s="14">
        <v>0.27</v>
      </c>
      <c r="I1845" s="14" t="s">
        <v>41</v>
      </c>
      <c r="J1845" s="31">
        <v>102.37520000000001</v>
      </c>
    </row>
    <row r="1846" spans="1:10" x14ac:dyDescent="0.25">
      <c r="A1846" s="29" t="s">
        <v>2474</v>
      </c>
      <c r="B1846" s="30">
        <v>45716</v>
      </c>
      <c r="C1846" s="14" t="s">
        <v>362</v>
      </c>
      <c r="D1846" s="14" t="s">
        <v>104</v>
      </c>
      <c r="E1846" s="14" t="s">
        <v>12</v>
      </c>
      <c r="F1846" s="14">
        <v>2</v>
      </c>
      <c r="G1846" s="14">
        <v>549.91999999999996</v>
      </c>
      <c r="H1846" s="14">
        <v>0.28000000000000003</v>
      </c>
      <c r="I1846" s="14" t="s">
        <v>41</v>
      </c>
      <c r="J1846" s="31">
        <v>791.88479999999993</v>
      </c>
    </row>
    <row r="1847" spans="1:10" x14ac:dyDescent="0.25">
      <c r="A1847" s="29" t="s">
        <v>2475</v>
      </c>
      <c r="B1847" s="30">
        <v>45364</v>
      </c>
      <c r="C1847" s="14" t="s">
        <v>2476</v>
      </c>
      <c r="D1847" s="14" t="s">
        <v>254</v>
      </c>
      <c r="E1847" s="14" t="s">
        <v>12</v>
      </c>
      <c r="F1847" s="14">
        <v>4</v>
      </c>
      <c r="G1847" s="14">
        <v>715.88</v>
      </c>
      <c r="H1847" s="14">
        <v>0.19</v>
      </c>
      <c r="I1847" s="14" t="s">
        <v>45</v>
      </c>
      <c r="J1847" s="31">
        <v>2319.4512</v>
      </c>
    </row>
    <row r="1848" spans="1:10" x14ac:dyDescent="0.25">
      <c r="A1848" s="29" t="s">
        <v>2477</v>
      </c>
      <c r="B1848" s="30">
        <v>45752</v>
      </c>
      <c r="C1848" s="14" t="s">
        <v>508</v>
      </c>
      <c r="D1848" s="14" t="s">
        <v>692</v>
      </c>
      <c r="E1848" s="14" t="s">
        <v>15</v>
      </c>
      <c r="F1848" s="14">
        <v>3</v>
      </c>
      <c r="G1848" s="14">
        <v>591.9</v>
      </c>
      <c r="H1848" s="14">
        <v>0.27</v>
      </c>
      <c r="I1848" s="14" t="s">
        <v>41</v>
      </c>
      <c r="J1848" s="31">
        <v>1296.261</v>
      </c>
    </row>
    <row r="1849" spans="1:10" x14ac:dyDescent="0.25">
      <c r="A1849" s="29" t="s">
        <v>2478</v>
      </c>
      <c r="B1849" s="30">
        <v>45883</v>
      </c>
      <c r="C1849" s="14" t="s">
        <v>1691</v>
      </c>
      <c r="D1849" s="14" t="s">
        <v>308</v>
      </c>
      <c r="E1849" s="14" t="s">
        <v>17</v>
      </c>
      <c r="F1849" s="14">
        <v>2</v>
      </c>
      <c r="G1849" s="14">
        <v>523.14</v>
      </c>
      <c r="H1849" s="14">
        <v>0.13</v>
      </c>
      <c r="I1849" s="14" t="s">
        <v>45</v>
      </c>
      <c r="J1849" s="31">
        <v>910.2636</v>
      </c>
    </row>
    <row r="1850" spans="1:10" x14ac:dyDescent="0.25">
      <c r="A1850" s="29" t="s">
        <v>2479</v>
      </c>
      <c r="B1850" s="30">
        <v>45477</v>
      </c>
      <c r="C1850" s="14" t="s">
        <v>2081</v>
      </c>
      <c r="D1850" s="14" t="s">
        <v>107</v>
      </c>
      <c r="E1850" s="14" t="s">
        <v>21</v>
      </c>
      <c r="F1850" s="14">
        <v>2</v>
      </c>
      <c r="G1850" s="14">
        <v>478.62</v>
      </c>
      <c r="H1850" s="14">
        <v>0.17</v>
      </c>
      <c r="I1850" s="14" t="s">
        <v>52</v>
      </c>
      <c r="J1850" s="31">
        <v>794.50919999999996</v>
      </c>
    </row>
    <row r="1851" spans="1:10" x14ac:dyDescent="0.25">
      <c r="A1851" s="29" t="s">
        <v>2480</v>
      </c>
      <c r="B1851" s="30">
        <v>45556</v>
      </c>
      <c r="C1851" s="14" t="s">
        <v>1971</v>
      </c>
      <c r="D1851" s="14" t="s">
        <v>389</v>
      </c>
      <c r="E1851" s="14" t="s">
        <v>8</v>
      </c>
      <c r="F1851" s="14">
        <v>4</v>
      </c>
      <c r="G1851" s="14">
        <v>740.5</v>
      </c>
      <c r="H1851" s="14">
        <v>0.17</v>
      </c>
      <c r="I1851" s="14" t="s">
        <v>45</v>
      </c>
      <c r="J1851" s="31">
        <v>2458.46</v>
      </c>
    </row>
    <row r="1852" spans="1:10" x14ac:dyDescent="0.25">
      <c r="A1852" s="29" t="s">
        <v>2481</v>
      </c>
      <c r="B1852" s="30">
        <v>45465</v>
      </c>
      <c r="C1852" s="14" t="s">
        <v>1893</v>
      </c>
      <c r="D1852" s="14" t="s">
        <v>256</v>
      </c>
      <c r="E1852" s="14" t="s">
        <v>9</v>
      </c>
      <c r="F1852" s="14">
        <v>1</v>
      </c>
      <c r="G1852" s="14">
        <v>780.24</v>
      </c>
      <c r="H1852" s="14">
        <v>0.04</v>
      </c>
      <c r="I1852" s="14" t="s">
        <v>52</v>
      </c>
      <c r="J1852" s="31">
        <v>749.03039999999999</v>
      </c>
    </row>
    <row r="1853" spans="1:10" x14ac:dyDescent="0.25">
      <c r="A1853" s="29" t="s">
        <v>2482</v>
      </c>
      <c r="B1853" s="30">
        <v>45552</v>
      </c>
      <c r="C1853" s="14" t="s">
        <v>540</v>
      </c>
      <c r="D1853" s="14" t="s">
        <v>64</v>
      </c>
      <c r="E1853" s="14" t="s">
        <v>23</v>
      </c>
      <c r="F1853" s="14">
        <v>4</v>
      </c>
      <c r="G1853" s="14">
        <v>579.24</v>
      </c>
      <c r="H1853" s="14">
        <v>0.04</v>
      </c>
      <c r="I1853" s="14" t="s">
        <v>52</v>
      </c>
      <c r="J1853" s="31">
        <v>2224.2815999999998</v>
      </c>
    </row>
    <row r="1854" spans="1:10" x14ac:dyDescent="0.25">
      <c r="A1854" s="29" t="s">
        <v>2483</v>
      </c>
      <c r="B1854" s="30">
        <v>45635</v>
      </c>
      <c r="C1854" s="14" t="s">
        <v>508</v>
      </c>
      <c r="D1854" s="14" t="s">
        <v>263</v>
      </c>
      <c r="E1854" s="14" t="s">
        <v>9</v>
      </c>
      <c r="F1854" s="14">
        <v>3</v>
      </c>
      <c r="G1854" s="14">
        <v>268.95</v>
      </c>
      <c r="H1854" s="14">
        <v>0.04</v>
      </c>
      <c r="I1854" s="14" t="s">
        <v>45</v>
      </c>
      <c r="J1854" s="31">
        <v>774.57599999999991</v>
      </c>
    </row>
    <row r="1855" spans="1:10" x14ac:dyDescent="0.25">
      <c r="A1855" s="29" t="s">
        <v>2484</v>
      </c>
      <c r="B1855" s="30">
        <v>45740</v>
      </c>
      <c r="C1855" s="14" t="s">
        <v>1509</v>
      </c>
      <c r="D1855" s="14" t="s">
        <v>116</v>
      </c>
      <c r="E1855" s="14" t="s">
        <v>11</v>
      </c>
      <c r="F1855" s="14">
        <v>1</v>
      </c>
      <c r="G1855" s="14">
        <v>47.47</v>
      </c>
      <c r="H1855" s="14">
        <v>0.28000000000000003</v>
      </c>
      <c r="I1855" s="14" t="s">
        <v>41</v>
      </c>
      <c r="J1855" s="31">
        <v>34.178400000000003</v>
      </c>
    </row>
    <row r="1856" spans="1:10" x14ac:dyDescent="0.25">
      <c r="A1856" s="29" t="s">
        <v>2485</v>
      </c>
      <c r="B1856" s="30">
        <v>45796</v>
      </c>
      <c r="C1856" s="14" t="s">
        <v>321</v>
      </c>
      <c r="D1856" s="14" t="s">
        <v>70</v>
      </c>
      <c r="E1856" s="14" t="s">
        <v>24</v>
      </c>
      <c r="F1856" s="14">
        <v>3</v>
      </c>
      <c r="G1856" s="14">
        <v>858.81</v>
      </c>
      <c r="H1856" s="14">
        <v>7.0000000000000007E-2</v>
      </c>
      <c r="I1856" s="14" t="s">
        <v>41</v>
      </c>
      <c r="J1856" s="31">
        <v>2396.0799000000002</v>
      </c>
    </row>
    <row r="1857" spans="1:10" x14ac:dyDescent="0.25">
      <c r="A1857" s="29" t="s">
        <v>2486</v>
      </c>
      <c r="B1857" s="30">
        <v>45710</v>
      </c>
      <c r="C1857" s="14" t="s">
        <v>1624</v>
      </c>
      <c r="D1857" s="14" t="s">
        <v>205</v>
      </c>
      <c r="E1857" s="14" t="s">
        <v>17</v>
      </c>
      <c r="F1857" s="14">
        <v>3</v>
      </c>
      <c r="G1857" s="14">
        <v>569.98</v>
      </c>
      <c r="H1857" s="14">
        <v>0.05</v>
      </c>
      <c r="I1857" s="14" t="s">
        <v>41</v>
      </c>
      <c r="J1857" s="31">
        <v>1624.443</v>
      </c>
    </row>
    <row r="1858" spans="1:10" x14ac:dyDescent="0.25">
      <c r="A1858" s="29" t="s">
        <v>2487</v>
      </c>
      <c r="B1858" s="30">
        <v>45596</v>
      </c>
      <c r="C1858" s="14" t="s">
        <v>262</v>
      </c>
      <c r="D1858" s="14" t="s">
        <v>44</v>
      </c>
      <c r="E1858" s="14" t="s">
        <v>19</v>
      </c>
      <c r="F1858" s="14">
        <v>3</v>
      </c>
      <c r="G1858" s="14">
        <v>306.52</v>
      </c>
      <c r="H1858" s="14">
        <v>0.01</v>
      </c>
      <c r="I1858" s="14" t="s">
        <v>52</v>
      </c>
      <c r="J1858" s="31">
        <v>910.36439999999993</v>
      </c>
    </row>
    <row r="1859" spans="1:10" x14ac:dyDescent="0.25">
      <c r="A1859" s="29" t="s">
        <v>2488</v>
      </c>
      <c r="B1859" s="30">
        <v>45354</v>
      </c>
      <c r="C1859" s="14" t="s">
        <v>1984</v>
      </c>
      <c r="D1859" s="14" t="s">
        <v>61</v>
      </c>
      <c r="E1859" s="14" t="s">
        <v>20</v>
      </c>
      <c r="F1859" s="14">
        <v>3</v>
      </c>
      <c r="G1859" s="14">
        <v>184.67</v>
      </c>
      <c r="H1859" s="14">
        <v>0.03</v>
      </c>
      <c r="I1859" s="14" t="s">
        <v>52</v>
      </c>
      <c r="J1859" s="31">
        <v>537.38969999999995</v>
      </c>
    </row>
    <row r="1860" spans="1:10" x14ac:dyDescent="0.25">
      <c r="A1860" s="29" t="s">
        <v>2489</v>
      </c>
      <c r="B1860" s="30">
        <v>45428</v>
      </c>
      <c r="C1860" s="14" t="s">
        <v>1228</v>
      </c>
      <c r="D1860" s="14" t="s">
        <v>155</v>
      </c>
      <c r="E1860" s="14" t="s">
        <v>12</v>
      </c>
      <c r="F1860" s="14">
        <v>4</v>
      </c>
      <c r="G1860" s="14">
        <v>189.56</v>
      </c>
      <c r="H1860" s="14">
        <v>0</v>
      </c>
      <c r="I1860" s="14" t="s">
        <v>52</v>
      </c>
      <c r="J1860" s="31">
        <v>758.24</v>
      </c>
    </row>
    <row r="1861" spans="1:10" x14ac:dyDescent="0.25">
      <c r="A1861" s="29" t="s">
        <v>2490</v>
      </c>
      <c r="B1861" s="30">
        <v>45511</v>
      </c>
      <c r="C1861" s="14" t="s">
        <v>788</v>
      </c>
      <c r="D1861" s="14" t="s">
        <v>134</v>
      </c>
      <c r="E1861" s="14" t="s">
        <v>12</v>
      </c>
      <c r="F1861" s="14">
        <v>1</v>
      </c>
      <c r="G1861" s="14">
        <v>805.24</v>
      </c>
      <c r="H1861" s="14">
        <v>0.04</v>
      </c>
      <c r="I1861" s="14" t="s">
        <v>45</v>
      </c>
      <c r="J1861" s="31">
        <v>773.03039999999999</v>
      </c>
    </row>
    <row r="1862" spans="1:10" x14ac:dyDescent="0.25">
      <c r="A1862" s="29" t="s">
        <v>2491</v>
      </c>
      <c r="B1862" s="30">
        <v>45549</v>
      </c>
      <c r="C1862" s="14" t="s">
        <v>1039</v>
      </c>
      <c r="D1862" s="14" t="s">
        <v>289</v>
      </c>
      <c r="E1862" s="14" t="s">
        <v>24</v>
      </c>
      <c r="F1862" s="14">
        <v>3</v>
      </c>
      <c r="G1862" s="14">
        <v>683.74</v>
      </c>
      <c r="H1862" s="14">
        <v>0.24</v>
      </c>
      <c r="I1862" s="14" t="s">
        <v>41</v>
      </c>
      <c r="J1862" s="31">
        <v>1558.9272000000001</v>
      </c>
    </row>
    <row r="1863" spans="1:10" x14ac:dyDescent="0.25">
      <c r="A1863" s="29" t="s">
        <v>2492</v>
      </c>
      <c r="B1863" s="30">
        <v>45573</v>
      </c>
      <c r="C1863" s="14" t="s">
        <v>754</v>
      </c>
      <c r="D1863" s="14" t="s">
        <v>61</v>
      </c>
      <c r="E1863" s="14" t="s">
        <v>25</v>
      </c>
      <c r="F1863" s="14">
        <v>3</v>
      </c>
      <c r="G1863" s="14">
        <v>439.21</v>
      </c>
      <c r="H1863" s="14">
        <v>0.28000000000000003</v>
      </c>
      <c r="I1863" s="14" t="s">
        <v>52</v>
      </c>
      <c r="J1863" s="31">
        <v>948.69359999999983</v>
      </c>
    </row>
    <row r="1864" spans="1:10" x14ac:dyDescent="0.25">
      <c r="A1864" s="29" t="s">
        <v>2493</v>
      </c>
      <c r="B1864" s="30">
        <v>45904</v>
      </c>
      <c r="C1864" s="14" t="s">
        <v>314</v>
      </c>
      <c r="D1864" s="14" t="s">
        <v>380</v>
      </c>
      <c r="E1864" s="14" t="s">
        <v>13</v>
      </c>
      <c r="F1864" s="14">
        <v>1</v>
      </c>
      <c r="G1864" s="14">
        <v>126.92</v>
      </c>
      <c r="H1864" s="14">
        <v>0.24</v>
      </c>
      <c r="I1864" s="14" t="s">
        <v>52</v>
      </c>
      <c r="J1864" s="31">
        <v>96.459199999999996</v>
      </c>
    </row>
    <row r="1865" spans="1:10" x14ac:dyDescent="0.25">
      <c r="A1865" s="29" t="s">
        <v>2494</v>
      </c>
      <c r="B1865" s="30">
        <v>45489</v>
      </c>
      <c r="C1865" s="14" t="s">
        <v>1565</v>
      </c>
      <c r="D1865" s="14" t="s">
        <v>418</v>
      </c>
      <c r="E1865" s="14" t="s">
        <v>11</v>
      </c>
      <c r="F1865" s="14">
        <v>4</v>
      </c>
      <c r="G1865" s="14">
        <v>834.7</v>
      </c>
      <c r="H1865" s="14">
        <v>0.14000000000000001</v>
      </c>
      <c r="I1865" s="14" t="s">
        <v>41</v>
      </c>
      <c r="J1865" s="31">
        <v>2871.3679999999999</v>
      </c>
    </row>
    <row r="1866" spans="1:10" x14ac:dyDescent="0.25">
      <c r="A1866" s="29" t="s">
        <v>2495</v>
      </c>
      <c r="B1866" s="30">
        <v>45909</v>
      </c>
      <c r="C1866" s="14" t="s">
        <v>1254</v>
      </c>
      <c r="D1866" s="14" t="s">
        <v>312</v>
      </c>
      <c r="E1866" s="14" t="s">
        <v>18</v>
      </c>
      <c r="F1866" s="14">
        <v>2</v>
      </c>
      <c r="G1866" s="14">
        <v>271.88</v>
      </c>
      <c r="H1866" s="14">
        <v>0.11</v>
      </c>
      <c r="I1866" s="14" t="s">
        <v>52</v>
      </c>
      <c r="J1866" s="31">
        <v>483.94639999999998</v>
      </c>
    </row>
    <row r="1867" spans="1:10" x14ac:dyDescent="0.25">
      <c r="A1867" s="29" t="s">
        <v>2496</v>
      </c>
      <c r="B1867" s="30">
        <v>45720</v>
      </c>
      <c r="C1867" s="14" t="s">
        <v>1745</v>
      </c>
      <c r="D1867" s="14" t="s">
        <v>401</v>
      </c>
      <c r="E1867" s="14" t="s">
        <v>8</v>
      </c>
      <c r="F1867" s="14">
        <v>4</v>
      </c>
      <c r="G1867" s="14">
        <v>972.14</v>
      </c>
      <c r="H1867" s="14">
        <v>0.25</v>
      </c>
      <c r="I1867" s="14" t="s">
        <v>41</v>
      </c>
      <c r="J1867" s="31">
        <v>2916.42</v>
      </c>
    </row>
    <row r="1868" spans="1:10" x14ac:dyDescent="0.25">
      <c r="A1868" s="29" t="s">
        <v>2497</v>
      </c>
      <c r="B1868" s="30">
        <v>45831</v>
      </c>
      <c r="C1868" s="14" t="s">
        <v>392</v>
      </c>
      <c r="D1868" s="14" t="s">
        <v>104</v>
      </c>
      <c r="E1868" s="14" t="s">
        <v>11</v>
      </c>
      <c r="F1868" s="14">
        <v>3</v>
      </c>
      <c r="G1868" s="14">
        <v>523.66</v>
      </c>
      <c r="H1868" s="14">
        <v>0.27</v>
      </c>
      <c r="I1868" s="14" t="s">
        <v>45</v>
      </c>
      <c r="J1868" s="31">
        <v>1146.8154</v>
      </c>
    </row>
    <row r="1869" spans="1:10" x14ac:dyDescent="0.25">
      <c r="A1869" s="29" t="s">
        <v>2498</v>
      </c>
      <c r="B1869" s="30">
        <v>45602</v>
      </c>
      <c r="C1869" s="14" t="s">
        <v>124</v>
      </c>
      <c r="D1869" s="14" t="s">
        <v>607</v>
      </c>
      <c r="E1869" s="14" t="s">
        <v>9</v>
      </c>
      <c r="F1869" s="14">
        <v>4</v>
      </c>
      <c r="G1869" s="14">
        <v>838.99</v>
      </c>
      <c r="H1869" s="14">
        <v>0.16</v>
      </c>
      <c r="I1869" s="14" t="s">
        <v>41</v>
      </c>
      <c r="J1869" s="31">
        <v>2819.0064000000002</v>
      </c>
    </row>
    <row r="1870" spans="1:10" x14ac:dyDescent="0.25">
      <c r="A1870" s="29" t="s">
        <v>2499</v>
      </c>
      <c r="B1870" s="30">
        <v>45722</v>
      </c>
      <c r="C1870" s="14" t="s">
        <v>487</v>
      </c>
      <c r="D1870" s="14" t="s">
        <v>401</v>
      </c>
      <c r="E1870" s="14" t="s">
        <v>24</v>
      </c>
      <c r="F1870" s="14">
        <v>4</v>
      </c>
      <c r="G1870" s="14">
        <v>838.7</v>
      </c>
      <c r="H1870" s="14">
        <v>0.21</v>
      </c>
      <c r="I1870" s="14" t="s">
        <v>52</v>
      </c>
      <c r="J1870" s="31">
        <v>2650.2919999999999</v>
      </c>
    </row>
    <row r="1871" spans="1:10" x14ac:dyDescent="0.25">
      <c r="A1871" s="29" t="s">
        <v>2500</v>
      </c>
      <c r="B1871" s="30">
        <v>45794</v>
      </c>
      <c r="C1871" s="14" t="s">
        <v>177</v>
      </c>
      <c r="D1871" s="14" t="s">
        <v>44</v>
      </c>
      <c r="E1871" s="14" t="s">
        <v>15</v>
      </c>
      <c r="F1871" s="14">
        <v>3</v>
      </c>
      <c r="G1871" s="14">
        <v>943.24</v>
      </c>
      <c r="H1871" s="14">
        <v>0.21</v>
      </c>
      <c r="I1871" s="14" t="s">
        <v>41</v>
      </c>
      <c r="J1871" s="31">
        <v>2235.4787999999999</v>
      </c>
    </row>
    <row r="1872" spans="1:10" x14ac:dyDescent="0.25">
      <c r="A1872" s="29" t="s">
        <v>2501</v>
      </c>
      <c r="B1872" s="30">
        <v>45659</v>
      </c>
      <c r="C1872" s="14" t="s">
        <v>1971</v>
      </c>
      <c r="D1872" s="14" t="s">
        <v>597</v>
      </c>
      <c r="E1872" s="14" t="s">
        <v>24</v>
      </c>
      <c r="F1872" s="14">
        <v>2</v>
      </c>
      <c r="G1872" s="14">
        <v>310.33</v>
      </c>
      <c r="H1872" s="14">
        <v>0.26</v>
      </c>
      <c r="I1872" s="14" t="s">
        <v>41</v>
      </c>
      <c r="J1872" s="31">
        <v>459.28840000000002</v>
      </c>
    </row>
    <row r="1873" spans="1:10" x14ac:dyDescent="0.25">
      <c r="A1873" s="29" t="s">
        <v>2502</v>
      </c>
      <c r="B1873" s="30">
        <v>45501</v>
      </c>
      <c r="C1873" s="14" t="s">
        <v>50</v>
      </c>
      <c r="D1873" s="14" t="s">
        <v>230</v>
      </c>
      <c r="E1873" s="14" t="s">
        <v>7</v>
      </c>
      <c r="F1873" s="14">
        <v>3</v>
      </c>
      <c r="G1873" s="14">
        <v>201.05</v>
      </c>
      <c r="H1873" s="14">
        <v>0.23</v>
      </c>
      <c r="I1873" s="14" t="s">
        <v>45</v>
      </c>
      <c r="J1873" s="31">
        <v>464.42550000000011</v>
      </c>
    </row>
    <row r="1874" spans="1:10" x14ac:dyDescent="0.25">
      <c r="A1874" s="29" t="s">
        <v>2503</v>
      </c>
      <c r="B1874" s="30">
        <v>45408</v>
      </c>
      <c r="C1874" s="14" t="s">
        <v>2396</v>
      </c>
      <c r="D1874" s="14" t="s">
        <v>547</v>
      </c>
      <c r="E1874" s="14" t="s">
        <v>24</v>
      </c>
      <c r="F1874" s="14">
        <v>1</v>
      </c>
      <c r="G1874" s="14">
        <v>803.37</v>
      </c>
      <c r="H1874" s="14">
        <v>0.3</v>
      </c>
      <c r="I1874" s="14" t="s">
        <v>45</v>
      </c>
      <c r="J1874" s="31">
        <v>562.35899999999992</v>
      </c>
    </row>
    <row r="1875" spans="1:10" x14ac:dyDescent="0.25">
      <c r="A1875" s="29" t="s">
        <v>2504</v>
      </c>
      <c r="B1875" s="30">
        <v>45886</v>
      </c>
      <c r="C1875" s="14" t="s">
        <v>1121</v>
      </c>
      <c r="D1875" s="14" t="s">
        <v>532</v>
      </c>
      <c r="E1875" s="14" t="s">
        <v>22</v>
      </c>
      <c r="F1875" s="14">
        <v>3</v>
      </c>
      <c r="G1875" s="14">
        <v>259.98</v>
      </c>
      <c r="H1875" s="14">
        <v>7.0000000000000007E-2</v>
      </c>
      <c r="I1875" s="14" t="s">
        <v>52</v>
      </c>
      <c r="J1875" s="31">
        <v>725.3442</v>
      </c>
    </row>
    <row r="1876" spans="1:10" x14ac:dyDescent="0.25">
      <c r="A1876" s="29" t="s">
        <v>2505</v>
      </c>
      <c r="B1876" s="30">
        <v>45426</v>
      </c>
      <c r="C1876" s="14" t="s">
        <v>1210</v>
      </c>
      <c r="D1876" s="14" t="s">
        <v>692</v>
      </c>
      <c r="E1876" s="14" t="s">
        <v>10</v>
      </c>
      <c r="F1876" s="14">
        <v>4</v>
      </c>
      <c r="G1876" s="14">
        <v>591.9</v>
      </c>
      <c r="H1876" s="14">
        <v>0.2</v>
      </c>
      <c r="I1876" s="14" t="s">
        <v>45</v>
      </c>
      <c r="J1876" s="31">
        <v>1894.08</v>
      </c>
    </row>
    <row r="1877" spans="1:10" x14ac:dyDescent="0.25">
      <c r="A1877" s="29" t="s">
        <v>2506</v>
      </c>
      <c r="B1877" s="30">
        <v>45730</v>
      </c>
      <c r="C1877" s="14" t="s">
        <v>559</v>
      </c>
      <c r="D1877" s="14" t="s">
        <v>98</v>
      </c>
      <c r="E1877" s="14" t="s">
        <v>19</v>
      </c>
      <c r="F1877" s="14">
        <v>2</v>
      </c>
      <c r="G1877" s="14">
        <v>396.9</v>
      </c>
      <c r="H1877" s="14">
        <v>0.18</v>
      </c>
      <c r="I1877" s="14" t="s">
        <v>45</v>
      </c>
      <c r="J1877" s="31">
        <v>650.91600000000005</v>
      </c>
    </row>
    <row r="1878" spans="1:10" x14ac:dyDescent="0.25">
      <c r="A1878" s="29" t="s">
        <v>2507</v>
      </c>
      <c r="B1878" s="30">
        <v>45731</v>
      </c>
      <c r="C1878" s="14" t="s">
        <v>136</v>
      </c>
      <c r="D1878" s="14" t="s">
        <v>119</v>
      </c>
      <c r="E1878" s="14" t="s">
        <v>9</v>
      </c>
      <c r="F1878" s="14">
        <v>1</v>
      </c>
      <c r="G1878" s="14">
        <v>176.84</v>
      </c>
      <c r="H1878" s="14">
        <v>0.19</v>
      </c>
      <c r="I1878" s="14" t="s">
        <v>41</v>
      </c>
      <c r="J1878" s="31">
        <v>143.24039999999999</v>
      </c>
    </row>
    <row r="1879" spans="1:10" x14ac:dyDescent="0.25">
      <c r="A1879" s="29" t="s">
        <v>2508</v>
      </c>
      <c r="B1879" s="30">
        <v>45272</v>
      </c>
      <c r="C1879" s="14" t="s">
        <v>1978</v>
      </c>
      <c r="D1879" s="14" t="s">
        <v>155</v>
      </c>
      <c r="E1879" s="14" t="s">
        <v>7</v>
      </c>
      <c r="F1879" s="14">
        <v>2</v>
      </c>
      <c r="G1879" s="14">
        <v>614.21</v>
      </c>
      <c r="H1879" s="14">
        <v>0.11</v>
      </c>
      <c r="I1879" s="14" t="s">
        <v>45</v>
      </c>
      <c r="J1879" s="31">
        <v>1093.2937999999999</v>
      </c>
    </row>
    <row r="1880" spans="1:10" x14ac:dyDescent="0.25">
      <c r="A1880" s="29" t="s">
        <v>2509</v>
      </c>
      <c r="B1880" s="30">
        <v>45584</v>
      </c>
      <c r="C1880" s="14" t="s">
        <v>430</v>
      </c>
      <c r="D1880" s="14" t="s">
        <v>284</v>
      </c>
      <c r="E1880" s="14" t="s">
        <v>14</v>
      </c>
      <c r="F1880" s="14">
        <v>3</v>
      </c>
      <c r="G1880" s="14">
        <v>604.66</v>
      </c>
      <c r="H1880" s="14">
        <v>0.18</v>
      </c>
      <c r="I1880" s="14" t="s">
        <v>52</v>
      </c>
      <c r="J1880" s="31">
        <v>1487.4636</v>
      </c>
    </row>
    <row r="1881" spans="1:10" x14ac:dyDescent="0.25">
      <c r="A1881" s="29" t="s">
        <v>2510</v>
      </c>
      <c r="B1881" s="30">
        <v>45534</v>
      </c>
      <c r="C1881" s="14" t="s">
        <v>340</v>
      </c>
      <c r="D1881" s="14" t="s">
        <v>692</v>
      </c>
      <c r="E1881" s="14" t="s">
        <v>19</v>
      </c>
      <c r="F1881" s="14">
        <v>3</v>
      </c>
      <c r="G1881" s="14">
        <v>24.29</v>
      </c>
      <c r="H1881" s="14">
        <v>0.12</v>
      </c>
      <c r="I1881" s="14" t="s">
        <v>45</v>
      </c>
      <c r="J1881" s="31">
        <v>64.125600000000006</v>
      </c>
    </row>
    <row r="1882" spans="1:10" x14ac:dyDescent="0.25">
      <c r="A1882" s="29" t="s">
        <v>2511</v>
      </c>
      <c r="B1882" s="30">
        <v>45482</v>
      </c>
      <c r="C1882" s="14" t="s">
        <v>1427</v>
      </c>
      <c r="D1882" s="14" t="s">
        <v>464</v>
      </c>
      <c r="E1882" s="14" t="s">
        <v>18</v>
      </c>
      <c r="F1882" s="14">
        <v>1</v>
      </c>
      <c r="G1882" s="14">
        <v>503.95</v>
      </c>
      <c r="H1882" s="14">
        <v>0.24</v>
      </c>
      <c r="I1882" s="14" t="s">
        <v>45</v>
      </c>
      <c r="J1882" s="31">
        <v>383.00200000000001</v>
      </c>
    </row>
    <row r="1883" spans="1:10" x14ac:dyDescent="0.25">
      <c r="A1883" s="29" t="s">
        <v>2512</v>
      </c>
      <c r="B1883" s="30">
        <v>45475</v>
      </c>
      <c r="C1883" s="14" t="s">
        <v>407</v>
      </c>
      <c r="D1883" s="14" t="s">
        <v>354</v>
      </c>
      <c r="E1883" s="14" t="s">
        <v>21</v>
      </c>
      <c r="F1883" s="14">
        <v>4</v>
      </c>
      <c r="G1883" s="14">
        <v>860.78</v>
      </c>
      <c r="H1883" s="14">
        <v>0.03</v>
      </c>
      <c r="I1883" s="14" t="s">
        <v>41</v>
      </c>
      <c r="J1883" s="31">
        <v>3339.8263999999999</v>
      </c>
    </row>
    <row r="1884" spans="1:10" x14ac:dyDescent="0.25">
      <c r="A1884" s="29" t="s">
        <v>2513</v>
      </c>
      <c r="B1884" s="30">
        <v>45234</v>
      </c>
      <c r="C1884" s="14" t="s">
        <v>915</v>
      </c>
      <c r="D1884" s="14" t="s">
        <v>312</v>
      </c>
      <c r="E1884" s="14" t="s">
        <v>10</v>
      </c>
      <c r="F1884" s="14">
        <v>3</v>
      </c>
      <c r="G1884" s="14">
        <v>41.97</v>
      </c>
      <c r="H1884" s="14">
        <v>0.03</v>
      </c>
      <c r="I1884" s="14" t="s">
        <v>52</v>
      </c>
      <c r="J1884" s="31">
        <v>122.1327</v>
      </c>
    </row>
    <row r="1885" spans="1:10" x14ac:dyDescent="0.25">
      <c r="A1885" s="29" t="s">
        <v>2514</v>
      </c>
      <c r="B1885" s="30">
        <v>45397</v>
      </c>
      <c r="C1885" s="14" t="s">
        <v>459</v>
      </c>
      <c r="D1885" s="14" t="s">
        <v>58</v>
      </c>
      <c r="E1885" s="14" t="s">
        <v>12</v>
      </c>
      <c r="F1885" s="14">
        <v>1</v>
      </c>
      <c r="G1885" s="14">
        <v>649.59</v>
      </c>
      <c r="H1885" s="14">
        <v>0.12</v>
      </c>
      <c r="I1885" s="14" t="s">
        <v>52</v>
      </c>
      <c r="J1885" s="31">
        <v>571.63920000000007</v>
      </c>
    </row>
    <row r="1886" spans="1:10" x14ac:dyDescent="0.25">
      <c r="A1886" s="29" t="s">
        <v>2515</v>
      </c>
      <c r="B1886" s="30">
        <v>45502</v>
      </c>
      <c r="C1886" s="14" t="s">
        <v>862</v>
      </c>
      <c r="D1886" s="14" t="s">
        <v>464</v>
      </c>
      <c r="E1886" s="14" t="s">
        <v>16</v>
      </c>
      <c r="F1886" s="14">
        <v>2</v>
      </c>
      <c r="G1886" s="14">
        <v>386.09</v>
      </c>
      <c r="H1886" s="14">
        <v>0.19</v>
      </c>
      <c r="I1886" s="14" t="s">
        <v>45</v>
      </c>
      <c r="J1886" s="31">
        <v>625.46579999999994</v>
      </c>
    </row>
    <row r="1887" spans="1:10" x14ac:dyDescent="0.25">
      <c r="A1887" s="29" t="s">
        <v>2516</v>
      </c>
      <c r="B1887" s="30">
        <v>45644</v>
      </c>
      <c r="C1887" s="14" t="s">
        <v>528</v>
      </c>
      <c r="D1887" s="14" t="s">
        <v>354</v>
      </c>
      <c r="E1887" s="14" t="s">
        <v>19</v>
      </c>
      <c r="F1887" s="14">
        <v>1</v>
      </c>
      <c r="G1887" s="14">
        <v>891.62</v>
      </c>
      <c r="H1887" s="14">
        <v>0.06</v>
      </c>
      <c r="I1887" s="14" t="s">
        <v>45</v>
      </c>
      <c r="J1887" s="31">
        <v>838.12279999999998</v>
      </c>
    </row>
    <row r="1888" spans="1:10" x14ac:dyDescent="0.25">
      <c r="A1888" s="29" t="s">
        <v>2517</v>
      </c>
      <c r="B1888" s="30">
        <v>45617</v>
      </c>
      <c r="C1888" s="14" t="s">
        <v>115</v>
      </c>
      <c r="D1888" s="14" t="s">
        <v>607</v>
      </c>
      <c r="E1888" s="14" t="s">
        <v>22</v>
      </c>
      <c r="F1888" s="14">
        <v>2</v>
      </c>
      <c r="G1888" s="14">
        <v>558.9</v>
      </c>
      <c r="H1888" s="14">
        <v>0.05</v>
      </c>
      <c r="I1888" s="14" t="s">
        <v>52</v>
      </c>
      <c r="J1888" s="31">
        <v>1061.9100000000001</v>
      </c>
    </row>
    <row r="1889" spans="1:10" x14ac:dyDescent="0.25">
      <c r="A1889" s="29" t="s">
        <v>2518</v>
      </c>
      <c r="B1889" s="30">
        <v>45797</v>
      </c>
      <c r="C1889" s="14" t="s">
        <v>968</v>
      </c>
      <c r="D1889" s="14" t="s">
        <v>263</v>
      </c>
      <c r="E1889" s="14" t="s">
        <v>10</v>
      </c>
      <c r="F1889" s="14">
        <v>2</v>
      </c>
      <c r="G1889" s="14">
        <v>99.04</v>
      </c>
      <c r="H1889" s="14">
        <v>0.26</v>
      </c>
      <c r="I1889" s="14" t="s">
        <v>52</v>
      </c>
      <c r="J1889" s="31">
        <v>146.57919999999999</v>
      </c>
    </row>
    <row r="1890" spans="1:10" x14ac:dyDescent="0.25">
      <c r="A1890" s="29" t="s">
        <v>2519</v>
      </c>
      <c r="B1890" s="30">
        <v>45740</v>
      </c>
      <c r="C1890" s="14" t="s">
        <v>2050</v>
      </c>
      <c r="D1890" s="14" t="s">
        <v>284</v>
      </c>
      <c r="E1890" s="14" t="s">
        <v>15</v>
      </c>
      <c r="F1890" s="14">
        <v>4</v>
      </c>
      <c r="G1890" s="14">
        <v>625.13</v>
      </c>
      <c r="H1890" s="14">
        <v>0.06</v>
      </c>
      <c r="I1890" s="14" t="s">
        <v>41</v>
      </c>
      <c r="J1890" s="31">
        <v>2350.4888000000001</v>
      </c>
    </row>
    <row r="1891" spans="1:10" x14ac:dyDescent="0.25">
      <c r="A1891" s="29" t="s">
        <v>2520</v>
      </c>
      <c r="B1891" s="30">
        <v>45824</v>
      </c>
      <c r="C1891" s="14" t="s">
        <v>1121</v>
      </c>
      <c r="D1891" s="14" t="s">
        <v>190</v>
      </c>
      <c r="E1891" s="14" t="s">
        <v>25</v>
      </c>
      <c r="F1891" s="14">
        <v>4</v>
      </c>
      <c r="G1891" s="14">
        <v>38.380000000000003</v>
      </c>
      <c r="H1891" s="14">
        <v>0.16</v>
      </c>
      <c r="I1891" s="14" t="s">
        <v>52</v>
      </c>
      <c r="J1891" s="31">
        <v>128.95679999999999</v>
      </c>
    </row>
    <row r="1892" spans="1:10" x14ac:dyDescent="0.25">
      <c r="A1892" s="29" t="s">
        <v>2521</v>
      </c>
      <c r="B1892" s="30">
        <v>45404</v>
      </c>
      <c r="C1892" s="14" t="s">
        <v>146</v>
      </c>
      <c r="D1892" s="14" t="s">
        <v>152</v>
      </c>
      <c r="E1892" s="14" t="s">
        <v>17</v>
      </c>
      <c r="F1892" s="14">
        <v>4</v>
      </c>
      <c r="G1892" s="14">
        <v>731.72</v>
      </c>
      <c r="H1892" s="14">
        <v>0.22</v>
      </c>
      <c r="I1892" s="14" t="s">
        <v>52</v>
      </c>
      <c r="J1892" s="31">
        <v>2282.9663999999998</v>
      </c>
    </row>
    <row r="1893" spans="1:10" x14ac:dyDescent="0.25">
      <c r="A1893" s="29" t="s">
        <v>2522</v>
      </c>
      <c r="B1893" s="30">
        <v>45916</v>
      </c>
      <c r="C1893" s="14" t="s">
        <v>1400</v>
      </c>
      <c r="D1893" s="14" t="s">
        <v>468</v>
      </c>
      <c r="E1893" s="14" t="s">
        <v>26</v>
      </c>
      <c r="F1893" s="14">
        <v>3</v>
      </c>
      <c r="G1893" s="14">
        <v>825.33</v>
      </c>
      <c r="H1893" s="14">
        <v>0.21</v>
      </c>
      <c r="I1893" s="14" t="s">
        <v>41</v>
      </c>
      <c r="J1893" s="31">
        <v>1956.0320999999999</v>
      </c>
    </row>
    <row r="1894" spans="1:10" x14ac:dyDescent="0.25">
      <c r="A1894" s="29" t="s">
        <v>2523</v>
      </c>
      <c r="B1894" s="30">
        <v>45269</v>
      </c>
      <c r="C1894" s="14" t="s">
        <v>1124</v>
      </c>
      <c r="D1894" s="14" t="s">
        <v>64</v>
      </c>
      <c r="E1894" s="14" t="s">
        <v>21</v>
      </c>
      <c r="F1894" s="14">
        <v>2</v>
      </c>
      <c r="G1894" s="14">
        <v>47.3</v>
      </c>
      <c r="H1894" s="14">
        <v>0.01</v>
      </c>
      <c r="I1894" s="14" t="s">
        <v>45</v>
      </c>
      <c r="J1894" s="31">
        <v>93.653999999999996</v>
      </c>
    </row>
    <row r="1895" spans="1:10" x14ac:dyDescent="0.25">
      <c r="A1895" s="29" t="s">
        <v>2524</v>
      </c>
      <c r="B1895" s="30">
        <v>45493</v>
      </c>
      <c r="C1895" s="14" t="s">
        <v>375</v>
      </c>
      <c r="D1895" s="14" t="s">
        <v>101</v>
      </c>
      <c r="E1895" s="14" t="s">
        <v>24</v>
      </c>
      <c r="F1895" s="14">
        <v>1</v>
      </c>
      <c r="G1895" s="14">
        <v>389.12</v>
      </c>
      <c r="H1895" s="14">
        <v>0.18</v>
      </c>
      <c r="I1895" s="14" t="s">
        <v>45</v>
      </c>
      <c r="J1895" s="31">
        <v>319.07839999999999</v>
      </c>
    </row>
    <row r="1896" spans="1:10" x14ac:dyDescent="0.25">
      <c r="A1896" s="29" t="s">
        <v>2525</v>
      </c>
      <c r="B1896" s="30">
        <v>45558</v>
      </c>
      <c r="C1896" s="14" t="s">
        <v>720</v>
      </c>
      <c r="D1896" s="14" t="s">
        <v>389</v>
      </c>
      <c r="E1896" s="14" t="s">
        <v>25</v>
      </c>
      <c r="F1896" s="14">
        <v>3</v>
      </c>
      <c r="G1896" s="14">
        <v>543.83000000000004</v>
      </c>
      <c r="H1896" s="14">
        <v>0.05</v>
      </c>
      <c r="I1896" s="14" t="s">
        <v>41</v>
      </c>
      <c r="J1896" s="31">
        <v>1549.9155000000001</v>
      </c>
    </row>
    <row r="1897" spans="1:10" x14ac:dyDescent="0.25">
      <c r="A1897" s="29" t="s">
        <v>2526</v>
      </c>
      <c r="B1897" s="30">
        <v>45423</v>
      </c>
      <c r="C1897" s="14" t="s">
        <v>1240</v>
      </c>
      <c r="D1897" s="14" t="s">
        <v>338</v>
      </c>
      <c r="E1897" s="14" t="s">
        <v>8</v>
      </c>
      <c r="F1897" s="14">
        <v>2</v>
      </c>
      <c r="G1897" s="14">
        <v>660.27</v>
      </c>
      <c r="H1897" s="14">
        <v>0.01</v>
      </c>
      <c r="I1897" s="14" t="s">
        <v>45</v>
      </c>
      <c r="J1897" s="31">
        <v>1307.3345999999999</v>
      </c>
    </row>
    <row r="1898" spans="1:10" x14ac:dyDescent="0.25">
      <c r="A1898" s="29" t="s">
        <v>2527</v>
      </c>
      <c r="B1898" s="30">
        <v>45780</v>
      </c>
      <c r="C1898" s="14" t="s">
        <v>2528</v>
      </c>
      <c r="D1898" s="14" t="s">
        <v>125</v>
      </c>
      <c r="E1898" s="14" t="s">
        <v>15</v>
      </c>
      <c r="F1898" s="14">
        <v>4</v>
      </c>
      <c r="G1898" s="14">
        <v>729.31</v>
      </c>
      <c r="H1898" s="14">
        <v>0.03</v>
      </c>
      <c r="I1898" s="14" t="s">
        <v>41</v>
      </c>
      <c r="J1898" s="31">
        <v>2829.7228</v>
      </c>
    </row>
    <row r="1899" spans="1:10" x14ac:dyDescent="0.25">
      <c r="A1899" s="29" t="s">
        <v>2529</v>
      </c>
      <c r="B1899" s="30">
        <v>45345</v>
      </c>
      <c r="C1899" s="14" t="s">
        <v>1577</v>
      </c>
      <c r="D1899" s="14" t="s">
        <v>363</v>
      </c>
      <c r="E1899" s="14" t="s">
        <v>13</v>
      </c>
      <c r="F1899" s="14">
        <v>2</v>
      </c>
      <c r="G1899" s="14">
        <v>152.91</v>
      </c>
      <c r="H1899" s="14">
        <v>0.24</v>
      </c>
      <c r="I1899" s="14" t="s">
        <v>45</v>
      </c>
      <c r="J1899" s="31">
        <v>232.42320000000001</v>
      </c>
    </row>
    <row r="1900" spans="1:10" x14ac:dyDescent="0.25">
      <c r="A1900" s="29" t="s">
        <v>2530</v>
      </c>
      <c r="B1900" s="30">
        <v>45344</v>
      </c>
      <c r="C1900" s="14" t="s">
        <v>1054</v>
      </c>
      <c r="D1900" s="14" t="s">
        <v>44</v>
      </c>
      <c r="E1900" s="14" t="s">
        <v>22</v>
      </c>
      <c r="F1900" s="14">
        <v>4</v>
      </c>
      <c r="G1900" s="14">
        <v>592.14</v>
      </c>
      <c r="H1900" s="14">
        <v>0.12</v>
      </c>
      <c r="I1900" s="14" t="s">
        <v>52</v>
      </c>
      <c r="J1900" s="31">
        <v>2084.3328000000001</v>
      </c>
    </row>
    <row r="1901" spans="1:10" x14ac:dyDescent="0.25">
      <c r="A1901" s="29" t="s">
        <v>2531</v>
      </c>
      <c r="B1901" s="30">
        <v>45525</v>
      </c>
      <c r="C1901" s="14" t="s">
        <v>1034</v>
      </c>
      <c r="D1901" s="14" t="s">
        <v>170</v>
      </c>
      <c r="E1901" s="14" t="s">
        <v>19</v>
      </c>
      <c r="F1901" s="14">
        <v>1</v>
      </c>
      <c r="G1901" s="14">
        <v>984.37</v>
      </c>
      <c r="H1901" s="14">
        <v>0</v>
      </c>
      <c r="I1901" s="14" t="s">
        <v>45</v>
      </c>
      <c r="J1901" s="31">
        <v>984.37</v>
      </c>
    </row>
    <row r="1902" spans="1:10" x14ac:dyDescent="0.25">
      <c r="A1902" s="29" t="s">
        <v>2532</v>
      </c>
      <c r="B1902" s="30">
        <v>45329</v>
      </c>
      <c r="C1902" s="14" t="s">
        <v>1332</v>
      </c>
      <c r="D1902" s="14" t="s">
        <v>263</v>
      </c>
      <c r="E1902" s="14" t="s">
        <v>19</v>
      </c>
      <c r="F1902" s="14">
        <v>2</v>
      </c>
      <c r="G1902" s="14">
        <v>237.59</v>
      </c>
      <c r="H1902" s="14">
        <v>0.12</v>
      </c>
      <c r="I1902" s="14" t="s">
        <v>41</v>
      </c>
      <c r="J1902" s="31">
        <v>418.15839999999997</v>
      </c>
    </row>
    <row r="1903" spans="1:10" x14ac:dyDescent="0.25">
      <c r="A1903" s="29" t="s">
        <v>2533</v>
      </c>
      <c r="B1903" s="30">
        <v>45250</v>
      </c>
      <c r="C1903" s="14" t="s">
        <v>151</v>
      </c>
      <c r="D1903" s="14" t="s">
        <v>293</v>
      </c>
      <c r="E1903" s="14" t="s">
        <v>15</v>
      </c>
      <c r="F1903" s="14">
        <v>1</v>
      </c>
      <c r="G1903" s="14">
        <v>52.06</v>
      </c>
      <c r="H1903" s="14">
        <v>0.27</v>
      </c>
      <c r="I1903" s="14" t="s">
        <v>52</v>
      </c>
      <c r="J1903" s="31">
        <v>38.003799999999998</v>
      </c>
    </row>
    <row r="1904" spans="1:10" x14ac:dyDescent="0.25">
      <c r="A1904" s="29" t="s">
        <v>2534</v>
      </c>
      <c r="B1904" s="30">
        <v>45691</v>
      </c>
      <c r="C1904" s="14" t="s">
        <v>781</v>
      </c>
      <c r="D1904" s="14" t="s">
        <v>284</v>
      </c>
      <c r="E1904" s="14" t="s">
        <v>8</v>
      </c>
      <c r="F1904" s="14">
        <v>2</v>
      </c>
      <c r="G1904" s="14">
        <v>594.63</v>
      </c>
      <c r="H1904" s="14">
        <v>0.12</v>
      </c>
      <c r="I1904" s="14" t="s">
        <v>41</v>
      </c>
      <c r="J1904" s="31">
        <v>1046.5488</v>
      </c>
    </row>
    <row r="1905" spans="1:10" x14ac:dyDescent="0.25">
      <c r="A1905" s="29" t="s">
        <v>2535</v>
      </c>
      <c r="B1905" s="30">
        <v>45644</v>
      </c>
      <c r="C1905" s="14" t="s">
        <v>958</v>
      </c>
      <c r="D1905" s="14" t="s">
        <v>284</v>
      </c>
      <c r="E1905" s="14" t="s">
        <v>7</v>
      </c>
      <c r="F1905" s="14">
        <v>3</v>
      </c>
      <c r="G1905" s="14">
        <v>476.1</v>
      </c>
      <c r="H1905" s="14">
        <v>0.05</v>
      </c>
      <c r="I1905" s="14" t="s">
        <v>52</v>
      </c>
      <c r="J1905" s="31">
        <v>1356.885</v>
      </c>
    </row>
    <row r="1906" spans="1:10" x14ac:dyDescent="0.25">
      <c r="A1906" s="29" t="s">
        <v>2536</v>
      </c>
      <c r="B1906" s="30">
        <v>45514</v>
      </c>
      <c r="C1906" s="14" t="s">
        <v>737</v>
      </c>
      <c r="D1906" s="14" t="s">
        <v>532</v>
      </c>
      <c r="E1906" s="14" t="s">
        <v>13</v>
      </c>
      <c r="F1906" s="14">
        <v>1</v>
      </c>
      <c r="G1906" s="14">
        <v>546.47</v>
      </c>
      <c r="H1906" s="14">
        <v>0.08</v>
      </c>
      <c r="I1906" s="14" t="s">
        <v>52</v>
      </c>
      <c r="J1906" s="31">
        <v>502.75240000000002</v>
      </c>
    </row>
    <row r="1907" spans="1:10" x14ac:dyDescent="0.25">
      <c r="A1907" s="29" t="s">
        <v>2537</v>
      </c>
      <c r="B1907" s="30">
        <v>45760</v>
      </c>
      <c r="C1907" s="14" t="s">
        <v>245</v>
      </c>
      <c r="D1907" s="14" t="s">
        <v>134</v>
      </c>
      <c r="E1907" s="14" t="s">
        <v>19</v>
      </c>
      <c r="F1907" s="14">
        <v>1</v>
      </c>
      <c r="G1907" s="14">
        <v>979.49</v>
      </c>
      <c r="H1907" s="14">
        <v>0.19</v>
      </c>
      <c r="I1907" s="14" t="s">
        <v>52</v>
      </c>
      <c r="J1907" s="31">
        <v>793.38690000000008</v>
      </c>
    </row>
    <row r="1908" spans="1:10" x14ac:dyDescent="0.25">
      <c r="A1908" s="29" t="s">
        <v>2538</v>
      </c>
      <c r="B1908" s="30">
        <v>45289</v>
      </c>
      <c r="C1908" s="14" t="s">
        <v>1479</v>
      </c>
      <c r="D1908" s="14" t="s">
        <v>254</v>
      </c>
      <c r="E1908" s="14" t="s">
        <v>9</v>
      </c>
      <c r="F1908" s="14">
        <v>3</v>
      </c>
      <c r="G1908" s="14">
        <v>988.53</v>
      </c>
      <c r="H1908" s="14">
        <v>0.3</v>
      </c>
      <c r="I1908" s="14" t="s">
        <v>52</v>
      </c>
      <c r="J1908" s="31">
        <v>2075.913</v>
      </c>
    </row>
    <row r="1909" spans="1:10" x14ac:dyDescent="0.25">
      <c r="A1909" s="29" t="s">
        <v>2539</v>
      </c>
      <c r="B1909" s="30">
        <v>45704</v>
      </c>
      <c r="C1909" s="14" t="s">
        <v>211</v>
      </c>
      <c r="D1909" s="14" t="s">
        <v>51</v>
      </c>
      <c r="E1909" s="14" t="s">
        <v>10</v>
      </c>
      <c r="F1909" s="14">
        <v>4</v>
      </c>
      <c r="G1909" s="14">
        <v>849.29</v>
      </c>
      <c r="H1909" s="14">
        <v>0.26</v>
      </c>
      <c r="I1909" s="14" t="s">
        <v>41</v>
      </c>
      <c r="J1909" s="31">
        <v>2513.8984</v>
      </c>
    </row>
    <row r="1910" spans="1:10" x14ac:dyDescent="0.25">
      <c r="A1910" s="29" t="s">
        <v>2540</v>
      </c>
      <c r="B1910" s="30">
        <v>45318</v>
      </c>
      <c r="C1910" s="14" t="s">
        <v>351</v>
      </c>
      <c r="D1910" s="14" t="s">
        <v>946</v>
      </c>
      <c r="E1910" s="14" t="s">
        <v>21</v>
      </c>
      <c r="F1910" s="14">
        <v>2</v>
      </c>
      <c r="G1910" s="14">
        <v>452.29</v>
      </c>
      <c r="H1910" s="14">
        <v>0.01</v>
      </c>
      <c r="I1910" s="14" t="s">
        <v>52</v>
      </c>
      <c r="J1910" s="31">
        <v>895.53420000000006</v>
      </c>
    </row>
    <row r="1911" spans="1:10" x14ac:dyDescent="0.25">
      <c r="A1911" s="29" t="s">
        <v>2541</v>
      </c>
      <c r="B1911" s="30">
        <v>45495</v>
      </c>
      <c r="C1911" s="14" t="s">
        <v>953</v>
      </c>
      <c r="D1911" s="14" t="s">
        <v>289</v>
      </c>
      <c r="E1911" s="14" t="s">
        <v>25</v>
      </c>
      <c r="F1911" s="14">
        <v>2</v>
      </c>
      <c r="G1911" s="14">
        <v>810.81</v>
      </c>
      <c r="H1911" s="14">
        <v>0.11</v>
      </c>
      <c r="I1911" s="14" t="s">
        <v>52</v>
      </c>
      <c r="J1911" s="31">
        <v>1443.2418</v>
      </c>
    </row>
    <row r="1912" spans="1:10" x14ac:dyDescent="0.25">
      <c r="A1912" s="29" t="s">
        <v>2542</v>
      </c>
      <c r="B1912" s="30">
        <v>45560</v>
      </c>
      <c r="C1912" s="14" t="s">
        <v>559</v>
      </c>
      <c r="D1912" s="14" t="s">
        <v>532</v>
      </c>
      <c r="E1912" s="14" t="s">
        <v>15</v>
      </c>
      <c r="F1912" s="14">
        <v>1</v>
      </c>
      <c r="G1912" s="14">
        <v>846.67</v>
      </c>
      <c r="H1912" s="14">
        <v>0.1</v>
      </c>
      <c r="I1912" s="14" t="s">
        <v>52</v>
      </c>
      <c r="J1912" s="31">
        <v>762.00299999999993</v>
      </c>
    </row>
    <row r="1913" spans="1:10" x14ac:dyDescent="0.25">
      <c r="A1913" s="29" t="s">
        <v>2543</v>
      </c>
      <c r="B1913" s="30">
        <v>45367</v>
      </c>
      <c r="C1913" s="14" t="s">
        <v>651</v>
      </c>
      <c r="D1913" s="14" t="s">
        <v>73</v>
      </c>
      <c r="E1913" s="14" t="s">
        <v>13</v>
      </c>
      <c r="F1913" s="14">
        <v>4</v>
      </c>
      <c r="G1913" s="14">
        <v>73.55</v>
      </c>
      <c r="H1913" s="14">
        <v>0.24</v>
      </c>
      <c r="I1913" s="14" t="s">
        <v>52</v>
      </c>
      <c r="J1913" s="31">
        <v>223.59200000000001</v>
      </c>
    </row>
    <row r="1914" spans="1:10" x14ac:dyDescent="0.25">
      <c r="A1914" s="29" t="s">
        <v>2544</v>
      </c>
      <c r="B1914" s="30">
        <v>45861</v>
      </c>
      <c r="C1914" s="14" t="s">
        <v>1031</v>
      </c>
      <c r="D1914" s="14" t="s">
        <v>444</v>
      </c>
      <c r="E1914" s="14" t="s">
        <v>13</v>
      </c>
      <c r="F1914" s="14">
        <v>1</v>
      </c>
      <c r="G1914" s="14">
        <v>882.03</v>
      </c>
      <c r="H1914" s="14">
        <v>0.04</v>
      </c>
      <c r="I1914" s="14" t="s">
        <v>52</v>
      </c>
      <c r="J1914" s="31">
        <v>846.74879999999996</v>
      </c>
    </row>
    <row r="1915" spans="1:10" x14ac:dyDescent="0.25">
      <c r="A1915" s="29" t="s">
        <v>2545</v>
      </c>
      <c r="B1915" s="30">
        <v>45589</v>
      </c>
      <c r="C1915" s="14" t="s">
        <v>172</v>
      </c>
      <c r="D1915" s="14" t="s">
        <v>308</v>
      </c>
      <c r="E1915" s="14" t="s">
        <v>21</v>
      </c>
      <c r="F1915" s="14">
        <v>1</v>
      </c>
      <c r="G1915" s="14">
        <v>958.44</v>
      </c>
      <c r="H1915" s="14">
        <v>0.21</v>
      </c>
      <c r="I1915" s="14" t="s">
        <v>41</v>
      </c>
      <c r="J1915" s="31">
        <v>757.16760000000011</v>
      </c>
    </row>
    <row r="1916" spans="1:10" x14ac:dyDescent="0.25">
      <c r="A1916" s="29" t="s">
        <v>2546</v>
      </c>
      <c r="B1916" s="30">
        <v>45560</v>
      </c>
      <c r="C1916" s="14" t="s">
        <v>172</v>
      </c>
      <c r="D1916" s="14" t="s">
        <v>67</v>
      </c>
      <c r="E1916" s="14" t="s">
        <v>9</v>
      </c>
      <c r="F1916" s="14">
        <v>1</v>
      </c>
      <c r="G1916" s="14">
        <v>716.29</v>
      </c>
      <c r="H1916" s="14">
        <v>0.01</v>
      </c>
      <c r="I1916" s="14" t="s">
        <v>45</v>
      </c>
      <c r="J1916" s="31">
        <v>709.12709999999993</v>
      </c>
    </row>
    <row r="1917" spans="1:10" x14ac:dyDescent="0.25">
      <c r="A1917" s="29" t="s">
        <v>2547</v>
      </c>
      <c r="B1917" s="30">
        <v>45408</v>
      </c>
      <c r="C1917" s="14" t="s">
        <v>483</v>
      </c>
      <c r="D1917" s="14" t="s">
        <v>636</v>
      </c>
      <c r="E1917" s="14" t="s">
        <v>23</v>
      </c>
      <c r="F1917" s="14">
        <v>2</v>
      </c>
      <c r="G1917" s="14">
        <v>409.14</v>
      </c>
      <c r="H1917" s="14">
        <v>0.01</v>
      </c>
      <c r="I1917" s="14" t="s">
        <v>45</v>
      </c>
      <c r="J1917" s="31">
        <v>810.09719999999993</v>
      </c>
    </row>
    <row r="1918" spans="1:10" x14ac:dyDescent="0.25">
      <c r="A1918" s="29" t="s">
        <v>2548</v>
      </c>
      <c r="B1918" s="30">
        <v>45714</v>
      </c>
      <c r="C1918" s="14" t="s">
        <v>163</v>
      </c>
      <c r="D1918" s="14" t="s">
        <v>67</v>
      </c>
      <c r="E1918" s="14" t="s">
        <v>16</v>
      </c>
      <c r="F1918" s="14">
        <v>4</v>
      </c>
      <c r="G1918" s="14">
        <v>261.73</v>
      </c>
      <c r="H1918" s="14">
        <v>0.1</v>
      </c>
      <c r="I1918" s="14" t="s">
        <v>45</v>
      </c>
      <c r="J1918" s="31">
        <v>942.22800000000007</v>
      </c>
    </row>
    <row r="1919" spans="1:10" x14ac:dyDescent="0.25">
      <c r="A1919" s="29" t="s">
        <v>2549</v>
      </c>
      <c r="B1919" s="30">
        <v>45661</v>
      </c>
      <c r="C1919" s="14" t="s">
        <v>643</v>
      </c>
      <c r="D1919" s="14" t="s">
        <v>110</v>
      </c>
      <c r="E1919" s="14" t="s">
        <v>7</v>
      </c>
      <c r="F1919" s="14">
        <v>2</v>
      </c>
      <c r="G1919" s="14">
        <v>687.35</v>
      </c>
      <c r="H1919" s="14">
        <v>0.2</v>
      </c>
      <c r="I1919" s="14" t="s">
        <v>52</v>
      </c>
      <c r="J1919" s="31">
        <v>1099.76</v>
      </c>
    </row>
    <row r="1920" spans="1:10" x14ac:dyDescent="0.25">
      <c r="A1920" s="29" t="s">
        <v>2550</v>
      </c>
      <c r="B1920" s="30">
        <v>45921</v>
      </c>
      <c r="C1920" s="14" t="s">
        <v>2164</v>
      </c>
      <c r="D1920" s="14" t="s">
        <v>639</v>
      </c>
      <c r="E1920" s="14" t="s">
        <v>15</v>
      </c>
      <c r="F1920" s="14">
        <v>2</v>
      </c>
      <c r="G1920" s="14">
        <v>30.14</v>
      </c>
      <c r="H1920" s="14">
        <v>0.21</v>
      </c>
      <c r="I1920" s="14" t="s">
        <v>41</v>
      </c>
      <c r="J1920" s="31">
        <v>47.621200000000002</v>
      </c>
    </row>
    <row r="1921" spans="1:10" x14ac:dyDescent="0.25">
      <c r="A1921" s="29" t="s">
        <v>2551</v>
      </c>
      <c r="B1921" s="30">
        <v>45651</v>
      </c>
      <c r="C1921" s="14" t="s">
        <v>528</v>
      </c>
      <c r="D1921" s="14" t="s">
        <v>82</v>
      </c>
      <c r="E1921" s="14" t="s">
        <v>15</v>
      </c>
      <c r="F1921" s="14">
        <v>3</v>
      </c>
      <c r="G1921" s="14">
        <v>570.12</v>
      </c>
      <c r="H1921" s="14">
        <v>0.12</v>
      </c>
      <c r="I1921" s="14" t="s">
        <v>45</v>
      </c>
      <c r="J1921" s="31">
        <v>1505.1168</v>
      </c>
    </row>
    <row r="1922" spans="1:10" x14ac:dyDescent="0.25">
      <c r="A1922" s="29" t="s">
        <v>2552</v>
      </c>
      <c r="B1922" s="30">
        <v>45883</v>
      </c>
      <c r="C1922" s="14" t="s">
        <v>1197</v>
      </c>
      <c r="D1922" s="14" t="s">
        <v>122</v>
      </c>
      <c r="E1922" s="14" t="s">
        <v>26</v>
      </c>
      <c r="F1922" s="14">
        <v>3</v>
      </c>
      <c r="G1922" s="14">
        <v>401.87</v>
      </c>
      <c r="H1922" s="14">
        <v>0.28999999999999998</v>
      </c>
      <c r="I1922" s="14" t="s">
        <v>52</v>
      </c>
      <c r="J1922" s="31">
        <v>855.98310000000004</v>
      </c>
    </row>
    <row r="1923" spans="1:10" x14ac:dyDescent="0.25">
      <c r="A1923" s="29" t="s">
        <v>2553</v>
      </c>
      <c r="B1923" s="30">
        <v>45624</v>
      </c>
      <c r="C1923" s="14" t="s">
        <v>353</v>
      </c>
      <c r="D1923" s="14" t="s">
        <v>139</v>
      </c>
      <c r="E1923" s="14" t="s">
        <v>19</v>
      </c>
      <c r="F1923" s="14">
        <v>4</v>
      </c>
      <c r="G1923" s="14">
        <v>619.35</v>
      </c>
      <c r="H1923" s="14">
        <v>0.3</v>
      </c>
      <c r="I1923" s="14" t="s">
        <v>41</v>
      </c>
      <c r="J1923" s="31">
        <v>1734.18</v>
      </c>
    </row>
    <row r="1924" spans="1:10" x14ac:dyDescent="0.25">
      <c r="A1924" s="29" t="s">
        <v>2554</v>
      </c>
      <c r="B1924" s="30">
        <v>45276</v>
      </c>
      <c r="C1924" s="14" t="s">
        <v>1313</v>
      </c>
      <c r="D1924" s="14" t="s">
        <v>256</v>
      </c>
      <c r="E1924" s="14" t="s">
        <v>24</v>
      </c>
      <c r="F1924" s="14">
        <v>4</v>
      </c>
      <c r="G1924" s="14">
        <v>569.36</v>
      </c>
      <c r="H1924" s="14">
        <v>0.27</v>
      </c>
      <c r="I1924" s="14" t="s">
        <v>45</v>
      </c>
      <c r="J1924" s="31">
        <v>1662.5311999999999</v>
      </c>
    </row>
    <row r="1925" spans="1:10" x14ac:dyDescent="0.25">
      <c r="A1925" s="29" t="s">
        <v>2555</v>
      </c>
      <c r="B1925" s="30">
        <v>45344</v>
      </c>
      <c r="C1925" s="14" t="s">
        <v>106</v>
      </c>
      <c r="D1925" s="14" t="s">
        <v>93</v>
      </c>
      <c r="E1925" s="14" t="s">
        <v>11</v>
      </c>
      <c r="F1925" s="14">
        <v>2</v>
      </c>
      <c r="G1925" s="14">
        <v>846.35</v>
      </c>
      <c r="H1925" s="14">
        <v>0.3</v>
      </c>
      <c r="I1925" s="14" t="s">
        <v>52</v>
      </c>
      <c r="J1925" s="31">
        <v>1184.8900000000001</v>
      </c>
    </row>
    <row r="1926" spans="1:10" x14ac:dyDescent="0.25">
      <c r="A1926" s="29" t="s">
        <v>2556</v>
      </c>
      <c r="B1926" s="30">
        <v>45849</v>
      </c>
      <c r="C1926" s="14" t="s">
        <v>2528</v>
      </c>
      <c r="D1926" s="14" t="s">
        <v>173</v>
      </c>
      <c r="E1926" s="14" t="s">
        <v>9</v>
      </c>
      <c r="F1926" s="14">
        <v>1</v>
      </c>
      <c r="G1926" s="14">
        <v>788.45</v>
      </c>
      <c r="H1926" s="14">
        <v>0.28999999999999998</v>
      </c>
      <c r="I1926" s="14" t="s">
        <v>45</v>
      </c>
      <c r="J1926" s="31">
        <v>559.79949999999997</v>
      </c>
    </row>
    <row r="1927" spans="1:10" x14ac:dyDescent="0.25">
      <c r="A1927" s="29" t="s">
        <v>2557</v>
      </c>
      <c r="B1927" s="30">
        <v>45880</v>
      </c>
      <c r="C1927" s="14" t="s">
        <v>760</v>
      </c>
      <c r="D1927" s="14" t="s">
        <v>343</v>
      </c>
      <c r="E1927" s="14" t="s">
        <v>19</v>
      </c>
      <c r="F1927" s="14">
        <v>2</v>
      </c>
      <c r="G1927" s="14">
        <v>338.81</v>
      </c>
      <c r="H1927" s="14">
        <v>7.0000000000000007E-2</v>
      </c>
      <c r="I1927" s="14" t="s">
        <v>52</v>
      </c>
      <c r="J1927" s="31">
        <v>630.1866</v>
      </c>
    </row>
    <row r="1928" spans="1:10" x14ac:dyDescent="0.25">
      <c r="A1928" s="29" t="s">
        <v>2558</v>
      </c>
      <c r="B1928" s="30">
        <v>45907</v>
      </c>
      <c r="C1928" s="14" t="s">
        <v>1042</v>
      </c>
      <c r="D1928" s="14" t="s">
        <v>338</v>
      </c>
      <c r="E1928" s="14" t="s">
        <v>12</v>
      </c>
      <c r="F1928" s="14">
        <v>4</v>
      </c>
      <c r="G1928" s="14">
        <v>94.48</v>
      </c>
      <c r="H1928" s="14">
        <v>0.06</v>
      </c>
      <c r="I1928" s="14" t="s">
        <v>52</v>
      </c>
      <c r="J1928" s="31">
        <v>355.2448</v>
      </c>
    </row>
    <row r="1929" spans="1:10" x14ac:dyDescent="0.25">
      <c r="A1929" s="29" t="s">
        <v>2559</v>
      </c>
      <c r="B1929" s="30">
        <v>45545</v>
      </c>
      <c r="C1929" s="14" t="s">
        <v>882</v>
      </c>
      <c r="D1929" s="14" t="s">
        <v>205</v>
      </c>
      <c r="E1929" s="14" t="s">
        <v>20</v>
      </c>
      <c r="F1929" s="14">
        <v>3</v>
      </c>
      <c r="G1929" s="14">
        <v>941.85</v>
      </c>
      <c r="H1929" s="14">
        <v>0.16</v>
      </c>
      <c r="I1929" s="14" t="s">
        <v>45</v>
      </c>
      <c r="J1929" s="31">
        <v>2373.462</v>
      </c>
    </row>
    <row r="1930" spans="1:10" x14ac:dyDescent="0.25">
      <c r="A1930" s="29" t="s">
        <v>2560</v>
      </c>
      <c r="B1930" s="30">
        <v>45257</v>
      </c>
      <c r="C1930" s="14" t="s">
        <v>774</v>
      </c>
      <c r="D1930" s="14" t="s">
        <v>230</v>
      </c>
      <c r="E1930" s="14" t="s">
        <v>12</v>
      </c>
      <c r="F1930" s="14">
        <v>2</v>
      </c>
      <c r="G1930" s="14">
        <v>336.97</v>
      </c>
      <c r="H1930" s="14">
        <v>0.14000000000000001</v>
      </c>
      <c r="I1930" s="14" t="s">
        <v>45</v>
      </c>
      <c r="J1930" s="31">
        <v>579.58840000000009</v>
      </c>
    </row>
    <row r="1931" spans="1:10" x14ac:dyDescent="0.25">
      <c r="A1931" s="29" t="s">
        <v>2561</v>
      </c>
      <c r="B1931" s="30">
        <v>45466</v>
      </c>
      <c r="C1931" s="14" t="s">
        <v>1624</v>
      </c>
      <c r="D1931" s="14" t="s">
        <v>116</v>
      </c>
      <c r="E1931" s="14" t="s">
        <v>12</v>
      </c>
      <c r="F1931" s="14">
        <v>2</v>
      </c>
      <c r="G1931" s="14">
        <v>344.16</v>
      </c>
      <c r="H1931" s="14">
        <v>0.09</v>
      </c>
      <c r="I1931" s="14" t="s">
        <v>45</v>
      </c>
      <c r="J1931" s="31">
        <v>626.37120000000004</v>
      </c>
    </row>
    <row r="1932" spans="1:10" x14ac:dyDescent="0.25">
      <c r="A1932" s="29" t="s">
        <v>2562</v>
      </c>
      <c r="B1932" s="30">
        <v>45847</v>
      </c>
      <c r="C1932" s="14" t="s">
        <v>905</v>
      </c>
      <c r="D1932" s="14" t="s">
        <v>357</v>
      </c>
      <c r="E1932" s="14" t="s">
        <v>16</v>
      </c>
      <c r="F1932" s="14">
        <v>1</v>
      </c>
      <c r="G1932" s="14">
        <v>841.53</v>
      </c>
      <c r="H1932" s="14">
        <v>0.15</v>
      </c>
      <c r="I1932" s="14" t="s">
        <v>41</v>
      </c>
      <c r="J1932" s="31">
        <v>715.30049999999994</v>
      </c>
    </row>
    <row r="1933" spans="1:10" x14ac:dyDescent="0.25">
      <c r="A1933" s="29" t="s">
        <v>2563</v>
      </c>
      <c r="B1933" s="30">
        <v>45825</v>
      </c>
      <c r="C1933" s="14" t="s">
        <v>479</v>
      </c>
      <c r="D1933" s="14" t="s">
        <v>241</v>
      </c>
      <c r="E1933" s="14" t="s">
        <v>24</v>
      </c>
      <c r="F1933" s="14">
        <v>3</v>
      </c>
      <c r="G1933" s="14">
        <v>63.36</v>
      </c>
      <c r="H1933" s="14">
        <v>0.28999999999999998</v>
      </c>
      <c r="I1933" s="14" t="s">
        <v>52</v>
      </c>
      <c r="J1933" s="31">
        <v>134.95679999999999</v>
      </c>
    </row>
    <row r="1934" spans="1:10" x14ac:dyDescent="0.25">
      <c r="A1934" s="29" t="s">
        <v>2564</v>
      </c>
      <c r="B1934" s="30">
        <v>45839</v>
      </c>
      <c r="C1934" s="14" t="s">
        <v>353</v>
      </c>
      <c r="D1934" s="14" t="s">
        <v>170</v>
      </c>
      <c r="E1934" s="14" t="s">
        <v>15</v>
      </c>
      <c r="F1934" s="14">
        <v>2</v>
      </c>
      <c r="G1934" s="14">
        <v>552.49</v>
      </c>
      <c r="H1934" s="14">
        <v>0.1</v>
      </c>
      <c r="I1934" s="14" t="s">
        <v>41</v>
      </c>
      <c r="J1934" s="31">
        <v>994.48200000000008</v>
      </c>
    </row>
    <row r="1935" spans="1:10" x14ac:dyDescent="0.25">
      <c r="A1935" s="29" t="s">
        <v>2565</v>
      </c>
      <c r="B1935" s="30">
        <v>45720</v>
      </c>
      <c r="C1935" s="14" t="s">
        <v>2068</v>
      </c>
      <c r="D1935" s="14" t="s">
        <v>73</v>
      </c>
      <c r="E1935" s="14" t="s">
        <v>13</v>
      </c>
      <c r="F1935" s="14">
        <v>3</v>
      </c>
      <c r="G1935" s="14">
        <v>447.38</v>
      </c>
      <c r="H1935" s="14">
        <v>0.03</v>
      </c>
      <c r="I1935" s="14" t="s">
        <v>41</v>
      </c>
      <c r="J1935" s="31">
        <v>1301.8758</v>
      </c>
    </row>
    <row r="1936" spans="1:10" x14ac:dyDescent="0.25">
      <c r="A1936" s="29" t="s">
        <v>2566</v>
      </c>
      <c r="B1936" s="30">
        <v>45250</v>
      </c>
      <c r="C1936" s="14" t="s">
        <v>1855</v>
      </c>
      <c r="D1936" s="14" t="s">
        <v>418</v>
      </c>
      <c r="E1936" s="14" t="s">
        <v>26</v>
      </c>
      <c r="F1936" s="14">
        <v>1</v>
      </c>
      <c r="G1936" s="14">
        <v>727.7</v>
      </c>
      <c r="H1936" s="14">
        <v>0.21</v>
      </c>
      <c r="I1936" s="14" t="s">
        <v>52</v>
      </c>
      <c r="J1936" s="31">
        <v>574.88300000000004</v>
      </c>
    </row>
    <row r="1937" spans="1:10" x14ac:dyDescent="0.25">
      <c r="A1937" s="29" t="s">
        <v>2567</v>
      </c>
      <c r="B1937" s="30">
        <v>45258</v>
      </c>
      <c r="C1937" s="14" t="s">
        <v>1608</v>
      </c>
      <c r="D1937" s="14" t="s">
        <v>354</v>
      </c>
      <c r="E1937" s="14" t="s">
        <v>14</v>
      </c>
      <c r="F1937" s="14">
        <v>4</v>
      </c>
      <c r="G1937" s="14">
        <v>581.34</v>
      </c>
      <c r="H1937" s="14">
        <v>0.08</v>
      </c>
      <c r="I1937" s="14" t="s">
        <v>41</v>
      </c>
      <c r="J1937" s="31">
        <v>2139.3312000000001</v>
      </c>
    </row>
    <row r="1938" spans="1:10" x14ac:dyDescent="0.25">
      <c r="A1938" s="29" t="s">
        <v>2568</v>
      </c>
      <c r="B1938" s="30">
        <v>45793</v>
      </c>
      <c r="C1938" s="14" t="s">
        <v>534</v>
      </c>
      <c r="D1938" s="14" t="s">
        <v>380</v>
      </c>
      <c r="E1938" s="14" t="s">
        <v>8</v>
      </c>
      <c r="F1938" s="14">
        <v>1</v>
      </c>
      <c r="G1938" s="14">
        <v>338.83</v>
      </c>
      <c r="H1938" s="14">
        <v>0.19</v>
      </c>
      <c r="I1938" s="14" t="s">
        <v>45</v>
      </c>
      <c r="J1938" s="31">
        <v>274.45229999999998</v>
      </c>
    </row>
    <row r="1939" spans="1:10" x14ac:dyDescent="0.25">
      <c r="A1939" s="29" t="s">
        <v>2569</v>
      </c>
      <c r="B1939" s="30">
        <v>45265</v>
      </c>
      <c r="C1939" s="14" t="s">
        <v>1222</v>
      </c>
      <c r="D1939" s="14" t="s">
        <v>48</v>
      </c>
      <c r="E1939" s="14" t="s">
        <v>20</v>
      </c>
      <c r="F1939" s="14">
        <v>4</v>
      </c>
      <c r="G1939" s="14">
        <v>568.80999999999995</v>
      </c>
      <c r="H1939" s="14">
        <v>0.25</v>
      </c>
      <c r="I1939" s="14" t="s">
        <v>41</v>
      </c>
      <c r="J1939" s="31">
        <v>1706.43</v>
      </c>
    </row>
    <row r="1940" spans="1:10" x14ac:dyDescent="0.25">
      <c r="A1940" s="29" t="s">
        <v>2570</v>
      </c>
      <c r="B1940" s="30">
        <v>45607</v>
      </c>
      <c r="C1940" s="14" t="s">
        <v>1691</v>
      </c>
      <c r="D1940" s="14" t="s">
        <v>532</v>
      </c>
      <c r="E1940" s="14" t="s">
        <v>24</v>
      </c>
      <c r="F1940" s="14">
        <v>2</v>
      </c>
      <c r="G1940" s="14">
        <v>352.63</v>
      </c>
      <c r="H1940" s="14">
        <v>0.15</v>
      </c>
      <c r="I1940" s="14" t="s">
        <v>45</v>
      </c>
      <c r="J1940" s="31">
        <v>599.471</v>
      </c>
    </row>
    <row r="1941" spans="1:10" x14ac:dyDescent="0.25">
      <c r="A1941" s="29" t="s">
        <v>2571</v>
      </c>
      <c r="B1941" s="30">
        <v>45382</v>
      </c>
      <c r="C1941" s="14" t="s">
        <v>940</v>
      </c>
      <c r="D1941" s="14" t="s">
        <v>1078</v>
      </c>
      <c r="E1941" s="14" t="s">
        <v>20</v>
      </c>
      <c r="F1941" s="14">
        <v>2</v>
      </c>
      <c r="G1941" s="14">
        <v>629.86</v>
      </c>
      <c r="H1941" s="14">
        <v>0.15</v>
      </c>
      <c r="I1941" s="14" t="s">
        <v>45</v>
      </c>
      <c r="J1941" s="31">
        <v>1070.7619999999999</v>
      </c>
    </row>
    <row r="1942" spans="1:10" x14ac:dyDescent="0.25">
      <c r="A1942" s="29" t="s">
        <v>2572</v>
      </c>
      <c r="B1942" s="30">
        <v>45793</v>
      </c>
      <c r="C1942" s="14" t="s">
        <v>54</v>
      </c>
      <c r="D1942" s="14" t="s">
        <v>119</v>
      </c>
      <c r="E1942" s="14" t="s">
        <v>10</v>
      </c>
      <c r="F1942" s="14">
        <v>3</v>
      </c>
      <c r="G1942" s="14">
        <v>212.08</v>
      </c>
      <c r="H1942" s="14">
        <v>7.0000000000000007E-2</v>
      </c>
      <c r="I1942" s="14" t="s">
        <v>41</v>
      </c>
      <c r="J1942" s="31">
        <v>591.70319999999992</v>
      </c>
    </row>
    <row r="1943" spans="1:10" x14ac:dyDescent="0.25">
      <c r="A1943" s="29" t="s">
        <v>2573</v>
      </c>
      <c r="B1943" s="30">
        <v>45590</v>
      </c>
      <c r="C1943" s="14" t="s">
        <v>774</v>
      </c>
      <c r="D1943" s="14" t="s">
        <v>360</v>
      </c>
      <c r="E1943" s="14" t="s">
        <v>9</v>
      </c>
      <c r="F1943" s="14">
        <v>3</v>
      </c>
      <c r="G1943" s="14">
        <v>878.62</v>
      </c>
      <c r="H1943" s="14">
        <v>0.05</v>
      </c>
      <c r="I1943" s="14" t="s">
        <v>45</v>
      </c>
      <c r="J1943" s="31">
        <v>2504.067</v>
      </c>
    </row>
    <row r="1944" spans="1:10" x14ac:dyDescent="0.25">
      <c r="A1944" s="29" t="s">
        <v>2574</v>
      </c>
      <c r="B1944" s="30">
        <v>45679</v>
      </c>
      <c r="C1944" s="14" t="s">
        <v>984</v>
      </c>
      <c r="D1944" s="14" t="s">
        <v>296</v>
      </c>
      <c r="E1944" s="14" t="s">
        <v>17</v>
      </c>
      <c r="F1944" s="14">
        <v>4</v>
      </c>
      <c r="G1944" s="14">
        <v>87.83</v>
      </c>
      <c r="H1944" s="14">
        <v>0.23</v>
      </c>
      <c r="I1944" s="14" t="s">
        <v>45</v>
      </c>
      <c r="J1944" s="31">
        <v>270.51639999999998</v>
      </c>
    </row>
    <row r="1945" spans="1:10" x14ac:dyDescent="0.25">
      <c r="A1945" s="29" t="s">
        <v>2575</v>
      </c>
      <c r="B1945" s="30">
        <v>45814</v>
      </c>
      <c r="C1945" s="14" t="s">
        <v>545</v>
      </c>
      <c r="D1945" s="14" t="s">
        <v>61</v>
      </c>
      <c r="E1945" s="14" t="s">
        <v>16</v>
      </c>
      <c r="F1945" s="14">
        <v>3</v>
      </c>
      <c r="G1945" s="14">
        <v>442.64</v>
      </c>
      <c r="H1945" s="14">
        <v>0.15</v>
      </c>
      <c r="I1945" s="14" t="s">
        <v>52</v>
      </c>
      <c r="J1945" s="31">
        <v>1128.732</v>
      </c>
    </row>
    <row r="1946" spans="1:10" x14ac:dyDescent="0.25">
      <c r="A1946" s="29" t="s">
        <v>2576</v>
      </c>
      <c r="B1946" s="30">
        <v>45795</v>
      </c>
      <c r="C1946" s="14" t="s">
        <v>392</v>
      </c>
      <c r="D1946" s="14" t="s">
        <v>227</v>
      </c>
      <c r="E1946" s="14" t="s">
        <v>9</v>
      </c>
      <c r="F1946" s="14">
        <v>3</v>
      </c>
      <c r="G1946" s="14">
        <v>410.04</v>
      </c>
      <c r="H1946" s="14">
        <v>0.09</v>
      </c>
      <c r="I1946" s="14" t="s">
        <v>52</v>
      </c>
      <c r="J1946" s="31">
        <v>1119.4092000000001</v>
      </c>
    </row>
    <row r="1947" spans="1:10" x14ac:dyDescent="0.25">
      <c r="A1947" s="29" t="s">
        <v>2577</v>
      </c>
      <c r="B1947" s="30">
        <v>45797</v>
      </c>
      <c r="C1947" s="14" t="s">
        <v>715</v>
      </c>
      <c r="D1947" s="14" t="s">
        <v>152</v>
      </c>
      <c r="E1947" s="14" t="s">
        <v>24</v>
      </c>
      <c r="F1947" s="14">
        <v>1</v>
      </c>
      <c r="G1947" s="14">
        <v>355.31</v>
      </c>
      <c r="H1947" s="14">
        <v>0.27</v>
      </c>
      <c r="I1947" s="14" t="s">
        <v>41</v>
      </c>
      <c r="J1947" s="31">
        <v>259.37630000000001</v>
      </c>
    </row>
    <row r="1948" spans="1:10" x14ac:dyDescent="0.25">
      <c r="A1948" s="29" t="s">
        <v>2578</v>
      </c>
      <c r="B1948" s="30">
        <v>45607</v>
      </c>
      <c r="C1948" s="14" t="s">
        <v>1161</v>
      </c>
      <c r="D1948" s="14" t="s">
        <v>636</v>
      </c>
      <c r="E1948" s="14" t="s">
        <v>20</v>
      </c>
      <c r="F1948" s="14">
        <v>4</v>
      </c>
      <c r="G1948" s="14">
        <v>243.13</v>
      </c>
      <c r="H1948" s="14">
        <v>0.25</v>
      </c>
      <c r="I1948" s="14" t="s">
        <v>52</v>
      </c>
      <c r="J1948" s="31">
        <v>729.39</v>
      </c>
    </row>
    <row r="1949" spans="1:10" x14ac:dyDescent="0.25">
      <c r="A1949" s="29" t="s">
        <v>2579</v>
      </c>
      <c r="B1949" s="30">
        <v>45614</v>
      </c>
      <c r="C1949" s="14" t="s">
        <v>893</v>
      </c>
      <c r="D1949" s="14" t="s">
        <v>55</v>
      </c>
      <c r="E1949" s="14" t="s">
        <v>18</v>
      </c>
      <c r="F1949" s="14">
        <v>2</v>
      </c>
      <c r="G1949" s="14">
        <v>410.63</v>
      </c>
      <c r="H1949" s="14">
        <v>0.28000000000000003</v>
      </c>
      <c r="I1949" s="14" t="s">
        <v>52</v>
      </c>
      <c r="J1949" s="31">
        <v>591.30719999999997</v>
      </c>
    </row>
    <row r="1950" spans="1:10" x14ac:dyDescent="0.25">
      <c r="A1950" s="29" t="s">
        <v>2580</v>
      </c>
      <c r="B1950" s="30">
        <v>45293</v>
      </c>
      <c r="C1950" s="14" t="s">
        <v>1108</v>
      </c>
      <c r="D1950" s="14" t="s">
        <v>152</v>
      </c>
      <c r="E1950" s="14" t="s">
        <v>17</v>
      </c>
      <c r="F1950" s="14">
        <v>4</v>
      </c>
      <c r="G1950" s="14">
        <v>101.25</v>
      </c>
      <c r="H1950" s="14">
        <v>0.16</v>
      </c>
      <c r="I1950" s="14" t="s">
        <v>45</v>
      </c>
      <c r="J1950" s="31">
        <v>340.2</v>
      </c>
    </row>
    <row r="1951" spans="1:10" x14ac:dyDescent="0.25">
      <c r="A1951" s="29" t="s">
        <v>2581</v>
      </c>
      <c r="B1951" s="30">
        <v>45301</v>
      </c>
      <c r="C1951" s="14" t="s">
        <v>2081</v>
      </c>
      <c r="D1951" s="14" t="s">
        <v>481</v>
      </c>
      <c r="E1951" s="14" t="s">
        <v>24</v>
      </c>
      <c r="F1951" s="14">
        <v>4</v>
      </c>
      <c r="G1951" s="14">
        <v>716.39</v>
      </c>
      <c r="H1951" s="14">
        <v>0.03</v>
      </c>
      <c r="I1951" s="14" t="s">
        <v>45</v>
      </c>
      <c r="J1951" s="31">
        <v>2779.5931999999998</v>
      </c>
    </row>
    <row r="1952" spans="1:10" x14ac:dyDescent="0.25">
      <c r="A1952" s="29" t="s">
        <v>2582</v>
      </c>
      <c r="B1952" s="30">
        <v>45311</v>
      </c>
      <c r="C1952" s="14" t="s">
        <v>95</v>
      </c>
      <c r="D1952" s="14" t="s">
        <v>418</v>
      </c>
      <c r="E1952" s="14" t="s">
        <v>8</v>
      </c>
      <c r="F1952" s="14">
        <v>1</v>
      </c>
      <c r="G1952" s="14">
        <v>721.74</v>
      </c>
      <c r="H1952" s="14">
        <v>0.24</v>
      </c>
      <c r="I1952" s="14" t="s">
        <v>45</v>
      </c>
      <c r="J1952" s="31">
        <v>548.52240000000006</v>
      </c>
    </row>
    <row r="1953" spans="1:10" x14ac:dyDescent="0.25">
      <c r="A1953" s="29" t="s">
        <v>2583</v>
      </c>
      <c r="B1953" s="30">
        <v>45702</v>
      </c>
      <c r="C1953" s="14" t="s">
        <v>258</v>
      </c>
      <c r="D1953" s="14" t="s">
        <v>496</v>
      </c>
      <c r="E1953" s="14" t="s">
        <v>18</v>
      </c>
      <c r="F1953" s="14">
        <v>2</v>
      </c>
      <c r="G1953" s="14">
        <v>527.91</v>
      </c>
      <c r="H1953" s="14">
        <v>0.02</v>
      </c>
      <c r="I1953" s="14" t="s">
        <v>41</v>
      </c>
      <c r="J1953" s="31">
        <v>1034.7036000000001</v>
      </c>
    </row>
    <row r="1954" spans="1:10" x14ac:dyDescent="0.25">
      <c r="A1954" s="29" t="s">
        <v>2584</v>
      </c>
      <c r="B1954" s="30">
        <v>45525</v>
      </c>
      <c r="C1954" s="14" t="s">
        <v>407</v>
      </c>
      <c r="D1954" s="14" t="s">
        <v>180</v>
      </c>
      <c r="E1954" s="14" t="s">
        <v>20</v>
      </c>
      <c r="F1954" s="14">
        <v>2</v>
      </c>
      <c r="G1954" s="14">
        <v>945.92</v>
      </c>
      <c r="H1954" s="14">
        <v>0.19</v>
      </c>
      <c r="I1954" s="14" t="s">
        <v>52</v>
      </c>
      <c r="J1954" s="31">
        <v>1532.3904</v>
      </c>
    </row>
    <row r="1955" spans="1:10" x14ac:dyDescent="0.25">
      <c r="A1955" s="29" t="s">
        <v>2585</v>
      </c>
      <c r="B1955" s="30">
        <v>45780</v>
      </c>
      <c r="C1955" s="14" t="s">
        <v>452</v>
      </c>
      <c r="D1955" s="14" t="s">
        <v>61</v>
      </c>
      <c r="E1955" s="14" t="s">
        <v>24</v>
      </c>
      <c r="F1955" s="14">
        <v>2</v>
      </c>
      <c r="G1955" s="14">
        <v>981.35</v>
      </c>
      <c r="H1955" s="14">
        <v>0.16</v>
      </c>
      <c r="I1955" s="14" t="s">
        <v>45</v>
      </c>
      <c r="J1955" s="31">
        <v>1648.6679999999999</v>
      </c>
    </row>
    <row r="1956" spans="1:10" x14ac:dyDescent="0.25">
      <c r="A1956" s="29" t="s">
        <v>2586</v>
      </c>
      <c r="B1956" s="30">
        <v>45819</v>
      </c>
      <c r="C1956" s="14" t="s">
        <v>938</v>
      </c>
      <c r="D1956" s="14" t="s">
        <v>55</v>
      </c>
      <c r="E1956" s="14" t="s">
        <v>10</v>
      </c>
      <c r="F1956" s="14">
        <v>1</v>
      </c>
      <c r="G1956" s="14">
        <v>913.99</v>
      </c>
      <c r="H1956" s="14">
        <v>0.14000000000000001</v>
      </c>
      <c r="I1956" s="14" t="s">
        <v>41</v>
      </c>
      <c r="J1956" s="31">
        <v>786.03139999999996</v>
      </c>
    </row>
    <row r="1957" spans="1:10" x14ac:dyDescent="0.25">
      <c r="A1957" s="29" t="s">
        <v>2587</v>
      </c>
      <c r="B1957" s="30">
        <v>45863</v>
      </c>
      <c r="C1957" s="14" t="s">
        <v>951</v>
      </c>
      <c r="D1957" s="14" t="s">
        <v>380</v>
      </c>
      <c r="E1957" s="14" t="s">
        <v>15</v>
      </c>
      <c r="F1957" s="14">
        <v>4</v>
      </c>
      <c r="G1957" s="14">
        <v>270.69</v>
      </c>
      <c r="H1957" s="14">
        <v>0.18</v>
      </c>
      <c r="I1957" s="14" t="s">
        <v>45</v>
      </c>
      <c r="J1957" s="31">
        <v>887.86320000000001</v>
      </c>
    </row>
    <row r="1958" spans="1:10" x14ac:dyDescent="0.25">
      <c r="A1958" s="29" t="s">
        <v>2588</v>
      </c>
      <c r="B1958" s="30">
        <v>45687</v>
      </c>
      <c r="C1958" s="14" t="s">
        <v>774</v>
      </c>
      <c r="D1958" s="14" t="s">
        <v>122</v>
      </c>
      <c r="E1958" s="14" t="s">
        <v>13</v>
      </c>
      <c r="F1958" s="14">
        <v>3</v>
      </c>
      <c r="G1958" s="14">
        <v>998.58</v>
      </c>
      <c r="H1958" s="14">
        <v>0.02</v>
      </c>
      <c r="I1958" s="14" t="s">
        <v>41</v>
      </c>
      <c r="J1958" s="31">
        <v>2935.8252000000002</v>
      </c>
    </row>
    <row r="1959" spans="1:10" x14ac:dyDescent="0.25">
      <c r="A1959" s="29" t="s">
        <v>2589</v>
      </c>
      <c r="B1959" s="30">
        <v>45806</v>
      </c>
      <c r="C1959" s="14" t="s">
        <v>1203</v>
      </c>
      <c r="D1959" s="14" t="s">
        <v>613</v>
      </c>
      <c r="E1959" s="14" t="s">
        <v>16</v>
      </c>
      <c r="F1959" s="14">
        <v>3</v>
      </c>
      <c r="G1959" s="14">
        <v>765.12</v>
      </c>
      <c r="H1959" s="14">
        <v>0.18</v>
      </c>
      <c r="I1959" s="14" t="s">
        <v>41</v>
      </c>
      <c r="J1959" s="31">
        <v>1882.1952000000001</v>
      </c>
    </row>
    <row r="1960" spans="1:10" x14ac:dyDescent="0.25">
      <c r="A1960" s="29" t="s">
        <v>2590</v>
      </c>
      <c r="B1960" s="30">
        <v>45216</v>
      </c>
      <c r="C1960" s="14" t="s">
        <v>154</v>
      </c>
      <c r="D1960" s="14" t="s">
        <v>607</v>
      </c>
      <c r="E1960" s="14" t="s">
        <v>26</v>
      </c>
      <c r="F1960" s="14">
        <v>3</v>
      </c>
      <c r="G1960" s="14">
        <v>449.99</v>
      </c>
      <c r="H1960" s="14">
        <v>0.17</v>
      </c>
      <c r="I1960" s="14" t="s">
        <v>52</v>
      </c>
      <c r="J1960" s="31">
        <v>1120.4751000000001</v>
      </c>
    </row>
    <row r="1961" spans="1:10" x14ac:dyDescent="0.25">
      <c r="A1961" s="29" t="s">
        <v>2591</v>
      </c>
      <c r="B1961" s="30">
        <v>45639</v>
      </c>
      <c r="C1961" s="14" t="s">
        <v>2396</v>
      </c>
      <c r="D1961" s="14" t="s">
        <v>104</v>
      </c>
      <c r="E1961" s="14" t="s">
        <v>18</v>
      </c>
      <c r="F1961" s="14">
        <v>2</v>
      </c>
      <c r="G1961" s="14">
        <v>249.02</v>
      </c>
      <c r="H1961" s="14">
        <v>0.01</v>
      </c>
      <c r="I1961" s="14" t="s">
        <v>52</v>
      </c>
      <c r="J1961" s="31">
        <v>493.05959999999999</v>
      </c>
    </row>
    <row r="1962" spans="1:10" x14ac:dyDescent="0.25">
      <c r="A1962" s="29" t="s">
        <v>2592</v>
      </c>
      <c r="B1962" s="30">
        <v>45454</v>
      </c>
      <c r="C1962" s="14" t="s">
        <v>2448</v>
      </c>
      <c r="D1962" s="14" t="s">
        <v>360</v>
      </c>
      <c r="E1962" s="14" t="s">
        <v>26</v>
      </c>
      <c r="F1962" s="14">
        <v>3</v>
      </c>
      <c r="G1962" s="14">
        <v>223.64</v>
      </c>
      <c r="H1962" s="14">
        <v>0.05</v>
      </c>
      <c r="I1962" s="14" t="s">
        <v>41</v>
      </c>
      <c r="J1962" s="31">
        <v>637.37399999999991</v>
      </c>
    </row>
    <row r="1963" spans="1:10" x14ac:dyDescent="0.25">
      <c r="A1963" s="29" t="s">
        <v>2593</v>
      </c>
      <c r="B1963" s="30">
        <v>45934</v>
      </c>
      <c r="C1963" s="14" t="s">
        <v>2138</v>
      </c>
      <c r="D1963" s="14" t="s">
        <v>73</v>
      </c>
      <c r="E1963" s="14" t="s">
        <v>11</v>
      </c>
      <c r="F1963" s="14">
        <v>2</v>
      </c>
      <c r="G1963" s="14">
        <v>92.94</v>
      </c>
      <c r="H1963" s="14">
        <v>0.12</v>
      </c>
      <c r="I1963" s="14" t="s">
        <v>41</v>
      </c>
      <c r="J1963" s="31">
        <v>163.5744</v>
      </c>
    </row>
    <row r="1964" spans="1:10" x14ac:dyDescent="0.25">
      <c r="A1964" s="29" t="s">
        <v>2594</v>
      </c>
      <c r="B1964" s="30">
        <v>45401</v>
      </c>
      <c r="C1964" s="14" t="s">
        <v>1713</v>
      </c>
      <c r="D1964" s="14" t="s">
        <v>142</v>
      </c>
      <c r="E1964" s="14" t="s">
        <v>9</v>
      </c>
      <c r="F1964" s="14">
        <v>4</v>
      </c>
      <c r="G1964" s="14">
        <v>268.3</v>
      </c>
      <c r="H1964" s="14">
        <v>0.02</v>
      </c>
      <c r="I1964" s="14" t="s">
        <v>52</v>
      </c>
      <c r="J1964" s="31">
        <v>1051.7360000000001</v>
      </c>
    </row>
    <row r="1965" spans="1:10" x14ac:dyDescent="0.25">
      <c r="A1965" s="29" t="s">
        <v>2595</v>
      </c>
      <c r="B1965" s="30">
        <v>45770</v>
      </c>
      <c r="C1965" s="14" t="s">
        <v>513</v>
      </c>
      <c r="D1965" s="14" t="s">
        <v>55</v>
      </c>
      <c r="E1965" s="14" t="s">
        <v>26</v>
      </c>
      <c r="F1965" s="14">
        <v>4</v>
      </c>
      <c r="G1965" s="14">
        <v>835.61</v>
      </c>
      <c r="H1965" s="14">
        <v>0.03</v>
      </c>
      <c r="I1965" s="14" t="s">
        <v>41</v>
      </c>
      <c r="J1965" s="31">
        <v>3242.1668</v>
      </c>
    </row>
    <row r="1966" spans="1:10" x14ac:dyDescent="0.25">
      <c r="A1966" s="29" t="s">
        <v>2596</v>
      </c>
      <c r="B1966" s="30">
        <v>45405</v>
      </c>
      <c r="C1966" s="14" t="s">
        <v>470</v>
      </c>
      <c r="D1966" s="14" t="s">
        <v>573</v>
      </c>
      <c r="E1966" s="14" t="s">
        <v>12</v>
      </c>
      <c r="F1966" s="14">
        <v>3</v>
      </c>
      <c r="G1966" s="14">
        <v>120.97</v>
      </c>
      <c r="H1966" s="14">
        <v>0.11</v>
      </c>
      <c r="I1966" s="14" t="s">
        <v>41</v>
      </c>
      <c r="J1966" s="31">
        <v>322.98989999999998</v>
      </c>
    </row>
    <row r="1967" spans="1:10" x14ac:dyDescent="0.25">
      <c r="A1967" s="29" t="s">
        <v>2597</v>
      </c>
      <c r="B1967" s="30">
        <v>45424</v>
      </c>
      <c r="C1967" s="14" t="s">
        <v>1815</v>
      </c>
      <c r="D1967" s="14" t="s">
        <v>190</v>
      </c>
      <c r="E1967" s="14" t="s">
        <v>16</v>
      </c>
      <c r="F1967" s="14">
        <v>2</v>
      </c>
      <c r="G1967" s="14">
        <v>26.36</v>
      </c>
      <c r="H1967" s="14">
        <v>0.03</v>
      </c>
      <c r="I1967" s="14" t="s">
        <v>52</v>
      </c>
      <c r="J1967" s="31">
        <v>51.138399999999997</v>
      </c>
    </row>
    <row r="1968" spans="1:10" x14ac:dyDescent="0.25">
      <c r="A1968" s="29" t="s">
        <v>2598</v>
      </c>
      <c r="B1968" s="30">
        <v>45881</v>
      </c>
      <c r="C1968" s="14" t="s">
        <v>459</v>
      </c>
      <c r="D1968" s="14" t="s">
        <v>122</v>
      </c>
      <c r="E1968" s="14" t="s">
        <v>13</v>
      </c>
      <c r="F1968" s="14">
        <v>1</v>
      </c>
      <c r="G1968" s="14">
        <v>918.87</v>
      </c>
      <c r="H1968" s="14">
        <v>0.11</v>
      </c>
      <c r="I1968" s="14" t="s">
        <v>45</v>
      </c>
      <c r="J1968" s="31">
        <v>817.79430000000002</v>
      </c>
    </row>
    <row r="1969" spans="1:10" x14ac:dyDescent="0.25">
      <c r="A1969" s="29" t="s">
        <v>2599</v>
      </c>
      <c r="B1969" s="30">
        <v>45794</v>
      </c>
      <c r="C1969" s="14" t="s">
        <v>559</v>
      </c>
      <c r="D1969" s="14" t="s">
        <v>113</v>
      </c>
      <c r="E1969" s="14" t="s">
        <v>18</v>
      </c>
      <c r="F1969" s="14">
        <v>2</v>
      </c>
      <c r="G1969" s="14">
        <v>924.73</v>
      </c>
      <c r="H1969" s="14">
        <v>0.28999999999999998</v>
      </c>
      <c r="I1969" s="14" t="s">
        <v>45</v>
      </c>
      <c r="J1969" s="31">
        <v>1313.1166000000001</v>
      </c>
    </row>
    <row r="1970" spans="1:10" x14ac:dyDescent="0.25">
      <c r="A1970" s="29" t="s">
        <v>2600</v>
      </c>
      <c r="B1970" s="30">
        <v>45665</v>
      </c>
      <c r="C1970" s="14" t="s">
        <v>1915</v>
      </c>
      <c r="D1970" s="14" t="s">
        <v>110</v>
      </c>
      <c r="E1970" s="14" t="s">
        <v>17</v>
      </c>
      <c r="F1970" s="14">
        <v>3</v>
      </c>
      <c r="G1970" s="14">
        <v>195.31</v>
      </c>
      <c r="H1970" s="14">
        <v>0.13</v>
      </c>
      <c r="I1970" s="14" t="s">
        <v>52</v>
      </c>
      <c r="J1970" s="31">
        <v>509.75909999999999</v>
      </c>
    </row>
    <row r="1971" spans="1:10" x14ac:dyDescent="0.25">
      <c r="A1971" s="29" t="s">
        <v>2601</v>
      </c>
      <c r="B1971" s="30">
        <v>45793</v>
      </c>
      <c r="C1971" s="14" t="s">
        <v>182</v>
      </c>
      <c r="D1971" s="14" t="s">
        <v>227</v>
      </c>
      <c r="E1971" s="14" t="s">
        <v>15</v>
      </c>
      <c r="F1971" s="14">
        <v>1</v>
      </c>
      <c r="G1971" s="14">
        <v>91.38</v>
      </c>
      <c r="H1971" s="14">
        <v>0.14000000000000001</v>
      </c>
      <c r="I1971" s="14" t="s">
        <v>41</v>
      </c>
      <c r="J1971" s="31">
        <v>78.586799999999997</v>
      </c>
    </row>
    <row r="1972" spans="1:10" x14ac:dyDescent="0.25">
      <c r="A1972" s="29" t="s">
        <v>2602</v>
      </c>
      <c r="B1972" s="30">
        <v>45563</v>
      </c>
      <c r="C1972" s="14" t="s">
        <v>217</v>
      </c>
      <c r="D1972" s="14" t="s">
        <v>273</v>
      </c>
      <c r="E1972" s="14" t="s">
        <v>18</v>
      </c>
      <c r="F1972" s="14">
        <v>2</v>
      </c>
      <c r="G1972" s="14">
        <v>494.35</v>
      </c>
      <c r="H1972" s="14">
        <v>0.1</v>
      </c>
      <c r="I1972" s="14" t="s">
        <v>41</v>
      </c>
      <c r="J1972" s="31">
        <v>889.83</v>
      </c>
    </row>
    <row r="1973" spans="1:10" x14ac:dyDescent="0.25">
      <c r="A1973" s="29" t="s">
        <v>2603</v>
      </c>
      <c r="B1973" s="30">
        <v>45577</v>
      </c>
      <c r="C1973" s="14" t="s">
        <v>211</v>
      </c>
      <c r="D1973" s="14" t="s">
        <v>73</v>
      </c>
      <c r="E1973" s="14" t="s">
        <v>17</v>
      </c>
      <c r="F1973" s="14">
        <v>1</v>
      </c>
      <c r="G1973" s="14">
        <v>412.2</v>
      </c>
      <c r="H1973" s="14">
        <v>0.11</v>
      </c>
      <c r="I1973" s="14" t="s">
        <v>41</v>
      </c>
      <c r="J1973" s="31">
        <v>366.858</v>
      </c>
    </row>
    <row r="1974" spans="1:10" x14ac:dyDescent="0.25">
      <c r="A1974" s="29" t="s">
        <v>2604</v>
      </c>
      <c r="B1974" s="30">
        <v>45466</v>
      </c>
      <c r="C1974" s="14" t="s">
        <v>413</v>
      </c>
      <c r="D1974" s="14" t="s">
        <v>139</v>
      </c>
      <c r="E1974" s="14" t="s">
        <v>23</v>
      </c>
      <c r="F1974" s="14">
        <v>1</v>
      </c>
      <c r="G1974" s="14">
        <v>650.47</v>
      </c>
      <c r="H1974" s="14">
        <v>0.13</v>
      </c>
      <c r="I1974" s="14" t="s">
        <v>45</v>
      </c>
      <c r="J1974" s="31">
        <v>565.90890000000002</v>
      </c>
    </row>
    <row r="1975" spans="1:10" x14ac:dyDescent="0.25">
      <c r="A1975" s="29" t="s">
        <v>2605</v>
      </c>
      <c r="B1975" s="30">
        <v>45256</v>
      </c>
      <c r="C1975" s="14" t="s">
        <v>1621</v>
      </c>
      <c r="D1975" s="14" t="s">
        <v>338</v>
      </c>
      <c r="E1975" s="14" t="s">
        <v>19</v>
      </c>
      <c r="F1975" s="14">
        <v>1</v>
      </c>
      <c r="G1975" s="14">
        <v>68.209999999999994</v>
      </c>
      <c r="H1975" s="14">
        <v>0.05</v>
      </c>
      <c r="I1975" s="14" t="s">
        <v>45</v>
      </c>
      <c r="J1975" s="31">
        <v>64.799499999999995</v>
      </c>
    </row>
    <row r="1976" spans="1:10" x14ac:dyDescent="0.25">
      <c r="A1976" s="29" t="s">
        <v>2606</v>
      </c>
      <c r="B1976" s="30">
        <v>45886</v>
      </c>
      <c r="C1976" s="14" t="s">
        <v>487</v>
      </c>
      <c r="D1976" s="14" t="s">
        <v>131</v>
      </c>
      <c r="E1976" s="14" t="s">
        <v>14</v>
      </c>
      <c r="F1976" s="14">
        <v>2</v>
      </c>
      <c r="G1976" s="14">
        <v>842.89</v>
      </c>
      <c r="H1976" s="14">
        <v>0.25</v>
      </c>
      <c r="I1976" s="14" t="s">
        <v>52</v>
      </c>
      <c r="J1976" s="31">
        <v>1264.335</v>
      </c>
    </row>
    <row r="1977" spans="1:10" x14ac:dyDescent="0.25">
      <c r="A1977" s="29" t="s">
        <v>2607</v>
      </c>
      <c r="B1977" s="30">
        <v>45390</v>
      </c>
      <c r="C1977" s="14" t="s">
        <v>905</v>
      </c>
      <c r="D1977" s="14" t="s">
        <v>116</v>
      </c>
      <c r="E1977" s="14" t="s">
        <v>11</v>
      </c>
      <c r="F1977" s="14">
        <v>2</v>
      </c>
      <c r="G1977" s="14">
        <v>227.95</v>
      </c>
      <c r="H1977" s="14">
        <v>0.24</v>
      </c>
      <c r="I1977" s="14" t="s">
        <v>52</v>
      </c>
      <c r="J1977" s="31">
        <v>346.48399999999998</v>
      </c>
    </row>
    <row r="1978" spans="1:10" x14ac:dyDescent="0.25">
      <c r="A1978" s="29" t="s">
        <v>2608</v>
      </c>
      <c r="B1978" s="30">
        <v>45388</v>
      </c>
      <c r="C1978" s="14" t="s">
        <v>1201</v>
      </c>
      <c r="D1978" s="14" t="s">
        <v>380</v>
      </c>
      <c r="E1978" s="14" t="s">
        <v>19</v>
      </c>
      <c r="F1978" s="14">
        <v>3</v>
      </c>
      <c r="G1978" s="14">
        <v>685.97</v>
      </c>
      <c r="H1978" s="14">
        <v>0.24</v>
      </c>
      <c r="I1978" s="14" t="s">
        <v>45</v>
      </c>
      <c r="J1978" s="31">
        <v>1564.0116</v>
      </c>
    </row>
    <row r="1979" spans="1:10" x14ac:dyDescent="0.25">
      <c r="A1979" s="29" t="s">
        <v>2609</v>
      </c>
      <c r="B1979" s="30">
        <v>45793</v>
      </c>
      <c r="C1979" s="14" t="s">
        <v>971</v>
      </c>
      <c r="D1979" s="14" t="s">
        <v>161</v>
      </c>
      <c r="E1979" s="14" t="s">
        <v>9</v>
      </c>
      <c r="F1979" s="14">
        <v>1</v>
      </c>
      <c r="G1979" s="14">
        <v>722.57</v>
      </c>
      <c r="H1979" s="14">
        <v>0.18</v>
      </c>
      <c r="I1979" s="14" t="s">
        <v>41</v>
      </c>
      <c r="J1979" s="31">
        <v>592.50740000000008</v>
      </c>
    </row>
    <row r="1980" spans="1:10" x14ac:dyDescent="0.25">
      <c r="A1980" s="29" t="s">
        <v>2610</v>
      </c>
      <c r="B1980" s="30">
        <v>45615</v>
      </c>
      <c r="C1980" s="14" t="s">
        <v>1517</v>
      </c>
      <c r="D1980" s="14" t="s">
        <v>343</v>
      </c>
      <c r="E1980" s="14" t="s">
        <v>12</v>
      </c>
      <c r="F1980" s="14">
        <v>3</v>
      </c>
      <c r="G1980" s="14">
        <v>585.54999999999995</v>
      </c>
      <c r="H1980" s="14">
        <v>0.14000000000000001</v>
      </c>
      <c r="I1980" s="14" t="s">
        <v>52</v>
      </c>
      <c r="J1980" s="31">
        <v>1510.7190000000001</v>
      </c>
    </row>
    <row r="1981" spans="1:10" x14ac:dyDescent="0.25">
      <c r="A1981" s="29" t="s">
        <v>2611</v>
      </c>
      <c r="B1981" s="30">
        <v>45666</v>
      </c>
      <c r="C1981" s="14" t="s">
        <v>1522</v>
      </c>
      <c r="D1981" s="14" t="s">
        <v>256</v>
      </c>
      <c r="E1981" s="14" t="s">
        <v>20</v>
      </c>
      <c r="F1981" s="14">
        <v>2</v>
      </c>
      <c r="G1981" s="14">
        <v>635.80999999999995</v>
      </c>
      <c r="H1981" s="14">
        <v>0.13</v>
      </c>
      <c r="I1981" s="14" t="s">
        <v>45</v>
      </c>
      <c r="J1981" s="31">
        <v>1106.3094000000001</v>
      </c>
    </row>
    <row r="1982" spans="1:10" x14ac:dyDescent="0.25">
      <c r="A1982" s="29" t="s">
        <v>2612</v>
      </c>
      <c r="B1982" s="30">
        <v>45644</v>
      </c>
      <c r="C1982" s="14" t="s">
        <v>345</v>
      </c>
      <c r="D1982" s="14" t="s">
        <v>338</v>
      </c>
      <c r="E1982" s="14" t="s">
        <v>11</v>
      </c>
      <c r="F1982" s="14">
        <v>2</v>
      </c>
      <c r="G1982" s="14">
        <v>353.74</v>
      </c>
      <c r="H1982" s="14">
        <v>0.01</v>
      </c>
      <c r="I1982" s="14" t="s">
        <v>41</v>
      </c>
      <c r="J1982" s="31">
        <v>700.40520000000004</v>
      </c>
    </row>
    <row r="1983" spans="1:10" x14ac:dyDescent="0.25">
      <c r="A1983" s="29" t="s">
        <v>2613</v>
      </c>
      <c r="B1983" s="30">
        <v>45648</v>
      </c>
      <c r="C1983" s="14" t="s">
        <v>334</v>
      </c>
      <c r="D1983" s="14" t="s">
        <v>87</v>
      </c>
      <c r="E1983" s="14" t="s">
        <v>14</v>
      </c>
      <c r="F1983" s="14">
        <v>1</v>
      </c>
      <c r="G1983" s="14">
        <v>377.52</v>
      </c>
      <c r="H1983" s="14">
        <v>0.15</v>
      </c>
      <c r="I1983" s="14" t="s">
        <v>41</v>
      </c>
      <c r="J1983" s="31">
        <v>320.892</v>
      </c>
    </row>
    <row r="1984" spans="1:10" x14ac:dyDescent="0.25">
      <c r="A1984" s="29" t="s">
        <v>2614</v>
      </c>
      <c r="B1984" s="30">
        <v>45500</v>
      </c>
      <c r="C1984" s="14" t="s">
        <v>895</v>
      </c>
      <c r="D1984" s="14" t="s">
        <v>573</v>
      </c>
      <c r="E1984" s="14" t="s">
        <v>9</v>
      </c>
      <c r="F1984" s="14">
        <v>3</v>
      </c>
      <c r="G1984" s="14">
        <v>901.49</v>
      </c>
      <c r="H1984" s="14">
        <v>0</v>
      </c>
      <c r="I1984" s="14" t="s">
        <v>41</v>
      </c>
      <c r="J1984" s="31">
        <v>2704.47</v>
      </c>
    </row>
    <row r="1985" spans="1:10" x14ac:dyDescent="0.25">
      <c r="A1985" s="29" t="s">
        <v>2615</v>
      </c>
      <c r="B1985" s="30">
        <v>45806</v>
      </c>
      <c r="C1985" s="14" t="s">
        <v>121</v>
      </c>
      <c r="D1985" s="14" t="s">
        <v>173</v>
      </c>
      <c r="E1985" s="14" t="s">
        <v>12</v>
      </c>
      <c r="F1985" s="14">
        <v>1</v>
      </c>
      <c r="G1985" s="14">
        <v>563.01</v>
      </c>
      <c r="H1985" s="14">
        <v>0.1</v>
      </c>
      <c r="I1985" s="14" t="s">
        <v>41</v>
      </c>
      <c r="J1985" s="31">
        <v>506.709</v>
      </c>
    </row>
    <row r="1986" spans="1:10" x14ac:dyDescent="0.25">
      <c r="A1986" s="29" t="s">
        <v>2616</v>
      </c>
      <c r="B1986" s="30">
        <v>45365</v>
      </c>
      <c r="C1986" s="14" t="s">
        <v>1344</v>
      </c>
      <c r="D1986" s="14" t="s">
        <v>64</v>
      </c>
      <c r="E1986" s="14" t="s">
        <v>13</v>
      </c>
      <c r="F1986" s="14">
        <v>4</v>
      </c>
      <c r="G1986" s="14">
        <v>167.25</v>
      </c>
      <c r="H1986" s="14">
        <v>0.11</v>
      </c>
      <c r="I1986" s="14" t="s">
        <v>41</v>
      </c>
      <c r="J1986" s="31">
        <v>595.41</v>
      </c>
    </row>
    <row r="1987" spans="1:10" x14ac:dyDescent="0.25">
      <c r="A1987" s="29" t="s">
        <v>2617</v>
      </c>
      <c r="B1987" s="30">
        <v>45229</v>
      </c>
      <c r="C1987" s="14" t="s">
        <v>2618</v>
      </c>
      <c r="D1987" s="14" t="s">
        <v>98</v>
      </c>
      <c r="E1987" s="14" t="s">
        <v>25</v>
      </c>
      <c r="F1987" s="14">
        <v>3</v>
      </c>
      <c r="G1987" s="14">
        <v>345.43</v>
      </c>
      <c r="H1987" s="14">
        <v>0.08</v>
      </c>
      <c r="I1987" s="14" t="s">
        <v>52</v>
      </c>
      <c r="J1987" s="31">
        <v>953.38679999999999</v>
      </c>
    </row>
    <row r="1988" spans="1:10" x14ac:dyDescent="0.25">
      <c r="A1988" s="29" t="s">
        <v>2619</v>
      </c>
      <c r="B1988" s="30">
        <v>45349</v>
      </c>
      <c r="C1988" s="14" t="s">
        <v>2266</v>
      </c>
      <c r="D1988" s="14" t="s">
        <v>389</v>
      </c>
      <c r="E1988" s="14" t="s">
        <v>16</v>
      </c>
      <c r="F1988" s="14">
        <v>4</v>
      </c>
      <c r="G1988" s="14">
        <v>752.48</v>
      </c>
      <c r="H1988" s="14">
        <v>0.23</v>
      </c>
      <c r="I1988" s="14" t="s">
        <v>41</v>
      </c>
      <c r="J1988" s="31">
        <v>2317.6383999999998</v>
      </c>
    </row>
    <row r="1989" spans="1:10" x14ac:dyDescent="0.25">
      <c r="A1989" s="29" t="s">
        <v>2620</v>
      </c>
      <c r="B1989" s="30">
        <v>45886</v>
      </c>
      <c r="C1989" s="14" t="s">
        <v>578</v>
      </c>
      <c r="D1989" s="14" t="s">
        <v>360</v>
      </c>
      <c r="E1989" s="14" t="s">
        <v>26</v>
      </c>
      <c r="F1989" s="14">
        <v>1</v>
      </c>
      <c r="G1989" s="14">
        <v>120.02</v>
      </c>
      <c r="H1989" s="14">
        <v>0.26</v>
      </c>
      <c r="I1989" s="14" t="s">
        <v>41</v>
      </c>
      <c r="J1989" s="31">
        <v>88.814799999999991</v>
      </c>
    </row>
    <row r="1990" spans="1:10" x14ac:dyDescent="0.25">
      <c r="A1990" s="29" t="s">
        <v>2621</v>
      </c>
      <c r="B1990" s="30">
        <v>45359</v>
      </c>
      <c r="C1990" s="14" t="s">
        <v>483</v>
      </c>
      <c r="D1990" s="14" t="s">
        <v>576</v>
      </c>
      <c r="E1990" s="14" t="s">
        <v>15</v>
      </c>
      <c r="F1990" s="14">
        <v>3</v>
      </c>
      <c r="G1990" s="14">
        <v>146.71</v>
      </c>
      <c r="H1990" s="14">
        <v>0.28000000000000003</v>
      </c>
      <c r="I1990" s="14" t="s">
        <v>41</v>
      </c>
      <c r="J1990" s="31">
        <v>316.89359999999999</v>
      </c>
    </row>
    <row r="1991" spans="1:10" x14ac:dyDescent="0.25">
      <c r="A1991" s="29" t="s">
        <v>2622</v>
      </c>
      <c r="B1991" s="30">
        <v>45730</v>
      </c>
      <c r="C1991" s="14" t="s">
        <v>582</v>
      </c>
      <c r="D1991" s="14" t="s">
        <v>607</v>
      </c>
      <c r="E1991" s="14" t="s">
        <v>7</v>
      </c>
      <c r="F1991" s="14">
        <v>2</v>
      </c>
      <c r="G1991" s="14">
        <v>358.87</v>
      </c>
      <c r="H1991" s="14">
        <v>0.24</v>
      </c>
      <c r="I1991" s="14" t="s">
        <v>41</v>
      </c>
      <c r="J1991" s="31">
        <v>545.48239999999998</v>
      </c>
    </row>
    <row r="1992" spans="1:10" x14ac:dyDescent="0.25">
      <c r="A1992" s="29" t="s">
        <v>2623</v>
      </c>
      <c r="B1992" s="30">
        <v>45456</v>
      </c>
      <c r="C1992" s="14" t="s">
        <v>748</v>
      </c>
      <c r="D1992" s="14" t="s">
        <v>180</v>
      </c>
      <c r="E1992" s="14" t="s">
        <v>10</v>
      </c>
      <c r="F1992" s="14">
        <v>4</v>
      </c>
      <c r="G1992" s="14">
        <v>212.75</v>
      </c>
      <c r="H1992" s="14">
        <v>0.11</v>
      </c>
      <c r="I1992" s="14" t="s">
        <v>52</v>
      </c>
      <c r="J1992" s="31">
        <v>757.39</v>
      </c>
    </row>
    <row r="1993" spans="1:10" x14ac:dyDescent="0.25">
      <c r="A1993" s="29" t="s">
        <v>2624</v>
      </c>
      <c r="B1993" s="30">
        <v>45450</v>
      </c>
      <c r="C1993" s="14" t="s">
        <v>262</v>
      </c>
      <c r="D1993" s="14" t="s">
        <v>230</v>
      </c>
      <c r="E1993" s="14" t="s">
        <v>18</v>
      </c>
      <c r="F1993" s="14">
        <v>1</v>
      </c>
      <c r="G1993" s="14">
        <v>183.47</v>
      </c>
      <c r="H1993" s="14">
        <v>0.17</v>
      </c>
      <c r="I1993" s="14" t="s">
        <v>45</v>
      </c>
      <c r="J1993" s="31">
        <v>152.2801</v>
      </c>
    </row>
    <row r="1994" spans="1:10" x14ac:dyDescent="0.25">
      <c r="A1994" s="29" t="s">
        <v>2625</v>
      </c>
      <c r="B1994" s="30">
        <v>45493</v>
      </c>
      <c r="C1994" s="14" t="s">
        <v>394</v>
      </c>
      <c r="D1994" s="14" t="s">
        <v>184</v>
      </c>
      <c r="E1994" s="14" t="s">
        <v>22</v>
      </c>
      <c r="F1994" s="14">
        <v>4</v>
      </c>
      <c r="G1994" s="14">
        <v>569.98</v>
      </c>
      <c r="H1994" s="14">
        <v>0.23</v>
      </c>
      <c r="I1994" s="14" t="s">
        <v>41</v>
      </c>
      <c r="J1994" s="31">
        <v>1755.5383999999999</v>
      </c>
    </row>
    <row r="1995" spans="1:10" x14ac:dyDescent="0.25">
      <c r="A1995" s="29" t="s">
        <v>2626</v>
      </c>
      <c r="B1995" s="30">
        <v>45274</v>
      </c>
      <c r="C1995" s="14" t="s">
        <v>498</v>
      </c>
      <c r="D1995" s="14" t="s">
        <v>178</v>
      </c>
      <c r="E1995" s="14" t="s">
        <v>19</v>
      </c>
      <c r="F1995" s="14">
        <v>3</v>
      </c>
      <c r="G1995" s="14">
        <v>984.12</v>
      </c>
      <c r="H1995" s="14">
        <v>0.27</v>
      </c>
      <c r="I1995" s="14" t="s">
        <v>41</v>
      </c>
      <c r="J1995" s="31">
        <v>2155.2228</v>
      </c>
    </row>
    <row r="1996" spans="1:10" x14ac:dyDescent="0.25">
      <c r="A1996" s="29" t="s">
        <v>2627</v>
      </c>
      <c r="B1996" s="30">
        <v>45844</v>
      </c>
      <c r="C1996" s="14" t="s">
        <v>369</v>
      </c>
      <c r="D1996" s="14" t="s">
        <v>639</v>
      </c>
      <c r="E1996" s="14" t="s">
        <v>15</v>
      </c>
      <c r="F1996" s="14">
        <v>1</v>
      </c>
      <c r="G1996" s="14">
        <v>905.23</v>
      </c>
      <c r="H1996" s="14">
        <v>0</v>
      </c>
      <c r="I1996" s="14" t="s">
        <v>41</v>
      </c>
      <c r="J1996" s="31">
        <v>905.23</v>
      </c>
    </row>
    <row r="1997" spans="1:10" x14ac:dyDescent="0.25">
      <c r="A1997" s="29" t="s">
        <v>2628</v>
      </c>
      <c r="B1997" s="30">
        <v>45264</v>
      </c>
      <c r="C1997" s="14" t="s">
        <v>112</v>
      </c>
      <c r="D1997" s="14" t="s">
        <v>67</v>
      </c>
      <c r="E1997" s="14" t="s">
        <v>26</v>
      </c>
      <c r="F1997" s="14">
        <v>3</v>
      </c>
      <c r="G1997" s="14">
        <v>112.77</v>
      </c>
      <c r="H1997" s="14">
        <v>0.19</v>
      </c>
      <c r="I1997" s="14" t="s">
        <v>41</v>
      </c>
      <c r="J1997" s="31">
        <v>274.03109999999998</v>
      </c>
    </row>
    <row r="1998" spans="1:10" x14ac:dyDescent="0.25">
      <c r="A1998" s="29" t="s">
        <v>2629</v>
      </c>
      <c r="B1998" s="30">
        <v>45773</v>
      </c>
      <c r="C1998" s="14" t="s">
        <v>774</v>
      </c>
      <c r="D1998" s="14" t="s">
        <v>343</v>
      </c>
      <c r="E1998" s="14" t="s">
        <v>15</v>
      </c>
      <c r="F1998" s="14">
        <v>3</v>
      </c>
      <c r="G1998" s="14">
        <v>875.99</v>
      </c>
      <c r="H1998" s="14">
        <v>0.09</v>
      </c>
      <c r="I1998" s="14" t="s">
        <v>45</v>
      </c>
      <c r="J1998" s="31">
        <v>2391.4526999999998</v>
      </c>
    </row>
    <row r="1999" spans="1:10" x14ac:dyDescent="0.25">
      <c r="A1999" s="29" t="s">
        <v>2630</v>
      </c>
      <c r="B1999" s="30">
        <v>45460</v>
      </c>
      <c r="C1999" s="14" t="s">
        <v>446</v>
      </c>
      <c r="D1999" s="14" t="s">
        <v>184</v>
      </c>
      <c r="E1999" s="14" t="s">
        <v>17</v>
      </c>
      <c r="F1999" s="14">
        <v>2</v>
      </c>
      <c r="G1999" s="14">
        <v>685.31</v>
      </c>
      <c r="H1999" s="14">
        <v>0.26</v>
      </c>
      <c r="I1999" s="14" t="s">
        <v>45</v>
      </c>
      <c r="J1999" s="31">
        <v>1014.2588</v>
      </c>
    </row>
    <row r="2000" spans="1:10" x14ac:dyDescent="0.25">
      <c r="A2000" s="29" t="s">
        <v>2631</v>
      </c>
      <c r="B2000" s="30">
        <v>45607</v>
      </c>
      <c r="C2000" s="14" t="s">
        <v>1344</v>
      </c>
      <c r="D2000" s="14" t="s">
        <v>532</v>
      </c>
      <c r="E2000" s="14" t="s">
        <v>18</v>
      </c>
      <c r="F2000" s="14">
        <v>3</v>
      </c>
      <c r="G2000" s="14">
        <v>945.37</v>
      </c>
      <c r="H2000" s="14">
        <v>0.05</v>
      </c>
      <c r="I2000" s="14" t="s">
        <v>41</v>
      </c>
      <c r="J2000" s="31">
        <v>2694.3045000000002</v>
      </c>
    </row>
    <row r="2001" spans="1:10" x14ac:dyDescent="0.25">
      <c r="A2001" s="32" t="s">
        <v>2632</v>
      </c>
      <c r="B2001" s="33">
        <v>45267</v>
      </c>
      <c r="C2001" s="25" t="s">
        <v>572</v>
      </c>
      <c r="D2001" s="25" t="s">
        <v>51</v>
      </c>
      <c r="E2001" s="25" t="s">
        <v>26</v>
      </c>
      <c r="F2001" s="25">
        <v>3</v>
      </c>
      <c r="G2001" s="25">
        <v>68.45</v>
      </c>
      <c r="H2001" s="25">
        <v>0.17</v>
      </c>
      <c r="I2001" s="25" t="s">
        <v>45</v>
      </c>
      <c r="J2001" s="34">
        <v>170.44049999999999</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94647-E5BA-4DB1-81AC-C034F0FF1579}">
  <dimension ref="A1"/>
  <sheetViews>
    <sheetView tabSelected="1" zoomScale="70" zoomScaleNormal="70" workbookViewId="0">
      <selection activeCell="W21" sqref="W21"/>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vt:lpstr>
      <vt:lpstr>Data cleaning</vt:lpstr>
      <vt:lpstr>f Excel formulas for calculatio</vt:lpstr>
      <vt:lpstr> XLOOKUP VLOOKUP </vt:lpstr>
      <vt:lpstr>pivot table</vt:lpstr>
      <vt:lpstr>Descriptive statistics</vt:lpstr>
      <vt:lpstr>●Data 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2026-06-08T19:13:28Z</dcterms:created>
  <dcterms:modified xsi:type="dcterms:W3CDTF">2026-06-12T00:11:33Z</dcterms:modified>
</cp:coreProperties>
</file>